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AYCHUDELL\PKT - Copy 2\06 VU\CONG NO\1BANG THEO CONG NO\"/>
    </mc:Choice>
  </mc:AlternateContent>
  <xr:revisionPtr revIDLastSave="0" documentId="13_ncr:1_{EB872715-2852-4398-BF67-2A0B71893B03}" xr6:coauthVersionLast="47" xr6:coauthVersionMax="47" xr10:uidLastSave="{00000000-0000-0000-0000-000000000000}"/>
  <bookViews>
    <workbookView xWindow="-120" yWindow="-120" windowWidth="29040" windowHeight="15720" activeTab="1" xr2:uid="{00000000-000D-0000-FFFF-FFFF00000000}"/>
  </bookViews>
  <sheets>
    <sheet name="TH_CN" sheetId="2" r:id="rId1"/>
    <sheet name="Báo cáo" sheetId="1" r:id="rId2"/>
    <sheet name="MA_KH" sheetId="3" r:id="rId3"/>
  </sheets>
  <definedNames>
    <definedName name="_xlnm._FilterDatabase" localSheetId="1" hidden="1">'Báo cáo'!$A$3:$AA$3</definedName>
    <definedName name="_xlnm._FilterDatabase" localSheetId="2" hidden="1">MA_KH!$A$2:$Q$6841</definedName>
  </definedNames>
  <calcPr calcId="191029"/>
  <pivotCaches>
    <pivotCache cacheId="71"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1" l="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Z4"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U543" i="1" s="1"/>
  <c r="V543" i="1" s="1"/>
  <c r="S544" i="1"/>
  <c r="U544" i="1" s="1"/>
  <c r="V544" i="1" s="1"/>
  <c r="S545" i="1"/>
  <c r="S546" i="1"/>
  <c r="U546" i="1" s="1"/>
  <c r="S547" i="1"/>
  <c r="U547" i="1" s="1"/>
  <c r="S548" i="1"/>
  <c r="S549" i="1"/>
  <c r="S550" i="1"/>
  <c r="U550" i="1" s="1"/>
  <c r="S551" i="1"/>
  <c r="U551" i="1" s="1"/>
  <c r="V551" i="1" s="1"/>
  <c r="S552" i="1"/>
  <c r="U552" i="1" s="1"/>
  <c r="S553" i="1"/>
  <c r="S554" i="1"/>
  <c r="U554" i="1" s="1"/>
  <c r="S555" i="1"/>
  <c r="S556" i="1"/>
  <c r="S557" i="1"/>
  <c r="U557" i="1" s="1"/>
  <c r="S558" i="1"/>
  <c r="U558" i="1" s="1"/>
  <c r="S559" i="1"/>
  <c r="U559" i="1" s="1"/>
  <c r="S560" i="1"/>
  <c r="S561" i="1"/>
  <c r="S562" i="1"/>
  <c r="U562" i="1" s="1"/>
  <c r="S563" i="1"/>
  <c r="U563" i="1" s="1"/>
  <c r="S564" i="1"/>
  <c r="S565" i="1"/>
  <c r="S566" i="1"/>
  <c r="S567" i="1"/>
  <c r="S568" i="1"/>
  <c r="S569" i="1"/>
  <c r="S570" i="1"/>
  <c r="S571" i="1"/>
  <c r="S572" i="1"/>
  <c r="S573" i="1"/>
  <c r="S574" i="1"/>
  <c r="S575" i="1"/>
  <c r="U575" i="1" s="1"/>
  <c r="S576" i="1"/>
  <c r="U576" i="1" s="1"/>
  <c r="V576" i="1" s="1"/>
  <c r="S577" i="1"/>
  <c r="U577" i="1" s="1"/>
  <c r="S578" i="1"/>
  <c r="S579" i="1"/>
  <c r="U579" i="1" s="1"/>
  <c r="S580" i="1"/>
  <c r="S581" i="1"/>
  <c r="S582" i="1"/>
  <c r="U582" i="1" s="1"/>
  <c r="S583" i="1"/>
  <c r="S584" i="1"/>
  <c r="S585" i="1"/>
  <c r="S586" i="1"/>
  <c r="S587" i="1"/>
  <c r="S588" i="1"/>
  <c r="S589" i="1"/>
  <c r="S590" i="1"/>
  <c r="U590" i="1" s="1"/>
  <c r="S591" i="1"/>
  <c r="U591" i="1" s="1"/>
  <c r="S592" i="1"/>
  <c r="S593" i="1"/>
  <c r="S594" i="1"/>
  <c r="U594" i="1" s="1"/>
  <c r="V594" i="1" s="1"/>
  <c r="S595" i="1"/>
  <c r="U595" i="1" s="1"/>
  <c r="S596" i="1"/>
  <c r="S597" i="1"/>
  <c r="S598" i="1"/>
  <c r="S599" i="1"/>
  <c r="U599" i="1" s="1"/>
  <c r="V599" i="1" s="1"/>
  <c r="S600" i="1"/>
  <c r="U600" i="1" s="1"/>
  <c r="S601" i="1"/>
  <c r="S602" i="1"/>
  <c r="U602" i="1" s="1"/>
  <c r="S603" i="1"/>
  <c r="S604" i="1"/>
  <c r="S605" i="1"/>
  <c r="S606" i="1"/>
  <c r="S607" i="1"/>
  <c r="S608" i="1"/>
  <c r="S609" i="1"/>
  <c r="S610" i="1"/>
  <c r="S611" i="1"/>
  <c r="S612" i="1"/>
  <c r="S613" i="1"/>
  <c r="S614" i="1"/>
  <c r="S615" i="1"/>
  <c r="S616" i="1"/>
  <c r="S617" i="1"/>
  <c r="S618" i="1"/>
  <c r="S619" i="1"/>
  <c r="S620" i="1"/>
  <c r="S621" i="1"/>
  <c r="U621" i="1" s="1"/>
  <c r="V621" i="1" s="1"/>
  <c r="S622" i="1"/>
  <c r="U622" i="1" s="1"/>
  <c r="V622" i="1" s="1"/>
  <c r="S623" i="1"/>
  <c r="U623" i="1" s="1"/>
  <c r="S624" i="1"/>
  <c r="S625" i="1"/>
  <c r="U625" i="1" s="1"/>
  <c r="S626" i="1"/>
  <c r="U626" i="1" s="1"/>
  <c r="V626" i="1" s="1"/>
  <c r="S627" i="1"/>
  <c r="U627" i="1" s="1"/>
  <c r="S628" i="1"/>
  <c r="S629" i="1"/>
  <c r="S630" i="1"/>
  <c r="U630" i="1" s="1"/>
  <c r="V630" i="1" s="1"/>
  <c r="S631" i="1"/>
  <c r="S632" i="1"/>
  <c r="S633" i="1"/>
  <c r="S634" i="1"/>
  <c r="U634" i="1" s="1"/>
  <c r="S635" i="1"/>
  <c r="S636" i="1"/>
  <c r="S637" i="1"/>
  <c r="U637" i="1" s="1"/>
  <c r="S638" i="1"/>
  <c r="U638" i="1" s="1"/>
  <c r="S639" i="1"/>
  <c r="U639" i="1" s="1"/>
  <c r="S640" i="1"/>
  <c r="U640" i="1" s="1"/>
  <c r="V640" i="1" s="1"/>
  <c r="S641" i="1"/>
  <c r="O641" i="1"/>
  <c r="P641" i="1" s="1"/>
  <c r="U641" i="1"/>
  <c r="O640" i="1"/>
  <c r="P640" i="1" s="1"/>
  <c r="Q640" i="1"/>
  <c r="O633" i="1"/>
  <c r="P633" i="1" s="1"/>
  <c r="O634" i="1"/>
  <c r="P634" i="1" s="1"/>
  <c r="O635" i="1"/>
  <c r="P635" i="1" s="1"/>
  <c r="R635" i="1" s="1"/>
  <c r="O636" i="1"/>
  <c r="P636" i="1" s="1"/>
  <c r="O637" i="1"/>
  <c r="P637" i="1" s="1"/>
  <c r="O638" i="1"/>
  <c r="P638" i="1" s="1"/>
  <c r="O639" i="1"/>
  <c r="P639" i="1" s="1"/>
  <c r="Q633" i="1"/>
  <c r="Q634" i="1"/>
  <c r="Q635" i="1"/>
  <c r="Q636" i="1"/>
  <c r="Q637" i="1"/>
  <c r="Q638" i="1"/>
  <c r="Q639" i="1"/>
  <c r="U635" i="1"/>
  <c r="U636" i="1"/>
  <c r="O631" i="1"/>
  <c r="P631" i="1" s="1"/>
  <c r="O632" i="1"/>
  <c r="P632" i="1" s="1"/>
  <c r="Q631" i="1"/>
  <c r="Q632" i="1"/>
  <c r="O628" i="1"/>
  <c r="P628" i="1" s="1"/>
  <c r="O629" i="1"/>
  <c r="P629" i="1" s="1"/>
  <c r="O630" i="1"/>
  <c r="P630" i="1" s="1"/>
  <c r="Q628" i="1"/>
  <c r="Q629" i="1"/>
  <c r="Q630" i="1"/>
  <c r="U628" i="1"/>
  <c r="V628" i="1" s="1"/>
  <c r="U629" i="1"/>
  <c r="O627" i="1"/>
  <c r="P627" i="1" s="1"/>
  <c r="Q627" i="1"/>
  <c r="O624" i="1"/>
  <c r="P624" i="1" s="1"/>
  <c r="O625" i="1"/>
  <c r="P625" i="1" s="1"/>
  <c r="O626" i="1"/>
  <c r="P626" i="1" s="1"/>
  <c r="Q624" i="1"/>
  <c r="Q625" i="1"/>
  <c r="Q626" i="1"/>
  <c r="U624" i="1"/>
  <c r="V624" i="1" s="1"/>
  <c r="O623" i="1"/>
  <c r="P623" i="1" s="1"/>
  <c r="Q623" i="1"/>
  <c r="O620" i="1"/>
  <c r="P620" i="1" s="1"/>
  <c r="O621" i="1"/>
  <c r="P621" i="1" s="1"/>
  <c r="O622" i="1"/>
  <c r="P622" i="1" s="1"/>
  <c r="Q620" i="1"/>
  <c r="Q621" i="1"/>
  <c r="Q622" i="1"/>
  <c r="U620" i="1"/>
  <c r="O617" i="1"/>
  <c r="P617" i="1" s="1"/>
  <c r="O618" i="1"/>
  <c r="P618" i="1" s="1"/>
  <c r="O619" i="1"/>
  <c r="P619" i="1" s="1"/>
  <c r="Q617" i="1"/>
  <c r="Q618" i="1"/>
  <c r="Q619" i="1"/>
  <c r="U617" i="1"/>
  <c r="V617" i="1" s="1"/>
  <c r="U618" i="1"/>
  <c r="O616" i="1"/>
  <c r="P616" i="1" s="1"/>
  <c r="Q616" i="1"/>
  <c r="O614" i="1"/>
  <c r="P614" i="1" s="1"/>
  <c r="O615" i="1"/>
  <c r="P615" i="1" s="1"/>
  <c r="Q614" i="1"/>
  <c r="Q615" i="1"/>
  <c r="U614" i="1"/>
  <c r="V614" i="1" s="1"/>
  <c r="U615" i="1"/>
  <c r="O607" i="1"/>
  <c r="P607" i="1" s="1"/>
  <c r="O608" i="1"/>
  <c r="P608" i="1" s="1"/>
  <c r="O609" i="1"/>
  <c r="P609" i="1" s="1"/>
  <c r="O610" i="1"/>
  <c r="O611" i="1"/>
  <c r="O612" i="1"/>
  <c r="P612" i="1" s="1"/>
  <c r="O613" i="1"/>
  <c r="P613" i="1" s="1"/>
  <c r="Q607" i="1"/>
  <c r="Q608" i="1"/>
  <c r="Q609" i="1"/>
  <c r="Q610" i="1"/>
  <c r="Q611" i="1"/>
  <c r="Q612" i="1"/>
  <c r="Q613" i="1"/>
  <c r="U607" i="1"/>
  <c r="U608" i="1"/>
  <c r="U609" i="1"/>
  <c r="V609" i="1" s="1"/>
  <c r="U612" i="1"/>
  <c r="O606" i="1"/>
  <c r="P606" i="1" s="1"/>
  <c r="Q606" i="1"/>
  <c r="U606" i="1"/>
  <c r="V606" i="1" s="1"/>
  <c r="O605" i="1"/>
  <c r="P605" i="1" s="1"/>
  <c r="Q605" i="1"/>
  <c r="U605" i="1"/>
  <c r="O604" i="1"/>
  <c r="P604" i="1" s="1"/>
  <c r="Q604" i="1"/>
  <c r="U604" i="1"/>
  <c r="V604" i="1" s="1"/>
  <c r="O603" i="1"/>
  <c r="P603" i="1" s="1"/>
  <c r="Q603" i="1"/>
  <c r="U603" i="1"/>
  <c r="V603" i="1" s="1"/>
  <c r="O602" i="1"/>
  <c r="P602" i="1" s="1"/>
  <c r="Q602" i="1"/>
  <c r="O601" i="1"/>
  <c r="P601" i="1" s="1"/>
  <c r="Q601" i="1"/>
  <c r="U601" i="1"/>
  <c r="O600" i="1"/>
  <c r="P600" i="1" s="1"/>
  <c r="Q600" i="1"/>
  <c r="O599" i="1"/>
  <c r="P599" i="1" s="1"/>
  <c r="Q599" i="1"/>
  <c r="O598" i="1"/>
  <c r="P598" i="1" s="1"/>
  <c r="Q598" i="1"/>
  <c r="O597" i="1"/>
  <c r="P597" i="1" s="1"/>
  <c r="Q597" i="1"/>
  <c r="U597" i="1"/>
  <c r="O596" i="1"/>
  <c r="P596" i="1" s="1"/>
  <c r="Q596" i="1"/>
  <c r="U596" i="1"/>
  <c r="V596" i="1" s="1"/>
  <c r="O595" i="1"/>
  <c r="P595" i="1" s="1"/>
  <c r="Q595" i="1"/>
  <c r="O594" i="1"/>
  <c r="P594" i="1" s="1"/>
  <c r="Q594" i="1"/>
  <c r="O593" i="1"/>
  <c r="P593" i="1" s="1"/>
  <c r="Q593" i="1"/>
  <c r="U593" i="1"/>
  <c r="O592" i="1"/>
  <c r="P592" i="1" s="1"/>
  <c r="Q592" i="1"/>
  <c r="Q589" i="1"/>
  <c r="Q584" i="1"/>
  <c r="Q581" i="1"/>
  <c r="Q580" i="1"/>
  <c r="Q578" i="1"/>
  <c r="Q577" i="1"/>
  <c r="Q575" i="1"/>
  <c r="Q574" i="1"/>
  <c r="Q569" i="1"/>
  <c r="Q568" i="1"/>
  <c r="Q566" i="1"/>
  <c r="Q565" i="1"/>
  <c r="Q561" i="1"/>
  <c r="Q554" i="1"/>
  <c r="O563" i="1"/>
  <c r="O558" i="1"/>
  <c r="P558" i="1" s="1"/>
  <c r="O559" i="1"/>
  <c r="P559" i="1" s="1"/>
  <c r="O560" i="1"/>
  <c r="P560" i="1" s="1"/>
  <c r="O561" i="1"/>
  <c r="P561" i="1" s="1"/>
  <c r="O562" i="1"/>
  <c r="P562" i="1" s="1"/>
  <c r="O564" i="1"/>
  <c r="P564" i="1" s="1"/>
  <c r="O565" i="1"/>
  <c r="P565" i="1" s="1"/>
  <c r="O566" i="1"/>
  <c r="P566" i="1" s="1"/>
  <c r="O567" i="1"/>
  <c r="P567" i="1" s="1"/>
  <c r="O568" i="1"/>
  <c r="P568" i="1" s="1"/>
  <c r="O569" i="1"/>
  <c r="O570" i="1"/>
  <c r="O571" i="1"/>
  <c r="P571" i="1" s="1"/>
  <c r="O572" i="1"/>
  <c r="P572" i="1" s="1"/>
  <c r="O573" i="1"/>
  <c r="P573" i="1" s="1"/>
  <c r="O574" i="1"/>
  <c r="O575" i="1"/>
  <c r="P575" i="1" s="1"/>
  <c r="O576" i="1"/>
  <c r="P576" i="1" s="1"/>
  <c r="O577" i="1"/>
  <c r="P577" i="1" s="1"/>
  <c r="O578" i="1"/>
  <c r="P578" i="1" s="1"/>
  <c r="O579" i="1"/>
  <c r="P579" i="1" s="1"/>
  <c r="O580" i="1"/>
  <c r="P580" i="1" s="1"/>
  <c r="O581" i="1"/>
  <c r="O582" i="1"/>
  <c r="O583" i="1"/>
  <c r="P583" i="1" s="1"/>
  <c r="O584" i="1"/>
  <c r="P584" i="1" s="1"/>
  <c r="O585" i="1"/>
  <c r="P585" i="1" s="1"/>
  <c r="O586" i="1"/>
  <c r="P586" i="1" s="1"/>
  <c r="O587" i="1"/>
  <c r="P587" i="1" s="1"/>
  <c r="O588" i="1"/>
  <c r="P588" i="1" s="1"/>
  <c r="O589" i="1"/>
  <c r="P589" i="1" s="1"/>
  <c r="O590" i="1"/>
  <c r="P590" i="1" s="1"/>
  <c r="O591" i="1"/>
  <c r="P591" i="1" s="1"/>
  <c r="Q558" i="1"/>
  <c r="Q559" i="1"/>
  <c r="Q560" i="1"/>
  <c r="Q564" i="1"/>
  <c r="Q567" i="1"/>
  <c r="Q570" i="1"/>
  <c r="Q571" i="1"/>
  <c r="Q572" i="1"/>
  <c r="Q573" i="1"/>
  <c r="Q576" i="1"/>
  <c r="Q579" i="1"/>
  <c r="Q582" i="1"/>
  <c r="Q583" i="1"/>
  <c r="Q585" i="1"/>
  <c r="Q586" i="1"/>
  <c r="Q587" i="1"/>
  <c r="Q588" i="1"/>
  <c r="Q590" i="1"/>
  <c r="Q591" i="1"/>
  <c r="U565" i="1"/>
  <c r="U567" i="1"/>
  <c r="U568" i="1"/>
  <c r="U569" i="1"/>
  <c r="U570" i="1"/>
  <c r="U571" i="1"/>
  <c r="V571" i="1" s="1"/>
  <c r="U572" i="1"/>
  <c r="U581" i="1"/>
  <c r="U583" i="1"/>
  <c r="V583" i="1" s="1"/>
  <c r="U584" i="1"/>
  <c r="U587" i="1"/>
  <c r="U589" i="1"/>
  <c r="O543" i="1"/>
  <c r="P543" i="1" s="1"/>
  <c r="O544" i="1"/>
  <c r="O545" i="1"/>
  <c r="P545" i="1" s="1"/>
  <c r="O546" i="1"/>
  <c r="O547" i="1"/>
  <c r="O548" i="1"/>
  <c r="P548" i="1" s="1"/>
  <c r="O549" i="1"/>
  <c r="O550" i="1"/>
  <c r="P550" i="1" s="1"/>
  <c r="O551" i="1"/>
  <c r="P551" i="1" s="1"/>
  <c r="O552" i="1"/>
  <c r="P552" i="1" s="1"/>
  <c r="O553" i="1"/>
  <c r="P553" i="1" s="1"/>
  <c r="O554" i="1"/>
  <c r="P554" i="1" s="1"/>
  <c r="O555" i="1"/>
  <c r="P555" i="1" s="1"/>
  <c r="O556" i="1"/>
  <c r="P556" i="1" s="1"/>
  <c r="O557" i="1"/>
  <c r="P557" i="1" s="1"/>
  <c r="Q543" i="1"/>
  <c r="Q550" i="1"/>
  <c r="Q551" i="1"/>
  <c r="Q552" i="1"/>
  <c r="Q553" i="1"/>
  <c r="Q555" i="1"/>
  <c r="U545" i="1"/>
  <c r="U548" i="1"/>
  <c r="U549" i="1"/>
  <c r="V549" i="1" s="1"/>
  <c r="U555" i="1"/>
  <c r="U556" i="1"/>
  <c r="V556" i="1" s="1"/>
  <c r="O539" i="1"/>
  <c r="P539" i="1" s="1"/>
  <c r="O540" i="1"/>
  <c r="P540" i="1" s="1"/>
  <c r="O541" i="1"/>
  <c r="O542" i="1"/>
  <c r="P542" i="1" s="1"/>
  <c r="Q539" i="1"/>
  <c r="Q540" i="1"/>
  <c r="Q541" i="1"/>
  <c r="Q542" i="1"/>
  <c r="U540" i="1"/>
  <c r="U541" i="1"/>
  <c r="U542" i="1"/>
  <c r="V542" i="1" s="1"/>
  <c r="O508" i="1"/>
  <c r="P508" i="1" s="1"/>
  <c r="U508" i="1"/>
  <c r="O506" i="1"/>
  <c r="P506" i="1" s="1"/>
  <c r="Q641" i="1" l="1"/>
  <c r="R641" i="1"/>
  <c r="V641" i="1"/>
  <c r="X641" i="1"/>
  <c r="Y641" i="1" s="1"/>
  <c r="R640" i="1"/>
  <c r="X640" i="1" s="1"/>
  <c r="Y640" i="1" s="1"/>
  <c r="R634" i="1"/>
  <c r="X634" i="1" s="1"/>
  <c r="Y634" i="1" s="1"/>
  <c r="U613" i="1"/>
  <c r="V613" i="1" s="1"/>
  <c r="R633" i="1"/>
  <c r="R629" i="1"/>
  <c r="X629" i="1" s="1"/>
  <c r="Y629" i="1" s="1"/>
  <c r="U633" i="1"/>
  <c r="R628" i="1"/>
  <c r="X628" i="1" s="1"/>
  <c r="Y628" i="1" s="1"/>
  <c r="R637" i="1"/>
  <c r="X637" i="1" s="1"/>
  <c r="Y637" i="1" s="1"/>
  <c r="R636" i="1"/>
  <c r="X636" i="1" s="1"/>
  <c r="Y636" i="1" s="1"/>
  <c r="X635" i="1"/>
  <c r="Y635" i="1" s="1"/>
  <c r="V635" i="1"/>
  <c r="V634" i="1"/>
  <c r="V639" i="1"/>
  <c r="V638" i="1"/>
  <c r="V637" i="1"/>
  <c r="V636" i="1"/>
  <c r="U631" i="1"/>
  <c r="V631" i="1" s="1"/>
  <c r="R639" i="1"/>
  <c r="X639" i="1" s="1"/>
  <c r="R638" i="1"/>
  <c r="X638" i="1" s="1"/>
  <c r="R632" i="1"/>
  <c r="R631" i="1"/>
  <c r="V629" i="1"/>
  <c r="U632" i="1"/>
  <c r="R627" i="1"/>
  <c r="X627" i="1" s="1"/>
  <c r="Y627" i="1" s="1"/>
  <c r="R617" i="1"/>
  <c r="U619" i="1"/>
  <c r="V619" i="1" s="1"/>
  <c r="R625" i="1"/>
  <c r="X625" i="1" s="1"/>
  <c r="Y625" i="1" s="1"/>
  <c r="R626" i="1"/>
  <c r="X626" i="1" s="1"/>
  <c r="Y626" i="1" s="1"/>
  <c r="R624" i="1"/>
  <c r="X624" i="1" s="1"/>
  <c r="Y624" i="1" s="1"/>
  <c r="R630" i="1"/>
  <c r="X630" i="1" s="1"/>
  <c r="Y630" i="1" s="1"/>
  <c r="R623" i="1"/>
  <c r="X623" i="1" s="1"/>
  <c r="Y623" i="1" s="1"/>
  <c r="R619" i="1"/>
  <c r="V625" i="1"/>
  <c r="V627" i="1"/>
  <c r="R616" i="1"/>
  <c r="R621" i="1"/>
  <c r="X621" i="1" s="1"/>
  <c r="Y621" i="1" s="1"/>
  <c r="R615" i="1"/>
  <c r="X615" i="1" s="1"/>
  <c r="Y615" i="1" s="1"/>
  <c r="R614" i="1"/>
  <c r="X614" i="1" s="1"/>
  <c r="Y614" i="1" s="1"/>
  <c r="R613" i="1"/>
  <c r="V623" i="1"/>
  <c r="R622" i="1"/>
  <c r="X622" i="1" s="1"/>
  <c r="U611" i="1"/>
  <c r="V611" i="1" s="1"/>
  <c r="R618" i="1"/>
  <c r="U610" i="1"/>
  <c r="V610" i="1" s="1"/>
  <c r="U616" i="1"/>
  <c r="R620" i="1"/>
  <c r="X620" i="1" s="1"/>
  <c r="V608" i="1"/>
  <c r="V615" i="1"/>
  <c r="V607" i="1"/>
  <c r="V620" i="1"/>
  <c r="V618" i="1"/>
  <c r="R612" i="1"/>
  <c r="X612" i="1" s="1"/>
  <c r="P611" i="1"/>
  <c r="R611" i="1" s="1"/>
  <c r="R608" i="1"/>
  <c r="P610" i="1"/>
  <c r="R610" i="1" s="1"/>
  <c r="V612" i="1"/>
  <c r="R609" i="1"/>
  <c r="R607" i="1"/>
  <c r="X607" i="1" s="1"/>
  <c r="X617" i="1"/>
  <c r="Y617" i="1" s="1"/>
  <c r="R606" i="1"/>
  <c r="X606" i="1" s="1"/>
  <c r="Y606" i="1" s="1"/>
  <c r="R605" i="1"/>
  <c r="X605" i="1" s="1"/>
  <c r="Y605" i="1" s="1"/>
  <c r="R604" i="1"/>
  <c r="X604" i="1" s="1"/>
  <c r="Y604" i="1" s="1"/>
  <c r="V605" i="1"/>
  <c r="R603" i="1"/>
  <c r="X603" i="1" s="1"/>
  <c r="Y603" i="1" s="1"/>
  <c r="R602" i="1"/>
  <c r="X602" i="1" s="1"/>
  <c r="Y602" i="1" s="1"/>
  <c r="R601" i="1"/>
  <c r="X601" i="1" s="1"/>
  <c r="Y601" i="1" s="1"/>
  <c r="V602" i="1"/>
  <c r="R600" i="1"/>
  <c r="X600" i="1" s="1"/>
  <c r="Y600" i="1" s="1"/>
  <c r="U598" i="1"/>
  <c r="V598" i="1" s="1"/>
  <c r="V601" i="1"/>
  <c r="V600" i="1"/>
  <c r="R597" i="1"/>
  <c r="X597" i="1" s="1"/>
  <c r="Y597" i="1" s="1"/>
  <c r="R599" i="1"/>
  <c r="R596" i="1"/>
  <c r="X596" i="1" s="1"/>
  <c r="Y596" i="1" s="1"/>
  <c r="R598" i="1"/>
  <c r="R594" i="1"/>
  <c r="X594" i="1" s="1"/>
  <c r="Y594" i="1" s="1"/>
  <c r="U592" i="1"/>
  <c r="V592" i="1" s="1"/>
  <c r="V597" i="1"/>
  <c r="R595" i="1"/>
  <c r="X595" i="1" s="1"/>
  <c r="Y595" i="1" s="1"/>
  <c r="R593" i="1"/>
  <c r="X593" i="1" s="1"/>
  <c r="Y593" i="1" s="1"/>
  <c r="V595" i="1"/>
  <c r="V593" i="1"/>
  <c r="R592" i="1"/>
  <c r="R576" i="1"/>
  <c r="X576" i="1" s="1"/>
  <c r="Y576" i="1" s="1"/>
  <c r="R551" i="1"/>
  <c r="X551" i="1" s="1"/>
  <c r="Y551" i="1" s="1"/>
  <c r="R566" i="1"/>
  <c r="U586" i="1"/>
  <c r="V586" i="1" s="1"/>
  <c r="R590" i="1"/>
  <c r="X590" i="1" s="1"/>
  <c r="Y590" i="1" s="1"/>
  <c r="R571" i="1"/>
  <c r="X571" i="1" s="1"/>
  <c r="Y571" i="1" s="1"/>
  <c r="R553" i="1"/>
  <c r="Q506" i="1"/>
  <c r="R506" i="1" s="1"/>
  <c r="Q562" i="1"/>
  <c r="R562" i="1" s="1"/>
  <c r="X562" i="1" s="1"/>
  <c r="R578" i="1"/>
  <c r="U566" i="1"/>
  <c r="V566" i="1" s="1"/>
  <c r="Q548" i="1"/>
  <c r="R548" i="1" s="1"/>
  <c r="X548" i="1" s="1"/>
  <c r="Y548" i="1" s="1"/>
  <c r="R584" i="1"/>
  <c r="X584" i="1" s="1"/>
  <c r="Y584" i="1" s="1"/>
  <c r="R572" i="1"/>
  <c r="X572" i="1" s="1"/>
  <c r="Y572" i="1" s="1"/>
  <c r="R588" i="1"/>
  <c r="U588" i="1"/>
  <c r="V588" i="1" s="1"/>
  <c r="R583" i="1"/>
  <c r="X583" i="1" s="1"/>
  <c r="Y583" i="1" s="1"/>
  <c r="U580" i="1"/>
  <c r="V580" i="1" s="1"/>
  <c r="R564" i="1"/>
  <c r="Q508" i="1"/>
  <c r="R508" i="1" s="1"/>
  <c r="X508" i="1" s="1"/>
  <c r="R558" i="1"/>
  <c r="X558" i="1" s="1"/>
  <c r="Y558" i="1" s="1"/>
  <c r="R560" i="1"/>
  <c r="R559" i="1"/>
  <c r="X559" i="1" s="1"/>
  <c r="Y559" i="1" s="1"/>
  <c r="Q545" i="1"/>
  <c r="R545" i="1" s="1"/>
  <c r="X545" i="1" s="1"/>
  <c r="Y545" i="1" s="1"/>
  <c r="Q556" i="1"/>
  <c r="R556" i="1" s="1"/>
  <c r="X556" i="1" s="1"/>
  <c r="Y556" i="1" s="1"/>
  <c r="Q544" i="1"/>
  <c r="R585" i="1"/>
  <c r="Q557" i="1"/>
  <c r="R557" i="1" s="1"/>
  <c r="X557" i="1" s="1"/>
  <c r="Y557" i="1" s="1"/>
  <c r="R543" i="1"/>
  <c r="X543" i="1" s="1"/>
  <c r="Y543" i="1" s="1"/>
  <c r="R573" i="1"/>
  <c r="R586" i="1"/>
  <c r="P563" i="1"/>
  <c r="Q563" i="1" s="1"/>
  <c r="V558" i="1"/>
  <c r="V563" i="1"/>
  <c r="V590" i="1"/>
  <c r="U585" i="1"/>
  <c r="V585" i="1" s="1"/>
  <c r="U564" i="1"/>
  <c r="V564" i="1" s="1"/>
  <c r="R580" i="1"/>
  <c r="R568" i="1"/>
  <c r="X568" i="1" s="1"/>
  <c r="U561" i="1"/>
  <c r="R591" i="1"/>
  <c r="X591" i="1" s="1"/>
  <c r="Y591" i="1" s="1"/>
  <c r="R579" i="1"/>
  <c r="X579" i="1" s="1"/>
  <c r="Y579" i="1" s="1"/>
  <c r="R567" i="1"/>
  <c r="X567" i="1" s="1"/>
  <c r="Y567" i="1" s="1"/>
  <c r="U560" i="1"/>
  <c r="V560" i="1" s="1"/>
  <c r="P574" i="1"/>
  <c r="R574" i="1" s="1"/>
  <c r="R589" i="1"/>
  <c r="X589" i="1" s="1"/>
  <c r="Y589" i="1" s="1"/>
  <c r="R577" i="1"/>
  <c r="X577" i="1" s="1"/>
  <c r="Y577" i="1" s="1"/>
  <c r="R565" i="1"/>
  <c r="X565" i="1" s="1"/>
  <c r="Y565" i="1" s="1"/>
  <c r="U553" i="1"/>
  <c r="V553" i="1" s="1"/>
  <c r="U578" i="1"/>
  <c r="R555" i="1"/>
  <c r="X555" i="1" s="1"/>
  <c r="Y555" i="1" s="1"/>
  <c r="U574" i="1"/>
  <c r="U573" i="1"/>
  <c r="V573" i="1" s="1"/>
  <c r="R561" i="1"/>
  <c r="V555" i="1"/>
  <c r="V582" i="1"/>
  <c r="V570" i="1"/>
  <c r="V581" i="1"/>
  <c r="V569" i="1"/>
  <c r="V550" i="1"/>
  <c r="V567" i="1"/>
  <c r="V591" i="1"/>
  <c r="V579" i="1"/>
  <c r="V589" i="1"/>
  <c r="V577" i="1"/>
  <c r="V565" i="1"/>
  <c r="V587" i="1"/>
  <c r="V575" i="1"/>
  <c r="V562" i="1"/>
  <c r="P582" i="1"/>
  <c r="R582" i="1" s="1"/>
  <c r="P570" i="1"/>
  <c r="R570" i="1" s="1"/>
  <c r="V584" i="1"/>
  <c r="V572" i="1"/>
  <c r="V559" i="1"/>
  <c r="R587" i="1"/>
  <c r="X587" i="1" s="1"/>
  <c r="R575" i="1"/>
  <c r="X575" i="1" s="1"/>
  <c r="P581" i="1"/>
  <c r="R581" i="1" s="1"/>
  <c r="P569" i="1"/>
  <c r="R569" i="1" s="1"/>
  <c r="V568" i="1"/>
  <c r="P549" i="1"/>
  <c r="R540" i="1"/>
  <c r="X540" i="1" s="1"/>
  <c r="R550" i="1"/>
  <c r="P544" i="1"/>
  <c r="R539" i="1"/>
  <c r="V547" i="1"/>
  <c r="V546" i="1"/>
  <c r="V557" i="1"/>
  <c r="V545" i="1"/>
  <c r="V554" i="1"/>
  <c r="V548" i="1"/>
  <c r="V552" i="1"/>
  <c r="R554" i="1"/>
  <c r="P547" i="1"/>
  <c r="R552" i="1"/>
  <c r="P546" i="1"/>
  <c r="R542" i="1"/>
  <c r="X542" i="1" s="1"/>
  <c r="Y542" i="1" s="1"/>
  <c r="V540" i="1"/>
  <c r="V541" i="1"/>
  <c r="U539" i="1"/>
  <c r="P541" i="1"/>
  <c r="R541" i="1" s="1"/>
  <c r="V508" i="1"/>
  <c r="U506" i="1"/>
  <c r="V506" i="1" s="1"/>
  <c r="Q528" i="1"/>
  <c r="Q536" i="1"/>
  <c r="Q537" i="1"/>
  <c r="O514" i="1"/>
  <c r="P514" i="1" s="1"/>
  <c r="O515" i="1"/>
  <c r="P515" i="1" s="1"/>
  <c r="O516" i="1"/>
  <c r="P516" i="1" s="1"/>
  <c r="O517" i="1"/>
  <c r="P517" i="1" s="1"/>
  <c r="O518" i="1"/>
  <c r="P518" i="1" s="1"/>
  <c r="O519" i="1"/>
  <c r="P519" i="1" s="1"/>
  <c r="O520" i="1"/>
  <c r="P520" i="1" s="1"/>
  <c r="O521" i="1"/>
  <c r="P521" i="1" s="1"/>
  <c r="O522" i="1"/>
  <c r="P522" i="1" s="1"/>
  <c r="O523" i="1"/>
  <c r="P523" i="1" s="1"/>
  <c r="Q523" i="1" s="1"/>
  <c r="O524" i="1"/>
  <c r="P524" i="1" s="1"/>
  <c r="O525" i="1"/>
  <c r="P525" i="1" s="1"/>
  <c r="O526" i="1"/>
  <c r="P526" i="1" s="1"/>
  <c r="O527" i="1"/>
  <c r="P527" i="1" s="1"/>
  <c r="O528" i="1"/>
  <c r="P528" i="1" s="1"/>
  <c r="O529" i="1"/>
  <c r="P529" i="1" s="1"/>
  <c r="O530" i="1"/>
  <c r="P530" i="1" s="1"/>
  <c r="O531" i="1"/>
  <c r="P531" i="1" s="1"/>
  <c r="O532" i="1"/>
  <c r="P532" i="1" s="1"/>
  <c r="O533" i="1"/>
  <c r="P533" i="1" s="1"/>
  <c r="O534" i="1"/>
  <c r="P534" i="1" s="1"/>
  <c r="O535" i="1"/>
  <c r="P535" i="1" s="1"/>
  <c r="O536" i="1"/>
  <c r="P536" i="1" s="1"/>
  <c r="O537" i="1"/>
  <c r="P537" i="1" s="1"/>
  <c r="O538" i="1"/>
  <c r="P538" i="1" s="1"/>
  <c r="Q514" i="1"/>
  <c r="Q515" i="1"/>
  <c r="Q516" i="1"/>
  <c r="Q517" i="1"/>
  <c r="Q518" i="1"/>
  <c r="Q519" i="1"/>
  <c r="Q520" i="1"/>
  <c r="Q521" i="1"/>
  <c r="Q529" i="1"/>
  <c r="Q533" i="1"/>
  <c r="U514" i="1"/>
  <c r="U515" i="1"/>
  <c r="U523" i="1"/>
  <c r="U524" i="1"/>
  <c r="V524" i="1" s="1"/>
  <c r="U525" i="1"/>
  <c r="U526" i="1"/>
  <c r="U527" i="1"/>
  <c r="U529" i="1"/>
  <c r="V529" i="1" s="1"/>
  <c r="U530" i="1"/>
  <c r="V530" i="1" s="1"/>
  <c r="U534" i="1"/>
  <c r="V534" i="1" s="1"/>
  <c r="U536" i="1"/>
  <c r="U537" i="1"/>
  <c r="U538" i="1"/>
  <c r="O422" i="1"/>
  <c r="P422" i="1" s="1"/>
  <c r="U422" i="1"/>
  <c r="X633" i="1" l="1"/>
  <c r="Y633" i="1" s="1"/>
  <c r="V633" i="1"/>
  <c r="X613" i="1"/>
  <c r="Y613" i="1" s="1"/>
  <c r="X631" i="1"/>
  <c r="Y631" i="1" s="1"/>
  <c r="Y638" i="1"/>
  <c r="Y639" i="1"/>
  <c r="X619" i="1"/>
  <c r="Y619" i="1" s="1"/>
  <c r="V632" i="1"/>
  <c r="X632" i="1"/>
  <c r="Y632" i="1" s="1"/>
  <c r="Y620" i="1"/>
  <c r="Y622" i="1"/>
  <c r="X618" i="1"/>
  <c r="Y618" i="1" s="1"/>
  <c r="V616" i="1"/>
  <c r="X616" i="1"/>
  <c r="Y616" i="1" s="1"/>
  <c r="X611" i="1"/>
  <c r="Y611" i="1" s="1"/>
  <c r="X608" i="1"/>
  <c r="Y608" i="1" s="1"/>
  <c r="X609" i="1"/>
  <c r="Y609" i="1" s="1"/>
  <c r="X610" i="1"/>
  <c r="Y610" i="1" s="1"/>
  <c r="Y607" i="1"/>
  <c r="Y612" i="1"/>
  <c r="X592" i="1"/>
  <c r="Y592" i="1" s="1"/>
  <c r="X599" i="1"/>
  <c r="Y599" i="1" s="1"/>
  <c r="X598" i="1"/>
  <c r="Y598" i="1" s="1"/>
  <c r="X586" i="1"/>
  <c r="Y586" i="1" s="1"/>
  <c r="X580" i="1"/>
  <c r="Y580" i="1" s="1"/>
  <c r="Q531" i="1"/>
  <c r="R531" i="1" s="1"/>
  <c r="X588" i="1"/>
  <c r="Y588" i="1" s="1"/>
  <c r="Q530" i="1"/>
  <c r="R530" i="1" s="1"/>
  <c r="X530" i="1" s="1"/>
  <c r="Y530" i="1" s="1"/>
  <c r="X553" i="1"/>
  <c r="Y553" i="1" s="1"/>
  <c r="X566" i="1"/>
  <c r="Y566" i="1" s="1"/>
  <c r="R563" i="1"/>
  <c r="X563" i="1" s="1"/>
  <c r="Y563" i="1" s="1"/>
  <c r="Q534" i="1"/>
  <c r="R534" i="1" s="1"/>
  <c r="X534" i="1" s="1"/>
  <c r="Q547" i="1"/>
  <c r="R547" i="1" s="1"/>
  <c r="X547" i="1" s="1"/>
  <c r="Y547" i="1" s="1"/>
  <c r="Q538" i="1"/>
  <c r="R538" i="1" s="1"/>
  <c r="X538" i="1" s="1"/>
  <c r="Q549" i="1"/>
  <c r="R549" i="1" s="1"/>
  <c r="X549" i="1" s="1"/>
  <c r="Y549" i="1" s="1"/>
  <c r="Q535" i="1"/>
  <c r="R535" i="1" s="1"/>
  <c r="Q546" i="1"/>
  <c r="R546" i="1" s="1"/>
  <c r="X546" i="1" s="1"/>
  <c r="Y546" i="1" s="1"/>
  <c r="R544" i="1"/>
  <c r="X544" i="1" s="1"/>
  <c r="Y544" i="1" s="1"/>
  <c r="X585" i="1"/>
  <c r="Y585" i="1" s="1"/>
  <c r="X560" i="1"/>
  <c r="Y560" i="1" s="1"/>
  <c r="X564" i="1"/>
  <c r="Y564" i="1" s="1"/>
  <c r="X574" i="1"/>
  <c r="Y574" i="1" s="1"/>
  <c r="V574" i="1"/>
  <c r="X573" i="1"/>
  <c r="Y573" i="1" s="1"/>
  <c r="V578" i="1"/>
  <c r="X578" i="1"/>
  <c r="Y578" i="1" s="1"/>
  <c r="Y568" i="1"/>
  <c r="V561" i="1"/>
  <c r="X561" i="1"/>
  <c r="Y561" i="1" s="1"/>
  <c r="Y540" i="1"/>
  <c r="X570" i="1"/>
  <c r="Y570" i="1" s="1"/>
  <c r="X582" i="1"/>
  <c r="Y582" i="1" s="1"/>
  <c r="X569" i="1"/>
  <c r="Y569" i="1" s="1"/>
  <c r="X581" i="1"/>
  <c r="Y581" i="1" s="1"/>
  <c r="Y562" i="1"/>
  <c r="Y587" i="1"/>
  <c r="Y575" i="1"/>
  <c r="X550" i="1"/>
  <c r="Y550" i="1" s="1"/>
  <c r="X552" i="1"/>
  <c r="Y552" i="1" s="1"/>
  <c r="X554" i="1"/>
  <c r="Y554" i="1" s="1"/>
  <c r="X541" i="1"/>
  <c r="Y541" i="1" s="1"/>
  <c r="V539" i="1"/>
  <c r="X539" i="1"/>
  <c r="Y539" i="1" s="1"/>
  <c r="Q527" i="1"/>
  <c r="R527" i="1" s="1"/>
  <c r="Q522" i="1"/>
  <c r="R522" i="1" s="1"/>
  <c r="Q526" i="1"/>
  <c r="R526" i="1" s="1"/>
  <c r="X526" i="1" s="1"/>
  <c r="Q525" i="1"/>
  <c r="R525" i="1" s="1"/>
  <c r="Q524" i="1"/>
  <c r="R524" i="1" s="1"/>
  <c r="X524" i="1" s="1"/>
  <c r="Q532" i="1"/>
  <c r="R532" i="1" s="1"/>
  <c r="U521" i="1"/>
  <c r="V521" i="1" s="1"/>
  <c r="U520" i="1"/>
  <c r="V520" i="1" s="1"/>
  <c r="U516" i="1"/>
  <c r="V516" i="1" s="1"/>
  <c r="Y508" i="1"/>
  <c r="U518" i="1"/>
  <c r="V518" i="1" s="1"/>
  <c r="X506" i="1"/>
  <c r="Y506" i="1" s="1"/>
  <c r="U519" i="1"/>
  <c r="V519" i="1" s="1"/>
  <c r="U522" i="1"/>
  <c r="V522" i="1" s="1"/>
  <c r="U517" i="1"/>
  <c r="V517" i="1" s="1"/>
  <c r="U535" i="1"/>
  <c r="V535" i="1" s="1"/>
  <c r="U532" i="1"/>
  <c r="V532" i="1" s="1"/>
  <c r="U533" i="1"/>
  <c r="V533" i="1" s="1"/>
  <c r="U531" i="1"/>
  <c r="V531" i="1" s="1"/>
  <c r="R516" i="1"/>
  <c r="R518" i="1"/>
  <c r="U528" i="1"/>
  <c r="V528" i="1" s="1"/>
  <c r="R517" i="1"/>
  <c r="R529" i="1"/>
  <c r="X529" i="1" s="1"/>
  <c r="Y529" i="1" s="1"/>
  <c r="R528" i="1"/>
  <c r="R537" i="1"/>
  <c r="X537" i="1" s="1"/>
  <c r="Y537" i="1" s="1"/>
  <c r="R533" i="1"/>
  <c r="R521" i="1"/>
  <c r="R520" i="1"/>
  <c r="R519" i="1"/>
  <c r="R515" i="1"/>
  <c r="V527" i="1"/>
  <c r="V537" i="1"/>
  <c r="V526" i="1"/>
  <c r="V515" i="1"/>
  <c r="V525" i="1"/>
  <c r="V538" i="1"/>
  <c r="V536" i="1"/>
  <c r="V523" i="1"/>
  <c r="V514" i="1"/>
  <c r="R523" i="1"/>
  <c r="R536" i="1"/>
  <c r="X536" i="1" s="1"/>
  <c r="R514" i="1"/>
  <c r="X514" i="1" s="1"/>
  <c r="Q422" i="1"/>
  <c r="R422" i="1" s="1"/>
  <c r="V422" i="1"/>
  <c r="O423" i="1"/>
  <c r="P423" i="1" s="1"/>
  <c r="Q423" i="1" s="1"/>
  <c r="O424" i="1"/>
  <c r="P424" i="1" s="1"/>
  <c r="O425" i="1"/>
  <c r="O426" i="1"/>
  <c r="P426" i="1" s="1"/>
  <c r="O427" i="1"/>
  <c r="P427" i="1" s="1"/>
  <c r="Q427" i="1" s="1"/>
  <c r="O428" i="1"/>
  <c r="P428" i="1" s="1"/>
  <c r="O429" i="1"/>
  <c r="P429" i="1" s="1"/>
  <c r="O430" i="1"/>
  <c r="P430" i="1" s="1"/>
  <c r="O431" i="1"/>
  <c r="P431" i="1" s="1"/>
  <c r="O432" i="1"/>
  <c r="O433" i="1"/>
  <c r="O434" i="1"/>
  <c r="P434" i="1" s="1"/>
  <c r="O435" i="1"/>
  <c r="P435" i="1" s="1"/>
  <c r="O436" i="1"/>
  <c r="P436" i="1" s="1"/>
  <c r="O437" i="1"/>
  <c r="O438" i="1"/>
  <c r="P438" i="1" s="1"/>
  <c r="O439" i="1"/>
  <c r="P439" i="1" s="1"/>
  <c r="Q439" i="1" s="1"/>
  <c r="O440" i="1"/>
  <c r="P440" i="1" s="1"/>
  <c r="O441" i="1"/>
  <c r="P441" i="1" s="1"/>
  <c r="Q441" i="1" s="1"/>
  <c r="O442" i="1"/>
  <c r="P442" i="1" s="1"/>
  <c r="O443" i="1"/>
  <c r="P443" i="1" s="1"/>
  <c r="O444" i="1"/>
  <c r="P444" i="1" s="1"/>
  <c r="O445" i="1"/>
  <c r="O446" i="1"/>
  <c r="O447" i="1"/>
  <c r="P447" i="1" s="1"/>
  <c r="O448" i="1"/>
  <c r="P448" i="1" s="1"/>
  <c r="O449" i="1"/>
  <c r="O450" i="1"/>
  <c r="O451" i="1"/>
  <c r="P451" i="1" s="1"/>
  <c r="Q451" i="1" s="1"/>
  <c r="O452" i="1"/>
  <c r="P452" i="1" s="1"/>
  <c r="O453" i="1"/>
  <c r="P453" i="1" s="1"/>
  <c r="O454" i="1"/>
  <c r="P454" i="1" s="1"/>
  <c r="O455" i="1"/>
  <c r="P455" i="1" s="1"/>
  <c r="O456" i="1"/>
  <c r="P456" i="1" s="1"/>
  <c r="O457" i="1"/>
  <c r="O458" i="1"/>
  <c r="P458" i="1" s="1"/>
  <c r="Q458" i="1" s="1"/>
  <c r="O459" i="1"/>
  <c r="P459" i="1" s="1"/>
  <c r="O460" i="1"/>
  <c r="P460" i="1" s="1"/>
  <c r="O461" i="1"/>
  <c r="O462" i="1"/>
  <c r="P462" i="1" s="1"/>
  <c r="O463" i="1"/>
  <c r="P463" i="1" s="1"/>
  <c r="O464" i="1"/>
  <c r="P464" i="1" s="1"/>
  <c r="O465" i="1"/>
  <c r="P465" i="1" s="1"/>
  <c r="O466" i="1"/>
  <c r="P466" i="1" s="1"/>
  <c r="O467" i="1"/>
  <c r="P467" i="1" s="1"/>
  <c r="O468" i="1"/>
  <c r="O469" i="1"/>
  <c r="O470" i="1"/>
  <c r="O471" i="1"/>
  <c r="P471" i="1" s="1"/>
  <c r="O472" i="1"/>
  <c r="P472" i="1" s="1"/>
  <c r="O473" i="1"/>
  <c r="O474" i="1"/>
  <c r="P474" i="1" s="1"/>
  <c r="O475" i="1"/>
  <c r="P475" i="1" s="1"/>
  <c r="Q475" i="1" s="1"/>
  <c r="O476" i="1"/>
  <c r="P476" i="1" s="1"/>
  <c r="O477" i="1"/>
  <c r="P477" i="1" s="1"/>
  <c r="O478" i="1"/>
  <c r="P478" i="1" s="1"/>
  <c r="O479" i="1"/>
  <c r="P479" i="1" s="1"/>
  <c r="Q479" i="1" s="1"/>
  <c r="O480" i="1"/>
  <c r="O481" i="1"/>
  <c r="O482" i="1"/>
  <c r="P482" i="1" s="1"/>
  <c r="O483" i="1"/>
  <c r="P483" i="1" s="1"/>
  <c r="O484" i="1"/>
  <c r="P484" i="1" s="1"/>
  <c r="O485" i="1"/>
  <c r="O486" i="1"/>
  <c r="P486" i="1" s="1"/>
  <c r="O487" i="1"/>
  <c r="P487" i="1" s="1"/>
  <c r="O488" i="1"/>
  <c r="P488" i="1" s="1"/>
  <c r="O489" i="1"/>
  <c r="P489" i="1" s="1"/>
  <c r="Q489" i="1" s="1"/>
  <c r="O490" i="1"/>
  <c r="P490" i="1" s="1"/>
  <c r="O491" i="1"/>
  <c r="P491" i="1" s="1"/>
  <c r="O492" i="1"/>
  <c r="P492" i="1" s="1"/>
  <c r="O493" i="1"/>
  <c r="O494" i="1"/>
  <c r="O495" i="1"/>
  <c r="P495" i="1" s="1"/>
  <c r="O496" i="1"/>
  <c r="P496" i="1" s="1"/>
  <c r="O497" i="1"/>
  <c r="O498" i="1"/>
  <c r="O499" i="1"/>
  <c r="P499" i="1" s="1"/>
  <c r="O500" i="1"/>
  <c r="P500" i="1" s="1"/>
  <c r="O501" i="1"/>
  <c r="P501" i="1" s="1"/>
  <c r="O502" i="1"/>
  <c r="P502" i="1" s="1"/>
  <c r="O503" i="1"/>
  <c r="P503" i="1" s="1"/>
  <c r="O504" i="1"/>
  <c r="P504" i="1" s="1"/>
  <c r="O505" i="1"/>
  <c r="O507" i="1"/>
  <c r="P507" i="1" s="1"/>
  <c r="O509" i="1"/>
  <c r="P509" i="1" s="1"/>
  <c r="O510" i="1"/>
  <c r="P510" i="1" s="1"/>
  <c r="O511" i="1"/>
  <c r="O512" i="1"/>
  <c r="O513" i="1"/>
  <c r="P513" i="1" s="1"/>
  <c r="U423" i="1"/>
  <c r="V423" i="1" s="1"/>
  <c r="U424" i="1"/>
  <c r="U425" i="1"/>
  <c r="U426" i="1"/>
  <c r="V426" i="1" s="1"/>
  <c r="U427" i="1"/>
  <c r="V427" i="1" s="1"/>
  <c r="U428" i="1"/>
  <c r="V428" i="1" s="1"/>
  <c r="U430" i="1"/>
  <c r="U433" i="1"/>
  <c r="V433" i="1" s="1"/>
  <c r="U434" i="1"/>
  <c r="U436" i="1"/>
  <c r="U437" i="1"/>
  <c r="U439" i="1"/>
  <c r="V439" i="1" s="1"/>
  <c r="U440" i="1"/>
  <c r="V440" i="1" s="1"/>
  <c r="U442" i="1"/>
  <c r="U444" i="1"/>
  <c r="V444" i="1" s="1"/>
  <c r="U448" i="1"/>
  <c r="U449" i="1"/>
  <c r="U450" i="1"/>
  <c r="V450" i="1" s="1"/>
  <c r="U454" i="1"/>
  <c r="U456" i="1"/>
  <c r="V456" i="1" s="1"/>
  <c r="U459" i="1"/>
  <c r="V459" i="1" s="1"/>
  <c r="U461" i="1"/>
  <c r="U462" i="1"/>
  <c r="V462" i="1" s="1"/>
  <c r="U464" i="1"/>
  <c r="V464" i="1" s="1"/>
  <c r="U466" i="1"/>
  <c r="U469" i="1"/>
  <c r="V469" i="1" s="1"/>
  <c r="U470" i="1"/>
  <c r="U473" i="1"/>
  <c r="U475" i="1"/>
  <c r="V475" i="1" s="1"/>
  <c r="U476" i="1"/>
  <c r="V476" i="1" s="1"/>
  <c r="U478" i="1"/>
  <c r="U481" i="1"/>
  <c r="V481" i="1" s="1"/>
  <c r="U482" i="1"/>
  <c r="U484" i="1"/>
  <c r="U485" i="1"/>
  <c r="U487" i="1"/>
  <c r="V487" i="1" s="1"/>
  <c r="U490" i="1"/>
  <c r="U492" i="1"/>
  <c r="V492" i="1" s="1"/>
  <c r="U496" i="1"/>
  <c r="U497" i="1"/>
  <c r="U498" i="1"/>
  <c r="V498" i="1" s="1"/>
  <c r="U500" i="1"/>
  <c r="V500" i="1" s="1"/>
  <c r="U502" i="1"/>
  <c r="U504" i="1"/>
  <c r="V504" i="1" s="1"/>
  <c r="U509" i="1"/>
  <c r="V509" i="1" s="1"/>
  <c r="U511" i="1"/>
  <c r="U512" i="1"/>
  <c r="V512" i="1" s="1"/>
  <c r="X517" i="1" l="1"/>
  <c r="Y517" i="1" s="1"/>
  <c r="Q499" i="1"/>
  <c r="R499" i="1" s="1"/>
  <c r="Q487" i="1"/>
  <c r="R487" i="1" s="1"/>
  <c r="X487" i="1" s="1"/>
  <c r="Y487" i="1" s="1"/>
  <c r="Q486" i="1"/>
  <c r="R486" i="1" s="1"/>
  <c r="Q460" i="1"/>
  <c r="R460" i="1" s="1"/>
  <c r="Q453" i="1"/>
  <c r="Q438" i="1"/>
  <c r="R438" i="1" s="1"/>
  <c r="Q435" i="1"/>
  <c r="R435" i="1" s="1"/>
  <c r="Q477" i="1"/>
  <c r="R477" i="1" s="1"/>
  <c r="Q463" i="1"/>
  <c r="R463" i="1" s="1"/>
  <c r="Q428" i="1"/>
  <c r="R428" i="1" s="1"/>
  <c r="X428" i="1" s="1"/>
  <c r="Y428" i="1" s="1"/>
  <c r="Q465" i="1"/>
  <c r="R465" i="1" s="1"/>
  <c r="Q466" i="1"/>
  <c r="R466" i="1" s="1"/>
  <c r="X466" i="1" s="1"/>
  <c r="Y466" i="1" s="1"/>
  <c r="Q426" i="1"/>
  <c r="R426" i="1" s="1"/>
  <c r="X426" i="1" s="1"/>
  <c r="Y426" i="1" s="1"/>
  <c r="Q452" i="1"/>
  <c r="R452" i="1" s="1"/>
  <c r="Q503" i="1"/>
  <c r="R503" i="1" s="1"/>
  <c r="Q424" i="1"/>
  <c r="R424" i="1" s="1"/>
  <c r="X424" i="1" s="1"/>
  <c r="Q483" i="1"/>
  <c r="R483" i="1" s="1"/>
  <c r="Q476" i="1"/>
  <c r="R476" i="1" s="1"/>
  <c r="X476" i="1" s="1"/>
  <c r="Y476" i="1" s="1"/>
  <c r="Q448" i="1"/>
  <c r="R448" i="1" s="1"/>
  <c r="X448" i="1" s="1"/>
  <c r="Q447" i="1"/>
  <c r="R447" i="1" s="1"/>
  <c r="Q471" i="1"/>
  <c r="R471" i="1" s="1"/>
  <c r="Q440" i="1"/>
  <c r="R440" i="1" s="1"/>
  <c r="X440" i="1" s="1"/>
  <c r="Y440" i="1" s="1"/>
  <c r="Q509" i="1"/>
  <c r="R509" i="1" s="1"/>
  <c r="X509" i="1" s="1"/>
  <c r="Y509" i="1" s="1"/>
  <c r="Q495" i="1"/>
  <c r="R495" i="1" s="1"/>
  <c r="Q459" i="1"/>
  <c r="R459" i="1" s="1"/>
  <c r="X459" i="1" s="1"/>
  <c r="Y459" i="1" s="1"/>
  <c r="Q488" i="1"/>
  <c r="R488" i="1" s="1"/>
  <c r="Q464" i="1"/>
  <c r="R464" i="1" s="1"/>
  <c r="X464" i="1" s="1"/>
  <c r="Y464" i="1" s="1"/>
  <c r="Q484" i="1"/>
  <c r="R484" i="1" s="1"/>
  <c r="X484" i="1" s="1"/>
  <c r="Y484" i="1" s="1"/>
  <c r="Q510" i="1"/>
  <c r="R510" i="1" s="1"/>
  <c r="Q478" i="1"/>
  <c r="R478" i="1" s="1"/>
  <c r="X478" i="1" s="1"/>
  <c r="Y478" i="1" s="1"/>
  <c r="Q454" i="1"/>
  <c r="R454" i="1" s="1"/>
  <c r="X454" i="1" s="1"/>
  <c r="Y454" i="1" s="1"/>
  <c r="Q431" i="1"/>
  <c r="R431" i="1" s="1"/>
  <c r="Q491" i="1"/>
  <c r="R491" i="1" s="1"/>
  <c r="Q442" i="1"/>
  <c r="R442" i="1" s="1"/>
  <c r="X442" i="1" s="1"/>
  <c r="Y442" i="1" s="1"/>
  <c r="Q474" i="1"/>
  <c r="R474" i="1" s="1"/>
  <c r="Q436" i="1"/>
  <c r="R436" i="1" s="1"/>
  <c r="X436" i="1" s="1"/>
  <c r="Y436" i="1" s="1"/>
  <c r="Q472" i="1"/>
  <c r="R472" i="1" s="1"/>
  <c r="Q502" i="1"/>
  <c r="R502" i="1" s="1"/>
  <c r="X502" i="1" s="1"/>
  <c r="Y502" i="1" s="1"/>
  <c r="Q444" i="1"/>
  <c r="R444" i="1" s="1"/>
  <c r="X444" i="1" s="1"/>
  <c r="Y444" i="1" s="1"/>
  <c r="Q430" i="1"/>
  <c r="R430" i="1" s="1"/>
  <c r="X430" i="1" s="1"/>
  <c r="Y430" i="1" s="1"/>
  <c r="Q500" i="1"/>
  <c r="R500" i="1" s="1"/>
  <c r="X500" i="1" s="1"/>
  <c r="Y500" i="1" s="1"/>
  <c r="Q456" i="1"/>
  <c r="R456" i="1" s="1"/>
  <c r="X456" i="1" s="1"/>
  <c r="Y456" i="1" s="1"/>
  <c r="Q443" i="1"/>
  <c r="R443" i="1" s="1"/>
  <c r="Q429" i="1"/>
  <c r="R429" i="1" s="1"/>
  <c r="Q467" i="1"/>
  <c r="R467" i="1" s="1"/>
  <c r="Q455" i="1"/>
  <c r="R455" i="1" s="1"/>
  <c r="Q462" i="1"/>
  <c r="R462" i="1" s="1"/>
  <c r="X462" i="1" s="1"/>
  <c r="Y462" i="1" s="1"/>
  <c r="Q492" i="1"/>
  <c r="R492" i="1" s="1"/>
  <c r="X492" i="1" s="1"/>
  <c r="Y492" i="1" s="1"/>
  <c r="Q434" i="1"/>
  <c r="R434" i="1" s="1"/>
  <c r="X434" i="1" s="1"/>
  <c r="Q482" i="1"/>
  <c r="R482" i="1" s="1"/>
  <c r="X482" i="1" s="1"/>
  <c r="Y482" i="1" s="1"/>
  <c r="Q490" i="1"/>
  <c r="R490" i="1" s="1"/>
  <c r="X490" i="1" s="1"/>
  <c r="Y490" i="1" s="1"/>
  <c r="Q496" i="1"/>
  <c r="R496" i="1" s="1"/>
  <c r="Q504" i="1"/>
  <c r="R504" i="1" s="1"/>
  <c r="X504" i="1" s="1"/>
  <c r="Y504" i="1" s="1"/>
  <c r="Q501" i="1"/>
  <c r="R501" i="1" s="1"/>
  <c r="Q507" i="1"/>
  <c r="R507" i="1" s="1"/>
  <c r="X518" i="1"/>
  <c r="Y518" i="1" s="1"/>
  <c r="Q513" i="1"/>
  <c r="R513" i="1" s="1"/>
  <c r="X519" i="1"/>
  <c r="Y519" i="1" s="1"/>
  <c r="X516" i="1"/>
  <c r="Y516" i="1" s="1"/>
  <c r="X521" i="1"/>
  <c r="Y521" i="1" s="1"/>
  <c r="X520" i="1"/>
  <c r="Y520" i="1" s="1"/>
  <c r="X535" i="1"/>
  <c r="Y535" i="1" s="1"/>
  <c r="X532" i="1"/>
  <c r="X522" i="1"/>
  <c r="Y522" i="1" s="1"/>
  <c r="X528" i="1"/>
  <c r="Y528" i="1" s="1"/>
  <c r="X533" i="1"/>
  <c r="Y533" i="1" s="1"/>
  <c r="Y532" i="1"/>
  <c r="Y524" i="1"/>
  <c r="Y514" i="1"/>
  <c r="Y534" i="1"/>
  <c r="Y526" i="1"/>
  <c r="Y536" i="1"/>
  <c r="Y538" i="1"/>
  <c r="X515" i="1"/>
  <c r="Y515" i="1" s="1"/>
  <c r="X531" i="1"/>
  <c r="Y531" i="1" s="1"/>
  <c r="X527" i="1"/>
  <c r="Y527" i="1" s="1"/>
  <c r="X525" i="1"/>
  <c r="Y525" i="1" s="1"/>
  <c r="X523" i="1"/>
  <c r="Y523" i="1" s="1"/>
  <c r="X422" i="1"/>
  <c r="Y422" i="1" s="1"/>
  <c r="R458" i="1"/>
  <c r="U468" i="1"/>
  <c r="V468" i="1" s="1"/>
  <c r="U432" i="1"/>
  <c r="V432" i="1" s="1"/>
  <c r="U488" i="1"/>
  <c r="V488" i="1" s="1"/>
  <c r="U491" i="1"/>
  <c r="V491" i="1" s="1"/>
  <c r="U486" i="1"/>
  <c r="V486" i="1" s="1"/>
  <c r="U474" i="1"/>
  <c r="V474" i="1" s="1"/>
  <c r="U460" i="1"/>
  <c r="V460" i="1" s="1"/>
  <c r="U438" i="1"/>
  <c r="V438" i="1" s="1"/>
  <c r="U457" i="1"/>
  <c r="V457" i="1" s="1"/>
  <c r="U503" i="1"/>
  <c r="V503" i="1" s="1"/>
  <c r="U431" i="1"/>
  <c r="V431" i="1" s="1"/>
  <c r="U479" i="1"/>
  <c r="V479" i="1" s="1"/>
  <c r="U480" i="1"/>
  <c r="V480" i="1" s="1"/>
  <c r="U435" i="1"/>
  <c r="V435" i="1" s="1"/>
  <c r="U455" i="1"/>
  <c r="V455" i="1" s="1"/>
  <c r="U452" i="1"/>
  <c r="V452" i="1" s="1"/>
  <c r="U451" i="1"/>
  <c r="V451" i="1" s="1"/>
  <c r="U513" i="1"/>
  <c r="V513" i="1" s="1"/>
  <c r="R441" i="1"/>
  <c r="U510" i="1"/>
  <c r="V510" i="1" s="1"/>
  <c r="U472" i="1"/>
  <c r="V472" i="1" s="1"/>
  <c r="U463" i="1"/>
  <c r="V463" i="1" s="1"/>
  <c r="U495" i="1"/>
  <c r="V495" i="1" s="1"/>
  <c r="U471" i="1"/>
  <c r="V471" i="1" s="1"/>
  <c r="U493" i="1"/>
  <c r="V493" i="1" s="1"/>
  <c r="U447" i="1"/>
  <c r="V447" i="1" s="1"/>
  <c r="U445" i="1"/>
  <c r="V445" i="1" s="1"/>
  <c r="U467" i="1"/>
  <c r="V467" i="1" s="1"/>
  <c r="U443" i="1"/>
  <c r="V443" i="1" s="1"/>
  <c r="R489" i="1"/>
  <c r="U483" i="1"/>
  <c r="V483" i="1" s="1"/>
  <c r="U505" i="1"/>
  <c r="V505" i="1" s="1"/>
  <c r="U499" i="1"/>
  <c r="V499" i="1" s="1"/>
  <c r="R479" i="1"/>
  <c r="R453" i="1"/>
  <c r="V470" i="1"/>
  <c r="V482" i="1"/>
  <c r="V434" i="1"/>
  <c r="U494" i="1"/>
  <c r="U446" i="1"/>
  <c r="R423" i="1"/>
  <c r="X423" i="1" s="1"/>
  <c r="Y423" i="1" s="1"/>
  <c r="P494" i="1"/>
  <c r="P446" i="1"/>
  <c r="U507" i="1"/>
  <c r="U458" i="1"/>
  <c r="P470" i="1"/>
  <c r="R475" i="1"/>
  <c r="X475" i="1" s="1"/>
  <c r="Y475" i="1" s="1"/>
  <c r="R451" i="1"/>
  <c r="R439" i="1"/>
  <c r="X439" i="1" s="1"/>
  <c r="Y439" i="1" s="1"/>
  <c r="R427" i="1"/>
  <c r="X427" i="1" s="1"/>
  <c r="Y427" i="1" s="1"/>
  <c r="P468" i="1"/>
  <c r="P498" i="1"/>
  <c r="P480" i="1"/>
  <c r="P450" i="1"/>
  <c r="Q450" i="1" s="1"/>
  <c r="P432" i="1"/>
  <c r="V449" i="1"/>
  <c r="V473" i="1"/>
  <c r="V497" i="1"/>
  <c r="V502" i="1"/>
  <c r="V490" i="1"/>
  <c r="V478" i="1"/>
  <c r="V430" i="1"/>
  <c r="V442" i="1"/>
  <c r="V466" i="1"/>
  <c r="V485" i="1"/>
  <c r="V454" i="1"/>
  <c r="V461" i="1"/>
  <c r="V437" i="1"/>
  <c r="V511" i="1"/>
  <c r="V425" i="1"/>
  <c r="P512" i="1"/>
  <c r="V496" i="1"/>
  <c r="V484" i="1"/>
  <c r="V448" i="1"/>
  <c r="V436" i="1"/>
  <c r="V424" i="1"/>
  <c r="U501" i="1"/>
  <c r="U489" i="1"/>
  <c r="U477" i="1"/>
  <c r="U465" i="1"/>
  <c r="U453" i="1"/>
  <c r="U441" i="1"/>
  <c r="U429" i="1"/>
  <c r="P511" i="1"/>
  <c r="P497" i="1"/>
  <c r="P485" i="1"/>
  <c r="P473" i="1"/>
  <c r="P461" i="1"/>
  <c r="P449" i="1"/>
  <c r="P437" i="1"/>
  <c r="P425" i="1"/>
  <c r="P505" i="1"/>
  <c r="P493" i="1"/>
  <c r="P481" i="1"/>
  <c r="Q481" i="1" s="1"/>
  <c r="P469" i="1"/>
  <c r="P457" i="1"/>
  <c r="Q457" i="1" s="1"/>
  <c r="P445" i="1"/>
  <c r="P433" i="1"/>
  <c r="O400" i="1"/>
  <c r="P400" i="1" s="1"/>
  <c r="U400" i="1"/>
  <c r="O401" i="1"/>
  <c r="P401" i="1" s="1"/>
  <c r="O402" i="1"/>
  <c r="P402" i="1" s="1"/>
  <c r="U402" i="1"/>
  <c r="O403" i="1"/>
  <c r="P403" i="1" s="1"/>
  <c r="U403" i="1"/>
  <c r="O404" i="1"/>
  <c r="P404" i="1" s="1"/>
  <c r="U404" i="1"/>
  <c r="V404" i="1" s="1"/>
  <c r="O405" i="1"/>
  <c r="P405" i="1" s="1"/>
  <c r="U405" i="1"/>
  <c r="O406" i="1"/>
  <c r="P406" i="1" s="1"/>
  <c r="O407" i="1"/>
  <c r="P407" i="1" s="1"/>
  <c r="U407" i="1"/>
  <c r="V407" i="1" s="1"/>
  <c r="O408" i="1"/>
  <c r="P408" i="1" s="1"/>
  <c r="U408" i="1"/>
  <c r="O409" i="1"/>
  <c r="P409" i="1" s="1"/>
  <c r="O410" i="1"/>
  <c r="P410" i="1" s="1"/>
  <c r="U410" i="1"/>
  <c r="O411" i="1"/>
  <c r="P411" i="1" s="1"/>
  <c r="U411" i="1"/>
  <c r="V411" i="1" s="1"/>
  <c r="O412" i="1"/>
  <c r="P412" i="1" s="1"/>
  <c r="U412" i="1"/>
  <c r="O413" i="1"/>
  <c r="P413" i="1" s="1"/>
  <c r="O414" i="1"/>
  <c r="P414" i="1" s="1"/>
  <c r="U414" i="1"/>
  <c r="V414" i="1" s="1"/>
  <c r="O415" i="1"/>
  <c r="P415" i="1" s="1"/>
  <c r="U415" i="1"/>
  <c r="O416" i="1"/>
  <c r="P416" i="1" s="1"/>
  <c r="U416" i="1"/>
  <c r="V416" i="1" s="1"/>
  <c r="O417" i="1"/>
  <c r="P417" i="1" s="1"/>
  <c r="U417" i="1"/>
  <c r="O418" i="1"/>
  <c r="P418" i="1" s="1"/>
  <c r="U418" i="1"/>
  <c r="V418" i="1" s="1"/>
  <c r="O419" i="1"/>
  <c r="P419" i="1" s="1"/>
  <c r="O420" i="1"/>
  <c r="P420" i="1" s="1"/>
  <c r="O421" i="1"/>
  <c r="P421" i="1" s="1"/>
  <c r="R481" i="1" l="1"/>
  <c r="X481" i="1" s="1"/>
  <c r="Y481" i="1" s="1"/>
  <c r="R450" i="1"/>
  <c r="X450" i="1" s="1"/>
  <c r="Y450" i="1" s="1"/>
  <c r="Q480" i="1"/>
  <c r="R480" i="1" s="1"/>
  <c r="X480" i="1" s="1"/>
  <c r="Y480" i="1" s="1"/>
  <c r="Q470" i="1"/>
  <c r="R470" i="1" s="1"/>
  <c r="X470" i="1" s="1"/>
  <c r="Y470" i="1" s="1"/>
  <c r="Q425" i="1"/>
  <c r="R425" i="1" s="1"/>
  <c r="X425" i="1" s="1"/>
  <c r="Y425" i="1" s="1"/>
  <c r="Q494" i="1"/>
  <c r="R494" i="1" s="1"/>
  <c r="X494" i="1" s="1"/>
  <c r="Y494" i="1" s="1"/>
  <c r="Q473" i="1"/>
  <c r="R473" i="1" s="1"/>
  <c r="Q461" i="1"/>
  <c r="R461" i="1" s="1"/>
  <c r="X461" i="1" s="1"/>
  <c r="Y461" i="1" s="1"/>
  <c r="Q485" i="1"/>
  <c r="R485" i="1" s="1"/>
  <c r="X485" i="1" s="1"/>
  <c r="Y485" i="1" s="1"/>
  <c r="Q437" i="1"/>
  <c r="R437" i="1" s="1"/>
  <c r="X437" i="1" s="1"/>
  <c r="Y437" i="1" s="1"/>
  <c r="Q445" i="1"/>
  <c r="R445" i="1" s="1"/>
  <c r="X445" i="1" s="1"/>
  <c r="Y445" i="1" s="1"/>
  <c r="Q449" i="1"/>
  <c r="R449" i="1" s="1"/>
  <c r="X449" i="1" s="1"/>
  <c r="Y449" i="1" s="1"/>
  <c r="R457" i="1"/>
  <c r="X457" i="1" s="1"/>
  <c r="Y457" i="1" s="1"/>
  <c r="Q468" i="1"/>
  <c r="R468" i="1" s="1"/>
  <c r="X468" i="1" s="1"/>
  <c r="Y468" i="1" s="1"/>
  <c r="Q432" i="1"/>
  <c r="R432" i="1" s="1"/>
  <c r="X432" i="1" s="1"/>
  <c r="Y432" i="1" s="1"/>
  <c r="Q493" i="1"/>
  <c r="R493" i="1" s="1"/>
  <c r="X493" i="1" s="1"/>
  <c r="Y493" i="1" s="1"/>
  <c r="Q497" i="1"/>
  <c r="R497" i="1" s="1"/>
  <c r="X497" i="1" s="1"/>
  <c r="Y497" i="1" s="1"/>
  <c r="Q469" i="1"/>
  <c r="R469" i="1" s="1"/>
  <c r="X469" i="1" s="1"/>
  <c r="Y469" i="1" s="1"/>
  <c r="Q433" i="1"/>
  <c r="R433" i="1" s="1"/>
  <c r="X433" i="1" s="1"/>
  <c r="Y433" i="1" s="1"/>
  <c r="Q446" i="1"/>
  <c r="R446" i="1" s="1"/>
  <c r="X446" i="1" s="1"/>
  <c r="Y446" i="1" s="1"/>
  <c r="Q498" i="1"/>
  <c r="R498" i="1" s="1"/>
  <c r="X498" i="1" s="1"/>
  <c r="Y498" i="1" s="1"/>
  <c r="Q505" i="1"/>
  <c r="R505" i="1" s="1"/>
  <c r="X505" i="1" s="1"/>
  <c r="Y505" i="1" s="1"/>
  <c r="Q419" i="1"/>
  <c r="R419" i="1" s="1"/>
  <c r="Q420" i="1"/>
  <c r="R420" i="1" s="1"/>
  <c r="Q511" i="1"/>
  <c r="R511" i="1" s="1"/>
  <c r="X511" i="1" s="1"/>
  <c r="Y511" i="1" s="1"/>
  <c r="Q512" i="1"/>
  <c r="R512" i="1" s="1"/>
  <c r="X512" i="1" s="1"/>
  <c r="Y512" i="1" s="1"/>
  <c r="Q412" i="1"/>
  <c r="R412" i="1" s="1"/>
  <c r="Q416" i="1"/>
  <c r="R416" i="1" s="1"/>
  <c r="Q418" i="1"/>
  <c r="R418" i="1" s="1"/>
  <c r="X418" i="1" s="1"/>
  <c r="Y418" i="1" s="1"/>
  <c r="Q404" i="1"/>
  <c r="R404" i="1" s="1"/>
  <c r="Q400" i="1"/>
  <c r="R400" i="1" s="1"/>
  <c r="Q402" i="1"/>
  <c r="R402" i="1" s="1"/>
  <c r="Q408" i="1"/>
  <c r="R408" i="1" s="1"/>
  <c r="X408" i="1" s="1"/>
  <c r="Y408" i="1" s="1"/>
  <c r="Q406" i="1"/>
  <c r="R406" i="1" s="1"/>
  <c r="Q403" i="1"/>
  <c r="R403" i="1" s="1"/>
  <c r="X403" i="1" s="1"/>
  <c r="Y403" i="1" s="1"/>
  <c r="Q401" i="1"/>
  <c r="R401" i="1" s="1"/>
  <c r="Q410" i="1"/>
  <c r="R410" i="1" s="1"/>
  <c r="X410" i="1" s="1"/>
  <c r="Y410" i="1" s="1"/>
  <c r="Q414" i="1"/>
  <c r="R414" i="1" s="1"/>
  <c r="X414" i="1" s="1"/>
  <c r="Q407" i="1"/>
  <c r="R407" i="1" s="1"/>
  <c r="Q421" i="1"/>
  <c r="R421" i="1" s="1"/>
  <c r="Q417" i="1"/>
  <c r="R417" i="1" s="1"/>
  <c r="X417" i="1" s="1"/>
  <c r="Y417" i="1" s="1"/>
  <c r="Q415" i="1"/>
  <c r="R415" i="1" s="1"/>
  <c r="X415" i="1" s="1"/>
  <c r="Y415" i="1" s="1"/>
  <c r="Q413" i="1"/>
  <c r="R413" i="1" s="1"/>
  <c r="Q411" i="1"/>
  <c r="R411" i="1" s="1"/>
  <c r="X411" i="1" s="1"/>
  <c r="Y411" i="1" s="1"/>
  <c r="Q409" i="1"/>
  <c r="R409" i="1" s="1"/>
  <c r="Q405" i="1"/>
  <c r="R405" i="1" s="1"/>
  <c r="X405" i="1" s="1"/>
  <c r="Y405" i="1" s="1"/>
  <c r="X474" i="1"/>
  <c r="Y474" i="1" s="1"/>
  <c r="X513" i="1"/>
  <c r="Y513" i="1" s="1"/>
  <c r="X495" i="1"/>
  <c r="Y495" i="1" s="1"/>
  <c r="X491" i="1"/>
  <c r="Y491" i="1" s="1"/>
  <c r="X431" i="1"/>
  <c r="Y431" i="1" s="1"/>
  <c r="X486" i="1"/>
  <c r="Y486" i="1" s="1"/>
  <c r="X503" i="1"/>
  <c r="Y503" i="1" s="1"/>
  <c r="X460" i="1"/>
  <c r="Y460" i="1" s="1"/>
  <c r="X488" i="1"/>
  <c r="Y488" i="1" s="1"/>
  <c r="X438" i="1"/>
  <c r="Y438" i="1" s="1"/>
  <c r="X467" i="1"/>
  <c r="Y467" i="1" s="1"/>
  <c r="X435" i="1"/>
  <c r="Y435" i="1" s="1"/>
  <c r="X471" i="1"/>
  <c r="Y471" i="1" s="1"/>
  <c r="X452" i="1"/>
  <c r="Y452" i="1" s="1"/>
  <c r="X479" i="1"/>
  <c r="Y479" i="1" s="1"/>
  <c r="X451" i="1"/>
  <c r="Y451" i="1" s="1"/>
  <c r="X510" i="1"/>
  <c r="Y510" i="1" s="1"/>
  <c r="X463" i="1"/>
  <c r="Y463" i="1" s="1"/>
  <c r="X499" i="1"/>
  <c r="Y499" i="1" s="1"/>
  <c r="X447" i="1"/>
  <c r="Y447" i="1" s="1"/>
  <c r="X455" i="1"/>
  <c r="Y455" i="1" s="1"/>
  <c r="X472" i="1"/>
  <c r="Y472" i="1" s="1"/>
  <c r="U419" i="1"/>
  <c r="V419" i="1" s="1"/>
  <c r="X483" i="1"/>
  <c r="Y483" i="1" s="1"/>
  <c r="X443" i="1"/>
  <c r="Y443" i="1" s="1"/>
  <c r="Y434" i="1"/>
  <c r="Y424" i="1"/>
  <c r="X458" i="1"/>
  <c r="Y458" i="1" s="1"/>
  <c r="V458" i="1"/>
  <c r="Y448" i="1"/>
  <c r="V507" i="1"/>
  <c r="X507" i="1"/>
  <c r="Y507" i="1" s="1"/>
  <c r="V446" i="1"/>
  <c r="X496" i="1"/>
  <c r="Y496" i="1" s="1"/>
  <c r="V494" i="1"/>
  <c r="V429" i="1"/>
  <c r="X429" i="1"/>
  <c r="Y429" i="1" s="1"/>
  <c r="V441" i="1"/>
  <c r="X441" i="1"/>
  <c r="Y441" i="1" s="1"/>
  <c r="V453" i="1"/>
  <c r="X453" i="1"/>
  <c r="Y453" i="1" s="1"/>
  <c r="V477" i="1"/>
  <c r="X477" i="1"/>
  <c r="Y477" i="1" s="1"/>
  <c r="V489" i="1"/>
  <c r="X489" i="1"/>
  <c r="Y489" i="1" s="1"/>
  <c r="V465" i="1"/>
  <c r="X465" i="1"/>
  <c r="Y465" i="1" s="1"/>
  <c r="V501" i="1"/>
  <c r="X501" i="1"/>
  <c r="Y501" i="1" s="1"/>
  <c r="U401" i="1"/>
  <c r="V401" i="1" s="1"/>
  <c r="U406" i="1"/>
  <c r="V406" i="1" s="1"/>
  <c r="U421" i="1"/>
  <c r="V421" i="1" s="1"/>
  <c r="U420" i="1"/>
  <c r="U413" i="1"/>
  <c r="U409" i="1"/>
  <c r="V409" i="1" s="1"/>
  <c r="V417" i="1"/>
  <c r="V405" i="1"/>
  <c r="V402" i="1"/>
  <c r="V400" i="1"/>
  <c r="V415" i="1"/>
  <c r="V412" i="1"/>
  <c r="V403" i="1"/>
  <c r="V408" i="1"/>
  <c r="V410" i="1"/>
  <c r="O399" i="1"/>
  <c r="P399" i="1" s="1"/>
  <c r="U399" i="1"/>
  <c r="O396" i="1"/>
  <c r="P396" i="1" s="1"/>
  <c r="O397" i="1"/>
  <c r="P397" i="1" s="1"/>
  <c r="O398" i="1"/>
  <c r="P398" i="1" s="1"/>
  <c r="U396" i="1"/>
  <c r="U397" i="1"/>
  <c r="U398" i="1"/>
  <c r="O393" i="1"/>
  <c r="P393" i="1" s="1"/>
  <c r="O394" i="1"/>
  <c r="P394" i="1" s="1"/>
  <c r="O395" i="1"/>
  <c r="P395" i="1" s="1"/>
  <c r="U393" i="1"/>
  <c r="U394" i="1"/>
  <c r="U395" i="1"/>
  <c r="O391" i="1"/>
  <c r="P391" i="1" s="1"/>
  <c r="O392" i="1"/>
  <c r="P392" i="1" s="1"/>
  <c r="U391" i="1"/>
  <c r="O390" i="1"/>
  <c r="P390" i="1" s="1"/>
  <c r="U390" i="1"/>
  <c r="O376" i="1"/>
  <c r="P376" i="1" s="1"/>
  <c r="O377" i="1"/>
  <c r="P377" i="1" s="1"/>
  <c r="O378" i="1"/>
  <c r="P378" i="1" s="1"/>
  <c r="O379" i="1"/>
  <c r="P379" i="1" s="1"/>
  <c r="O380" i="1"/>
  <c r="P380" i="1" s="1"/>
  <c r="O381" i="1"/>
  <c r="P381" i="1" s="1"/>
  <c r="O382" i="1"/>
  <c r="Q382" i="1" s="1"/>
  <c r="O383" i="1"/>
  <c r="P383" i="1" s="1"/>
  <c r="O384" i="1"/>
  <c r="P384" i="1" s="1"/>
  <c r="O385" i="1"/>
  <c r="P385" i="1" s="1"/>
  <c r="O386" i="1"/>
  <c r="P386" i="1" s="1"/>
  <c r="O387" i="1"/>
  <c r="P387" i="1" s="1"/>
  <c r="O388" i="1"/>
  <c r="P388" i="1" s="1"/>
  <c r="O389" i="1"/>
  <c r="P389" i="1" s="1"/>
  <c r="U377" i="1"/>
  <c r="V377" i="1" s="1"/>
  <c r="U378" i="1"/>
  <c r="U379" i="1"/>
  <c r="U380" i="1"/>
  <c r="V380" i="1" s="1"/>
  <c r="U382" i="1"/>
  <c r="V382" i="1" s="1"/>
  <c r="U383" i="1"/>
  <c r="V383" i="1" s="1"/>
  <c r="U384" i="1"/>
  <c r="V384" i="1" s="1"/>
  <c r="U386" i="1"/>
  <c r="U387" i="1"/>
  <c r="V387" i="1" s="1"/>
  <c r="U388" i="1"/>
  <c r="V388" i="1" s="1"/>
  <c r="AD382" i="1"/>
  <c r="O375" i="1"/>
  <c r="P375" i="1" s="1"/>
  <c r="U375" i="1"/>
  <c r="O371" i="1"/>
  <c r="P371" i="1" s="1"/>
  <c r="O372" i="1"/>
  <c r="P372" i="1" s="1"/>
  <c r="O373" i="1"/>
  <c r="P373" i="1" s="1"/>
  <c r="O374" i="1"/>
  <c r="P374" i="1" s="1"/>
  <c r="U374" i="1"/>
  <c r="V374" i="1" s="1"/>
  <c r="O368" i="1"/>
  <c r="P368" i="1" s="1"/>
  <c r="O369" i="1"/>
  <c r="P369" i="1" s="1"/>
  <c r="O370" i="1"/>
  <c r="P370" i="1" s="1"/>
  <c r="U368" i="1"/>
  <c r="V368" i="1" s="1"/>
  <c r="U369" i="1"/>
  <c r="U370" i="1"/>
  <c r="V370" i="1" s="1"/>
  <c r="O361" i="1"/>
  <c r="Q361" i="1" s="1"/>
  <c r="O362" i="1"/>
  <c r="P362" i="1" s="1"/>
  <c r="O363" i="1"/>
  <c r="P363" i="1" s="1"/>
  <c r="O364" i="1"/>
  <c r="P364" i="1" s="1"/>
  <c r="O365" i="1"/>
  <c r="P365" i="1" s="1"/>
  <c r="O366" i="1"/>
  <c r="P366" i="1" s="1"/>
  <c r="O367" i="1"/>
  <c r="P367" i="1" s="1"/>
  <c r="U361" i="1"/>
  <c r="U362" i="1"/>
  <c r="U363" i="1"/>
  <c r="U364" i="1"/>
  <c r="U365" i="1"/>
  <c r="U366" i="1"/>
  <c r="U367" i="1"/>
  <c r="O358" i="1"/>
  <c r="P358" i="1" s="1"/>
  <c r="O359" i="1"/>
  <c r="P359" i="1" s="1"/>
  <c r="O360" i="1"/>
  <c r="P360" i="1" s="1"/>
  <c r="U358" i="1"/>
  <c r="U359" i="1"/>
  <c r="U360" i="1"/>
  <c r="O357" i="1"/>
  <c r="P357" i="1" s="1"/>
  <c r="U357" i="1"/>
  <c r="O356" i="1"/>
  <c r="P356" i="1" s="1"/>
  <c r="U356" i="1"/>
  <c r="O353" i="1"/>
  <c r="P353" i="1" s="1"/>
  <c r="O354" i="1"/>
  <c r="P354" i="1" s="1"/>
  <c r="O355" i="1"/>
  <c r="P355" i="1" s="1"/>
  <c r="U353" i="1"/>
  <c r="U354" i="1"/>
  <c r="U355" i="1"/>
  <c r="O352" i="1"/>
  <c r="P352" i="1" s="1"/>
  <c r="U352" i="1"/>
  <c r="O344" i="1"/>
  <c r="P344" i="1" s="1"/>
  <c r="O345" i="1"/>
  <c r="P345" i="1" s="1"/>
  <c r="O346" i="1"/>
  <c r="P346" i="1" s="1"/>
  <c r="O347" i="1"/>
  <c r="P347" i="1" s="1"/>
  <c r="O348" i="1"/>
  <c r="P348" i="1" s="1"/>
  <c r="O349" i="1"/>
  <c r="P349" i="1" s="1"/>
  <c r="O350" i="1"/>
  <c r="P350" i="1" s="1"/>
  <c r="O351" i="1"/>
  <c r="P351" i="1" s="1"/>
  <c r="U349" i="1"/>
  <c r="O343" i="1"/>
  <c r="P343" i="1" s="1"/>
  <c r="U343" i="1"/>
  <c r="O325" i="1"/>
  <c r="P325" i="1" s="1"/>
  <c r="O326" i="1"/>
  <c r="P326" i="1" s="1"/>
  <c r="O327" i="1"/>
  <c r="P327" i="1" s="1"/>
  <c r="O328" i="1"/>
  <c r="P328" i="1" s="1"/>
  <c r="O329" i="1"/>
  <c r="P329" i="1" s="1"/>
  <c r="O330" i="1"/>
  <c r="P330" i="1" s="1"/>
  <c r="O331" i="1"/>
  <c r="P331" i="1" s="1"/>
  <c r="O332" i="1"/>
  <c r="P332" i="1" s="1"/>
  <c r="O333" i="1"/>
  <c r="P333" i="1" s="1"/>
  <c r="O334" i="1"/>
  <c r="P334" i="1" s="1"/>
  <c r="O335" i="1"/>
  <c r="P335" i="1" s="1"/>
  <c r="O336" i="1"/>
  <c r="P336" i="1" s="1"/>
  <c r="O337" i="1"/>
  <c r="P337" i="1" s="1"/>
  <c r="O338" i="1"/>
  <c r="P338" i="1" s="1"/>
  <c r="O339" i="1"/>
  <c r="P339" i="1" s="1"/>
  <c r="O340" i="1"/>
  <c r="P340" i="1" s="1"/>
  <c r="O341" i="1"/>
  <c r="P341" i="1" s="1"/>
  <c r="O342" i="1"/>
  <c r="Q342" i="1" s="1"/>
  <c r="U326" i="1"/>
  <c r="V326" i="1" s="1"/>
  <c r="U327" i="1"/>
  <c r="V327" i="1" s="1"/>
  <c r="U328" i="1"/>
  <c r="V328" i="1" s="1"/>
  <c r="U330" i="1"/>
  <c r="V330" i="1" s="1"/>
  <c r="U331" i="1"/>
  <c r="U332" i="1"/>
  <c r="V332" i="1" s="1"/>
  <c r="U333" i="1"/>
  <c r="U334" i="1"/>
  <c r="V334" i="1" s="1"/>
  <c r="U335" i="1"/>
  <c r="U336" i="1"/>
  <c r="U340" i="1"/>
  <c r="V340" i="1" s="1"/>
  <c r="U341" i="1"/>
  <c r="U342" i="1"/>
  <c r="AD340" i="1"/>
  <c r="O324" i="1"/>
  <c r="P324" i="1" s="1"/>
  <c r="U324" i="1"/>
  <c r="O320" i="1"/>
  <c r="P320" i="1" s="1"/>
  <c r="O321" i="1"/>
  <c r="P321" i="1" s="1"/>
  <c r="O322" i="1"/>
  <c r="P322" i="1" s="1"/>
  <c r="O323" i="1"/>
  <c r="P323" i="1" s="1"/>
  <c r="U321" i="1"/>
  <c r="V321" i="1" s="1"/>
  <c r="U323" i="1"/>
  <c r="V323" i="1" s="1"/>
  <c r="O318" i="1"/>
  <c r="P318" i="1" s="1"/>
  <c r="O319" i="1"/>
  <c r="P319" i="1" s="1"/>
  <c r="U318" i="1"/>
  <c r="O314" i="1"/>
  <c r="P314" i="1" s="1"/>
  <c r="O315" i="1"/>
  <c r="P315" i="1" s="1"/>
  <c r="O316" i="1"/>
  <c r="P316" i="1" s="1"/>
  <c r="O317" i="1"/>
  <c r="P317" i="1" s="1"/>
  <c r="U314" i="1"/>
  <c r="U315" i="1"/>
  <c r="V315" i="1" s="1"/>
  <c r="U317" i="1"/>
  <c r="V317" i="1" s="1"/>
  <c r="O307" i="1"/>
  <c r="P307" i="1" s="1"/>
  <c r="O308" i="1"/>
  <c r="P308" i="1" s="1"/>
  <c r="O309" i="1"/>
  <c r="Q309" i="1" s="1"/>
  <c r="O310" i="1"/>
  <c r="P310" i="1" s="1"/>
  <c r="O311" i="1"/>
  <c r="P311" i="1" s="1"/>
  <c r="O312" i="1"/>
  <c r="P312" i="1" s="1"/>
  <c r="O313" i="1"/>
  <c r="P313" i="1" s="1"/>
  <c r="U307" i="1"/>
  <c r="U308" i="1"/>
  <c r="V308" i="1" s="1"/>
  <c r="U309" i="1"/>
  <c r="U310" i="1"/>
  <c r="U311" i="1"/>
  <c r="U312" i="1"/>
  <c r="U313" i="1"/>
  <c r="O306" i="1"/>
  <c r="P306" i="1" s="1"/>
  <c r="U306" i="1"/>
  <c r="O304" i="1"/>
  <c r="P304" i="1" s="1"/>
  <c r="O305" i="1"/>
  <c r="P305" i="1" s="1"/>
  <c r="O303" i="1"/>
  <c r="P303" i="1" s="1"/>
  <c r="U303" i="1"/>
  <c r="O300" i="1"/>
  <c r="P300" i="1" s="1"/>
  <c r="O301" i="1"/>
  <c r="P301" i="1" s="1"/>
  <c r="O302" i="1"/>
  <c r="P302" i="1" s="1"/>
  <c r="U300" i="1"/>
  <c r="U301" i="1"/>
  <c r="U302" i="1"/>
  <c r="O298" i="1"/>
  <c r="P298" i="1" s="1"/>
  <c r="O299" i="1"/>
  <c r="P299" i="1" s="1"/>
  <c r="U298" i="1"/>
  <c r="O297" i="1"/>
  <c r="P297" i="1" s="1"/>
  <c r="U297" i="1"/>
  <c r="O287" i="1"/>
  <c r="P287" i="1" s="1"/>
  <c r="O288" i="1"/>
  <c r="P288" i="1" s="1"/>
  <c r="O289" i="1"/>
  <c r="P289" i="1" s="1"/>
  <c r="O290" i="1"/>
  <c r="P290" i="1" s="1"/>
  <c r="O291" i="1"/>
  <c r="P291" i="1" s="1"/>
  <c r="O292" i="1"/>
  <c r="P292" i="1" s="1"/>
  <c r="O293" i="1"/>
  <c r="P293" i="1" s="1"/>
  <c r="O294" i="1"/>
  <c r="P294" i="1" s="1"/>
  <c r="O295" i="1"/>
  <c r="P295" i="1" s="1"/>
  <c r="O296" i="1"/>
  <c r="P296" i="1" s="1"/>
  <c r="U287" i="1"/>
  <c r="U288" i="1"/>
  <c r="U289" i="1"/>
  <c r="U291" i="1"/>
  <c r="U293" i="1"/>
  <c r="U295" i="1"/>
  <c r="V295" i="1" s="1"/>
  <c r="AD288" i="1"/>
  <c r="O284" i="1"/>
  <c r="P284" i="1" s="1"/>
  <c r="O285" i="1"/>
  <c r="P285" i="1" s="1"/>
  <c r="O286" i="1"/>
  <c r="P286" i="1" s="1"/>
  <c r="U284" i="1"/>
  <c r="V284" i="1" s="1"/>
  <c r="U285" i="1"/>
  <c r="U286" i="1"/>
  <c r="V286" i="1" s="1"/>
  <c r="O282" i="1"/>
  <c r="P282" i="1" s="1"/>
  <c r="O283" i="1"/>
  <c r="P283" i="1" s="1"/>
  <c r="U282" i="1"/>
  <c r="V282" i="1" s="1"/>
  <c r="O281" i="1"/>
  <c r="P281" i="1" s="1"/>
  <c r="U281" i="1"/>
  <c r="O278" i="1"/>
  <c r="P278" i="1" s="1"/>
  <c r="O279" i="1"/>
  <c r="P279" i="1" s="1"/>
  <c r="O280" i="1"/>
  <c r="P280" i="1" s="1"/>
  <c r="U278" i="1"/>
  <c r="U279" i="1"/>
  <c r="U280" i="1"/>
  <c r="O277" i="1"/>
  <c r="P277" i="1" s="1"/>
  <c r="U277" i="1"/>
  <c r="O274" i="1"/>
  <c r="P274" i="1" s="1"/>
  <c r="O275" i="1"/>
  <c r="P275" i="1" s="1"/>
  <c r="O276" i="1"/>
  <c r="P276" i="1" s="1"/>
  <c r="U274" i="1"/>
  <c r="U275" i="1"/>
  <c r="U276" i="1"/>
  <c r="AD276" i="1"/>
  <c r="O273" i="1"/>
  <c r="P273" i="1" s="1"/>
  <c r="U273" i="1"/>
  <c r="O272" i="1"/>
  <c r="P272" i="1" s="1"/>
  <c r="U272" i="1"/>
  <c r="O247" i="1"/>
  <c r="P247" i="1" s="1"/>
  <c r="O248" i="1"/>
  <c r="P248" i="1" s="1"/>
  <c r="O249" i="1"/>
  <c r="P249" i="1" s="1"/>
  <c r="O250" i="1"/>
  <c r="P250" i="1" s="1"/>
  <c r="O251" i="1"/>
  <c r="P251" i="1" s="1"/>
  <c r="O252" i="1"/>
  <c r="P252" i="1" s="1"/>
  <c r="O253" i="1"/>
  <c r="P253" i="1" s="1"/>
  <c r="O254" i="1"/>
  <c r="P254" i="1" s="1"/>
  <c r="O255" i="1"/>
  <c r="P255" i="1" s="1"/>
  <c r="O256" i="1"/>
  <c r="P256" i="1" s="1"/>
  <c r="O257" i="1"/>
  <c r="P257" i="1" s="1"/>
  <c r="O258" i="1"/>
  <c r="P258" i="1" s="1"/>
  <c r="O259" i="1"/>
  <c r="P259" i="1" s="1"/>
  <c r="O260" i="1"/>
  <c r="P260" i="1" s="1"/>
  <c r="O261" i="1"/>
  <c r="P261" i="1" s="1"/>
  <c r="O262" i="1"/>
  <c r="P262" i="1" s="1"/>
  <c r="O263" i="1"/>
  <c r="P263" i="1" s="1"/>
  <c r="O264" i="1"/>
  <c r="P264" i="1" s="1"/>
  <c r="O265" i="1"/>
  <c r="P265" i="1" s="1"/>
  <c r="O266" i="1"/>
  <c r="P266" i="1" s="1"/>
  <c r="O267" i="1"/>
  <c r="P267" i="1" s="1"/>
  <c r="O268" i="1"/>
  <c r="P268" i="1" s="1"/>
  <c r="O269" i="1"/>
  <c r="P269" i="1" s="1"/>
  <c r="O270" i="1"/>
  <c r="P270" i="1" s="1"/>
  <c r="O271" i="1"/>
  <c r="P271" i="1" s="1"/>
  <c r="U247" i="1"/>
  <c r="V247" i="1" s="1"/>
  <c r="U250" i="1"/>
  <c r="U254" i="1"/>
  <c r="U255" i="1"/>
  <c r="V255" i="1" s="1"/>
  <c r="U256" i="1"/>
  <c r="V256" i="1" s="1"/>
  <c r="U257" i="1"/>
  <c r="V257" i="1" s="1"/>
  <c r="U258" i="1"/>
  <c r="V258" i="1" s="1"/>
  <c r="U259" i="1"/>
  <c r="V259" i="1" s="1"/>
  <c r="U260" i="1"/>
  <c r="U263" i="1"/>
  <c r="V263" i="1" s="1"/>
  <c r="U264" i="1"/>
  <c r="V264" i="1" s="1"/>
  <c r="U265" i="1"/>
  <c r="V265" i="1" s="1"/>
  <c r="U266" i="1"/>
  <c r="U268" i="1"/>
  <c r="V268" i="1" s="1"/>
  <c r="U269" i="1"/>
  <c r="V269" i="1" s="1"/>
  <c r="U271" i="1"/>
  <c r="V271" i="1" s="1"/>
  <c r="AD254" i="1"/>
  <c r="AD270" i="1"/>
  <c r="O242" i="1"/>
  <c r="P242" i="1" s="1"/>
  <c r="O243" i="1"/>
  <c r="P243" i="1" s="1"/>
  <c r="O244" i="1"/>
  <c r="P244" i="1" s="1"/>
  <c r="O245" i="1"/>
  <c r="P245" i="1" s="1"/>
  <c r="O246" i="1"/>
  <c r="P246" i="1" s="1"/>
  <c r="U242" i="1"/>
  <c r="U243" i="1"/>
  <c r="U244" i="1"/>
  <c r="U246" i="1"/>
  <c r="O237" i="1"/>
  <c r="P237" i="1" s="1"/>
  <c r="O238" i="1"/>
  <c r="P238" i="1" s="1"/>
  <c r="O239" i="1"/>
  <c r="P239" i="1" s="1"/>
  <c r="O240" i="1"/>
  <c r="Q240" i="1" s="1"/>
  <c r="O241" i="1"/>
  <c r="P241" i="1" s="1"/>
  <c r="U237" i="1"/>
  <c r="U238" i="1"/>
  <c r="U239" i="1"/>
  <c r="O224" i="1"/>
  <c r="P224" i="1" s="1"/>
  <c r="O225" i="1"/>
  <c r="P225" i="1" s="1"/>
  <c r="O226" i="1"/>
  <c r="P226" i="1" s="1"/>
  <c r="O227" i="1"/>
  <c r="P227" i="1" s="1"/>
  <c r="O228" i="1"/>
  <c r="P228" i="1" s="1"/>
  <c r="O229" i="1"/>
  <c r="P229" i="1" s="1"/>
  <c r="O230" i="1"/>
  <c r="Q230" i="1" s="1"/>
  <c r="O231" i="1"/>
  <c r="Q231" i="1" s="1"/>
  <c r="O232" i="1"/>
  <c r="P232" i="1" s="1"/>
  <c r="O233" i="1"/>
  <c r="P233" i="1" s="1"/>
  <c r="O234" i="1"/>
  <c r="Q234" i="1" s="1"/>
  <c r="O235" i="1"/>
  <c r="P235" i="1" s="1"/>
  <c r="O236" i="1"/>
  <c r="P236" i="1" s="1"/>
  <c r="U224" i="1"/>
  <c r="U225" i="1"/>
  <c r="U231" i="1"/>
  <c r="V231" i="1" s="1"/>
  <c r="U232" i="1"/>
  <c r="U233" i="1"/>
  <c r="V233" i="1" s="1"/>
  <c r="U234" i="1"/>
  <c r="U236" i="1"/>
  <c r="AD236" i="1"/>
  <c r="O216" i="1"/>
  <c r="P216" i="1" s="1"/>
  <c r="O217" i="1"/>
  <c r="P217" i="1" s="1"/>
  <c r="O218" i="1"/>
  <c r="P218" i="1" s="1"/>
  <c r="O219" i="1"/>
  <c r="P219" i="1" s="1"/>
  <c r="O220" i="1"/>
  <c r="P220" i="1" s="1"/>
  <c r="O221" i="1"/>
  <c r="P221" i="1" s="1"/>
  <c r="O222" i="1"/>
  <c r="P222" i="1" s="1"/>
  <c r="O223" i="1"/>
  <c r="P223" i="1" s="1"/>
  <c r="U220" i="1"/>
  <c r="U221" i="1"/>
  <c r="U222" i="1"/>
  <c r="O214" i="1"/>
  <c r="P214" i="1" s="1"/>
  <c r="O215" i="1"/>
  <c r="P215" i="1" s="1"/>
  <c r="U214" i="1"/>
  <c r="V214" i="1" s="1"/>
  <c r="O213" i="1"/>
  <c r="P213" i="1" s="1"/>
  <c r="U213" i="1"/>
  <c r="O209" i="1"/>
  <c r="P209" i="1" s="1"/>
  <c r="O210" i="1"/>
  <c r="P210" i="1" s="1"/>
  <c r="O211" i="1"/>
  <c r="P211" i="1" s="1"/>
  <c r="O212" i="1"/>
  <c r="P212" i="1" s="1"/>
  <c r="O208" i="1"/>
  <c r="P208" i="1" s="1"/>
  <c r="U208" i="1"/>
  <c r="O199" i="1"/>
  <c r="P199" i="1" s="1"/>
  <c r="O200" i="1"/>
  <c r="P200" i="1" s="1"/>
  <c r="O201" i="1"/>
  <c r="P201" i="1" s="1"/>
  <c r="O202" i="1"/>
  <c r="P202" i="1" s="1"/>
  <c r="O203" i="1"/>
  <c r="P203" i="1" s="1"/>
  <c r="O204" i="1"/>
  <c r="P204" i="1" s="1"/>
  <c r="O205" i="1"/>
  <c r="P205" i="1" s="1"/>
  <c r="O206" i="1"/>
  <c r="P206" i="1" s="1"/>
  <c r="O207" i="1"/>
  <c r="P207" i="1" s="1"/>
  <c r="U199" i="1"/>
  <c r="U200" i="1"/>
  <c r="U201" i="1"/>
  <c r="U203" i="1"/>
  <c r="U204" i="1"/>
  <c r="V204" i="1" s="1"/>
  <c r="U205" i="1"/>
  <c r="U206" i="1"/>
  <c r="U207" i="1"/>
  <c r="AD206" i="1"/>
  <c r="O194" i="1"/>
  <c r="P194" i="1" s="1"/>
  <c r="O195" i="1"/>
  <c r="P195" i="1" s="1"/>
  <c r="O196" i="1"/>
  <c r="P196" i="1" s="1"/>
  <c r="O197" i="1"/>
  <c r="P197" i="1" s="1"/>
  <c r="O198" i="1"/>
  <c r="P198" i="1" s="1"/>
  <c r="U194" i="1"/>
  <c r="U195" i="1"/>
  <c r="U196" i="1"/>
  <c r="U198" i="1"/>
  <c r="O191" i="1"/>
  <c r="P191" i="1" s="1"/>
  <c r="O192" i="1"/>
  <c r="P192" i="1" s="1"/>
  <c r="O193" i="1"/>
  <c r="P193" i="1" s="1"/>
  <c r="U191" i="1"/>
  <c r="V191" i="1" s="1"/>
  <c r="U192" i="1"/>
  <c r="U193" i="1"/>
  <c r="V193" i="1" s="1"/>
  <c r="O190" i="1"/>
  <c r="P190" i="1" s="1"/>
  <c r="U190" i="1"/>
  <c r="O185" i="1"/>
  <c r="P185" i="1" s="1"/>
  <c r="O186" i="1"/>
  <c r="P186" i="1" s="1"/>
  <c r="O187" i="1"/>
  <c r="P187" i="1" s="1"/>
  <c r="O188" i="1"/>
  <c r="Q188" i="1" s="1"/>
  <c r="O189" i="1"/>
  <c r="Q189" i="1" s="1"/>
  <c r="U185" i="1"/>
  <c r="V185" i="1" s="1"/>
  <c r="U186" i="1"/>
  <c r="U187" i="1"/>
  <c r="U189" i="1"/>
  <c r="O184" i="1"/>
  <c r="P184" i="1" s="1"/>
  <c r="O180" i="1"/>
  <c r="P180" i="1" s="1"/>
  <c r="O181" i="1"/>
  <c r="P181" i="1" s="1"/>
  <c r="O182" i="1"/>
  <c r="P182" i="1" s="1"/>
  <c r="O183" i="1"/>
  <c r="P183" i="1" s="1"/>
  <c r="U181" i="1"/>
  <c r="V181" i="1" s="1"/>
  <c r="O179" i="1"/>
  <c r="P179" i="1" s="1"/>
  <c r="U179" i="1"/>
  <c r="O177" i="1"/>
  <c r="P177" i="1" s="1"/>
  <c r="O178" i="1"/>
  <c r="P178" i="1" s="1"/>
  <c r="O161" i="1"/>
  <c r="P161" i="1" s="1"/>
  <c r="O162" i="1"/>
  <c r="P162" i="1" s="1"/>
  <c r="O163" i="1"/>
  <c r="P163" i="1" s="1"/>
  <c r="O164" i="1"/>
  <c r="P164" i="1" s="1"/>
  <c r="O165" i="1"/>
  <c r="P165" i="1" s="1"/>
  <c r="O166" i="1"/>
  <c r="P166" i="1" s="1"/>
  <c r="O167" i="1"/>
  <c r="P167" i="1" s="1"/>
  <c r="O168" i="1"/>
  <c r="P168" i="1" s="1"/>
  <c r="O169" i="1"/>
  <c r="P169" i="1" s="1"/>
  <c r="O170" i="1"/>
  <c r="P170" i="1" s="1"/>
  <c r="O171" i="1"/>
  <c r="P171" i="1" s="1"/>
  <c r="O172" i="1"/>
  <c r="P172" i="1" s="1"/>
  <c r="O173" i="1"/>
  <c r="P173" i="1" s="1"/>
  <c r="O174" i="1"/>
  <c r="P174" i="1" s="1"/>
  <c r="O175" i="1"/>
  <c r="P175" i="1" s="1"/>
  <c r="O176" i="1"/>
  <c r="P176" i="1" s="1"/>
  <c r="U162" i="1"/>
  <c r="U163" i="1"/>
  <c r="V163" i="1" s="1"/>
  <c r="U167" i="1"/>
  <c r="U168" i="1"/>
  <c r="U171" i="1"/>
  <c r="U172" i="1"/>
  <c r="V172" i="1" s="1"/>
  <c r="U174" i="1"/>
  <c r="U175" i="1"/>
  <c r="V175" i="1" s="1"/>
  <c r="AD168" i="1"/>
  <c r="O156" i="1"/>
  <c r="P156" i="1" s="1"/>
  <c r="O157" i="1"/>
  <c r="Q157" i="1" s="1"/>
  <c r="O158" i="1"/>
  <c r="P158" i="1" s="1"/>
  <c r="O159" i="1"/>
  <c r="P159" i="1" s="1"/>
  <c r="O160" i="1"/>
  <c r="P160" i="1" s="1"/>
  <c r="U156" i="1"/>
  <c r="V156" i="1" s="1"/>
  <c r="U157" i="1"/>
  <c r="U158" i="1"/>
  <c r="O155" i="1"/>
  <c r="P155" i="1" s="1"/>
  <c r="U155" i="1"/>
  <c r="O154" i="1"/>
  <c r="P154" i="1" s="1"/>
  <c r="O153" i="1"/>
  <c r="P153" i="1" s="1"/>
  <c r="O151" i="1"/>
  <c r="P151" i="1" s="1"/>
  <c r="O152" i="1"/>
  <c r="P152" i="1" s="1"/>
  <c r="U151" i="1"/>
  <c r="V151" i="1" s="1"/>
  <c r="O150" i="1"/>
  <c r="P150" i="1" s="1"/>
  <c r="U150" i="1"/>
  <c r="O149" i="1"/>
  <c r="P149" i="1" s="1"/>
  <c r="U149" i="1"/>
  <c r="O148" i="1"/>
  <c r="P148" i="1" s="1"/>
  <c r="U148" i="1"/>
  <c r="O146" i="1"/>
  <c r="P146" i="1" s="1"/>
  <c r="O147" i="1"/>
  <c r="P147" i="1" s="1"/>
  <c r="AD146" i="1"/>
  <c r="O139" i="1"/>
  <c r="P139" i="1" s="1"/>
  <c r="O140" i="1"/>
  <c r="P140" i="1" s="1"/>
  <c r="O141" i="1"/>
  <c r="P141" i="1" s="1"/>
  <c r="O142" i="1"/>
  <c r="P142" i="1" s="1"/>
  <c r="O143" i="1"/>
  <c r="Q143" i="1" s="1"/>
  <c r="O144" i="1"/>
  <c r="P144" i="1" s="1"/>
  <c r="O145" i="1"/>
  <c r="P145" i="1" s="1"/>
  <c r="U140" i="1"/>
  <c r="U141" i="1"/>
  <c r="V141" i="1" s="1"/>
  <c r="U142" i="1"/>
  <c r="V142" i="1" s="1"/>
  <c r="U143" i="1"/>
  <c r="V143" i="1" s="1"/>
  <c r="U144" i="1"/>
  <c r="U145" i="1"/>
  <c r="O138" i="1"/>
  <c r="P138" i="1" s="1"/>
  <c r="U138" i="1"/>
  <c r="O137" i="1"/>
  <c r="P137" i="1" s="1"/>
  <c r="U137" i="1"/>
  <c r="O132" i="1"/>
  <c r="P132" i="1" s="1"/>
  <c r="O133" i="1"/>
  <c r="P133" i="1" s="1"/>
  <c r="O134" i="1"/>
  <c r="P134" i="1" s="1"/>
  <c r="O135" i="1"/>
  <c r="Q135" i="1" s="1"/>
  <c r="O136" i="1"/>
  <c r="Q136" i="1" s="1"/>
  <c r="U132" i="1"/>
  <c r="V132" i="1" s="1"/>
  <c r="U133" i="1"/>
  <c r="U134" i="1"/>
  <c r="U136" i="1"/>
  <c r="V136" i="1" s="1"/>
  <c r="AD132" i="1"/>
  <c r="O131" i="1"/>
  <c r="P131" i="1" s="1"/>
  <c r="O129" i="1"/>
  <c r="P129" i="1" s="1"/>
  <c r="O130" i="1"/>
  <c r="P130" i="1" s="1"/>
  <c r="U129" i="1"/>
  <c r="V129" i="1" s="1"/>
  <c r="O110" i="1"/>
  <c r="P110" i="1" s="1"/>
  <c r="O111" i="1"/>
  <c r="P111" i="1" s="1"/>
  <c r="O112" i="1"/>
  <c r="P112" i="1" s="1"/>
  <c r="O113" i="1"/>
  <c r="P113" i="1" s="1"/>
  <c r="O114" i="1"/>
  <c r="P114" i="1" s="1"/>
  <c r="O115" i="1"/>
  <c r="P115" i="1" s="1"/>
  <c r="O116" i="1"/>
  <c r="P116" i="1" s="1"/>
  <c r="O117" i="1"/>
  <c r="P117" i="1" s="1"/>
  <c r="O118" i="1"/>
  <c r="P118" i="1" s="1"/>
  <c r="O119" i="1"/>
  <c r="P119" i="1" s="1"/>
  <c r="O120" i="1"/>
  <c r="P120" i="1" s="1"/>
  <c r="O121" i="1"/>
  <c r="P121" i="1" s="1"/>
  <c r="O122" i="1"/>
  <c r="P122" i="1" s="1"/>
  <c r="O123" i="1"/>
  <c r="P123" i="1" s="1"/>
  <c r="O124" i="1"/>
  <c r="P124" i="1" s="1"/>
  <c r="O125" i="1"/>
  <c r="P125" i="1" s="1"/>
  <c r="O126" i="1"/>
  <c r="P126" i="1" s="1"/>
  <c r="O127" i="1"/>
  <c r="P127" i="1" s="1"/>
  <c r="O128" i="1"/>
  <c r="P128" i="1" s="1"/>
  <c r="U114" i="1"/>
  <c r="U115" i="1"/>
  <c r="U118" i="1"/>
  <c r="U119" i="1"/>
  <c r="U120" i="1"/>
  <c r="U125" i="1"/>
  <c r="V125" i="1" s="1"/>
  <c r="U126" i="1"/>
  <c r="U128" i="1"/>
  <c r="AD124" i="1"/>
  <c r="O108" i="1"/>
  <c r="P108" i="1" s="1"/>
  <c r="O109" i="1"/>
  <c r="P109" i="1" s="1"/>
  <c r="O107" i="1"/>
  <c r="P107" i="1" s="1"/>
  <c r="U107" i="1"/>
  <c r="O106" i="1"/>
  <c r="P106" i="1" s="1"/>
  <c r="U106" i="1"/>
  <c r="O105" i="1"/>
  <c r="P105" i="1" s="1"/>
  <c r="U105" i="1"/>
  <c r="O102" i="1"/>
  <c r="P102" i="1" s="1"/>
  <c r="O103" i="1"/>
  <c r="P103" i="1" s="1"/>
  <c r="O104" i="1"/>
  <c r="P104" i="1" s="1"/>
  <c r="U102" i="1"/>
  <c r="U103" i="1"/>
  <c r="U104" i="1"/>
  <c r="O101" i="1"/>
  <c r="P101" i="1" s="1"/>
  <c r="U101" i="1"/>
  <c r="O99" i="1"/>
  <c r="P99" i="1" s="1"/>
  <c r="O100" i="1"/>
  <c r="P100" i="1" s="1"/>
  <c r="U99" i="1"/>
  <c r="V99" i="1" s="1"/>
  <c r="O95" i="1"/>
  <c r="P95" i="1" s="1"/>
  <c r="O96" i="1"/>
  <c r="P96" i="1" s="1"/>
  <c r="O97" i="1"/>
  <c r="P97" i="1" s="1"/>
  <c r="O98" i="1"/>
  <c r="P98" i="1" s="1"/>
  <c r="U96" i="1"/>
  <c r="V96" i="1" s="1"/>
  <c r="U97" i="1"/>
  <c r="AE96" i="1"/>
  <c r="O94" i="1"/>
  <c r="P94" i="1" s="1"/>
  <c r="U94" i="1"/>
  <c r="V94" i="1" s="1"/>
  <c r="O92" i="1"/>
  <c r="P92" i="1" s="1"/>
  <c r="O93" i="1"/>
  <c r="P93" i="1" s="1"/>
  <c r="AE92" i="1"/>
  <c r="O90" i="1"/>
  <c r="P90" i="1" s="1"/>
  <c r="O91" i="1"/>
  <c r="P91" i="1" s="1"/>
  <c r="O89" i="1"/>
  <c r="P89" i="1" s="1"/>
  <c r="U89" i="1"/>
  <c r="AE89" i="1"/>
  <c r="O84" i="1"/>
  <c r="P84" i="1" s="1"/>
  <c r="O85" i="1"/>
  <c r="P85" i="1" s="1"/>
  <c r="O86" i="1"/>
  <c r="Q86" i="1" s="1"/>
  <c r="O87" i="1"/>
  <c r="Q87" i="1" s="1"/>
  <c r="O88" i="1"/>
  <c r="Q88" i="1" s="1"/>
  <c r="U85" i="1"/>
  <c r="U86" i="1"/>
  <c r="U88" i="1"/>
  <c r="AD84" i="1"/>
  <c r="O83" i="1"/>
  <c r="P83" i="1" s="1"/>
  <c r="U83" i="1"/>
  <c r="V83" i="1" s="1"/>
  <c r="O82" i="1"/>
  <c r="P82" i="1" s="1"/>
  <c r="U82" i="1"/>
  <c r="O81" i="1"/>
  <c r="P81" i="1" s="1"/>
  <c r="O66" i="1"/>
  <c r="P66" i="1" s="1"/>
  <c r="O67" i="1"/>
  <c r="P67" i="1" s="1"/>
  <c r="O68" i="1"/>
  <c r="P68" i="1" s="1"/>
  <c r="O69" i="1"/>
  <c r="Q69" i="1" s="1"/>
  <c r="O70" i="1"/>
  <c r="Q70" i="1" s="1"/>
  <c r="O71" i="1"/>
  <c r="Q71" i="1" s="1"/>
  <c r="O72" i="1"/>
  <c r="P72" i="1" s="1"/>
  <c r="O73" i="1"/>
  <c r="P73" i="1" s="1"/>
  <c r="O74" i="1"/>
  <c r="P74" i="1" s="1"/>
  <c r="O75" i="1"/>
  <c r="P75" i="1" s="1"/>
  <c r="O76" i="1"/>
  <c r="P76" i="1" s="1"/>
  <c r="O77" i="1"/>
  <c r="P77" i="1" s="1"/>
  <c r="O78" i="1"/>
  <c r="P78" i="1" s="1"/>
  <c r="O79" i="1"/>
  <c r="P79" i="1" s="1"/>
  <c r="O80" i="1"/>
  <c r="P80" i="1" s="1"/>
  <c r="U67" i="1"/>
  <c r="V67" i="1" s="1"/>
  <c r="U68" i="1"/>
  <c r="V68" i="1" s="1"/>
  <c r="U69" i="1"/>
  <c r="U70" i="1"/>
  <c r="U71" i="1"/>
  <c r="U75" i="1"/>
  <c r="V75" i="1" s="1"/>
  <c r="U76" i="1"/>
  <c r="U77" i="1"/>
  <c r="U78" i="1"/>
  <c r="V78" i="1" s="1"/>
  <c r="U79" i="1"/>
  <c r="U80" i="1"/>
  <c r="V80" i="1" s="1"/>
  <c r="AD76" i="1"/>
  <c r="AE77" i="1"/>
  <c r="O61" i="1"/>
  <c r="P61" i="1" s="1"/>
  <c r="O62" i="1"/>
  <c r="P62" i="1" s="1"/>
  <c r="O63" i="1"/>
  <c r="P63" i="1" s="1"/>
  <c r="O64" i="1"/>
  <c r="Q64" i="1" s="1"/>
  <c r="O65" i="1"/>
  <c r="P65" i="1" s="1"/>
  <c r="U61" i="1"/>
  <c r="U62" i="1"/>
  <c r="U63" i="1"/>
  <c r="O60" i="1"/>
  <c r="P60" i="1" s="1"/>
  <c r="U60" i="1"/>
  <c r="AD60" i="1"/>
  <c r="O54" i="1"/>
  <c r="P54" i="1" s="1"/>
  <c r="O55" i="1"/>
  <c r="P55" i="1" s="1"/>
  <c r="O56" i="1"/>
  <c r="P56" i="1" s="1"/>
  <c r="O57" i="1"/>
  <c r="P57" i="1" s="1"/>
  <c r="O58" i="1"/>
  <c r="P58" i="1" s="1"/>
  <c r="O59" i="1"/>
  <c r="P59" i="1" s="1"/>
  <c r="U54" i="1"/>
  <c r="U55" i="1"/>
  <c r="U56" i="1"/>
  <c r="U57" i="1"/>
  <c r="U58" i="1"/>
  <c r="V58" i="1" s="1"/>
  <c r="O52" i="1"/>
  <c r="P52" i="1" s="1"/>
  <c r="O53" i="1"/>
  <c r="P53" i="1" s="1"/>
  <c r="U52" i="1"/>
  <c r="V52" i="1" s="1"/>
  <c r="O51" i="1"/>
  <c r="P51" i="1" s="1"/>
  <c r="U51" i="1"/>
  <c r="AD51" i="1"/>
  <c r="O48" i="1"/>
  <c r="P48" i="1" s="1"/>
  <c r="O49" i="1"/>
  <c r="P49" i="1" s="1"/>
  <c r="O50" i="1"/>
  <c r="P50" i="1" s="1"/>
  <c r="U48" i="1"/>
  <c r="V48" i="1" s="1"/>
  <c r="U49" i="1"/>
  <c r="U50" i="1"/>
  <c r="O43" i="1"/>
  <c r="P43" i="1" s="1"/>
  <c r="O44" i="1"/>
  <c r="Q44" i="1" s="1"/>
  <c r="O45" i="1"/>
  <c r="P45" i="1" s="1"/>
  <c r="O46" i="1"/>
  <c r="Q46" i="1" s="1"/>
  <c r="O47" i="1"/>
  <c r="Q47" i="1" s="1"/>
  <c r="U44" i="1"/>
  <c r="U45" i="1"/>
  <c r="U47" i="1"/>
  <c r="V47" i="1" s="1"/>
  <c r="AD43" i="1"/>
  <c r="AD46" i="1"/>
  <c r="O42" i="1"/>
  <c r="P42" i="1" s="1"/>
  <c r="U42" i="1"/>
  <c r="O41" i="1"/>
  <c r="P41" i="1" s="1"/>
  <c r="U41" i="1"/>
  <c r="AE41" i="1"/>
  <c r="O40" i="1"/>
  <c r="P40" i="1" s="1"/>
  <c r="U40" i="1"/>
  <c r="O39" i="1"/>
  <c r="P39" i="1" s="1"/>
  <c r="U39" i="1"/>
  <c r="O38" i="1"/>
  <c r="P38" i="1" s="1"/>
  <c r="U38" i="1"/>
  <c r="O33" i="1"/>
  <c r="P33" i="1" s="1"/>
  <c r="O34" i="1"/>
  <c r="P34" i="1" s="1"/>
  <c r="O35" i="1"/>
  <c r="Q35" i="1" s="1"/>
  <c r="O36" i="1"/>
  <c r="P36" i="1" s="1"/>
  <c r="O37" i="1"/>
  <c r="Q37" i="1" s="1"/>
  <c r="U33" i="1"/>
  <c r="U34" i="1"/>
  <c r="U35" i="1"/>
  <c r="AD34" i="1"/>
  <c r="O32" i="1"/>
  <c r="P32" i="1" s="1"/>
  <c r="U32" i="1"/>
  <c r="O15" i="1"/>
  <c r="Q15" i="1" s="1"/>
  <c r="O16" i="1"/>
  <c r="P16" i="1" s="1"/>
  <c r="O17" i="1"/>
  <c r="P17" i="1" s="1"/>
  <c r="O18" i="1"/>
  <c r="P18" i="1" s="1"/>
  <c r="O19" i="1"/>
  <c r="P19" i="1" s="1"/>
  <c r="O20" i="1"/>
  <c r="P20" i="1" s="1"/>
  <c r="O21" i="1"/>
  <c r="P21" i="1" s="1"/>
  <c r="O22" i="1"/>
  <c r="P22" i="1" s="1"/>
  <c r="O23" i="1"/>
  <c r="P23" i="1" s="1"/>
  <c r="O24" i="1"/>
  <c r="Q24" i="1" s="1"/>
  <c r="O25" i="1"/>
  <c r="Q25" i="1" s="1"/>
  <c r="O26" i="1"/>
  <c r="Q26" i="1" s="1"/>
  <c r="O27" i="1"/>
  <c r="Q27" i="1" s="1"/>
  <c r="O28" i="1"/>
  <c r="P28" i="1" s="1"/>
  <c r="O29" i="1"/>
  <c r="P29" i="1" s="1"/>
  <c r="O30" i="1"/>
  <c r="P30" i="1" s="1"/>
  <c r="O31" i="1"/>
  <c r="P31" i="1" s="1"/>
  <c r="U15" i="1"/>
  <c r="U16" i="1"/>
  <c r="U17" i="1"/>
  <c r="U18" i="1"/>
  <c r="U24" i="1"/>
  <c r="V24" i="1" s="1"/>
  <c r="U26" i="1"/>
  <c r="V26" i="1" s="1"/>
  <c r="U27" i="1"/>
  <c r="U28" i="1"/>
  <c r="U29" i="1"/>
  <c r="AD27" i="1"/>
  <c r="AD30" i="1"/>
  <c r="AE29" i="1"/>
  <c r="O14" i="1"/>
  <c r="P14" i="1" s="1"/>
  <c r="O13" i="1"/>
  <c r="P13" i="1" s="1"/>
  <c r="U13" i="1"/>
  <c r="O9" i="1"/>
  <c r="P9" i="1" s="1"/>
  <c r="O10" i="1"/>
  <c r="P10" i="1" s="1"/>
  <c r="O11" i="1"/>
  <c r="P11" i="1" s="1"/>
  <c r="O12" i="1"/>
  <c r="P12" i="1" s="1"/>
  <c r="U11" i="1"/>
  <c r="AE12" i="1"/>
  <c r="O7" i="1"/>
  <c r="P7" i="1" s="1"/>
  <c r="O8" i="1"/>
  <c r="P8" i="1" s="1"/>
  <c r="D4" i="2"/>
  <c r="E4" i="2" s="1"/>
  <c r="Q1" i="3"/>
  <c r="P1" i="3"/>
  <c r="AE261" i="1" s="1"/>
  <c r="O1" i="3"/>
  <c r="N1" i="3"/>
  <c r="M1" i="3"/>
  <c r="L1" i="3"/>
  <c r="K1" i="3"/>
  <c r="J1" i="3"/>
  <c r="I1" i="3"/>
  <c r="H1" i="3"/>
  <c r="G1" i="3"/>
  <c r="F1" i="3"/>
  <c r="E1" i="3"/>
  <c r="D1" i="3"/>
  <c r="C1" i="3"/>
  <c r="B1" i="3"/>
  <c r="A1" i="3"/>
  <c r="AE338" i="1" l="1"/>
  <c r="AE384" i="1"/>
  <c r="AD638" i="1"/>
  <c r="AE609" i="1"/>
  <c r="AE605" i="1"/>
  <c r="AE597" i="1"/>
  <c r="AD574" i="1"/>
  <c r="AD590" i="1"/>
  <c r="AE573" i="1"/>
  <c r="AE589" i="1"/>
  <c r="AE543" i="1"/>
  <c r="AD540" i="1"/>
  <c r="AD560" i="1"/>
  <c r="AE559" i="1"/>
  <c r="AE539" i="1"/>
  <c r="AD619" i="1"/>
  <c r="AE578" i="1"/>
  <c r="AD548" i="1"/>
  <c r="AD550" i="1"/>
  <c r="AE582" i="1"/>
  <c r="AD610" i="1"/>
  <c r="AD586" i="1"/>
  <c r="AD571" i="1"/>
  <c r="AE556" i="1"/>
  <c r="AD636" i="1"/>
  <c r="AE571" i="1"/>
  <c r="AE557" i="1"/>
  <c r="AE608" i="1"/>
  <c r="AD639" i="1"/>
  <c r="AD631" i="1"/>
  <c r="AD628" i="1"/>
  <c r="AD620" i="1"/>
  <c r="AE610" i="1"/>
  <c r="AD602" i="1"/>
  <c r="AD594" i="1"/>
  <c r="AD558" i="1"/>
  <c r="AD575" i="1"/>
  <c r="AD591" i="1"/>
  <c r="AE574" i="1"/>
  <c r="AE590" i="1"/>
  <c r="AD543" i="1"/>
  <c r="AE544" i="1"/>
  <c r="AD541" i="1"/>
  <c r="AE546" i="1"/>
  <c r="AD579" i="1"/>
  <c r="AE548" i="1"/>
  <c r="AE541" i="1"/>
  <c r="AE580" i="1"/>
  <c r="AE550" i="1"/>
  <c r="AE551" i="1"/>
  <c r="AD508" i="1"/>
  <c r="AD625" i="1"/>
  <c r="AE615" i="1"/>
  <c r="AD584" i="1"/>
  <c r="AE508" i="1"/>
  <c r="AD553" i="1"/>
  <c r="AD612" i="1"/>
  <c r="AD635" i="1"/>
  <c r="AD592" i="1"/>
  <c r="AE570" i="1"/>
  <c r="AD588" i="1"/>
  <c r="AE506" i="1"/>
  <c r="AD597" i="1"/>
  <c r="AE588" i="1"/>
  <c r="AD539" i="1"/>
  <c r="AE633" i="1"/>
  <c r="AD632" i="1"/>
  <c r="AD629" i="1"/>
  <c r="AD621" i="1"/>
  <c r="AE611" i="1"/>
  <c r="AE602" i="1"/>
  <c r="AE594" i="1"/>
  <c r="AD559" i="1"/>
  <c r="AD576" i="1"/>
  <c r="AE558" i="1"/>
  <c r="AE575" i="1"/>
  <c r="AE591" i="1"/>
  <c r="AD544" i="1"/>
  <c r="AE545" i="1"/>
  <c r="AD542" i="1"/>
  <c r="AD599" i="1"/>
  <c r="AD577" i="1"/>
  <c r="AD545" i="1"/>
  <c r="AE621" i="1"/>
  <c r="AE561" i="1"/>
  <c r="AD547" i="1"/>
  <c r="AE542" i="1"/>
  <c r="AD581" i="1"/>
  <c r="AD551" i="1"/>
  <c r="AE606" i="1"/>
  <c r="AE567" i="1"/>
  <c r="AE585" i="1"/>
  <c r="AD613" i="1"/>
  <c r="AE586" i="1"/>
  <c r="AD573" i="1"/>
  <c r="AE634" i="1"/>
  <c r="AE631" i="1"/>
  <c r="AD630" i="1"/>
  <c r="AD623" i="1"/>
  <c r="AD622" i="1"/>
  <c r="AD617" i="1"/>
  <c r="AE612" i="1"/>
  <c r="AE576" i="1"/>
  <c r="AD562" i="1"/>
  <c r="AD593" i="1"/>
  <c r="AD549" i="1"/>
  <c r="AE566" i="1"/>
  <c r="AD568" i="1"/>
  <c r="AE625" i="1"/>
  <c r="AD572" i="1"/>
  <c r="AD641" i="1"/>
  <c r="AE635" i="1"/>
  <c r="AE632" i="1"/>
  <c r="AE628" i="1"/>
  <c r="AE623" i="1"/>
  <c r="AE620" i="1"/>
  <c r="AD618" i="1"/>
  <c r="AE613" i="1"/>
  <c r="AE599" i="1"/>
  <c r="AD561" i="1"/>
  <c r="AD578" i="1"/>
  <c r="AE560" i="1"/>
  <c r="AE577" i="1"/>
  <c r="AD546" i="1"/>
  <c r="AE547" i="1"/>
  <c r="AE540" i="1"/>
  <c r="AE641" i="1"/>
  <c r="AE636" i="1"/>
  <c r="AE629" i="1"/>
  <c r="AD604" i="1"/>
  <c r="AD596" i="1"/>
  <c r="AE564" i="1"/>
  <c r="AD567" i="1"/>
  <c r="AE552" i="1"/>
  <c r="AE598" i="1"/>
  <c r="AE553" i="1"/>
  <c r="AE595" i="1"/>
  <c r="AD616" i="1"/>
  <c r="AE616" i="1"/>
  <c r="AE592" i="1"/>
  <c r="AD557" i="1"/>
  <c r="AE637" i="1"/>
  <c r="AE630" i="1"/>
  <c r="AE622" i="1"/>
  <c r="AE617" i="1"/>
  <c r="AE604" i="1"/>
  <c r="AE596" i="1"/>
  <c r="AD564" i="1"/>
  <c r="AD580" i="1"/>
  <c r="AE562" i="1"/>
  <c r="AE579" i="1"/>
  <c r="AE549" i="1"/>
  <c r="AD552" i="1"/>
  <c r="AE600" i="1"/>
  <c r="AE587" i="1"/>
  <c r="AE638" i="1"/>
  <c r="AE618" i="1"/>
  <c r="AD614" i="1"/>
  <c r="AD607" i="1"/>
  <c r="AD601" i="1"/>
  <c r="AD563" i="1"/>
  <c r="AD565" i="1"/>
  <c r="AD583" i="1"/>
  <c r="AE583" i="1"/>
  <c r="AD634" i="1"/>
  <c r="AE603" i="1"/>
  <c r="AE569" i="1"/>
  <c r="AD555" i="1"/>
  <c r="AD637" i="1"/>
  <c r="AD589" i="1"/>
  <c r="AE639" i="1"/>
  <c r="AE619" i="1"/>
  <c r="AD615" i="1"/>
  <c r="AD608" i="1"/>
  <c r="AE601" i="1"/>
  <c r="AE593" i="1"/>
  <c r="AE563" i="1"/>
  <c r="AD566" i="1"/>
  <c r="AD582" i="1"/>
  <c r="AE565" i="1"/>
  <c r="AE581" i="1"/>
  <c r="AD640" i="1"/>
  <c r="AE568" i="1"/>
  <c r="AE554" i="1"/>
  <c r="AE624" i="1"/>
  <c r="AE555" i="1"/>
  <c r="AD600" i="1"/>
  <c r="AD587" i="1"/>
  <c r="AD506" i="1"/>
  <c r="AE626" i="1"/>
  <c r="AD605" i="1"/>
  <c r="AD624" i="1"/>
  <c r="AE614" i="1"/>
  <c r="AD609" i="1"/>
  <c r="AD606" i="1"/>
  <c r="AD598" i="1"/>
  <c r="AE627" i="1"/>
  <c r="AD570" i="1"/>
  <c r="AE572" i="1"/>
  <c r="AE640" i="1"/>
  <c r="AD633" i="1"/>
  <c r="AD627" i="1"/>
  <c r="AD626" i="1"/>
  <c r="AD611" i="1"/>
  <c r="AD603" i="1"/>
  <c r="AD595" i="1"/>
  <c r="AD569" i="1"/>
  <c r="AD585" i="1"/>
  <c r="AE584" i="1"/>
  <c r="AD554" i="1"/>
  <c r="AE607" i="1"/>
  <c r="AD556" i="1"/>
  <c r="AD519" i="1"/>
  <c r="AD535" i="1"/>
  <c r="AE526" i="1"/>
  <c r="AE422" i="1"/>
  <c r="AE530" i="1"/>
  <c r="AE517" i="1"/>
  <c r="AE518" i="1"/>
  <c r="AE520" i="1"/>
  <c r="AD516" i="1"/>
  <c r="AD520" i="1"/>
  <c r="AD536" i="1"/>
  <c r="AE527" i="1"/>
  <c r="AD538" i="1"/>
  <c r="AE529" i="1"/>
  <c r="AE531" i="1"/>
  <c r="AE516" i="1"/>
  <c r="AD526" i="1"/>
  <c r="AD527" i="1"/>
  <c r="AE535" i="1"/>
  <c r="AD529" i="1"/>
  <c r="AE537" i="1"/>
  <c r="AD518" i="1"/>
  <c r="AD521" i="1"/>
  <c r="AD537" i="1"/>
  <c r="AE528" i="1"/>
  <c r="AD522" i="1"/>
  <c r="AE514" i="1"/>
  <c r="AD524" i="1"/>
  <c r="AE532" i="1"/>
  <c r="AE533" i="1"/>
  <c r="AE534" i="1"/>
  <c r="AE538" i="1"/>
  <c r="AD517" i="1"/>
  <c r="AE515" i="1"/>
  <c r="AE519" i="1"/>
  <c r="AE536" i="1"/>
  <c r="AD523" i="1"/>
  <c r="AD525" i="1"/>
  <c r="AD515" i="1"/>
  <c r="AD533" i="1"/>
  <c r="AD528" i="1"/>
  <c r="AE522" i="1"/>
  <c r="AD532" i="1"/>
  <c r="AD534" i="1"/>
  <c r="AE521" i="1"/>
  <c r="AE524" i="1"/>
  <c r="AE525" i="1"/>
  <c r="AD530" i="1"/>
  <c r="AE523" i="1"/>
  <c r="AD514" i="1"/>
  <c r="AD531" i="1"/>
  <c r="AD422" i="1"/>
  <c r="AD423" i="1"/>
  <c r="AD439" i="1"/>
  <c r="AD455" i="1"/>
  <c r="AD471" i="1"/>
  <c r="AD487" i="1"/>
  <c r="AD503" i="1"/>
  <c r="AE430" i="1"/>
  <c r="AE446" i="1"/>
  <c r="AE462" i="1"/>
  <c r="AE478" i="1"/>
  <c r="AE494" i="1"/>
  <c r="AE512" i="1"/>
  <c r="AD428" i="1"/>
  <c r="AE451" i="1"/>
  <c r="AD493" i="1"/>
  <c r="AD494" i="1"/>
  <c r="AE501" i="1"/>
  <c r="AD447" i="1"/>
  <c r="AE486" i="1"/>
  <c r="AE439" i="1"/>
  <c r="AD433" i="1"/>
  <c r="AE504" i="1"/>
  <c r="AD482" i="1"/>
  <c r="AE490" i="1"/>
  <c r="AD484" i="1"/>
  <c r="AE510" i="1"/>
  <c r="AE461" i="1"/>
  <c r="AD424" i="1"/>
  <c r="AD440" i="1"/>
  <c r="AD456" i="1"/>
  <c r="AD472" i="1"/>
  <c r="AD488" i="1"/>
  <c r="AD504" i="1"/>
  <c r="AE431" i="1"/>
  <c r="AE447" i="1"/>
  <c r="AE463" i="1"/>
  <c r="AE479" i="1"/>
  <c r="AE495" i="1"/>
  <c r="AE513" i="1"/>
  <c r="AD444" i="1"/>
  <c r="AE467" i="1"/>
  <c r="AD461" i="1"/>
  <c r="AE452" i="1"/>
  <c r="AE500" i="1"/>
  <c r="AE437" i="1"/>
  <c r="AD463" i="1"/>
  <c r="AE502" i="1"/>
  <c r="AE455" i="1"/>
  <c r="AD465" i="1"/>
  <c r="AE457" i="1"/>
  <c r="AD435" i="1"/>
  <c r="AD483" i="1"/>
  <c r="AD468" i="1"/>
  <c r="AD453" i="1"/>
  <c r="AE460" i="1"/>
  <c r="AD438" i="1"/>
  <c r="AD425" i="1"/>
  <c r="AD441" i="1"/>
  <c r="AD457" i="1"/>
  <c r="AD473" i="1"/>
  <c r="AD489" i="1"/>
  <c r="AD505" i="1"/>
  <c r="AE432" i="1"/>
  <c r="AE448" i="1"/>
  <c r="AE464" i="1"/>
  <c r="AE480" i="1"/>
  <c r="AE496" i="1"/>
  <c r="AD460" i="1"/>
  <c r="AE435" i="1"/>
  <c r="AE483" i="1"/>
  <c r="AD445" i="1"/>
  <c r="AE468" i="1"/>
  <c r="AD462" i="1"/>
  <c r="AE485" i="1"/>
  <c r="AD431" i="1"/>
  <c r="AE454" i="1"/>
  <c r="AD480" i="1"/>
  <c r="AE456" i="1"/>
  <c r="AD450" i="1"/>
  <c r="AE489" i="1"/>
  <c r="AD499" i="1"/>
  <c r="AD436" i="1"/>
  <c r="AE491" i="1"/>
  <c r="AD486" i="1"/>
  <c r="AD426" i="1"/>
  <c r="AD442" i="1"/>
  <c r="AD458" i="1"/>
  <c r="AD474" i="1"/>
  <c r="AD490" i="1"/>
  <c r="AD507" i="1"/>
  <c r="AE433" i="1"/>
  <c r="AE449" i="1"/>
  <c r="AE465" i="1"/>
  <c r="AE481" i="1"/>
  <c r="AE497" i="1"/>
  <c r="AD492" i="1"/>
  <c r="AE499" i="1"/>
  <c r="AD429" i="1"/>
  <c r="AE484" i="1"/>
  <c r="AE453" i="1"/>
  <c r="AD513" i="1"/>
  <c r="AE423" i="1"/>
  <c r="AD497" i="1"/>
  <c r="AD434" i="1"/>
  <c r="AE505" i="1"/>
  <c r="AE442" i="1"/>
  <c r="AE459" i="1"/>
  <c r="AE444" i="1"/>
  <c r="AD454" i="1"/>
  <c r="AD427" i="1"/>
  <c r="AD443" i="1"/>
  <c r="AD459" i="1"/>
  <c r="AD475" i="1"/>
  <c r="AD491" i="1"/>
  <c r="AD509" i="1"/>
  <c r="AE434" i="1"/>
  <c r="AE450" i="1"/>
  <c r="AE466" i="1"/>
  <c r="AE482" i="1"/>
  <c r="AE498" i="1"/>
  <c r="AD510" i="1"/>
  <c r="AD477" i="1"/>
  <c r="AE436" i="1"/>
  <c r="AD478" i="1"/>
  <c r="AE469" i="1"/>
  <c r="AD479" i="1"/>
  <c r="AE470" i="1"/>
  <c r="AD464" i="1"/>
  <c r="AE471" i="1"/>
  <c r="AD449" i="1"/>
  <c r="AE440" i="1"/>
  <c r="AD466" i="1"/>
  <c r="AD451" i="1"/>
  <c r="AE458" i="1"/>
  <c r="AE427" i="1"/>
  <c r="AD501" i="1"/>
  <c r="AE493" i="1"/>
  <c r="AD476" i="1"/>
  <c r="AD511" i="1"/>
  <c r="AD495" i="1"/>
  <c r="AE472" i="1"/>
  <c r="AE473" i="1"/>
  <c r="AE507" i="1"/>
  <c r="AE476" i="1"/>
  <c r="AD502" i="1"/>
  <c r="AE487" i="1"/>
  <c r="AE511" i="1"/>
  <c r="AD430" i="1"/>
  <c r="AD446" i="1"/>
  <c r="AD512" i="1"/>
  <c r="AE438" i="1"/>
  <c r="AD496" i="1"/>
  <c r="AE424" i="1"/>
  <c r="AE425" i="1"/>
  <c r="AE475" i="1"/>
  <c r="AD437" i="1"/>
  <c r="AE477" i="1"/>
  <c r="AD432" i="1"/>
  <c r="AD448" i="1"/>
  <c r="AE503" i="1"/>
  <c r="AD481" i="1"/>
  <c r="AE441" i="1"/>
  <c r="AE474" i="1"/>
  <c r="AD500" i="1"/>
  <c r="AD485" i="1"/>
  <c r="AD470" i="1"/>
  <c r="AE488" i="1"/>
  <c r="AE426" i="1"/>
  <c r="AD452" i="1"/>
  <c r="AD469" i="1"/>
  <c r="AD498" i="1"/>
  <c r="AD467" i="1"/>
  <c r="AE443" i="1"/>
  <c r="AE428" i="1"/>
  <c r="AE429" i="1"/>
  <c r="AE509" i="1"/>
  <c r="AE492" i="1"/>
  <c r="AE445" i="1"/>
  <c r="AE402" i="1"/>
  <c r="AD415" i="1"/>
  <c r="AE418" i="1"/>
  <c r="AD419" i="1"/>
  <c r="AD413" i="1"/>
  <c r="AD414" i="1"/>
  <c r="AD405" i="1"/>
  <c r="AD402" i="1"/>
  <c r="AD412" i="1"/>
  <c r="AE415" i="1"/>
  <c r="AE412" i="1"/>
  <c r="AD400" i="1"/>
  <c r="AD416" i="1"/>
  <c r="AE413" i="1"/>
  <c r="AE407" i="1"/>
  <c r="AE417" i="1"/>
  <c r="AD409" i="1"/>
  <c r="AD403" i="1"/>
  <c r="AD410" i="1"/>
  <c r="AD408" i="1"/>
  <c r="AD406" i="1"/>
  <c r="AE409" i="1"/>
  <c r="AE406" i="1"/>
  <c r="AE403" i="1"/>
  <c r="AE419" i="1"/>
  <c r="AE416" i="1"/>
  <c r="AE414" i="1"/>
  <c r="AE400" i="1"/>
  <c r="AE404" i="1"/>
  <c r="AD411" i="1"/>
  <c r="AD401" i="1"/>
  <c r="AD407" i="1"/>
  <c r="AE410" i="1"/>
  <c r="AE411" i="1"/>
  <c r="AD418" i="1"/>
  <c r="AD404" i="1"/>
  <c r="AD420" i="1"/>
  <c r="AE420" i="1"/>
  <c r="AD421" i="1"/>
  <c r="AE405" i="1"/>
  <c r="AD417" i="1"/>
  <c r="AE401" i="1"/>
  <c r="AE408" i="1"/>
  <c r="AE421" i="1"/>
  <c r="AE11" i="1"/>
  <c r="AE28" i="1"/>
  <c r="AD29" i="1"/>
  <c r="AD33" i="1"/>
  <c r="AE38" i="1"/>
  <c r="AD41" i="1"/>
  <c r="AD45" i="1"/>
  <c r="AE59" i="1"/>
  <c r="AE76" i="1"/>
  <c r="AD75" i="1"/>
  <c r="AD89" i="1"/>
  <c r="AD93" i="1"/>
  <c r="AE95" i="1"/>
  <c r="AE104" i="1"/>
  <c r="AD105" i="1"/>
  <c r="AD109" i="1"/>
  <c r="AE120" i="1"/>
  <c r="AD123" i="1"/>
  <c r="AD137" i="1"/>
  <c r="AD145" i="1"/>
  <c r="AE150" i="1"/>
  <c r="AD153" i="1"/>
  <c r="AE158" i="1"/>
  <c r="AE167" i="1"/>
  <c r="AD167" i="1"/>
  <c r="AE188" i="1"/>
  <c r="AD193" i="1"/>
  <c r="AE194" i="1"/>
  <c r="AD205" i="1"/>
  <c r="AE215" i="1"/>
  <c r="AE217" i="1"/>
  <c r="AD235" i="1"/>
  <c r="AE242" i="1"/>
  <c r="AE260" i="1"/>
  <c r="AD269" i="1"/>
  <c r="AD253" i="1"/>
  <c r="AD275" i="1"/>
  <c r="AE280" i="1"/>
  <c r="AD281" i="1"/>
  <c r="AE284" i="1"/>
  <c r="AE293" i="1"/>
  <c r="AD287" i="1"/>
  <c r="AD297" i="1"/>
  <c r="AE300" i="1"/>
  <c r="AE337" i="1"/>
  <c r="AD339" i="1"/>
  <c r="AE345" i="1"/>
  <c r="AE360" i="1"/>
  <c r="AE366" i="1"/>
  <c r="AE383" i="1"/>
  <c r="AD381" i="1"/>
  <c r="AE390" i="1"/>
  <c r="AE394" i="1"/>
  <c r="AE396" i="1"/>
  <c r="AE105" i="1"/>
  <c r="AE191" i="1"/>
  <c r="AE397" i="1"/>
  <c r="AE10" i="1"/>
  <c r="AE27" i="1"/>
  <c r="AD28" i="1"/>
  <c r="AD38" i="1"/>
  <c r="AD44" i="1"/>
  <c r="AE51" i="1"/>
  <c r="AE58" i="1"/>
  <c r="AE75" i="1"/>
  <c r="AD74" i="1"/>
  <c r="AE83" i="1"/>
  <c r="AD92" i="1"/>
  <c r="AD98" i="1"/>
  <c r="AE100" i="1"/>
  <c r="AE103" i="1"/>
  <c r="AD108" i="1"/>
  <c r="AE119" i="1"/>
  <c r="AD122" i="1"/>
  <c r="AE131" i="1"/>
  <c r="AD144" i="1"/>
  <c r="AD150" i="1"/>
  <c r="AE157" i="1"/>
  <c r="AE166" i="1"/>
  <c r="AD166" i="1"/>
  <c r="AE179" i="1"/>
  <c r="AE187" i="1"/>
  <c r="AD192" i="1"/>
  <c r="AD198" i="1"/>
  <c r="AD204" i="1"/>
  <c r="AE214" i="1"/>
  <c r="AE216" i="1"/>
  <c r="AD234" i="1"/>
  <c r="AD246" i="1"/>
  <c r="AE259" i="1"/>
  <c r="AD268" i="1"/>
  <c r="AD252" i="1"/>
  <c r="AD274" i="1"/>
  <c r="AE279" i="1"/>
  <c r="AD286" i="1"/>
  <c r="AE292" i="1"/>
  <c r="AD302" i="1"/>
  <c r="AE313" i="1"/>
  <c r="AE336" i="1"/>
  <c r="AD338" i="1"/>
  <c r="AE344" i="1"/>
  <c r="AE359" i="1"/>
  <c r="AE365" i="1"/>
  <c r="AE374" i="1"/>
  <c r="AE382" i="1"/>
  <c r="AD380" i="1"/>
  <c r="AD390" i="1"/>
  <c r="AE393" i="1"/>
  <c r="AD398" i="1"/>
  <c r="AE218" i="1"/>
  <c r="AE346" i="1"/>
  <c r="AE395" i="1"/>
  <c r="AD251" i="1"/>
  <c r="AE291" i="1"/>
  <c r="AE323" i="1"/>
  <c r="AD351" i="1"/>
  <c r="AE358" i="1"/>
  <c r="AE381" i="1"/>
  <c r="AD12" i="1"/>
  <c r="AE49" i="1"/>
  <c r="AE56" i="1"/>
  <c r="AE73" i="1"/>
  <c r="AD72" i="1"/>
  <c r="AD96" i="1"/>
  <c r="AD100" i="1"/>
  <c r="AD104" i="1"/>
  <c r="AE117" i="1"/>
  <c r="AD120" i="1"/>
  <c r="AD142" i="1"/>
  <c r="AD160" i="1"/>
  <c r="AE164" i="1"/>
  <c r="AD164" i="1"/>
  <c r="AE185" i="1"/>
  <c r="AD196" i="1"/>
  <c r="AD202" i="1"/>
  <c r="AD208" i="1"/>
  <c r="AD214" i="1"/>
  <c r="AD222" i="1"/>
  <c r="AE235" i="1"/>
  <c r="AD232" i="1"/>
  <c r="AE241" i="1"/>
  <c r="AD244" i="1"/>
  <c r="AE257" i="1"/>
  <c r="AD266" i="1"/>
  <c r="AD250" i="1"/>
  <c r="AD272" i="1"/>
  <c r="AD280" i="1"/>
  <c r="AD284" i="1"/>
  <c r="AE290" i="1"/>
  <c r="AD300" i="1"/>
  <c r="AE304" i="1"/>
  <c r="AE311" i="1"/>
  <c r="AE322" i="1"/>
  <c r="AE334" i="1"/>
  <c r="AD336" i="1"/>
  <c r="AD350" i="1"/>
  <c r="AD352" i="1"/>
  <c r="AD360" i="1"/>
  <c r="AE363" i="1"/>
  <c r="AE369" i="1"/>
  <c r="AE372" i="1"/>
  <c r="AE380" i="1"/>
  <c r="AD378" i="1"/>
  <c r="AD394" i="1"/>
  <c r="AD396" i="1"/>
  <c r="AE137" i="1"/>
  <c r="AE50" i="1"/>
  <c r="AD73" i="1"/>
  <c r="AE99" i="1"/>
  <c r="AD121" i="1"/>
  <c r="AD179" i="1"/>
  <c r="AD191" i="1"/>
  <c r="AE236" i="1"/>
  <c r="AD267" i="1"/>
  <c r="AD301" i="1"/>
  <c r="AE335" i="1"/>
  <c r="AE370" i="1"/>
  <c r="AE13" i="1"/>
  <c r="AD26" i="1"/>
  <c r="AD32" i="1"/>
  <c r="AD11" i="1"/>
  <c r="AD25" i="1"/>
  <c r="AE42" i="1"/>
  <c r="AE48" i="1"/>
  <c r="AE55" i="1"/>
  <c r="AE64" i="1"/>
  <c r="AE72" i="1"/>
  <c r="AD71" i="1"/>
  <c r="AE91" i="1"/>
  <c r="AD95" i="1"/>
  <c r="AD99" i="1"/>
  <c r="AD103" i="1"/>
  <c r="AE106" i="1"/>
  <c r="AE116" i="1"/>
  <c r="AD119" i="1"/>
  <c r="AE138" i="1"/>
  <c r="AD141" i="1"/>
  <c r="AE154" i="1"/>
  <c r="AD159" i="1"/>
  <c r="AE163" i="1"/>
  <c r="AD163" i="1"/>
  <c r="AD189" i="1"/>
  <c r="AD195" i="1"/>
  <c r="AD201" i="1"/>
  <c r="AD221" i="1"/>
  <c r="AE234" i="1"/>
  <c r="AD231" i="1"/>
  <c r="AE240" i="1"/>
  <c r="AD243" i="1"/>
  <c r="AE256" i="1"/>
  <c r="AD265" i="1"/>
  <c r="AD249" i="1"/>
  <c r="AD279" i="1"/>
  <c r="AE283" i="1"/>
  <c r="AE289" i="1"/>
  <c r="AE299" i="1"/>
  <c r="AD305" i="1"/>
  <c r="AE310" i="1"/>
  <c r="AE317" i="1"/>
  <c r="AE321" i="1"/>
  <c r="AE333" i="1"/>
  <c r="AD335" i="1"/>
  <c r="AD349" i="1"/>
  <c r="AD359" i="1"/>
  <c r="AE362" i="1"/>
  <c r="AE368" i="1"/>
  <c r="AE371" i="1"/>
  <c r="AE379" i="1"/>
  <c r="AD377" i="1"/>
  <c r="AD393" i="1"/>
  <c r="AE159" i="1"/>
  <c r="AE285" i="1"/>
  <c r="AE9" i="1"/>
  <c r="AD97" i="1"/>
  <c r="AE272" i="1"/>
  <c r="AE364" i="1"/>
  <c r="AD379" i="1"/>
  <c r="AE25" i="1"/>
  <c r="AE65" i="1"/>
  <c r="AD13" i="1"/>
  <c r="AE8" i="1"/>
  <c r="AD10" i="1"/>
  <c r="AE23" i="1"/>
  <c r="AD24" i="1"/>
  <c r="AE39" i="1"/>
  <c r="AD42" i="1"/>
  <c r="AD50" i="1"/>
  <c r="AE54" i="1"/>
  <c r="AE63" i="1"/>
  <c r="AE71" i="1"/>
  <c r="AD70" i="1"/>
  <c r="AE90" i="1"/>
  <c r="AD102" i="1"/>
  <c r="AD106" i="1"/>
  <c r="AE115" i="1"/>
  <c r="AD118" i="1"/>
  <c r="AD138" i="1"/>
  <c r="AD140" i="1"/>
  <c r="AE152" i="1"/>
  <c r="AD154" i="1"/>
  <c r="AD158" i="1"/>
  <c r="AE162" i="1"/>
  <c r="AD162" i="1"/>
  <c r="AD188" i="1"/>
  <c r="AD194" i="1"/>
  <c r="AE207" i="1"/>
  <c r="AD200" i="1"/>
  <c r="AD220" i="1"/>
  <c r="AE233" i="1"/>
  <c r="AD230" i="1"/>
  <c r="AE239" i="1"/>
  <c r="AD242" i="1"/>
  <c r="AE271" i="1"/>
  <c r="AE255" i="1"/>
  <c r="AD264" i="1"/>
  <c r="AD248" i="1"/>
  <c r="AD278" i="1"/>
  <c r="AE282" i="1"/>
  <c r="AE288" i="1"/>
  <c r="AE298" i="1"/>
  <c r="AD304" i="1"/>
  <c r="AE309" i="1"/>
  <c r="AE316" i="1"/>
  <c r="AE320" i="1"/>
  <c r="AE332" i="1"/>
  <c r="AD334" i="1"/>
  <c r="AE343" i="1"/>
  <c r="AD348" i="1"/>
  <c r="AD358" i="1"/>
  <c r="AE361" i="1"/>
  <c r="AD370" i="1"/>
  <c r="AD374" i="1"/>
  <c r="AE375" i="1"/>
  <c r="AE378" i="1"/>
  <c r="AD376" i="1"/>
  <c r="AE392" i="1"/>
  <c r="AE294" i="1"/>
  <c r="AD197" i="1"/>
  <c r="AE305" i="1"/>
  <c r="AE352" i="1"/>
  <c r="AE373" i="1"/>
  <c r="AE24" i="1"/>
  <c r="AE7" i="1"/>
  <c r="AD9" i="1"/>
  <c r="AE22" i="1"/>
  <c r="AD23" i="1"/>
  <c r="AD39" i="1"/>
  <c r="AD49" i="1"/>
  <c r="AE53" i="1"/>
  <c r="AD59" i="1"/>
  <c r="AE62" i="1"/>
  <c r="AE70" i="1"/>
  <c r="AD69" i="1"/>
  <c r="AE88" i="1"/>
  <c r="AD91" i="1"/>
  <c r="AE114" i="1"/>
  <c r="AD117" i="1"/>
  <c r="AE136" i="1"/>
  <c r="AD139" i="1"/>
  <c r="AE148" i="1"/>
  <c r="AE151" i="1"/>
  <c r="AD157" i="1"/>
  <c r="AE161" i="1"/>
  <c r="AD161" i="1"/>
  <c r="AE183" i="1"/>
  <c r="AD187" i="1"/>
  <c r="AE206" i="1"/>
  <c r="AD199" i="1"/>
  <c r="AD219" i="1"/>
  <c r="AE232" i="1"/>
  <c r="AD229" i="1"/>
  <c r="AE238" i="1"/>
  <c r="AE270" i="1"/>
  <c r="AE254" i="1"/>
  <c r="AD263" i="1"/>
  <c r="AD247" i="1"/>
  <c r="AD283" i="1"/>
  <c r="AE287" i="1"/>
  <c r="AD299" i="1"/>
  <c r="AE308" i="1"/>
  <c r="AE315" i="1"/>
  <c r="AD323" i="1"/>
  <c r="AE324" i="1"/>
  <c r="AE331" i="1"/>
  <c r="AD333" i="1"/>
  <c r="AD343" i="1"/>
  <c r="AD347" i="1"/>
  <c r="AE356" i="1"/>
  <c r="AD367" i="1"/>
  <c r="AD369" i="1"/>
  <c r="AD373" i="1"/>
  <c r="AD375" i="1"/>
  <c r="AE377" i="1"/>
  <c r="AE391" i="1"/>
  <c r="AE189" i="1"/>
  <c r="AE297" i="1"/>
  <c r="AE367" i="1"/>
  <c r="AE156" i="1"/>
  <c r="AE278" i="1"/>
  <c r="AD22" i="1"/>
  <c r="AD48" i="1"/>
  <c r="AE52" i="1"/>
  <c r="AD58" i="1"/>
  <c r="AE61" i="1"/>
  <c r="AE69" i="1"/>
  <c r="AD68" i="1"/>
  <c r="AE81" i="1"/>
  <c r="AE87" i="1"/>
  <c r="AD90" i="1"/>
  <c r="AE113" i="1"/>
  <c r="AD116" i="1"/>
  <c r="AE130" i="1"/>
  <c r="AE135" i="1"/>
  <c r="AD148" i="1"/>
  <c r="AD152" i="1"/>
  <c r="AD156" i="1"/>
  <c r="AE176" i="1"/>
  <c r="AD176" i="1"/>
  <c r="AE178" i="1"/>
  <c r="AE182" i="1"/>
  <c r="AD186" i="1"/>
  <c r="AE205" i="1"/>
  <c r="AE212" i="1"/>
  <c r="AD218" i="1"/>
  <c r="AE231" i="1"/>
  <c r="AD228" i="1"/>
  <c r="AE237" i="1"/>
  <c r="AE269" i="1"/>
  <c r="AE253" i="1"/>
  <c r="AD262" i="1"/>
  <c r="AE273" i="1"/>
  <c r="AD282" i="1"/>
  <c r="AD296" i="1"/>
  <c r="AD298" i="1"/>
  <c r="AE307" i="1"/>
  <c r="AE314" i="1"/>
  <c r="AD322" i="1"/>
  <c r="AD324" i="1"/>
  <c r="AE330" i="1"/>
  <c r="AD332" i="1"/>
  <c r="AD346" i="1"/>
  <c r="AE355" i="1"/>
  <c r="AD356" i="1"/>
  <c r="AD366" i="1"/>
  <c r="AD368" i="1"/>
  <c r="AD372" i="1"/>
  <c r="AE376" i="1"/>
  <c r="AD392" i="1"/>
  <c r="AE108" i="1"/>
  <c r="AE195" i="1"/>
  <c r="AE301" i="1"/>
  <c r="AE32" i="1"/>
  <c r="AE118" i="1"/>
  <c r="AD285" i="1"/>
  <c r="AE134" i="1"/>
  <c r="AD185" i="1"/>
  <c r="AE190" i="1"/>
  <c r="AE204" i="1"/>
  <c r="AD217" i="1"/>
  <c r="AE230" i="1"/>
  <c r="AD227" i="1"/>
  <c r="AD241" i="1"/>
  <c r="AE268" i="1"/>
  <c r="AE252" i="1"/>
  <c r="AD261" i="1"/>
  <c r="AD273" i="1"/>
  <c r="AD295" i="1"/>
  <c r="AD313" i="1"/>
  <c r="AD317" i="1"/>
  <c r="AE319" i="1"/>
  <c r="AD321" i="1"/>
  <c r="AE329" i="1"/>
  <c r="AD331" i="1"/>
  <c r="AD345" i="1"/>
  <c r="AE354" i="1"/>
  <c r="AD365" i="1"/>
  <c r="AD371" i="1"/>
  <c r="AD389" i="1"/>
  <c r="AD391" i="1"/>
  <c r="AE139" i="1"/>
  <c r="AE243" i="1"/>
  <c r="AE57" i="1"/>
  <c r="AD83" i="1"/>
  <c r="AE165" i="1"/>
  <c r="AD215" i="1"/>
  <c r="AD7" i="1"/>
  <c r="AD53" i="1"/>
  <c r="AE68" i="1"/>
  <c r="AE94" i="1"/>
  <c r="AD14" i="1"/>
  <c r="AE35" i="1"/>
  <c r="AE47" i="1"/>
  <c r="AD56" i="1"/>
  <c r="AD64" i="1"/>
  <c r="AE67" i="1"/>
  <c r="AD66" i="1"/>
  <c r="AE85" i="1"/>
  <c r="AD94" i="1"/>
  <c r="AE107" i="1"/>
  <c r="AE127" i="1"/>
  <c r="AE111" i="1"/>
  <c r="AD114" i="1"/>
  <c r="AD130" i="1"/>
  <c r="AE133" i="1"/>
  <c r="AE145" i="1"/>
  <c r="AE155" i="1"/>
  <c r="AE174" i="1"/>
  <c r="AD174" i="1"/>
  <c r="AD178" i="1"/>
  <c r="AE180" i="1"/>
  <c r="AD190" i="1"/>
  <c r="AE203" i="1"/>
  <c r="AE210" i="1"/>
  <c r="AD216" i="1"/>
  <c r="AE229" i="1"/>
  <c r="AD226" i="1"/>
  <c r="AD240" i="1"/>
  <c r="AE267" i="1"/>
  <c r="AE251" i="1"/>
  <c r="AD260" i="1"/>
  <c r="AD294" i="1"/>
  <c r="AD312" i="1"/>
  <c r="AD316" i="1"/>
  <c r="AE318" i="1"/>
  <c r="AD320" i="1"/>
  <c r="AE328" i="1"/>
  <c r="AD330" i="1"/>
  <c r="AD344" i="1"/>
  <c r="AE353" i="1"/>
  <c r="AD364" i="1"/>
  <c r="AD388" i="1"/>
  <c r="AE26" i="1"/>
  <c r="AD165" i="1"/>
  <c r="AD223" i="1"/>
  <c r="AD397" i="1"/>
  <c r="AD8" i="1"/>
  <c r="AE37" i="1"/>
  <c r="AE20" i="1"/>
  <c r="AE19" i="1"/>
  <c r="AD52" i="1"/>
  <c r="AE18" i="1"/>
  <c r="AD19" i="1"/>
  <c r="AE34" i="1"/>
  <c r="AE40" i="1"/>
  <c r="AE46" i="1"/>
  <c r="AD55" i="1"/>
  <c r="AD63" i="1"/>
  <c r="AE66" i="1"/>
  <c r="AE84" i="1"/>
  <c r="AD107" i="1"/>
  <c r="AE126" i="1"/>
  <c r="AE110" i="1"/>
  <c r="AD113" i="1"/>
  <c r="AD129" i="1"/>
  <c r="AE132" i="1"/>
  <c r="AE144" i="1"/>
  <c r="AD155" i="1"/>
  <c r="AE173" i="1"/>
  <c r="AD173" i="1"/>
  <c r="AD177" i="1"/>
  <c r="AD183" i="1"/>
  <c r="AE184" i="1"/>
  <c r="AE202" i="1"/>
  <c r="AE209" i="1"/>
  <c r="AE223" i="1"/>
  <c r="AE228" i="1"/>
  <c r="AD225" i="1"/>
  <c r="AD239" i="1"/>
  <c r="AE266" i="1"/>
  <c r="AE250" i="1"/>
  <c r="AD259" i="1"/>
  <c r="AD293" i="1"/>
  <c r="AD311" i="1"/>
  <c r="AD315" i="1"/>
  <c r="AD319" i="1"/>
  <c r="AE327" i="1"/>
  <c r="AD329" i="1"/>
  <c r="AE351" i="1"/>
  <c r="AD355" i="1"/>
  <c r="AD363" i="1"/>
  <c r="AE389" i="1"/>
  <c r="AD387" i="1"/>
  <c r="AE168" i="1"/>
  <c r="AE281" i="1"/>
  <c r="AD131" i="1"/>
  <c r="AE208" i="1"/>
  <c r="AD245" i="1"/>
  <c r="AE312" i="1"/>
  <c r="AD395" i="1"/>
  <c r="AE128" i="1"/>
  <c r="AE211" i="1"/>
  <c r="AE17" i="1"/>
  <c r="AD18" i="1"/>
  <c r="AE33" i="1"/>
  <c r="AD40" i="1"/>
  <c r="AE45" i="1"/>
  <c r="AD54" i="1"/>
  <c r="AD62" i="1"/>
  <c r="AD80" i="1"/>
  <c r="AD88" i="1"/>
  <c r="AE101" i="1"/>
  <c r="AE125" i="1"/>
  <c r="AD128" i="1"/>
  <c r="AD112" i="1"/>
  <c r="AD136" i="1"/>
  <c r="AE143" i="1"/>
  <c r="AE149" i="1"/>
  <c r="AE172" i="1"/>
  <c r="AD172" i="1"/>
  <c r="AD182" i="1"/>
  <c r="AD184" i="1"/>
  <c r="AE201" i="1"/>
  <c r="AD212" i="1"/>
  <c r="AE213" i="1"/>
  <c r="AE222" i="1"/>
  <c r="AE227" i="1"/>
  <c r="AD224" i="1"/>
  <c r="AD238" i="1"/>
  <c r="AE265" i="1"/>
  <c r="AE249" i="1"/>
  <c r="AD258" i="1"/>
  <c r="AE277" i="1"/>
  <c r="AD292" i="1"/>
  <c r="AD310" i="1"/>
  <c r="AD314" i="1"/>
  <c r="AD318" i="1"/>
  <c r="AE342" i="1"/>
  <c r="AE326" i="1"/>
  <c r="AD328" i="1"/>
  <c r="AE350" i="1"/>
  <c r="AD354" i="1"/>
  <c r="AE357" i="1"/>
  <c r="AD362" i="1"/>
  <c r="AE388" i="1"/>
  <c r="AD386" i="1"/>
  <c r="AE153" i="1"/>
  <c r="AE74" i="1"/>
  <c r="AE102" i="1"/>
  <c r="AD233" i="1"/>
  <c r="AE21" i="1"/>
  <c r="AD67" i="1"/>
  <c r="AD81" i="1"/>
  <c r="AD115" i="1"/>
  <c r="AD151" i="1"/>
  <c r="AE177" i="1"/>
  <c r="AD20" i="1"/>
  <c r="AE16" i="1"/>
  <c r="AD17" i="1"/>
  <c r="AD37" i="1"/>
  <c r="AE44" i="1"/>
  <c r="AD61" i="1"/>
  <c r="AE80" i="1"/>
  <c r="AD79" i="1"/>
  <c r="AE82" i="1"/>
  <c r="AD87" i="1"/>
  <c r="AD101" i="1"/>
  <c r="AE124" i="1"/>
  <c r="AD127" i="1"/>
  <c r="AD111" i="1"/>
  <c r="AD135" i="1"/>
  <c r="AE142" i="1"/>
  <c r="AE147" i="1"/>
  <c r="AD149" i="1"/>
  <c r="AE171" i="1"/>
  <c r="AD171" i="1"/>
  <c r="AD181" i="1"/>
  <c r="AE198" i="1"/>
  <c r="AE200" i="1"/>
  <c r="AD211" i="1"/>
  <c r="AD213" i="1"/>
  <c r="AE221" i="1"/>
  <c r="AE226" i="1"/>
  <c r="AD237" i="1"/>
  <c r="AE246" i="1"/>
  <c r="AE264" i="1"/>
  <c r="AE248" i="1"/>
  <c r="AD257" i="1"/>
  <c r="AE276" i="1"/>
  <c r="AD277" i="1"/>
  <c r="AD291" i="1"/>
  <c r="AE306" i="1"/>
  <c r="AD309" i="1"/>
  <c r="AE341" i="1"/>
  <c r="AE325" i="1"/>
  <c r="AD327" i="1"/>
  <c r="AE349" i="1"/>
  <c r="AD353" i="1"/>
  <c r="AD357" i="1"/>
  <c r="AD361" i="1"/>
  <c r="AE387" i="1"/>
  <c r="AD385" i="1"/>
  <c r="AE121" i="1"/>
  <c r="AD143" i="1"/>
  <c r="AE186" i="1"/>
  <c r="AD21" i="1"/>
  <c r="AD65" i="1"/>
  <c r="AE129" i="1"/>
  <c r="AD175" i="1"/>
  <c r="AE31" i="1"/>
  <c r="AE15" i="1"/>
  <c r="AD16" i="1"/>
  <c r="AD36" i="1"/>
  <c r="AE43" i="1"/>
  <c r="AE79" i="1"/>
  <c r="AD78" i="1"/>
  <c r="AD82" i="1"/>
  <c r="AD86" i="1"/>
  <c r="AE98" i="1"/>
  <c r="AE123" i="1"/>
  <c r="AD126" i="1"/>
  <c r="AD110" i="1"/>
  <c r="AD134" i="1"/>
  <c r="AE141" i="1"/>
  <c r="AE146" i="1"/>
  <c r="AE170" i="1"/>
  <c r="AD170" i="1"/>
  <c r="AD180" i="1"/>
  <c r="AE193" i="1"/>
  <c r="AE197" i="1"/>
  <c r="AE199" i="1"/>
  <c r="AD210" i="1"/>
  <c r="AE220" i="1"/>
  <c r="AE225" i="1"/>
  <c r="AE245" i="1"/>
  <c r="AE263" i="1"/>
  <c r="AE247" i="1"/>
  <c r="AD256" i="1"/>
  <c r="AE275" i="1"/>
  <c r="AE296" i="1"/>
  <c r="AD290" i="1"/>
  <c r="AE303" i="1"/>
  <c r="AD306" i="1"/>
  <c r="AD308" i="1"/>
  <c r="AE340" i="1"/>
  <c r="AD342" i="1"/>
  <c r="AD326" i="1"/>
  <c r="AE348" i="1"/>
  <c r="AE386" i="1"/>
  <c r="AD384" i="1"/>
  <c r="AE399" i="1"/>
  <c r="AD203" i="1"/>
  <c r="AE258" i="1"/>
  <c r="AD337" i="1"/>
  <c r="AE14" i="1"/>
  <c r="AE36" i="1"/>
  <c r="AD57" i="1"/>
  <c r="AE86" i="1"/>
  <c r="AE112" i="1"/>
  <c r="AE175" i="1"/>
  <c r="AE181" i="1"/>
  <c r="AE30" i="1"/>
  <c r="AD31" i="1"/>
  <c r="AD15" i="1"/>
  <c r="AD35" i="1"/>
  <c r="AD47" i="1"/>
  <c r="AE60" i="1"/>
  <c r="AE78" i="1"/>
  <c r="AD77" i="1"/>
  <c r="AD85" i="1"/>
  <c r="AE93" i="1"/>
  <c r="AE97" i="1"/>
  <c r="AE109" i="1"/>
  <c r="AE122" i="1"/>
  <c r="AD125" i="1"/>
  <c r="AD133" i="1"/>
  <c r="AE140" i="1"/>
  <c r="AD147" i="1"/>
  <c r="AE160" i="1"/>
  <c r="AE169" i="1"/>
  <c r="AD169" i="1"/>
  <c r="AE192" i="1"/>
  <c r="AE196" i="1"/>
  <c r="AD207" i="1"/>
  <c r="AD209" i="1"/>
  <c r="AE219" i="1"/>
  <c r="AE224" i="1"/>
  <c r="AE244" i="1"/>
  <c r="AE262" i="1"/>
  <c r="AD271" i="1"/>
  <c r="AD255" i="1"/>
  <c r="AE274" i="1"/>
  <c r="AE286" i="1"/>
  <c r="AE295" i="1"/>
  <c r="AD289" i="1"/>
  <c r="AE302" i="1"/>
  <c r="AD303" i="1"/>
  <c r="AD307" i="1"/>
  <c r="AE339" i="1"/>
  <c r="AD341" i="1"/>
  <c r="AD325" i="1"/>
  <c r="AE347" i="1"/>
  <c r="AE385" i="1"/>
  <c r="AD383" i="1"/>
  <c r="AE398" i="1"/>
  <c r="AD399" i="1"/>
  <c r="Q378" i="1"/>
  <c r="R378" i="1" s="1"/>
  <c r="X378" i="1" s="1"/>
  <c r="Y378" i="1" s="1"/>
  <c r="X473" i="1"/>
  <c r="Y473" i="1"/>
  <c r="Q377" i="1"/>
  <c r="R377" i="1" s="1"/>
  <c r="X377" i="1" s="1"/>
  <c r="Y377" i="1" s="1"/>
  <c r="Q326" i="1"/>
  <c r="R326" i="1" s="1"/>
  <c r="X326" i="1" s="1"/>
  <c r="Y326" i="1" s="1"/>
  <c r="Q383" i="1"/>
  <c r="Q334" i="1"/>
  <c r="R334" i="1" s="1"/>
  <c r="X334" i="1" s="1"/>
  <c r="Y334" i="1" s="1"/>
  <c r="Q370" i="1"/>
  <c r="R370" i="1" s="1"/>
  <c r="X370" i="1" s="1"/>
  <c r="Y370" i="1" s="1"/>
  <c r="Q345" i="1"/>
  <c r="R345" i="1" s="1"/>
  <c r="Q285" i="1"/>
  <c r="R285" i="1" s="1"/>
  <c r="X285" i="1" s="1"/>
  <c r="Y285" i="1" s="1"/>
  <c r="Q376" i="1"/>
  <c r="R376" i="1" s="1"/>
  <c r="Q360" i="1"/>
  <c r="R360" i="1" s="1"/>
  <c r="X360" i="1" s="1"/>
  <c r="Y360" i="1" s="1"/>
  <c r="Q359" i="1"/>
  <c r="R359" i="1" s="1"/>
  <c r="X359" i="1" s="1"/>
  <c r="Y359" i="1" s="1"/>
  <c r="Q385" i="1"/>
  <c r="R385" i="1" s="1"/>
  <c r="Q384" i="1"/>
  <c r="R384" i="1" s="1"/>
  <c r="X384" i="1" s="1"/>
  <c r="Y384" i="1" s="1"/>
  <c r="Q397" i="1"/>
  <c r="R397" i="1" s="1"/>
  <c r="X397" i="1" s="1"/>
  <c r="Y397" i="1" s="1"/>
  <c r="Q338" i="1"/>
  <c r="R338" i="1" s="1"/>
  <c r="Q369" i="1"/>
  <c r="R369" i="1" s="1"/>
  <c r="X369" i="1" s="1"/>
  <c r="Y369" i="1" s="1"/>
  <c r="Q322" i="1"/>
  <c r="R322" i="1" s="1"/>
  <c r="Q335" i="1"/>
  <c r="R335" i="1" s="1"/>
  <c r="X335" i="1" s="1"/>
  <c r="Y335" i="1" s="1"/>
  <c r="Q344" i="1"/>
  <c r="R344" i="1" s="1"/>
  <c r="Q368" i="1"/>
  <c r="R368" i="1" s="1"/>
  <c r="X368" i="1" s="1"/>
  <c r="Y368" i="1" s="1"/>
  <c r="Q395" i="1"/>
  <c r="R395" i="1" s="1"/>
  <c r="X395" i="1" s="1"/>
  <c r="Y395" i="1" s="1"/>
  <c r="Q321" i="1"/>
  <c r="R321" i="1" s="1"/>
  <c r="X321" i="1" s="1"/>
  <c r="Y321" i="1" s="1"/>
  <c r="Q333" i="1"/>
  <c r="R333" i="1" s="1"/>
  <c r="X333" i="1" s="1"/>
  <c r="Y333" i="1" s="1"/>
  <c r="Q354" i="1"/>
  <c r="R354" i="1" s="1"/>
  <c r="X354" i="1" s="1"/>
  <c r="Q365" i="1"/>
  <c r="R365" i="1" s="1"/>
  <c r="X365" i="1" s="1"/>
  <c r="Y365" i="1" s="1"/>
  <c r="Q353" i="1"/>
  <c r="R353" i="1" s="1"/>
  <c r="X353" i="1" s="1"/>
  <c r="Y353" i="1" s="1"/>
  <c r="Q398" i="1"/>
  <c r="R398" i="1" s="1"/>
  <c r="X398" i="1" s="1"/>
  <c r="Q347" i="1"/>
  <c r="R347" i="1" s="1"/>
  <c r="Q388" i="1"/>
  <c r="R388" i="1" s="1"/>
  <c r="X388" i="1" s="1"/>
  <c r="Y388" i="1" s="1"/>
  <c r="Q392" i="1"/>
  <c r="R392" i="1" s="1"/>
  <c r="Q253" i="1"/>
  <c r="R253" i="1" s="1"/>
  <c r="Q331" i="1"/>
  <c r="R331" i="1" s="1"/>
  <c r="X331" i="1" s="1"/>
  <c r="Y331" i="1" s="1"/>
  <c r="Q346" i="1"/>
  <c r="R346" i="1" s="1"/>
  <c r="Q330" i="1"/>
  <c r="R330" i="1" s="1"/>
  <c r="X330" i="1" s="1"/>
  <c r="Y330" i="1" s="1"/>
  <c r="Q372" i="1"/>
  <c r="R372" i="1" s="1"/>
  <c r="Q380" i="1"/>
  <c r="R380" i="1" s="1"/>
  <c r="X380" i="1" s="1"/>
  <c r="Y380" i="1" s="1"/>
  <c r="Q394" i="1"/>
  <c r="R394" i="1" s="1"/>
  <c r="X394" i="1" s="1"/>
  <c r="Y394" i="1" s="1"/>
  <c r="Q222" i="1"/>
  <c r="R222" i="1" s="1"/>
  <c r="X222" i="1" s="1"/>
  <c r="Y222" i="1" s="1"/>
  <c r="Q355" i="1"/>
  <c r="R355" i="1" s="1"/>
  <c r="X355" i="1" s="1"/>
  <c r="Y355" i="1" s="1"/>
  <c r="Q371" i="1"/>
  <c r="R371" i="1" s="1"/>
  <c r="Q379" i="1"/>
  <c r="R379" i="1" s="1"/>
  <c r="X379" i="1" s="1"/>
  <c r="Y379" i="1" s="1"/>
  <c r="Q393" i="1"/>
  <c r="R393" i="1" s="1"/>
  <c r="X393" i="1" s="1"/>
  <c r="Q364" i="1"/>
  <c r="R364" i="1" s="1"/>
  <c r="X364" i="1" s="1"/>
  <c r="Y364" i="1" s="1"/>
  <c r="Q363" i="1"/>
  <c r="R363" i="1" s="1"/>
  <c r="X363" i="1" s="1"/>
  <c r="Y363" i="1" s="1"/>
  <c r="Q320" i="1"/>
  <c r="R320" i="1" s="1"/>
  <c r="Q362" i="1"/>
  <c r="R362" i="1" s="1"/>
  <c r="X362" i="1" s="1"/>
  <c r="Y362" i="1" s="1"/>
  <c r="Q351" i="1"/>
  <c r="R351" i="1" s="1"/>
  <c r="Q358" i="1"/>
  <c r="R358" i="1" s="1"/>
  <c r="X358" i="1" s="1"/>
  <c r="Y358" i="1" s="1"/>
  <c r="Q389" i="1"/>
  <c r="R389" i="1" s="1"/>
  <c r="Q396" i="1"/>
  <c r="R396" i="1" s="1"/>
  <c r="X396" i="1" s="1"/>
  <c r="Y396" i="1" s="1"/>
  <c r="Q323" i="1"/>
  <c r="R323" i="1" s="1"/>
  <c r="X323" i="1" s="1"/>
  <c r="Y323" i="1" s="1"/>
  <c r="Q324" i="1"/>
  <c r="R324" i="1" s="1"/>
  <c r="Q332" i="1"/>
  <c r="R332" i="1" s="1"/>
  <c r="X332" i="1" s="1"/>
  <c r="Y332" i="1" s="1"/>
  <c r="Q352" i="1"/>
  <c r="R352" i="1" s="1"/>
  <c r="Q356" i="1"/>
  <c r="R356" i="1" s="1"/>
  <c r="X356" i="1" s="1"/>
  <c r="Y356" i="1" s="1"/>
  <c r="Q381" i="1"/>
  <c r="R381" i="1" s="1"/>
  <c r="Q390" i="1"/>
  <c r="R390" i="1" s="1"/>
  <c r="X390" i="1" s="1"/>
  <c r="Y390" i="1" s="1"/>
  <c r="Q193" i="1"/>
  <c r="R193" i="1" s="1"/>
  <c r="X193" i="1" s="1"/>
  <c r="Y193" i="1" s="1"/>
  <c r="Q312" i="1"/>
  <c r="R312" i="1" s="1"/>
  <c r="X312" i="1" s="1"/>
  <c r="Y312" i="1" s="1"/>
  <c r="Q341" i="1"/>
  <c r="R341" i="1" s="1"/>
  <c r="X341" i="1" s="1"/>
  <c r="Y341" i="1" s="1"/>
  <c r="Q329" i="1"/>
  <c r="R329" i="1" s="1"/>
  <c r="Q227" i="1"/>
  <c r="R227" i="1" s="1"/>
  <c r="Q310" i="1"/>
  <c r="R310" i="1" s="1"/>
  <c r="X310" i="1" s="1"/>
  <c r="Y310" i="1" s="1"/>
  <c r="Q340" i="1"/>
  <c r="R340" i="1" s="1"/>
  <c r="X340" i="1" s="1"/>
  <c r="Y340" i="1" s="1"/>
  <c r="Q328" i="1"/>
  <c r="R328" i="1" s="1"/>
  <c r="X328" i="1" s="1"/>
  <c r="Y328" i="1" s="1"/>
  <c r="Q339" i="1"/>
  <c r="R339" i="1" s="1"/>
  <c r="Q327" i="1"/>
  <c r="R327" i="1" s="1"/>
  <c r="X327" i="1" s="1"/>
  <c r="Y327" i="1" s="1"/>
  <c r="Q350" i="1"/>
  <c r="R350" i="1" s="1"/>
  <c r="Q308" i="1"/>
  <c r="R308" i="1" s="1"/>
  <c r="X308" i="1" s="1"/>
  <c r="Y308" i="1" s="1"/>
  <c r="Q343" i="1"/>
  <c r="R343" i="1" s="1"/>
  <c r="X343" i="1" s="1"/>
  <c r="Q349" i="1"/>
  <c r="R349" i="1" s="1"/>
  <c r="X349" i="1" s="1"/>
  <c r="Y349" i="1" s="1"/>
  <c r="Q357" i="1"/>
  <c r="R357" i="1" s="1"/>
  <c r="Q367" i="1"/>
  <c r="R367" i="1" s="1"/>
  <c r="Q374" i="1"/>
  <c r="R374" i="1" s="1"/>
  <c r="X374" i="1" s="1"/>
  <c r="Y374" i="1" s="1"/>
  <c r="Q375" i="1"/>
  <c r="R375" i="1" s="1"/>
  <c r="X375" i="1" s="1"/>
  <c r="Y375" i="1" s="1"/>
  <c r="Q387" i="1"/>
  <c r="R387" i="1" s="1"/>
  <c r="Q399" i="1"/>
  <c r="R399" i="1" s="1"/>
  <c r="Q337" i="1"/>
  <c r="R337" i="1" s="1"/>
  <c r="Q325" i="1"/>
  <c r="R325" i="1" s="1"/>
  <c r="Q348" i="1"/>
  <c r="R348" i="1" s="1"/>
  <c r="Q366" i="1"/>
  <c r="R366" i="1" s="1"/>
  <c r="X366" i="1" s="1"/>
  <c r="Y366" i="1" s="1"/>
  <c r="Q373" i="1"/>
  <c r="R373" i="1" s="1"/>
  <c r="Q386" i="1"/>
  <c r="R386" i="1" s="1"/>
  <c r="X386" i="1" s="1"/>
  <c r="Q336" i="1"/>
  <c r="R336" i="1" s="1"/>
  <c r="Q301" i="1"/>
  <c r="R301" i="1" s="1"/>
  <c r="X301" i="1" s="1"/>
  <c r="Y301" i="1" s="1"/>
  <c r="Q391" i="1"/>
  <c r="R391" i="1" s="1"/>
  <c r="X391" i="1" s="1"/>
  <c r="Y391" i="1" s="1"/>
  <c r="Q224" i="1"/>
  <c r="R224" i="1" s="1"/>
  <c r="X224" i="1" s="1"/>
  <c r="Q313" i="1"/>
  <c r="R313" i="1" s="1"/>
  <c r="X313" i="1" s="1"/>
  <c r="Q191" i="1"/>
  <c r="R191" i="1" s="1"/>
  <c r="X191" i="1" s="1"/>
  <c r="Y191" i="1" s="1"/>
  <c r="Q278" i="1"/>
  <c r="R278" i="1" s="1"/>
  <c r="X278" i="1" s="1"/>
  <c r="Y278" i="1" s="1"/>
  <c r="Q236" i="1"/>
  <c r="R236" i="1" s="1"/>
  <c r="X236" i="1" s="1"/>
  <c r="Q238" i="1"/>
  <c r="R238" i="1" s="1"/>
  <c r="X238" i="1" s="1"/>
  <c r="Y238" i="1" s="1"/>
  <c r="Q250" i="1"/>
  <c r="R250" i="1" s="1"/>
  <c r="X250" i="1" s="1"/>
  <c r="Y250" i="1" s="1"/>
  <c r="Q206" i="1"/>
  <c r="R206" i="1" s="1"/>
  <c r="X206" i="1" s="1"/>
  <c r="Q280" i="1"/>
  <c r="R280" i="1" s="1"/>
  <c r="X280" i="1" s="1"/>
  <c r="Y280" i="1" s="1"/>
  <c r="Q200" i="1"/>
  <c r="R200" i="1" s="1"/>
  <c r="X200" i="1" s="1"/>
  <c r="Q233" i="1"/>
  <c r="R233" i="1" s="1"/>
  <c r="X233" i="1" s="1"/>
  <c r="Y233" i="1" s="1"/>
  <c r="Q239" i="1"/>
  <c r="R239" i="1" s="1"/>
  <c r="X239" i="1" s="1"/>
  <c r="Y239" i="1" s="1"/>
  <c r="Q266" i="1"/>
  <c r="R266" i="1" s="1"/>
  <c r="X266" i="1" s="1"/>
  <c r="Y266" i="1" s="1"/>
  <c r="Q275" i="1"/>
  <c r="R275" i="1" s="1"/>
  <c r="X275" i="1" s="1"/>
  <c r="Y275" i="1" s="1"/>
  <c r="Q295" i="1"/>
  <c r="R295" i="1" s="1"/>
  <c r="X295" i="1" s="1"/>
  <c r="Y295" i="1" s="1"/>
  <c r="Q317" i="1"/>
  <c r="R317" i="1" s="1"/>
  <c r="X317" i="1" s="1"/>
  <c r="Y317" i="1" s="1"/>
  <c r="Q290" i="1"/>
  <c r="R290" i="1" s="1"/>
  <c r="Q306" i="1"/>
  <c r="R306" i="1" s="1"/>
  <c r="X306" i="1" s="1"/>
  <c r="Y306" i="1" s="1"/>
  <c r="Q210" i="1"/>
  <c r="R210" i="1" s="1"/>
  <c r="Q242" i="1"/>
  <c r="R242" i="1" s="1"/>
  <c r="X242" i="1" s="1"/>
  <c r="Y242" i="1" s="1"/>
  <c r="Q265" i="1"/>
  <c r="R265" i="1" s="1"/>
  <c r="X265" i="1" s="1"/>
  <c r="Y265" i="1" s="1"/>
  <c r="Q272" i="1"/>
  <c r="R272" i="1" s="1"/>
  <c r="Q286" i="1"/>
  <c r="R286" i="1" s="1"/>
  <c r="X286" i="1" s="1"/>
  <c r="Y286" i="1" s="1"/>
  <c r="Q288" i="1"/>
  <c r="R288" i="1" s="1"/>
  <c r="X288" i="1" s="1"/>
  <c r="Y288" i="1" s="1"/>
  <c r="Q303" i="1"/>
  <c r="R303" i="1" s="1"/>
  <c r="Q311" i="1"/>
  <c r="R311" i="1" s="1"/>
  <c r="X311" i="1" s="1"/>
  <c r="Y311" i="1" s="1"/>
  <c r="Q209" i="1"/>
  <c r="R209" i="1" s="1"/>
  <c r="Q262" i="1"/>
  <c r="R262" i="1" s="1"/>
  <c r="Q205" i="1"/>
  <c r="R205" i="1" s="1"/>
  <c r="X205" i="1" s="1"/>
  <c r="Y205" i="1" s="1"/>
  <c r="Q259" i="1"/>
  <c r="R259" i="1" s="1"/>
  <c r="X259" i="1" s="1"/>
  <c r="Y259" i="1" s="1"/>
  <c r="Q284" i="1"/>
  <c r="R284" i="1" s="1"/>
  <c r="X284" i="1" s="1"/>
  <c r="Y284" i="1" s="1"/>
  <c r="Q302" i="1"/>
  <c r="R302" i="1" s="1"/>
  <c r="X302" i="1" s="1"/>
  <c r="Y302" i="1" s="1"/>
  <c r="Q202" i="1"/>
  <c r="Q257" i="1"/>
  <c r="Q300" i="1"/>
  <c r="R300" i="1" s="1"/>
  <c r="X300" i="1" s="1"/>
  <c r="Y300" i="1" s="1"/>
  <c r="Q307" i="1"/>
  <c r="R307" i="1" s="1"/>
  <c r="X307" i="1" s="1"/>
  <c r="Q208" i="1"/>
  <c r="R208" i="1" s="1"/>
  <c r="X208" i="1" s="1"/>
  <c r="Q217" i="1"/>
  <c r="R217" i="1" s="1"/>
  <c r="Q247" i="1"/>
  <c r="R247" i="1" s="1"/>
  <c r="X247" i="1" s="1"/>
  <c r="Y247" i="1" s="1"/>
  <c r="Q195" i="1"/>
  <c r="R195" i="1" s="1"/>
  <c r="X195" i="1" s="1"/>
  <c r="Y195" i="1" s="1"/>
  <c r="Q232" i="1"/>
  <c r="R232" i="1" s="1"/>
  <c r="X232" i="1" s="1"/>
  <c r="Y232" i="1" s="1"/>
  <c r="Q269" i="1"/>
  <c r="R269" i="1" s="1"/>
  <c r="X269" i="1" s="1"/>
  <c r="Y269" i="1" s="1"/>
  <c r="Q207" i="1"/>
  <c r="R207" i="1" s="1"/>
  <c r="Q216" i="1"/>
  <c r="R216" i="1" s="1"/>
  <c r="Q274" i="1"/>
  <c r="R274" i="1" s="1"/>
  <c r="X274" i="1" s="1"/>
  <c r="Y274" i="1" s="1"/>
  <c r="Q297" i="1"/>
  <c r="R297" i="1" s="1"/>
  <c r="Q192" i="1"/>
  <c r="R192" i="1" s="1"/>
  <c r="X192" i="1" s="1"/>
  <c r="Y192" i="1" s="1"/>
  <c r="Q201" i="1"/>
  <c r="R201" i="1" s="1"/>
  <c r="X201" i="1" s="1"/>
  <c r="Y201" i="1" s="1"/>
  <c r="Q256" i="1"/>
  <c r="R256" i="1" s="1"/>
  <c r="X256" i="1" s="1"/>
  <c r="Y256" i="1" s="1"/>
  <c r="Q296" i="1"/>
  <c r="R296" i="1" s="1"/>
  <c r="Q315" i="1"/>
  <c r="R315" i="1" s="1"/>
  <c r="X315" i="1" s="1"/>
  <c r="Y315" i="1" s="1"/>
  <c r="Q254" i="1"/>
  <c r="R254" i="1" s="1"/>
  <c r="X254" i="1" s="1"/>
  <c r="Y254" i="1" s="1"/>
  <c r="Q314" i="1"/>
  <c r="R314" i="1" s="1"/>
  <c r="X314" i="1" s="1"/>
  <c r="Y314" i="1" s="1"/>
  <c r="Q194" i="1"/>
  <c r="R194" i="1" s="1"/>
  <c r="X194" i="1" s="1"/>
  <c r="Y194" i="1" s="1"/>
  <c r="Q199" i="1"/>
  <c r="R199" i="1" s="1"/>
  <c r="Q294" i="1"/>
  <c r="R294" i="1" s="1"/>
  <c r="Q225" i="1"/>
  <c r="R225" i="1" s="1"/>
  <c r="X225" i="1" s="1"/>
  <c r="Q251" i="1"/>
  <c r="R251" i="1" s="1"/>
  <c r="Q293" i="1"/>
  <c r="R293" i="1" s="1"/>
  <c r="X293" i="1" s="1"/>
  <c r="Y293" i="1" s="1"/>
  <c r="Q215" i="1"/>
  <c r="R215" i="1" s="1"/>
  <c r="Q219" i="1"/>
  <c r="R219" i="1" s="1"/>
  <c r="Q237" i="1"/>
  <c r="R237" i="1" s="1"/>
  <c r="X237" i="1" s="1"/>
  <c r="Y237" i="1" s="1"/>
  <c r="Q218" i="1"/>
  <c r="R218" i="1" s="1"/>
  <c r="Q268" i="1"/>
  <c r="R268" i="1" s="1"/>
  <c r="X268" i="1" s="1"/>
  <c r="Y268" i="1" s="1"/>
  <c r="Q276" i="1"/>
  <c r="R276" i="1" s="1"/>
  <c r="X276" i="1" s="1"/>
  <c r="Q279" i="1"/>
  <c r="R279" i="1" s="1"/>
  <c r="X279" i="1" s="1"/>
  <c r="Y279" i="1" s="1"/>
  <c r="Q287" i="1"/>
  <c r="R287" i="1" s="1"/>
  <c r="X287" i="1" s="1"/>
  <c r="Y287" i="1" s="1"/>
  <c r="Q226" i="1"/>
  <c r="R226" i="1" s="1"/>
  <c r="Q241" i="1"/>
  <c r="R241" i="1" s="1"/>
  <c r="Q267" i="1"/>
  <c r="R267" i="1" s="1"/>
  <c r="Q255" i="1"/>
  <c r="R255" i="1" s="1"/>
  <c r="X255" i="1" s="1"/>
  <c r="Y255" i="1" s="1"/>
  <c r="Q292" i="1"/>
  <c r="R292" i="1" s="1"/>
  <c r="Q291" i="1"/>
  <c r="R291" i="1" s="1"/>
  <c r="X291" i="1" s="1"/>
  <c r="Y291" i="1" s="1"/>
  <c r="Q235" i="1"/>
  <c r="R235" i="1" s="1"/>
  <c r="Q264" i="1"/>
  <c r="R264" i="1" s="1"/>
  <c r="X264" i="1" s="1"/>
  <c r="Y264" i="1" s="1"/>
  <c r="Q252" i="1"/>
  <c r="R252" i="1" s="1"/>
  <c r="Q289" i="1"/>
  <c r="R289" i="1" s="1"/>
  <c r="X289" i="1" s="1"/>
  <c r="Y289" i="1" s="1"/>
  <c r="Q316" i="1"/>
  <c r="R316" i="1" s="1"/>
  <c r="Q263" i="1"/>
  <c r="R263" i="1" s="1"/>
  <c r="X263" i="1" s="1"/>
  <c r="Y263" i="1" s="1"/>
  <c r="Q198" i="1"/>
  <c r="R198" i="1" s="1"/>
  <c r="X198" i="1" s="1"/>
  <c r="Y198" i="1" s="1"/>
  <c r="Q223" i="1"/>
  <c r="R223" i="1" s="1"/>
  <c r="Q246" i="1"/>
  <c r="R246" i="1" s="1"/>
  <c r="X246" i="1" s="1"/>
  <c r="Y246" i="1" s="1"/>
  <c r="Q261" i="1"/>
  <c r="R261" i="1" s="1"/>
  <c r="Q249" i="1"/>
  <c r="R249" i="1" s="1"/>
  <c r="Q283" i="1"/>
  <c r="R283" i="1" s="1"/>
  <c r="Q299" i="1"/>
  <c r="R299" i="1" s="1"/>
  <c r="Q305" i="1"/>
  <c r="R305" i="1" s="1"/>
  <c r="Q319" i="1"/>
  <c r="R319" i="1" s="1"/>
  <c r="Q197" i="1"/>
  <c r="R197" i="1" s="1"/>
  <c r="Q204" i="1"/>
  <c r="R204" i="1" s="1"/>
  <c r="X204" i="1" s="1"/>
  <c r="Y204" i="1" s="1"/>
  <c r="Q214" i="1"/>
  <c r="R214" i="1" s="1"/>
  <c r="X214" i="1" s="1"/>
  <c r="Y214" i="1" s="1"/>
  <c r="Q245" i="1"/>
  <c r="R245" i="1" s="1"/>
  <c r="Q260" i="1"/>
  <c r="R260" i="1" s="1"/>
  <c r="Q248" i="1"/>
  <c r="R248" i="1" s="1"/>
  <c r="Q282" i="1"/>
  <c r="R282" i="1" s="1"/>
  <c r="X282" i="1" s="1"/>
  <c r="Y282" i="1" s="1"/>
  <c r="Q298" i="1"/>
  <c r="R298" i="1" s="1"/>
  <c r="X298" i="1" s="1"/>
  <c r="Y298" i="1" s="1"/>
  <c r="Q304" i="1"/>
  <c r="R304" i="1" s="1"/>
  <c r="Q318" i="1"/>
  <c r="R318" i="1" s="1"/>
  <c r="X318" i="1" s="1"/>
  <c r="Y318" i="1" s="1"/>
  <c r="Q196" i="1"/>
  <c r="R196" i="1" s="1"/>
  <c r="X196" i="1" s="1"/>
  <c r="Y196" i="1" s="1"/>
  <c r="Q203" i="1"/>
  <c r="R203" i="1" s="1"/>
  <c r="X203" i="1" s="1"/>
  <c r="Y203" i="1" s="1"/>
  <c r="Q212" i="1"/>
  <c r="R212" i="1" s="1"/>
  <c r="Q213" i="1"/>
  <c r="R213" i="1" s="1"/>
  <c r="Q221" i="1"/>
  <c r="R221" i="1" s="1"/>
  <c r="X221" i="1" s="1"/>
  <c r="Y221" i="1" s="1"/>
  <c r="Q244" i="1"/>
  <c r="R244" i="1" s="1"/>
  <c r="X244" i="1" s="1"/>
  <c r="Y244" i="1" s="1"/>
  <c r="Q271" i="1"/>
  <c r="R271" i="1" s="1"/>
  <c r="X271" i="1" s="1"/>
  <c r="Y271" i="1" s="1"/>
  <c r="Q273" i="1"/>
  <c r="R273" i="1" s="1"/>
  <c r="Q277" i="1"/>
  <c r="R277" i="1" s="1"/>
  <c r="X277" i="1" s="1"/>
  <c r="Q281" i="1"/>
  <c r="R281" i="1" s="1"/>
  <c r="X281" i="1" s="1"/>
  <c r="Y281" i="1" s="1"/>
  <c r="Q211" i="1"/>
  <c r="R211" i="1" s="1"/>
  <c r="Q220" i="1"/>
  <c r="R220" i="1" s="1"/>
  <c r="Q229" i="1"/>
  <c r="R229" i="1" s="1"/>
  <c r="Q243" i="1"/>
  <c r="R243" i="1" s="1"/>
  <c r="X243" i="1" s="1"/>
  <c r="Y243" i="1" s="1"/>
  <c r="Q270" i="1"/>
  <c r="R270" i="1" s="1"/>
  <c r="Q258" i="1"/>
  <c r="R258" i="1" s="1"/>
  <c r="Q228" i="1"/>
  <c r="R228" i="1" s="1"/>
  <c r="Q186" i="1"/>
  <c r="R186" i="1" s="1"/>
  <c r="X186" i="1" s="1"/>
  <c r="Y186" i="1" s="1"/>
  <c r="Q171" i="1"/>
  <c r="R171" i="1" s="1"/>
  <c r="X171" i="1" s="1"/>
  <c r="Y171" i="1" s="1"/>
  <c r="Q147" i="1"/>
  <c r="R147" i="1" s="1"/>
  <c r="Q172" i="1"/>
  <c r="R172" i="1" s="1"/>
  <c r="X172" i="1" s="1"/>
  <c r="Y172" i="1" s="1"/>
  <c r="Q185" i="1"/>
  <c r="R185" i="1" s="1"/>
  <c r="X185" i="1" s="1"/>
  <c r="Y185" i="1" s="1"/>
  <c r="Q170" i="1"/>
  <c r="R170" i="1" s="1"/>
  <c r="Q138" i="1"/>
  <c r="R138" i="1" s="1"/>
  <c r="X138" i="1" s="1"/>
  <c r="Q168" i="1"/>
  <c r="R168" i="1" s="1"/>
  <c r="X168" i="1" s="1"/>
  <c r="Q177" i="1"/>
  <c r="R177" i="1" s="1"/>
  <c r="Q183" i="1"/>
  <c r="R183" i="1" s="1"/>
  <c r="Q182" i="1"/>
  <c r="R182" i="1" s="1"/>
  <c r="Q181" i="1"/>
  <c r="R181" i="1" s="1"/>
  <c r="X181" i="1" s="1"/>
  <c r="Y181" i="1" s="1"/>
  <c r="Q152" i="1"/>
  <c r="R152" i="1" s="1"/>
  <c r="Q174" i="1"/>
  <c r="R174" i="1" s="1"/>
  <c r="X174" i="1" s="1"/>
  <c r="Q180" i="1"/>
  <c r="R180" i="1" s="1"/>
  <c r="Q151" i="1"/>
  <c r="R151" i="1" s="1"/>
  <c r="X151" i="1" s="1"/>
  <c r="Y151" i="1" s="1"/>
  <c r="Q169" i="1"/>
  <c r="R169" i="1" s="1"/>
  <c r="Q141" i="1"/>
  <c r="R141" i="1" s="1"/>
  <c r="Q167" i="1"/>
  <c r="R167" i="1" s="1"/>
  <c r="X167" i="1" s="1"/>
  <c r="Y167" i="1" s="1"/>
  <c r="Q162" i="1"/>
  <c r="R162" i="1" s="1"/>
  <c r="Q178" i="1"/>
  <c r="R178" i="1" s="1"/>
  <c r="Q160" i="1"/>
  <c r="R160" i="1" s="1"/>
  <c r="Q166" i="1"/>
  <c r="R166" i="1" s="1"/>
  <c r="Q159" i="1"/>
  <c r="R159" i="1" s="1"/>
  <c r="Q165" i="1"/>
  <c r="R165" i="1" s="1"/>
  <c r="Q146" i="1"/>
  <c r="R146" i="1" s="1"/>
  <c r="Q149" i="1"/>
  <c r="R149" i="1" s="1"/>
  <c r="X149" i="1" s="1"/>
  <c r="Q153" i="1"/>
  <c r="R153" i="1" s="1"/>
  <c r="Q155" i="1"/>
  <c r="R155" i="1" s="1"/>
  <c r="Q158" i="1"/>
  <c r="R158" i="1" s="1"/>
  <c r="X158" i="1" s="1"/>
  <c r="Y158" i="1" s="1"/>
  <c r="Q176" i="1"/>
  <c r="R176" i="1" s="1"/>
  <c r="Q164" i="1"/>
  <c r="R164" i="1" s="1"/>
  <c r="Q179" i="1"/>
  <c r="R179" i="1" s="1"/>
  <c r="X179" i="1" s="1"/>
  <c r="Q175" i="1"/>
  <c r="R175" i="1" s="1"/>
  <c r="X175" i="1" s="1"/>
  <c r="Y175" i="1" s="1"/>
  <c r="Q163" i="1"/>
  <c r="R163" i="1" s="1"/>
  <c r="X163" i="1" s="1"/>
  <c r="Y163" i="1" s="1"/>
  <c r="Q112" i="1"/>
  <c r="R112" i="1" s="1"/>
  <c r="Q156" i="1"/>
  <c r="R156" i="1" s="1"/>
  <c r="X156" i="1" s="1"/>
  <c r="Y156" i="1" s="1"/>
  <c r="Q173" i="1"/>
  <c r="R173" i="1" s="1"/>
  <c r="Q161" i="1"/>
  <c r="R161" i="1" s="1"/>
  <c r="Q142" i="1"/>
  <c r="R142" i="1" s="1"/>
  <c r="X142" i="1" s="1"/>
  <c r="Y142" i="1" s="1"/>
  <c r="Q150" i="1"/>
  <c r="R150" i="1" s="1"/>
  <c r="X150" i="1" s="1"/>
  <c r="Q154" i="1"/>
  <c r="R154" i="1" s="1"/>
  <c r="Q184" i="1"/>
  <c r="R184" i="1" s="1"/>
  <c r="Q187" i="1"/>
  <c r="R187" i="1" s="1"/>
  <c r="X187" i="1" s="1"/>
  <c r="Y187" i="1" s="1"/>
  <c r="Q190" i="1"/>
  <c r="R190" i="1" s="1"/>
  <c r="X190" i="1" s="1"/>
  <c r="Y190" i="1" s="1"/>
  <c r="Q84" i="1"/>
  <c r="R84" i="1" s="1"/>
  <c r="Q99" i="1"/>
  <c r="R99" i="1" s="1"/>
  <c r="X99" i="1" s="1"/>
  <c r="Y99" i="1" s="1"/>
  <c r="Q144" i="1"/>
  <c r="R144" i="1" s="1"/>
  <c r="X144" i="1" s="1"/>
  <c r="Y144" i="1" s="1"/>
  <c r="Q10" i="1"/>
  <c r="R10" i="1" s="1"/>
  <c r="Q22" i="1"/>
  <c r="R22" i="1" s="1"/>
  <c r="Q132" i="1"/>
  <c r="R132" i="1" s="1"/>
  <c r="X132" i="1" s="1"/>
  <c r="Y132" i="1" s="1"/>
  <c r="Q125" i="1"/>
  <c r="R125" i="1" s="1"/>
  <c r="X125" i="1" s="1"/>
  <c r="Y125" i="1" s="1"/>
  <c r="Q120" i="1"/>
  <c r="R120" i="1" s="1"/>
  <c r="X120" i="1" s="1"/>
  <c r="Y120" i="1" s="1"/>
  <c r="Q103" i="1"/>
  <c r="R103" i="1" s="1"/>
  <c r="X103" i="1" s="1"/>
  <c r="Y103" i="1" s="1"/>
  <c r="Q117" i="1"/>
  <c r="R117" i="1" s="1"/>
  <c r="Q113" i="1"/>
  <c r="R113" i="1" s="1"/>
  <c r="Q62" i="1"/>
  <c r="R62" i="1" s="1"/>
  <c r="X62" i="1" s="1"/>
  <c r="Y62" i="1" s="1"/>
  <c r="Q95" i="1"/>
  <c r="R95" i="1" s="1"/>
  <c r="Q109" i="1"/>
  <c r="R109" i="1" s="1"/>
  <c r="Q11" i="1"/>
  <c r="R11" i="1" s="1"/>
  <c r="X11" i="1" s="1"/>
  <c r="Y11" i="1" s="1"/>
  <c r="Q56" i="1"/>
  <c r="R56" i="1" s="1"/>
  <c r="Q114" i="1"/>
  <c r="R114" i="1" s="1"/>
  <c r="X114" i="1" s="1"/>
  <c r="Q79" i="1"/>
  <c r="R79" i="1" s="1"/>
  <c r="X79" i="1" s="1"/>
  <c r="Y79" i="1" s="1"/>
  <c r="Q140" i="1"/>
  <c r="R140" i="1" s="1"/>
  <c r="X140" i="1" s="1"/>
  <c r="Y140" i="1" s="1"/>
  <c r="Q73" i="1"/>
  <c r="R73" i="1" s="1"/>
  <c r="Q21" i="1"/>
  <c r="R21" i="1" s="1"/>
  <c r="Q7" i="1"/>
  <c r="R7" i="1" s="1"/>
  <c r="Q49" i="1"/>
  <c r="R49" i="1" s="1"/>
  <c r="X49" i="1" s="1"/>
  <c r="Y49" i="1" s="1"/>
  <c r="Q66" i="1"/>
  <c r="R66" i="1" s="1"/>
  <c r="Q129" i="1"/>
  <c r="R129" i="1" s="1"/>
  <c r="X129" i="1" s="1"/>
  <c r="Y129" i="1" s="1"/>
  <c r="Q85" i="1"/>
  <c r="R85" i="1" s="1"/>
  <c r="X85" i="1" s="1"/>
  <c r="Q145" i="1"/>
  <c r="R145" i="1" s="1"/>
  <c r="X145" i="1" s="1"/>
  <c r="Y145" i="1" s="1"/>
  <c r="Q124" i="1"/>
  <c r="R124" i="1" s="1"/>
  <c r="Q72" i="1"/>
  <c r="R72" i="1" s="1"/>
  <c r="Q133" i="1"/>
  <c r="R133" i="1" s="1"/>
  <c r="X133" i="1" s="1"/>
  <c r="Y133" i="1" s="1"/>
  <c r="Q9" i="1"/>
  <c r="R9" i="1" s="1"/>
  <c r="Q53" i="1"/>
  <c r="R53" i="1" s="1"/>
  <c r="Q68" i="1"/>
  <c r="R68" i="1" s="1"/>
  <c r="X68" i="1" s="1"/>
  <c r="Y68" i="1" s="1"/>
  <c r="Q111" i="1"/>
  <c r="R111" i="1" s="1"/>
  <c r="Q67" i="1"/>
  <c r="R67" i="1" s="1"/>
  <c r="X67" i="1" s="1"/>
  <c r="Y67" i="1" s="1"/>
  <c r="Q93" i="1"/>
  <c r="R93" i="1" s="1"/>
  <c r="Q97" i="1"/>
  <c r="R97" i="1" s="1"/>
  <c r="X97" i="1" s="1"/>
  <c r="Y97" i="1" s="1"/>
  <c r="Q104" i="1"/>
  <c r="R104" i="1" s="1"/>
  <c r="Q126" i="1"/>
  <c r="R126" i="1" s="1"/>
  <c r="X126" i="1" s="1"/>
  <c r="Y126" i="1" s="1"/>
  <c r="Q8" i="1"/>
  <c r="R8" i="1" s="1"/>
  <c r="Q91" i="1"/>
  <c r="R91" i="1" s="1"/>
  <c r="Q96" i="1"/>
  <c r="R96" i="1" s="1"/>
  <c r="X96" i="1" s="1"/>
  <c r="Y96" i="1" s="1"/>
  <c r="Q102" i="1"/>
  <c r="R102" i="1" s="1"/>
  <c r="Q100" i="1"/>
  <c r="R100" i="1" s="1"/>
  <c r="Q123" i="1"/>
  <c r="R123" i="1" s="1"/>
  <c r="Q130" i="1"/>
  <c r="R130" i="1" s="1"/>
  <c r="Q50" i="1"/>
  <c r="R50" i="1" s="1"/>
  <c r="X50" i="1" s="1"/>
  <c r="Y50" i="1" s="1"/>
  <c r="Q80" i="1"/>
  <c r="R80" i="1" s="1"/>
  <c r="X80" i="1" s="1"/>
  <c r="Y80" i="1" s="1"/>
  <c r="Q121" i="1"/>
  <c r="R121" i="1" s="1"/>
  <c r="Q48" i="1"/>
  <c r="R48" i="1" s="1"/>
  <c r="X48" i="1" s="1"/>
  <c r="Y48" i="1" s="1"/>
  <c r="Q78" i="1"/>
  <c r="R78" i="1" s="1"/>
  <c r="X78" i="1" s="1"/>
  <c r="Y78" i="1" s="1"/>
  <c r="Q118" i="1"/>
  <c r="R118" i="1" s="1"/>
  <c r="X118" i="1" s="1"/>
  <c r="Q74" i="1"/>
  <c r="R74" i="1" s="1"/>
  <c r="Q12" i="1"/>
  <c r="R12" i="1" s="1"/>
  <c r="Q13" i="1"/>
  <c r="R13" i="1" s="1"/>
  <c r="X13" i="1" s="1"/>
  <c r="Y13" i="1" s="1"/>
  <c r="Q23" i="1"/>
  <c r="R23" i="1" s="1"/>
  <c r="Q39" i="1"/>
  <c r="R39" i="1" s="1"/>
  <c r="X39" i="1" s="1"/>
  <c r="Y39" i="1" s="1"/>
  <c r="Q41" i="1"/>
  <c r="R41" i="1" s="1"/>
  <c r="X41" i="1" s="1"/>
  <c r="Y41" i="1" s="1"/>
  <c r="Q51" i="1"/>
  <c r="R51" i="1" s="1"/>
  <c r="X51" i="1" s="1"/>
  <c r="Y51" i="1" s="1"/>
  <c r="Q81" i="1"/>
  <c r="R81" i="1" s="1"/>
  <c r="Q83" i="1"/>
  <c r="R83" i="1" s="1"/>
  <c r="X83" i="1" s="1"/>
  <c r="Q89" i="1"/>
  <c r="R89" i="1" s="1"/>
  <c r="X89" i="1" s="1"/>
  <c r="Q98" i="1"/>
  <c r="R98" i="1" s="1"/>
  <c r="Q101" i="1"/>
  <c r="R101" i="1" s="1"/>
  <c r="Q105" i="1"/>
  <c r="R105" i="1" s="1"/>
  <c r="X105" i="1" s="1"/>
  <c r="Y105" i="1" s="1"/>
  <c r="Q107" i="1"/>
  <c r="R107" i="1" s="1"/>
  <c r="X107" i="1" s="1"/>
  <c r="Y107" i="1" s="1"/>
  <c r="Q122" i="1"/>
  <c r="R122" i="1" s="1"/>
  <c r="Q110" i="1"/>
  <c r="R110" i="1" s="1"/>
  <c r="Q131" i="1"/>
  <c r="R131" i="1" s="1"/>
  <c r="Q134" i="1"/>
  <c r="R134" i="1" s="1"/>
  <c r="X134" i="1" s="1"/>
  <c r="Y134" i="1" s="1"/>
  <c r="Q137" i="1"/>
  <c r="R137" i="1" s="1"/>
  <c r="X137" i="1" s="1"/>
  <c r="Y137" i="1" s="1"/>
  <c r="Q59" i="1"/>
  <c r="R59" i="1" s="1"/>
  <c r="Q119" i="1"/>
  <c r="R119" i="1" s="1"/>
  <c r="X119" i="1" s="1"/>
  <c r="Y119" i="1" s="1"/>
  <c r="Q58" i="1"/>
  <c r="R58" i="1" s="1"/>
  <c r="X58" i="1" s="1"/>
  <c r="Y58" i="1" s="1"/>
  <c r="Q65" i="1"/>
  <c r="R65" i="1" s="1"/>
  <c r="Q31" i="1"/>
  <c r="R31" i="1" s="1"/>
  <c r="Q36" i="1"/>
  <c r="R36" i="1" s="1"/>
  <c r="Q19" i="1"/>
  <c r="R19" i="1" s="1"/>
  <c r="Q57" i="1"/>
  <c r="R57" i="1" s="1"/>
  <c r="X57" i="1" s="1"/>
  <c r="Q77" i="1"/>
  <c r="R77" i="1" s="1"/>
  <c r="X77" i="1" s="1"/>
  <c r="Q14" i="1"/>
  <c r="R14" i="1" s="1"/>
  <c r="Q29" i="1"/>
  <c r="R29" i="1" s="1"/>
  <c r="X29" i="1" s="1"/>
  <c r="Y29" i="1" s="1"/>
  <c r="Q17" i="1"/>
  <c r="R17" i="1" s="1"/>
  <c r="X17" i="1" s="1"/>
  <c r="Y17" i="1" s="1"/>
  <c r="Q32" i="1"/>
  <c r="R32" i="1" s="1"/>
  <c r="Q38" i="1"/>
  <c r="R38" i="1" s="1"/>
  <c r="Q40" i="1"/>
  <c r="R40" i="1" s="1"/>
  <c r="X40" i="1" s="1"/>
  <c r="Y40" i="1" s="1"/>
  <c r="Q42" i="1"/>
  <c r="R42" i="1" s="1"/>
  <c r="Q45" i="1"/>
  <c r="R45" i="1" s="1"/>
  <c r="X45" i="1" s="1"/>
  <c r="Y45" i="1" s="1"/>
  <c r="Q55" i="1"/>
  <c r="R55" i="1" s="1"/>
  <c r="X55" i="1" s="1"/>
  <c r="Q60" i="1"/>
  <c r="R60" i="1" s="1"/>
  <c r="X60" i="1" s="1"/>
  <c r="Y60" i="1" s="1"/>
  <c r="Q63" i="1"/>
  <c r="R63" i="1" s="1"/>
  <c r="X63" i="1" s="1"/>
  <c r="Y63" i="1" s="1"/>
  <c r="Q76" i="1"/>
  <c r="R76" i="1" s="1"/>
  <c r="X76" i="1" s="1"/>
  <c r="Q82" i="1"/>
  <c r="R82" i="1" s="1"/>
  <c r="X82" i="1" s="1"/>
  <c r="Y82" i="1" s="1"/>
  <c r="Q94" i="1"/>
  <c r="R94" i="1" s="1"/>
  <c r="Q106" i="1"/>
  <c r="R106" i="1" s="1"/>
  <c r="Q128" i="1"/>
  <c r="R128" i="1" s="1"/>
  <c r="X128" i="1" s="1"/>
  <c r="Y128" i="1" s="1"/>
  <c r="Q116" i="1"/>
  <c r="R116" i="1" s="1"/>
  <c r="Q139" i="1"/>
  <c r="R139" i="1" s="1"/>
  <c r="Q148" i="1"/>
  <c r="R148" i="1" s="1"/>
  <c r="Q20" i="1"/>
  <c r="R20" i="1" s="1"/>
  <c r="Q30" i="1"/>
  <c r="R30" i="1" s="1"/>
  <c r="Q18" i="1"/>
  <c r="R18" i="1" s="1"/>
  <c r="X18" i="1" s="1"/>
  <c r="Q28" i="1"/>
  <c r="R28" i="1" s="1"/>
  <c r="X28" i="1" s="1"/>
  <c r="Y28" i="1" s="1"/>
  <c r="Q16" i="1"/>
  <c r="R16" i="1" s="1"/>
  <c r="X16" i="1" s="1"/>
  <c r="Y16" i="1" s="1"/>
  <c r="Q34" i="1"/>
  <c r="R34" i="1" s="1"/>
  <c r="Q54" i="1"/>
  <c r="R54" i="1" s="1"/>
  <c r="X54" i="1" s="1"/>
  <c r="Q75" i="1"/>
  <c r="R75" i="1" s="1"/>
  <c r="X75" i="1" s="1"/>
  <c r="Y75" i="1" s="1"/>
  <c r="Q127" i="1"/>
  <c r="R127" i="1" s="1"/>
  <c r="Q115" i="1"/>
  <c r="R115" i="1" s="1"/>
  <c r="X115" i="1" s="1"/>
  <c r="Y115" i="1" s="1"/>
  <c r="Q33" i="1"/>
  <c r="R33" i="1" s="1"/>
  <c r="X33" i="1" s="1"/>
  <c r="Y33" i="1" s="1"/>
  <c r="Q43" i="1"/>
  <c r="R43" i="1" s="1"/>
  <c r="Q61" i="1"/>
  <c r="R61" i="1" s="1"/>
  <c r="X61" i="1" s="1"/>
  <c r="Y61" i="1" s="1"/>
  <c r="Q52" i="1"/>
  <c r="R52" i="1" s="1"/>
  <c r="X52" i="1" s="1"/>
  <c r="Q90" i="1"/>
  <c r="R90" i="1" s="1"/>
  <c r="Q92" i="1"/>
  <c r="R92" i="1" s="1"/>
  <c r="Q108" i="1"/>
  <c r="R108" i="1" s="1"/>
  <c r="X421" i="1"/>
  <c r="Y421" i="1" s="1"/>
  <c r="X401" i="1"/>
  <c r="Y401" i="1" s="1"/>
  <c r="X409" i="1"/>
  <c r="Y409" i="1" s="1"/>
  <c r="X413" i="1"/>
  <c r="Y413" i="1" s="1"/>
  <c r="V413" i="1"/>
  <c r="V420" i="1"/>
  <c r="X420" i="1"/>
  <c r="Y420" i="1" s="1"/>
  <c r="X406" i="1"/>
  <c r="Y406" i="1" s="1"/>
  <c r="X407" i="1"/>
  <c r="Y407" i="1" s="1"/>
  <c r="X402" i="1"/>
  <c r="Y402" i="1" s="1"/>
  <c r="X419" i="1"/>
  <c r="Y419" i="1" s="1"/>
  <c r="Y414" i="1"/>
  <c r="X412" i="1"/>
  <c r="Y412" i="1" s="1"/>
  <c r="X404" i="1"/>
  <c r="Y404" i="1" s="1"/>
  <c r="X416" i="1"/>
  <c r="Y416" i="1" s="1"/>
  <c r="X400" i="1"/>
  <c r="Y400" i="1" s="1"/>
  <c r="V399" i="1"/>
  <c r="V398" i="1"/>
  <c r="V397" i="1"/>
  <c r="V396" i="1"/>
  <c r="U392" i="1"/>
  <c r="V392" i="1" s="1"/>
  <c r="V395" i="1"/>
  <c r="V394" i="1"/>
  <c r="V393" i="1"/>
  <c r="V391" i="1"/>
  <c r="U385" i="1"/>
  <c r="V385" i="1" s="1"/>
  <c r="U381" i="1"/>
  <c r="V381" i="1" s="1"/>
  <c r="U376" i="1"/>
  <c r="V376" i="1" s="1"/>
  <c r="R383" i="1"/>
  <c r="X383" i="1" s="1"/>
  <c r="Y383" i="1" s="1"/>
  <c r="V390" i="1"/>
  <c r="U389" i="1"/>
  <c r="V389" i="1" s="1"/>
  <c r="V378" i="1"/>
  <c r="V386" i="1"/>
  <c r="V379" i="1"/>
  <c r="P382" i="1"/>
  <c r="R382" i="1" s="1"/>
  <c r="V375" i="1"/>
  <c r="P361" i="1"/>
  <c r="R361" i="1" s="1"/>
  <c r="X361" i="1" s="1"/>
  <c r="Y361" i="1" s="1"/>
  <c r="U373" i="1"/>
  <c r="U372" i="1"/>
  <c r="U371" i="1"/>
  <c r="V369" i="1"/>
  <c r="V367" i="1"/>
  <c r="V366" i="1"/>
  <c r="V365" i="1"/>
  <c r="V364" i="1"/>
  <c r="V363" i="1"/>
  <c r="V362" i="1"/>
  <c r="V361" i="1"/>
  <c r="V360" i="1"/>
  <c r="V359" i="1"/>
  <c r="V358" i="1"/>
  <c r="U329" i="1"/>
  <c r="V329" i="1" s="1"/>
  <c r="V357" i="1"/>
  <c r="V356" i="1"/>
  <c r="U339" i="1"/>
  <c r="V339" i="1" s="1"/>
  <c r="V355" i="1"/>
  <c r="V354" i="1"/>
  <c r="V353" i="1"/>
  <c r="U351" i="1"/>
  <c r="V351" i="1" s="1"/>
  <c r="U350" i="1"/>
  <c r="V350" i="1" s="1"/>
  <c r="U348" i="1"/>
  <c r="V348" i="1" s="1"/>
  <c r="U346" i="1"/>
  <c r="V346" i="1" s="1"/>
  <c r="V352" i="1"/>
  <c r="U338" i="1"/>
  <c r="U345" i="1"/>
  <c r="V345" i="1" s="1"/>
  <c r="V349" i="1"/>
  <c r="U325" i="1"/>
  <c r="V325" i="1" s="1"/>
  <c r="U347" i="1"/>
  <c r="U344" i="1"/>
  <c r="U337" i="1"/>
  <c r="V337" i="1" s="1"/>
  <c r="V331" i="1"/>
  <c r="V343" i="1"/>
  <c r="V341" i="1"/>
  <c r="P342" i="1"/>
  <c r="R342" i="1" s="1"/>
  <c r="V335" i="1"/>
  <c r="V333" i="1"/>
  <c r="V336" i="1"/>
  <c r="V342" i="1"/>
  <c r="V324" i="1"/>
  <c r="U322" i="1"/>
  <c r="V322" i="1" s="1"/>
  <c r="U319" i="1"/>
  <c r="V319" i="1" s="1"/>
  <c r="U320" i="1"/>
  <c r="V320" i="1" s="1"/>
  <c r="V318" i="1"/>
  <c r="P309" i="1"/>
  <c r="R309" i="1" s="1"/>
  <c r="X309" i="1" s="1"/>
  <c r="Y309" i="1" s="1"/>
  <c r="U305" i="1"/>
  <c r="V305" i="1" s="1"/>
  <c r="V314" i="1"/>
  <c r="U316" i="1"/>
  <c r="V309" i="1"/>
  <c r="V313" i="1"/>
  <c r="V312" i="1"/>
  <c r="V311" i="1"/>
  <c r="V310" i="1"/>
  <c r="V307" i="1"/>
  <c r="V306" i="1"/>
  <c r="U304" i="1"/>
  <c r="V304" i="1" s="1"/>
  <c r="V303" i="1"/>
  <c r="U292" i="1"/>
  <c r="V292" i="1" s="1"/>
  <c r="U299" i="1"/>
  <c r="V299" i="1" s="1"/>
  <c r="V302" i="1"/>
  <c r="V301" i="1"/>
  <c r="V300" i="1"/>
  <c r="U296" i="1"/>
  <c r="V296" i="1" s="1"/>
  <c r="V298" i="1"/>
  <c r="V297" i="1"/>
  <c r="U290" i="1"/>
  <c r="V290" i="1" s="1"/>
  <c r="V289" i="1"/>
  <c r="V288" i="1"/>
  <c r="V287" i="1"/>
  <c r="V293" i="1"/>
  <c r="U294" i="1"/>
  <c r="U283" i="1"/>
  <c r="V283" i="1" s="1"/>
  <c r="V291" i="1"/>
  <c r="V285" i="1"/>
  <c r="U251" i="1"/>
  <c r="V251" i="1" s="1"/>
  <c r="V281" i="1"/>
  <c r="U253" i="1"/>
  <c r="V253" i="1" s="1"/>
  <c r="U252" i="1"/>
  <c r="V252" i="1" s="1"/>
  <c r="V280" i="1"/>
  <c r="V279" i="1"/>
  <c r="V278" i="1"/>
  <c r="U270" i="1"/>
  <c r="V270" i="1" s="1"/>
  <c r="U248" i="1"/>
  <c r="V248" i="1" s="1"/>
  <c r="V277" i="1"/>
  <c r="U267" i="1"/>
  <c r="V267" i="1" s="1"/>
  <c r="U249" i="1"/>
  <c r="V249" i="1" s="1"/>
  <c r="V276" i="1"/>
  <c r="V275" i="1"/>
  <c r="V274" i="1"/>
  <c r="U227" i="1"/>
  <c r="V227" i="1" s="1"/>
  <c r="V273" i="1"/>
  <c r="U261" i="1"/>
  <c r="R257" i="1"/>
  <c r="X257" i="1" s="1"/>
  <c r="Y257" i="1" s="1"/>
  <c r="V250" i="1"/>
  <c r="V272" i="1"/>
  <c r="U262" i="1"/>
  <c r="V260" i="1"/>
  <c r="V266" i="1"/>
  <c r="V254" i="1"/>
  <c r="V246" i="1"/>
  <c r="V244" i="1"/>
  <c r="V243" i="1"/>
  <c r="V242" i="1"/>
  <c r="U235" i="1"/>
  <c r="V235" i="1" s="1"/>
  <c r="U245" i="1"/>
  <c r="U229" i="1"/>
  <c r="V229" i="1" s="1"/>
  <c r="U223" i="1"/>
  <c r="V223" i="1" s="1"/>
  <c r="U228" i="1"/>
  <c r="V228" i="1" s="1"/>
  <c r="U226" i="1"/>
  <c r="V226" i="1" s="1"/>
  <c r="V225" i="1"/>
  <c r="V238" i="1"/>
  <c r="V237" i="1"/>
  <c r="P231" i="1"/>
  <c r="R231" i="1" s="1"/>
  <c r="V239" i="1"/>
  <c r="P240" i="1"/>
  <c r="R240" i="1" s="1"/>
  <c r="P230" i="1"/>
  <c r="R230" i="1" s="1"/>
  <c r="U241" i="1"/>
  <c r="U240" i="1"/>
  <c r="U211" i="1"/>
  <c r="V211" i="1" s="1"/>
  <c r="U215" i="1"/>
  <c r="V215" i="1" s="1"/>
  <c r="V232" i="1"/>
  <c r="V236" i="1"/>
  <c r="V224" i="1"/>
  <c r="V234" i="1"/>
  <c r="U230" i="1"/>
  <c r="P234" i="1"/>
  <c r="R234" i="1" s="1"/>
  <c r="U219" i="1"/>
  <c r="V222" i="1"/>
  <c r="U218" i="1"/>
  <c r="V221" i="1"/>
  <c r="U217" i="1"/>
  <c r="V220" i="1"/>
  <c r="U216" i="1"/>
  <c r="V213" i="1"/>
  <c r="U209" i="1"/>
  <c r="V209" i="1" s="1"/>
  <c r="U212" i="1"/>
  <c r="U210" i="1"/>
  <c r="U202" i="1"/>
  <c r="V202" i="1" s="1"/>
  <c r="V205" i="1"/>
  <c r="V201" i="1"/>
  <c r="V208" i="1"/>
  <c r="R202" i="1"/>
  <c r="V207" i="1"/>
  <c r="V206" i="1"/>
  <c r="V203" i="1"/>
  <c r="V200" i="1"/>
  <c r="V199" i="1"/>
  <c r="V198" i="1"/>
  <c r="V195" i="1"/>
  <c r="V194" i="1"/>
  <c r="V192" i="1"/>
  <c r="V196" i="1"/>
  <c r="U197" i="1"/>
  <c r="U166" i="1"/>
  <c r="V166" i="1" s="1"/>
  <c r="U165" i="1"/>
  <c r="V165" i="1" s="1"/>
  <c r="U182" i="1"/>
  <c r="V182" i="1" s="1"/>
  <c r="V190" i="1"/>
  <c r="U184" i="1"/>
  <c r="V184" i="1" s="1"/>
  <c r="V189" i="1"/>
  <c r="V187" i="1"/>
  <c r="V186" i="1"/>
  <c r="P189" i="1"/>
  <c r="R189" i="1" s="1"/>
  <c r="X189" i="1" s="1"/>
  <c r="P188" i="1"/>
  <c r="R188" i="1" s="1"/>
  <c r="U188" i="1"/>
  <c r="U183" i="1"/>
  <c r="V183" i="1" s="1"/>
  <c r="U170" i="1"/>
  <c r="V170" i="1" s="1"/>
  <c r="U153" i="1"/>
  <c r="V153" i="1" s="1"/>
  <c r="U180" i="1"/>
  <c r="V179" i="1"/>
  <c r="U164" i="1"/>
  <c r="V164" i="1" s="1"/>
  <c r="U178" i="1"/>
  <c r="V178" i="1" s="1"/>
  <c r="U169" i="1"/>
  <c r="V169" i="1" s="1"/>
  <c r="U160" i="1"/>
  <c r="V160" i="1" s="1"/>
  <c r="U177" i="1"/>
  <c r="U176" i="1"/>
  <c r="V176" i="1" s="1"/>
  <c r="V167" i="1"/>
  <c r="V168" i="1"/>
  <c r="V174" i="1"/>
  <c r="V162" i="1"/>
  <c r="V171" i="1"/>
  <c r="U173" i="1"/>
  <c r="U161" i="1"/>
  <c r="V158" i="1"/>
  <c r="V157" i="1"/>
  <c r="P157" i="1"/>
  <c r="R157" i="1" s="1"/>
  <c r="U159" i="1"/>
  <c r="U154" i="1"/>
  <c r="V154" i="1" s="1"/>
  <c r="V155" i="1"/>
  <c r="U152" i="1"/>
  <c r="V152" i="1" s="1"/>
  <c r="V150" i="1"/>
  <c r="V149" i="1"/>
  <c r="U147" i="1"/>
  <c r="V147" i="1" s="1"/>
  <c r="V148" i="1"/>
  <c r="U146" i="1"/>
  <c r="V146" i="1" s="1"/>
  <c r="V145" i="1"/>
  <c r="V140" i="1"/>
  <c r="V144" i="1"/>
  <c r="U139" i="1"/>
  <c r="P143" i="1"/>
  <c r="R143" i="1" s="1"/>
  <c r="V138" i="1"/>
  <c r="V137" i="1"/>
  <c r="U131" i="1"/>
  <c r="V131" i="1" s="1"/>
  <c r="U109" i="1"/>
  <c r="V109" i="1" s="1"/>
  <c r="U108" i="1"/>
  <c r="V108" i="1" s="1"/>
  <c r="V134" i="1"/>
  <c r="P136" i="1"/>
  <c r="R136" i="1" s="1"/>
  <c r="P135" i="1"/>
  <c r="R135" i="1" s="1"/>
  <c r="V133" i="1"/>
  <c r="U122" i="1"/>
  <c r="V122" i="1" s="1"/>
  <c r="U111" i="1"/>
  <c r="V111" i="1" s="1"/>
  <c r="U135" i="1"/>
  <c r="U130" i="1"/>
  <c r="V130" i="1" s="1"/>
  <c r="U121" i="1"/>
  <c r="V121" i="1" s="1"/>
  <c r="U110" i="1"/>
  <c r="V110" i="1" s="1"/>
  <c r="V114" i="1"/>
  <c r="U127" i="1"/>
  <c r="V127" i="1" s="1"/>
  <c r="U117" i="1"/>
  <c r="U116" i="1"/>
  <c r="V119" i="1"/>
  <c r="V126" i="1"/>
  <c r="V115" i="1"/>
  <c r="V118" i="1"/>
  <c r="V120" i="1"/>
  <c r="V128" i="1"/>
  <c r="U124" i="1"/>
  <c r="U113" i="1"/>
  <c r="U123" i="1"/>
  <c r="U112" i="1"/>
  <c r="V107" i="1"/>
  <c r="V106" i="1"/>
  <c r="V105" i="1"/>
  <c r="U98" i="1"/>
  <c r="V98" i="1" s="1"/>
  <c r="V104" i="1"/>
  <c r="V103" i="1"/>
  <c r="V102" i="1"/>
  <c r="U91" i="1"/>
  <c r="V91" i="1" s="1"/>
  <c r="V101" i="1"/>
  <c r="U90" i="1"/>
  <c r="V90" i="1" s="1"/>
  <c r="U100" i="1"/>
  <c r="V97" i="1"/>
  <c r="U95" i="1"/>
  <c r="U93" i="1"/>
  <c r="V93" i="1" s="1"/>
  <c r="U92" i="1"/>
  <c r="V89" i="1"/>
  <c r="U65" i="1"/>
  <c r="V65" i="1" s="1"/>
  <c r="U84" i="1"/>
  <c r="V84" i="1" s="1"/>
  <c r="V88" i="1"/>
  <c r="P88" i="1"/>
  <c r="R88" i="1" s="1"/>
  <c r="V86" i="1"/>
  <c r="P87" i="1"/>
  <c r="R87" i="1" s="1"/>
  <c r="V85" i="1"/>
  <c r="P86" i="1"/>
  <c r="R86" i="1" s="1"/>
  <c r="U74" i="1"/>
  <c r="V74" i="1" s="1"/>
  <c r="U87" i="1"/>
  <c r="U72" i="1"/>
  <c r="V72" i="1" s="1"/>
  <c r="V82" i="1"/>
  <c r="U73" i="1"/>
  <c r="V73" i="1" s="1"/>
  <c r="U81" i="1"/>
  <c r="V81" i="1" s="1"/>
  <c r="U66" i="1"/>
  <c r="V66" i="1" s="1"/>
  <c r="V79" i="1"/>
  <c r="V69" i="1"/>
  <c r="V77" i="1"/>
  <c r="V76" i="1"/>
  <c r="V71" i="1"/>
  <c r="V70" i="1"/>
  <c r="P71" i="1"/>
  <c r="R71" i="1" s="1"/>
  <c r="P70" i="1"/>
  <c r="R70" i="1" s="1"/>
  <c r="X70" i="1" s="1"/>
  <c r="P69" i="1"/>
  <c r="R69" i="1" s="1"/>
  <c r="V63" i="1"/>
  <c r="V62" i="1"/>
  <c r="V61" i="1"/>
  <c r="P64" i="1"/>
  <c r="R64" i="1" s="1"/>
  <c r="U59" i="1"/>
  <c r="V59" i="1" s="1"/>
  <c r="U64" i="1"/>
  <c r="V60" i="1"/>
  <c r="V56" i="1"/>
  <c r="V57" i="1"/>
  <c r="V55" i="1"/>
  <c r="V54" i="1"/>
  <c r="U53" i="1"/>
  <c r="V53" i="1" s="1"/>
  <c r="V51" i="1"/>
  <c r="V50" i="1"/>
  <c r="V49" i="1"/>
  <c r="U43" i="1"/>
  <c r="V43" i="1" s="1"/>
  <c r="V45" i="1"/>
  <c r="P47" i="1"/>
  <c r="R47" i="1" s="1"/>
  <c r="P46" i="1"/>
  <c r="R46" i="1" s="1"/>
  <c r="V44" i="1"/>
  <c r="P44" i="1"/>
  <c r="R44" i="1" s="1"/>
  <c r="U46" i="1"/>
  <c r="V42" i="1"/>
  <c r="U21" i="1"/>
  <c r="V21" i="1" s="1"/>
  <c r="V41" i="1"/>
  <c r="U14" i="1"/>
  <c r="V14" i="1" s="1"/>
  <c r="V40" i="1"/>
  <c r="U37" i="1"/>
  <c r="V37" i="1" s="1"/>
  <c r="U20" i="1"/>
  <c r="V20" i="1" s="1"/>
  <c r="U30" i="1"/>
  <c r="V30" i="1" s="1"/>
  <c r="V39" i="1"/>
  <c r="V38" i="1"/>
  <c r="U22" i="1"/>
  <c r="V22" i="1" s="1"/>
  <c r="U36" i="1"/>
  <c r="V35" i="1"/>
  <c r="V33" i="1"/>
  <c r="P37" i="1"/>
  <c r="R37" i="1" s="1"/>
  <c r="V34" i="1"/>
  <c r="P35" i="1"/>
  <c r="R35" i="1" s="1"/>
  <c r="U25" i="1"/>
  <c r="V25" i="1" s="1"/>
  <c r="U23" i="1"/>
  <c r="V23" i="1" s="1"/>
  <c r="V18" i="1"/>
  <c r="V32" i="1"/>
  <c r="P26" i="1"/>
  <c r="R26" i="1" s="1"/>
  <c r="X26" i="1" s="1"/>
  <c r="Y26" i="1" s="1"/>
  <c r="V29" i="1"/>
  <c r="V17" i="1"/>
  <c r="V28" i="1"/>
  <c r="V16" i="1"/>
  <c r="V27" i="1"/>
  <c r="V15" i="1"/>
  <c r="U12" i="1"/>
  <c r="V12" i="1" s="1"/>
  <c r="U31" i="1"/>
  <c r="U19" i="1"/>
  <c r="P27" i="1"/>
  <c r="R27" i="1" s="1"/>
  <c r="P15" i="1"/>
  <c r="R15" i="1" s="1"/>
  <c r="X15" i="1" s="1"/>
  <c r="P25" i="1"/>
  <c r="R25" i="1" s="1"/>
  <c r="P24" i="1"/>
  <c r="R24" i="1" s="1"/>
  <c r="X24" i="1" s="1"/>
  <c r="V13" i="1"/>
  <c r="U10" i="1"/>
  <c r="V10" i="1" s="1"/>
  <c r="U8" i="1"/>
  <c r="V8" i="1" s="1"/>
  <c r="U7" i="1"/>
  <c r="V7" i="1" s="1"/>
  <c r="V11" i="1"/>
  <c r="U9" i="1"/>
  <c r="AE4" i="1"/>
  <c r="AE5" i="1"/>
  <c r="AE6" i="1"/>
  <c r="AD4" i="1"/>
  <c r="AD6" i="1"/>
  <c r="AD5" i="1"/>
  <c r="F4" i="2"/>
  <c r="X389" i="1" l="1"/>
  <c r="Y389" i="1" s="1"/>
  <c r="X392" i="1"/>
  <c r="Y392" i="1" s="1"/>
  <c r="Y398" i="1"/>
  <c r="X399" i="1"/>
  <c r="Y399" i="1" s="1"/>
  <c r="Y393" i="1"/>
  <c r="X381" i="1"/>
  <c r="Y381" i="1" s="1"/>
  <c r="X376" i="1"/>
  <c r="Y376" i="1" s="1"/>
  <c r="X385" i="1"/>
  <c r="Y385" i="1" s="1"/>
  <c r="X329" i="1"/>
  <c r="Y329" i="1" s="1"/>
  <c r="X382" i="1"/>
  <c r="Y382" i="1" s="1"/>
  <c r="Y386" i="1"/>
  <c r="X387" i="1"/>
  <c r="Y387" i="1" s="1"/>
  <c r="V371" i="1"/>
  <c r="X371" i="1"/>
  <c r="Y371" i="1" s="1"/>
  <c r="V372" i="1"/>
  <c r="X372" i="1"/>
  <c r="Y372" i="1" s="1"/>
  <c r="V373" i="1"/>
  <c r="X373" i="1"/>
  <c r="Y373" i="1" s="1"/>
  <c r="X367" i="1"/>
  <c r="Y367" i="1" s="1"/>
  <c r="X339" i="1"/>
  <c r="Y339" i="1" s="1"/>
  <c r="X357" i="1"/>
  <c r="Y357" i="1" s="1"/>
  <c r="X346" i="1"/>
  <c r="Y346" i="1" s="1"/>
  <c r="X351" i="1"/>
  <c r="Y351" i="1" s="1"/>
  <c r="X348" i="1"/>
  <c r="Y348" i="1" s="1"/>
  <c r="Y354" i="1"/>
  <c r="X345" i="1"/>
  <c r="Y345" i="1" s="1"/>
  <c r="X338" i="1"/>
  <c r="Y338" i="1" s="1"/>
  <c r="V338" i="1"/>
  <c r="X350" i="1"/>
  <c r="Y350" i="1" s="1"/>
  <c r="X325" i="1"/>
  <c r="Y325" i="1" s="1"/>
  <c r="X352" i="1"/>
  <c r="Y352" i="1" s="1"/>
  <c r="V344" i="1"/>
  <c r="X344" i="1"/>
  <c r="Y344" i="1" s="1"/>
  <c r="X337" i="1"/>
  <c r="Y337" i="1" s="1"/>
  <c r="V347" i="1"/>
  <c r="X347" i="1"/>
  <c r="Y347" i="1" s="1"/>
  <c r="X342" i="1"/>
  <c r="Y342" i="1" s="1"/>
  <c r="Y343" i="1"/>
  <c r="X322" i="1"/>
  <c r="Y322" i="1" s="1"/>
  <c r="X336" i="1"/>
  <c r="Y336" i="1" s="1"/>
  <c r="X319" i="1"/>
  <c r="Y319" i="1" s="1"/>
  <c r="X324" i="1"/>
  <c r="Y324" i="1" s="1"/>
  <c r="X320" i="1"/>
  <c r="Y320" i="1" s="1"/>
  <c r="X305" i="1"/>
  <c r="Y305" i="1" s="1"/>
  <c r="Y307" i="1"/>
  <c r="X292" i="1"/>
  <c r="Y292" i="1" s="1"/>
  <c r="V316" i="1"/>
  <c r="X316" i="1"/>
  <c r="Y316" i="1" s="1"/>
  <c r="X290" i="1"/>
  <c r="Y290" i="1" s="1"/>
  <c r="Y313" i="1"/>
  <c r="X304" i="1"/>
  <c r="Y304" i="1" s="1"/>
  <c r="X299" i="1"/>
  <c r="Y299" i="1" s="1"/>
  <c r="X303" i="1"/>
  <c r="Y303" i="1" s="1"/>
  <c r="X296" i="1"/>
  <c r="Y296" i="1" s="1"/>
  <c r="X267" i="1"/>
  <c r="Y267" i="1" s="1"/>
  <c r="X297" i="1"/>
  <c r="Y297" i="1" s="1"/>
  <c r="X283" i="1"/>
  <c r="Y283" i="1" s="1"/>
  <c r="X294" i="1"/>
  <c r="Y294" i="1" s="1"/>
  <c r="V294" i="1"/>
  <c r="X252" i="1"/>
  <c r="Y252" i="1" s="1"/>
  <c r="X248" i="1"/>
  <c r="Y248" i="1" s="1"/>
  <c r="X249" i="1"/>
  <c r="Y249" i="1" s="1"/>
  <c r="X253" i="1"/>
  <c r="Y253" i="1" s="1"/>
  <c r="X251" i="1"/>
  <c r="Y251" i="1" s="1"/>
  <c r="X227" i="1"/>
  <c r="Y227" i="1" s="1"/>
  <c r="X211" i="1"/>
  <c r="Y211" i="1" s="1"/>
  <c r="X215" i="1"/>
  <c r="Y215" i="1" s="1"/>
  <c r="Y276" i="1"/>
  <c r="X261" i="1"/>
  <c r="Y261" i="1" s="1"/>
  <c r="Y277" i="1"/>
  <c r="X228" i="1"/>
  <c r="Y228" i="1" s="1"/>
  <c r="V261" i="1"/>
  <c r="X260" i="1"/>
  <c r="Y260" i="1" s="1"/>
  <c r="X235" i="1"/>
  <c r="Y235" i="1" s="1"/>
  <c r="Y225" i="1"/>
  <c r="X273" i="1"/>
  <c r="Y273" i="1" s="1"/>
  <c r="X262" i="1"/>
  <c r="Y262" i="1" s="1"/>
  <c r="V262" i="1"/>
  <c r="X272" i="1"/>
  <c r="Y272" i="1" s="1"/>
  <c r="X258" i="1"/>
  <c r="Y258" i="1" s="1"/>
  <c r="X270" i="1"/>
  <c r="Y270" i="1" s="1"/>
  <c r="X223" i="1"/>
  <c r="Y223" i="1" s="1"/>
  <c r="X245" i="1"/>
  <c r="Y245" i="1" s="1"/>
  <c r="V245" i="1"/>
  <c r="X229" i="1"/>
  <c r="Y229" i="1" s="1"/>
  <c r="X231" i="1"/>
  <c r="Y231" i="1" s="1"/>
  <c r="X240" i="1"/>
  <c r="Y240" i="1" s="1"/>
  <c r="V240" i="1"/>
  <c r="X241" i="1"/>
  <c r="Y241" i="1" s="1"/>
  <c r="V241" i="1"/>
  <c r="X234" i="1"/>
  <c r="Y234" i="1" s="1"/>
  <c r="X226" i="1"/>
  <c r="Y226" i="1" s="1"/>
  <c r="V230" i="1"/>
  <c r="X230" i="1"/>
  <c r="Y230" i="1" s="1"/>
  <c r="X220" i="1"/>
  <c r="Y220" i="1" s="1"/>
  <c r="Y236" i="1"/>
  <c r="Y224" i="1"/>
  <c r="V216" i="1"/>
  <c r="X216" i="1"/>
  <c r="Y216" i="1" s="1"/>
  <c r="V217" i="1"/>
  <c r="X217" i="1"/>
  <c r="Y217" i="1" s="1"/>
  <c r="V218" i="1"/>
  <c r="X218" i="1"/>
  <c r="Y218" i="1" s="1"/>
  <c r="V219" i="1"/>
  <c r="X219" i="1"/>
  <c r="Y219" i="1" s="1"/>
  <c r="X209" i="1"/>
  <c r="Y209" i="1" s="1"/>
  <c r="Y200" i="1"/>
  <c r="X213" i="1"/>
  <c r="Y213" i="1" s="1"/>
  <c r="V210" i="1"/>
  <c r="X210" i="1"/>
  <c r="Y210" i="1" s="1"/>
  <c r="V212" i="1"/>
  <c r="X212" i="1"/>
  <c r="Y212" i="1" s="1"/>
  <c r="X199" i="1"/>
  <c r="Y199" i="1" s="1"/>
  <c r="Y206" i="1"/>
  <c r="Y208" i="1"/>
  <c r="X202" i="1"/>
  <c r="Y202" i="1" s="1"/>
  <c r="X207" i="1"/>
  <c r="Y207" i="1" s="1"/>
  <c r="X197" i="1"/>
  <c r="Y197" i="1" s="1"/>
  <c r="V197" i="1"/>
  <c r="X182" i="1"/>
  <c r="Y182" i="1" s="1"/>
  <c r="X165" i="1"/>
  <c r="Y165" i="1" s="1"/>
  <c r="X169" i="1"/>
  <c r="Y169" i="1" s="1"/>
  <c r="X184" i="1"/>
  <c r="Y184" i="1" s="1"/>
  <c r="X170" i="1"/>
  <c r="Y170" i="1" s="1"/>
  <c r="X183" i="1"/>
  <c r="Y183" i="1" s="1"/>
  <c r="Y179" i="1"/>
  <c r="X188" i="1"/>
  <c r="Y188" i="1" s="1"/>
  <c r="V188" i="1"/>
  <c r="Y189" i="1"/>
  <c r="X160" i="1"/>
  <c r="Y160" i="1" s="1"/>
  <c r="X153" i="1"/>
  <c r="Y153" i="1" s="1"/>
  <c r="X178" i="1"/>
  <c r="Y178" i="1" s="1"/>
  <c r="V180" i="1"/>
  <c r="X180" i="1"/>
  <c r="Y180" i="1" s="1"/>
  <c r="X176" i="1"/>
  <c r="Y176" i="1" s="1"/>
  <c r="X166" i="1"/>
  <c r="Y166" i="1" s="1"/>
  <c r="X164" i="1"/>
  <c r="Y164" i="1" s="1"/>
  <c r="Y168" i="1"/>
  <c r="Y174" i="1"/>
  <c r="X162" i="1"/>
  <c r="Y162" i="1" s="1"/>
  <c r="V177" i="1"/>
  <c r="X177" i="1"/>
  <c r="Y177" i="1" s="1"/>
  <c r="V161" i="1"/>
  <c r="X161" i="1"/>
  <c r="Y161" i="1" s="1"/>
  <c r="V173" i="1"/>
  <c r="X173" i="1"/>
  <c r="Y173" i="1" s="1"/>
  <c r="X157" i="1"/>
  <c r="Y157" i="1" s="1"/>
  <c r="X154" i="1"/>
  <c r="Y154" i="1" s="1"/>
  <c r="X159" i="1"/>
  <c r="Y159" i="1" s="1"/>
  <c r="V159" i="1"/>
  <c r="X155" i="1"/>
  <c r="Y155" i="1" s="1"/>
  <c r="X152" i="1"/>
  <c r="Y152" i="1" s="1"/>
  <c r="Y150" i="1"/>
  <c r="Y149" i="1"/>
  <c r="X147" i="1"/>
  <c r="Y147" i="1" s="1"/>
  <c r="X146" i="1"/>
  <c r="Y146" i="1" s="1"/>
  <c r="X148" i="1"/>
  <c r="Y148" i="1" s="1"/>
  <c r="X117" i="1"/>
  <c r="Y117" i="1" s="1"/>
  <c r="X121" i="1"/>
  <c r="Y121" i="1" s="1"/>
  <c r="X143" i="1"/>
  <c r="Y143" i="1" s="1"/>
  <c r="X109" i="1"/>
  <c r="Y109" i="1" s="1"/>
  <c r="X141" i="1"/>
  <c r="Y141" i="1" s="1"/>
  <c r="X139" i="1"/>
  <c r="Y139" i="1" s="1"/>
  <c r="V139" i="1"/>
  <c r="Y138" i="1"/>
  <c r="X122" i="1"/>
  <c r="Y122" i="1" s="1"/>
  <c r="X111" i="1"/>
  <c r="Y111" i="1" s="1"/>
  <c r="X116" i="1"/>
  <c r="Y116" i="1" s="1"/>
  <c r="X131" i="1"/>
  <c r="Y131" i="1" s="1"/>
  <c r="X136" i="1"/>
  <c r="Y136" i="1" s="1"/>
  <c r="V117" i="1"/>
  <c r="X127" i="1"/>
  <c r="Y127" i="1" s="1"/>
  <c r="X135" i="1"/>
  <c r="Y135" i="1" s="1"/>
  <c r="V135" i="1"/>
  <c r="X130" i="1"/>
  <c r="Y130" i="1" s="1"/>
  <c r="V116" i="1"/>
  <c r="Y118" i="1"/>
  <c r="X110" i="1"/>
  <c r="Y110" i="1" s="1"/>
  <c r="Y114" i="1"/>
  <c r="X108" i="1"/>
  <c r="Y108" i="1" s="1"/>
  <c r="V124" i="1"/>
  <c r="X124" i="1"/>
  <c r="Y124" i="1" s="1"/>
  <c r="V113" i="1"/>
  <c r="X113" i="1"/>
  <c r="Y113" i="1" s="1"/>
  <c r="V112" i="1"/>
  <c r="X112" i="1"/>
  <c r="Y112" i="1" s="1"/>
  <c r="X106" i="1"/>
  <c r="Y106" i="1" s="1"/>
  <c r="V123" i="1"/>
  <c r="X123" i="1"/>
  <c r="Y123" i="1" s="1"/>
  <c r="X98" i="1"/>
  <c r="Y98" i="1" s="1"/>
  <c r="X104" i="1"/>
  <c r="Y104" i="1" s="1"/>
  <c r="X91" i="1"/>
  <c r="Y91" i="1" s="1"/>
  <c r="X102" i="1"/>
  <c r="Y102" i="1" s="1"/>
  <c r="X90" i="1"/>
  <c r="Y90" i="1" s="1"/>
  <c r="X101" i="1"/>
  <c r="Y101" i="1" s="1"/>
  <c r="V100" i="1"/>
  <c r="X100" i="1"/>
  <c r="Y100" i="1" s="1"/>
  <c r="V95" i="1"/>
  <c r="X95" i="1"/>
  <c r="Y95" i="1" s="1"/>
  <c r="X93" i="1"/>
  <c r="Y93" i="1" s="1"/>
  <c r="X94" i="1"/>
  <c r="Y94" i="1" s="1"/>
  <c r="V92" i="1"/>
  <c r="X92" i="1"/>
  <c r="Y92" i="1" s="1"/>
  <c r="Y89" i="1"/>
  <c r="X72" i="1"/>
  <c r="Y72" i="1" s="1"/>
  <c r="Y85" i="1"/>
  <c r="X30" i="1"/>
  <c r="Y30" i="1" s="1"/>
  <c r="X65" i="1"/>
  <c r="Y65" i="1" s="1"/>
  <c r="X74" i="1"/>
  <c r="Y74" i="1" s="1"/>
  <c r="X84" i="1"/>
  <c r="Y84" i="1" s="1"/>
  <c r="X86" i="1"/>
  <c r="Y86" i="1" s="1"/>
  <c r="X88" i="1"/>
  <c r="Y88" i="1" s="1"/>
  <c r="X87" i="1"/>
  <c r="Y87" i="1" s="1"/>
  <c r="V87" i="1"/>
  <c r="X66" i="1"/>
  <c r="Y66" i="1" s="1"/>
  <c r="X81" i="1"/>
  <c r="Y81" i="1" s="1"/>
  <c r="Y83" i="1"/>
  <c r="X59" i="1"/>
  <c r="Y59" i="1" s="1"/>
  <c r="X73" i="1"/>
  <c r="Y73" i="1" s="1"/>
  <c r="X71" i="1"/>
  <c r="Y71" i="1" s="1"/>
  <c r="X69" i="1"/>
  <c r="Y69" i="1" s="1"/>
  <c r="Y76" i="1"/>
  <c r="Y77" i="1"/>
  <c r="Y70" i="1"/>
  <c r="X64" i="1"/>
  <c r="Y64" i="1" s="1"/>
  <c r="V64" i="1"/>
  <c r="X53" i="1"/>
  <c r="Y53" i="1" s="1"/>
  <c r="Y57" i="1"/>
  <c r="Y54" i="1"/>
  <c r="Y55" i="1"/>
  <c r="X56" i="1"/>
  <c r="Y56" i="1" s="1"/>
  <c r="Y52" i="1"/>
  <c r="X36" i="1"/>
  <c r="Y36" i="1" s="1"/>
  <c r="X43" i="1"/>
  <c r="Y43" i="1" s="1"/>
  <c r="X46" i="1"/>
  <c r="Y46" i="1" s="1"/>
  <c r="V46" i="1"/>
  <c r="X47" i="1"/>
  <c r="Y47" i="1" s="1"/>
  <c r="X44" i="1"/>
  <c r="Y44" i="1" s="1"/>
  <c r="X21" i="1"/>
  <c r="Y21" i="1" s="1"/>
  <c r="X42" i="1"/>
  <c r="Y42" i="1" s="1"/>
  <c r="X22" i="1"/>
  <c r="Y22" i="1" s="1"/>
  <c r="X20" i="1"/>
  <c r="Y20" i="1" s="1"/>
  <c r="V36" i="1"/>
  <c r="X34" i="1"/>
  <c r="Y34" i="1" s="1"/>
  <c r="X38" i="1"/>
  <c r="Y38" i="1" s="1"/>
  <c r="X35" i="1"/>
  <c r="Y35" i="1" s="1"/>
  <c r="X37" i="1"/>
  <c r="Y37" i="1" s="1"/>
  <c r="X23" i="1"/>
  <c r="Y23" i="1" s="1"/>
  <c r="Y18" i="1"/>
  <c r="X32" i="1"/>
  <c r="Y32" i="1" s="1"/>
  <c r="X25" i="1"/>
  <c r="Y25" i="1" s="1"/>
  <c r="X27" i="1"/>
  <c r="Y27" i="1" s="1"/>
  <c r="X8" i="1"/>
  <c r="Y8" i="1" s="1"/>
  <c r="Y15" i="1"/>
  <c r="X12" i="1"/>
  <c r="Y12" i="1" s="1"/>
  <c r="Y24" i="1"/>
  <c r="X19" i="1"/>
  <c r="Y19" i="1" s="1"/>
  <c r="V19" i="1"/>
  <c r="X31" i="1"/>
  <c r="Y31" i="1" s="1"/>
  <c r="V31" i="1"/>
  <c r="X10" i="1"/>
  <c r="Y10" i="1" s="1"/>
  <c r="X14" i="1"/>
  <c r="Y14" i="1" s="1"/>
  <c r="X7" i="1"/>
  <c r="Y7" i="1" s="1"/>
  <c r="V9" i="1"/>
  <c r="X9" i="1"/>
  <c r="Y9" i="1" s="1"/>
  <c r="F8" i="2"/>
  <c r="E7" i="2"/>
  <c r="D8" i="2"/>
  <c r="D6" i="2"/>
  <c r="F6" i="2"/>
  <c r="E6" i="2"/>
  <c r="E8" i="2"/>
  <c r="C6" i="2"/>
  <c r="C7" i="2"/>
  <c r="D7" i="2"/>
  <c r="F7" i="2"/>
  <c r="C8" i="2"/>
  <c r="G4" i="2"/>
  <c r="G8" i="2" l="1"/>
  <c r="G7" i="2"/>
  <c r="G6" i="2"/>
  <c r="H4" i="2"/>
  <c r="H7" i="2" l="1"/>
  <c r="H8" i="2"/>
  <c r="H6" i="2"/>
  <c r="I4" i="2"/>
  <c r="I7" i="2" l="1"/>
  <c r="I6" i="2"/>
  <c r="I8" i="2"/>
  <c r="J4" i="2"/>
  <c r="O6" i="1"/>
  <c r="O5" i="1"/>
  <c r="O4" i="1"/>
  <c r="Q4" i="1" s="1"/>
  <c r="P6" i="1" l="1"/>
  <c r="Q6" i="1"/>
  <c r="P5" i="1"/>
  <c r="Q5" i="1"/>
  <c r="P4" i="1"/>
  <c r="R4" i="1" s="1"/>
  <c r="J7" i="2"/>
  <c r="J6" i="2"/>
  <c r="J8" i="2"/>
  <c r="U4" i="1"/>
  <c r="V4" i="1" s="1"/>
  <c r="U6" i="1"/>
  <c r="V6" i="1" s="1"/>
  <c r="U5" i="1"/>
  <c r="V5" i="1" s="1"/>
  <c r="K4" i="2"/>
  <c r="R6" i="1" l="1"/>
  <c r="X6" i="1" s="1"/>
  <c r="Y6" i="1" s="1"/>
  <c r="R5" i="1"/>
  <c r="X5" i="1" s="1"/>
  <c r="Y5" i="1" s="1"/>
  <c r="Q1" i="1"/>
  <c r="X4" i="1"/>
  <c r="Y4" i="1" s="1"/>
  <c r="C5" i="2"/>
  <c r="K7" i="2"/>
  <c r="K8" i="2"/>
  <c r="K6" i="2"/>
  <c r="L4" i="2"/>
  <c r="I5" i="2" l="1"/>
  <c r="D5" i="2"/>
  <c r="H5" i="2"/>
  <c r="G5" i="2"/>
  <c r="K5" i="2"/>
  <c r="F5" i="2"/>
  <c r="L5" i="2"/>
  <c r="E5" i="2"/>
  <c r="L7" i="2"/>
  <c r="L6" i="2"/>
  <c r="L8" i="2"/>
  <c r="J5" i="2"/>
  <c r="M4" i="2"/>
  <c r="M6" i="2" l="1"/>
  <c r="M8" i="2"/>
  <c r="M7" i="2"/>
  <c r="M5" i="2"/>
  <c r="N4" i="2"/>
  <c r="K2" i="2"/>
  <c r="E2" i="2"/>
  <c r="D2" i="2"/>
  <c r="C2" i="2"/>
  <c r="I2" i="2"/>
  <c r="M2" i="2" l="1"/>
  <c r="N7" i="2"/>
  <c r="N6" i="2"/>
  <c r="N8" i="2"/>
  <c r="N5" i="2"/>
  <c r="F2" i="2"/>
  <c r="G2" i="2"/>
  <c r="J2" i="2"/>
  <c r="L2" i="2"/>
  <c r="H2" i="2"/>
  <c r="N2" i="2" l="1"/>
</calcChain>
</file>

<file path=xl/sharedStrings.xml><?xml version="1.0" encoding="utf-8"?>
<sst xmlns="http://schemas.openxmlformats.org/spreadsheetml/2006/main" count="75105" uniqueCount="17677">
  <si>
    <t>Số hóa đơn</t>
  </si>
  <si>
    <t>CHI TIẾT CÔNG NỢ PHẢI THU THEO HÓA ĐƠN</t>
  </si>
  <si>
    <t>Số ngày được nợ</t>
  </si>
  <si>
    <t>Số còn phải thu</t>
  </si>
  <si>
    <t>Tài khoản: 131; Tháng 9 năm 2025</t>
  </si>
  <si>
    <t>Ngày hóa đơn</t>
  </si>
  <si>
    <t>Hạn thanh toán</t>
  </si>
  <si>
    <t>Số ngày nợ còn lại</t>
  </si>
  <si>
    <t>Mã khách hàng</t>
  </si>
  <si>
    <t>Tiền hàng</t>
  </si>
  <si>
    <t>Nhóm nợ quá hạn</t>
  </si>
  <si>
    <t>Ngày hạch toán</t>
  </si>
  <si>
    <t>Số chứng từ</t>
  </si>
  <si>
    <t>Số ngày quá hạn</t>
  </si>
  <si>
    <t>Diễn giải</t>
  </si>
  <si>
    <t>Số còn phải thu ĐK</t>
  </si>
  <si>
    <t>Nhóm nợ trước hạn</t>
  </si>
  <si>
    <t>Ngày Thanh toán</t>
  </si>
  <si>
    <t>Chứng từ Thanh toán</t>
  </si>
  <si>
    <t>Tên Khách hàng</t>
  </si>
  <si>
    <t>Tiền chiết khấu</t>
  </si>
  <si>
    <t>Tiền VAT</t>
  </si>
  <si>
    <t>Phân loại</t>
  </si>
  <si>
    <t>Tổng giá trị</t>
  </si>
  <si>
    <t>Giá Trị HD sau CK</t>
  </si>
  <si>
    <t>Số tiền đã thu</t>
  </si>
  <si>
    <t>Ngày tính CN</t>
  </si>
  <si>
    <t>Tháng HĐ</t>
  </si>
  <si>
    <t>Tháng Thanh toán</t>
  </si>
  <si>
    <t>TỔNG CÔNG NỢ</t>
  </si>
  <si>
    <t>SATRA-025</t>
  </si>
  <si>
    <t>TRUNG TÂM ĐIỀU HÀNH SATRAFOODS</t>
  </si>
  <si>
    <t>SATRA-027</t>
  </si>
  <si>
    <t>Trung Tâm Thương Mại Satra Củ Chi</t>
  </si>
  <si>
    <t>SATRA-020</t>
  </si>
  <si>
    <t>TTTM Satra đường Phạm Hùng</t>
  </si>
  <si>
    <t>SATRA-028</t>
  </si>
  <si>
    <t>CHI NHÁNH TỔNG CÔNG TY THƯƠNG MẠI SÀI GÒN- TNHH MTV- TRUNG TÂM THƯƠNG MẠI SATRA VÕ VĂN KIỆT</t>
  </si>
  <si>
    <t>SATRA-004</t>
  </si>
  <si>
    <t>CN TCT TM SÀI GÒN – TNHH MTV – SIÊU THỊ SÀI GÒN</t>
  </si>
  <si>
    <t>Tồn đầu kỳ</t>
  </si>
  <si>
    <t>CircleK</t>
  </si>
  <si>
    <t>CÔNG TY TNHH VÒNG TRÒN ĐỎ</t>
  </si>
  <si>
    <t>CircleK-017</t>
  </si>
  <si>
    <t>CHI NHÁNH CÔNG TY TNHH VÒNG TRÒN ĐỎ TẠI CẦN THƠ</t>
  </si>
  <si>
    <t>CircleK-027</t>
  </si>
  <si>
    <t>CHI NHÁNH CÔNG TY TNHH VÒNG TRÒN ĐỎ TẠI KIÊN GIANG</t>
  </si>
  <si>
    <t>CircleK-028</t>
  </si>
  <si>
    <t>CHI NHÁNH CÔNG TY TNHH VÒNG TRÒN ĐỎ TẠI KHÁNH HÒA</t>
  </si>
  <si>
    <t>CircleK-012</t>
  </si>
  <si>
    <t>CHI NHÁNH CÔNG TY TNHH VÒNG TRÒN ĐỎ TẠI BÀ RỊA-VŨNG TÀU</t>
  </si>
  <si>
    <t>CircleK-011</t>
  </si>
  <si>
    <t>CHI NHÁNH TẠI BÌNH DƯƠNG CÔNG TY TNHH VÒNG TRÒN ĐỎ</t>
  </si>
  <si>
    <t>CircleK-022</t>
  </si>
  <si>
    <t>CHI NHÁNH CÔNG TY TNHH VÒNG TRÒN ĐỎ TẠI TIỀN GIANG</t>
  </si>
  <si>
    <t>CircleK-020</t>
  </si>
  <si>
    <t>CHI NHÁNH CÔNG TY TNHH VÒNG TRÒN ĐỎ TẠI AN GIANG</t>
  </si>
  <si>
    <t>CircleK-021</t>
  </si>
  <si>
    <t>CHI NHÁNH CÔNG TY TNHH VÒNG TRÒN ĐỎ TẠI ĐỒNG NAI</t>
  </si>
  <si>
    <t>CircleK-015</t>
  </si>
  <si>
    <t>CHI NHÁNH CÔNG TY TNHH VÒNG TRÒN ĐỎ TẠI QUẢNG NINH</t>
  </si>
  <si>
    <t>CircleK-019</t>
  </si>
  <si>
    <t>CHI NHÁNH CÔNG TY TNHH VÒNG TRÒN ĐỎ TẠI HẢI PHÒNG</t>
  </si>
  <si>
    <t>CircleK-023</t>
  </si>
  <si>
    <t>CHI NHÁNH CÔNG TY TNHH VÒNG TRÒN ĐỎ TẠI HƯNG YÊN</t>
  </si>
  <si>
    <t>CircleK-010</t>
  </si>
  <si>
    <t>CHI NHÁNH CÔNG TY TNHH VÒNG TRÒN ĐỎ TẠI HÀ NỘI</t>
  </si>
  <si>
    <t>CircleK-024</t>
  </si>
  <si>
    <t>CHI NHÁNH CÔNG TY TNHH VÒNG TRÒN ĐỎ TẠI BẮC NINH</t>
  </si>
  <si>
    <t>CircleK-029</t>
  </si>
  <si>
    <t>CHI NHÁNH CÔNG TY TNHH VÒNG TRÒN ĐỎ TẠI THÁI NGUYÊN</t>
  </si>
  <si>
    <t>EB</t>
  </si>
  <si>
    <t>Công ty TNHH dịch vụ EB</t>
  </si>
  <si>
    <t>Siêu thị Vĩnh Phúc</t>
  </si>
  <si>
    <t/>
  </si>
  <si>
    <t>COOP-014</t>
  </si>
  <si>
    <t>CHI NHÁNH LIÊN HIỆP HỢP TÁC XÃ THƯƠNG MẠI TP. HỒ CHÍ MINH - CO.OPMART BẮC GIANG</t>
  </si>
  <si>
    <t>COOPTHANHHOA</t>
  </si>
  <si>
    <t>CÔNG TY TNHH MỘT THÀNH VIÊN CO.OPMART THANH HÓA</t>
  </si>
  <si>
    <t>COOPHAIPHONG</t>
  </si>
  <si>
    <t>CÔNG TY TNHH MỘT THÀNH VIÊN CO.OPMART HẢI PHÒNG</t>
  </si>
  <si>
    <t>BigC Thăng Long (104)</t>
  </si>
  <si>
    <t>BigC Tops Market Lê Trọng Tấn</t>
  </si>
  <si>
    <t>COOPHANOI</t>
  </si>
  <si>
    <t>CÔNG TY TNHH MỘT THÀNH VIÊN SÀI GÒN CO.OP HÀ NỘI</t>
  </si>
  <si>
    <t>COOPMARFOUR</t>
  </si>
  <si>
    <t>CÔNG TY TNHH MỘT THÀNH VIÊN MARFOUR</t>
  </si>
  <si>
    <t>TMART</t>
  </si>
  <si>
    <t>CÔNG TY CỔ PHẦN T - MARTSTORES</t>
  </si>
  <si>
    <t>KMARKET</t>
  </si>
  <si>
    <t>CÔNG TY TNHH THƯƠNG MẠI K &amp; K TOÀN CẦU</t>
  </si>
  <si>
    <t>SMART</t>
  </si>
  <si>
    <t>CÔNG TY TNHH KINH DOANH THƯƠNG MẠI VÀ DỊCH VỤ SUNSHINE MART</t>
  </si>
  <si>
    <t>OKONO</t>
  </si>
  <si>
    <t>CÔNG TY TNHH OKONO VIỆT NAM</t>
  </si>
  <si>
    <t>A30HC70 - Cửa hàng OKONO Hoàng Cầu</t>
  </si>
  <si>
    <t>OkonoA30</t>
  </si>
  <si>
    <t>A33PT208 - Cửa hàng OKONO 208 Phúc Tân</t>
  </si>
  <si>
    <t>OkonoA33</t>
  </si>
  <si>
    <t>A36TC223 - Cửa hàng OKONO Xuân Đỉnh</t>
  </si>
  <si>
    <t>OkonoA36</t>
  </si>
  <si>
    <t>TOPS MARKET HỒ GƯƠM (132)</t>
  </si>
  <si>
    <t>BigC Tops Market Garden</t>
  </si>
  <si>
    <t>TOPS MARKET PARKCITY (150)</t>
  </si>
  <si>
    <t>GO! HẢI PHÒNG</t>
  </si>
  <si>
    <t>CÔNG TY TNHH EB HẢI DƯƠNG (117)</t>
  </si>
  <si>
    <t>GO! NINH BÌNH</t>
  </si>
  <si>
    <t>SIÊU THỊ HẠ LONG (128)</t>
  </si>
  <si>
    <t>GO! BẮC GIANG</t>
  </si>
  <si>
    <t>GO! THÁI NGUYÊN</t>
  </si>
  <si>
    <t>GO! THÁI BÌNH</t>
  </si>
  <si>
    <t>GO! LÀO CAI</t>
  </si>
  <si>
    <t>GO! HA NAM (151)</t>
  </si>
  <si>
    <t>COOPFOOD-115</t>
  </si>
  <si>
    <t>CHI NHÁNH - CÔNG TY TNHH MỘT THÀNH VIÊN THỰC PHẨM SAIGON CO.OP - CO.OP FOOD MIỀN BẮC</t>
  </si>
  <si>
    <t>MEGA-001</t>
  </si>
  <si>
    <t>CHI NHÁNH CÔNG TY TNHH MM MEGA MARKET (VIỆT NAM) TẠI THÀNH PHỐ HÀ NỘI</t>
  </si>
  <si>
    <t>COOP-038</t>
  </si>
  <si>
    <t>CHI NHÁNH LIÊN HIỆP HỢP TÁC XÃ THƯƠNG MẠI TP.HỒ CHÍ MINH-CO.OPMART TÂN THÀNH</t>
  </si>
  <si>
    <t>COOPHUE</t>
  </si>
  <si>
    <t>CÔNG TY TNHH MỘT THÀNH VIÊN CO.OP MART HUẾ</t>
  </si>
  <si>
    <t>COOPSAIGONSOCTRANG</t>
  </si>
  <si>
    <t>CÔNG TY TRÁCH NHIỆM HỮU HẠN MỘT THÀNH VIÊN THƯƠNG MẠI SÀI GÒN - SÓC TRĂNG</t>
  </si>
  <si>
    <t>COOP-053</t>
  </si>
  <si>
    <t>CHI NHÁNH LIÊN HIỆP HỢP TÁC XÃ THƯƠNG MẠI TP.HỒ CHÍ MINH - CO.OPMART ĐỒNG PHÚ</t>
  </si>
  <si>
    <t>COOPBAOLOC</t>
  </si>
  <si>
    <t>CÔNG TY TNHH MỘT THÀNH VIÊN SÀI GÒN CO.OP BẢO LỘC</t>
  </si>
  <si>
    <t>COOPSAIGONKIENGIANG</t>
  </si>
  <si>
    <t>CÔNG TY TRÁCH NHIỆM HỮU HẠN THƯƠNG MẠI SÀI GÒN - KIÊN GIANG</t>
  </si>
  <si>
    <t>COOPSAIGONCAMRANH</t>
  </si>
  <si>
    <t>CÔNG TY TNHH MỘT THÀNH VIÊN THƯƠNG MẠI VÀ DỊCH VỤ SÀI GÒN - CAM RANH</t>
  </si>
  <si>
    <t>COOP-021</t>
  </si>
  <si>
    <t>CHI NHÁNH LIÊN HIỆP HỢP TÁC XÃ THƯƠNG MẠI TP. HỒ CHÍ MINH - CO.OPMART QUẢNG BÌNH</t>
  </si>
  <si>
    <t>COOPCAMAU</t>
  </si>
  <si>
    <t>CÔNG TY TNHH MỘT THÀNH VIÊN CO.OPMART CÀ MAU</t>
  </si>
  <si>
    <t>COOPLONGHAU</t>
  </si>
  <si>
    <t>CHI NHÁNH CÔNG TY TNHH MỘT THÀNH VIÊN THỰC PHẨM SAIGON CO.OP - CỬA HÀNG CO.OP FOOD LONG HẬU</t>
  </si>
  <si>
    <t>COOPCAIBE</t>
  </si>
  <si>
    <t>CHI NHÁNH LIÊN HIỆP HỢP TÁC XÃ THƯƠNG MẠI TP. HỒ CHÍ MINH - CO.OPMART CÁI BÈ</t>
  </si>
  <si>
    <t>COOP-046</t>
  </si>
  <si>
    <t>CHI NHÁNH LIÊN HIỆP HỢP TÁC XÃ THƯƠNG MẠI TP.HỒ CHÍ MINH- CO.OP MART CẦN GIUỘC</t>
  </si>
  <si>
    <t>COOP-039</t>
  </si>
  <si>
    <t>CHI NHÁNH LIÊN HIỆP HỢP TÁC XÃ THƯƠNG MẠI TP.HCM - CO.OPMART CAI LẬY</t>
  </si>
  <si>
    <t>COOP-022</t>
  </si>
  <si>
    <t>CHI NHÁNH LIÊN HIỆP HỢP TÁC XÃ THƯƠNG MẠI TP. HỒ CHÍ MINH - CO.OPMART BẾN LỨC</t>
  </si>
  <si>
    <t>COOPRACHGIA</t>
  </si>
  <si>
    <t>CÔNG TY TNHH THƯƠNG MẠI SÀI GÒN CO.OP RẠCH GIÁ</t>
  </si>
  <si>
    <t>COOPSAIGONDONGHA</t>
  </si>
  <si>
    <t>CÔNG TY TRÁCH NHIỆM HỮU HẠN MỘT THÀNH VIÊN THƯƠNG MẠI DỊCH VỤ SÀI GÒN-ĐÔNG HÀ</t>
  </si>
  <si>
    <t>COOPSAIGONBP</t>
  </si>
  <si>
    <t>CÔNG TY TNHH MỘT THÀNH VIÊN THƯƠNG MẠI DỊCH VỤ SÀI GÒN - BÌNH PHƯỚC</t>
  </si>
  <si>
    <t>LOTTE-011</t>
  </si>
  <si>
    <t>CÔNG TY CỔ PHẦN TRUNG TÂM THƯƠNG MẠI LOTTE VIỆT NAM - CHI NHÁNH NHA TRANG</t>
  </si>
  <si>
    <t>COOPNAMSG</t>
  </si>
  <si>
    <t>CÔNG TY TNHH MỘT THÀNH VIÊN SÀI GÒN CO.OP NAM SÀI GÒN</t>
  </si>
  <si>
    <t>COOPNDC</t>
  </si>
  <si>
    <t>CÔNG TY TNHH MỘT THÀNH VIÊN SÀI GÒN CO.OP ĐÌNH CHIỂU</t>
  </si>
  <si>
    <t>COOPNHIEULOC</t>
  </si>
  <si>
    <t>CÔNG TY TNHH MỘT THÀNH VIÊN SÀI GÒN CO.OP NHIÊU LỘC</t>
  </si>
  <si>
    <t>COOP</t>
  </si>
  <si>
    <t>Cửa hàng Co.opFood CC Sky 9</t>
  </si>
  <si>
    <t>COOPXLHN</t>
  </si>
  <si>
    <t>CÔNG TY TNHH MỘT THÀNH VIÊN SÀI GÒN CO.OP XA LỘ HÀ NỘI</t>
  </si>
  <si>
    <t>COOPFAIRPRICE</t>
  </si>
  <si>
    <t>CÔNG TY TNHH SAIGON CO-OP FAIRPRICE</t>
  </si>
  <si>
    <t>COOPTHANGLOI</t>
  </si>
  <si>
    <t>CÔNG TY TNHH MỘT THÀNH VIÊN SÀI GÒN CO.OP THẮNG LỢI</t>
  </si>
  <si>
    <t>COOPPHUNHUAN</t>
  </si>
  <si>
    <t>CÔNG TY TNHH MỘT THÀNH VIÊN SÀI GÒN CO.OP PHÚ NHUẬN</t>
  </si>
  <si>
    <t>COOPTOANTAM</t>
  </si>
  <si>
    <t>CÔNG TY TNHH MỘT THÀNH VIÊN THƯƠNG MẠI DỊCH VỤ SAIGON CO.OP TOÀN TÂM</t>
  </si>
  <si>
    <t>COOPHAUGIANG</t>
  </si>
  <si>
    <t>CÔNG TY TNHH MỘT THÀNH VIÊN SÀI GÒN CO.OP HẬU GIANG</t>
  </si>
  <si>
    <t>COOPANDONG</t>
  </si>
  <si>
    <t>CÔNG TY TNHH MỘT THÀNH VIÊN THƯƠNG MẠI DỊCH VỤ AN ĐÔNG</t>
  </si>
  <si>
    <t>SAIGONHD</t>
  </si>
  <si>
    <t>CÔNG TY CỔ PHẦN SÀI GÒN HD</t>
  </si>
  <si>
    <t>Cửa Hàng Co.opFood Hiệp Bình Chánh</t>
  </si>
  <si>
    <t>COOPBINHTRIEU</t>
  </si>
  <si>
    <t>CÔNG TY TNHH MỘT THÀNH VIÊN CO.OPMART BÌNH TRIỆU</t>
  </si>
  <si>
    <t>COOPRACHMIEU</t>
  </si>
  <si>
    <t>CÔNG TY TNHH MỘT THÀNH VIÊN SÀI GÒN CO.OP RẠCH MIỄU</t>
  </si>
  <si>
    <t>COOP-036</t>
  </si>
  <si>
    <t>CHI NHÁNH LIÊN HIỆP HTX THƯƠNG MẠI TP.HCM - CO.OPMART CHU VĂN AN</t>
  </si>
  <si>
    <t>COOP-018</t>
  </si>
  <si>
    <t>CHI NHÁNH LIÊN HIỆP HỢP TÁC XÃ THƯƠNG MẠI TP. HỒ CHÍ MINH - CO.OPMART VĂN THÁNH</t>
  </si>
  <si>
    <t>COOPMARSIX</t>
  </si>
  <si>
    <t>CÔNG TY TNHH MỘT THÀNH VIÊN MARSIX</t>
  </si>
  <si>
    <t>COOPFINELIFE</t>
  </si>
  <si>
    <t>CÔNG TY TNHH MỘT THÀNH VIÊN CO.OP FINELIFE</t>
  </si>
  <si>
    <t>COOP-020</t>
  </si>
  <si>
    <t>CHI NHÁNH LIÊN HIỆP HỢP TÁC XÃ THƯƠNG MẠI TP. HỒ CHÍ MINH - CO.OPMART NGUYỄN BÌNH</t>
  </si>
  <si>
    <t>Cửa Hàng Co.opFood Nhà Bè</t>
  </si>
  <si>
    <t>NHATMINH</t>
  </si>
  <si>
    <t>CÔNG TY TNHH SẢN XUẤT THƯƠNG MẠI DỊCH VỤ NHẬT MINH BAKERY</t>
  </si>
  <si>
    <t>COOPBINHTAN</t>
  </si>
  <si>
    <t>CÔNG TY TNHH MỘT THÀNH VIÊN SÀI GÒN CO.OP BÌNH TÂN</t>
  </si>
  <si>
    <t>COOPDAMSEN</t>
  </si>
  <si>
    <t>CÔNG TY TNHH MỘT THÀNH VIÊN SÀI GÒN CO.OP ĐẦM SEN</t>
  </si>
  <si>
    <t>COOPPHULAM</t>
  </si>
  <si>
    <t>CÔNG TY TNHH MỘT THÀNH VIÊN SÀI GÒN CO.OP PHÚ LÂM</t>
  </si>
  <si>
    <t>COOPHOABINH</t>
  </si>
  <si>
    <t>CÔNG TY TNHH MỘT THÀNH VIÊN CO.OP MART HÒA BÌNH</t>
  </si>
  <si>
    <t>MEGA</t>
  </si>
  <si>
    <t>CÔNG TY TNHH MM MEGA MARKET (VIỆT NAM)</t>
  </si>
  <si>
    <t>MEGA-014</t>
  </si>
  <si>
    <t>CHI NHÁNH CÔNG TY TNHH MM MEGA MARKET (VIỆT NAM) TẠI TỈNH ĐẮK LẮK</t>
  </si>
  <si>
    <t>MEGA-011</t>
  </si>
  <si>
    <t>CHI NHÁNH CÔNG TY TNHH MM MEGA MARKET (VIỆT NAM) TẠI THÀNH PHỐ NHA TRANG</t>
  </si>
  <si>
    <t>MEGA-012</t>
  </si>
  <si>
    <t>CHI NHÁNH CÔNG TY TNHH MM MEGA MARKET (VIỆT NAM) TẠI QUẢNG NINH</t>
  </si>
  <si>
    <t>MEGA-009</t>
  </si>
  <si>
    <t>CHI NHÁNH CÔNG TY TNHH MM MEGA MARKET (VIỆT NAM) TẠI TỈNH BÀ RỊA - VŨNG TÀU</t>
  </si>
  <si>
    <t>MEGA-004</t>
  </si>
  <si>
    <t>CHI NHÁNH CÔNG TY TNHH MM MEGA MARKET (VIỆT NAM) TẠI THÀNH PHỐ ĐÀ NẴNG</t>
  </si>
  <si>
    <t>MEGA-003</t>
  </si>
  <si>
    <t>CHI NHÁNH CÔNG TY TNHH MM MEGA MARKET (VIỆT NAM) TẠI HẢI PHÒNG</t>
  </si>
  <si>
    <t>Tops Market Eco Green (Nguyễn Xiển)</t>
  </si>
  <si>
    <t>MINHCAU</t>
  </si>
  <si>
    <t>CÔNG TY CỔ PHẦN THƯƠNG MẠI VÀ DỊCH VỤ MINH CẦU</t>
  </si>
  <si>
    <t>PTMART</t>
  </si>
  <si>
    <t>CÔNG TY CỔ PHẦN PT</t>
  </si>
  <si>
    <t>LOTTE-015</t>
  </si>
  <si>
    <t>CÔNG TY CỔ PHẦN TRUNG TÂM THƯƠNG MẠI LOTTE VIỆT NAM - CHI NHÁNH TÂY HỒ</t>
  </si>
  <si>
    <t>BigC Quy Nhơn</t>
  </si>
  <si>
    <t>GO! ĐÀ NẴNG</t>
  </si>
  <si>
    <t>GO! HUẾ</t>
  </si>
  <si>
    <t>GO! ĐÀ LẠT</t>
  </si>
  <si>
    <t>COOP-029</t>
  </si>
  <si>
    <t>CHI NHÁNH LIÊN HIỆP HỢP TÁC XÃ THƯƠNG MẠI TP. HỒ CHÍ MINH - CO.OPMART CHÂU ĐỐC</t>
  </si>
  <si>
    <t>COOP-012</t>
  </si>
  <si>
    <t>CHI NHÁNH LIÊN HIỆP HTX TM TP.HCM - CO.OPMART CAO LÃNH</t>
  </si>
  <si>
    <t>COOPSAIGONTAYNINH</t>
  </si>
  <si>
    <t>CÔNG TY TRÁCH NHIỆM HỮU HẠN THƯƠNG MẠI DỊCH VỤ SÀI GÒN - TÂY NINH</t>
  </si>
  <si>
    <t>COOP-024</t>
  </si>
  <si>
    <t>CHI NHÁNH LIÊN HIỆP HỢP TÁC XÃ THƯƠNG MẠI TP. HỒ CHÍ MINH - CO.OPMART BÀ RỊA</t>
  </si>
  <si>
    <t>COOPVUNGTAU</t>
  </si>
  <si>
    <t>CÔNG TY TNHH TMDV SÀI GÒN VŨNG TÀU</t>
  </si>
  <si>
    <t>COOP-032</t>
  </si>
  <si>
    <t>CHI NHÁNH LIÊN HIỆP HỢP TÁC XÃ THƯƠNG MẠI TP. HỒ CHÍ MINH-CO.OPMART TÂN CHÂU</t>
  </si>
  <si>
    <t>COOP-042</t>
  </si>
  <si>
    <t>CN LIÊN HIỆP HỢP TÁC XÃ THƯƠNG MẠI TP.HỒ CHÍ MINH- CO.OPMART TÂN CHÂU AN GIANG</t>
  </si>
  <si>
    <t>COOPCANTHO</t>
  </si>
  <si>
    <t>CÔNG TY TNHH MỘT THÀNH VIÊN CO.OPMART CẦN THƠ</t>
  </si>
  <si>
    <t>COOP-052</t>
  </si>
  <si>
    <t>CHI NHÁNH LIÊN HIỆP HỢP TÁC XÃ THƯƠNG MẠI TP. HỒ CHÍ MINH-CO.OPMART BÌNH THỦY</t>
  </si>
  <si>
    <t>COOPSAIGONBL2</t>
  </si>
  <si>
    <t>CÔNG TY TNHH MỘT THÀNH VIÊN THƯƠNG MẠI DỊCH VỤ SÀI GÒN-BẠC LIÊU 2</t>
  </si>
  <si>
    <t>COOP-062</t>
  </si>
  <si>
    <t>CHI NHÁNH LIÊN HIỆP HỢP TÁC XÃ THƯƠNG MẠI TP. HỒ CHÍ MINH - CO.OPMART TÂN BIÊN</t>
  </si>
  <si>
    <t>LOTTE-005</t>
  </si>
  <si>
    <t>CÔNG TY CỔ PHẦN TRUNG TÂM THƯƠNG MẠI LOTTE VIỆT NAM - CHI NHÁNH BÀ RỊA VŨNG TÀU</t>
  </si>
  <si>
    <t>Cửa Hàng Co.opFood KDC Thanh Niên</t>
  </si>
  <si>
    <t>COOPDONGTHINH</t>
  </si>
  <si>
    <t>CÔNG TY TNHH THƯƠNG MẠI DỊCH VỤ ĐỒNG THỊNH</t>
  </si>
  <si>
    <t>COOPGOVAP</t>
  </si>
  <si>
    <t>CÔNG TY TNHH MỘT THÀNH VIÊN SÀI GÒN CO.OP GÒ VẤP</t>
  </si>
  <si>
    <t>COOP-058</t>
  </si>
  <si>
    <t>CN LIÊN HIỆP HỢP TÁC XÃ THƯƠNG MẠI TP. HỒ CHÍ MINH - CO.OPMART ĐỖ VĂN DẬY</t>
  </si>
  <si>
    <t>COOPCUCHI</t>
  </si>
  <si>
    <t>CÔNG TY TNHH MỘT THÀNH VIÊN SÀI GÒN CO.OP CỦ CHI</t>
  </si>
  <si>
    <t>COOP-017</t>
  </si>
  <si>
    <t>CHI NHÁNH LIÊN HIỆP HỢP TÁC XÃ THƯƠNG MẠI TP. HỒ CHÍ MINH - CO.OPMART BÌNH DƯƠNG 2</t>
  </si>
  <si>
    <t>COOP-031</t>
  </si>
  <si>
    <t>CHI NHÁNH LIÊN HIỆP HỢP TÁC XÃ THƯƠNG MẠI TP. HỒ CHÍ MINH - CO.OPMART ĐỒNG VĂN CỐNG</t>
  </si>
  <si>
    <t>COOPHOCMON</t>
  </si>
  <si>
    <t>CÔNG TY TNHH MỘT THÀNH VIÊN SÀI GÒN CO.OP HÓC MÔN</t>
  </si>
  <si>
    <t>LOTTE-006</t>
  </si>
  <si>
    <t>CÔNG TY CỔ PHẦN TRUNG TÂM THƯƠNG MẠI LOTTE VIỆT NAM - CHI NHÁNH TÂN BÌNH</t>
  </si>
  <si>
    <t>MEGA-005</t>
  </si>
  <si>
    <t>CHI NHÁNH CÔNG TY TNHH MM MEGA MARKET (VIỆT NAM) TẠI THÀNH PHỐ BIÊN HÒA</t>
  </si>
  <si>
    <t>MEGA-006</t>
  </si>
  <si>
    <t>CHI NHÁNH CÔNG TY TNHH MM MEGA MARKET (VIỆT NAM) TẠI TỈNH AN GIANG</t>
  </si>
  <si>
    <t>MEGA-013</t>
  </si>
  <si>
    <t>CHI NHÁNH CÔNG TY TNHH MM MEGA MARKET ( VIỆT NAM) TẠI TỈNH NGHỆ AN</t>
  </si>
  <si>
    <t>BigC Trường Chinh</t>
  </si>
  <si>
    <t>COOP-050</t>
  </si>
  <si>
    <t>CHI NHÁNH LIÊN HIỆP HỢP TÁC XÃ THƯƠNG MẠI TP.HỒ CHÍ MINH - CO.OPMART BÌNH TÂN 2</t>
  </si>
  <si>
    <t>MEGA-008</t>
  </si>
  <si>
    <t>CHI NHÁNH CÔNG TY TNHH MM MEGA MARKET (VIỆT NAM) TẠI TỈNH BÌNH DƯƠNG</t>
  </si>
  <si>
    <t>VITALMART</t>
  </si>
  <si>
    <t>CÔNG TY CỔ PHẦN DỊCH VỤ THƯƠNG MẠI VITAL GO</t>
  </si>
  <si>
    <t>COOPSAIGONPHUYEN</t>
  </si>
  <si>
    <t>CÔNG TY TNHH MỘT THÀNH VIÊN THƯƠNG MẠI DỊCH VỤ SÀI GÒN - PHÚ YÊN</t>
  </si>
  <si>
    <t>COOPCANGIO</t>
  </si>
  <si>
    <t>CÔNG TY TNHH MỘT THÀNH VIÊN CO.OP MART CẦN GIỜ</t>
  </si>
  <si>
    <t>COOP-047</t>
  </si>
  <si>
    <t>CHI NHÁNH LIÊN HIỆP HỢP TÁC XÃ THƯƠNG MẠI TP.HỒ CHÍ MINH - CO.OPMART PHAN RÍ CỬA</t>
  </si>
  <si>
    <t>COOPSAIGONQUANGNGAI</t>
  </si>
  <si>
    <t>CÔNG TY TNHH MỘT THÀNH VIÊN THƯƠNG MẠI SÀI GÒN - QUẢNG NGÃI</t>
  </si>
  <si>
    <t>COOPSAIGONGIALAI</t>
  </si>
  <si>
    <t>CÔNG TY TNHH THƯƠNG MẠI SÀI GÒN - GIA LAI</t>
  </si>
  <si>
    <t>COOP-035</t>
  </si>
  <si>
    <t>CHI NHÁNH LIÊN HIỆP HỢP TÁC XÃ THƯƠNG MẠI TP.HỒ CHÍ MINH - CO.OPMART KON TUM</t>
  </si>
  <si>
    <t>LOTTE-010</t>
  </si>
  <si>
    <t>CÔNG TY CỔ PHẦN TRUNG TÂM THƯƠNG MẠI LOTTE VIỆT NAM - CHI NHÁNH GÒ VẤP</t>
  </si>
  <si>
    <t>BigC Miền Đông</t>
  </si>
  <si>
    <t>BigC Siêu thị GO! Phú Thạnh</t>
  </si>
  <si>
    <t>COOPBIENHOA</t>
  </si>
  <si>
    <t>CÔNG TY TNHH THƯƠNG MẠI DỊCH VỤ SIÊU THỊ CO.OP MART BIÊN HÒA</t>
  </si>
  <si>
    <t>Cửa Hàng Co.opFood Xuân Hiệp</t>
  </si>
  <si>
    <t>COOP-056</t>
  </si>
  <si>
    <t>CN LIÊN HIỆP HỢP TÁC XÃ THƯƠNG MẠI TP. HỒ CHÍ MINH - CO.OPMART HIỆP THÀNH</t>
  </si>
  <si>
    <t>COOPTRUNGMYTAY</t>
  </si>
  <si>
    <t>CÔNG TY TNHH THƯƠNG MẠI DỊCH VỤ TRUNG MỸ TÂY</t>
  </si>
  <si>
    <t>COOPCONGQUYNH</t>
  </si>
  <si>
    <t>CÔNG TY TNHH MỘT THÀNH VIÊN SÀI GÒN CO.OP CỐNG QUỲNH</t>
  </si>
  <si>
    <t>COOPBINHDONG</t>
  </si>
  <si>
    <t>CÔNG TY TNHH  MỘT THÀNH VIÊN THƯƠNG MẠI DỊCH VỤ BÌNH ĐÔNG</t>
  </si>
  <si>
    <t>FM</t>
  </si>
  <si>
    <t>CÔNG TY TNHH THƯƠNG MẠI LARIA</t>
  </si>
  <si>
    <t>SEVEN</t>
  </si>
  <si>
    <t>CÔNG TY CỔ PHẦN SEVEN SYSTEM VIỆT NAM</t>
  </si>
  <si>
    <t>SEVEN02</t>
  </si>
  <si>
    <t>CHI NHÁNH CÔNG TY CỔ PHẦN SEVEN SYSTEM VIỆT NAM TẠI BÌNH DƯƠNG</t>
  </si>
  <si>
    <t>MEGA-015</t>
  </si>
  <si>
    <t>CHI NHÁNH CÔNG TY TNHH MM MEGA MARKET (VIỆT NAM) TẠI KIÊN GIANG</t>
  </si>
  <si>
    <t>MEGA-002</t>
  </si>
  <si>
    <t>CHI NHÁNH CÔNG TY TNHH MM MEGA MARKET (VIỆT NAM) TẠI THÀNH PHỐ CẦN THƠ</t>
  </si>
  <si>
    <t>SIBA</t>
  </si>
  <si>
    <t>CHI NHÁNH CÔNG TY CỔ PHẦN SIBA FOOD VIỆT NAM TẠI HÀ NỘI</t>
  </si>
  <si>
    <t>COOPSAIGONHATINH</t>
  </si>
  <si>
    <t>CÔNG TY TNHH MỘT THÀNH VIÊN THƯƠNG MẠI VÀ DỊCH VỤ SÀI GÒN - HÀ TĨNH</t>
  </si>
  <si>
    <t>A23TD276 - Cửa hàng OKONO Thượng Đình</t>
  </si>
  <si>
    <t>OkonoA23</t>
  </si>
  <si>
    <t>A06YH271- Cửa hàng OKONO 271 Yên Hòa</t>
  </si>
  <si>
    <t>OkonoA06</t>
  </si>
  <si>
    <t>LOTTE-008</t>
  </si>
  <si>
    <t>CÔNG TY CỔ PHẦN TRUNG TÂM THƯƠNG MẠI LOTTE VIỆT NAM - CHI NHÁNH BA ĐÌNH</t>
  </si>
  <si>
    <t>COOPNHATRANG</t>
  </si>
  <si>
    <t>CÔNG TY TNHH MỘT THÀNH VIÊN CO.OPMART NHA TRANG</t>
  </si>
  <si>
    <t>COOP-045</t>
  </si>
  <si>
    <t>CHI NHÁNH LIÊN HIỆP HỢP TÁC XÃ THƯƠNG MẠI TP.HỒ CHÍ MINH - CO.OPMART DUYÊN HẢI</t>
  </si>
  <si>
    <t>COOP-013</t>
  </si>
  <si>
    <t>CHI NHÁNH LIÊN HIỆP HTX THƯƠNG MẠI TP. HỒ CHÍ MINH - CO.OPMART BẾN TRE</t>
  </si>
  <si>
    <t>COOPSAIGONTRAVINH</t>
  </si>
  <si>
    <t>COOPSAIGONPHANRANG</t>
  </si>
  <si>
    <t>CÔNG TY TRÁCH NHIỆM HỮU HẠN MỘT THÀNH VIÊN THƯƠNG MẠI VÀ DỊCH VỤ SÀI GÒN - PHAN RANG</t>
  </si>
  <si>
    <t>COOPSAIGONPHANTHIET</t>
  </si>
  <si>
    <t>CÔNG TY TNHH MỘT THÀNH VIÊN THƯƠNG MẠI DỊCH VỤ SÀI GÒN - PHAN THIẾT</t>
  </si>
  <si>
    <t>COOP-023</t>
  </si>
  <si>
    <t>CHI NHÁNH LIÊN HIỆP HỢP TÁC XÃ THƯƠNG MẠI TP. HỒ CHÍ MINH - CO.OPMART TÂN AN</t>
  </si>
  <si>
    <t>COOPFOOD-144</t>
  </si>
  <si>
    <t>CHI NHÁNH CÔNG TY TNHH MỘT THÀNH VIÊN THỰC PHẨM SAIGON CO.OP - CO.OP FOOD KHU VỰC CẦN THƠ</t>
  </si>
  <si>
    <t>Cửa Hàng Co.opFood Lê Văn Lương 302</t>
  </si>
  <si>
    <t>Cửa hàng Co.op Food D20 Võ Văn Vân</t>
  </si>
  <si>
    <t>COOP-057</t>
  </si>
  <si>
    <t>CN LIÊN HIỆP HỢP TÁC XÃ THƯƠNG MẠI TP. HỒ CHÍ MINH - CO.OPMART VĨNH LỘC B</t>
  </si>
  <si>
    <t>GO! NHA TRANG</t>
  </si>
  <si>
    <t>BigC Quảng Ngãi</t>
  </si>
  <si>
    <t>BigC Bến Tre</t>
  </si>
  <si>
    <t>Siêu thị GO! Gò Dầu</t>
  </si>
  <si>
    <t>BigC Siêu Thị GO! Tân Uyên (1504)</t>
  </si>
  <si>
    <t>Siêu thị GO! Nhơn Trạch</t>
  </si>
  <si>
    <t>Siêu thị GO! Điện Bàn</t>
  </si>
  <si>
    <t>Siêu thị Go! Hòa Thành</t>
  </si>
  <si>
    <t>Siêu thị GO! Thanh Bình</t>
  </si>
  <si>
    <t>Siêu thị Go! Lộc Ninh</t>
  </si>
  <si>
    <t>Siêu thị GO! Lấp Vò</t>
  </si>
  <si>
    <t>Siêu thị GO! Ninh Thuận</t>
  </si>
  <si>
    <t>COOP-043</t>
  </si>
  <si>
    <t>CHI NHÁNH LIÊN HIỆP HỢP TÁC XÃ THƯƠNG MẠI TP. HỒ CHÍ MINH - CO.OPMART PHƯỚC ĐÔNG</t>
  </si>
  <si>
    <t>COOPSAIGONVINHLONG</t>
  </si>
  <si>
    <t>COOPTRANGBANG</t>
  </si>
  <si>
    <t>CÔNG TY TNHH MỘT THÀNH VIÊN CO.OPMART TRẢNG BÀNG</t>
  </si>
  <si>
    <t>COOPSAIGONHAUGIANG</t>
  </si>
  <si>
    <t>CÔNG TY TNHH MTV THƯƠNG MẠI SÀI GÒN - HẬU GIANG</t>
  </si>
  <si>
    <t>COOP-041</t>
  </si>
  <si>
    <t>CHI NHÁNH LIÊN HIỆP HỢP TÁC XÃ THƯƠNG MẠI TP. HỒ CHÍ MINH-CO.OPMART GÒ DẦU</t>
  </si>
  <si>
    <t>COOP-026</t>
  </si>
  <si>
    <t>CHI NHÁNH LIÊN HIỆP HỢP TÁC XÃ THƯƠNG MẠI TP. HỒ CHÍ MINH-CO.OPMART SA ĐÉC</t>
  </si>
  <si>
    <t>COOPNGABAYHG-1</t>
  </si>
  <si>
    <t>CÔNG TY TNHH MỘT THÀNH VIÊN THƯƠNG MẠI DỊCH VỤ SÀI GÒN - HẬU GIANG 2</t>
  </si>
  <si>
    <t>LOTTE-013</t>
  </si>
  <si>
    <t>CÔNG TY CỔ PHẦN TRUNG TÂM THƯƠNG MẠI LOTTE VIỆT NAM - CHI NHÁNH VINH</t>
  </si>
  <si>
    <t>LOTTE-002</t>
  </si>
  <si>
    <t>CÔNG TY CỔ PHẦN TRUNG TÂM THƯƠNG MẠI LOTTE VIỆT NAM - CHI NHÁNH BÌNH THUẬN</t>
  </si>
  <si>
    <t>Cửa Hàng Co.opFood Hồ Văn Long 30</t>
  </si>
  <si>
    <t>Cửa hàng Co.op Food Trương Văn Thành 68</t>
  </si>
  <si>
    <t>LOTTE-003</t>
  </si>
  <si>
    <t>CÔNG TY CỔ PHẦN TRUNG TÂM THƯƠNG MẠI LOTTE VIỆT NAM - CHI NHÁNH BÌNH DƯƠNG</t>
  </si>
  <si>
    <t>COOPFOOD-123</t>
  </si>
  <si>
    <t>CHI NHÁNH CÔNG TY TNHH MỘT THÀNH VIÊN THỰC PHẨM SAIGON CO.OP - CO.OP FOOD KHU VỰC BÌNH DƯƠNG</t>
  </si>
  <si>
    <t>BigC Tops Market An Phú</t>
  </si>
  <si>
    <t>BigC Tân Hiệp</t>
  </si>
  <si>
    <t>COOPFOOD-116</t>
  </si>
  <si>
    <t>CN CÔNG TY TNHH MTV THỰC PHẨM SAIGON CO.OP - CO.OPFOOD KHU VỰC ĐỒNG NAI</t>
  </si>
  <si>
    <t>LOTTE</t>
  </si>
  <si>
    <t>CÔNG TY CỔ PHẦN TRUNG TÂM THƯƠNG MẠI LOTTE VIỆT NAM</t>
  </si>
  <si>
    <t>BigC Mê Linh</t>
  </si>
  <si>
    <t>GO! THANH HÓA</t>
  </si>
  <si>
    <t>SIÊU THỊ VIỆT TRÌ</t>
  </si>
  <si>
    <t>COOPSAIGONBUONHO</t>
  </si>
  <si>
    <t>CÔNG TY TNHH SÀI GÒN - BUÔN HỒ</t>
  </si>
  <si>
    <t>COOP-061</t>
  </si>
  <si>
    <t>CHI NHÁNH LIÊN HIỆP HỢP TÁC XÃ THƯƠNG MẠI TP. HỒ CHÍ MINH - CO.OPMART CƯ MGAR</t>
  </si>
  <si>
    <t>COOP-037</t>
  </si>
  <si>
    <t>CHI NHÁNH LIÊN HIỆP HỢP TÁC XÃ THƯƠNG MẠI TP. HỒ CHÍ MINH - CO.OPMART HÀ TIÊN</t>
  </si>
  <si>
    <t>COOP-027</t>
  </si>
  <si>
    <t>CHI NHÁNH LIÊN HIỆP HỢP TÁC XÃ THƯƠNG MẠI TP. HỒ CHÍ MINH - CO.OPMART GÒ CÔNG</t>
  </si>
  <si>
    <t>COOPSAIGONBMT</t>
  </si>
  <si>
    <t>CÔNG TY TNHH  MỘT THÀNH VIÊN THƯƠNG MẠI DỊCH VỤ SÀI GÒN - BUÔN MA THUỘT</t>
  </si>
  <si>
    <t>COOPTAMKY</t>
  </si>
  <si>
    <t>CÔNG TY TNHH MỘT THÀNH VIÊN SÀI GÒN CO.OP TAM KỲ</t>
  </si>
  <si>
    <t>COOPBINHDINH</t>
  </si>
  <si>
    <t>CÔNG TY TNHH MỘT THÀNH VIÊN SÀI GÒN CO.OP BÌNH ĐỊNH</t>
  </si>
  <si>
    <t>COOPDANANG</t>
  </si>
  <si>
    <t>CÔNG TY TNHH MỘT THÀNH VIÊN TMDV SIÊU THỊ CO.OPMART ĐÀ NẴNG</t>
  </si>
  <si>
    <t>COOPTIENGIANGSAIGON</t>
  </si>
  <si>
    <t>CÔNG TY TNHH TMDV TIỀN GIANG - SÀI GÒN</t>
  </si>
  <si>
    <t>COOPSAIGONAG</t>
  </si>
  <si>
    <t>CÔNG TY TNHH THƯƠNG MẠI SÀI GÒN - AN GIANG</t>
  </si>
  <si>
    <t>COOP-016</t>
  </si>
  <si>
    <t>CHI NHÁNH LIÊN HIỆP HỢP TÁC XÃ THƯƠNG MẠI TP. HỒ CHÍ MINH - CO.OPMART ĐĂK NÔNG</t>
  </si>
  <si>
    <t>COOPSAIGONCHUSE</t>
  </si>
  <si>
    <t>CÔNG TY TNHH MỘT THÀNH VIÊN SÀI GÒN - CHƯ SÊ</t>
  </si>
  <si>
    <t>COOP-060</t>
  </si>
  <si>
    <t>CHI NHÁNH LIÊN HIỆP HỢP TÁC XÃ THƯƠNG MẠI TP.HỒ CHÍ MINH - CO.OPMART THOẠI SƠN</t>
  </si>
  <si>
    <t>Cửa hàng Co.op Food Hậu Lân</t>
  </si>
  <si>
    <t>Cửa Hàng Co.opFood Tân Thạnh Đông</t>
  </si>
  <si>
    <t>COOP-059</t>
  </si>
  <si>
    <t>CHI NHÁNH LIÊN HIỆP HỢP TÁC XÃ THƯƠNG MẠI TP. HỒ CHÍ MINH - CO.OPMART TÔ KÝ</t>
  </si>
  <si>
    <t>BigC Tops Market Âu Cơ</t>
  </si>
  <si>
    <t>BigC Siêu thị GO! An Lạc</t>
  </si>
  <si>
    <t>VIETY-001</t>
  </si>
  <si>
    <t>CHI NHÁNH NHA TRANG - CÔNG TY TNHH VIỆT Ý HÀ NỘI CENTER</t>
  </si>
  <si>
    <t>BigC Siêu Thị GO! Nguyễn Thị Thập</t>
  </si>
  <si>
    <t>MEGA-007</t>
  </si>
  <si>
    <t>CHI NHÁNH CÔNG TY TNHH MM MEGA MARKET (VIỆT NAM) TẠI TỈNH BÌNH ĐỊNH</t>
  </si>
  <si>
    <t>A18MT20- Cửa hàng OKONO 20/14 Mễ Trì</t>
  </si>
  <si>
    <t>OkonoA18</t>
  </si>
  <si>
    <t>A27PT401- Cửa hàng OKONO 401 Phúc Tân</t>
  </si>
  <si>
    <t>OkonoA27</t>
  </si>
  <si>
    <t>A08TQV24 - Cửa hàng OKONO Trần Quốc Vượng</t>
  </si>
  <si>
    <t>OkonoA08</t>
  </si>
  <si>
    <t>A17TD202 - Cửa hàng OKONO Trương Định</t>
  </si>
  <si>
    <t>OkonoA17</t>
  </si>
  <si>
    <t>OkonoBN01</t>
  </si>
  <si>
    <t>LOTTE-007</t>
  </si>
  <si>
    <t>CÔNG TY CỔ PHẦN TRUNG TÂM THƯƠNG MẠI LOTTE VIỆT NAM - CHI NHÁNH CẦN THƠ</t>
  </si>
  <si>
    <t>GO! Bình Dương</t>
  </si>
  <si>
    <t>BigC Dĩ An</t>
  </si>
  <si>
    <t>Cửa Hàng Co.opFood Trương Phước Phan 169</t>
  </si>
  <si>
    <t>GO! CẦN THƠ</t>
  </si>
  <si>
    <t>COOP-063</t>
  </si>
  <si>
    <t>CHI NHÁNH LIÊN HIỆP HỢP TÁC XÃ THƯƠNG MẠI TP. HỒ CHÍ MINH - CO. OPMART DƯƠNG MINH CHÂU</t>
  </si>
  <si>
    <t>COOP-040</t>
  </si>
  <si>
    <t>CHI NHÁNH LIÊN HIỆP HỢP TÁC XÃ THƯƠNG MẠI TP. HỒ CHÍ MINH-CO.OPMART HỒNG NGỰ</t>
  </si>
  <si>
    <t>Cửa Hàng Co.opFood Lâm Văn Bền</t>
  </si>
  <si>
    <t>Cửa Hàng Co.opFood Phạm Nhữ Tăng 11</t>
  </si>
  <si>
    <t>COOPVINHPHUC</t>
  </si>
  <si>
    <t>CÔNG TY TNHH MỘT THÀNH VIÊN CO.OP MART VĨNH PHÚC</t>
  </si>
  <si>
    <t>COOP-054</t>
  </si>
  <si>
    <t>CHI NHÁNH LIÊN HIỆP HỢP TÁC XÃ THƯƠNG MẠI TP. HỒ CHÍ MINH - CO.OPMART SƠN TRÀ</t>
  </si>
  <si>
    <t>COOP-044</t>
  </si>
  <si>
    <t>CHI NHÁNH LIÊN HIỆP HTX THƯƠNG MẠI TP. HỒ CHÍ MINH CO.OPMART VIỆT TRÌ</t>
  </si>
  <si>
    <t>Cửa Hàng Co.opFood CC Rainbow S1.07</t>
  </si>
  <si>
    <t>Cửa Hàng Co.opFood KCN Tây Bắc</t>
  </si>
  <si>
    <t>Cửa Hàng Co.opFood Nguyễn Văn Tạo</t>
  </si>
  <si>
    <t>GO! Long Biên</t>
  </si>
  <si>
    <t>COOP-019</t>
  </si>
  <si>
    <t>CHI NHÁNH LIÊN HIỆP HỢP TÁC XÃ THƯƠNG MẠI TP. HỒ CHÍ MINH - CO.OPMART LAGI</t>
  </si>
  <si>
    <t>Cửa hàng Co.op Food Conic sky</t>
  </si>
  <si>
    <t>EB VINH LIMITED LIABILITY COMPANY</t>
  </si>
  <si>
    <t>GO! NAM ĐỊNH</t>
  </si>
  <si>
    <t>Siêu thị GO! Tam Kỳ</t>
  </si>
  <si>
    <t>BigC Bà Rịa</t>
  </si>
  <si>
    <t>Go! Phú Mỹ</t>
  </si>
  <si>
    <t>Siêu thị GO! Hồng Ngự</t>
  </si>
  <si>
    <t>Cửa Hàng Co.opFood Tam Bình 196</t>
  </si>
  <si>
    <t>COOP-064</t>
  </si>
  <si>
    <t>CHI NHÁNH LIÊN HIỆP HỢP TÁC XÃ THƯƠNG MẠI TP. HỒ CHÍ MINH - CO.OPMART TAM BÌNH</t>
  </si>
  <si>
    <t>Cửa Hàng Co.opFood Nguyễn Thị Sóc 153</t>
  </si>
  <si>
    <t>Cửa Hàng Co.opFood CC Petroland</t>
  </si>
  <si>
    <t>COOP-066</t>
  </si>
  <si>
    <t>CHI NHÁNH LIÊN HIỆP HỢP TÁC XÃ THƯƠNG MẠI TP. HỒ CHÍ MINH - CO.OPMART THÁP MƯỜI</t>
  </si>
  <si>
    <t>BigC Gò Vấp</t>
  </si>
  <si>
    <t>Cửa Hàng Co.opFood Tôn Thất Thuyết</t>
  </si>
  <si>
    <t>Cửa Hàng Co.opFood Hoàng Anh Thanh Bình</t>
  </si>
  <si>
    <t>Cửa Hàng Co.opFood Huỳnh Tấn Phát</t>
  </si>
  <si>
    <t>TMARTHATECO</t>
  </si>
  <si>
    <t>TRẦN HẢI ĐĂNG</t>
  </si>
  <si>
    <t>COOP-025</t>
  </si>
  <si>
    <t>CHI NHÁNH LIÊN HIỆP HỢP TÁC XÃ THƯƠNG MẠI TP. HỒ CHÍ MINH - CO.OPMART BÌNH DƯƠNG</t>
  </si>
  <si>
    <t>BigC Trà Vinh</t>
  </si>
  <si>
    <t>Siêu thị GO! Bạc Liêu</t>
  </si>
  <si>
    <t>Cửa Hàng Co.opFood Lê Văn Lương 1187</t>
  </si>
  <si>
    <t>Coopfood CC Happy City</t>
  </si>
  <si>
    <t>Cửa hàng Co.op Food Phan Văn Hân 182</t>
  </si>
  <si>
    <t>Go! Mỹ Tho</t>
  </si>
  <si>
    <t>BigC Buôn Ma Thuột</t>
  </si>
  <si>
    <t>Siêu thị GO! Rạch Giá</t>
  </si>
  <si>
    <t>Siêu thị go! An Nhơn</t>
  </si>
  <si>
    <t>COOPCHOMOI</t>
  </si>
  <si>
    <t>CHI NHÁNH LIÊN HIỆP HỢP TÁC XÃ THƯƠNG MẠI TP. HỒ CHÍ MINH - CO.OPMART CHỢ MỚI</t>
  </si>
  <si>
    <t>LOTTE-001</t>
  </si>
  <si>
    <t>CÔNG TY CỔ PHẦN TRUNG TÂM THƯƠNG MẠI LOTTE VIỆT NAM - CHI NHÁNH ĐỒNG NAI</t>
  </si>
  <si>
    <t>LOTTE-009</t>
  </si>
  <si>
    <t>CÔNG TY CỔ PHẦN TRUNG TÂM THƯƠNG MẠI LOTTE VIỆT NAM - CHI NHÁNH ĐÀ NẴNG</t>
  </si>
  <si>
    <t>LOTTE-004</t>
  </si>
  <si>
    <t>CÔNG TY CỔ PHẦN TRUNG TÂM THƯƠNG MẠI LOTTE VIỆT NAM - CHI NHÁNH ĐỐNG ĐA</t>
  </si>
  <si>
    <t>Cửa Hàng Co.opFood Quang Trung</t>
  </si>
  <si>
    <t>Cửa Hàng Co.opFood Chung Cư Hà Đô</t>
  </si>
  <si>
    <t>Cửa Hàng Co.opFood Savimex</t>
  </si>
  <si>
    <t>Cửa Hàng Co.opFood Tăng Nhơn Phú 26</t>
  </si>
  <si>
    <t>A14TD32 - Cửa hàng OKONO Trần Điền</t>
  </si>
  <si>
    <t>OkonoA14</t>
  </si>
  <si>
    <t>BigC Tops Market Moonlight Thủ Đức</t>
  </si>
  <si>
    <t>GO! HƯƠNG TRÀ</t>
  </si>
  <si>
    <t>LOTTEMART PHÚ THỌ</t>
  </si>
  <si>
    <t>LOTTE940</t>
  </si>
  <si>
    <t>Cửa Hàng Co.opFood CC Diamond Riverside</t>
  </si>
  <si>
    <t>AAU</t>
  </si>
  <si>
    <t>CÔNG TY TNHH PHÂN PHỐI Á ÂU</t>
  </si>
  <si>
    <t>CÔNG TY TNHH MỘT THÀNH VIÊN THƯƠNG MẠI SÀI GÒN - VĨNH LONG</t>
  </si>
  <si>
    <t>COOP-049</t>
  </si>
  <si>
    <t>CHI NHÁNH LIÊN HIỆP HỢP TÁC XÃ THƯƠNG MẠI TP. HỒ CHÍ MINH-CO.OPMART CHÂU THÀNH TÂY NINH</t>
  </si>
  <si>
    <t>COOP-028</t>
  </si>
  <si>
    <t>CHI NHÁNH LIÊN HIỆP HỢP TÁC XÃ THƯƠNG MẠI TP. HỒ CHÍ MINH - CO.OPMART THỐT NỐT</t>
  </si>
  <si>
    <t>SEVEN03</t>
  </si>
  <si>
    <t>CHI NHÁNH CÔNG TY CỔ PHẦN SEVEN SYSTEM VIỆT NAM TẠI HÀ NỘI</t>
  </si>
  <si>
    <t>VNPOST</t>
  </si>
  <si>
    <t>TỔNG CÔNG TY BƯU ĐIỆN VIỆT NAM</t>
  </si>
  <si>
    <t>COOP-001</t>
  </si>
  <si>
    <t>LIÊN HIỆP HỢP TÁC XÃ THƯƠNG MẠI TP. HỒ CHÍ MINH</t>
  </si>
  <si>
    <t>BN01 - Cửa hàng OKONO Bắc Ninh</t>
  </si>
  <si>
    <t>GO! HƯNG YÊN</t>
  </si>
  <si>
    <t>CÔNG TY TNHH MTV THỰC PHẨM SAIGON CO.OP</t>
  </si>
  <si>
    <t>CÔNG TY TRÁCH NHIỆM HỮU HẠN THƯƠNG MẠI DỊCH VỤ SÀI GÒN - TRÀ VINH</t>
  </si>
  <si>
    <t>COOP-072</t>
  </si>
  <si>
    <t>CHI NHÁNH LIÊN HIỆP HỢP TÁC XÃ THƯƠNG MẠI TP. HỒ CHÍ MINH - CO.OPMART VŨ YÊN</t>
  </si>
  <si>
    <t>LONGBEACH-AGG-01-7755</t>
  </si>
  <si>
    <t>CÔNG TY CỔ PHẦN THƯƠNG MẠI LONG BEACH</t>
  </si>
  <si>
    <t>BH2360317</t>
  </si>
  <si>
    <t>GO! BẮC GIANG , PO: 2540051268456</t>
  </si>
  <si>
    <t>COOP-048</t>
  </si>
  <si>
    <t>CHI NHÁNH LIÊN HIỆP HỢP TÁC XÃ THƯƠNG MẠI TP HỒ CHÍ MINH - CO.OPMART TIỂU CẦN</t>
  </si>
  <si>
    <t>BH2372319</t>
  </si>
  <si>
    <t>TC2543051698665 - Siêu thị GO! Điện Bàn</t>
  </si>
  <si>
    <t>BH2372488</t>
  </si>
  <si>
    <t>BH2372527</t>
  </si>
  <si>
    <t>TC2543051764334 - GO! ĐÀ LẠT</t>
  </si>
  <si>
    <t>BH2372531</t>
  </si>
  <si>
    <t>Cửa Hàng Co.opFood Phạm Hữu Lầu</t>
  </si>
  <si>
    <t>Cửa Hàng Co.opFood CC Hoàng Anh Riverview</t>
  </si>
  <si>
    <t>Cửa hàng Co.op Food 13 Lê Văn Thịnh</t>
  </si>
  <si>
    <t>Cửa Hàng Co.opFood Quốc lộ 13 cũ</t>
  </si>
  <si>
    <t>Cửa Hàng Co.opFood CC Westgate</t>
  </si>
  <si>
    <t>Hỗ trợ khai trương Siêu Thị mớ</t>
  </si>
  <si>
    <t>Tên khách hàng</t>
  </si>
  <si>
    <t>Địa chỉ</t>
  </si>
  <si>
    <t>Nhóm KH, NCC</t>
  </si>
  <si>
    <t>Mã số thuế</t>
  </si>
  <si>
    <t>Số nợ tối đa</t>
  </si>
  <si>
    <t>Nhân viên</t>
  </si>
  <si>
    <t>Tên nhân viên</t>
  </si>
  <si>
    <t>Quốc gia</t>
  </si>
  <si>
    <t>Tỉnh/TP</t>
  </si>
  <si>
    <t>Quận/Huyện</t>
  </si>
  <si>
    <t>Phường/Xã</t>
  </si>
  <si>
    <t>Nhóm Siêu Thị</t>
  </si>
  <si>
    <t>Tên Siêu Thị</t>
  </si>
  <si>
    <t>Chi nhánh</t>
  </si>
  <si>
    <t>41 Cách Mạng, Phường Tân Sơn Nhì, Thành phố Hồ Chí Minh, Việt Nam</t>
  </si>
  <si>
    <t>7%; MIENNAM</t>
  </si>
  <si>
    <t>0318561215</t>
  </si>
  <si>
    <t>Việt Nam</t>
  </si>
  <si>
    <t>Hồ Chí Minh</t>
  </si>
  <si>
    <t>Quận Tân Phú</t>
  </si>
  <si>
    <t>Phường Tân Thành</t>
  </si>
  <si>
    <t>CÔNG TY TNHH MTV THƯƠNG MẠI VÀ DỊCH VỤ NGỌC THƠM</t>
  </si>
  <si>
    <t>aau001</t>
  </si>
  <si>
    <t>AAU Tháp Brilliant</t>
  </si>
  <si>
    <t>Khu Thương mại số : T3.B2.1I – Tầng B2- Tháp Brilliant, số 1, Đường 104- BTT, khu phố 3, Phường Bình Trưng Tây, Quận 2, TPHCM.</t>
  </si>
  <si>
    <t>MIENNAM</t>
  </si>
  <si>
    <t>SG009</t>
  </si>
  <si>
    <t>Hứa Thị Ngọc Thơ</t>
  </si>
  <si>
    <t>Quận 2</t>
  </si>
  <si>
    <t>Phường Bình Trưng Tây</t>
  </si>
  <si>
    <t>aau002</t>
  </si>
  <si>
    <t>AAU Diamond</t>
  </si>
  <si>
    <t>Gian hàng 41546, Tầng 4, Trung Tâm Thương Mại Diamond , số 34 Lê Duẩn, Phường Bến Nghé, Quận 1, Thành Phố Hồ Chí Minh, Việt Nam.</t>
  </si>
  <si>
    <t>Thời gian nhận hàng : 9h30-11h30 &amp; 13h-22h (gửi xe tầng hầm B2 không tốn phí, bấm thang máy lầu 4 gian hàng Kmarket)</t>
  </si>
  <si>
    <t>SG026</t>
  </si>
  <si>
    <t>Nguyễn Văn Vinh</t>
  </si>
  <si>
    <t>Quận 1</t>
  </si>
  <si>
    <t>Phường Bến Nghé</t>
  </si>
  <si>
    <t>aau003</t>
  </si>
  <si>
    <t>AAU Tòa nhà Sadora</t>
  </si>
  <si>
    <t>Block D.002 Tòa nhà Sadora- Số 02, Đường 13, Phường An Lợi Đông, Thủ Đức, TP Hồ Chí Minh.</t>
  </si>
  <si>
    <t>Thời gian nhận hàng : 6h- 20h</t>
  </si>
  <si>
    <t>Phường An Lợi Đông</t>
  </si>
  <si>
    <t>ACM</t>
  </si>
  <si>
    <t>CÔNG TY TNHH MỘT THÀNH VIÊN HỘI NHẬP PHÁT TRIỂN ĐÔNG HƯNG</t>
  </si>
  <si>
    <t>96 Cao Thắng, Phường Bàn Cờ, Thành phố Hồ Chí Minh, Việt Nam</t>
  </si>
  <si>
    <t>STCH;MIENNAM</t>
  </si>
  <si>
    <t>0312629241</t>
  </si>
  <si>
    <t>Quận 3</t>
  </si>
  <si>
    <t>AEON CITIMART</t>
  </si>
  <si>
    <t>acm0001</t>
  </si>
  <si>
    <t>ACM - SOM</t>
  </si>
  <si>
    <t>21-23 Nguyễn Thị Minh Khai, Phường Bến Nghé, Q1</t>
  </si>
  <si>
    <t>AEON;STCH;MIENNAM;10%</t>
  </si>
  <si>
    <t>acm0002</t>
  </si>
  <si>
    <t>ACM - TRO</t>
  </si>
  <si>
    <t>49 Đường 66, Phường Thảo Điền, Q2, Tp HCM</t>
  </si>
  <si>
    <t>Phường Thảo Điền</t>
  </si>
  <si>
    <t>acm0003</t>
  </si>
  <si>
    <t>ACM - BCA</t>
  </si>
  <si>
    <t>Số 50, Đường số 3, Khu phố 4, Phường Bình An, Q2, HCM</t>
  </si>
  <si>
    <t>Phường An Khánh</t>
  </si>
  <si>
    <t>acm0004</t>
  </si>
  <si>
    <t>ACM - CAO</t>
  </si>
  <si>
    <t>96 Cao Thắng, Phường 4, Quận 3, HCM</t>
  </si>
  <si>
    <t>acm0005</t>
  </si>
  <si>
    <t>ACM – PQ5</t>
  </si>
  <si>
    <t>Tầng 4 Trung tâm Thương mại Parkson Department Store, 126 Hùng Vương, Phường 12, Q5, TP HCM</t>
  </si>
  <si>
    <t>SG011</t>
  </si>
  <si>
    <t>Trương Quang Thanh</t>
  </si>
  <si>
    <t>Quận 5</t>
  </si>
  <si>
    <t>acm0006</t>
  </si>
  <si>
    <t>ACM - HL6</t>
  </si>
  <si>
    <t>C2.00.01 tầng trệt, Khu thương mại Chung cư Him Lam Chợ Lớn, 491 Hậu Giang, Phường 11, Q6, HCM</t>
  </si>
  <si>
    <t>SG023</t>
  </si>
  <si>
    <t>Nguyễn Quốc Thái</t>
  </si>
  <si>
    <t>Quận 6</t>
  </si>
  <si>
    <t>acm0007</t>
  </si>
  <si>
    <t>ACM - NAM</t>
  </si>
  <si>
    <t>112, 114, 116 Hà Huy Tập, Phường Tân Phong, Q7, HCM</t>
  </si>
  <si>
    <t>Quận 7</t>
  </si>
  <si>
    <t>acm0008</t>
  </si>
  <si>
    <t>ACM - GRE</t>
  </si>
  <si>
    <t>SC-10, Khu phố Green View, Đường Nguyễn Lương Bằng, Phường Tân Phú, Q7, HCM</t>
  </si>
  <si>
    <t>acm0009</t>
  </si>
  <si>
    <t>ACM - SUN</t>
  </si>
  <si>
    <t>Khu vực 2, Tháp 2, Tòa nhà Sun Rise, 23 Nguyễn Hữu Thọ, Phường Tân Hưng, Q7, HCM</t>
  </si>
  <si>
    <t>ACM-001</t>
  </si>
  <si>
    <t>CHI NHÁNH CÔNG TY TNHH MỘT THÀNH VIÊN HỘI NHẬP PHÁT TRIỂN ĐÔNG HƯNG TẠI BÌNH DƯƠNG</t>
  </si>
  <si>
    <t>215A Yersin, Phường Phú Cường, Thành phố Thủ Dầu Một, Tỉnh Bình Dương, Việt Nam</t>
  </si>
  <si>
    <t>10%; AEON; STCH; MIENNAM</t>
  </si>
  <si>
    <t>0312629241-001</t>
  </si>
  <si>
    <t>SG029</t>
  </si>
  <si>
    <t>Dương Thị Kim Hồng</t>
  </si>
  <si>
    <t>Bình Dương</t>
  </si>
  <si>
    <t>Tỉnh Miền Nam</t>
  </si>
  <si>
    <t>acm0010</t>
  </si>
  <si>
    <t>ACM - HUN</t>
  </si>
  <si>
    <t>11A đường Bùi Bằng Đoàn, Khu phố 3, Phường Tân Phong, Q7, HCM</t>
  </si>
  <si>
    <t>acm0012</t>
  </si>
  <si>
    <t>ACM – GAR</t>
  </si>
  <si>
    <t>SC-02, SD-03, SF-04, SG-05, SE-13 Số 18-20 đường Tôn Dật Tiên, Khu phố Garden Plaza 1, Phường Tân Phong, Q7, HCM</t>
  </si>
  <si>
    <t>acm0013</t>
  </si>
  <si>
    <t>ACM – HL7</t>
  </si>
  <si>
    <t>Tầng trệt, lô B, Khu căn hộ Himlam Riverside, số 0.01-0.02 đường D1, Phường Tân Hưng, Q7, HCM</t>
  </si>
  <si>
    <t>acm0014</t>
  </si>
  <si>
    <t>ACM - PHU</t>
  </si>
  <si>
    <t>Tầng trệt, chung cư Phúc Yên, số 31-33 Phan Huy Ích, Phường 15, Q.Tân Bình, TP HCM</t>
  </si>
  <si>
    <t>SG027</t>
  </si>
  <si>
    <t>Trần Hạo Nhị</t>
  </si>
  <si>
    <t>Quận Tân Bình</t>
  </si>
  <si>
    <t>acm0015</t>
  </si>
  <si>
    <t>ACM - NEW</t>
  </si>
  <si>
    <t>D0102, Nguyễn Hữu Thọ, Xã Phước Kiển, Huyện Nhà Bè, TP HCM</t>
  </si>
  <si>
    <t>Huyện Nhà Bè</t>
  </si>
  <si>
    <t>acm0016</t>
  </si>
  <si>
    <t>ACM - CON</t>
  </si>
  <si>
    <t>Số 03-04 tầng 1, KDC Conic, Đại lộ Nguyễn Văn Linh, Xã Phong Phú, Huyện Bình Chánh, TP HCM</t>
  </si>
  <si>
    <t>Huyện Bình Chánh</t>
  </si>
  <si>
    <t>acm0017</t>
  </si>
  <si>
    <t>ACM – RES11</t>
  </si>
  <si>
    <t>205 Lạc Long Quân, phường 3, Q.11, HCM</t>
  </si>
  <si>
    <t>SG004</t>
  </si>
  <si>
    <t>Huỳnh Quốc Phong</t>
  </si>
  <si>
    <t>Quận 11</t>
  </si>
  <si>
    <t>acm0018</t>
  </si>
  <si>
    <t>ACM - BDG</t>
  </si>
  <si>
    <t>215A Yersin, P. Phú Cường, TP Thủ Dầu Một, Tỉnh Bình Dương</t>
  </si>
  <si>
    <t>acm0019</t>
  </si>
  <si>
    <t>ACM - TOW</t>
  </si>
  <si>
    <t>49 Hai Bà Trưng, Q. Hoàn Kiếm, TP HN</t>
  </si>
  <si>
    <t>MIENBAC;AEON;STCH;10%</t>
  </si>
  <si>
    <t>HN006</t>
  </si>
  <si>
    <t>Phan Trọng Cường</t>
  </si>
  <si>
    <t>Hà Nội</t>
  </si>
  <si>
    <t>Quận Hoàn Kiếm</t>
  </si>
  <si>
    <t>ACM-002</t>
  </si>
  <si>
    <t>CHI NHÁNH CÔNG TY TNHH MỘT THÀNH VIÊN HỘI NHẬP PHÁT TRIỂN ĐÔNG HƯNG TẠI TP.HÀ NỘI</t>
  </si>
  <si>
    <t>Số 49, đường Hai Bà Trưng, Phường Trần Hưng Đạo, Quận Hoàn Kiếm, Thành phố Hà Nội, Việt Nam</t>
  </si>
  <si>
    <t>AEON; MIENBAC; STCH</t>
  </si>
  <si>
    <t>0312629241-002</t>
  </si>
  <si>
    <t>acm0020</t>
  </si>
  <si>
    <t>ACM - IND</t>
  </si>
  <si>
    <t>TTTM Indochina Plaza, Số 241 Xuân Thủy, Q. Cầu Giấy, TP HN</t>
  </si>
  <si>
    <t>HN004</t>
  </si>
  <si>
    <t>Hoàng Thanh Huy</t>
  </si>
  <si>
    <t>Quận Cầu Giấy</t>
  </si>
  <si>
    <t>acm0021</t>
  </si>
  <si>
    <t>ACM - ECO</t>
  </si>
  <si>
    <t>Tầng 1, tháp E, Rừng Cọ, Khu đô thị Ecopark, Xã Xuân Quan, Huyện Văn Giang, Tỉnh Hưng Yên</t>
  </si>
  <si>
    <t>HN001</t>
  </si>
  <si>
    <t>Trần Thị Huệ</t>
  </si>
  <si>
    <t>Hưng Yên</t>
  </si>
  <si>
    <t>Tỉnh Miền Bắc</t>
  </si>
  <si>
    <t>acm0022</t>
  </si>
  <si>
    <t>AEON Citimart - Sunrise</t>
  </si>
  <si>
    <t>Số 0.01, Tháp V4, Sunrise City, 23 Nguyễn Hữu Thọ, phường Tân Hưng, quận 7, thành phố Hồ Chí Minh</t>
  </si>
  <si>
    <t>AEON;STCH;MIENNAM</t>
  </si>
  <si>
    <t>acm0023</t>
  </si>
  <si>
    <t>ACM - ORC</t>
  </si>
  <si>
    <t>Một phần KTM-DV 1.01 (tầng 1), dự án Thương mại, dịch vụ, văn phòng, officetel và căn hộ tại số 128 đường Hồng Hà, phường 09, quận Phú Nhuận, thành phố Hồ Chí Minh, Việt Nam</t>
  </si>
  <si>
    <t>Quận Phú Nhuận</t>
  </si>
  <si>
    <t>CHI NHÁNH CÔNG TY TNHH MỘT THÀNH VIÊN HỘI NHẬP PHÁT TRIỂN ĐÔNG HƯNG TẠI THÀNH PHỐ NHA TRANG</t>
  </si>
  <si>
    <t>ACM-003</t>
  </si>
  <si>
    <t>20 Trần Phú, Phường Lộc Thọ, Thành phố Nha Trang, Tỉnh Khánh Hòa, Việt Nam</t>
  </si>
  <si>
    <t>0312629241-003</t>
  </si>
  <si>
    <t>Khánh Hòa</t>
  </si>
  <si>
    <t>ACM-023</t>
  </si>
  <si>
    <t>CHI NHÁNH CÔNG TY TNHH MỘT THÀNH VIÊN HỘI NHẬP PHÁT TRIỂN ĐÔNG HƯNG TẠI HƯNG YÊN</t>
  </si>
  <si>
    <t>Tầng 1, tháp E, Rừng Cọ, Khu đô thị Ecopark, Xã Xuân Quan, Huyện Văn Giang, Tỉnh Hưng Yên, Việt Nam</t>
  </si>
  <si>
    <t>10%; AEON; MIENBAC; STCH</t>
  </si>
  <si>
    <t>0312629241-023</t>
  </si>
  <si>
    <t>ACM-031</t>
  </si>
  <si>
    <t>CHI NHÁNH CÔNG TY TNHH MỘT THÀNH VIÊN HỘI NHẬP PHÁT TRIỂN ĐÔNG HƯNG</t>
  </si>
  <si>
    <t>G15 - Tầng trệt, số 1 đường số 17A, khu phố 11, Phường Bình Trị Đông B, Quận Bình Tân, Thành phố Hồ Chí Minh, Việt Nam</t>
  </si>
  <si>
    <t>0312629241-031</t>
  </si>
  <si>
    <t>Quận Bình Tân</t>
  </si>
  <si>
    <t>ACM-032</t>
  </si>
  <si>
    <t>Số 50 Đường số 3, Khu phố 4, Phường An Khánh, Thành phố Thủ Đức (Hết HL), Thành phố Hồ Chí Minh, Việt Nam</t>
  </si>
  <si>
    <t>0312629241-032</t>
  </si>
  <si>
    <t>ACM-034</t>
  </si>
  <si>
    <t>C2.00.01 tầng trệt, Khu thương mại Chung cư Him Lam Chợ Lớn, Phường 11, Quận 6, Thành phố Hồ Chí Minh, Việt Nam</t>
  </si>
  <si>
    <t>0312629241-034</t>
  </si>
  <si>
    <t>AEON</t>
  </si>
  <si>
    <t>CÔNG TY TNHH AEON VIỆT NAM</t>
  </si>
  <si>
    <t>SỐ 30, ĐƯỜNG TÂN THẮNG, PHƯỜNG TÂN SƠN NHÌ, TP.HỒ CHÍ MINH, VIỆT NAM</t>
  </si>
  <si>
    <t>STCH</t>
  </si>
  <si>
    <t>0311241512</t>
  </si>
  <si>
    <t>Phường Tân Sơn Nhì</t>
  </si>
  <si>
    <t>AEON MALL</t>
  </si>
  <si>
    <t>AEON1009</t>
  </si>
  <si>
    <t>AEON BÌNH DƯƠNG NEW CITY</t>
  </si>
  <si>
    <t>Tầng 1, Lô C19, Khu đô thị mới thuộc Khu liên hợp Công Nghiệp - Dịch vụ - Đô thị tỉnh Bình Dương, P. Hòa Phú, Tp Thủ Dầu Một, tỉnh Bình Dương</t>
  </si>
  <si>
    <t>AEON1010</t>
  </si>
  <si>
    <t>AEON NGUYỄN VĂN LINH</t>
  </si>
  <si>
    <t>BF-01, Tầng Hầm 1, 101 Tôn Dật Tiên, Phường Tân Phú, Quận 7, Thành phố Hồ Chí Minh, Việt Nam</t>
  </si>
  <si>
    <t>AEONBINHDUONG</t>
  </si>
  <si>
    <t>CÔNG TY TNHH AEON VIỆT NAM - CHI NHÁNH BÌNH DƯƠNG.</t>
  </si>
  <si>
    <t>Số 1, Đại lộ Bình Dương, Khu phố Bình Giao, Phường Thuận Giao, Thành phố Hồ Chí Minh, Việt Nam</t>
  </si>
  <si>
    <t>0311241512-001</t>
  </si>
  <si>
    <t>AEONHOCHIMINH</t>
  </si>
  <si>
    <t>CÔNG TY TNHH AEON VIỆT NAM - CHI NHÁNH THÀNH PHỐ HỒ CHÍ MINH</t>
  </si>
  <si>
    <t>Số 1 đường số 17A, Khu phố 27, Phường An Lạc, Thành phố Hồ Chí Minh, Việt Nam</t>
  </si>
  <si>
    <t>0311241512-003</t>
  </si>
  <si>
    <t>Phường An Lạc</t>
  </si>
  <si>
    <t>AEONLONGBIEN</t>
  </si>
  <si>
    <t>CÔNG TY TNHH AEON VIỆT NAM-CHI NHÁNH LONG BIÊN</t>
  </si>
  <si>
    <t>Số 27, Đường Cổ Linh, Phường Long Biên, Thành Phố Hà Nội</t>
  </si>
  <si>
    <t>MIENBAC;AEON;STCH</t>
  </si>
  <si>
    <t>0311241512-004</t>
  </si>
  <si>
    <t>Quận Long Biên</t>
  </si>
  <si>
    <t>Phường Long Biên</t>
  </si>
  <si>
    <t>ALEE</t>
  </si>
  <si>
    <t>CÔNG TY CỔ PHẦN AV CONNECT VIỆT NAM</t>
  </si>
  <si>
    <t>345 Quốc lộ 13, khu phố 5, Phường Hiệp Bình Phước, Thành phố Thủ Đức, Thành phố Hồ Chí Minh, Việt Nam</t>
  </si>
  <si>
    <t>CK cố định 7% + 5% đơn đầu</t>
  </si>
  <si>
    <t>0313650711</t>
  </si>
  <si>
    <t>Quận Thủ Đức</t>
  </si>
  <si>
    <t>Phường Hiệp Bình Phước</t>
  </si>
  <si>
    <t>ALEE001</t>
  </si>
  <si>
    <t>CHI NHÁNH CÔNG TY CỔ PHẦN AV CONNECT VIỆT NAM - ALEE GOURMET SHOP</t>
  </si>
  <si>
    <t>Số SH3-Tòa nhà Biconsi Tower, Đường số 1, Trung tâm Thương m, Phường Phú Lợi, Thành phố Thủ Dầu Một, Tỉnh Bình Dương, Việt Nam</t>
  </si>
  <si>
    <t>0313650711-001</t>
  </si>
  <si>
    <t>Phường Phú Lợi</t>
  </si>
  <si>
    <t>ALEE-001</t>
  </si>
  <si>
    <t>CHI NHÁNH CÔNG TY CỔ PHẦN AV CONNECT VIỆT NAM-ALEE GOURMET SHOP</t>
  </si>
  <si>
    <t>Số SH3-Tòa nhà Biconsi Tower, Đường số 1, Trung tâm Thương mại Bình Dương Square, Phường Phú Lợi, Thành phố Thủ Dầu Một, Tỉnh Bình Dương, Việt Nam</t>
  </si>
  <si>
    <t>ALIMART</t>
  </si>
  <si>
    <t>Công Ty TNHH Thương Mại Dịch Vụ Ali Mart</t>
  </si>
  <si>
    <t>186-188 Đường M1, Phường Bình Hưng Hoà B, Q.Bình Tân, TPHCM</t>
  </si>
  <si>
    <t>0311833702</t>
  </si>
  <si>
    <t>AMTHUCVANG-224</t>
  </si>
  <si>
    <t>Công Ty TNHH Thương Mại Dịch Vụ Giải Trí Ẩm Thực Vàng</t>
  </si>
  <si>
    <t>Số 18 Đường 270B, Phường Phước Long A, Quận 9, Tp. Hồ Chí Minh</t>
  </si>
  <si>
    <t>0313937224</t>
  </si>
  <si>
    <t>Quận 9</t>
  </si>
  <si>
    <t>ANHSANHVANG</t>
  </si>
  <si>
    <t>CTY TNHH ÁNH SÁNG VÀNG</t>
  </si>
  <si>
    <t>50/12 Ba Vân, P.14, Q.Tân Bình</t>
  </si>
  <si>
    <t>0303719932</t>
  </si>
  <si>
    <t>SG005</t>
  </si>
  <si>
    <t>Thái Quang Hải</t>
  </si>
  <si>
    <t>ANHTAISUA</t>
  </si>
  <si>
    <t>Công Ty TNHH Thực Phẩm Châu Đại Dương</t>
  </si>
  <si>
    <t>347B Thống Nhất, Phường 11, Quận Gò Vấp, Tp. Hồ Chí Minh</t>
  </si>
  <si>
    <t>0314434368</t>
  </si>
  <si>
    <t>Quận Gò Vấp</t>
  </si>
  <si>
    <t>KHÁCH SỮA</t>
  </si>
  <si>
    <t>ANNGHIA</t>
  </si>
  <si>
    <t>CÔNG TY TNHH ÂN NGHĨA MART</t>
  </si>
  <si>
    <t>Số 238 ấp 3, Xã Long Hòa, Huyện Cần Đước, Tỉnh Long An, Việt Nam</t>
  </si>
  <si>
    <t>1102028729</t>
  </si>
  <si>
    <t>Long An</t>
  </si>
  <si>
    <t>Xã Long Hòa</t>
  </si>
  <si>
    <t>annghia001</t>
  </si>
  <si>
    <t>Siêu thị tiện lợi Ân Nghĩa Mart 24h</t>
  </si>
  <si>
    <t>370 Đinh Đức Thiện, ấp 3, xã Bình Chánh, huyện Bình Chánh, TP.HCM</t>
  </si>
  <si>
    <t>ANNGHIA-01</t>
  </si>
  <si>
    <t>CÔNG TY TNHH COOLMART 24H</t>
  </si>
  <si>
    <t>Số 370 Đinh Đức Thiện, ấp 3, Xã Bình Chánh, Huyện Bình Chánh, Thành phố Hồ Chí Minh, Việt Nam</t>
  </si>
  <si>
    <t>0318814988</t>
  </si>
  <si>
    <t>Xã Bình Chánh</t>
  </si>
  <si>
    <t>ANPHONG</t>
  </si>
  <si>
    <t>CÔNG TY CỔ PHẦN ĐẦU TƯ AN PHONG</t>
  </si>
  <si>
    <t>SỐ 3 ĐƯỜNG 3/2, PHƯỜNG 11, QUẬN 10, TP.HCM</t>
  </si>
  <si>
    <t>0300992066</t>
  </si>
  <si>
    <t>QUẬN 10</t>
  </si>
  <si>
    <t>ANTIEN</t>
  </si>
  <si>
    <t>CÔNG TY TNHH MỘT THÀNH VIÊN PHÂN PHỐI AN TIẾN</t>
  </si>
  <si>
    <t>52 ĐƯỜNG 15, PHƯỜNG TÂN KIỂNG, QUẬN 7, TP.HCM</t>
  </si>
  <si>
    <t>0312651977</t>
  </si>
  <si>
    <t>QUẬN 7</t>
  </si>
  <si>
    <t>ARIMI</t>
  </si>
  <si>
    <t>CÔNG TY TNHH Bán Lẻ Arimi</t>
  </si>
  <si>
    <t>Tầng 2, TTTM Mipec Riverside, Số 2, Phố Long Biên II,Phường Ngọc Lâm, Hà Nội</t>
  </si>
  <si>
    <t>MIENBAC</t>
  </si>
  <si>
    <t>0107467894</t>
  </si>
  <si>
    <t>HN009</t>
  </si>
  <si>
    <t>Vũ Anh Tuấn</t>
  </si>
  <si>
    <t>AUCHANTAYNINH</t>
  </si>
  <si>
    <t>CN CÔNG TY TNHH MTV MARONE - TRUNG TÂM MUA SẮM GIẢI TRÍ AUCHAN TÂY NINH</t>
  </si>
  <si>
    <t>217–219 Đường 30/4, Phường 2, Thành Phố Tây Ninh, Tỉnh Tây Ninh</t>
  </si>
  <si>
    <t>0313527362001</t>
  </si>
  <si>
    <t>Tỉnh Tây Ninh</t>
  </si>
  <si>
    <t>AUVT-176</t>
  </si>
  <si>
    <t>SHOP BEN BẮP</t>
  </si>
  <si>
    <t>73A LÊ HỒNG PHONG, PHƯỜNG 7, TP. VŨNG TÀU</t>
  </si>
  <si>
    <t>3502253176</t>
  </si>
  <si>
    <t>Bà Rịa - Vũng Tàu</t>
  </si>
  <si>
    <t>BACHHOAGIADINH</t>
  </si>
  <si>
    <t>Bách Hóa Gia Đình</t>
  </si>
  <si>
    <t>01 - 05 Chung Cư HimLam Phú Đông, Phường An Bình, Dĩ An, Bình Dương</t>
  </si>
  <si>
    <t>Phường An Bình</t>
  </si>
  <si>
    <t>BACHHOAXANH</t>
  </si>
  <si>
    <t>CÔNG TY CỔ PHẦN THƯƠNG MẠI BÁCH HÓA XANH</t>
  </si>
  <si>
    <t>128 Trần Quang Khải, Phường Tân Định, Thành phố Hồ Chí Minh, Việt Nam</t>
  </si>
  <si>
    <t>0310471746</t>
  </si>
  <si>
    <t>BÁCH HÓA XANH</t>
  </si>
  <si>
    <t>BACHTIN</t>
  </si>
  <si>
    <t>CÔNG TY TNHH  THƯƠNG MẠI DỊCH VỤ BÁCH TÍN</t>
  </si>
  <si>
    <t>Số 12B ngách 47/3 phố Võng Thị, Phường Bưởi, Quận Tây Hồ, Thành phố Hà Nội, Việt Nam</t>
  </si>
  <si>
    <t>LALANOW</t>
  </si>
  <si>
    <t>Quận Tây Hồ</t>
  </si>
  <si>
    <t>BAOHIEMDONGNAI</t>
  </si>
  <si>
    <t>CÔNG TY BẢO HIỂM BƯU ĐIỆN ĐỒNG NAI</t>
  </si>
  <si>
    <t>Tỉnh Đồng Nai</t>
  </si>
  <si>
    <t>BAOMINH-525</t>
  </si>
  <si>
    <t>CÔNG TY TNHH THỰC PHẨM SÀI GÒN BẢO MINH</t>
  </si>
  <si>
    <t>131/53/1 Đường 6, Phường Linh Xuân, Thành phố Thủ Đức, Thành phố Hồ Chí Minh, Việt Nam</t>
  </si>
  <si>
    <t>0314098525</t>
  </si>
  <si>
    <t>Phường Linh Xuân</t>
  </si>
  <si>
    <t>BENTHUYEN</t>
  </si>
  <si>
    <t>Công Ty TNHH Bến Thuyền</t>
  </si>
  <si>
    <t>11 Nguyễn Văn Trỗi, P.12, Q.Phú Nhuận</t>
  </si>
  <si>
    <t>0311438942</t>
  </si>
  <si>
    <t>BENXEMIENDONG</t>
  </si>
  <si>
    <t>CÔNG TY TNHH MTV BẾN XE MIỀN ĐÔNG</t>
  </si>
  <si>
    <t>BETAMEDIA</t>
  </si>
  <si>
    <t>CHI NHÁNH THÀNH PHỐ HỒ CHÍ MINH - CÔNG TY CỔ PHẦN BETA MEDIA</t>
  </si>
  <si>
    <t>55B Đặng Dung, Phường Tân Định, Quận 1, TP Hồ Chí Minh</t>
  </si>
  <si>
    <t>0106633482-002</t>
  </si>
  <si>
    <t>BHX13044</t>
  </si>
  <si>
    <t>BHX_CMA_TBI - Kho DC Mini Đông Mát Thới Bình</t>
  </si>
  <si>
    <t>Thửa đất số 2241, tờ bản đồ số 13, ấp Tắc Thủ, Xã Hồ Thị Kỷ, Huyện Thới Bình, Tỉnh Cà Mau, Việt Nam</t>
  </si>
  <si>
    <t>Cà Mau</t>
  </si>
  <si>
    <t>BHX13104</t>
  </si>
  <si>
    <t>BHX_DTH_CLA - Kho DC mini Đông Mát Cao Lãnh</t>
  </si>
  <si>
    <t>Thửa đất số 181 -1023, tờ bản đồ số 6, khóm Thuận Phú, Phường Hoà Thuận, Thành phố Cao Lãnh, Tỉnh Đồng Tháp, Việt Nam</t>
  </si>
  <si>
    <t>Đồng Tháp</t>
  </si>
  <si>
    <t>BHX13152</t>
  </si>
  <si>
    <t>BHX_KGI_CTH - Kho DC mini Đông Mát Kiên Giang</t>
  </si>
  <si>
    <t>Lô L4, Đường số 2, Khu Công Nghiệp Thạnh Lộc, Xã Thạnh Lộc, Huyện Châu Thành, Tỉnh Kiên Giang, Việt Nam</t>
  </si>
  <si>
    <t>Kiên Giang</t>
  </si>
  <si>
    <t>BHX13203</t>
  </si>
  <si>
    <t>BHX_BPH_DPH - Kho DC Mini Đông Mát Đồng Phú</t>
  </si>
  <si>
    <t>Thửa đất số 57, 58, 63, 69, 68, 37, 38, 76, Tờ bản đồ 07, 12, 11, Thị trấn Tân Phú, Huyện Đồng Phú, Tỉnh Bình Phước, Việt Nam</t>
  </si>
  <si>
    <t>Bình Phước</t>
  </si>
  <si>
    <t>BHX13219</t>
  </si>
  <si>
    <t>BHX_TNI_TNI - Kho DC Mini Đông Mát Tây Ninh</t>
  </si>
  <si>
    <t>Thửa đất số 477 và 653, tờ bản đồ số 18, ấp Bàu Lùn, xã Bình Minh, thành phố Tây Ninh, tỉnh Tây Ninh, Việt Nam</t>
  </si>
  <si>
    <t>Tây Ninh</t>
  </si>
  <si>
    <t>BHX13229</t>
  </si>
  <si>
    <t>BHX_HCM_BTA - Kho DC Mini Đông Mát Vĩnh Lộc</t>
  </si>
  <si>
    <t>Lô A65/II - A72/II, đường số 4, KCN Vĩnh Lộc, Phường Bình Hưng Hòa B, Quận Bình Tân, Thành phố Hồ Chí Minh, Việt Nam</t>
  </si>
  <si>
    <t>BHX13236</t>
  </si>
  <si>
    <t>BHX_BRV_PMY - Kho DC mini Đông Mát Phú Mỹ</t>
  </si>
  <si>
    <t>Ấp 4, Xã Tóc Tiên, Thị xã Phú Mỹ, Tỉnh Bà Rịa - Vũng Tàu, Việt Nam</t>
  </si>
  <si>
    <t>BHX13237</t>
  </si>
  <si>
    <t>BHX_DON_BHO - Kho DC Mini Đông Mát Long Bình</t>
  </si>
  <si>
    <t>G243 Bùi Văn Hòa, Khu Phố 7, Phường Long Bình, Thành phố Biên Hòa, Tỉnh Đồng Nai, Việt Nam</t>
  </si>
  <si>
    <t>Đồng Nai</t>
  </si>
  <si>
    <t>BHX13254</t>
  </si>
  <si>
    <t>BHX_CTH_TNO - Kho DC Mini Đông Mát Thốt Nốt</t>
  </si>
  <si>
    <t>Thửa đất số 2662, Tờ bản đồ số 2, Khu vực Thới Thạnh 1, Phường Thới Thuận, Quận Thốt Nốt, Thành phố Cần Thơ, Việt Nam</t>
  </si>
  <si>
    <t>Cần Thơ</t>
  </si>
  <si>
    <t>BHX13360</t>
  </si>
  <si>
    <t>BHX_BDU_TAN - Kho DC Mini Đông Mát Thuận An</t>
  </si>
  <si>
    <t>Thửa đất số 29, tờ bản đồ số 192, Phường Bình Chuẩn, thành phố Thuận An, tỉnh Bình Dương</t>
  </si>
  <si>
    <t>BHX13361</t>
  </si>
  <si>
    <t>BHX_BDU_BCA - Kho DC Mini Đông Mát Bến Cát</t>
  </si>
  <si>
    <t>Số 12 đường Hai Tháng Chín, tổ 3, khu phố 1A, Phường Chánh Phú Hòa, Thị xã Bến Cát, Tỉnh Bình Dương, Việt Nam</t>
  </si>
  <si>
    <t>BHX13362</t>
  </si>
  <si>
    <t>BHX_CTH_CRA - Kho DC Mini Đông Mát Cần Thơ</t>
  </si>
  <si>
    <t>Thửa đất số 13,20, tờ bản đồ số 19, 20, phường Lê Bình, Quận Cái Răng, thành phố Cần Thơ.</t>
  </si>
  <si>
    <t>BHX13425</t>
  </si>
  <si>
    <t>BHX_DON_LKH - Kho DC Mini Đông Mát Long Khánh</t>
  </si>
  <si>
    <t>Thửa đất số 225, tờ bản đồ số 14, Phường Phú Bình, Thành Phố Long Khánh, Tỉnh Đồng Nai</t>
  </si>
  <si>
    <t>BHX13490</t>
  </si>
  <si>
    <t>BHX_HCM_BTA - Chành Đông Mát Trần Đại Nghĩa (HCM)</t>
  </si>
  <si>
    <t>G16/108A, Đường Trần Đại Nghĩa, Ấp 7, Xã Lê Minh Xuân, Huyện Bình Chánh, Thành Phố Hồ Chí Minh, Việt Nam</t>
  </si>
  <si>
    <t>SG</t>
  </si>
  <si>
    <t>Chia đều sale 4 SG</t>
  </si>
  <si>
    <t>BHX13492</t>
  </si>
  <si>
    <t>BHX_CTH_TNO - Chành Đông Mát Thốt Nốt</t>
  </si>
  <si>
    <t>BHX13493</t>
  </si>
  <si>
    <t>BHX_HGI_VTH - Chành Đông Mát Vị Thanh</t>
  </si>
  <si>
    <t>Thửa số 137 – 320 – 435 – 442 tờ bản đồ số 45, khu vực 5, phường 5, thành phố vị thanh, tỉnh Hậu Giang</t>
  </si>
  <si>
    <t>Hậu Giang</t>
  </si>
  <si>
    <t>BHX13535</t>
  </si>
  <si>
    <t>BHX_LAN_CDU - Kho DC Mini Đông Mát Cần Đước</t>
  </si>
  <si>
    <t>Thửa đất số 2905, Tờ bản đồ số 3, Xã Long Cang, Huyện Cần Đước, Tỉnh Long An, Việt Nam</t>
  </si>
  <si>
    <t>BHX13564</t>
  </si>
  <si>
    <t>BHX_BPH_DPH - Chành DC Đông Mát Đồng Phú</t>
  </si>
  <si>
    <t>BHX13576</t>
  </si>
  <si>
    <t>BHX_HCM_BCH - Kho DC mini đông mát Trần Đại Nghĩa (Kho Kem)</t>
  </si>
  <si>
    <t>G16/108A Đường Trần Đại Nghĩa, ấp 7, xã Lê Minh Xuân, Huyện Bình Chánh, Thành phố Hồ Chí Minh</t>
  </si>
  <si>
    <t>BHX13638</t>
  </si>
  <si>
    <t>BHX_DON_BHO - Chành Đông Mát Long Bình</t>
  </si>
  <si>
    <t>BHX13660</t>
  </si>
  <si>
    <t>BHX_AGI_CPH - Kho DC Mini Đông Mát Châu Phú</t>
  </si>
  <si>
    <t>Thửa số 34, Tờ Bản Đồ Số 24, Xã Mỹ Phú, Huyện Châu Phú, Tỉnh An Giang, Việt Nam</t>
  </si>
  <si>
    <t>An Giang</t>
  </si>
  <si>
    <t>BHX13669</t>
  </si>
  <si>
    <t>BHX_VLO_LHO - Kho DC Mini Đông Mát Vĩnh Long</t>
  </si>
  <si>
    <t>Thửa đất số 491, tờ bản đồ số 40, xã Thanh Đức, huyện Long Hồ, tỉnh Vĩnh Long</t>
  </si>
  <si>
    <t>Vĩnh Long</t>
  </si>
  <si>
    <t>BHX13681</t>
  </si>
  <si>
    <t>BHX_HCM_HMO - Kho DC Mini Đông Mát Hóc Môn</t>
  </si>
  <si>
    <t>31E Đường Đặng Công Bỉnh, Ấp 5, Xã Xuân Thới Sơn, Huyện Hóc Môn, TP.HCM</t>
  </si>
  <si>
    <t>Huyện Hóc Môn</t>
  </si>
  <si>
    <t>BHX13768</t>
  </si>
  <si>
    <t>BHX_BTH_PTH - Kho DC Mini Đông Mát Hàm Thuận Nam</t>
  </si>
  <si>
    <t>Lô C7 - 6/2, C7 - 7, C7 - 8/1 Đường N4, Khu Công Nghiệp Hàm Kiệm 1, Xã Hàm Mỹ, Huyện Hàm Thuận Nam, Tỉnh Bình Thuận, Việt Nam</t>
  </si>
  <si>
    <t>Bình Thuận</t>
  </si>
  <si>
    <t>BHX13971</t>
  </si>
  <si>
    <t>BHX_HCM_BCH_Kho DC MINI Đông Mát Nguyễn Văn Linh</t>
  </si>
  <si>
    <t>C10/28 Nguyễn Văn Linh, Ấp 5A Tổ 246, Xã Bình Hưng, Huyện Bình Chánh, Hồ Chí Minh</t>
  </si>
  <si>
    <t>BHX13999</t>
  </si>
  <si>
    <t>BHX_VLO_LHO - Chành Đông Mát Vĩnh Long</t>
  </si>
  <si>
    <t>BHX14000</t>
  </si>
  <si>
    <t>BHX_BTH_HTN - Chành Đông Mát Hàm Thuận Nam</t>
  </si>
  <si>
    <t>Lô C7 - 6/2, C7 - 7, C7 - 8/1 Đường N4, Khu Công Nghiệp Hàm Kiệm 1, Xã Hàm Mỹ, Huyện Hàm Thuận Nam, Tỉnh Bình Thuận</t>
  </si>
  <si>
    <t>BHX14015</t>
  </si>
  <si>
    <t>BHX_HCM_TDU - Kho DC Mini Đông Mát QL13</t>
  </si>
  <si>
    <t>Số 7 Đường số 10, khu phố 2, Hiệp Bình Phước, quận Thủ Đức, Thành phố Hồ Chí Minh</t>
  </si>
  <si>
    <t>BHX19864</t>
  </si>
  <si>
    <t>BHX_HCM_NBE - Kho DC Mini Đông Mát Nhà Bè</t>
  </si>
  <si>
    <t>Lô F5-1 và F5-2, Khu F, Khu Công Nghiệp Hiệp Phước, Xã Hiệp Phước, Huyện Nhà Bè, Thành phố Hồ Chí Minh, Việt Nam</t>
  </si>
  <si>
    <t>BHX19865</t>
  </si>
  <si>
    <t>BHX_DLA _BMT - Kho DC Mini Đông Mát Buôn Mê</t>
  </si>
  <si>
    <t>Cụm Công nghiệp Tân An 1, Phường Tân An, TP.Buôn Ma Thuột, Tỉnh Đắk Lắk, Việt Nam</t>
  </si>
  <si>
    <t>Đắk Lắk</t>
  </si>
  <si>
    <t>BHX22859</t>
  </si>
  <si>
    <t>BHX_HCM_Q12 - Kho DC Mini Đông Mát 63 Trần Thị Do</t>
  </si>
  <si>
    <t>61 – 63 Trần Thị Do, Phường Hiệp Thành, Quận 12, Thành phố Hồ Chí Minh, Việt Nam</t>
  </si>
  <si>
    <t>Quận 12</t>
  </si>
  <si>
    <t>BHX27899</t>
  </si>
  <si>
    <t>BHX_LDO_DTR - Kho DC Mini Đông Mát Lâm Đồng</t>
  </si>
  <si>
    <t>Lô F3-KCN, Khu Công Nghiệp Phú Hội, Xã Phú Hội, Huyện Đức Trọng, Tỉnh Lâm Đồng, Việt Nam</t>
  </si>
  <si>
    <t>Lâm Đồng</t>
  </si>
  <si>
    <t>BHX27900</t>
  </si>
  <si>
    <t>BHX_KHH_DKH - Kho DC Mini Đông Mát Khánh Hòa</t>
  </si>
  <si>
    <t>Lô số 12, 13 thuộc Cụm Công Nghiệp Diên Phú – VCN, xã Diên Phú, huyện Diên Khánh, tỉnh Khánh Hòa.</t>
  </si>
  <si>
    <t>BHX27904</t>
  </si>
  <si>
    <t>BHX_HCM_BCH - Kho DC Mini Đông Mát Quận 6</t>
  </si>
  <si>
    <t>BICHCAU</t>
  </si>
  <si>
    <t>CÔNG TY TNHH ẨM THỰC BÍCH CÂU</t>
  </si>
  <si>
    <t>Số 09 đường Huỳnh Thúc Kháng, Phường 4, Thành phố Đà Lạt, Tỉnh Lâm Đồng, Việt Nam</t>
  </si>
  <si>
    <t>5801294135</t>
  </si>
  <si>
    <t>BIENGIAUVN</t>
  </si>
  <si>
    <t>CÔNG TY TNHH BIỂN GIÀU VN</t>
  </si>
  <si>
    <t>Số 78-80 Phước Thắng, Phường 12, Thành Phố Vũng Tàu, Tỉnh Bà Rịa - Vũng Tàu, Việt Nam</t>
  </si>
  <si>
    <t>3502216537</t>
  </si>
  <si>
    <t>BITEXCO NAM LONG</t>
  </si>
  <si>
    <t>CÔNG TY CỔ PHẦN BITEXCO NAM LONG</t>
  </si>
  <si>
    <t>Lô A2, Khu Công Nghiệp Nguyễn Đức Cảnh, Phường Trần Hưng Đạo, Thành phố Thái Bình, Thái Bình.</t>
  </si>
  <si>
    <t>1000341509</t>
  </si>
  <si>
    <t>Thái Bình</t>
  </si>
  <si>
    <t>Trần Hưng Đạo</t>
  </si>
  <si>
    <t>BONBON</t>
  </si>
  <si>
    <t>HỘ KINH DOANH BON BON</t>
  </si>
  <si>
    <t>329 Nguyễn Huệ, Phường 5, TP Tuy Hoà, Tỉnh Phú Yên</t>
  </si>
  <si>
    <t>khách lẻ của Tâm sale, giá bán lẻ, ck 15%</t>
  </si>
  <si>
    <t>SG015</t>
  </si>
  <si>
    <t>Trần Bảo Trâm</t>
  </si>
  <si>
    <t>Phú Yên</t>
  </si>
  <si>
    <t>BONGSEN</t>
  </si>
  <si>
    <t>CÔNG TY CỔ PHẦN THỰC PHẨM BÔNG SEN VIỆT NAM</t>
  </si>
  <si>
    <t>296 VÕ VĂN NGÂN, PHƯỜNG BÌNH THỌ, QUẬN THỦ ĐỨC, TP.HCM</t>
  </si>
  <si>
    <t>0312864005</t>
  </si>
  <si>
    <t>BRG</t>
  </si>
  <si>
    <t>CÔNG TY TNHH XUẤT - NHẬP KHẨU VÀ BÁN LẺ HÀNG TIÊU DÙNG HÀ NỘI</t>
  </si>
  <si>
    <t>Số 51 phố Lê Đại Hành, Phường Hai Bà Trưng, Thành phố Hà Nội, Việt Nam</t>
  </si>
  <si>
    <t>MIENBAC;5%;BRG;STCH</t>
  </si>
  <si>
    <t>0108609950</t>
  </si>
  <si>
    <t>Quận Hai Bà Trưng</t>
  </si>
  <si>
    <t>HAI BÀ TRƯNG</t>
  </si>
  <si>
    <t>BRG - FUJIMART</t>
  </si>
  <si>
    <t>BRG01</t>
  </si>
  <si>
    <t>CÔNG TY TNHH BÁN LẺ FUJIMART VIỆT NAM</t>
  </si>
  <si>
    <t>Số 142 đường Lê Duẩn, Phường Văn Miếu - Quốc Tử Giám, Thành phố Hà Nội, Việt Nam</t>
  </si>
  <si>
    <t>0108432911</t>
  </si>
  <si>
    <t>Quận Đống Đa</t>
  </si>
  <si>
    <t>VĂN MIẾU</t>
  </si>
  <si>
    <t>brg10011</t>
  </si>
  <si>
    <t>Siêu thị intimex 120 Hàng Trống</t>
  </si>
  <si>
    <t>Số 120 Hàng Trống, phường Hàng Trống, Quận Hoàn Kiếm, Hà Nội</t>
  </si>
  <si>
    <t>brg10021</t>
  </si>
  <si>
    <t>Siêu thị BRGMart Nguyễn Văn Cừ</t>
  </si>
  <si>
    <t>Ngõ 390 tòa nhà Berriver, Nguyễn Văn Cừ, phường Bồ Đề, quận Long Biên, thành phố Hà Nội</t>
  </si>
  <si>
    <t>brg10031</t>
  </si>
  <si>
    <t>BRGMART 15-17 Ngọc Khánh, Hà Nội</t>
  </si>
  <si>
    <t>BRG 15-17 Ngọc Khánh, Ba Đình, Hà Nội</t>
  </si>
  <si>
    <t>Quận Ba Đình</t>
  </si>
  <si>
    <t>brg10041</t>
  </si>
  <si>
    <t>Siêu thị intimex Hải Dương</t>
  </si>
  <si>
    <t>Số 1 Nguyễn Lương Bằng, P.Phạm Ngũ Lão, Tp.Hải Dương</t>
  </si>
  <si>
    <t>Hải Dương</t>
  </si>
  <si>
    <t>brg10051</t>
  </si>
  <si>
    <t>BRGMART 174 Lạc Long Quân, Tây Hồ</t>
  </si>
  <si>
    <t>BRGMART 174 Lạc Long Quân, P.Bưởi, Q.Tây Hồ, Hà Nội</t>
  </si>
  <si>
    <t>brg10061</t>
  </si>
  <si>
    <t>Siêu thị BRGMart Phố Nối</t>
  </si>
  <si>
    <t>Khu đô thị Lạc Hồng Phúc - Phường Mỹ Hào - Tỉnh Hưng Yên</t>
  </si>
  <si>
    <t>brg10101</t>
  </si>
  <si>
    <t>Siêu thị intimex Hải Phòng</t>
  </si>
  <si>
    <t>BRGMART 23 Minh Khai, Hồng Bàng, tp.Hải Phòng</t>
  </si>
  <si>
    <t>Hải Phòng</t>
  </si>
  <si>
    <t>brg10141</t>
  </si>
  <si>
    <t>BRG10141 Siêu thị Intimemex Như Quỳnh, Hưng Yên</t>
  </si>
  <si>
    <t>Thị trấn Như Quỳnh, huyện Văn Lâm, tỉnh Hưng Yên</t>
  </si>
  <si>
    <t>Các cửa hàng thuộc cty TNHH BRG</t>
  </si>
  <si>
    <t>brg11011</t>
  </si>
  <si>
    <t>Siêu thị Fujimart 142 Lê Duẩn</t>
  </si>
  <si>
    <t>Siêu thị Fujimart 142 Lê Duẩn, quận Đống Đa, HN</t>
  </si>
  <si>
    <t>brg11021</t>
  </si>
  <si>
    <t>Siêu thị Fujimart 36 Hoàng Cầu</t>
  </si>
  <si>
    <t>Siêu thị Fujimart 36 Hoàng Cầu, Đống Đa, HN</t>
  </si>
  <si>
    <t>brg11031</t>
  </si>
  <si>
    <t>Siêu thị Fujimart 324 Tây Sơn</t>
  </si>
  <si>
    <t>Siêu thị Fujimart 324 Tây Sơn, Đống Đa, HN</t>
  </si>
  <si>
    <t>brg11041</t>
  </si>
  <si>
    <t>Siêu thị Fujimart Huỳnh Thúc Kháng</t>
  </si>
  <si>
    <t>Tầng 2, Tòa nhà Hateco, số 4A Huỳnh Thúc Kháng, quận Đống Đa, thành phố Hà Nội, Việt Nam</t>
  </si>
  <si>
    <t>brg11051</t>
  </si>
  <si>
    <t>Siêu thị Fujimart Trần Phú - Hà Đông</t>
  </si>
  <si>
    <t>Tòa nhà Mac Plaza, số 10 Trần Phú, quận Hà Đông, thành phố Hà Nội</t>
  </si>
  <si>
    <t>HN007</t>
  </si>
  <si>
    <t>Đỗ Minh Quang</t>
  </si>
  <si>
    <t>Quận Hà Đông</t>
  </si>
  <si>
    <t>brg11081</t>
  </si>
  <si>
    <t>Siêu thị Fuji Bùi Ngọc Dương</t>
  </si>
  <si>
    <t>BRG 89 Bùi Ngọc Dương, Hai Bà Trưng, Hà Nội</t>
  </si>
  <si>
    <t>brg11091</t>
  </si>
  <si>
    <t>BRG D2 Giảng Võ, Hà Nội</t>
  </si>
  <si>
    <t>BRG D2 Giảng Võ, Ba Đình, Hà Nội</t>
  </si>
  <si>
    <t>brg11101</t>
  </si>
  <si>
    <t>Siêu thị Fuji MD Complex</t>
  </si>
  <si>
    <t>Tỏa nhà MD Complex, 2 Hàm Nghi, KĐT Mỹ Đình 1, Nam Từ Liêm, Hà Nội</t>
  </si>
  <si>
    <t>Quận Nam Từ Liêm</t>
  </si>
  <si>
    <t>brg11121</t>
  </si>
  <si>
    <t>Siêu thị Fuji The Light</t>
  </si>
  <si>
    <t>Tầng 1 tòa nhà CT2, KĐT Trung Văn, Q. Nam Từ Liêm, Hà Nội</t>
  </si>
  <si>
    <t>brg11161</t>
  </si>
  <si>
    <t>Siêu thị Fujimart 249 Thụy Khê</t>
  </si>
  <si>
    <t>Tòa nhà Lexington, 249 Thụy Khê, P. Thụy Khê, Q. Tây Hồ, Hà Nội</t>
  </si>
  <si>
    <t>brg11171</t>
  </si>
  <si>
    <t>Siêu thị Fujimart 89 Lạc Long Quân</t>
  </si>
  <si>
    <t>Tòa nhà Rosary 89 Lạc Long Quân, Nghĩa Đô, Cầu Giấy, Hà Nội</t>
  </si>
  <si>
    <t>Phường Nghĩa Đô</t>
  </si>
  <si>
    <t>brg11181</t>
  </si>
  <si>
    <t>Siêu thị Fujimart Chính Kinh</t>
  </si>
  <si>
    <t>Tòa nhà Sapphire, số 4 Chính Kinh, Thượng Đình, Thanh Xuân, Hà Nội</t>
  </si>
  <si>
    <t>Quận Thanh Xuân</t>
  </si>
  <si>
    <t>brg11191</t>
  </si>
  <si>
    <t>Siêu thị FujiMart Lê Văn Lương</t>
  </si>
  <si>
    <t>Tòa nhà Diamond Plaza, 25 Lê Văn Lương, Thanh Xuân, Hà Nội</t>
  </si>
  <si>
    <t>brg11201</t>
  </si>
  <si>
    <t>Siêu thị FujiMart Trung Yên</t>
  </si>
  <si>
    <t>Tòa nhà Trung Yên 1, KĐT Trung Yên, Cầu Giấy, Hà Nội</t>
  </si>
  <si>
    <t>Phường Yên Hoà</t>
  </si>
  <si>
    <t>brg11211</t>
  </si>
  <si>
    <t>Siêu thị Fujimart 67 Trần Phú-Ba Đình</t>
  </si>
  <si>
    <t>Siêu thị Fujimart 67 Trần Phú-Ba Đình, HN</t>
  </si>
  <si>
    <t>brg11221</t>
  </si>
  <si>
    <t>Siêu thị FujiMart Tân Mai</t>
  </si>
  <si>
    <t>FujiMart 109 Tân Mai, Phường Tân Mai, Quận Hoàng Mai, HN</t>
  </si>
  <si>
    <t>Quận Hoàng Mai</t>
  </si>
  <si>
    <t>brg11241</t>
  </si>
  <si>
    <t>Siêu thị FujiMart Times City</t>
  </si>
  <si>
    <t>Tòa nhà T9 Times City, số 458 Minh Khai, P. Vĩnh Tuy, Hai Bà Trưng, Hà Nội</t>
  </si>
  <si>
    <t>brg12021</t>
  </si>
  <si>
    <t>BRGMART E7 Bách Khoa, Hà Nội</t>
  </si>
  <si>
    <t>BRGMART E7 Bách Khoa, Hai Bà Trưng, Hà Nội</t>
  </si>
  <si>
    <t>brg12031</t>
  </si>
  <si>
    <t>BRGMART Thanh Xuân, Hà Nội</t>
  </si>
  <si>
    <t>BRGMART C12 Thanh Xuân Bắc, Q.Thanh Xuân, Hà Nội</t>
  </si>
  <si>
    <t>brg12041</t>
  </si>
  <si>
    <t>BRGMART K3 Việt Hưng, Hà Nội</t>
  </si>
  <si>
    <t>BRG K3 Việt Hưng, Quận Long Biên, Hà Nội</t>
  </si>
  <si>
    <t>brg12051</t>
  </si>
  <si>
    <t>BRGMART 13 Thành Công, Hà Nội</t>
  </si>
  <si>
    <t>BRG 13 Thành Công, Ba Đình, Hà Nội</t>
  </si>
  <si>
    <t>brg12061</t>
  </si>
  <si>
    <t>Siêu thị HaproMart Lương Đình Của</t>
  </si>
  <si>
    <t>BRGMART 135 Lương Định Của, Đống Đa, Hà Nội</t>
  </si>
  <si>
    <t>brg12091</t>
  </si>
  <si>
    <t>Siêu thị HaproMart A4 Vĩnh Phúc, Ba Đình</t>
  </si>
  <si>
    <t>Tầng 1, nhà G3, TT Vĩnh Phúc, P.Vĩnh Phúc, Q.Ba Đình, HN</t>
  </si>
  <si>
    <t>brg12111</t>
  </si>
  <si>
    <t>BRGMART E6 Quỳnh Mai, Hai Bà Trưng, Hà Nội</t>
  </si>
  <si>
    <t>brg12171</t>
  </si>
  <si>
    <t>BRGMART 5 Hàm Tử Quan, Hoàn Kiếm, Hà Nội</t>
  </si>
  <si>
    <t>brg12201</t>
  </si>
  <si>
    <t>CH Hapro 198 Lò Đúc</t>
  </si>
  <si>
    <t>BRGMART 198 Lò Đúc, Hai Bà Trưng, Hà Nội</t>
  </si>
  <si>
    <t>brg12211</t>
  </si>
  <si>
    <t>CH Hapro 15-17 Đội cấn</t>
  </si>
  <si>
    <t>BRGMART 15-17 Đội Cấn, Ba Đình, Hà Nội</t>
  </si>
  <si>
    <t>brg12221</t>
  </si>
  <si>
    <t>CH Hapro 53D Hàng Bài</t>
  </si>
  <si>
    <t>BRGMART 53D Hàng Bài, Hoàn Kiếm, Hà Nội</t>
  </si>
  <si>
    <t>brg12231</t>
  </si>
  <si>
    <t>Cửa hàng Haprofood N4C Trung Hòa Nhân Chính</t>
  </si>
  <si>
    <t>Tầng 1 toàn N4C Trung Hòa - Nhân Chính, Thanh Xuân, Hà Nội</t>
  </si>
  <si>
    <t>brg12241</t>
  </si>
  <si>
    <t>BRGMART Chợ bưởi, HN</t>
  </si>
  <si>
    <t>BRGMART Chợ bưởi, Ba Đình, Hà Nội ( đối diện 582 Thụy Khuê )</t>
  </si>
  <si>
    <t>brg12251</t>
  </si>
  <si>
    <t>BRGMART 41 Đông tác, Hà Nội</t>
  </si>
  <si>
    <t>BRGMART 41 Đông tác, Đống đa, Hà Nội</t>
  </si>
  <si>
    <t>brg12331</t>
  </si>
  <si>
    <t>CH Hapro 160-162 ngõ Thái Thịnh I</t>
  </si>
  <si>
    <t>BRGMART 160 ngõ Thái Thịnh 1, Đống Đa, Hà Nội</t>
  </si>
  <si>
    <t>brg12341</t>
  </si>
  <si>
    <t>CH Hapro 94 Láng Hạ</t>
  </si>
  <si>
    <t>BRGMART 94 Láng Hạ, Đống Đa, Hà Nội</t>
  </si>
  <si>
    <t>brg12342</t>
  </si>
  <si>
    <t>Siêu thị BRGMart Moonlight Vân Canh</t>
  </si>
  <si>
    <t>Tầng 1 Tòa nhà Moonlight 1, Vân Canh, An Khánh, Hoài Đức, HN</t>
  </si>
  <si>
    <t>Huyện Hoài Đức</t>
  </si>
  <si>
    <t>Xã An Khánh</t>
  </si>
  <si>
    <t>brg12351</t>
  </si>
  <si>
    <t>CH Hapro 83 Nguyễn An Ninh</t>
  </si>
  <si>
    <t>BRGMART 83 Nguyễn An Ninh, Hoàng Mai, Hà Nội</t>
  </si>
  <si>
    <t>brg12401</t>
  </si>
  <si>
    <t>BRGMART 12 Quán Thánh, Hà Nội</t>
  </si>
  <si>
    <t>BRGMART 12 Quán Thánh, Ba Đình, Hà Nội</t>
  </si>
  <si>
    <t>brg12411</t>
  </si>
  <si>
    <t>Cửa hàng HaproFood 63 Cầu Gỗ</t>
  </si>
  <si>
    <t>63 Cầu Gỗ, phường Hàng Bạc, quận Hoàn Kiếm, thành phố Hà Nội</t>
  </si>
  <si>
    <t>brg12431</t>
  </si>
  <si>
    <t>BRGMART 376 Khâm Thiên, Hà Nội</t>
  </si>
  <si>
    <t>BRGMART 376 Khâm Thiên, Đống Đa, Hà Nội</t>
  </si>
  <si>
    <t>brg12441</t>
  </si>
  <si>
    <t>BRG 156 Ngọc Lâm, Hà Nội</t>
  </si>
  <si>
    <t>156 Ngọc Lâm, Long Biên, Hà Nội</t>
  </si>
  <si>
    <t>Phường Ngọc Lâm</t>
  </si>
  <si>
    <t>brg12451</t>
  </si>
  <si>
    <t>BRGMART Chợ Sa, Cổ Loa, Đông Anh, Hà Nội</t>
  </si>
  <si>
    <t>Huyện Đông Anh</t>
  </si>
  <si>
    <t>brg12481</t>
  </si>
  <si>
    <t>Siêu thị BRGMart 63 Hàng trống</t>
  </si>
  <si>
    <t>BRG 63 Hàng Trống, Hoàn Kiếm, Hà Nội</t>
  </si>
  <si>
    <t>brg12491</t>
  </si>
  <si>
    <t>BRGMART Chợ Tó. Uy Nỗ, Đông Anh, Hà Nội</t>
  </si>
  <si>
    <t>brg12511</t>
  </si>
  <si>
    <t>BRGMART 162 Tôn Đức Thắng, Hà Nội</t>
  </si>
  <si>
    <t>BRGMART 162 Tôn Đức Thắng, Đống Đa, Hà Nội</t>
  </si>
  <si>
    <t>brg12521</t>
  </si>
  <si>
    <t>BRGMART 537 Quang Trung, Hà Đông, Hà Nội</t>
  </si>
  <si>
    <t>brg12531</t>
  </si>
  <si>
    <t>BRGMART 166 Nguyễn Thái Học, Hà Nội</t>
  </si>
  <si>
    <t>BRGMART 166 Nguyễn Thái Học, Ba Đình, Hà Nội</t>
  </si>
  <si>
    <t>brg12551</t>
  </si>
  <si>
    <t>BRGMART 105 Lê Duẩn, Hà Nội</t>
  </si>
  <si>
    <t>BRGMART 105 Lê Duẩn, Hoàn Kiếm, Hà Nội</t>
  </si>
  <si>
    <t>brg12561</t>
  </si>
  <si>
    <t>BRG Thôn Cương Ngô</t>
  </si>
  <si>
    <t>66/673 đường Cổ Điển, TT Văn Điển, huyện Thanh Trì, HN</t>
  </si>
  <si>
    <t>Huyện Thanh Trì</t>
  </si>
  <si>
    <t>brg12571</t>
  </si>
  <si>
    <t>Siêu thị BRGMart Mạo Khê</t>
  </si>
  <si>
    <t>BRG số 1 nguyễn lương Bằng, P.Phạm Ngũ Lão, Tp.Hải Dương</t>
  </si>
  <si>
    <t>Quảng Ninh</t>
  </si>
  <si>
    <t>brg12581</t>
  </si>
  <si>
    <t>Cửa hàng haprofood 2 Hoàng Hoa Thám, Vũng Tàu</t>
  </si>
  <si>
    <t>Số 2, Hoàng Hoa Thám, phường 2, thành phố Vũng Tàu, tỉnh Bà Rịa - Vũng Tàu</t>
  </si>
  <si>
    <t>5%;BRG;STCH;MIENNAM</t>
  </si>
  <si>
    <t>brg12601</t>
  </si>
  <si>
    <t>BRG Hàm Nghi, Q1</t>
  </si>
  <si>
    <t>31-35 Hàm Nghi, phường Nguyễn Thái Bình, quận 1, HCM</t>
  </si>
  <si>
    <t>brg12621</t>
  </si>
  <si>
    <t>BRG Cửa hàng Haprofood 27B Nguyễn Đình Chiều</t>
  </si>
  <si>
    <t>Cửa hàng Haprofood 27B Nguyễn Đình Chiều, Q.3, HCM</t>
  </si>
  <si>
    <t>brg12631</t>
  </si>
  <si>
    <t>BRG 442-444-446 Nguyễn Tất Thành, Q.4</t>
  </si>
  <si>
    <t>BRG 442-444-446 NGUYỄN TẤT THÀNH, QUẬN 4, HCM</t>
  </si>
  <si>
    <t>Quận 4</t>
  </si>
  <si>
    <t>brg12661</t>
  </si>
  <si>
    <t>BRG 362 Ngọc Lâm, Hà Nội</t>
  </si>
  <si>
    <t>362 Ngọc Lâm, Long Biên, Hà Nội</t>
  </si>
  <si>
    <t>brg12671</t>
  </si>
  <si>
    <t>CH Haprofood Ecohome 3</t>
  </si>
  <si>
    <t>BRGMART Ecohome3, Bắc Từ Liêm, Hà Nội</t>
  </si>
  <si>
    <t>Quận Bắc Từ Liêm</t>
  </si>
  <si>
    <t>brg12681</t>
  </si>
  <si>
    <t>BRG mart N16 Sài Đồng</t>
  </si>
  <si>
    <t>G1, N16-01 Le Grand Jadin, KĐT Sài Đồng, Long Biên, Hà Nội</t>
  </si>
  <si>
    <t>brg12691</t>
  </si>
  <si>
    <t>BRG mart Intracom Đông Anh</t>
  </si>
  <si>
    <t>BRGMart Intracom Vĩnh Ngọc, Đông anh, HN</t>
  </si>
  <si>
    <t>brg12701</t>
  </si>
  <si>
    <t>BRGMART MD Complex Hàm Nghi, Hà Nội</t>
  </si>
  <si>
    <t>Tỏa nhà MD Complex, 2 Hàm Nghi, KĐT Mỹ Đình 1, Q.Nam Từ Liêm, Hà Nội</t>
  </si>
  <si>
    <t>brg12711</t>
  </si>
  <si>
    <t>BRG Lộc Ninh Singashine - Thị trấn Chúc Sơn</t>
  </si>
  <si>
    <t>BRG Lộc Ninh Singashine - Thị trấn Chúc Sơn, Chương Mỹ, HN</t>
  </si>
  <si>
    <t>Huyện Chương Mỹ</t>
  </si>
  <si>
    <t>brg12721</t>
  </si>
  <si>
    <t>BRG UDIC Riverside 1 - 122 Vĩnh Tuy, Hai Bà Trưng, HN</t>
  </si>
  <si>
    <t>brg12731</t>
  </si>
  <si>
    <t>CH Haprofood 9-11 Thổ Quan</t>
  </si>
  <si>
    <t>BRGMART 9-11 Thổ Quan, Đống Đa, HN</t>
  </si>
  <si>
    <t>brg12741</t>
  </si>
  <si>
    <t>CH Haprofood 9 Lê Qúy Đôn</t>
  </si>
  <si>
    <t>BRGMART 9 Lê Quý Đôn, Hai Bà Trưng, HN</t>
  </si>
  <si>
    <t>brg12751</t>
  </si>
  <si>
    <t>CH Haprofood 24 Trần Nhật Duật</t>
  </si>
  <si>
    <t>24 Trần Nhật Duật, Phường Đông Xuân, Q.Hoàn Kiếm, Hà Nội</t>
  </si>
  <si>
    <t>brg12761</t>
  </si>
  <si>
    <t>Siêu thị FujiMart 51 Lê Đại Hành</t>
  </si>
  <si>
    <t>Số 51 Lê Đại Hành, P. Lê Đại Hành, Q. Hai Bà Trưng, HN</t>
  </si>
  <si>
    <t>Phường Lê Đại Hành</t>
  </si>
  <si>
    <t>brg12801</t>
  </si>
  <si>
    <t>Siêu thị BRGMart Đồ Sơn Hải Phòng</t>
  </si>
  <si>
    <t>BRG Khu d.cư số 8, Đường 353, P. Ngọc Xuyên, Q. Đồ Sơn, Hải Phòng</t>
  </si>
  <si>
    <t>brg13011</t>
  </si>
  <si>
    <t>Seikamart Phạm Ngọc Thạch</t>
  </si>
  <si>
    <t>BRGMART Số 8 Phạm Ngọc Thạch, Đống Đa, HN</t>
  </si>
  <si>
    <t>5%; BRG; MIENBAC; STCH</t>
  </si>
  <si>
    <t>brg13031</t>
  </si>
  <si>
    <t>BRG 1 Lý Nam Đế, Hoàn Kiếm, Hà Nội</t>
  </si>
  <si>
    <t>brg13041</t>
  </si>
  <si>
    <t>Seikamart 275 nguyễn Trãi</t>
  </si>
  <si>
    <t>Tầng 1, tòa A, chung cư Goldland, 275 Nguyễn Trãi, Q.Thanh Xuân, Hà Nội</t>
  </si>
  <si>
    <t>brg13061</t>
  </si>
  <si>
    <t>Seika Dimond Westlake 98 Tô Ngọc Vân</t>
  </si>
  <si>
    <t>98 Tô Ngọc Vân, Tây Hồ, HN</t>
  </si>
  <si>
    <t>BRODARD</t>
  </si>
  <si>
    <t>CÔNG TY TNHH MỘT THÀNH VIÊN BÁNH BRODARD</t>
  </si>
  <si>
    <t>11 Nguyễn Thiệp - Phường Bến Nghé - Quận 1 - TP Hồ Chí Minh.</t>
  </si>
  <si>
    <t>0309893711</t>
  </si>
  <si>
    <t>CANHTOAN</t>
  </si>
  <si>
    <t>TRẦN CẢNH TOÀN</t>
  </si>
  <si>
    <t>Tại nhà, thôn Thọ Am, Xã Liên Ninh, Huyện Thanh Trì, Thành phố Hà Nội, Việt Nam</t>
  </si>
  <si>
    <t>ncc giò lụa Khánh Toàn</t>
  </si>
  <si>
    <t>Xã Liên Ninh</t>
  </si>
  <si>
    <t>CC</t>
  </si>
  <si>
    <t>Công Ty TNHH MTV Giải Trí TM &amp; DV C &amp; C</t>
  </si>
  <si>
    <t>189 Cống Quỳnh, Phường Nguyễn Cư Trinh, Quận 1, Tp.HCM.</t>
  </si>
  <si>
    <t>0313331056</t>
  </si>
  <si>
    <t>CEVA</t>
  </si>
  <si>
    <t>CÔNG TY TNHH CEVA LOGISTICS (VIỆT NAM)</t>
  </si>
  <si>
    <t>Số 8 đường Phan Đình Giót, Phường 2, Quận Tân Bình, Thành phố Hồ Chí Minh, Việt Nam</t>
  </si>
  <si>
    <t>0311967720</t>
  </si>
  <si>
    <t>CHAUAU</t>
  </si>
  <si>
    <t>CÔNG TY TNHH DV GIÁO DỤC QUỐC TẾ CHÂU ÂU</t>
  </si>
  <si>
    <t>730F-730G-730K  LÊ VĂN MIẾN, P. THẢO ĐIỀN, Q2 ,TP. HCM</t>
  </si>
  <si>
    <t>0310313267</t>
  </si>
  <si>
    <t>CHIDIEM-Q4</t>
  </si>
  <si>
    <t>CÔNG TY TNHH THƯƠNG MẠI SẢN XUẤT MỘT BA SÁU</t>
  </si>
  <si>
    <t>136/54 Trần Quang Diệu, Phường 14, Quận 3, Tp. Hồ Chí Minh, Việt Nam.</t>
  </si>
  <si>
    <t>0316248046</t>
  </si>
  <si>
    <t>CHIHAU624</t>
  </si>
  <si>
    <t>Hộ kinh doanh Phúc Hậu (chị Liên sđt 0982164624)</t>
  </si>
  <si>
    <t>Phường Ba Đình</t>
  </si>
  <si>
    <t>CHKINHDONG-BACNINH</t>
  </si>
  <si>
    <t>Cửa hàng tiện lợi Kinh Đông</t>
  </si>
  <si>
    <t>Lô số 6, Đường Ngô Tất Tố, Phường Ninh Xá, Thành Phố Bắc Ninh, Tỉnh Bắc Ninh</t>
  </si>
  <si>
    <t>Tỉnh Bắc Ninh</t>
  </si>
  <si>
    <t>CHOHAY</t>
  </si>
  <si>
    <t>HỘ KINH DOANH LÊ THỊ KHÁNH LOAN- CHỢ HAY</t>
  </si>
  <si>
    <t>Thửa đất số 22, Phường Quán Toan, Quận Hồng Bàng, Thành phố Hải Phòng, Việt Nam</t>
  </si>
  <si>
    <t>KLGT</t>
  </si>
  <si>
    <t>8112982260-001</t>
  </si>
  <si>
    <t>Phường Quán Toan</t>
  </si>
  <si>
    <t>CHOICEPROTECH</t>
  </si>
  <si>
    <t>Cty TNHH Choice Pro-tech</t>
  </si>
  <si>
    <t>Lô 24, đường số 6, KCN Tam Phước,Thành phố Biên Hòa,Đồng Nai</t>
  </si>
  <si>
    <t>3600954356</t>
  </si>
  <si>
    <t>160 Bùi Thị Xuân, Phường Bến Thành, Thành phố Hồ Chí Minh, Việt Nam</t>
  </si>
  <si>
    <t>Circlek; Circlekmiennam; MIENNAM</t>
  </si>
  <si>
    <t>0306182043</t>
  </si>
  <si>
    <t>CIRCLE K</t>
  </si>
  <si>
    <t>Số 205 Lạc Long Quân, Phường Tây Hồ, Thành phố Hà Nội, Việt Nam</t>
  </si>
  <si>
    <t>Circlek; Circlekmienbac; MIENBAC</t>
  </si>
  <si>
    <t>0306182043-010</t>
  </si>
  <si>
    <t>TÂY HỒ</t>
  </si>
  <si>
    <t>508 Cách Mạng Tháng Tám, Phường Thủ Dầu Một, Thành phố Hồ Chí Minh, Việt Nam</t>
  </si>
  <si>
    <t>0306182043-011</t>
  </si>
  <si>
    <t>15 La Văn Cầu, Phường Vũng Tàu, Thành phố Hồ Chí Minh, Việt Nam</t>
  </si>
  <si>
    <t>0306182043-012</t>
  </si>
  <si>
    <t>Căn nhà số 01, Lô A6, Khu đô thị mới phía đông Hòn Cặp Bè, Tổ 4, Khu phố 4A, Phường Hạ Long, Tỉnh Quảng Ninh, Việt Nam</t>
  </si>
  <si>
    <t>0306182043-015</t>
  </si>
  <si>
    <t>128 Hai Bà Trưng, Phường Ninh Kiều, Thành phố Cần Thơ, Việt Nam</t>
  </si>
  <si>
    <t>0306182043-017</t>
  </si>
  <si>
    <t>261A đường Trần Nguyên Hãn, Phường An Biên, Thành phố Hải Phòng, Việt Nam</t>
  </si>
  <si>
    <t>0306182043-019</t>
  </si>
  <si>
    <t>Số 155 đường Ung Văn Khiêm, tổ 11, khóm Đông Thành, Phường Long Xuyên, An Giang, Việt Nam</t>
  </si>
  <si>
    <t>0306182043-020</t>
  </si>
  <si>
    <t>Số 1347 Đường Nguyễn Ái Quốc, Khu phố 12, Phường Tam Hiệp, Tỉnh Đồng Nai, Việt Nam</t>
  </si>
  <si>
    <t>0306182043-021</t>
  </si>
  <si>
    <t>30/2 Ấp Bắc, Phường Đạo Thạnh, Tỉnh Đồng Tháp, Việt Nam</t>
  </si>
  <si>
    <t>0306182043-022</t>
  </si>
  <si>
    <t>Số MRA-095A, Đường nội bộ Khu biệt thự Thủy Nguyên, Xã Phụng Công, Tỉnh Hưng Yên, Việt Nam</t>
  </si>
  <si>
    <t>0306182043-023</t>
  </si>
  <si>
    <t>125 Trần Hưng Đạo, Khu phố 4, Phường Kinh Bắc, Tỉnh Bắc Ninh, Việt Nam</t>
  </si>
  <si>
    <t>0306182043-024</t>
  </si>
  <si>
    <t>Bắc Ninh</t>
  </si>
  <si>
    <t>Số 99 đường 3 tháng 2, Phường Rạch Giá, Tỉnh An Giang, Việt Nam</t>
  </si>
  <si>
    <t>0306182043-027</t>
  </si>
  <si>
    <t>Số 6A Nguyễn Chánh, Phường Nha Trang, Tỉnh Khánh Hòa, Việt Nam</t>
  </si>
  <si>
    <t>0306182043-028</t>
  </si>
  <si>
    <t>Số 28 đường Lương Ngọc Quyến, Phường Phan Đình Phùng, Tỉnh Thái Nguyên, Việt Nam</t>
  </si>
  <si>
    <t>0306182043-029</t>
  </si>
  <si>
    <t>Thái Nguyên</t>
  </si>
  <si>
    <t>CircleK-BD7002</t>
  </si>
  <si>
    <t>CircleK 508 Cách Mạng Tháng 8</t>
  </si>
  <si>
    <t>508 Cách Mạng Tháng Tám, phường Phú Cường, thành phố Thủ Dầu Một, tỉnh Bình Dương</t>
  </si>
  <si>
    <t>CircleK-BD7003</t>
  </si>
  <si>
    <t>CircleK 174 Trần Văn Ơn</t>
  </si>
  <si>
    <t>174 Trần Văn Ơn, Khu 5, phường Phú Hòa, thành phố Thủ Dầu 1, tỉnh Bình Dương</t>
  </si>
  <si>
    <t>CircleK-BD7004</t>
  </si>
  <si>
    <t>CircleK Số 1347 Đường Nguyễn Ái Quốc, Khu Phố 6</t>
  </si>
  <si>
    <t>1347 đường Nguyễn Ái Quốc, khu phố 6, phường Tân Tiến, thành phố Biên Hòa, tỉnh Đồng Nai</t>
  </si>
  <si>
    <t>CircleK-BD7005</t>
  </si>
  <si>
    <t>CircleK 105 Lê Trọng Tấn, Khu Phố Bình Đường 2</t>
  </si>
  <si>
    <t>105 Lê Trọng Tấn, khu phố Bình Dương 2, phường An Bình, thành phố Dĩ An, tỉnh Bình Dương</t>
  </si>
  <si>
    <t>CircleK-BD7006</t>
  </si>
  <si>
    <t>Circle K 355 Lý Thường Kiệt, Khu phố Thống Nhất 1</t>
  </si>
  <si>
    <t>355 Lý Thường Kiệt, phu phố Thống Nhất 1, phường Dĩ An, thành phố Dĩ An, tỉnh Bình Dương</t>
  </si>
  <si>
    <t>CircleK-BD7007</t>
  </si>
  <si>
    <t>CircleK 144 Đường Phan Trung, Khu phố 7</t>
  </si>
  <si>
    <t>144 đường Phan Trung, khu phố 7, phường Tân Tiến, thành phố Biên Hòa, tỉnh Đồng Nai</t>
  </si>
  <si>
    <t>CircleK-BD7008</t>
  </si>
  <si>
    <t>CircleK Số 134 Đường Vũ Hồng Phô, Khu phố 2</t>
  </si>
  <si>
    <t>Số 134 Đường Vũ Hồng Phô, khu phố 2, phường Bình Đa, thành phố Biên Hòa, tỉnh Đồng Nai</t>
  </si>
  <si>
    <t>CircleK-BD7009</t>
  </si>
  <si>
    <t>CircleK Tầng trệt - Tầng 1 Số 216 Hà Huy Giáp khu phố 1</t>
  </si>
  <si>
    <t>Tầng trệt-tầng 1 số 216 Hà Huy Giáp, khu phố 1, phường Quyết Thắng, thành phố Biên Hòa, tỉnh Đồng Nai</t>
  </si>
  <si>
    <t>CircleK-BD7010</t>
  </si>
  <si>
    <t>CircleK 305 Đường 30 tháng 4</t>
  </si>
  <si>
    <t>305 Đường 30 tháng 4, phường Phú Thọ, thành phố Thủ Dầu Một, Tỉnh Bình Dương</t>
  </si>
  <si>
    <t>CircleK-BD7011</t>
  </si>
  <si>
    <t>CircleK Số 138 Đường 30 Tháng 4</t>
  </si>
  <si>
    <t>Số 138 Đường 30 Tháng 4, Phường Phú Hòa, Thành phố Thủ Dầu Một, Tỉnh Bình Dương, Việt Nam</t>
  </si>
  <si>
    <t>Phường Phú Hòa</t>
  </si>
  <si>
    <t>CircleK-BD7012</t>
  </si>
  <si>
    <t>CircleK 373 Hồ Thị Hương</t>
  </si>
  <si>
    <t>Số 373 Hồ Thị Hương, Khu phố 3, Phường Xuân Thành, Thành phố Long Khánh, Tỉnh Đồng Nai, Việt Nam</t>
  </si>
  <si>
    <t>CircleK-BD7013</t>
  </si>
  <si>
    <t>CircleK Số 33 Đường 30 tháng 4</t>
  </si>
  <si>
    <t>Số 33 Đường 30 tháng 4, Khu Phố 1, Phường Trung Dũng, Thành phố Biên Hòa, Tỉnh Đồng Nai</t>
  </si>
  <si>
    <t>Phường Trung Dũng</t>
  </si>
  <si>
    <t>CircleK-BD7015</t>
  </si>
  <si>
    <t>CircleK Ô 8, DC35, Giao lộ đường D1 và đường D33, KDC Việt - Sing</t>
  </si>
  <si>
    <t>Ô 8, DC35, Giao lộ đường D1 và đường D33, Khu dân cư Việt - Sing, Khu phố 4, Phường An Phú, Thành phố Thuận An, Tỉnh Bình Dương</t>
  </si>
  <si>
    <t>Phường An Phú</t>
  </si>
  <si>
    <t>CircleK-BD7016</t>
  </si>
  <si>
    <t>CircleK 78 đường Võ Thị Sáu</t>
  </si>
  <si>
    <t>78 đường Võ Thị Sáu, Khu phố 1, Phường Quyết Thắng, Thành phố Biên Hòa, Tỉnh Đồng Nai, Việt Nam</t>
  </si>
  <si>
    <t>CircleK-BD7017</t>
  </si>
  <si>
    <t>CircleK 22 đường Cách Mạng Tháng Tám</t>
  </si>
  <si>
    <t>Số 22 đường Cách Mạng Tháng Tám, Khu phố 1, Phường Xuân Hòa, Thành phố Long Khánh, Tỉnh Đồng Nai, Việt Nam</t>
  </si>
  <si>
    <t>CircleK-CT5001</t>
  </si>
  <si>
    <t>CircleK 128 Hai Bà Trưng</t>
  </si>
  <si>
    <t>128 Hai Bà Trưng, Phường Tân An, Quận Ninh Ninh Kiều, Tỉnh Cần Thơ</t>
  </si>
  <si>
    <t>CircleK-CT5004</t>
  </si>
  <si>
    <t>CircleK 3-5 Lý Tự Trọng</t>
  </si>
  <si>
    <t>3-5 Lý Tự Trọng, Phường An Phú, Quận Ninh Ninh Kiều, Tỉnh Cần Thơ</t>
  </si>
  <si>
    <t>CircleK-CT5005</t>
  </si>
  <si>
    <t>CircleK 129 Trần Văn Khéo</t>
  </si>
  <si>
    <t>129 Trần Văn Khéo, Phường Cái Khế, Quận Ninh Kiều, Tỉnh Cần Thơ</t>
  </si>
  <si>
    <t>CircleK-CT5006</t>
  </si>
  <si>
    <t>CircleK 376 Đường 30/4</t>
  </si>
  <si>
    <t>376 Đường 30/4, Phường Hưng Lợi, Quận Ninh Ninh Kiều, Tỉnh Cần Thơ</t>
  </si>
  <si>
    <t>CircleK-CT5007</t>
  </si>
  <si>
    <t>CircleK Số 17 và 17/19 Đường 30/04</t>
  </si>
  <si>
    <t>Số 17 và 17/19 Đường 30/04, Phường Tân An, Quận Ninh Ninh Kiều, Tỉnh Cần Thơ</t>
  </si>
  <si>
    <t>CircleK-CT5008</t>
  </si>
  <si>
    <t>CircleK 118 Đường 3/2</t>
  </si>
  <si>
    <t>118 Đường 3/2, Phường Xuân Khánh, Quận Ninh Ninh Kiều, Tỉnh Cần Thơ</t>
  </si>
  <si>
    <t>CircleK-CT5009</t>
  </si>
  <si>
    <t>CircleK 89 Trần Việt Châu</t>
  </si>
  <si>
    <t>89 Trần Việt Châu, Phường An Hòa, Quận Ninh Ninh Kiều, Tỉnh Cần Thơ</t>
  </si>
  <si>
    <t>CircleK-CT5010</t>
  </si>
  <si>
    <t>CircleK 59 Nguyễn Văn Cừ</t>
  </si>
  <si>
    <t>59 Nguyễn Văn Cừ, Phường An Hòa, Quận Ninh Ninh Kiều, Tỉnh Cần Thơ</t>
  </si>
  <si>
    <t>CircleK-CT5011</t>
  </si>
  <si>
    <t>CircleK 59 Ngô Văn Sở</t>
  </si>
  <si>
    <t>59 Ngô Văn Sở, Phường Tân An, Quận Ninh Ninh Kiều, Tỉnh Cần Thơ</t>
  </si>
  <si>
    <t>CircleK-CT5012</t>
  </si>
  <si>
    <t>CircleK 155 Ung Văn Khiêm</t>
  </si>
  <si>
    <t>155 Ung Văn Khiêm, Phường Mỹ Xuyên, Thành phố Long Xuyên, Tỉnh An Giang</t>
  </si>
  <si>
    <t>CircleK-CT5013</t>
  </si>
  <si>
    <t>CircleK 97 Võ Thị Sáu</t>
  </si>
  <si>
    <t>97 Võ Thị Sáu, Phường Mỹ Xuyên, Thành phố Long Xuyên, Tỉnh An Giang</t>
  </si>
  <si>
    <t>CircleK-CT5014</t>
  </si>
  <si>
    <t>CircleK 328/2A Đường Hùng Vương</t>
  </si>
  <si>
    <t>328/2A Đường Hùng Vương, Phường Mỹ Long, Thành phố Long Xuyên, Tỉnh An Giang</t>
  </si>
  <si>
    <t>CircleK-CT5015</t>
  </si>
  <si>
    <t>CircleK 110 Nguyễn Việt Hồng</t>
  </si>
  <si>
    <t>110 Nguyễn Việt Hồng, Phường An Phú, Quận Ninh Ninh Kiều, Tỉnh Cần Thơ</t>
  </si>
  <si>
    <t>CircleK-CT5016</t>
  </si>
  <si>
    <t>CircleK Số 80C Trần Chiên, Khu Vực Thạnh Mỹ</t>
  </si>
  <si>
    <t>Số 80C Trần Chiên, Khu Vực Thạnh Mỹ, Phường Lê Bình, Quận Cái Răng, Tỉnh Cần Thơ</t>
  </si>
  <si>
    <t>CircleK-CT5017</t>
  </si>
  <si>
    <t>CircleK 166 Đường 3/2</t>
  </si>
  <si>
    <t>166 Đường 3/2, Phường Hưng Lợi, Quận Ninh Ninh Kiều, Tỉnh Cần Thơ</t>
  </si>
  <si>
    <t>CircleK-CT5018</t>
  </si>
  <si>
    <t>CircleK Tầng Trệt Khối Nhà A, Lô số 20 Đường Võ Nguyên Giáp, Khu Dân Cư Phú An, Khu Đô Thị Mới Nam Sông Cần Thơ</t>
  </si>
  <si>
    <t>Tầng Trệt Khối Nhà A, Lô số 20 Đường Võ Nguyên Giáp, Khu Dân Cư Phú An, Khu Đô Thị Mới Nam Sông Cần Thơ, Phường Phú Thứ, Quận Cái Răng, Tỉnh Cần Thơ</t>
  </si>
  <si>
    <t>CircleK-CT5019</t>
  </si>
  <si>
    <t>CircleK 134A Đường 3/2</t>
  </si>
  <si>
    <t>134A Đường 3/2, Phường Hưng Lợi, Quận Ninh Ninh Kiều, Tỉnh Cần Thơ</t>
  </si>
  <si>
    <t>CircleK-CT5020</t>
  </si>
  <si>
    <t>CircleK 108A-108B Đường Mậu Thân</t>
  </si>
  <si>
    <t>108A-108B Đường Mậu Thân, phường An Phú, quận Ninh Kiều, thành phố Cần Thơ, Việt Nam</t>
  </si>
  <si>
    <t>CircleK-CT5021</t>
  </si>
  <si>
    <t>Circle K 153 Đường Trần Hưng Đạo</t>
  </si>
  <si>
    <t>153 Đường Trần Hưng Đạo, phường An Phú, quận Ninh Kiều, thành phố Cần Thơ, Việt Nam</t>
  </si>
  <si>
    <t>CircleK-CT5022</t>
  </si>
  <si>
    <t>CircleK 30/2 Ấp Bắc, Phường 5, Thành phố Mỹ Tho</t>
  </si>
  <si>
    <t>Số 30/2 Ấp Bắc, Phường 5, Thành phố Mỹ Tho, Tỉnh Tiền Giang, Việt Nam</t>
  </si>
  <si>
    <t>Tiền Giang</t>
  </si>
  <si>
    <t>CircleK-CT5023</t>
  </si>
  <si>
    <t>CircleK Số 269B Lê Văn Phẩm, Phường 6, Thành phố Mỹ Tho</t>
  </si>
  <si>
    <t>Số 269B Lê Văn Phẩm, Phường 6, Thành phố Mỹ Tho, Tỉnh Tiền Giang, Việt Nam</t>
  </si>
  <si>
    <t>CircleK-CT5024</t>
  </si>
  <si>
    <t>CircleK Số 99 đường 3 tháng 2</t>
  </si>
  <si>
    <t>Số 99 đường 3 tháng 2, Phường Vĩnh Bảo, Thành phố Rạch Giá, Tỉnh Kiên Giang, Việt Nam</t>
  </si>
  <si>
    <t>CircleK-CT5025</t>
  </si>
  <si>
    <t>CircleK E9-3 và E9-4 đường 3 tháng 2</t>
  </si>
  <si>
    <t>E9-3 và E9-4 đường 3 tháng 2, Phường Vĩnh Lạc, Thành phố Rạch Giá, Tỉnh Kiên Giang, Việt Nam</t>
  </si>
  <si>
    <t>CircleK-CT5026</t>
  </si>
  <si>
    <t>CircleK Số 130-132 đường Nguyễn Trung Trực</t>
  </si>
  <si>
    <t>Số 130-132 đường Nguyễn Trung Trực, Phường Vĩnh Bảo, Thành phố Rạch Giá, Tỉnh Kiên Giang</t>
  </si>
  <si>
    <t>Phường Vĩnh Bảo</t>
  </si>
  <si>
    <t>CircleK-CT5027</t>
  </si>
  <si>
    <t>CircleK Số 05 Lý Thường Kiệt, Tỉnh Tiền Giang, Việt Nam</t>
  </si>
  <si>
    <t>Số 05 Lý Thường Kiệt, Phường 4, Thành phố Mỹ Tho, Tỉnh Tiền Giang, Việt Nam</t>
  </si>
  <si>
    <t>CircleK-HL4001</t>
  </si>
  <si>
    <t>CircleK Số 1 lô A6, KĐT Mới phía đông Hòn Cặp Bè, tổ 4, khu 4A</t>
  </si>
  <si>
    <t>Số 1 lô A6, KĐT Mới phía đông Hòn Cặp Bè, Tổ 4, khu 4A, Phường Hồng Hải, Thành phố Hạ Long, Tỉnh Quảng Ninh</t>
  </si>
  <si>
    <t>CircleK-HL4002</t>
  </si>
  <si>
    <t>CircleK Tầng 1, tòa A, khu dịch vụ 7A-8A tòa nhà Lideco Hạ Long</t>
  </si>
  <si>
    <t>Tầng 1, Tòa A, khu dịch vụ 7A-8A tòa nhà Lideco Hạ Long, Phường Trần Hưng Đạo, Thành phố Hạ Long, Tỉnh Quảng Ninh</t>
  </si>
  <si>
    <t>CircleK-HL4005</t>
  </si>
  <si>
    <t>CircleK Số 534 Nguyễn Văn Cừ, Phường Hồng Hải, Thành phố Hạ Long</t>
  </si>
  <si>
    <t>Số 534 Nguyễn Văn Cừ, Phường Hồng Hải, Thành phố Hạ Long, Tỉnh Quảng Ninh, Việt Nam</t>
  </si>
  <si>
    <t>Phường Hồng Hải</t>
  </si>
  <si>
    <t>CircleK-HL4006</t>
  </si>
  <si>
    <t>CircleK Số 114 đường Hạ Long, Phường Bãi Cháy, Thành phố Hạ Long</t>
  </si>
  <si>
    <t>Số 114 đường Hạ Long, Phường Bãi Cháy, Thành phố Hạ Long, Tỉnh Quảng Ninh, Việt Nam</t>
  </si>
  <si>
    <t>Phường Bãi Cháy</t>
  </si>
  <si>
    <t>CircleK-HL4007</t>
  </si>
  <si>
    <t>CircleK Số 550, Tổ 3, Khu phố 9A, đường Hạ Long, Phường Bãi Cháy, Thành phố Hạ Long</t>
  </si>
  <si>
    <t>Số 550, Tổ 3, Khu phố 9A, đường Hạ Long, Phường Bãi Cháy, Thành phố Hạ Long, Tỉnh Quảng Ninh, Việt Nam</t>
  </si>
  <si>
    <t>CircleK-HN2001</t>
  </si>
  <si>
    <t>CircleK Số 9-1E Khu Đô Thị Trung Yên</t>
  </si>
  <si>
    <t>Số 9-1E Khu đô thị Trung Yên, Phường Trung Hòa, Cầu Giấy, Hà Nội</t>
  </si>
  <si>
    <t>CircleK-HN2003</t>
  </si>
  <si>
    <t>CircleK 186 Thái Thịnh</t>
  </si>
  <si>
    <t>186 Thái Thịnh, Phường Láng Hạ, Đống Đa, Hà Nội</t>
  </si>
  <si>
    <t>CircleK-HN2007</t>
  </si>
  <si>
    <t>CircleK 27 Đinh Tiên Hoàng</t>
  </si>
  <si>
    <t>27 Đinh Tiên Hoàng, Phường Hàng Bạc, Hoàn Kiếm, Hà Nội</t>
  </si>
  <si>
    <t>CircleK-HN2010</t>
  </si>
  <si>
    <t>CircleK 5-4A Khu Đô Thị Mới Trung Yên</t>
  </si>
  <si>
    <t>5-4A Khu đô thị mới Trung Yên, Phường Yên Hòa, Cầu Giấy, Hà Nội</t>
  </si>
  <si>
    <t>CircleK-HN2012</t>
  </si>
  <si>
    <t>CircleK 16B Hàng Than</t>
  </si>
  <si>
    <t>16B Hàng Than, Phường Trung Trực, Ba Đình, Hà Nội</t>
  </si>
  <si>
    <t>CircleK-HN2013</t>
  </si>
  <si>
    <t>CircleK 38 Đào Duy Từ</t>
  </si>
  <si>
    <t>38 Đào Duy Từ, Phường Hàng Buồm, Hoàn Kiếm, Hà Nội</t>
  </si>
  <si>
    <t>CircleK-HN2014</t>
  </si>
  <si>
    <t>CircleK 73 Chùa Láng</t>
  </si>
  <si>
    <t>73 Chùa Láng, Phường Láng Thượng, Đống Đa, Hà Nội</t>
  </si>
  <si>
    <t>CircleK-HN2015</t>
  </si>
  <si>
    <t>CircleK 14 Hồ Tùng Mậu</t>
  </si>
  <si>
    <t>14 Hồ Tùng Mậu, Phường Mai Dịch, Cầu Giấy, Hà Nội</t>
  </si>
  <si>
    <t>CircleK-HN2020</t>
  </si>
  <si>
    <t>CircleK 187 Nguyễn Ngọc Vũ</t>
  </si>
  <si>
    <t>187 Nguyễn Ngọc Vũ, Phường Trung Hòa, Cầu Giấy, Hà Nội</t>
  </si>
  <si>
    <t>CircleK-HN2021</t>
  </si>
  <si>
    <t>CircleK 177 Xuân Thủy</t>
  </si>
  <si>
    <t>177 Xuân Thủy, Phường Dịch Vọng Hậu, Cầu Giấy, Hà Nội</t>
  </si>
  <si>
    <t>CircleK-HN2024</t>
  </si>
  <si>
    <t>CircleK P101B+102B Nhà A8 Khương Thượng</t>
  </si>
  <si>
    <t>P101B+102B nhà A8 Khương Thượng, Phường Khương Thượng, Đống Đa, Hà Nội</t>
  </si>
  <si>
    <t>CircleK-HN2025</t>
  </si>
  <si>
    <t>CircleK 74-76 Nguyễn Khang</t>
  </si>
  <si>
    <t>74-76 Nguyễn Khang, Phường Yên Hòa, Cầu Giấy, Hà Nội</t>
  </si>
  <si>
    <t>CircleK-HN2026</t>
  </si>
  <si>
    <t>CircleK 13-C12 Tập Thể Đại Học Ngoại Ngữ</t>
  </si>
  <si>
    <t>13-C12 tập thể Đại Học Ngoại Ngữ, Phường Dịch Vọng Hậu, Cầu Giấy, Hà Nội</t>
  </si>
  <si>
    <t>CircleK-HN2029</t>
  </si>
  <si>
    <t>CircleK 46 Lê Trọng Tấn</t>
  </si>
  <si>
    <t>46 Lê Trọng Tấn, Phường Khương Mai, Thanh Xuân, Hà Nội</t>
  </si>
  <si>
    <t>CircleK-HN2032</t>
  </si>
  <si>
    <t>CircleK 05 Nguyễn Quý Đức</t>
  </si>
  <si>
    <t>05 Nguyễn Quý Đức, Phường Thanh Xuân Bắc, Thanh Xuân, Hà Nội</t>
  </si>
  <si>
    <t>CircleK-HN2034</t>
  </si>
  <si>
    <t>CircleK Ô D22, Nơ 12 Khu Đô Thị Mới Định Công</t>
  </si>
  <si>
    <t>Ô D22, Nơ 12 Khu đô thị mới Định Công, phường Định Công, Hoàng Mai, Hà Nội</t>
  </si>
  <si>
    <t>CircleK-HN2036</t>
  </si>
  <si>
    <t>CircleK 105 Chùa Láng</t>
  </si>
  <si>
    <t>105 Chùa Láng, Phường Láng Thượng, Đống Đa, Hà Nội</t>
  </si>
  <si>
    <t>CircleK-HN2037</t>
  </si>
  <si>
    <t>CircleK Tầng Trệt, Somerset Hoa Binh, 106 Hoàng Quốc Việt</t>
  </si>
  <si>
    <t>Tầng trệt, Somerset Hoa Binh, 106 Hoàng Quốc Việt, Phường Nghĩa Đô, Cầu Giấy, Hà Nội</t>
  </si>
  <si>
    <t>CircleK-HN2040</t>
  </si>
  <si>
    <t>CircleK 139 H Chiến Thắng</t>
  </si>
  <si>
    <t>139 H Chiến Thắng, Xã Xuân Triều, Thanh Trì, Hà Nội</t>
  </si>
  <si>
    <t>CircleK-HN2041</t>
  </si>
  <si>
    <t>CircleK Số 01, Nhà C2, Khu Tập Thể Quân Đội Nam Đồng</t>
  </si>
  <si>
    <t>Số 01, nhà C2, khu tập thể quân đội Nam Đồng, Phường Nam Đồng, Đống Đa, Hà Nội</t>
  </si>
  <si>
    <t>CircleK-HN2042</t>
  </si>
  <si>
    <t>CircleK Số 4 Dãy L - Tt Văn Hóa Nghệ Thuật, Tổ 25</t>
  </si>
  <si>
    <t>Số 4 dãy L - TT Văn Hóa Nghệ thuật, tổ 25, Phường Mai Dịch, Cầu Giấy, Hà Nội</t>
  </si>
  <si>
    <t>CircleK-HN2045</t>
  </si>
  <si>
    <t>CircleK Tầng G1 - Rice City Linh Đàm - Ct5, Kđt Mới Tây Nam Hồ Linh Đàm</t>
  </si>
  <si>
    <t>Tầng G1 - Rice City Linh Đàm - CT5, KĐT mới Tây nam hồ Linh Đàm, Phường Hoàng Liệt, Hoàng Mai, Hà Nội</t>
  </si>
  <si>
    <t>CircleK-HN2047</t>
  </si>
  <si>
    <t>CircleK 2 Hoàng Ngân</t>
  </si>
  <si>
    <t>2 Hoàng Ngân, Phường Trung Hòa, Cầu Giấy, Hà Nội</t>
  </si>
  <si>
    <t>CircleK-HN2048</t>
  </si>
  <si>
    <t>CircleK N1H1, Số 1 Đường Nguyễn Hoàng</t>
  </si>
  <si>
    <t>N1H1, Số 1 đường Nguyễn Hoàng, Phường Mỹ Đình, Nam Từ Liêm, Hà Nội</t>
  </si>
  <si>
    <t>CircleK-HN2049</t>
  </si>
  <si>
    <t>CircleK 36 Phố Tràng Tiền</t>
  </si>
  <si>
    <t>36 phố Tràng Tiền, Phường Tràng Tiền, Hoàn Kiếm, Hà Nội</t>
  </si>
  <si>
    <t>CircleK-HN2052</t>
  </si>
  <si>
    <t>CircleK 288 Đường Giải Phóng</t>
  </si>
  <si>
    <t>288 đường Giải Phóng, Phường Phương Liệt, Thanh Xuân, Hà Nội</t>
  </si>
  <si>
    <t>CircleK-HN2053</t>
  </si>
  <si>
    <t>CircleK 197+198 Tổ 6 Vũ Trọng Phụng</t>
  </si>
  <si>
    <t>197+198 tổ 6 Vũ Trọng Phụng, Phường Thanh Xuân Trung, Thanh Xuân, Hà Nội</t>
  </si>
  <si>
    <t>CircleK-HN2054</t>
  </si>
  <si>
    <t>CircleK 292 Hoàng Văn Thái</t>
  </si>
  <si>
    <t>292 Hoàng Văn Thái, Phường Khương Trung, Thanh Xuân, Hà Nội</t>
  </si>
  <si>
    <t>CircleK-HN2056</t>
  </si>
  <si>
    <t>CircleK 83 Hàng Điếu</t>
  </si>
  <si>
    <t>83 Hàng Điếu, Phường Cửa Đông, Hoàn Kiếm, Hà Nội</t>
  </si>
  <si>
    <t>CircleK-HN2057</t>
  </si>
  <si>
    <t>CircleK Căn Hộ C1-A Khu Nhà Ở Số 6 Đội Nhân</t>
  </si>
  <si>
    <t>Căn hộ C1-A khu nhà ở Số 6 Đội Nhân, Phường Vĩnh Phúc, Ba Đình, Hà Nội</t>
  </si>
  <si>
    <t>CircleK-HN2059</t>
  </si>
  <si>
    <t>CircleK 97 Văn Cao</t>
  </si>
  <si>
    <t>97 Văn Cao, Phường Liễu Giai, Ba Đình, Hà Nội</t>
  </si>
  <si>
    <t>CircleK-HN2063</t>
  </si>
  <si>
    <t>CircleK 03 Phạm Tuấn Tài, Tổ 7</t>
  </si>
  <si>
    <t>03 Phạm Tuấn Tài, tổ 7, Phường Dịch Vọng Hậu, Cầu Giấy, Hà Nội</t>
  </si>
  <si>
    <t>CircleK-HN2064</t>
  </si>
  <si>
    <t>CircleK 28 Nguyễn Phong Sắc, Tổ 9</t>
  </si>
  <si>
    <t>28 Nguyễn Phong Sắc, tổ 9, Phường Dịch Vọng, Cầu Giấy, Hà Nội</t>
  </si>
  <si>
    <t>CircleK-HN2065</t>
  </si>
  <si>
    <t>CircleK N03-T2 Khu Đoàn Ngoại Giao</t>
  </si>
  <si>
    <t>N03-T2 khu đoàn Ngoại Giao, Khu Ngoại Giao Đoàn, Bắc Từ Liêm, Hà Nội</t>
  </si>
  <si>
    <t>CircleK-HN2068</t>
  </si>
  <si>
    <t>CircleK 155 Lê Văn Hiến</t>
  </si>
  <si>
    <t>155 Lê Văn Hiến, Phường Đức Thắng, Bắc Từ Liêm, Hà Nội</t>
  </si>
  <si>
    <t>CircleK-HN2070</t>
  </si>
  <si>
    <t>CircleK Tầng 1, Ct3D Cổ Nhuế, Dự Án Chung Cư Cổ Nhuế</t>
  </si>
  <si>
    <t>Tầng 1, CT3D Cổ Nhuế, dự án chung cư Cổ Nhuế, Phường Cổ Nhuế, Bắc Từ Liêm, Hà Nội</t>
  </si>
  <si>
    <t>CircleK-HN2074</t>
  </si>
  <si>
    <t>CircleK 126 Nam Cao</t>
  </si>
  <si>
    <t>126 Nam Cao, Phường Giảng Võ, Ba Đình, Hà Nội</t>
  </si>
  <si>
    <t>CircleK-HN2075</t>
  </si>
  <si>
    <t>CircleK Số 1 Ngõ 37 Lê Thanh Nghị</t>
  </si>
  <si>
    <t>Số 1 ngõ 37 Lê Thanh Nghị, Phường Bách Khoa, Hai Bà Trưng, Hà Nội</t>
  </si>
  <si>
    <t>CircleK-HN2077</t>
  </si>
  <si>
    <t>CircleK 162 Mai Dịch</t>
  </si>
  <si>
    <t>162 Mai Dịch, Phường Mai Dịch, Cầu Giấy, Hà Nội</t>
  </si>
  <si>
    <t>CircleK-HN2078</t>
  </si>
  <si>
    <t>CircleK Số 7 Ngõ 34 Phố Mai Anh Tuấn</t>
  </si>
  <si>
    <t>Số 7 ngõ 34 phố Mai Anh Tuấn, Phường Ô Chợ Dừa, Đống Đa, Hà Nội</t>
  </si>
  <si>
    <t>CircleK-HN2079</t>
  </si>
  <si>
    <t>CircleK 12 Ngô Thì Nhậm</t>
  </si>
  <si>
    <t>12 Ngô Thì Nhậm, Phường Hà Cầu, Hà Đông, Hà Nội</t>
  </si>
  <si>
    <t>CircleK-HN2082</t>
  </si>
  <si>
    <t>CircleK Ct3-Ct4, The Pride, Khu Đô Thị Mới An Hưng,</t>
  </si>
  <si>
    <t>CT3-CT4, The Pride, khu đô thị mới An Hưng,, Phường La Khê, Hà Đông, Hà Nội</t>
  </si>
  <si>
    <t>CircleK-HN2083</t>
  </si>
  <si>
    <t>CircleK 51-Lk6A-C17 Đô Thị Mỗ Lao</t>
  </si>
  <si>
    <t>51-LK6A-C17 Đô thị Mỗ Lao, Phường Mỗ Lao, Hà Đông, Hà Nội</t>
  </si>
  <si>
    <t>CircleK-HN2085</t>
  </si>
  <si>
    <t>CircleK 135 Tô Hiệu</t>
  </si>
  <si>
    <t>135 Tô Hiệu, Phường Hà Cầu, Hà Đông, Hà Nội</t>
  </si>
  <si>
    <t>CircleK-HN2086</t>
  </si>
  <si>
    <t>CircleK 9 Hương Viên</t>
  </si>
  <si>
    <t>9 Hương Viên, Phường Đồng Nhân, Hai Bà Trưng, Hà Nội</t>
  </si>
  <si>
    <t>CircleK-HN2087</t>
  </si>
  <si>
    <t>CircleK Ch17, Tầng 1 Và Tầng 2, C-36 Tầng, Ô Đất Ct2, Kđt Mới Kim Văn - Kim Lũ</t>
  </si>
  <si>
    <t>CH17, tầng 1 và tầng 2, C-36 tầng, ô đất CT2, KĐT mới Kim Văn - Kim Lũ, Phường Đại Kim, Hoàng Mai, Hà Nội</t>
  </si>
  <si>
    <t>CircleK-HN2088</t>
  </si>
  <si>
    <t>CircleK 80 Khu Ao Sen</t>
  </si>
  <si>
    <t>80 khu Ao Sen, Phường Mỗ Lao, Hà Đông, Hà Nội</t>
  </si>
  <si>
    <t>CircleK-HN2089</t>
  </si>
  <si>
    <t>CircleK Thửa Đất Số 22, Lô 6 Khu 4.1Cc, Tuyến Láng Hạ-Thanh Xuân</t>
  </si>
  <si>
    <t>Thửa đất Số 22, lô 6 khu 4.1CC, tuyến Láng Hạ-Thanh Xuân, Phường Láng Hạ, Thanh Xuân, Hà Nội</t>
  </si>
  <si>
    <t>CircleK-HN2090</t>
  </si>
  <si>
    <t>CircleK Số 1 Đường Tây Hồ</t>
  </si>
  <si>
    <t>Số 1 đường Tây Hồ, Phường Quảng An, Tây Hồ, Hà Nội</t>
  </si>
  <si>
    <t>CircleK-HN2091</t>
  </si>
  <si>
    <t>CircleK 17 Liễu Giai</t>
  </si>
  <si>
    <t>17 Liễu Giai, Phường Cống Vị, Ba Đình, Hà Nội</t>
  </si>
  <si>
    <t>CircleK-HN2092</t>
  </si>
  <si>
    <t>CircleK 07 Đường Thanh Niên</t>
  </si>
  <si>
    <t>07 đường Thanh Niên, Phường Trúc Bạch, Ba Đình, Hà Nội</t>
  </si>
  <si>
    <t>CircleK-HN2093</t>
  </si>
  <si>
    <t>CircleK 49 Hàng Chuối</t>
  </si>
  <si>
    <t>49 Hàng Chuối, , Hai Trưng, Hà Nội</t>
  </si>
  <si>
    <t>CircleK-HN2094</t>
  </si>
  <si>
    <t>CircleK 113 Trần Đại Nghĩa</t>
  </si>
  <si>
    <t>113 Trần Đại Nghĩa, , Hai Trưng, Hà Nội</t>
  </si>
  <si>
    <t>CircleK-HN2095</t>
  </si>
  <si>
    <t>CircleK Lô 28 Khu Nhà Ở Thấp Tầng Tt4, Khu Đô Thị Mỹ Đình - Mễ Trì</t>
  </si>
  <si>
    <t>Lô 28 Khu nhà ở thấp tầng TT4, khu đô thị Mỹ Đình - Mễ Trì, Phường Mỹ Đình, Nam Từ Liêm, Hà Nội</t>
  </si>
  <si>
    <t>CircleK-HN2098</t>
  </si>
  <si>
    <t>CircleK 3 Xuân Diệu</t>
  </si>
  <si>
    <t>3 Xuân Diệu, Tây Hồ, Hà Nội</t>
  </si>
  <si>
    <t>CircleK-HN2099</t>
  </si>
  <si>
    <t>CircleK 174 Đường Phú Diễn</t>
  </si>
  <si>
    <t>174 đường Phú Diễn, , Bắc Liêm, Hà Nội</t>
  </si>
  <si>
    <t>CircleK-HN2101</t>
  </si>
  <si>
    <t>CircleK 70 Ngụy Như Kon Tum</t>
  </si>
  <si>
    <t>70 Ngụy Như Kon Tum, Phường Nhân Chính, Thanh Xuân, Hà Nội</t>
  </si>
  <si>
    <t>CircleK-HN2102</t>
  </si>
  <si>
    <t>CircleK 420 Đê La Thành</t>
  </si>
  <si>
    <t>420 Đê La Thành, Phường Ô Chợ Dừa, Đống Đa, Hà Nội</t>
  </si>
  <si>
    <t>CircleK-HN2104</t>
  </si>
  <si>
    <t>CircleK 171 Lương Thế Vinh</t>
  </si>
  <si>
    <t>171 Lương Thế Vinh, Phường Trung Văn, Nam Từ Liêm, Hà Nội</t>
  </si>
  <si>
    <t>CircleK-HN2106</t>
  </si>
  <si>
    <t>CircleK 79 Hà Trung</t>
  </si>
  <si>
    <t>79 Hà Trung, Phường Hàng Bông, Hoàn Kiếm, Hà Nội</t>
  </si>
  <si>
    <t>CircleK-HN2107</t>
  </si>
  <si>
    <t>CircleK Khu Nhà Ở Cấp 4 Số 395 Lạc Long Quân</t>
  </si>
  <si>
    <t>Khu nhà ở cấp 4 Số 395 Lạc Long Quân, Phường Nghĩa Đô, Cầu Giấy, Hà Nội</t>
  </si>
  <si>
    <t>CircleK-HN2108</t>
  </si>
  <si>
    <t>CircleK Tầng 1 Và 2, Tòa Nhà Sannam,78 Phố Duy Tân</t>
  </si>
  <si>
    <t>Tầng 1 và 2, tòa nhà SanNam,78 phố Duy Tân, Phường Dịch Vọng Hậu, Cầu Giấy, Hà Nội</t>
  </si>
  <si>
    <t>CircleK-HN2109</t>
  </si>
  <si>
    <t>CircleK Tầng 1, Khách Sạn Hồng Hà, Số 204 Phố Trần Quang Khải</t>
  </si>
  <si>
    <t>Tầng 1, khách sạn Hồng Hà, Số 204 phố Trần Quang Khải, Phường Tràng Tiền, Hoàn Kiếm, Hà Nội</t>
  </si>
  <si>
    <t>CircleK-HN2110</t>
  </si>
  <si>
    <t>CircleK 31 Trần Quốc Hoàn</t>
  </si>
  <si>
    <t>31 Trần Quốc Hoàn, Phường Dịch Vọng, Cầu Giấy, Hà Nội</t>
  </si>
  <si>
    <t>CircleK-HN2111</t>
  </si>
  <si>
    <t>CircleK Tầng 1, Tòa Nhà Ats, 252 Hoàng Quốc Việt</t>
  </si>
  <si>
    <t>Tầng 1, tòa nhà ATS, 252 Hoàng Quốc Việt, Phường Cổ Nhuế, Bắc Từ Liêm, Hà Nội</t>
  </si>
  <si>
    <t>CircleK-HN2112</t>
  </si>
  <si>
    <t>CircleK 33 Chùa Láng</t>
  </si>
  <si>
    <t>33 Chùa Láng, Phường Láng Thượng, Đống Đa, Hà Nội</t>
  </si>
  <si>
    <t>CircleK-HN2113</t>
  </si>
  <si>
    <t>CircleK Tầng 1 Và Tầng 2, Số 442 Đội Cấn</t>
  </si>
  <si>
    <t>Tầng 1 và tầng 2, Số 442 Đội Cấn, Phường Cống Vị, Ba Đình, Hà Nội</t>
  </si>
  <si>
    <t>CircleK-HN2114</t>
  </si>
  <si>
    <t>CircleK 7 Nguyễn Thị Định</t>
  </si>
  <si>
    <t>7 Nguyễn Thị Định, Phường Trung Hòa, Cầu Giấy, Hà Nội</t>
  </si>
  <si>
    <t>CircleK-HN2116</t>
  </si>
  <si>
    <t>CircleK 62 Phố Trần Hưng Đạo</t>
  </si>
  <si>
    <t>62 phố Trần Hưng Đạo, Phường Trần Hưng Đạo, Hoàn Kiếm, Hà Nội</t>
  </si>
  <si>
    <t>CircleK-HN2117</t>
  </si>
  <si>
    <t>CircleK Số 8 Ngõ 91 Nguyễn Chí Thanh</t>
  </si>
  <si>
    <t>Số 8 ngõ 91 Nguyễn Chí Thanh, Phường Láng Hạ, Đống Đa, Hà Nội</t>
  </si>
  <si>
    <t>CircleK-HN2118</t>
  </si>
  <si>
    <t>CircleK 370 Nguyễn Trãi</t>
  </si>
  <si>
    <t>370 Nguyễn Trãi, Phường Thanh Xuân Trung, Thanh Xuân, Hà Nội</t>
  </si>
  <si>
    <t>CircleK-HN2119</t>
  </si>
  <si>
    <t>CircleK 628 Hoàng Hoa Thám</t>
  </si>
  <si>
    <t>628 Hoàng Hoa Thám, Phường Bưởi, Tây Hồ, Hà Nội</t>
  </si>
  <si>
    <t>CircleK-HN2121</t>
  </si>
  <si>
    <t>CircleK 45 Hào Nam</t>
  </si>
  <si>
    <t>45 Hào Nam, Phường Ô Chợ Dừa, Đống Đa, Hà Nội</t>
  </si>
  <si>
    <t>CircleK-HN2122</t>
  </si>
  <si>
    <t>CircleK 18 Nguyễn Khánh Toàn</t>
  </si>
  <si>
    <t>18 Nguyễn Khánh Toàn, Phường Quan Hoa, Cầu Giấy, Hà Nội</t>
  </si>
  <si>
    <t>CircleK-HN2126</t>
  </si>
  <si>
    <t>CircleK Tầng 1, Số 01 Lê Văn Thiêm</t>
  </si>
  <si>
    <t>Tầng 1, Số 01 Lê Văn Thiêm, Phường Nhân Chính, Thanh Xuân, Hà Nội</t>
  </si>
  <si>
    <t>CircleK-HN2127</t>
  </si>
  <si>
    <t>CircleK 74-76 Đồng Xuân</t>
  </si>
  <si>
    <t>74-76 Đồng Xuân, Phường Đồng Xuân, Hoàn Kiếm, Hà Nội</t>
  </si>
  <si>
    <t>CircleK-HN2128</t>
  </si>
  <si>
    <t>CircleK Số 14 Ngõ 106 Hoàng Quốc Việt</t>
  </si>
  <si>
    <t>Số 14 ngõ 106 Hoàng Quốc Việt, Phường Nghĩa Đô, Cầu Giấy, Hà Nội</t>
  </si>
  <si>
    <t>CircleK-HN2129</t>
  </si>
  <si>
    <t>CircleK 17 Tô Ngọc Vân</t>
  </si>
  <si>
    <t>17 Tô Ngọc Vân, Phường Quảng An, Tây Hồ, Hà Nội</t>
  </si>
  <si>
    <t>CircleK-HN2131</t>
  </si>
  <si>
    <t>CircleK Tầng 1, Số 125 Hoàng Ngân</t>
  </si>
  <si>
    <t>Tầng 1, Số 125 Hoàng Ngân, Phường Trung Hòa, Cầu Giấy, Hà Nội</t>
  </si>
  <si>
    <t>CircleK-HN2133</t>
  </si>
  <si>
    <t>CircleK 91 Khâm Thiên</t>
  </si>
  <si>
    <t>91 Khâm Thiên, Phường Nam Đồng, Đống Đa, Hà Nội</t>
  </si>
  <si>
    <t>CircleK-HN2134</t>
  </si>
  <si>
    <t>CircleK 73 Đường Xuân La</t>
  </si>
  <si>
    <t>73 đường Xuân La, Phường Xuân La, Tây Hồ, Hà Nội</t>
  </si>
  <si>
    <t>CircleK-HN2135</t>
  </si>
  <si>
    <t>CircleK 232A Lạc Trung, Tổ 30</t>
  </si>
  <si>
    <t>232A Lạc Trung, tổ 30, Phường Vĩnh Tuy, Hai Bà Trưng, Hà Nội</t>
  </si>
  <si>
    <t>CircleK-HN2136</t>
  </si>
  <si>
    <t>CircleK 138 Phố Đội Cấn</t>
  </si>
  <si>
    <t>138 phố Đội Cấn, Phường Đội Cấn, Ba Đình, Hà Nội</t>
  </si>
  <si>
    <t>CircleK-HN2138</t>
  </si>
  <si>
    <t>CircleK Tầng 1 Và Tầng 2 Số 85 Hàng Mã</t>
  </si>
  <si>
    <t>Tầng 1 và tầng 2 Số 85 Hàng Mã, Phường Hàng Mã, Hoàn Kiếm, Hà Nội</t>
  </si>
  <si>
    <t>CircleK-HN2139</t>
  </si>
  <si>
    <t>CircleK 218 Nguyễn Huy Tưởng, Tổ 19</t>
  </si>
  <si>
    <t>218 Nguyễn Huy Tưởng, tổ 19, Phường Thanh Xuân Trung, Thanh Xuân, Hà Nội</t>
  </si>
  <si>
    <t>CircleK-HN2141</t>
  </si>
  <si>
    <t>CircleK 125 Phố Lò Đúc</t>
  </si>
  <si>
    <t>125 phố Lò Đúc, Phường Đống Mác, Hai Bà Trưng, Hà Nội</t>
  </si>
  <si>
    <t>CircleK-HN2142</t>
  </si>
  <si>
    <t>CircleK 91 Nam Đồng</t>
  </si>
  <si>
    <t>91 Nam Đồng, Phường Nam Đồng, Đống Đa, Hà Nội</t>
  </si>
  <si>
    <t>CircleK-HN2143</t>
  </si>
  <si>
    <t>CircleK 94 Phố Linh Lang</t>
  </si>
  <si>
    <t>94 phố Linh Lang, Phường Cống Vị, Ba Đình, Hà Nội</t>
  </si>
  <si>
    <t>CircleK-HN2144</t>
  </si>
  <si>
    <t>CircleK 65 Vạn Bảo</t>
  </si>
  <si>
    <t>65 Vạn Bảo, Phường Liễu Giai, Ba Đình, Hà Nội</t>
  </si>
  <si>
    <t>CircleK-HN2145</t>
  </si>
  <si>
    <t>CircleK 69 Kim Đồng</t>
  </si>
  <si>
    <t>69 Kim Đồng, Phường Giáp Bát, Hoàng Mai, Hà Nội</t>
  </si>
  <si>
    <t>CircleK-HN2146</t>
  </si>
  <si>
    <t>CircleK 286 Kim Ngưu, Tổ 30B</t>
  </si>
  <si>
    <t>286 Kim Ngưu, tổ 30B, Phường Quỳnh Mai, Hai Bà Trưng, Hà Nội</t>
  </si>
  <si>
    <t>CircleK-HN2147</t>
  </si>
  <si>
    <t>CircleK 848 Đường Láng</t>
  </si>
  <si>
    <t>848 Đường Láng, Phường Láng Thượng, Đống Đa, Hà Nội</t>
  </si>
  <si>
    <t>CircleK-HN2148</t>
  </si>
  <si>
    <t>CircleK 22 Phan Kế Bính</t>
  </si>
  <si>
    <t>22 Phan Kế Bính, Phường Cống Vị, Ba Đình, Hà Nội</t>
  </si>
  <si>
    <t>CircleK-HN2149</t>
  </si>
  <si>
    <t>CircleK 152 +154 Phó Đức Chính</t>
  </si>
  <si>
    <t>152 +154 Phó Đức Chính, Phường Trúc Bạch, Ba Đình, Hà Nội</t>
  </si>
  <si>
    <t>CircleK-HN2150</t>
  </si>
  <si>
    <t>CircleK 12 Trần Phú</t>
  </si>
  <si>
    <t>12 Trần Phú, Phường Văn Quán, Hà Đông, Hà Nội</t>
  </si>
  <si>
    <t>CircleK-HN2151</t>
  </si>
  <si>
    <t>CircleK 54 + 56 Lĩnh Nam</t>
  </si>
  <si>
    <t>54 + 56 Lĩnh Nam, Phường Mai Động, Hoàng Mai, Hà Nội</t>
  </si>
  <si>
    <t>CircleK-HN2152</t>
  </si>
  <si>
    <t>CircleK 118 Tuệ Tĩnh</t>
  </si>
  <si>
    <t>118 Tuệ Tĩnh, Phường Nguyễn Du, Hai Bà Trưng, Hà Nội</t>
  </si>
  <si>
    <t>CircleK-HN2153</t>
  </si>
  <si>
    <t>CircleK Lô 37 Khu Nhà Ở Thấp Tầng Tt1, Dự Án Khu Đô Thị Mới Mỹ Đình Mễ Trì</t>
  </si>
  <si>
    <t>Lô 37 khu nhà ở thấp tầng TT1, dự án khu đô thị mới Mỹ Đình Mễ Trì, Phường Mễ Trì, Nam Từ Liêm, Hà Nội</t>
  </si>
  <si>
    <t>CircleK-HN2154</t>
  </si>
  <si>
    <t>CircleK Số A1 Khu Đầm Trấu</t>
  </si>
  <si>
    <t>Số A1 khu Đầm Trấu, Phường Bạch Đằng, Hai Bà Trưng, Hà Nội</t>
  </si>
  <si>
    <t>CircleK-HN2155</t>
  </si>
  <si>
    <t>CircleK 92 Đào Tấn</t>
  </si>
  <si>
    <t>92 Đào Tấn, Phường Cống Vị, Ba Đình, Hà Nội</t>
  </si>
  <si>
    <t>CircleK-HN2156</t>
  </si>
  <si>
    <t>CircleK 108 Đường 19/5</t>
  </si>
  <si>
    <t>108 Đường 19/5, Phường Văn Quán, Hà Đông, Hà Nội</t>
  </si>
  <si>
    <t>CircleK-HN2157</t>
  </si>
  <si>
    <t>CircleK N8-A10 Nguyễn Thị Thập, Kđt Mới Trung Hòa Nhân Chính</t>
  </si>
  <si>
    <t>N8-A10 Nguyễn Thị Thập, KĐT mới Trung Hòa Nhân Chính, Phường Nhân Chính, Thanh Xuân, Hà Nội</t>
  </si>
  <si>
    <t>CircleK-HN2158</t>
  </si>
  <si>
    <t>CircleK 48 Ngõ 116 Phố Nhân Hòa</t>
  </si>
  <si>
    <t>48 ngõ 116 phố Nhân Hòa, Phường Nhân Chính, Thanh Xuân, Hà Nội</t>
  </si>
  <si>
    <t>CircleK-HN2160</t>
  </si>
  <si>
    <t>CircleK 68 Tôn Thất Tùng</t>
  </si>
  <si>
    <t>68 Tôn Thất Tùng, Phường Khương Thượng, Đống Đa, Hà Nội</t>
  </si>
  <si>
    <t>CircleK-HN2161</t>
  </si>
  <si>
    <t>CircleK Tầng 1, Toà Nhà 24T2, Khu Đô Thị Trung Hòa - Nhân Chính</t>
  </si>
  <si>
    <t>Tầng 1, toà nhà 24T2, khu đô thị Trung Hòa - Nhân Chính, Phường Nhân Chính, Thanh Xuân, Hà Nội</t>
  </si>
  <si>
    <t>CircleK-HN2162</t>
  </si>
  <si>
    <t>CircleK 01 Tô Vĩnh Diện</t>
  </si>
  <si>
    <t>01 Tô Vĩnh Diện, Phường Khương Trung, Thanh Xuân, Hà Nội</t>
  </si>
  <si>
    <t>CircleK-HN2163</t>
  </si>
  <si>
    <t>CircleK 380 Khâm Thiên</t>
  </si>
  <si>
    <t>380 Khâm Thiên, Phường Khâm Thiên, Đống Đa, Hà Nội</t>
  </si>
  <si>
    <t>CircleK-HN2164</t>
  </si>
  <si>
    <t>CircleK 40 Trung Hòa</t>
  </si>
  <si>
    <t>40 Trung Hòa, Phường Trung Hòa, Cầu Giấy, Hà Nội</t>
  </si>
  <si>
    <t>CircleK-HN2166</t>
  </si>
  <si>
    <t>CircleK 38 Xuân La</t>
  </si>
  <si>
    <t>38 Xuân La, Phường Xuân La, Tây Hồ, Hà Nội</t>
  </si>
  <si>
    <t>CircleK-HN2167</t>
  </si>
  <si>
    <t>CircleK 20 Nguyên Hồng</t>
  </si>
  <si>
    <t>20 Nguyên Hồng, Phường Láng Hạ, Đống Đa, Hà Nội</t>
  </si>
  <si>
    <t>CircleK-HN2168</t>
  </si>
  <si>
    <t>CircleK 170 Nguyễn Đổng Chi</t>
  </si>
  <si>
    <t>170 Nguyễn Đổng Chi, Cầu Diễn, Nam Từ Liêm, Hà Nội</t>
  </si>
  <si>
    <t>CircleK-HN2169</t>
  </si>
  <si>
    <t>CircleK 25 Ngô Thì Nhậm</t>
  </si>
  <si>
    <t>25 Ngô Thì Nhậm, Phường Hà Cầu, Hà Đông, Hà Nội</t>
  </si>
  <si>
    <t>CircleK-HN2170</t>
  </si>
  <si>
    <t>CircleK Số 5 Ngách 2A/6 Trần Khát Chân, Tổ Dân Phố 1</t>
  </si>
  <si>
    <t>Số 5 Ngách 2A/6 Trần Khát Chân, tổ dân phố 1, Phường Thanh Lương, Hai Bà Trưng, Hà Nội</t>
  </si>
  <si>
    <t>CircleK-HN2171</t>
  </si>
  <si>
    <t>CircleK 149C Lò Đúc</t>
  </si>
  <si>
    <t>149C Lò Đúc, Phường Phạm Đình Hổ, Hai Bà Trưng, Hà Nội</t>
  </si>
  <si>
    <t>CircleK-HN2172</t>
  </si>
  <si>
    <t>CircleK A4-A5, Tòa A, Khối B, Imperial Sky Garden, Số 423 Minh Khai</t>
  </si>
  <si>
    <t>A4-A5, tòa A, khối B, Imperial Sky Garden, Số 423 Minh Khai, Phường Vĩnh Tuy, Hai Bà Trưng, Hà Nội</t>
  </si>
  <si>
    <t>CircleK-HN2173</t>
  </si>
  <si>
    <t>CircleK Số Bt16B5-03, Làng Việt Kiều Châu Âu, Khu Đô Thị Mới Mỗ Lao</t>
  </si>
  <si>
    <t>Số BT16B5-03, Làng Việt Kiều Châu Âu, khu đô thị mới Mỗ Lao, Phường Mộ Lao, Hà Đông, Hà Nội</t>
  </si>
  <si>
    <t>CircleK-HN2174</t>
  </si>
  <si>
    <t>CircleK Lô 41, Khu Nhà Ở Thấp Tt4, Khu Đô Thị Mỹ Đình - Sông Đà</t>
  </si>
  <si>
    <t>Lô 41, khu nhà ở thấp TT4, khu đô thị Mỹ Đình - Sông Đà, Phường Mỹ Đình, Nam Từ Liêm, Hà Nội</t>
  </si>
  <si>
    <t>CircleK-HN2175</t>
  </si>
  <si>
    <t>CircleK 16 Văn Cao</t>
  </si>
  <si>
    <t>16 Văn Cao, Phường Liễu Giai, Ba Đình, Hà Nội</t>
  </si>
  <si>
    <t>CircleK-HN2176</t>
  </si>
  <si>
    <t>CircleK 164 Nguyễn Văn Cừ</t>
  </si>
  <si>
    <t>164 Nguyễn Văn Cừ, Phường Gia Thụy, Long Biên, Hà Nội</t>
  </si>
  <si>
    <t>CircleK-HN2177</t>
  </si>
  <si>
    <t>CircleK 12 Tam Trinh</t>
  </si>
  <si>
    <t>12 Tam Trinh, Phường  minh khai , Hai bà trưng, Hà Nội</t>
  </si>
  <si>
    <t>CircleK-HN2178</t>
  </si>
  <si>
    <t>CircleK 14 Khương Hạ</t>
  </si>
  <si>
    <t>14 Khương Hạ, Phường Khương Đình, Thanh Xuân, Hà Nội</t>
  </si>
  <si>
    <t>CircleK-HN2179</t>
  </si>
  <si>
    <t>CircleK Số Bt11-Vt26, Khu Nhà Ở Xa La</t>
  </si>
  <si>
    <t>Số BT11-VT26, Khu nhà ở Xa La, Khu Đô Thị Xa La, Hà Đông, Hà Nội</t>
  </si>
  <si>
    <t>CircleK-HN2180</t>
  </si>
  <si>
    <t>CircleK Lô 7, Khu Di Dân Đền Lừ 2</t>
  </si>
  <si>
    <t>Lô 7, khu di dân Đền Lừ 2, Phường Hoàng Văn Thụ, Hoàng Mai, Hà Nội</t>
  </si>
  <si>
    <t>CircleK-HN2181</t>
  </si>
  <si>
    <t>CircleK Lk10 - 15, Khu Đô Thị Mới Văn Phú</t>
  </si>
  <si>
    <t>LK10 - 15, khu đô thị mới Văn Phú, Phường Phú La, Hà Đông, Hà Nội</t>
  </si>
  <si>
    <t>CircleK-HN2182</t>
  </si>
  <si>
    <t>CircleK 3 Quỳnh Mai</t>
  </si>
  <si>
    <t>3 Quỳnh Mai, Phường Quỳnh Mai, Hai Bà Trưng, Hà Nội</t>
  </si>
  <si>
    <t>CircleK-HN2183</t>
  </si>
  <si>
    <t>CircleK 111 Nguyễn Sơn</t>
  </si>
  <si>
    <t>111 Nguyễn Sơn, Phường Gia Thụy, Long Biên, Hà Nội</t>
  </si>
  <si>
    <t>CircleK-HN2184</t>
  </si>
  <si>
    <t>CircleK Nhà Số 359, Block 36, Ô H-Tt5, Khu Nhà Ở Hi Brand, Khu Đô Thị Mới Văn Phú</t>
  </si>
  <si>
    <t>Nhà Số 359, Block 36, Ô H-TT5, khu nhà ở Hi Brand, khu đô thị mới Văn Phú, Phường Phú La, Hà Đông, Hà Nội</t>
  </si>
  <si>
    <t>CircleK-HN2185</t>
  </si>
  <si>
    <t>CircleK Số 252, Tổ 11, Đường Ngọc Thụy</t>
  </si>
  <si>
    <t>Số 252, tổ 11, đường Ngọc Thụy, Phường Ngọc Thụy, Long Biên, Hà Nội</t>
  </si>
  <si>
    <t>CircleK-HN2186</t>
  </si>
  <si>
    <t>CircleK 33 Dương Văn Bé</t>
  </si>
  <si>
    <t>33 Dương Văn Bé, Phường Vĩnh Tuy, Hai Bà Trưng, Hà Nội</t>
  </si>
  <si>
    <t>CircleK-HN2187</t>
  </si>
  <si>
    <t>CircleK 142-144 Hồng Mai</t>
  </si>
  <si>
    <t>142-144 Hồng Mai, Phường Bạch Mai, Hai Bà Trưng, Hà Nội</t>
  </si>
  <si>
    <t>CircleK-HN2188</t>
  </si>
  <si>
    <t>CircleK 315 Ngọc Lâm</t>
  </si>
  <si>
    <t>315 Ngọc Lâm, Phường Ngọc Lâm, Long Biên, Hà Nội</t>
  </si>
  <si>
    <t>CircleK-HN2189</t>
  </si>
  <si>
    <t>CircleK Sh0105-Sh0205 Park 8, Kđt Times City Park Hill, Số 25, Ngõ 13 Đường Lĩnh Nam</t>
  </si>
  <si>
    <t>SH0105-SH0205 Park 8, KĐT Times City Park Hill, số 25, ngõ 13 đường Lĩnh Nam, Phường Mai Động, Hoàng Mai, Hà Nội</t>
  </si>
  <si>
    <t>CircleK-HN2190</t>
  </si>
  <si>
    <t>CircleK 560A Nguyễn Văn Cừ</t>
  </si>
  <si>
    <t>560A Nguyễn Văn Cừ, Phường Gia Thụy, Long Biên, Hà Nội</t>
  </si>
  <si>
    <t>CircleK-HN2191</t>
  </si>
  <si>
    <t>CircleK 293 Thụy Khuê</t>
  </si>
  <si>
    <t>293 Thụy Khuê, Phường Bưởi, Tây Hồ, Hà Nội</t>
  </si>
  <si>
    <t>CircleK-HN2192</t>
  </si>
  <si>
    <t>CircleK 15 Dương Khuê</t>
  </si>
  <si>
    <t>15 Dương Khuê, Phường Mai Dịch, Cầu Giấy, Hà Nội</t>
  </si>
  <si>
    <t>CircleK-HN2193</t>
  </si>
  <si>
    <t>CircleK No-24, Lk13, Khu Đất Dịch Vụ, Đất Ở Hà Trì</t>
  </si>
  <si>
    <t>NO-24, LK13, Khu đất dịch vụ, đất ở Hà Trì, Phường Hà Trì, Hà Đông, Hà Nội</t>
  </si>
  <si>
    <t>CircleK-HN2194</t>
  </si>
  <si>
    <t>CircleK Căn Hộ Số 01Sh20 Và 02Sh20, Thuộc Tòa Nhà S2.15 (T26M-2), Tại Lô Đất B2-Ct03, Vinhomes Ocean Park</t>
  </si>
  <si>
    <t>Căn hộ số 01SH20 và 02SH20, thuộc tòa nhà S2.15 (T26M-2), tại lô đất B2-CT03, Vinhomes Ocean Park, Xã Đa Tốn, Huyện Gia Lâm, Hà Nội</t>
  </si>
  <si>
    <t>Huyện Gia Lâm</t>
  </si>
  <si>
    <t>CircleK-HN2195</t>
  </si>
  <si>
    <t>CircleK Sô 6 Ngõ 124, Phố Vĩnh Tuy</t>
  </si>
  <si>
    <t>Sô 6 ngõ 124, phố Vĩnh Tuy, Phường Vĩnh Tuy, Hai Bà Trưng, Hà Nội</t>
  </si>
  <si>
    <t>CircleK-HN2196</t>
  </si>
  <si>
    <t>CircleK 118 Định Công</t>
  </si>
  <si>
    <t>Số 118 Định Công, Phường Phương Liệt, Quận Thanh Xuân, Hà Nội</t>
  </si>
  <si>
    <t>Phường Phương Liệt</t>
  </si>
  <si>
    <t>CircleK-HN2197</t>
  </si>
  <si>
    <t>CircleK B3-06, Khu Chức Năng Đô Thị Thành Phố Xanh</t>
  </si>
  <si>
    <t>B3-06, Khu chức năng đô thị Thành Phố Xanh, Phường Cầu Diễn, Nam Từ Liêm, Hà Nội</t>
  </si>
  <si>
    <t>CircleK-HN2198</t>
  </si>
  <si>
    <t>CircleK Số 264 Phố Bạch Mai, Tổ 4</t>
  </si>
  <si>
    <t>Số 264 phố Bạch Mai, tổ 4, Phường Bạch Mai, Hai Bà Trưng, Hà Nội</t>
  </si>
  <si>
    <t>CircleK-HN2199</t>
  </si>
  <si>
    <t>CircleK Số 1S05, Tòa R1.03 (L31), Lô Đất B5-Ct01, Dự Án Khu Đô Thị Gia Lâm (Vinhomes Ocean Park)</t>
  </si>
  <si>
    <t>Số 1S05, Tòa R1.03 (L31), lô đất B5-CT01, Dự án Khu đô thị Gia Lâm (Vinhomes Ocean Park), Thị trấn Trâu Quỳ, Huyện Gia Lâm, Thành phố Hà Nội</t>
  </si>
  <si>
    <t>CircleK-HN2200</t>
  </si>
  <si>
    <t>CircleK Số 01Sh22 Và 02Sh22, Ô Đất B2-Ct02, Tòa U26-2 (S2.08) Dự Án Khu Đô Thị Gia Lâm - Vinhomes Ocean Park</t>
  </si>
  <si>
    <t>Số 01SH22 và 02SH22, Ô đất B2-CT02, Tòa U26-2 (S2.08) Dự án Khu đô thị Gia Lâm - Vinhomes Ocean Park, Xã Đa Tốn, Huyện Gia Lâm, Thành phố Hà Nội</t>
  </si>
  <si>
    <t>CircleK-HN2201</t>
  </si>
  <si>
    <t>CircleK 49 + 51 Phố Trần Quang Diệu, Tổ 102</t>
  </si>
  <si>
    <t>49 + 51 phố Trần Quang Diệu, tổ 102, Phường Ô Chợ Dừa, Đống Đa, Hà Nội</t>
  </si>
  <si>
    <t>CircleK-HN2202</t>
  </si>
  <si>
    <t>CircleK Số 01Sh06 Và Số 02Sh06, Ô Đất B2-Ct03, Tòa L26 (S2.11), Dự Án Khu Đô Thị Gia Lâm - Vinhomes Ocean Park</t>
  </si>
  <si>
    <t>Số 01SH06 và số 02SH06, Ô đất B2-CT03, Tòa L26 (S2.11), Dự án Khu đô thị Gia Lâm - Vinhomes Ocean Park, Xã Đa Tốn, Huyện Gia Lâm, Thành phố Hà Nội</t>
  </si>
  <si>
    <t>CircleK-HN2203</t>
  </si>
  <si>
    <t>CircleK Số 1Sh09 Và Số 2Sh09, Tòa S1.05 (Z34.1), Lô Đất F1-Ch01 - 5 Khu Đô Thị Mới Tây Mỗ, Đại Mỗ - Vinhomes Park (Vinhomes Smart City)</t>
  </si>
  <si>
    <t>Số 1SH09 và số 2SH09, tòa S1.05 (Z34.1), Lô đất F1-CH01 - 5 Khu đô thị mới Tây Mỗ, Đại Mỗ - Vinhomes Park (Vinhomes Smart City), Quận Nam Từ Liêm, Hà Nội</t>
  </si>
  <si>
    <t>CircleK-HN2204</t>
  </si>
  <si>
    <t>CircleK Số 01S15A, Tòa U26 (S2.03), Ô Đất B2-Ct01, Dự Án Khu Đô Thị Gia Lâm - Vinhomes Ocean Park</t>
  </si>
  <si>
    <t>Số 01S15A, Tòa U26 (S2.03), ô đất B2-CT01, Dự án khu đô thị Gia Lâm - Vinhomes Ocean Park, Xã Đa Tốn, Huyện Gia Lâm, Thành phố Hà Nội, Việt Nam</t>
  </si>
  <si>
    <t>CircleK-HN2205</t>
  </si>
  <si>
    <t>CircleK Số 1S11, Tòa S6A (S6.1), Thuộc Khối Nhà S6 (S6.1+S6.2), Khu Công Trình Công Cộng, Thương Mại, Dịch Vụ Và Nhà Ở (Vinhomes Symphony), Lô Đất G4*-Hh16</t>
  </si>
  <si>
    <t>Số 1S11, tòa S6A (S6.1), thuộc khối nhà S6 (S6.1+S6.2), Khu công trình công cộng, thương mại, dịch vụ và nhà ở (Vinhomes Symphony), lô đất G4*-HH16, Phường Phúc Lợi, Quận Long Biên, Hà Nội</t>
  </si>
  <si>
    <t>CircleK-HN2206</t>
  </si>
  <si>
    <t>CircleK Số 176D + 176E Trương Định</t>
  </si>
  <si>
    <t>Số 176D + 176E Trương Định, , Hai Trưng, Hà Nội</t>
  </si>
  <si>
    <t>CircleK-HN2207</t>
  </si>
  <si>
    <t>CircleK Số 42 + 42A Phố Lạc Trung</t>
  </si>
  <si>
    <t>Số 42 + 42A phố Lạc Trung, phường Vĩnh Tuy, Hai Bà Trưng, Hà Nội</t>
  </si>
  <si>
    <t>CircleK-HN2208</t>
  </si>
  <si>
    <t>CircleK Số 173 Đường Tam Trinh, Hoàng Mai</t>
  </si>
  <si>
    <t>Số 173 đường Tam Trinh, tổ 14, Phường Mai Động, Quận Hoàng Mai, Thành phố Hà Nội</t>
  </si>
  <si>
    <t>CircleK-HN2209</t>
  </si>
  <si>
    <t>CircleK V11-A01, Lô Đất Ttdv 01, Khu Đô Thị Mới An Hưng</t>
  </si>
  <si>
    <t>V11-A01, Lô đất TTDV 01, Khu đô thị mới An Hưng, Phường La Khê, Hà Đông, Hà Nội</t>
  </si>
  <si>
    <t>CircleK-HN2210</t>
  </si>
  <si>
    <t>CircleK 29 Hàng Phèn</t>
  </si>
  <si>
    <t>29 Hàng Phèn, Hoàn Kiếm, Hà Nội</t>
  </si>
  <si>
    <t>CircleK-HN2211</t>
  </si>
  <si>
    <t>CircleK Số 123 Phố Tôn Đức Thắng</t>
  </si>
  <si>
    <t>Số 123 phố Tôn Đức Thắng, Đống Đa, Hà Nội</t>
  </si>
  <si>
    <t>CircleK-HN2212</t>
  </si>
  <si>
    <t>CircleK Số 18 Phố Hàng Gai</t>
  </si>
  <si>
    <t>Số 18 phố Hàng Gai, Hoàn Kiếm, Hà Nội</t>
  </si>
  <si>
    <t>CircleK-HN2213</t>
  </si>
  <si>
    <t>CircleK Thương Mại_03, Tầng 1, Nhà Ở Cao Tầng N03-T6, Khu Đoàn Ngoại Giao</t>
  </si>
  <si>
    <t>Thương mại_03, tầng 1, Nhà ở cao tầng N03-T6, Khu Đoàn Ngoại Giao, Phường Xuân Tảo, Quận Bắc Từ Liêm, Hà Nội</t>
  </si>
  <si>
    <t>Phường Xuân Tảo</t>
  </si>
  <si>
    <t>CircleK-HN2214</t>
  </si>
  <si>
    <t>CircleK 67 Cửa Nam</t>
  </si>
  <si>
    <t>67 Cửa Nam, Hoàn Kiếm, Hà Nội</t>
  </si>
  <si>
    <t>CircleK-HN2215</t>
  </si>
  <si>
    <t>CircleK 75 Hàng Bông</t>
  </si>
  <si>
    <t>75 Hàng Bông, Phường Hàng Bông, Hoàn Kiếm, Hà Nội</t>
  </si>
  <si>
    <t>CircleK-HN2216</t>
  </si>
  <si>
    <t>CircleK 114 Mai Hắc Đế</t>
  </si>
  <si>
    <t>Tầng 1, thuộc trung tâm thương mại, Căn hộ và Văn phòng. khi HH2, số 114 Mai Hắc Đế, Phường Lê Đại Hành, quận Hai Bà Trưng, thành phố Hà Nội, Việt Nam</t>
  </si>
  <si>
    <t>CircleK-HN2217</t>
  </si>
  <si>
    <t>CircleK 53 Triều Khúc</t>
  </si>
  <si>
    <t>B6, Tổ hợp công trình hỗn hợp Pandora, số 53 Triều Khúc, phường Thanh Xuân Nam, quận Thanh Xuân, thành phố Hà Nội</t>
  </si>
  <si>
    <t>CircleK-HN2218</t>
  </si>
  <si>
    <t>CircleK TT01A-11, Khu nhà ở thấp tầng thuộc Dự án Khu chung cư quốc tế Hoàng Thành City tại Khu Cổ Ngựa</t>
  </si>
  <si>
    <t>TT01A-11, Khu nhà ở thấp tầng thuộc Dự án Khu chung cư quốc tế Hoàng Thành City tại Khu Cổ Ngựa, Khu đô thị Mỗ Lao, Phường Mộ Lao, quận Hà Đông, thành phố Hà Nội</t>
  </si>
  <si>
    <t>CircleK-HN2219</t>
  </si>
  <si>
    <t>CircleK - 14 Thái Hà</t>
  </si>
  <si>
    <t>Số 14 Thái Hà, Phường Trung Liệt, Quận Đống Đa, Hà Nội</t>
  </si>
  <si>
    <t>Phường Trung Liệt</t>
  </si>
  <si>
    <t>CircleK-HN2220</t>
  </si>
  <si>
    <t>Circle K Tầng 1 lô thương mại dịch vụ 02 tòa G1-G2</t>
  </si>
  <si>
    <t>Tầng 1 lô thương mại dịch vụ 02 tòa G1-G2, dự án tổ hợp dịch vụ thương mại, văn phòng và chung cư,  Số 2 Kim Giang, mặt đường Vương Thừa Vũ kéo dài, Q.Thanh Xuân, Hà Nội</t>
  </si>
  <si>
    <t>Phường Kim Giang</t>
  </si>
  <si>
    <t>CircleK-HN2221</t>
  </si>
  <si>
    <t>CircleK S05 Park 03, Vinhomes Time City Park Hill</t>
  </si>
  <si>
    <t>S05, tầng 01, tòa Park 03, khu đô thị  Vinhomes Time City Park Hill, số 25, ngõ 13, Lĩnh Nam, Phường Mai Động, Quận Hoàng Mai, Hà Nội</t>
  </si>
  <si>
    <t>CircleK-HN2225</t>
  </si>
  <si>
    <t>CircleK 25 Phố Nhà Thờ</t>
  </si>
  <si>
    <t>Số 25 phố Nhà Thờ, Phường Hàng Trống, Quận Hoàn Kiếm, TP Hà Nội</t>
  </si>
  <si>
    <t>Phường Hàng Trống</t>
  </si>
  <si>
    <t>CircleK-HN2226</t>
  </si>
  <si>
    <t>CircleK Tầng 1 (P01, P02, P03), Tòa nhà X2, số 70 phố Nguyên Hồng</t>
  </si>
  <si>
    <t>Tầng 1 (P01, P02, P03), Tòa nhà X2, số 70 phố Nguyên Hồng, phường Láng Hạ, Quận Đống Đa, Thành phố Hà Nội, Việt Nam</t>
  </si>
  <si>
    <t>Phường Láng Hạ</t>
  </si>
  <si>
    <t>CircleK-HN2227</t>
  </si>
  <si>
    <t>CircleK 06 Vũ Trọng Khánh</t>
  </si>
  <si>
    <t>06 Vũ Trọng Khánh, Phường Mỗ Lao, Quận Hà Đông, TP Hà Nội</t>
  </si>
  <si>
    <t>Phường Mỗ Lao</t>
  </si>
  <si>
    <t>CircleK-HN2228</t>
  </si>
  <si>
    <t>Circle K Vinhomes Green Bay 103 - tầng 1- G3</t>
  </si>
  <si>
    <t>Gian hàng kinh doanh số 103 (Tầng 1), Nhà hỗn hợp cao tầng HH3 (G3), Khu chức năng chính là cây xanh, hồ điều hoà, một phần công trình công cộng kết hợp nhà ở - Vinhomes Green Bay, đường Lương Thế Vinh, Phường Mễ Trì, Quận Nam Từ Liêm, Thành phố Hà Nội</t>
  </si>
  <si>
    <t>Phường Mễ Trì</t>
  </si>
  <si>
    <t>CircleK-HN2229</t>
  </si>
  <si>
    <t>CircleK 46 Phùng Hưng</t>
  </si>
  <si>
    <t>Số 46 Phùng Hưng, Phường Phúc La, Quận Hà Đông, Hà Nội</t>
  </si>
  <si>
    <t>Phường Phúc La</t>
  </si>
  <si>
    <t>CircleK-HN2230</t>
  </si>
  <si>
    <t>CircleK  Số 205 Lạc Long Quân</t>
  </si>
  <si>
    <t>Số 205 Lạc Long Quân, Phường Nghĩa Đô, Quận Cầu Giấy, Thành phố Hà Nội, Việt Nam.</t>
  </si>
  <si>
    <t>CircleK-HN2231</t>
  </si>
  <si>
    <t>CircleK Số 1A Vạn Phúc</t>
  </si>
  <si>
    <t>Số 1A Vạn Phúc, phường Vạn Phúc, quận Hà Đông, TP Hà Nội</t>
  </si>
  <si>
    <t>Phường Vạn Phúc</t>
  </si>
  <si>
    <t>CircleK-HN2232</t>
  </si>
  <si>
    <t>CircleK Diện tích Thương mại số GS101S25, tầng 1, thuộc Tòa nhà số GS1 (U39.1) Lô đất F3-CH01, Dự án Khu đô thị mới Tây Mỗ - Đại Mỗ - Vinhomes Park (Vinhomes Smart City</t>
  </si>
  <si>
    <t>Diện tích Thương mại số GS101S25, tầng 1, thuộc Tòa nhà số GS1 (U39.1), Lô đất F3-CH01, Dự án Khu đô thị mới Tây Mỗ - Đại Mỗ - Vinhomes Park (Vinhomes Smart City), đường Đại Lộ Thăng Long, Phường Tây Mỗ, Quận Nam Từ Liêm, Thành phố Hà Nội</t>
  </si>
  <si>
    <t>Phường Tây Mỗ</t>
  </si>
  <si>
    <t>CircleK-HN2233</t>
  </si>
  <si>
    <t>CircleK Ô L7, Khu đấu giá Quyền sử dụng đất, đoạn đường Cầu Bươu</t>
  </si>
  <si>
    <t>Ô L7, Khu đấu giá Quyền sử dụng đất, đoạn đường Cầu Bươu, thôn Yên Xá, xã Tân Triều, huyện Thanh Trì, Hà Nội</t>
  </si>
  <si>
    <t>Xã Tân Triều</t>
  </si>
  <si>
    <t>CircleK-HN2234</t>
  </si>
  <si>
    <t>CircleK 93 Hoàng Văn Thái</t>
  </si>
  <si>
    <t>Số 93 Hoàng Văn Thái, Phường Khương Trung, Quận Thanh Xuân, Thành phố Hà Nội, Việt Nam</t>
  </si>
  <si>
    <t>CircleK-HN2235</t>
  </si>
  <si>
    <t>CircleK 125 Trần Hưng Đạo - Bắc Ninh</t>
  </si>
  <si>
    <t>125 Trần Hưng Đạo, khu phố 4, phường Tiến An, thành phố Bắc Ninh, tỉnh Bắc Ninh</t>
  </si>
  <si>
    <t>CircleK-HN2236</t>
  </si>
  <si>
    <t>CircleK Căn Thương mại dịch vụ số L26M.TMDV03 (Căn TMDV 03, tầng 1, khối L26M tức tòa M1), dự án Masteri Waterfront - Lô đất B3-CT03, Dự án Khu đô thị Gia Lâm (Vinhomes Ocean Park)</t>
  </si>
  <si>
    <t>Căn Thương mại dịch vụ số L26M.TMDV03 (Căn TMDV 03, tầng 1, khối L26M tức tòa M1), dự án Masteri Waterfront - Lô đất B3-CT03, Dự án Khu đô thị Gia Lâm (Vinhomes Ocean Park), xã Đa Tốn, huyện Gia Lâm, Tp Hà Nội</t>
  </si>
  <si>
    <t>CircleK-HN2237</t>
  </si>
  <si>
    <t>CircleK TMDV-11, Tòa N04, Dự án Khu nhà ở xã hội Ecohome 3 tại ô đất ký hiệu B11-HH2</t>
  </si>
  <si>
    <t>TMDV-11, Tòa N04, Dự án Khu nhà ở xã hội Ecohome 3 tại ô đất ký hiệu B11-HH2, Khu Bắc Cổ Nhuế - Chèm, 
phường Đông Ngạc, quận Bắc Từ Liêm, HN</t>
  </si>
  <si>
    <t>CircleK-HN2238</t>
  </si>
  <si>
    <t>CircleK Số 25 Thái Phiên</t>
  </si>
  <si>
    <t>Số 25 Thái Phiên, Tổ 46, Phường Lê Đại Hành, Quận Hai Bà Trưng, Thành phố Hà Nội, Việt Nam</t>
  </si>
  <si>
    <t>CircleK-HN2239</t>
  </si>
  <si>
    <t>CircleK CT04-Tòa S1.09 Gia Lâm</t>
  </si>
  <si>
    <t>Gian hàng thương mại số 01S5A và 01S12A, Ô đất B3 - CT4. Tòa S1.09 (L26M-2), Dự án KĐT Gia Lâm, huyện Gia Lâm, thành phố Hà Nội</t>
  </si>
  <si>
    <t>CircleK-HN2240</t>
  </si>
  <si>
    <t>CircleK 49 Phan Chu Trinh</t>
  </si>
  <si>
    <t>Số 49 Phan Chu Trinh, Phường Phan Chu Trinh, Quận Hoàn Kiếm, Thành Phố Hà Nội, Việt Nam</t>
  </si>
  <si>
    <t>Phường Phan Chu Trinh</t>
  </si>
  <si>
    <t>CircleK-HN2241</t>
  </si>
  <si>
    <t>CircleK Số 2 Ngõ 11 Phố Lương Định Của</t>
  </si>
  <si>
    <t>Số 2 Ngõ 11 Phố Lương Định Của, Phường Kim Liên, Quận Đống Đa, Thành phố Hà Nội, Việt Nam</t>
  </si>
  <si>
    <t>Phường Kim Liên</t>
  </si>
  <si>
    <t>CircleK-HN2242</t>
  </si>
  <si>
    <t>CircleK Số 02 đường Hồ Ngọc Lân, Bắc Ninh</t>
  </si>
  <si>
    <t>Số 02 đường Hồ Ngọc Lân, Phường Kinh Bắc, Thành phố Bắc Ninh, Tỉnh Bắc Ninh, Việt Nam</t>
  </si>
  <si>
    <t>Phường Kinh Bắc</t>
  </si>
  <si>
    <t>CircleK-HN2243</t>
  </si>
  <si>
    <t>CircleK Căn Thương mại dịch vụ số Z38M.2.TMDV05A, dự án khu đô thị mới Tây Mỗ - Đại Mỗ - Vinhomes Park</t>
  </si>
  <si>
    <t>Căn Thương mại dịch vụ số Z38M.2.TMDV05A, khu chung cư cao tầng trên ô đất F5-CH02 thuộc dự án khu đô thị mới Tây Mỗ - Đại Mỗ - Vinhomes Park (tên thương mại Masteri West Heights), Toà D - Masteri West Heights, Tây Mỗ, Nam Từ Liêm, Hà Nội</t>
  </si>
  <si>
    <t>CircleK-HN2244</t>
  </si>
  <si>
    <t>CircleK Nhà 18T1 khu đô thị mới Trung Hòa - Nhân Chính</t>
  </si>
  <si>
    <t>Sàn thương mại dịch vụ công cộng tầng 1, Nhà 18T1 khu đô thị mới Trung Hòa - Nhân Chính, Phuong Nhan</t>
  </si>
  <si>
    <t>CircleK-HN2245</t>
  </si>
  <si>
    <t>CircleK 37A Sài Đồng</t>
  </si>
  <si>
    <t>Số 37A Sài Đồng, Tổ 14, Phường Sài Đồng, Quận Long Biên, Thành Phố Hà Nội, Việt Nam</t>
  </si>
  <si>
    <t>CircleK-HN2246</t>
  </si>
  <si>
    <t>CircleK 92 đường Trâu Quỳ</t>
  </si>
  <si>
    <t>92 Đường Trâu Quỳ, Thị Trấn Trâu Quỳ, Huyện Gia Lâm, Thành Phố Hà Nội, Việt Nam</t>
  </si>
  <si>
    <t>CircleK-HN2247</t>
  </si>
  <si>
    <t>CircleK Diện tích thương mại số 1-31 tại tầng 01 thuộc Khối đế của tòa W1 và W2, Nam Từ Liêm</t>
  </si>
  <si>
    <t>Diện tích thương mại số 1-31 tại tầng 01 thuộc Khối đế của tòa W1 và W2, Lô đất HH, Dự án Vinhomes West Point, đường Phạm Hùng, Phường Mễ Trì, Quận Nam Từ Liêm, Thành phố Hà Nội, Việt Nam</t>
  </si>
  <si>
    <t>CircleK-HN2248</t>
  </si>
  <si>
    <t>CircleK Lô 16-D, Khu nhà ở tháp tầng A10</t>
  </si>
  <si>
    <t>Lô 16-D, Khu nhà ở tháp tầng A10, Khu đô thị Nam Trung Yên, Phường Yên Hòa, Quận Cầu Giấy, Thành phố Hà Nội</t>
  </si>
  <si>
    <t>CircleK-HN2249</t>
  </si>
  <si>
    <t>CircleK 181 Nguyễn Ngọc Vũ</t>
  </si>
  <si>
    <t>Số 181 đường Nguyễn Ngọc Vũ, Phường Trung Hòa, Quận Cầu Giấy, TP Hà Nội</t>
  </si>
  <si>
    <t>Phường Trung Hoà</t>
  </si>
  <si>
    <t>CircleK-HN2250</t>
  </si>
  <si>
    <t>CircleK Số 177 phố Vĩnh Hưng</t>
  </si>
  <si>
    <t>Số 177, phố Vĩnh Hưng, Phường Vĩnh Hưng, Quận Hoàng Mai, Thành phố Hà Nội, Việt Nam</t>
  </si>
  <si>
    <t>Phường Vĩnh Hưng</t>
  </si>
  <si>
    <t>CircleK-HN2251</t>
  </si>
  <si>
    <t>CircleK Số 568 + 570 Đường Trương Định</t>
  </si>
  <si>
    <t>Số 568 + 570 Đường Trương Định, Phường Tân Mai, Quận Hoàng Mai, Thành phố Hà Nội, Việt Nam</t>
  </si>
  <si>
    <t>CircleK-HN2252</t>
  </si>
  <si>
    <t>CircleK Số 235 Nguyễn Gia Thiều</t>
  </si>
  <si>
    <t>Số 235 Nguyễn Gia Thiều, phường Tiến An, thành phố Bắc Ninh, tỉnh Bắc Ninh</t>
  </si>
  <si>
    <t>CircleK-HN2253</t>
  </si>
  <si>
    <t>CircleK Căn shophouse SHB7-HH01'B tòa nhà ANLAND 2, Hà Đông</t>
  </si>
  <si>
    <t>Căn shophouse SHB7-HH01'B tòa nhà ANLAND 2, Công trình Nhà ở tại lô đất Khách sạn, văn phòng và nhà ở, Khu A - Khu đô thị mới Dương Nội, Phường La Khê, Quận Hà Đông, Thành phố Hà Nội, Việt Nam</t>
  </si>
  <si>
    <t>CircleK-HN2254</t>
  </si>
  <si>
    <t>CircleK Số 183 phố Chùa Láng</t>
  </si>
  <si>
    <t>Số 183 phố Chùa Láng, Phường Láng Thượng, Quận Đống Đa, Thành phố Hà Nội, Việt Nam</t>
  </si>
  <si>
    <t>CircleK-HN2255</t>
  </si>
  <si>
    <t>CircleK Số 25 + 27 đường Giải Phóng</t>
  </si>
  <si>
    <t>Số 25 + 27 đường Giải Phóng, Phường Đồng Tâm, Quận Hai Bà Trưng, Thành phố Hà Nội, Việt Nam</t>
  </si>
  <si>
    <t>Phường Đồng Tâm</t>
  </si>
  <si>
    <t>CircleK-HN2256</t>
  </si>
  <si>
    <t>CircleK Số 161 + 177 phố Hàng Bạc</t>
  </si>
  <si>
    <t>Số 161 + 177 phố Hàng Bạc, Phường Hàng Bạc, Quận Hoàn Kiếm, Thành phố Hà Nội, Việt Nam</t>
  </si>
  <si>
    <t>CircleK-HN2257</t>
  </si>
  <si>
    <t>CircleK Số 148 Trần Bình</t>
  </si>
  <si>
    <t>Số 148 Trần Bình, Tổ dân phố số 9, Phường Mỹ Đình 2, Quận Nam Từ Liêm, Thành phố Hà Nội, Việt Nam</t>
  </si>
  <si>
    <t>CircleK-HN2258</t>
  </si>
  <si>
    <t>CircleK Căn TT6-2A-108, Khu nhà ở thấp tầng, Khu đô thị mới Đại Kim</t>
  </si>
  <si>
    <t>Căn TT6-2A-108, Khu nhà ở thấp tầng, Khu đô thị mới Đại Kim, Phường Đại Kim, Quận Hoàng Mai, Thành phố Hà Nội, Việt Nam</t>
  </si>
  <si>
    <t>CircleK-HN2259</t>
  </si>
  <si>
    <t>CircleK Diện tích thương mại số 1S02, tầng 1, Tòa nhà số P2 (T30M-1) tại lô đất B5-CT04</t>
  </si>
  <si>
    <t>Diện tích thương mại số 1S02, tầng 1, Tòa nhà số P2 (T30M-1) tại lô đất B5-CT04 thuộc Dự án Khu đô thị Gia Lâm (Vinhomes Ocean Park), Thị Trấn Trâu Quỳ, Huyện Gia Lâm, Thành phố Hà Nội, Việt Nam</t>
  </si>
  <si>
    <t>Xã Trâu Quỳ</t>
  </si>
  <si>
    <t>CircleK-HN2260</t>
  </si>
  <si>
    <t>CircleK Gian hàng thương mại dịch vụ 1S08, Ô đất B2-CT01, Tòa L26 (S2.05) Dự án Khu đô thị Gia Lâm - Vinhomes Ocean Park</t>
  </si>
  <si>
    <t>Gian hàng thương mại dịch vụ 1S08, Ô đất B2-CT01, Tòa L26 (S2.05) Dự án Khu đô thị Gia Lâm - Vinhomes Ocean Park, Xã Đa Tốn, Huyện Gia Lâm, Thành phố Hà Nội, Việt Nam</t>
  </si>
  <si>
    <t>CircleK-HN2261</t>
  </si>
  <si>
    <t>CircleK Số 3 đường Lạc Long Quân, Cầu Giấy, Hà Nội</t>
  </si>
  <si>
    <t>Số 3 đường Lạc Long Quân, Phường Nghĩa Đô, Quận Cầu Giấy, Thành phố Hà Nội, Việt Nam</t>
  </si>
  <si>
    <t>CircleK-HN2262</t>
  </si>
  <si>
    <t>CircleK Số 1 đường Giáp Bát, Hoàng Mai</t>
  </si>
  <si>
    <t>Số 1 đường Giáp Bát, Phường Giáp Bát, Quận Hoàng Mai, Thành phố Hà Nội, Việt Nam</t>
  </si>
  <si>
    <t>CircleK-HN2263</t>
  </si>
  <si>
    <t>CircleK CH01-09, Số 17 đường Gamuda Gardens 2-2, Hoàng Mai</t>
  </si>
  <si>
    <t>CH01-09, Số 17 đường Gamuda Gardens 2-2, Khu đô thị C2 - Gamuda Gardens, Phường Trần Phú, Quận Hoàng Mai, Thành phố Hà Nội, Việt Nam</t>
  </si>
  <si>
    <t>CircleK-HN2264</t>
  </si>
  <si>
    <t>CircleK Số 86 Ngô Xuân Quảng, Gia Lâm, Hà Nội</t>
  </si>
  <si>
    <t>Số 86 Ngô Xuân Quảng, Thị Trấn Trâu Quỳ, Huyện Gia Lâm, Thành phố Hà Nội, Việt Nam</t>
  </si>
  <si>
    <t>CircleK-HN2265</t>
  </si>
  <si>
    <t>CircleK Số 2 ngõ 612 Lạc Long Quân, Tây Hồ, Hà Nội</t>
  </si>
  <si>
    <t>Số 2 ngõ 612 Lạc Long Quân, Phường Nhật Tân, Quận Tây Hồ, Thành phố Hà Nội, Việt Nam</t>
  </si>
  <si>
    <t>CircleK-HN2266</t>
  </si>
  <si>
    <t>CircleK Số 2 Hàng Điếu, Quận Hoàn Kiếm</t>
  </si>
  <si>
    <t>Số 2 Hàng Điếu, Phường Cửa Đông, Quận Hoàn Kiếm, Thành phố Hà Nội, Việt Nam</t>
  </si>
  <si>
    <t>CircleK-HN2267</t>
  </si>
  <si>
    <t>CircleK Số 6 Phố Nhổn, TDP Nguyên Xá 3, Bắc Từ Liêm, Hà Nội</t>
  </si>
  <si>
    <t>Số 6 Phố Nhổn, TDP Nguyên Xá 3, Phường Minh Khai, Quận Bắc Từ Liêm, Thành phố Hà Nội</t>
  </si>
  <si>
    <t>CircleK-HN2268</t>
  </si>
  <si>
    <t>CircleK Số 36 +38 Hàng Buồm, Quận Hoàn Kiếm</t>
  </si>
  <si>
    <t>Số 36 + 38 Hàng Buồm, Phường Hàng Buồm, Quận Hoàn Kiếm, Thành phố Hà Nội, Việt Nam</t>
  </si>
  <si>
    <t>CircleK-HN2269</t>
  </si>
  <si>
    <t>CircleK Tầng 1, Tòa 24T2, Khu đô thị Trung Hòa - Nhân Chính, Cầu Giấy, Hà Nội</t>
  </si>
  <si>
    <t>Tầng 1, Tòa 24T2, Khu đô thị Trung Hòa - Nhân Chính, Phường Trung Hòa, Quận Cầu Giấy, Thành phố Hà Nội, Việt Nam</t>
  </si>
  <si>
    <t>CircleK-HN2270</t>
  </si>
  <si>
    <t>CircleK Số 131 Phố Xốm, Hà Đông</t>
  </si>
  <si>
    <t>Số 131 Phố Xốm, Phường Phú Lãm, Quận Hà Đông, Thành phố Hà Nội, Việt Nam</t>
  </si>
  <si>
    <t>CircleK-HN2271</t>
  </si>
  <si>
    <t>CircleK Số 341 Nguyễn Cao, Bắc Ninh</t>
  </si>
  <si>
    <t>Số 341 Nguyễn Cao, Phường Võ Cường, Thành phố Bắc Ninh, Tỉnh Bắc Ninh, Việt Nam</t>
  </si>
  <si>
    <t>CircleK-HN2272</t>
  </si>
  <si>
    <t>CircleK Lô 35 TT8, đường Quang Lai, Thanh Trì, Hà Nội</t>
  </si>
  <si>
    <t>Lô 35 TT8, đường Quang Lai, Xã Ngũ Hiệp, Huyện Thanh Trì, Thành phố Hà Nội, Việt Nam.</t>
  </si>
  <si>
    <t>Xã Ngũ Hiệp</t>
  </si>
  <si>
    <t>CircleK-HN2273</t>
  </si>
  <si>
    <t>CircleK Số 100 phố Trung Kính, Cầu Giấy</t>
  </si>
  <si>
    <t>Số 100 phố Trung Kính, Tổ 28, Phường Yên Hòa, Quận Cầu Giấy, Thành phố Hà Nội, Việt Nam</t>
  </si>
  <si>
    <t>CircleK-HN2274</t>
  </si>
  <si>
    <t>CircleK Cửa hàng số 01SH08A, Tòa S2.03 - Z34.1 (F1-CH03-1) Dự án khu đô thị mới Tây Mỗ, Đại Mỗ, Nam Từ Liêm</t>
  </si>
  <si>
    <t>Cửa hàng số 01SH08A, Tòa S2.03 - Z34.1 (F1-CH03-1) Dự án khu đô thị mới Tây Mỗ, Đại Mỗ - Vinhomes Park - Vinhomes Smart City, Phường Tây Mỗ, Quận Nam Từ Liêm, Thành phố Hà Nội, Việt Nam.</t>
  </si>
  <si>
    <t>CircleK-HN2275</t>
  </si>
  <si>
    <t>CircleK Số nhà 33, phố Pháo Đài Láng, Đống Đa</t>
  </si>
  <si>
    <t>Số nhà 33, phố Pháo Đài Láng, Phường Láng Thượng, Quận Đống Đa, Thành phố Hà Nội, Việt Nam.</t>
  </si>
  <si>
    <t>CircleK-HN2276</t>
  </si>
  <si>
    <t>CircleK Số 1, ngõ 41, phố Nguyễn Chí Thanh, Ba Đình</t>
  </si>
  <si>
    <t>Số 1, ngõ 41, phố Nguyễn Chí Thanh, Phường Ngọc Khánh, Quận Ba Đình, Thành phố Hà Nội, Việt Nam</t>
  </si>
  <si>
    <t>CircleK-HN2277</t>
  </si>
  <si>
    <t>CircleK Số 81 Phố Huế</t>
  </si>
  <si>
    <t>Số 81 Phố Huế, Phường Phạm Đình Hổ, Quận Hai Bà Trưng, Thành phố Hà Nội, Việt Nam</t>
  </si>
  <si>
    <t>CircleK-HN2278</t>
  </si>
  <si>
    <t>CircleK Số 141 phố Hàng Bông, Hoàn Kiếm</t>
  </si>
  <si>
    <t>Số 141 phố Hàng Bông, Phường Hàng Bông, Quận Hoàn Kiếm, Thành phố Hà Nội, Việt Nam</t>
  </si>
  <si>
    <t>CircleK-HN2279</t>
  </si>
  <si>
    <t>CircleK Số 42B Lý Thường Kiệt, Hoàn Kiếm</t>
  </si>
  <si>
    <t>Số 42B Lý Thường Kiệt, Phường Hàng Bài, Quận Hoàn Kiếm, Thành phố Hà Nội, Việt Nam</t>
  </si>
  <si>
    <t>CircleK-HN2280</t>
  </si>
  <si>
    <t>CircleK 35/M2, Khu đô thị Yên Hòa</t>
  </si>
  <si>
    <t>35/M2, Khu đô thị Yên Hòa, Phường Yên Hòa, Quận Cầu Giấy, Thành phố Hà Nội, Việt Nam</t>
  </si>
  <si>
    <t>CircleK-HN2281</t>
  </si>
  <si>
    <t>CircleK Số 16 phố Hàng Mắm</t>
  </si>
  <si>
    <t>Số 16 phố Hàng Mắm, Phường Lý Thái Tổ, Quận Hoàn Kiếm, Thành phố Hà Nội, Việt Nam</t>
  </si>
  <si>
    <t>CircleK-HN2283</t>
  </si>
  <si>
    <t>CircleK Số 30 phố Duy Tân, Cầu Giấy</t>
  </si>
  <si>
    <t>Số 30 phố Duy Tân, Phường Cầu Giấy, Thành phố Hà Nội, Việt Nam</t>
  </si>
  <si>
    <t>CircleK-HNI-HN2282</t>
  </si>
  <si>
    <t>Circlek-HN2282</t>
  </si>
  <si>
    <t>Số 200 Hàng Bông, Phường Hoàn Kiếm, Thành phố Hà Nội, Việt Nam</t>
  </si>
  <si>
    <t>CircleK-HP6001</t>
  </si>
  <si>
    <t>CircleK 261A Trần Nguyên Hãn</t>
  </si>
  <si>
    <t>261A Trần Nguyên Hãn, Phường Nghĩa Xá, Quận Lê Chân, thành phố Hải Phòng</t>
  </si>
  <si>
    <t>CircleK-HP6002</t>
  </si>
  <si>
    <t>CircleK 81 Trần Phú</t>
  </si>
  <si>
    <t>81 Trần Phú, Phường Cầu Đất, Quận Ngô Quyền, thành phố Hải Phòng</t>
  </si>
  <si>
    <t>CircleK-HP6003</t>
  </si>
  <si>
    <t>CircleK BH 02-01 dự án Vinhome Imperia Hải Phòng</t>
  </si>
  <si>
    <t>BH 02-01 dự án Vinhome Imperia Hải Phòng, phường Thượng Lý, Quận Hồng Bàng, thành phố Hải Phòng</t>
  </si>
  <si>
    <t>CircleK-HP6005</t>
  </si>
  <si>
    <t>CircleK Số 1 - 3 Hai Bà Trưng</t>
  </si>
  <si>
    <t>Số 1 - 3 Hai Bà Trưng, phường An Biên, Quận Lê Chân, thành phố Hải Phòng</t>
  </si>
  <si>
    <t>CircleK-HP6006</t>
  </si>
  <si>
    <t>CircleK 372-374 Lạch Tray</t>
  </si>
  <si>
    <t>372-374 Lạch Tray, Phường Đằng Giang, Quận Ngô Quyền, thành phố Hải Phòng</t>
  </si>
  <si>
    <t>CircleK-HP6007</t>
  </si>
  <si>
    <t>CircleK 62-64 Kênh Dương</t>
  </si>
  <si>
    <t>62-64 Kênh Dương, Phường Kênh Dương, Quận Lê Chân, thành phố Hải Phòng</t>
  </si>
  <si>
    <t>CircleK-HP6008</t>
  </si>
  <si>
    <t>CircleK 31 Hồ Sen</t>
  </si>
  <si>
    <t>31 Hồ Sen, Phường Hàng Kênh, Quận Lê Chân, thành phố Hải Phòng</t>
  </si>
  <si>
    <t>CircleK-HP6009</t>
  </si>
  <si>
    <t>CircleK Số 177 đường Hà Nội</t>
  </si>
  <si>
    <t>Số 177 đường Hà Nội, phường Thượng Lý, Quận Hồng Bàng, thành phố Hải Phòng</t>
  </si>
  <si>
    <t>CircleK-HP6010</t>
  </si>
  <si>
    <t>CircleK 341 Lot 22 Lê Hồng Phong</t>
  </si>
  <si>
    <t>341 Lot 22 Lê Hồng Phong, phường Đông Khê, Quận Ngô Quyền, thành phố Hải Phòng</t>
  </si>
  <si>
    <t>CircleK-HP6011</t>
  </si>
  <si>
    <t>CircleK Số 1 Phạm Minh Đức</t>
  </si>
  <si>
    <t>Số 1 Phạm Minh Đức, phường Máy Tơ, Quận Ngô Quyền, thành phố Hải Phòng</t>
  </si>
  <si>
    <t>CircleK-HP6012</t>
  </si>
  <si>
    <t>CircleK Số 32 Nguyễn Đức Cảnh</t>
  </si>
  <si>
    <t>Số 32 Nguyễn Đức Cảnh, phường An Biên, Quận Lê Chân, thành phố Hải Phòng</t>
  </si>
  <si>
    <t>CircleK-HP6013</t>
  </si>
  <si>
    <t>CircleK - 27 Trần Hưng Đạo</t>
  </si>
  <si>
    <t>Số 27 đường Trần Hưng Đạo, phường Hoàng Văn Thụ, quận Hồng Bàng, Thành Phố Hải Phòng</t>
  </si>
  <si>
    <t>CircleK-HP6014</t>
  </si>
  <si>
    <t>CircleK Số 388 +388A Tô Hiệu</t>
  </si>
  <si>
    <t>Số 388 +388A Tô Hiệu, phường Hồ Nam, Quận Lê Chân, thành phố Hải Phòng</t>
  </si>
  <si>
    <t>CircleK-HP6015</t>
  </si>
  <si>
    <t>CircleK 93 Lương Khánh Thiện</t>
  </si>
  <si>
    <t>93 Lương Khánh Thiện, Phường Cầu Đất, Quận Ngô Quyền, thành phố Hải Phòng</t>
  </si>
  <si>
    <t>CircleK-HP6016</t>
  </si>
  <si>
    <t>CircleK 412 Trần Thành Ngọ</t>
  </si>
  <si>
    <t>412 Trần Thành Ngọ, Phường Trần Thành Ngọ, Quận Kiến An, thành phố Hải Phòng</t>
  </si>
  <si>
    <t>CircleK-HP6017</t>
  </si>
  <si>
    <t>CircleK 27 Lê Lợi</t>
  </si>
  <si>
    <t>27 Lê Lợi, Phường Máy Tơ, Quận Ngô Quyền, thành phố Hải Phòng</t>
  </si>
  <si>
    <t>CircleK-HP6018</t>
  </si>
  <si>
    <t>CircleK Số 183 phố Văn Cao, Hải Phòng</t>
  </si>
  <si>
    <t>Số 183 phố Văn Cao, Phường Đằng Giang, Quận Ngô Quyền, Thành phố Hải Phòng, Việt Nam</t>
  </si>
  <si>
    <t>CircleK-ND8001</t>
  </si>
  <si>
    <t>CircleK Khu nhà phố Vịnh Đảo, TT-PT2C.23, Khu đô thị và thương mại Văn Giang (Ecopark)</t>
  </si>
  <si>
    <t>Khu nhà phố Vịnh Đảo, TT-PT2C.23, Khu đô thị và thương mại Văn Giang (Ecopark), xã Xuân Quang, huyện Văn Giang, tỉnh Hưng Yên</t>
  </si>
  <si>
    <t>CircleK-ND8002</t>
  </si>
  <si>
    <t>CircleK Số MRA-095A, đường nội bộ Khu biệt thự Thủy Nguyên, Khu đô thị và thương mại Văn Giang (Ecopark)</t>
  </si>
  <si>
    <t>Số MRA-095A, đường nội bộ Khu biệt thự Thủy Nguyên, Khu đô thị và thương mại Văn Giang (Ecopark), xã Xuân Quang, huyện Văn Giang, tỉnh Hưng Yên</t>
  </si>
  <si>
    <t>CircleK-ND8003</t>
  </si>
  <si>
    <t>CircleK PT.09, khu nhà phố Phố Trúc, Khu đô thị và thương mại Văn Giang (Ecopark)</t>
  </si>
  <si>
    <t>PT.09, khu nhà phố Phố Trúc, Khu đô thị và thương mại Văn Giang (Ecopark), xã Xuân Quang, huyện Văn Giang, tỉnh Hưng Yên</t>
  </si>
  <si>
    <t>CircleK-NT0001</t>
  </si>
  <si>
    <t>CircleK 6A Nguyễn Chánh, Nha Trang, Khánh Hòa</t>
  </si>
  <si>
    <t>6A Nguyễn Chánh, Phường Lộc Thọ, Thành phố Nha Trang, Tỉnh Khánh Hòa, Việt Nam</t>
  </si>
  <si>
    <t>Circlek</t>
  </si>
  <si>
    <t>Phường Lộc Thọ</t>
  </si>
  <si>
    <t>CircleK-NT0002</t>
  </si>
  <si>
    <t>CircleK 78 Nguyễn Đình Chiểu, Nha Trang, Khánh Hòa</t>
  </si>
  <si>
    <t>78 Nguyễn Đình Chiểu, Phường Vĩnh Phước, Thành phố Nha Trang, Tỉnh Khánh Hòa, Việt Nam</t>
  </si>
  <si>
    <t>Phường Vĩnh Phước</t>
  </si>
  <si>
    <t>CircleK-NT0003</t>
  </si>
  <si>
    <t>CircleK 15 đường Trần Hữu Duyệt, Nha Trang, Khánh Hòa</t>
  </si>
  <si>
    <t>15 đường Trần Hữu Duyệt, khu đô thị Vĩnh Điềm Trung, Xã Vĩnh Hiệp, Thành phố Nha Trang, Tỉnh Khánh Hòa, Việt Nam</t>
  </si>
  <si>
    <t>Xã Vĩnh Hiệp</t>
  </si>
  <si>
    <t>CircleK-NT0004</t>
  </si>
  <si>
    <t>CircleK 4C Biệt Thự, Tỉnh Khánh Hòa, Việt Nam</t>
  </si>
  <si>
    <t>4C Biệt Thự, Phường Lộc Thọ, Thành phố Nha Trang, Tỉnh Khánh Hòa, Việt Nam</t>
  </si>
  <si>
    <t>CircleK-NT0005</t>
  </si>
  <si>
    <t>CircleK Số 18 Trần Phú, Nha Trang, Khánh Hòa</t>
  </si>
  <si>
    <t>Số 18 Trần Phú, Phường Lộc Thọ, Thành phố Nha Trang, Tỉnh Khánh Hòa, Việt Nam</t>
  </si>
  <si>
    <t>CircleK-NT0009</t>
  </si>
  <si>
    <t>CircleK Số 06 Tháp Bà, Nha Trang, Khánh Hòa</t>
  </si>
  <si>
    <t>06 Tháp Bà, Phường Vĩnh Thọ, Thành phố Nha Trang, Tỉnh Khánh Hòa, Việt Nam</t>
  </si>
  <si>
    <t>CircleK-NT0010</t>
  </si>
  <si>
    <t>CircleK 19 Lê Thánh Tôn, Nha Trang, Khánh Hòa</t>
  </si>
  <si>
    <t>19 Lê Thánh Tôn, Phường Lộc Thọ, Thành phố Nha Trang, Tỉnh Khánh Hòa, Việt Nam</t>
  </si>
  <si>
    <t>CircleK-NT0011</t>
  </si>
  <si>
    <t>CircleK 96B/3 Trần Phú, Nha Trang, Khánh Hòa</t>
  </si>
  <si>
    <t>96B/3 Trần Phú, Phường Lộc Thọ, Thành phố Nha Trang, Tỉnh Khánh Hòa, Việt Nam</t>
  </si>
  <si>
    <t>CircleK-QNH-00-HL4008</t>
  </si>
  <si>
    <t>CircleK Số nhà 78, Quảng Ninh</t>
  </si>
  <si>
    <t>Số nhà 78, tổ 3, khu 2, phường bãi cháy, tỉnh quảng ninh</t>
  </si>
  <si>
    <t>Circlekmienbac; MIENBAC</t>
  </si>
  <si>
    <t>CircleK-SG0001</t>
  </si>
  <si>
    <t>CircleK 36 Hai Bà Trưng</t>
  </si>
  <si>
    <t>36 Hai Bà Trưng, phường Bến Nghé, quận 1, thành phố Hồ Chí Minh</t>
  </si>
  <si>
    <t>quận 1</t>
  </si>
  <si>
    <t>CircleK-SG0006</t>
  </si>
  <si>
    <t>CircleK 75 Thành Thái</t>
  </si>
  <si>
    <t>75 Thành Thái, phường 14, quận 10, thành phố Hồ Chí Minh</t>
  </si>
  <si>
    <t>Quận 10</t>
  </si>
  <si>
    <t>CircleK-SG0007</t>
  </si>
  <si>
    <t>CircleK 6 Thảo Điền</t>
  </si>
  <si>
    <t>6 Thảo Điền, khu phố 1, phường Thảo Điền, thành phố Thủ Đức, thành phố Hồ Chí Minh</t>
  </si>
  <si>
    <t>CircleK-SG0012</t>
  </si>
  <si>
    <t>CircleK 69 Hồ Tùng Mậu</t>
  </si>
  <si>
    <t>69 Hồ Tùng Maauk, phường Bến Nghé, quận 1, thành phố Hồ Chí Minh</t>
  </si>
  <si>
    <t>CircleK-SG0014</t>
  </si>
  <si>
    <t>CircleK Lô CR2-12, Số 107 Đại Lộ Tôn Dật Tiên, Khu A, Phú Mỹ Hưng</t>
  </si>
  <si>
    <t>Lô CR2-12, số 107 Đại lộ Tôn Dật Tiên, khu A, Phú Mỹ Hưng, phường Tân Phú, quận 7, thành phố Hồ Chí Minh</t>
  </si>
  <si>
    <t>CircleK-SG0026</t>
  </si>
  <si>
    <t>CircleK 50 Bùi Viện</t>
  </si>
  <si>
    <t>50 Bùi Viện, phường Phạm Ngũ Lão, quận 1, thành phố Hồ Chí Minh</t>
  </si>
  <si>
    <t>CircleK-SG0031</t>
  </si>
  <si>
    <t>CircleK 129F/95I Bến Vân Đồn</t>
  </si>
  <si>
    <t>129F/95i Bến Vân Đồn, phường 8, quận 4, Thành phố Hồ Chí Minh</t>
  </si>
  <si>
    <t>CircleK-SG0033</t>
  </si>
  <si>
    <t>CircleK 366 Võ Văn Ngân</t>
  </si>
  <si>
    <t>366 Võ Văn Ngân, phường Bình Tho, thành phố Thủ Đức, thành phố Hồ Chí Minh</t>
  </si>
  <si>
    <t>CircleK-SG0034</t>
  </si>
  <si>
    <t>CircleK 70A - 70B Đường Đồng Nai</t>
  </si>
  <si>
    <t>70A - 70B Đường Đồng Nai, Phường 15, Quận 10, Thành Phố Hồ Chí Minh</t>
  </si>
  <si>
    <t>CircleK-SG0035</t>
  </si>
  <si>
    <t>CircleK 704 Sư Vạn Hạnh</t>
  </si>
  <si>
    <t>704 Sư Vạn Hạnh, phường 12, quận 10, thành phố Hồ Chí Minh</t>
  </si>
  <si>
    <t>CircleK-SG0036</t>
  </si>
  <si>
    <t>CircleK 31 Bà Huyện Thanh Quan</t>
  </si>
  <si>
    <t>31 Bà Huyện Thanh Quan, phường Võ Thị Sáu, quận 3, thành phố Hồ Chí Minh</t>
  </si>
  <si>
    <t>CircleK-SG0040</t>
  </si>
  <si>
    <t>CircleK 65C Nguyễn Thái Học</t>
  </si>
  <si>
    <t>65C Nguyễn Thái Học, phường Cầu Ông Lãnh, quận 1, thành phố Hồ Chí Minh</t>
  </si>
  <si>
    <t>CircleK-SG0042</t>
  </si>
  <si>
    <t>CircleK 13 Tôn Đản</t>
  </si>
  <si>
    <t>13 và C 13/2 Tôn Đản, phường 13, quận 4, thành phố Hồ Chí Minh</t>
  </si>
  <si>
    <t>CircleK-SG0044</t>
  </si>
  <si>
    <t>CircleK 118 Độc Lập</t>
  </si>
  <si>
    <t>118B - 118C Độc Lập, phường Tân Thành, quận Tân Phú, thành phố Hồ Chí Minh</t>
  </si>
  <si>
    <t>CircleK-SG0050</t>
  </si>
  <si>
    <t>CircleK 45 Lý Tự Trọng</t>
  </si>
  <si>
    <t>45 Lý Tự Trọng, phường Bến Nghé, quận 1, thành phố Hồ Chí Minh</t>
  </si>
  <si>
    <t>CircleK-SG0051</t>
  </si>
  <si>
    <t>CircleK 87 Trần Nguyên Đán</t>
  </si>
  <si>
    <t>87 Trần Nguyên Đán, Phường 1, Quận Bình Thạnh, Thành Phố Hồ Chí Minh, Việt Nam</t>
  </si>
  <si>
    <t>Quận Bình Thạnh</t>
  </si>
  <si>
    <t>CircleK-SG0053</t>
  </si>
  <si>
    <t>CircleK Số 1 Công Trường Tự Do</t>
  </si>
  <si>
    <t>Số 1 Công Trường Tự Do, phường 19, quận Bình Thạnh, thành phố Hồ Chí Minh</t>
  </si>
  <si>
    <t>CircleK-SG0054</t>
  </si>
  <si>
    <t>CircleK 9 Nguyễn Kim</t>
  </si>
  <si>
    <t>9 Nguyễn Kim, phường 12, quận 5, thành phố Hồ Chí Minh</t>
  </si>
  <si>
    <t>CircleK-SG0055</t>
  </si>
  <si>
    <t>CircleK 459/8A Nguyễn Thị Thập</t>
  </si>
  <si>
    <t>459/8A Nguyễn Thị Thập, Quận 7, Thành phố Hồ Chí Minh</t>
  </si>
  <si>
    <t>CircleK-SG0056</t>
  </si>
  <si>
    <t>CircleK 27Bis Tôn Thất Tùng</t>
  </si>
  <si>
    <t>27 Bis Tôn Thất Tùng, phường Phạm Ngũ Lão, quận 1, thành phố Hồ Chí Minh</t>
  </si>
  <si>
    <t>CircleK-SG0057</t>
  </si>
  <si>
    <t>CircleK 199 - 201 Đường Số 17</t>
  </si>
  <si>
    <t>Số 199 - 201 Đường số 17, phường Tân Quý, quận 7, thành phố Hồ Chí Minh</t>
  </si>
  <si>
    <t>CircleK-SG0058</t>
  </si>
  <si>
    <t>CircleK 374 Lê Văn Sỹ</t>
  </si>
  <si>
    <t>374 Lê Văn Sỹ, phường 14, quận 3, thành phố Hồ Chí Minh</t>
  </si>
  <si>
    <t>CircleK-SG0059</t>
  </si>
  <si>
    <t>CircleK 273 Lê Thánh Tôn</t>
  </si>
  <si>
    <t>273 Lê Thánh Tôn, phường Bến Thành, quận 1, thành phố Hồ Chí Minh</t>
  </si>
  <si>
    <t>CircleK-SG0060</t>
  </si>
  <si>
    <t>CircleK 220 Nguyễn Trọng Tuyển</t>
  </si>
  <si>
    <t>220 Nguyễn Trọng Tuyển, phường 8, quận Phú Nhuận, thành phố Hồ Chí Minh</t>
  </si>
  <si>
    <t>CircleK-SG0061</t>
  </si>
  <si>
    <t>CircleK S34-2 Sky Garden 3 - Phú Mỹ Hưng, Đại Lộ Nguyễn Văn Linh</t>
  </si>
  <si>
    <t>S34-2 Sky Garden 3 - Phú Mỹ Hưng, Đại Lộ Nguyễn Văn Linh, phường Tân Phong, quận 7, thành phố Hồ Chí Minh</t>
  </si>
  <si>
    <t>CircleK-SG0062</t>
  </si>
  <si>
    <t>CircleK 178A Nguyễn Chí Thanh</t>
  </si>
  <si>
    <t>178A Nguyễn Chí Thanh, phường 2, quận 10, thành phố Hồ Chí Minh</t>
  </si>
  <si>
    <t>quận 10</t>
  </si>
  <si>
    <t>CircleK-SG0068</t>
  </si>
  <si>
    <t>CircleK 54 Tôn Thất Thiệp</t>
  </si>
  <si>
    <t>54 Tôn Thất Thiệp, phường Bến Nghé, quận 1, thành phố Hồ Chí Minh</t>
  </si>
  <si>
    <t>CircleK-SG0070</t>
  </si>
  <si>
    <t>CircleK Số 142/7A Xô Viết Nghệ Tĩnh</t>
  </si>
  <si>
    <t>142/7A Xô Viết Nghệ Tĩnh, Phường 25, Quận Bình Thạnh, TP. Ho Chi Minh</t>
  </si>
  <si>
    <t>CircleK-SG0072</t>
  </si>
  <si>
    <t>CircleK 45 Tân Mỹ</t>
  </si>
  <si>
    <t>45 Tân Mỹ, phường Tân Phú, quận 7, thành phố Hồ Chí Minh</t>
  </si>
  <si>
    <t>CircleK-SG0073</t>
  </si>
  <si>
    <t>CircleK 12 Đông Du</t>
  </si>
  <si>
    <t>12 Đông Du, phường Bến Nghé, quận 1, thành phố Hồ Chí Minh</t>
  </si>
  <si>
    <t>CircleK-SG0077</t>
  </si>
  <si>
    <t>CircleK 11 Nguyễn Văn Tráng</t>
  </si>
  <si>
    <t>11 Nguyễn Văn Trang, phường Bến Thành, quận 1, thành phố Hồ Chí Minh</t>
  </si>
  <si>
    <t>CircleK-SG0081</t>
  </si>
  <si>
    <t>CircleK 290C An Dương Vương</t>
  </si>
  <si>
    <t>290C An Dương Vương, phường 4, quận 5, thành phố Hồ Chí Minh, thành phố Hà Nội</t>
  </si>
  <si>
    <t>CircleK-SG0085</t>
  </si>
  <si>
    <t>CircleK 180 Nguyễn Hồng Đào</t>
  </si>
  <si>
    <t>180 Nguyễn Hồng Đào, phường 14, quận Tân Bình, thành phố Hồ Chí Minh</t>
  </si>
  <si>
    <t>CircleK-SG0086</t>
  </si>
  <si>
    <t>CircleK 225A Hoàng Hoa Thám</t>
  </si>
  <si>
    <t>225A Hoàng Hoa Thám, phường 13, quận Tân Bình, thành phố Hồ Chí Minh</t>
  </si>
  <si>
    <t>CircleK-SG0087</t>
  </si>
  <si>
    <t>CircleK 8A/11D1 Thái Văn Lung</t>
  </si>
  <si>
    <t>8A/11D Thái Văn Lung, phường Bến Nghé, quận 1, thành phố Hồ Chí Minh</t>
  </si>
  <si>
    <t>CircleK-SG0088</t>
  </si>
  <si>
    <t>CircleK 124 Phổ Quang</t>
  </si>
  <si>
    <t>124 Phổ Quang, phường 9, quận Phú Nhuận, thành phố Hồ Chí Minh</t>
  </si>
  <si>
    <t>CircleK-SG0090</t>
  </si>
  <si>
    <t>CircleK 171B Hoàng Hoa Thám</t>
  </si>
  <si>
    <t>171B Hoàng Hoa Thám, phường 13, quận Tân Bình, thành phố Hồ Chí Minh</t>
  </si>
  <si>
    <t>CircleK-SG0091</t>
  </si>
  <si>
    <t>CircleK 162 Nguyễn Công Trứ</t>
  </si>
  <si>
    <t>162 Nguyễn Công Trứ, phường Nguyễn Thái Bình, quận 1, thành phố Hồ Chí Minh</t>
  </si>
  <si>
    <t>CircleK-SG0093</t>
  </si>
  <si>
    <t>CircleK 62 Nguyễn Khoái</t>
  </si>
  <si>
    <t>62 Nguyễn Khoái, phường 2, quận 4, thành phố Hồ Chí Minh</t>
  </si>
  <si>
    <t>CircleK-SG0095</t>
  </si>
  <si>
    <t>CircleK 190B Phan Văn Trị</t>
  </si>
  <si>
    <t>190B Nguyễn Tri Phương, phường 12, quận Bình Thạnh, Thành phố Hồ Chí Minh</t>
  </si>
  <si>
    <t>CircleK-SG0097</t>
  </si>
  <si>
    <t>CircleK 315B Bùi Hữu Nghĩa</t>
  </si>
  <si>
    <t>315 Bùi Hữu Nghĩa, phường 1, quận Bình Thạnh, thành phố Hồ Chí Minh</t>
  </si>
  <si>
    <t>CircleK-SG0100</t>
  </si>
  <si>
    <t>CircleK 32A-32B Bùi Thị Xuân</t>
  </si>
  <si>
    <t>32A-32B Bùi Thị Xuân, phường Bến Thành, quận 1, thành phố Hồ Chí Minh</t>
  </si>
  <si>
    <t>CircleK-SG0101</t>
  </si>
  <si>
    <t>CircleK 47-49 Nguyễn Văn Bảo</t>
  </si>
  <si>
    <t>47-49 Nguyễn Văn Bảo, phường 4, quận Gò Vấp, thành phố Hồ Chí Minh</t>
  </si>
  <si>
    <t>CircleK-SG0102</t>
  </si>
  <si>
    <t>CircleK 325-327 Phạm Ngũ Lão</t>
  </si>
  <si>
    <t>325-327 Phạm Ngũ Lão, phường Phạm Ngũ Lão, quận 1, thành phố Hồ Chí Minh</t>
  </si>
  <si>
    <t>CircleK-SG0103</t>
  </si>
  <si>
    <t>CircleK 06 Quách Văn Tuấn</t>
  </si>
  <si>
    <t>06 Quách Văn Tuấn, phường 12, quận Tân Bình, thành phố Hồ Chí Minh</t>
  </si>
  <si>
    <t>CircleK-SG0106</t>
  </si>
  <si>
    <t>CircleK 43 Phạm Ngọc Thạch</t>
  </si>
  <si>
    <t>43 Phạm Ngọc Thạch, phường Võ Thị Sáu, quận 3, thành phố Hồ Chí Minh</t>
  </si>
  <si>
    <t>CircleK-SG0109</t>
  </si>
  <si>
    <t>CircleK 268 Lý Thường Kiệt</t>
  </si>
  <si>
    <t>268 Lý Thường Kiệt, phường 14, quận 10, thành phố Hồ Chí Minh</t>
  </si>
  <si>
    <t>CircleK-SG0112</t>
  </si>
  <si>
    <t>CircleK 702 Nguyễn Văn Linh</t>
  </si>
  <si>
    <t>702 Nguyễn Văn Linh, phường Tân Phong, quận 7, thành phố Hồ Chí Minh</t>
  </si>
  <si>
    <t>CircleK-SG0114</t>
  </si>
  <si>
    <t>CircleK 42 Đường C</t>
  </si>
  <si>
    <t>42 Đường C, phường Tân Phú, quận 7, thành phố Hồ Chí Minh</t>
  </si>
  <si>
    <t>CircleK-SG0115</t>
  </si>
  <si>
    <t>CircleK 257A Nguyễn Trãi</t>
  </si>
  <si>
    <t>257A Nguyễn Trãi, phường Nguyễn Cư Trinh, quận 1, thành phố Hồ Chí Minh</t>
  </si>
  <si>
    <t>CircleK-SG0117</t>
  </si>
  <si>
    <t>CircleK 67 Lê Đức Thọ</t>
  </si>
  <si>
    <t>67 Lê Đức Thọ, phường 7, quận Gò Vấp, thành phố Hồ Chí Minh</t>
  </si>
  <si>
    <t>CircleK-SG0122</t>
  </si>
  <si>
    <t>CircleK 58 Lữ Gia</t>
  </si>
  <si>
    <t>58 Lữ Gia, phường 15, quận 11, thành phố Hồ Chí Minh</t>
  </si>
  <si>
    <t>CircleK-SG0123</t>
  </si>
  <si>
    <t>CircleK 15 Bùi Bằng Đoàn</t>
  </si>
  <si>
    <t>15 Bùi Quang Đoàn, KP Hùng Vương 3, phường Tân Phong, quận 7, thành phố Hồ Chí Minh</t>
  </si>
  <si>
    <t>CircleK-SG0124</t>
  </si>
  <si>
    <t>CircleK 217A Nguyễn Văn Cừ</t>
  </si>
  <si>
    <t>217A Nguyễn Văn Cừ, phường 4, quận 5, thành phố Hồ Chí Minh</t>
  </si>
  <si>
    <t>CircleK-SG0125</t>
  </si>
  <si>
    <t>CircleK 4-6 Đường Số 10</t>
  </si>
  <si>
    <t>4-6 Đường số 10, phường 13, quận 6, thành phố Hồ Chí Minh</t>
  </si>
  <si>
    <t>CircleK-SG0127</t>
  </si>
  <si>
    <t>CircleK 160 Đường Số 19</t>
  </si>
  <si>
    <t>160 Đường số 19, khu phố 2, phường Bình Trị Đông B, quận Bình Tân, thành phố Hồ Chí Minh</t>
  </si>
  <si>
    <t>CircleK-SG0128</t>
  </si>
  <si>
    <t>CircleK 91 Đường Nguyễn Thị Mười</t>
  </si>
  <si>
    <t>91 đường Nguyễn Thị Mười, phường 4, quận 8, thành phố Hồ Chí Minh</t>
  </si>
  <si>
    <t>Quận 8</t>
  </si>
  <si>
    <t>CircleK-SG0129</t>
  </si>
  <si>
    <t>CircleK 184 Lê Đức Thọ</t>
  </si>
  <si>
    <t>184 Lê Đức Thọ, phường 6, quận Gò Vấp, thành phố Hồ Chí Minh</t>
  </si>
  <si>
    <t>CircleK-SG0130</t>
  </si>
  <si>
    <t>CircleK 172 Nguyễn Thị Tần</t>
  </si>
  <si>
    <t>172 Nguyễn Thị Tần, Phường Rạch Ông, Quận 8, Thành Phố Hồ Chí Minh, Việt Nam</t>
  </si>
  <si>
    <t>CircleK-SG0131</t>
  </si>
  <si>
    <t>CircleK 197A-199 Điện Biên Phủ</t>
  </si>
  <si>
    <t>197A - 199 Điện Biên Phủ, Phường 2, Quận Bình Thạnh, Thành Phố Hồ Chí Minh, Việt Nam</t>
  </si>
  <si>
    <t>CircleK-SG0133</t>
  </si>
  <si>
    <t>CircleK Số C0.02, Kp Mỹ Phước (H6-1) Phú Mỹ Hưng</t>
  </si>
  <si>
    <t>C0.02, khu phố Mỹ Phước (H6-1) Phú Mỹ Hưng, phường Tân Phong, quận 7, thành phố Hồ Chí Minh</t>
  </si>
  <si>
    <t>quận 7</t>
  </si>
  <si>
    <t>CircleK-SG0134</t>
  </si>
  <si>
    <t>CircleK 58 Phạm Văn Nghị, Khu Sky Garden 2-Phú Mỹ Hưng</t>
  </si>
  <si>
    <t>58 Phạm Văn Nghị, khu Sky Garden 2 - Phú Mỹ Hưng, phường Tân Phong, quận 7, thành phố Hồ Chí Minh</t>
  </si>
  <si>
    <t>CircleK-SG0136</t>
  </si>
  <si>
    <t>CircleK 21 Thạch Lam</t>
  </si>
  <si>
    <t>21 Thạch Lam, phường Hiệp Tân, quận Tân Phú, thành phố Hồ Chí Minh</t>
  </si>
  <si>
    <t>CircleK-SG0137</t>
  </si>
  <si>
    <t>CircleK 193 Đường Số 1</t>
  </si>
  <si>
    <t>193 Đường số 1, phường Bình Trị Đông B, quận Bình Tân, thành phố Hồ Chí Minh</t>
  </si>
  <si>
    <t>CircleK-SG0138</t>
  </si>
  <si>
    <t>CircleK Tầng Hầm Tòa Nhà H1, Khu Phố Tân Lập</t>
  </si>
  <si>
    <t>Tầng hầm tòa nhà H1, khu phố Tân Lập, phường Đông Hòa, Thị xã Dĩ An, Tỉnh Bình Dương</t>
  </si>
  <si>
    <t>CircleK-SG0139</t>
  </si>
  <si>
    <t>CircleK 29 Lê Lợi</t>
  </si>
  <si>
    <t>29 Lê Lợi, phường 4, quận Gò Vấp, thành phố Hồ Chí Minh</t>
  </si>
  <si>
    <t>CircleK-SG0141</t>
  </si>
  <si>
    <t>CircleK 29 Trịnh Đình Thảo</t>
  </si>
  <si>
    <t>29 Trịnh Đình Thảo, phường Hòa Thạnh, quận Tân Phú, thành phố Hồ Chí Minh</t>
  </si>
  <si>
    <t>CircleK-SG0143</t>
  </si>
  <si>
    <t>CircleK số 12 ( tầng trệt) đường Phạm Văn Nghị</t>
  </si>
  <si>
    <t>số 12 ( tầng trệt) đường Phạm Văn Nghị, khu phố Sky Garden 3 (lô R1-3) -  Phú Mỹ Hưng, Phường Tân Phong, Quận 7, Thành Phố Hồ Chí Minh, Việt Nam</t>
  </si>
  <si>
    <t>CircleK-SG0144</t>
  </si>
  <si>
    <t>CircleK 82 Nguyễn Huệ</t>
  </si>
  <si>
    <t>82 Nguyễn Huệ, phường Bến Nghé, quận 1, thành phố Hồ Chí Minh</t>
  </si>
  <si>
    <t>CircleK-SG0145</t>
  </si>
  <si>
    <t>CircleK 22 Nguyễn Trường Tộ</t>
  </si>
  <si>
    <t>22 Nguyễn Trường Tộ, phường 13, quận 4, thành phố Hồ Chí Minh</t>
  </si>
  <si>
    <t>CircleK-SG0146</t>
  </si>
  <si>
    <t>CircleK 18 Bình Phú</t>
  </si>
  <si>
    <t>18 Bình Phú, phường 11, quận 6, thành phố Hồ Chí Minh</t>
  </si>
  <si>
    <t>CircleK-SG0148</t>
  </si>
  <si>
    <t>CircleK 5A Đường Chợ Lớn</t>
  </si>
  <si>
    <t>5A Đường Chợ Lớn, phường 11, quận 6, thành phố Hồ Chí Minh</t>
  </si>
  <si>
    <t>CircleK-SG0150</t>
  </si>
  <si>
    <t>CircleK 2 Nguyễn Khắc Viện</t>
  </si>
  <si>
    <t>2 Nguyễn Khắc Viện, phường Tân Phú, quận 7, thành phố Hồ Chí Minh</t>
  </si>
  <si>
    <t>CircleK-SG0154</t>
  </si>
  <si>
    <t>CircleK 45 Thống Nhất</t>
  </si>
  <si>
    <t>45 Thống Nhất, phường Bình Thọ, thành phố Thủ Đức, thành phố Hồ Chí Minh</t>
  </si>
  <si>
    <t>CircleK-SG0155</t>
  </si>
  <si>
    <t>CircleK 144 Lê Trọng Tấn</t>
  </si>
  <si>
    <t>144 Lê Trọng Tấn, phường Tây Thạnh, quận Tân Phú, thành phố Hồ Chí Minh</t>
  </si>
  <si>
    <t>CircleK-SG0156</t>
  </si>
  <si>
    <t>CircleK 295 Đỗ Xuân Hợp, khu phố 4</t>
  </si>
  <si>
    <t>295 Đỗ Xuân Hợp, Phước Long B, Quận 9, Thành phố Hồ Chí Minh</t>
  </si>
  <si>
    <t>CircleK-SG0157</t>
  </si>
  <si>
    <t>CircleK 15 Đường D2 Khu Dân Cư Phức Hợp Sông Sài Gòn, 92 Nguyễn Hữu Cảnh</t>
  </si>
  <si>
    <t>15 Đường D2, khu dân cư phức hợp Sông Sài Gòn, 92 Nguyễn Hữu Cảnh, phường 22, quận Bình Thạnh, thành phố Hồ Chí Minh</t>
  </si>
  <si>
    <t>CircleK-SG0158</t>
  </si>
  <si>
    <t>CircleK 42 Lê Trung Nghĩa</t>
  </si>
  <si>
    <t>42 Lê Trung Nghĩa, Phường 12, Tân Bình, Thành phố Hồ Chí Minh</t>
  </si>
  <si>
    <t>CircleK-SG0159</t>
  </si>
  <si>
    <t>CircleK 402 Hà Huy Tập</t>
  </si>
  <si>
    <t>402 Hà Huy Tập - Khu phố Mỹ Khanh, phường Tân Phongm quận 7, thành phố Hồ Chí Minh</t>
  </si>
  <si>
    <t>CircleK-SG0160</t>
  </si>
  <si>
    <t>CircleK 17 Cao Thắng</t>
  </si>
  <si>
    <t>17 Cao Thắng, phường 3, quận 3, thành phố Hồ Chí Minh</t>
  </si>
  <si>
    <t>CircleK-SG0161</t>
  </si>
  <si>
    <t>CircleK 353A Tân Sơn Nhì</t>
  </si>
  <si>
    <t>353A Tân Sơn Nhì, phường Tân Sơn Nhì, quận Tân Phú, thành phố Hồ Chí Minh</t>
  </si>
  <si>
    <t>CircleK-SG0162</t>
  </si>
  <si>
    <t>CircleK 41 Yên Thế</t>
  </si>
  <si>
    <t>41 Yên Thế, Phường 2, quận Tân Bình, thành phố Hồ Chí Minh</t>
  </si>
  <si>
    <t>CircleK-SG0163</t>
  </si>
  <si>
    <t>CircleK 50 Nhất Chi Mai</t>
  </si>
  <si>
    <t>50 Nhất Chi Mai, phường 13, quận Tân Bình, thành phố Hồ Chí Minh</t>
  </si>
  <si>
    <t>CircleK-SG0164</t>
  </si>
  <si>
    <t>CircleK 18A15 Tăng Nhơn Phú</t>
  </si>
  <si>
    <t>18A15 Tăng Nhơn Phú, phường Phước Long B, thành phố Thủ Đức, thành phố Hồ Chí Minh</t>
  </si>
  <si>
    <t>CircleK-SG0167</t>
  </si>
  <si>
    <t>CircleK 621 Nguyễn Thị Thập</t>
  </si>
  <si>
    <t>621 Nguyễn Thị Thập, khu phố 1, phường Tân Hưng, quận 7, thành phố Hồ Chí Minh</t>
  </si>
  <si>
    <t>CircleK-SG0168</t>
  </si>
  <si>
    <t>CircleK 44 Cửu Long</t>
  </si>
  <si>
    <t>44 Cửu Long, phường 15, quận 10, thành phố Hồ Chí Minh</t>
  </si>
  <si>
    <t>CircleK-SG0169</t>
  </si>
  <si>
    <t>CircleK 59 Đông Du</t>
  </si>
  <si>
    <t>59 Đông Du, phường Bến Nghé, quận 1, thành phố Hồ Chí Minh, Việt Nam</t>
  </si>
  <si>
    <t>CircleK-SG0174</t>
  </si>
  <si>
    <t>CircleK 683A Âu Cơ</t>
  </si>
  <si>
    <t>Shop 8, B01.01, Tầng 1, Block B - Cao ốc Thương Mại và Chung cư Âu Cơ, 683A Đường Âu Cơ, phường Tân Thành, quận Tân Phú, thành phố Hồ Chí Minh</t>
  </si>
  <si>
    <t>CircleK-SG0175</t>
  </si>
  <si>
    <t>CircleK 66C Hoàng Diệu 2</t>
  </si>
  <si>
    <t>66C Đường Hoàng Diệu 2, khu phố 3, đường Linh Chiểu, quận Thủ Đức, thành phố Hồ Chí Minh</t>
  </si>
  <si>
    <t>CircleK-SG0176</t>
  </si>
  <si>
    <t>CircleK 1 Đường Số 1</t>
  </si>
  <si>
    <t>1 Đường số 1, phường 5, quận Gò Vấp, thành phố Hồ Chí Minh</t>
  </si>
  <si>
    <t>CircleK-SG0177</t>
  </si>
  <si>
    <t>CircleK Số 15-17 Đường Số 3 Khu Dân Cư Phú Mỹ</t>
  </si>
  <si>
    <t>15 Lô L - 17 Lô L, đường số 3, khu dân cư Phú Mỹ, phường Phú Mỹ, quận 7, thành phố Hồ Chí Minh</t>
  </si>
  <si>
    <t>CircleK-SG0181</t>
  </si>
  <si>
    <t>CircleK 77B Đường Số 2</t>
  </si>
  <si>
    <t>77B Đường số 2, phường 15, quận 11, thành phố Hồ Chí Minh</t>
  </si>
  <si>
    <t>quận 11</t>
  </si>
  <si>
    <t>CircleK-SG0182</t>
  </si>
  <si>
    <t>CircleK EA3-01-01 Tòa nhà Era Town</t>
  </si>
  <si>
    <t>EA3-01-01 Tòa nhà Era Town, đường 15B, phường Phú Mỹ, quận 7, thành phố Hồ Chí Minh</t>
  </si>
  <si>
    <t>CircleK-SG0183</t>
  </si>
  <si>
    <t>CircleK 277 Âu Dương Lân</t>
  </si>
  <si>
    <t>277 Đường Âu Dương Lân, phường Tân Hưng, quận 7, thành phố Hồ Chí Minh</t>
  </si>
  <si>
    <t>CircleK-SG0184</t>
  </si>
  <si>
    <t>CircleK A24 Đường Số 4</t>
  </si>
  <si>
    <t>A24 Đường D4, phường Tân Hưng, quận 7, thành phố Hồ Chí Minh</t>
  </si>
  <si>
    <t>CircleK-SG0187</t>
  </si>
  <si>
    <t>CircleK Vườn Lài</t>
  </si>
  <si>
    <t>304-304A Vườn Lài, phường Phú Thọ Hòa quận Tân Phú, thành phố Hồ Chí Minh</t>
  </si>
  <si>
    <t>CircleK-SG0188</t>
  </si>
  <si>
    <t>CircleK 73-75 Trần Trọng Cung</t>
  </si>
  <si>
    <t>73-75 Trần Trọng Cung, phường Tân Thuận Đông, quận 7, thành phố Hồ Chí Minh</t>
  </si>
  <si>
    <t>CircleK-SG0189</t>
  </si>
  <si>
    <t>CircleK 42 Đường Phạm Nhữ Tăng</t>
  </si>
  <si>
    <t>42 Đường Phạm Nhữ Tăng, phường 4, Quận 8, thành phố Hồ Chí Minh, Việt Nam</t>
  </si>
  <si>
    <t>CircleK-SG0190</t>
  </si>
  <si>
    <t>CircleK 58-60 Hoa Cúc</t>
  </si>
  <si>
    <t>58-60 Hoa Cúc, phường 7, quận Phú Nhuận, thành phố Hồ Chí Minh</t>
  </si>
  <si>
    <t>CircleK-SG0194</t>
  </si>
  <si>
    <t>CircleK 15 Đỗ Quang Đẩu</t>
  </si>
  <si>
    <t>15 Đỗ Quang Dầu, phường Phạm Ngũ Lão, quận 1, thành phố Hồ Chí Minh</t>
  </si>
  <si>
    <t>CircleK-SG0195</t>
  </si>
  <si>
    <t>CircleK 62 Man Thiện</t>
  </si>
  <si>
    <t>62 Đường Man Thiện, phường Tăng Nhơn Phú A, quận 9, thành phố Hồ Chí Minh</t>
  </si>
  <si>
    <t>CircleK-SG0197</t>
  </si>
  <si>
    <t>CircleK 525 Tô Hiến Thành</t>
  </si>
  <si>
    <t>525 Tô Hiến Thành, phường 14, quận 10, thành phố Hồ Chí Minh</t>
  </si>
  <si>
    <t>CircleK-SG0198</t>
  </si>
  <si>
    <t>CircleK 92 Hậu Giang</t>
  </si>
  <si>
    <t>92 Hậu Giang, phường 6, quận 6, thành phố Hồ Chí Minh</t>
  </si>
  <si>
    <t>CircleK-SG0199</t>
  </si>
  <si>
    <t>CircleK Số 449 Đường Lê Văn Việt</t>
  </si>
  <si>
    <t>Số 2 Đường 449 - 449E Đường Lê Văn Việt, Phường Tăng Nhơn Phú A, TP. Thủ Đức, TP. Hồ Chí Minh, Viet Nam</t>
  </si>
  <si>
    <t>CircleK-SG0200</t>
  </si>
  <si>
    <t>CircleK 02 Đường Nội Khu Hưng Gia IV</t>
  </si>
  <si>
    <t>02 Đường Nội Khu Hưng Gia IV, phường Tân Phong, quận 7, thành phố Hồ Chí Minh, Việt Nam</t>
  </si>
  <si>
    <t>CircleK-SG0201</t>
  </si>
  <si>
    <t>CircleK 45 Cao Thắng</t>
  </si>
  <si>
    <t>45 Cao Thăng, phường 3, quận 3, thành phố Hồ Chí Minh</t>
  </si>
  <si>
    <t>CircleK-SG0204</t>
  </si>
  <si>
    <t>CircleK A67 Nguyễn Trãi</t>
  </si>
  <si>
    <t>A67 Nguyễn Trãi, phường Nguyễn Cư Trinh, quận 1, thành phố Hồ Chí Minh</t>
  </si>
  <si>
    <t>CircleK-SG0205</t>
  </si>
  <si>
    <t>CircleK 609 Xô Viết Nghệ Tĩnh</t>
  </si>
  <si>
    <t>609 Xô Viết Nghệ Tĩnh, phường 26, quận Bình Thạnh, thành phố Hồ Chí Minh</t>
  </si>
  <si>
    <t>CircleK-SG0206</t>
  </si>
  <si>
    <t>CircleK T2,00.01 Toà Nhà Krista 537 Nguyễn Duy Trinh</t>
  </si>
  <si>
    <t>T2,00.01 Tòa nhà Krista 537 Nguyễn Duy Trinh, phường Bình Trung Đông, thành phố Thủ Đức, thành phố Hồ Chí Minh</t>
  </si>
  <si>
    <t>CircleK-SG0207</t>
  </si>
  <si>
    <t>CircleK 371 Nguyễn Kiệm</t>
  </si>
  <si>
    <t>371 Nguyễn Kiệm, phường 3, quận Gò Vấp, thành phố Hồ Chí Minh</t>
  </si>
  <si>
    <t>CircleK-SG0211</t>
  </si>
  <si>
    <t>CircleK Số 264 Nguyễn Đình Chiểu</t>
  </si>
  <si>
    <t>Số 264 Nguyễn Đình Chiểu, phường Võ Thị Sáu, quận 3, thành phố Hồ Chí Minh</t>
  </si>
  <si>
    <t>CircleK-SG0212</t>
  </si>
  <si>
    <t>CircleK 292 Điện Biên Phủ</t>
  </si>
  <si>
    <t>292 Điện Biên Phủ, phường 11, quận Bình Thạnh, thành phố Hồ Chí Minh</t>
  </si>
  <si>
    <t>CircleK-SG0214</t>
  </si>
  <si>
    <t>CircleK 103 Trương Định</t>
  </si>
  <si>
    <t>103 Trương Định, phường Võ Thị Sáu, quận 3, thành phố Hồ Chí Minh</t>
  </si>
  <si>
    <t>CircleK-SG0216</t>
  </si>
  <si>
    <t>CircleK 55 Phạm Viết Chánh</t>
  </si>
  <si>
    <t>55 Phạm Việt Chánh, phường Nguyễn Cư Trinh, quận 1, thành phố Hồ Chí Minh</t>
  </si>
  <si>
    <t>CircleK-SG0217</t>
  </si>
  <si>
    <t>CircleK 475 Điện Biên Phủ</t>
  </si>
  <si>
    <t>Số 475 Điện Biên Phủ, phường 25, quận Bình Thạnh, thành phố Hồ Chí Minh</t>
  </si>
  <si>
    <t>CircleK-SG0218</t>
  </si>
  <si>
    <t>CircleK 1 Bùi Viện</t>
  </si>
  <si>
    <t>01 Bùi Viện, phường Phạm Ngũ Lão, quận 1, thành phố Hồ Chí Minh</t>
  </si>
  <si>
    <t>CircleK-SG0219</t>
  </si>
  <si>
    <t>CircleK 74 Đường Số 1</t>
  </si>
  <si>
    <t>Số 74 đường số 1, phường Bình Trị Đông B, quận Bình Tân, thành phố Hồ Chí Minh</t>
  </si>
  <si>
    <t>CircleK-SG0220</t>
  </si>
  <si>
    <t>CircleK 16 Ấp Bắc</t>
  </si>
  <si>
    <t>Số 16 Đường Ấp Bắc, phường 13, quận Tân Bình, thành phố Hồ Chí Minh</t>
  </si>
  <si>
    <t>CircleK-SG0222</t>
  </si>
  <si>
    <t>CircleK 529 Sư Vạn Hạnh</t>
  </si>
  <si>
    <t>Số 529 Sư Vạn Hạnh, phường 13, quận 10, thành phố Hồ Chí Minh</t>
  </si>
  <si>
    <t>CircleK-SG0223</t>
  </si>
  <si>
    <t>CircleK 26 Nguyễn Thái Bình</t>
  </si>
  <si>
    <t>Số 26 Nguyễn Thái Bình, phường 4, quận Tân Bình, thành phố Hồ Chí Minh</t>
  </si>
  <si>
    <t>CircleK-SG0224</t>
  </si>
  <si>
    <t>CircleK 243 Phan Đình Phùng</t>
  </si>
  <si>
    <t>Số 243 Phan Đình Phùng, phường 15 quận Phú Nhuận, thành phố Hồ Chí Minh</t>
  </si>
  <si>
    <t>CircleK-SG0225</t>
  </si>
  <si>
    <t>CircleK Số 74 Nguyễn Văn Thương</t>
  </si>
  <si>
    <t>74 Nguyễn Văn Thường, phường 25, quận Bình Thạnh, thành phố Hồ Chí Minh</t>
  </si>
  <si>
    <t>CircleK-SG0226</t>
  </si>
  <si>
    <t>CircleK L3-SH01 Toà nhà Landmart 3, Vinhomes Central Park, 720A Điện Biên Phủ</t>
  </si>
  <si>
    <t>Số L3-SH01 Toàn Landmark 3, Vinhomes Central Park, 720A Điện Biên Phủ, phường 22, quận Bình Thạnh, thành phố Hồ Chí Minh</t>
  </si>
  <si>
    <t>CircleK-SG0227</t>
  </si>
  <si>
    <t>CircleK 131 Trần Đình Xu</t>
  </si>
  <si>
    <t>Số 131 Trần Đình Xu, phường Nguyễn Cư Trinh, quận 1, thành phố Hồ Chí Minh</t>
  </si>
  <si>
    <t>CircleK-SG0228</t>
  </si>
  <si>
    <t>CircleK 165-167 Lê Thánh Tôn</t>
  </si>
  <si>
    <t>Số 165-167 Lê Thánh Tôn, phường Bến Thành, quận 1, thành phố Hồ Chí Minh</t>
  </si>
  <si>
    <t>CircleK-SG0229</t>
  </si>
  <si>
    <t>CircleK 306 Cao Thắng</t>
  </si>
  <si>
    <t>Số 306 Cao Thăng, phường 12, quận 10, thành phố Hồ Chí Minh</t>
  </si>
  <si>
    <t>CircleK-SG0230</t>
  </si>
  <si>
    <t>CircleK 57 Nguyễn Du</t>
  </si>
  <si>
    <t>57 Nguyễn Du, phường Bến Nghé, quận 1, thành phố Hồ Chí Minh</t>
  </si>
  <si>
    <t>CircleK-SG0231</t>
  </si>
  <si>
    <t>CircleK 259 Đường số 7</t>
  </si>
  <si>
    <t>Số 259 Đường số 7, phường Bình Trị Đông B, quận Bình Tân, thành phố Hồ Chí Minh</t>
  </si>
  <si>
    <t>CircleK-SG0232</t>
  </si>
  <si>
    <t>CircleK 139-141 Âu Dương Lân</t>
  </si>
  <si>
    <t>139 - 141 Âu Dương Lân, Phường Rạch Ông, Quận 8, Thành Phố Hồ Chí Minh, Việt Nam</t>
  </si>
  <si>
    <t>CircleK-SG0233</t>
  </si>
  <si>
    <t>CircleK 32 Nguyễn Hữu Cầu</t>
  </si>
  <si>
    <t>Số 32 Nguyễn Hữu Cầu, phường Tân Định, quận 1, thành phố Hồ Chí Minh</t>
  </si>
  <si>
    <t>CircleK-SG0234</t>
  </si>
  <si>
    <t>CircleK 81 Trần Bình Trọng</t>
  </si>
  <si>
    <t>81 Trần Bình Trọng, phường 1, quận 5, thành phố Hồ Chí Minh</t>
  </si>
  <si>
    <t>CircleK-SG0235</t>
  </si>
  <si>
    <t>CircleK 113 Nguyễn Gia Trí</t>
  </si>
  <si>
    <t>113 Nguyễn Gia Trí, phường 25, quận Bình Thạnh, thành phố Hồ Chí Minh</t>
  </si>
  <si>
    <t>CircleK-SG0236</t>
  </si>
  <si>
    <t>CircleK RS3 06-07, Richstar Residence, 239 - 241 &amp; 278 Hòa Bình</t>
  </si>
  <si>
    <t>RS3-SH06 và QS3-SH07 Chung cư Richstar Residence Novaland số 239-241 và 278 Hòa Bình, phường Hiệp Tân, quận Tân Phú, thành phố Hồ Chí Minh</t>
  </si>
  <si>
    <t>CircleK-SG0237</t>
  </si>
  <si>
    <t>CircleK 2 Trần Khắc Chân</t>
  </si>
  <si>
    <t>2 Trần Khắc Chân, phường Tân Định, quận 1, thành phố Hồ Chí Minh</t>
  </si>
  <si>
    <t>CircleK-SG0239</t>
  </si>
  <si>
    <t>CircleK 69B Phạm Văn Hai</t>
  </si>
  <si>
    <t>69B Phạm Văn Hai, phường 3, quận Tân Bình, thành phố Hồ Chí Minh</t>
  </si>
  <si>
    <t>CircleK-SG0240</t>
  </si>
  <si>
    <t>CircleK 62 Phạm Ngọc Thạch</t>
  </si>
  <si>
    <t>62 Phạm Ngọc Thạch, phường Võ Thị Sáu, quận 3, thành phố Hồ Chí Minh</t>
  </si>
  <si>
    <t>CircleK-SG0243</t>
  </si>
  <si>
    <t>CircleK 369 Nguyễn Thái Bình</t>
  </si>
  <si>
    <t>369 Nguyễn Thái Bình, phường 12, quận Tân Bình, thành phố Hồ Chí Minh</t>
  </si>
  <si>
    <t>CircleK-SG0247</t>
  </si>
  <si>
    <t>CircleK 720A Điện Biên Phủ</t>
  </si>
  <si>
    <t>L1-SH.01B Tòa nhà Landmark 1, VinhomesCentral Park 720A Điện Biên Phủ, phường 22, quận Bình Thạnh, thành phố Hồ Chí Minh</t>
  </si>
  <si>
    <t>CircleK-SG0248</t>
  </si>
  <si>
    <t>CircleK 33 Hoàng Hoa Thám</t>
  </si>
  <si>
    <t>33 Hoàng Hoa Thám, phường 13, quận Tân Bình, thành phố Hồ Chí Minh</t>
  </si>
  <si>
    <t>CircleK-SG0250</t>
  </si>
  <si>
    <t>CircleK 271 Phạm Ngũ Lão</t>
  </si>
  <si>
    <t>271 Phạm Ngũ Lão, phường Phạm Ngũ Lão, quận 1, thành phố Hồ Chí Minh</t>
  </si>
  <si>
    <t>CircleK-SG0251</t>
  </si>
  <si>
    <t>CircleK 188 Nguyễn Thị Minh Khai</t>
  </si>
  <si>
    <t>188 Nguyễn Thị Minh Khai, phường Võ Thị Sáu, quận 3, thành phố Hồ Chí Minh</t>
  </si>
  <si>
    <t>CircleK-SG0252</t>
  </si>
  <si>
    <t>CircleK SAV.3-00.27 Toà Nhà The Sun Avenue, Tầng Trệt, Tháp S3, Số 28 Mai Chí Thọ</t>
  </si>
  <si>
    <t>Số SAV.3-00.27 Tòa nhà The Sun Avenue, tầng trệt, Tháp S3, số 28 Mai Chí Thọ, phường An Phú, thành phố Thủ Đức, thành phố Hồ Chí Minh</t>
  </si>
  <si>
    <t>CircleK-SG0254</t>
  </si>
  <si>
    <t>CircleK 27 Phạm Văn Chiêu</t>
  </si>
  <si>
    <t>27 Phạm Văn Chiêu, phường 14, quận Gò Vấp, thành phố Hồ Chí Minh</t>
  </si>
  <si>
    <t>CircleK-SG0255</t>
  </si>
  <si>
    <t>CircleK 809B – 811 Tạ Quang Bửu</t>
  </si>
  <si>
    <t>809B-811 Tạ Quang Bửu, phường 5, quận 8, thành phố Hồ Chí Minh</t>
  </si>
  <si>
    <t>CircleK-SG0256</t>
  </si>
  <si>
    <t>CircleK A1.09 Sunrise City View - Khu Phức Hợp Căn Hộ Nhật Hoa, 33 Nguyễn Hữu Thọ</t>
  </si>
  <si>
    <t>A1.09, Sunrise City View - Khu phức hợp căn hộ Nhật Hoa, 33 Nguyễn Hữu Thọ, phường Tân Hưng, quận 7, thành phố Hồ Chí Minh</t>
  </si>
  <si>
    <t>CircleK-SG0258</t>
  </si>
  <si>
    <t>CircleK 15C Nguyễn Thị Minh Khai</t>
  </si>
  <si>
    <t>15C Nguyễn Thị Minh Khai, phường Bến Nghé, quận 1, thành phố Hồ Chí Minh</t>
  </si>
  <si>
    <t>CircleK-SG0259</t>
  </si>
  <si>
    <t>CircleK 37C Thuận Kiều</t>
  </si>
  <si>
    <t>37C Thuận Kiều, phường 12, quận 5, thành phố Hồ Chí Minh</t>
  </si>
  <si>
    <t>CircleK-SG0262</t>
  </si>
  <si>
    <t>CircleK 69 Nguyễn Khắc Nhu</t>
  </si>
  <si>
    <t>69 Nguyễn Khắc Nhu, phường Cô Giang, quận 1, thành phố Hồ Chí Minh</t>
  </si>
  <si>
    <t>CircleK-SG0264</t>
  </si>
  <si>
    <t>CircleK 83 Đường Số 3, Khu Phố 4</t>
  </si>
  <si>
    <t>83 Đường số 3, khu phố 4, phường Bình An, Quận 2, thành phố Hồ Chí Minh</t>
  </si>
  <si>
    <t>CircleK-SG0265</t>
  </si>
  <si>
    <t>CircleK L1-02 Tầng 1 Cao ốc Chung Cư SaiGon Mia, Đường số 9A Chung Cư Cụm 3,4 - Khu Dân Cư Trung Sơn</t>
  </si>
  <si>
    <t>L1-02 Tầng 1 Cao ốc Chung cư Saigon Mia, đường số 9A Chung cư Cụm III, IV - Khu dân cư Trung Sơn, xã Bình Hưng, huyện Bình Chánh, thành phố Hồ Chí Minh</t>
  </si>
  <si>
    <t>CircleK-SG0266</t>
  </si>
  <si>
    <t>CircleK 103 Trần Huy Liệu</t>
  </si>
  <si>
    <t>103 Trần Huy Liệu, phường 12, quận Phú Nhuận, thành phố Hồ Chí Minh</t>
  </si>
  <si>
    <t>CircleK-SG0267</t>
  </si>
  <si>
    <t>CircleK 87 Cửu Long</t>
  </si>
  <si>
    <t>87 Cửu Long, phường 15, quận 10, thành phố Hồ Chí Minh</t>
  </si>
  <si>
    <t>CircleK-SG0268</t>
  </si>
  <si>
    <t>CircleK Phú Mỹ Hưng - 12 Tân Trào</t>
  </si>
  <si>
    <t>Tầng 1 khu trung tâm thương mại tài chính Dầu Khí Phú Mỹ Hưng, Lô C6-01 Khu A Số 12 Tân Trào, quận 7, thành phố Hồ Chí Minh</t>
  </si>
  <si>
    <t>CircleK-SG0269</t>
  </si>
  <si>
    <t>CircleK 285 Cách Mạng Tháng Tám</t>
  </si>
  <si>
    <t>285/94 Cách Mạng Tháng 8, Phường 12, quận 10, thành phố Hồ Chí Minh, Việt Nam</t>
  </si>
  <si>
    <t>CircleK-SG0272</t>
  </si>
  <si>
    <t>CircleK 14 Nguyễn Văn Bảo</t>
  </si>
  <si>
    <t>14 Nguyễn Văn Bảo, phường 4, quận Gò Vấp, thành phố Hồ Chí Minh</t>
  </si>
  <si>
    <t>CircleK-SG0273</t>
  </si>
  <si>
    <t>CircleK 60 Lâm Văn Bền</t>
  </si>
  <si>
    <t>Số 60 Lâm Văn Bền, phường Tân Kiểng, quận 7, thành phố Hồ Chí Minh</t>
  </si>
  <si>
    <t>CircleK-SG0274</t>
  </si>
  <si>
    <t>CircleK 144 - 146 Lâm Văn Bền</t>
  </si>
  <si>
    <t>144-146 Lâm Văn Bền, phường Tân Quý, quận 7, thành phố Hồ Chí Minh</t>
  </si>
  <si>
    <t>CircleK-SG0275</t>
  </si>
  <si>
    <t>CircleK 184A-184B Nguyễn Xí</t>
  </si>
  <si>
    <t>184A-184B Nguyễn Xí, phường 26, quận Bình Thạnh, thành phố Hồ Chí Minh</t>
  </si>
  <si>
    <t>CircleK-SG0277</t>
  </si>
  <si>
    <t>CircleK 36-38 Trần Thái Tông</t>
  </si>
  <si>
    <t>36-38 Trần Thái Tông, phường 15, quận Tân Bình, thành phố Hồ Chí Minh</t>
  </si>
  <si>
    <t>CircleK-SG0278</t>
  </si>
  <si>
    <t>CircleK 160 Bùi Thị Xuân</t>
  </si>
  <si>
    <t>160 Bùi Thị Xuân, phường Phạm Ngũ Lão, quận 1, thành phố Hồ Chí Minh</t>
  </si>
  <si>
    <t>CircleK-SG0279</t>
  </si>
  <si>
    <t>CircleK Kiot Khu Vực Mặt Tiền Kinh Dương Vương - 395 Kinh Dương Vương</t>
  </si>
  <si>
    <t>Kiot khu vực mặt tiền Kinh Dương Vương - 395 Kinh Dương Vương, phường An Lạc, quận Bình Tân, thành phố Hồ Chí Minh</t>
  </si>
  <si>
    <t>CircleK-SG0281</t>
  </si>
  <si>
    <t>CircleK 273 Trần Bình Trọng</t>
  </si>
  <si>
    <t>273 Trần Bình Trọng, phường 4, quận 5, thành phố Hồ Chí Minh</t>
  </si>
  <si>
    <t>CircleK-SG0282</t>
  </si>
  <si>
    <t>CircleK 139 Nguyễn Đức Cảnh Khu Phố Mỹ Phát - H29-2</t>
  </si>
  <si>
    <t>139 Nguyễn Đức Cảnh, khu phố Mỹ Phát - H29-2, Phường Tân Phong, quận 7, thành phố Hồ Chí Minh</t>
  </si>
  <si>
    <t>CircleK-SG0283</t>
  </si>
  <si>
    <t>CircleK D2.01.01-TM, Tại Tầng 01 và Tầng 02 Tháp D2, Cao Ốc Safira, Số 454 Võ Chí Công</t>
  </si>
  <si>
    <t>D02.01.01 - TM, Tầng 1 và tầng 2 Tháp D2, Cao ốc Safira. Số 454 đường Võ Chí Công, phường Phú Hữu, quận 9, thành phố Hồ Chí Minh</t>
  </si>
  <si>
    <t>CircleK-SG0284</t>
  </si>
  <si>
    <t>CircleK 2H Trần Nhân Tôn</t>
  </si>
  <si>
    <t>Số 2H Trần Nhân Tôn, phường 02, quận 10, thành phố Hồ Chí Minh</t>
  </si>
  <si>
    <t>CircleK-SG0285</t>
  </si>
  <si>
    <t>CircleK Citizen Apartment, Trung Son Residential quarter</t>
  </si>
  <si>
    <t>Tầng Trệt, Chung cư Lô 3-4, Cụm 1, Khu dân cư Trung Sơn, đường số 9A, xã Bình Hưng, huyện Bình Chánh, thành phố Hồ Chí Minh</t>
  </si>
  <si>
    <t>CircleK-SG0286</t>
  </si>
  <si>
    <t>CircleK 402 Nguyễn Thị Thập</t>
  </si>
  <si>
    <t>402 Nguyễn Thị Thập, phường Tân Quý, quận 7, thành phố Hồ Chí Minh</t>
  </si>
  <si>
    <t>CircleK-SG0287</t>
  </si>
  <si>
    <t>CircleK 311 Nguyễn Tri Phương</t>
  </si>
  <si>
    <t>311 Nguyễn Tri Phương, phường 5, quận 10, thành phố Hồ Chí Minh</t>
  </si>
  <si>
    <t>CircleK-SG0288</t>
  </si>
  <si>
    <t>CircleK 223 Đặng Văn Bi</t>
  </si>
  <si>
    <t>Số 223 Đặng Văn Bi, khu phố 4, phường Trường Thọ, thành phố Thủ Đức, thành phố Hồ Chí Minh</t>
  </si>
  <si>
    <t>CircleK-SG0289</t>
  </si>
  <si>
    <t>CircleK 126 Đường Số 15</t>
  </si>
  <si>
    <t>126 Đường số 15, phường Tân Kiểng, quận 7, thành phố Hồ Chí Minh</t>
  </si>
  <si>
    <t>CircleK-SG0290</t>
  </si>
  <si>
    <t>CircleK 264 Độc Lập</t>
  </si>
  <si>
    <t>264 Độc Lập, phường Tân Thành, quận Tân Phú, thành phố Hồ Chí Minh</t>
  </si>
  <si>
    <t>CircleK-SG0291</t>
  </si>
  <si>
    <t>CircleK 135-137 Lê Văn Sỹ</t>
  </si>
  <si>
    <t>Số 135-137 Lê Văn Sỹ, phường 13, quận Phú Nhuận, thành phố Hồ Chí Minh</t>
  </si>
  <si>
    <t>CircleK-SG0292</t>
  </si>
  <si>
    <t>CircleK 150 Nguyễn Thị Nhỏ</t>
  </si>
  <si>
    <t>150 Nguyễn Thị Nhỏ, phường 15, quận 11, thành phố Hồ Chí Minh, Việt Nam</t>
  </si>
  <si>
    <t>CircleK-SG0293</t>
  </si>
  <si>
    <t>CircleK 485 Huỳnh Tấn Phát</t>
  </si>
  <si>
    <t>485 Huỳnh Tấn Phát, phường Tân Thuận Đông, quận 7, thành phố Hồ Chí Minh</t>
  </si>
  <si>
    <t>CircleK-SG0294</t>
  </si>
  <si>
    <t>CircleK 633 Tỉnh Lộ 10</t>
  </si>
  <si>
    <t>633 Tỉnh Lộ 10, phường Bình Trị Đông B, quận Bình Tân, thành phố Hồ Chí Minh</t>
  </si>
  <si>
    <t>CircleK-SG0295</t>
  </si>
  <si>
    <t>CircleK 18 Tân Hòa Đông</t>
  </si>
  <si>
    <t>Số 18 Tân Hòa Đông, phường 14, quận 6, thành phố Hồ Chí Minh</t>
  </si>
  <si>
    <t>CircleK-SG0296</t>
  </si>
  <si>
    <t>CircleK 619 Lê Đức Thọ</t>
  </si>
  <si>
    <t>Số 619 Lê Đức Thọ, phường 16, quận Gò Vấp, thành phố Hồ Chí Minh</t>
  </si>
  <si>
    <t>CircleK-SG0297</t>
  </si>
  <si>
    <t>CircleK Căn Số A1-00.04 Tháp A1, Khu Chung Cư Phức Hợp Lô M1 74 Nguyễn Cơ Thạch</t>
  </si>
  <si>
    <t>Căn số A1-00.04 Tháp A1, khu chung cư phức hợp Lô M1 74 Nguyễn Cơ Thạch, phường An Lợi Đông, thành phố Thủ Đức, thành phố Hồ Chí Minh</t>
  </si>
  <si>
    <t>CircleK-SG0298</t>
  </si>
  <si>
    <t>CircleK 17H-17K Dương Đình Nghệ</t>
  </si>
  <si>
    <t>17H-17K Dương Đình Nghệ, phường 8, quận 11, thành phố Hồ Chí Minh</t>
  </si>
  <si>
    <t>CircleK-SG0299</t>
  </si>
  <si>
    <t>CircleK 04 Phổ Quang</t>
  </si>
  <si>
    <t>Số 4 Phổ Quang, phường 2, quận Tân Bình, thành phố Hồ Chí Minh</t>
  </si>
  <si>
    <t>CircleK-SG0300</t>
  </si>
  <si>
    <t>CircleK Số 27 Nguyễn Gia Trí</t>
  </si>
  <si>
    <t>27 Nguyễn Gia Trí, phường 25, quận Bình Thạnh, thành phố Hồ Chí Minh</t>
  </si>
  <si>
    <t>CircleK-SG0301</t>
  </si>
  <si>
    <t>CircleK 135 Nguyễn Cửu Đàm</t>
  </si>
  <si>
    <t>135 Nguyễn Cửu Đàm, phường Tân Sơn Nhì, quận Tân Phú, thành phố Hồ Chí Minh</t>
  </si>
  <si>
    <t>CircleK-SG0302</t>
  </si>
  <si>
    <t>CircleK 474 Trần Thị Năm</t>
  </si>
  <si>
    <t>474 Trần Thị Năm, phường Tân Chánh Hiệp, quận 12, thành phố Hồ Chí Minh</t>
  </si>
  <si>
    <t>CircleK-SG0303</t>
  </si>
  <si>
    <t>CircleK Thương Mại Dịch Vụ SH01, Cao Ốc Thoại Ngọc Hầu (Resgreen Tower) - 7A Thoại Ngọc Hầu</t>
  </si>
  <si>
    <t>Thương Mại dịch vụ SH01, Cao ốc Thoại Ngọc Hầu (Resgreen Tower) - 7A Thoại Ngọc Hầu, phường Hòa Thạnh, quận Tân Phú, thành phố Hồ Chí Minh</t>
  </si>
  <si>
    <t>CircleK-SG0304</t>
  </si>
  <si>
    <t>CircleK 144/5 Nguyễn Ảnh Thủ</t>
  </si>
  <si>
    <t>Số 144/5 Nguyễn Ảnh Thủ, Ấp Trung Chánh 2, xã Trung Tránh, huyện Hóc Môn, thành phố Hồ Chí Minh</t>
  </si>
  <si>
    <t>CircleK-SG0305</t>
  </si>
  <si>
    <t>CircleK 297 Nguyễn Duy Dương</t>
  </si>
  <si>
    <t>Số 297 Nguyễn Duy Dương, phường 4, quận 10, thành phố Hồ Chí Minh</t>
  </si>
  <si>
    <t>CircleK-SG0306</t>
  </si>
  <si>
    <t>CircleK 469 Thống Nhất</t>
  </si>
  <si>
    <t>469 Thống Nhất, phường 16, quận Gò Vấp, thành phố Hồ Chí Minh</t>
  </si>
  <si>
    <t>CircleK-SG0307</t>
  </si>
  <si>
    <t>CircleK 55 Đường S11</t>
  </si>
  <si>
    <t>Số 55 Đường S11, phường Tây Thạnh, quận Tân Phú, thành phố Hồ Chí Minh</t>
  </si>
  <si>
    <t>CircleK-SG0308</t>
  </si>
  <si>
    <t>CircleK 22 Phan Xích Long</t>
  </si>
  <si>
    <t>22 Phan Xích Long, phường 03, quận Phú Nhuận, thành phố Hồ Chí Minh</t>
  </si>
  <si>
    <t>CircleK-SG0309</t>
  </si>
  <si>
    <t>CircleK 416 Phan Huy Ích</t>
  </si>
  <si>
    <t>Số 416 Phan Huy Ích, phường 12, quận Gò Vấp, thành phố Hồ Chí Minh</t>
  </si>
  <si>
    <t>CircleK-SG0310</t>
  </si>
  <si>
    <t>CircleK 78-80 Đồng Đen</t>
  </si>
  <si>
    <t>Số 78-80 Đồng Đen, phường 14, quận Tân Bình, thành phố Hồ Chí Minh</t>
  </si>
  <si>
    <t>CircleK-SG0311</t>
  </si>
  <si>
    <t>CircleK 44 Huỳnh Văn Bánh</t>
  </si>
  <si>
    <t>Số 44 Huỳnh Văn Bánh, phường 15, quận Phú Nhuận, thành phố Hồ Chí Minh</t>
  </si>
  <si>
    <t>CircleK-SG0312</t>
  </si>
  <si>
    <t>CircleK 319 Lý Thường Kiệt</t>
  </si>
  <si>
    <t>Cửa hàng số 0.13 và 0.14, cửa hàng Cao ốc Thương Mại căn hộ Thuần Việt, số 319 Lý Thường Kiệt, phường 15, quận 11, thành phố Hồ Chí Minh</t>
  </si>
  <si>
    <t>CircleK-SG0313</t>
  </si>
  <si>
    <t>CircleK 271 Lê Văn Thọ</t>
  </si>
  <si>
    <t>271 Lê Văn Thọ, phường 9, quận Gò Vấp, thành phố Hồ Chí Minh</t>
  </si>
  <si>
    <t>CircleK-SG0314</t>
  </si>
  <si>
    <t>CircleK 309 Nguyễn Văn Khối</t>
  </si>
  <si>
    <t>Số 309 Nguyễn Văn Khôi, phường 8, quận Gò Vấp, Thành phố Hồ Chí Minh</t>
  </si>
  <si>
    <t>CircleK-SG0315</t>
  </si>
  <si>
    <t>CircleK Tầng Trệt Số 264-266 Âu Dương Lân</t>
  </si>
  <si>
    <t>Tầng trệt số 264-266 Âu Dương Lân, phường 3, quận 8, thành phố Hồ Chí Minh</t>
  </si>
  <si>
    <t>CircleK-SG0316</t>
  </si>
  <si>
    <t>CircleK 88 Phước Thiện</t>
  </si>
  <si>
    <t>1.02 Tầng 1, Tòa nhà chung cư S6.03 thuộc khu nhà cao tầng - DAKDC và CV Phước Thiên tại số 88 đường Phước Thiên, phường Long Bình, thành phố Thủ Đức, thành phố Hồ Chí Minh</t>
  </si>
  <si>
    <t>CircleK-SG0317</t>
  </si>
  <si>
    <t>CircleK Tầng Trệt - Số 167 Phạm Hữu Lầu, Tổ 17, Khu Phố 1</t>
  </si>
  <si>
    <t>Tầng Trệt - Số 167 Phạm Hữu Lầu, tổ 17, Khu phố 1, phường Phú Mỹ, quận 7, thành phố Hồ Chí Minh</t>
  </si>
  <si>
    <t>CircleK-SG0318</t>
  </si>
  <si>
    <t>CircleK Tầng trệt số 210 - 212 Cao Lỗ</t>
  </si>
  <si>
    <t>Tầng trệt, số 210-212 Cao Lỗ, phường 4, quận 8, thành phố Hồ Chí Minh</t>
  </si>
  <si>
    <t>CircleK-SG0319</t>
  </si>
  <si>
    <t>CircleK 14 Ung Văn Khiêm</t>
  </si>
  <si>
    <t>14 Ung Văn Khiếm, phường 25, quận Bình Thạnh, thành phố Hồ Chí Minh</t>
  </si>
  <si>
    <t>CircleK-SG0320</t>
  </si>
  <si>
    <t>CircleK 190 Lê Văn Thọ</t>
  </si>
  <si>
    <t>190 Lê Văn Thọ, phường 11, quận Gò Vấp, thành phố Hồ Chí Minh</t>
  </si>
  <si>
    <t>CircleK-SG0321</t>
  </si>
  <si>
    <t>CircleK 47 Nguyễn Huệ</t>
  </si>
  <si>
    <t>47 Nguyễn Huệ, phường Bến Nghé, quận 1, thành phố Hồ Chí Minh, Việt Nam</t>
  </si>
  <si>
    <t>CircleK-SG0322</t>
  </si>
  <si>
    <t>CircleK Số 127 Lê Văn Việt</t>
  </si>
  <si>
    <t>127 Lê Văn Việt, Khu Phố 3, Phường Hiệp Phú, Thành phố Thủ Đức, Thành phố Hồ Chí Minh, Việt Nam</t>
  </si>
  <si>
    <t>CircleK-SG0323</t>
  </si>
  <si>
    <t>CircleK 1.01 tại tầng 1, Tòa nhà chung cư S9.01 thuộc Khu nhà ở cao tầng - Dự án Khu dân cư và Công viên Phước Thiện tại số 88 đường Phước Thiện, khu phố Phước Thiện, Phường Long Bình, Thành phố Thủ Đức</t>
  </si>
  <si>
    <t>1.01 tại tầng 1, Tòa nhà chung cư S9.01 thuộc Khu nhà ở cao tầng - Dự án Khu dân cư và Công viên Phước Thiện tại số 88 đường Phước Thiện, khu phố Phước Thiện, Phường Long Bình, Thành phố Thủ Đức, Thành phố Hồ Chí Minh, Việt Nam</t>
  </si>
  <si>
    <t>Phường Long Bình</t>
  </si>
  <si>
    <t>CircleK-SG0324</t>
  </si>
  <si>
    <t>CircleK 128 Lê Đức Thọ</t>
  </si>
  <si>
    <t>128 Lê Đức Thọ, phường 6, quận Gò Vấp, thành phố Hồ Chí Minh, Việt Nam</t>
  </si>
  <si>
    <t>Phường 6</t>
  </si>
  <si>
    <t>CircleK-SG0325</t>
  </si>
  <si>
    <t>CircleK Số 15 Nguyễn Ảnh Thủ</t>
  </si>
  <si>
    <t>15 Nguyễn Ảnh Thủ, Khu phố 1, Phường Trung Mỹ Tây, Quận 12, Thành phố Hồ Chí Minh, Việt Nam</t>
  </si>
  <si>
    <t>CircleK-SG0326</t>
  </si>
  <si>
    <t>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</si>
  <si>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</si>
  <si>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CircleK-SG0327</t>
  </si>
  <si>
    <t>CircleK 364 Võ Văn Ngân, Khu phố 3, Phường Bình Thọ, Thành phố Thủ Đức</t>
  </si>
  <si>
    <t>364 Võ Văn Ngân, Khu phố 3, Phường Bình Thọ, Thành phố Thủ Đức, Thành phố Hồ Chí Minh, Việt Nam</t>
  </si>
  <si>
    <t>Phường Bình Thọ</t>
  </si>
  <si>
    <t>CircleK-SG0328</t>
  </si>
  <si>
    <t>CircleK 386-388 Dương Quảng Hàm, Phường 5, Quận Gò Vấp</t>
  </si>
  <si>
    <t>386-388 Dương Quảng Hàm, Phường 5, Quận Gò Vấp, Thành phố Hồ Chí Minh, Việt Nam</t>
  </si>
  <si>
    <t>Phường 5</t>
  </si>
  <si>
    <t>CircleK-SG0329</t>
  </si>
  <si>
    <t>CircleK Số 92B Hòa Bình</t>
  </si>
  <si>
    <t>92B Hòa Bình, Phường 5, Quận 11, Thành phố Hồ Chí Minh, Việt Nam</t>
  </si>
  <si>
    <t>CircleK-SG0330</t>
  </si>
  <si>
    <t>CircleK 240 Hoàng Diệu 2, Khu Phố 5, Phường Linh Chiểu, Thành phố Thủ Đức</t>
  </si>
  <si>
    <t>240 Hoàng Diệu 2, Khu Phố 5, Phường Linh Chiểu, Thành phố Thủ Đức, Thành phố Hồ Chí Minh, Việt Nam</t>
  </si>
  <si>
    <t>Phường Linh Chiểu</t>
  </si>
  <si>
    <t>CircleK-SG0331</t>
  </si>
  <si>
    <t>CircleK Số 21 Nguyễn Văn Tráng</t>
  </si>
  <si>
    <t>Số 21 Nguyễn Văn Tráng, Phường Bến Nghé, Quận 1, Thành phố Hồ Chí Minh, Việt Nam</t>
  </si>
  <si>
    <t>Circlek; Circlekmiennam; MIENBAC</t>
  </si>
  <si>
    <t>CircleK-SG0332</t>
  </si>
  <si>
    <t>CircleK Một phần của căn nhà số 586 - 588 Quang Trung, Quận Gò Vấp</t>
  </si>
  <si>
    <t>Một phần của căn nhà số 586 - 588 Quang Trung, Phường 11, Quận Gò Vấp, Thành phố Hồ Chí Minh, Việt Nam</t>
  </si>
  <si>
    <t>Phường 11</t>
  </si>
  <si>
    <t>CircleK-SG0333</t>
  </si>
  <si>
    <t>CircleK 165-167-169-171, Đường Hoàng Diệu</t>
  </si>
  <si>
    <t>165-167-169-171, Đường Hoàng Diệu, Phường 09, Quận 4, Thành phố Hồ Chí Minh, Việt Nam</t>
  </si>
  <si>
    <t>phường 09</t>
  </si>
  <si>
    <t>CircleK-SG0334</t>
  </si>
  <si>
    <t>CircleK Số 275 Võ Nguyên Giáp</t>
  </si>
  <si>
    <t>Căn Thương mại dịch vụ số 34 tại lầu 0, số tầng thương mại dịch vụ: 02 tầng thuộc dự án Lumiere Riverside, 275 Võ Nguyên Giáp, Phường An Phú, Thành phố Thủ Đức, Thành phố Hồ Chí Minh, Việt Nam</t>
  </si>
  <si>
    <t>CircleK-SG0335</t>
  </si>
  <si>
    <t>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</si>
  <si>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</si>
  <si>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CircleK-SG0338</t>
  </si>
  <si>
    <t>CircleK Một phần tầng trệt và một phần lầu 1 số 44 Nguyễn Huệ</t>
  </si>
  <si>
    <t>Một phần tầng trệt và một phần lầu 1 số 44 Nguyễn Huệ, Phường Bến Nghé, Quận 1, Thành phố Hồ Chí Minh, Việt Nam</t>
  </si>
  <si>
    <t>Circlek; Circlekmiennam</t>
  </si>
  <si>
    <t>CircleK-SG0339</t>
  </si>
  <si>
    <t>CircleK 1.01 tại tầng 1, Tòa nhà chung cư S7.01 thuộc Khu nhà ở cao tầng - Dự án Khu dân cư và Công viên Phước Thiện tại số 88 đường Phước Thiện, khu phố Phước Thiện, Phường Long Bình, Thành phố Thủ Đức</t>
  </si>
  <si>
    <t>1.01 tại tầng 1, Tòa nhà chung cư S7.01 thuộc Khu nhà ở cao tầng - Dự án Khu dân cư và Công viên Phước Thiện tại số 88 đường Phước Thiện, khu phố Phước Thiện, Phường Long Bình, Thành phố Thủ Đức, Thành phố Hồ Chí Minh, Việt Nam</t>
  </si>
  <si>
    <t>CircleK-SG0340</t>
  </si>
  <si>
    <t>CircleK 37 đường số 9A, Khu dân cư Trung Sơn</t>
  </si>
  <si>
    <t>37 đường số 9A, Khu dân cư Trung Sơn, Xã Bình Hưng, Huyện Bình Chánh, Thành Phố Hồ Chí Minh, Việt Nam</t>
  </si>
  <si>
    <t>Xã Bình Hưng</t>
  </si>
  <si>
    <t>CircleK-SG0341</t>
  </si>
  <si>
    <t>CircleK Số 119 đường Trần Não</t>
  </si>
  <si>
    <t>Số 119 đường Trần Não, Khu phố 10, Phường An Khánh, Thành phố Thủ Đức, Thành phố Hồ Chí Minh, Việt Nam</t>
  </si>
  <si>
    <t>CircleK-SG0342</t>
  </si>
  <si>
    <t>CircleK Một phần diện tích căn nhà số 42 Lê Lợi, Q1</t>
  </si>
  <si>
    <t>Một phần diện tích căn nhà số 42 Lê Lợi, Phường Bến Nghé, Quận 1, Thành phố Hồ Chí Minh, Việt Nam</t>
  </si>
  <si>
    <t>CircleK-SG0343</t>
  </si>
  <si>
    <t>CircleK Khu vực C2 - Cảng Hàng không Quốc tế Tân Sơn Nhất</t>
  </si>
  <si>
    <t>Khu vực C2 - Tầng Trệt - Khu vực Thương mại Nhà để xe Ga quốc nội - Cảng Hàng không Quốc tế Tân Sơn Nhất, số 45 Trường Sơn, Phường 2, Quận Tân Bình, Thành phố Hồ Chí Minh, Việt Nam</t>
  </si>
  <si>
    <t>CircleK-SG0344</t>
  </si>
  <si>
    <t>CircleK 73/5 Võ Văn Kiệt</t>
  </si>
  <si>
    <t>Tầng trệt và lầu 1 AK9-000.05 thuộc Khu công trình hỗn hợp lô F-Akari Hoàng Nam, số 73/5 Võ Văn Kiệt, Phường An Lạc, Quận Bình Tân, Thành phố Hồ Chí Minh, Việt Nam.</t>
  </si>
  <si>
    <t>CircleK-SG0345</t>
  </si>
  <si>
    <t>CircleK 295 Dương Bá Trạc</t>
  </si>
  <si>
    <t>295 Dương Bá Trạc, Phường Rạch Ông, Quận 8, Thành phố Hồ Chí Minh, Việt Nam</t>
  </si>
  <si>
    <t>CircleK-SG0346</t>
  </si>
  <si>
    <t>CircleK 139 Hai Bà Trưng</t>
  </si>
  <si>
    <t>139 Hai Bà Trưng, Phường Võ Thị Sáu, Quận 3, Thành phố Hồ Chí Minh, Việt Nam</t>
  </si>
  <si>
    <t>CircleK-SG0347</t>
  </si>
  <si>
    <t>CircleK Một phần diện tích căn nhà số 944 Lê Văn Lương, Nhà Bè</t>
  </si>
  <si>
    <t>Một phần diện tích căn nhà số 944 Lê Văn Lương, ấp 3, Xã Phước Kiển, Huyện Nhà Bè, Thành phố Hồ Chí Minh, Việt Nam</t>
  </si>
  <si>
    <t>CircleK-SG0348</t>
  </si>
  <si>
    <t>CircleK Tầng trệt Phòng G04 - Tòa nhà PetroVietnam Tower tại số 1 - 5 Lê Duẩn</t>
  </si>
  <si>
    <t>Tầng trệt Phòng G04 - Tòa nhà PetroVietnam Tower tại số 1 - 5 Lê Duẩn, Phường Bến Nghé, Quận 1, Thành phố Hồ Chí Minh, Việt Nam</t>
  </si>
  <si>
    <t>CircleK-SG0349</t>
  </si>
  <si>
    <t>CircleK 55 Thảo Điền, Thủ Đức</t>
  </si>
  <si>
    <t>55 Thảo Điền, Khu phố 2, Phường Thảo Điền, Thành phố Thủ Đức, Thành phố Hồ Chí Minh, Việt Nam</t>
  </si>
  <si>
    <t>CircleK-SG0350</t>
  </si>
  <si>
    <t>CircleK 18 Lê Lai, Quận 1</t>
  </si>
  <si>
    <t>18 Lê Lai, Phường Bến Thành, Quận 1, Thành phố Hồ Chí Minh, Việt Nam</t>
  </si>
  <si>
    <t>CircleK-SG0351</t>
  </si>
  <si>
    <t>CircleK 1.11 tại tầng 1, Tòa nhà chung cư BS10 thuộc Khu nhà ở cao tầng - Dự án Khu dân cư và Công viên Phước Thiện</t>
  </si>
  <si>
    <t>1.11 tại tầng 1, Tòa nhà chung cư BS10 thuộc Khu nhà ở cao tầng - Dự án Khu dân cư và Công viên Phước Thiện tại số 88 đường Phước Thiện, khu phố Phước Thiện, Phường Long Bình, Thành phố Thủ Đức, Thành phố Hồ Chí Minh, Việt Nam</t>
  </si>
  <si>
    <t>CircleK-SG0353</t>
  </si>
  <si>
    <t>CircleK 106 Hoàng Diệu</t>
  </si>
  <si>
    <t>106 Hoàng Diệu, Phường 13, Quận 4, Thành phố Hồ Chí Minh, Việt Nam</t>
  </si>
  <si>
    <t>CircleK-SG0354</t>
  </si>
  <si>
    <t>CircleK 116 Phổ Quang</t>
  </si>
  <si>
    <t>116 Phổ Quang, phường 09, quận Phú Nhuận, thành phố Hồ Chí Minh</t>
  </si>
  <si>
    <t>CircleK-SG0355</t>
  </si>
  <si>
    <t>CircleK 188D Phan Văn Trị</t>
  </si>
  <si>
    <t>188D Phan Văn Trị, Phường Bình Thạnh, Thành phố Hồ Chí Minh, Việt Nam</t>
  </si>
  <si>
    <t>CircleK-SG0400</t>
  </si>
  <si>
    <t>CircleK A10/7 Ấp 2</t>
  </si>
  <si>
    <t>A10/7 Ấp 2, xã Bình Hưng, huyện Bình Chánh, thành phố Hồ Chí Minh</t>
  </si>
  <si>
    <t>CircleK-TN0001</t>
  </si>
  <si>
    <t>CircleK Số 28 đường Lương Ngọc Quyến, Thái Nguyên</t>
  </si>
  <si>
    <t>Số 28 đường Lương Ngọc Quyến, Phường Quang Trung, Thành phố Thái Nguyên, Tỉnh Thái Nguyên, Việt Nam</t>
  </si>
  <si>
    <t>CircleK-TN0002</t>
  </si>
  <si>
    <t>CircleK Số 104 đường Z115, Tổ 2, Thái Nguyên</t>
  </si>
  <si>
    <t>Số 104 đường Z115, Tổ 2, Phường Tân Thịnh, Thành phố Thái Nguyên, Tỉnh Thái Nguyên, Việt Nam</t>
  </si>
  <si>
    <t>CircleK-TN0003</t>
  </si>
  <si>
    <t>CircleK Số 157 đường Bắc Sơn, Thái Nguyên</t>
  </si>
  <si>
    <t>Số 157 đường Bắc Sơn, Phường Hoàng Văn Thụ, Thành phố Thái Nguyên, Tỉnh Thái Nguyên, Việt Nam</t>
  </si>
  <si>
    <t>CircleK-TN0004</t>
  </si>
  <si>
    <t>CircleK Số 439 đường Lương Ngọc Quyến, Thái Nguyên</t>
  </si>
  <si>
    <t>Số 439 đường Lương Ngọc Quyến, Phường Hoàng Văn Thụ, Thành phố Thái Nguyên, Tỉnh Thái Nguyên, Việt Nam</t>
  </si>
  <si>
    <t>CircleK-VT3003</t>
  </si>
  <si>
    <t>CircleK 1001 Bình Giã</t>
  </si>
  <si>
    <t>1001 Bình Giã, Phường Rạch Dừa, Thành Phố Vũng Tàu, Tỉnh Bà Rịa - Vũng Tàu</t>
  </si>
  <si>
    <t>Circlek; MIENNAM</t>
  </si>
  <si>
    <t>CircleK-VT3004</t>
  </si>
  <si>
    <t>CircleK 15 La Văn Cầu</t>
  </si>
  <si>
    <t>15 La Văn Cầu, Phường Thắng Tam, Thành Phố Vũng Tàu, Tỉnh Bà Rịa - Vũng Tàu</t>
  </si>
  <si>
    <t>CircleK-VT3005</t>
  </si>
  <si>
    <t>CircleK 153 Thùy Vân</t>
  </si>
  <si>
    <t>153 Thùy Vân, Phường Thắng Tam, Thành Phố Vũng Tàu, Tỉnh Bà Rịa - Vũng Tàu</t>
  </si>
  <si>
    <t>CircleK-VT3006</t>
  </si>
  <si>
    <t>CircleK 1 Thùy Vân</t>
  </si>
  <si>
    <t>1 Thùy Vân, Phường 2, Thành Phố Vũng Tàu, Tỉnh Bà Rịa - Vũng Tàu</t>
  </si>
  <si>
    <t>CircleK-VT3008</t>
  </si>
  <si>
    <t>CircleK 23D4 Đường 30/4</t>
  </si>
  <si>
    <t>23D4 Đường 30/4, Phường 9, Thành Phố Vũng Tàu, Tỉnh Bà Rịa - Vũng Tàu</t>
  </si>
  <si>
    <t>CircleK-VT3009</t>
  </si>
  <si>
    <t>CircleK 205 Nam Kỳ Khởi Nghĩa</t>
  </si>
  <si>
    <t>205 Nam Kỳ Khởi Nghĩa, Phường 3, Thành Phố Vũng Tàu, Tỉnh Bà Rịa - Vũng Tàu</t>
  </si>
  <si>
    <t>CircleK-VT3010</t>
  </si>
  <si>
    <t>CircleK 26 Phan Văn Trị</t>
  </si>
  <si>
    <t>26 Phan Văn Trị, Phường Thắng Tam, Thành Phố Vũng Tàu, Tỉnh Bà Rịa - Vũng Tàu</t>
  </si>
  <si>
    <t>CircleK-VT3011</t>
  </si>
  <si>
    <t>CircleK 6 Quang Trung</t>
  </si>
  <si>
    <t>6 Quang Trung, Phường 1, Thành Phố Vũng Tàu, Tỉnh Bà Rịa - Vũng Tàu</t>
  </si>
  <si>
    <t>CircleK-VT3012</t>
  </si>
  <si>
    <t>CircleK Số 12 Nhà Dịch Vụ 15 Tầng</t>
  </si>
  <si>
    <t>Số 12 Nhà Dịch Vụ 15 Tầng, Phường 7, Thành Phố Vũng Tàu, Tỉnh Bà Rịa - Vũng Tàu</t>
  </si>
  <si>
    <t>CircleK-VT3013</t>
  </si>
  <si>
    <t>CircleK 4 Lê Lợi</t>
  </si>
  <si>
    <t>4 Lê Lợi, Phường 4, Thành Phố Vũng Tàu, Tỉnh Bà Rịa - Vũng Tàu</t>
  </si>
  <si>
    <t>CircleK-VT3014</t>
  </si>
  <si>
    <t>CircleK 43 Thùy Vân</t>
  </si>
  <si>
    <t>43 Thùy Vân, Phường 2, Thành Phố Vũng Tàu, Tỉnh Bà Rịa - Vũng Tàu</t>
  </si>
  <si>
    <t>CircleK-VT3015</t>
  </si>
  <si>
    <t>CircleK 117/21 Thùy Vân</t>
  </si>
  <si>
    <t>117/21 Thùy Vân, Phường 2, Thành Phố Vũng Tàu, Tỉnh Bà Rịa - Vũng Tàu</t>
  </si>
  <si>
    <t>CircleK-VT3017</t>
  </si>
  <si>
    <t>CircleK 103 Thùy Vân</t>
  </si>
  <si>
    <t>103 Thùy Vân, Phường 2, Thành Phố Vũng Tàu, Tỉnh Bà Rịa - Vũng Tàu</t>
  </si>
  <si>
    <t>CircleK-VT3018</t>
  </si>
  <si>
    <t>CircleK 152 Hoàng Hoa Thám</t>
  </si>
  <si>
    <t>152 Hoàng Hoa Thám, Phường 2, Thành Phố Vũng Tàu, Tỉnh Bà Rịa - Vũng Tàu</t>
  </si>
  <si>
    <t>CircleK-VT3019</t>
  </si>
  <si>
    <t>CircleK Tầng Trệt Chung Cư Vũng Tàu Gold Sea - 172 Hoàng Hoa Thám</t>
  </si>
  <si>
    <t>Tầng Trệt Chung Cư Vũng Tàu Gold Sea - 172 Hoàng Hoa Thám, Phường 2, Thành Phố Vũng Tàu, Tỉnh Bà Rịa - Vũng Tàu</t>
  </si>
  <si>
    <t>CircleK-VT3020</t>
  </si>
  <si>
    <t>CircleK 18 Nguyễn Trường Tộ</t>
  </si>
  <si>
    <t>18 Nguyễn Trường Tộ, Phường 3, Thành Phố Vũng Tàu, Tỉnh Bà Rịa - Vũng Tàu</t>
  </si>
  <si>
    <t>CircleK-VT3021</t>
  </si>
  <si>
    <t>CircleK 78 Trần Hưng Đạo</t>
  </si>
  <si>
    <t>78 Trần Hưng Đạo, Phường 1, Thành Phố Vũng Tàu, Tỉnh Bà Rịa - Vũng Tàu</t>
  </si>
  <si>
    <t>CLASS</t>
  </si>
  <si>
    <t>CÔNG TY TNHH DỊCH VỤ VÀ THƯƠNG MẠI TOP CLASS</t>
  </si>
  <si>
    <t>Căn hộ số 02 nhà N7A, Khu đô thị mới Trung Hoà, Nhân Chính, Phường Nhân Chính, Quận Thanh Xuân, Thành phố Hà Nội, Việt Nam</t>
  </si>
  <si>
    <t>0109635350</t>
  </si>
  <si>
    <t>nhân chính</t>
  </si>
  <si>
    <t>CLEVERFOOD</t>
  </si>
  <si>
    <t>CÔNG TY CỔ PHẦN THỰC PHẨM SẠCH CLEVERFOOD</t>
  </si>
  <si>
    <t>Thôn Sen Hồ, Xã Lệ Chi, Huyện Gia Lâm, Thành phố Hà Nội, Việt Nam</t>
  </si>
  <si>
    <t>MIENBAC;MT1;STCH</t>
  </si>
  <si>
    <t>0107392399</t>
  </si>
  <si>
    <t>cleverfood0001</t>
  </si>
  <si>
    <t>cleverfood Lữ Đoàn Mỹ Đình</t>
  </si>
  <si>
    <t>36 Lưu Hữu Phước, Mỹ Đình 1, Nam Từ Liêm, HN sđt 0966835686</t>
  </si>
  <si>
    <t>MIENBAC;STCH;4%</t>
  </si>
  <si>
    <t>cleverfood0002</t>
  </si>
  <si>
    <t>cleverfood Lữ Đoàn Hoàng Đạo Thúy</t>
  </si>
  <si>
    <t>38 Ngõ 26 Đỗ Quang, Trung Hòa, Cầu Giấy, HN</t>
  </si>
  <si>
    <t>cleverfood0003</t>
  </si>
  <si>
    <t>cleverfood Lữ Đoàn 136 Hồ Tùng Mậu</t>
  </si>
  <si>
    <t>Tầng 1 tòa S3, KĐT Goldmark City, 136 Hồ Tùng Mậu, Bắc Từ Liêm, HN</t>
  </si>
  <si>
    <t>cleverfood0004</t>
  </si>
  <si>
    <t>cleverfood Lữ Đoàn Nghĩa Đô</t>
  </si>
  <si>
    <t>10/106 Hoàng Quốc Việt, Nghĩa Đô, Cầu Giấy, HN</t>
  </si>
  <si>
    <t>cleverfood0005</t>
  </si>
  <si>
    <t>cleverfood Lữ Đoàn 460 Khương Đình</t>
  </si>
  <si>
    <t>Tầng 1 tòa G4 chung cư Five Star Garden, 460 Khương Đình, Thanh Xuân, HN</t>
  </si>
  <si>
    <t>cleverfood0006</t>
  </si>
  <si>
    <t>cleverfood Lữ Đoàn 21 Lê Đức Thọ</t>
  </si>
  <si>
    <t>Đối diện sảnh tòa CT-B Chung cư Sun Square, Mỹ Đình 2, Từ Liêm, HN</t>
  </si>
  <si>
    <t>cleverfood0007</t>
  </si>
  <si>
    <t>cleverfood Lữ Đoàn Part 5 Times City</t>
  </si>
  <si>
    <t>Part 5 KĐT Times City, 458 Minh Khai, Hai Bà Trưng, HN</t>
  </si>
  <si>
    <t>cleverfood0008</t>
  </si>
  <si>
    <t>cleverfood Lữ Đoàn T5 Times City</t>
  </si>
  <si>
    <t>T5 KĐT Times City, 458 Minh Khai, Hai Bà Trưng, HN</t>
  </si>
  <si>
    <t>cleverfood0009</t>
  </si>
  <si>
    <t>cleverfood Lữ Đoàn Part 8 Times City</t>
  </si>
  <si>
    <t>Part 8 KĐT Times City, 458 Minh Khai, Hai Bà Trưng, HN</t>
  </si>
  <si>
    <t>cleverfood0010</t>
  </si>
  <si>
    <t>cleverfood Lữ Đoàn Ba Đình</t>
  </si>
  <si>
    <t>14 Ngõ 191 Nguyễn Chí Thanh, quận Ba Đình, thành phố Hà Nội</t>
  </si>
  <si>
    <t>cleverfood0011</t>
  </si>
  <si>
    <t>Clever food điểm mới</t>
  </si>
  <si>
    <t>216B Đội Cấn, p. Liễu Giai, Q. Ba Đình, Tp Hà Nội</t>
  </si>
  <si>
    <t>cleverfood0012</t>
  </si>
  <si>
    <t>cleverfood Toà A Goldseason, Quận Thanh Xuân</t>
  </si>
  <si>
    <t>Toà A Goldseason, 47 Nguyễn Tuân, Quận Thanh Xuân, Hà Nội</t>
  </si>
  <si>
    <t>CMART2</t>
  </si>
  <si>
    <t>Mai Văn Thái</t>
  </si>
  <si>
    <t>Lô 1 - CT1 Thăng Long, Phường Tây Mỗ, TP Hà Nội, Việt Nam.</t>
  </si>
  <si>
    <t>8781248542-001</t>
  </si>
  <si>
    <t>CMART</t>
  </si>
  <si>
    <t>CMART6</t>
  </si>
  <si>
    <t>Hộ kinh doanh Cmart 6 Việt Nam</t>
  </si>
  <si>
    <t>Ki ốt 15,16,17,18 toà 19T1 Chung cư Luckyhouse, Phường Kiến Hưng, Thành phố Hà Nội, Việt Nam.</t>
  </si>
  <si>
    <t>0109522741-001</t>
  </si>
  <si>
    <t>Phường Hà Đông</t>
  </si>
  <si>
    <t>CONGDOAN</t>
  </si>
  <si>
    <t>BAN CHẤP HÀNH CÔNG ĐOÀN VĂN PHÒNG LIÊN HIỆP HTX THƯƠNG MẠI TP. HỒ CHÍ MINH</t>
  </si>
  <si>
    <t>199 - 205 Nguyễn Thái Học, Phường Phạm Ngũ Lão, Quận 1, Thành phố Hồ Chí Minh</t>
  </si>
  <si>
    <t>LIÊN HIỆP HỢP TÁC XÃ THƯƠNG MẠI TPHCM (SAIGON CO.OP) 131 Điện Biên Phủ, Phường 15, Quận Bình Thạnh, TP. HCM - Ms. Minh (0983.35.31.34)</t>
  </si>
  <si>
    <t>CONGVANG-001</t>
  </si>
  <si>
    <t>CHI NHÁNH CÔNG TY CỔ PHẦN THƯƠNG MẠI DỊCH VỤ CỔNG VÀNG (TP HÀ NỘI)</t>
  </si>
  <si>
    <t>Tầng 7 TTTM Gigamall, Số 240-242 Phạm Văn Đồng, Phường Hiệp Bình Chánh, Thành phố Thủ Đức, Thành phố Hồ Chí Minh, Việt Nam</t>
  </si>
  <si>
    <t>0102721191-001</t>
  </si>
  <si>
    <t>Phường Hiệp Bình Chánh</t>
  </si>
  <si>
    <t>199-205 Nguyễn Thái Học, Phường Bến Thành, TP Hồ Chí Minh, Việt Nam</t>
  </si>
  <si>
    <t>COOP; Coopfood; MIENNAM</t>
  </si>
  <si>
    <t>0309129418</t>
  </si>
  <si>
    <t>coop0001</t>
  </si>
  <si>
    <t>Cửa Hàng Co.opFood Hoàng Hữu Nam</t>
  </si>
  <si>
    <t>434A đường Hoàng Hữu Nam, phường Tăng Nhơn Phú, TP HCM</t>
  </si>
  <si>
    <t>Coopfood;COOP;MIENNAM</t>
  </si>
  <si>
    <t>coop0002</t>
  </si>
  <si>
    <t>Cửa Hàng Co.opFood CC Phú Gia</t>
  </si>
  <si>
    <t>A1.01 Lô A Chung cư Phú Gia, Khu Dân cư Phú Gia, xã Nhà Bè, TP HCM</t>
  </si>
  <si>
    <t>coop0004</t>
  </si>
  <si>
    <t>Cửa Hàng Co.opFood Đình Phong Phú</t>
  </si>
  <si>
    <t>88 Đình Phong Phú, Phường Tăng Nhơn Phú, TP HCM</t>
  </si>
  <si>
    <t>199-205 Nguyễn Thái Học, Phường Bến Thành, Thành phố Hồ Chí Minh, Việt Nam</t>
  </si>
  <si>
    <t>COOP; MIENNAM</t>
  </si>
  <si>
    <t>0301175691</t>
  </si>
  <si>
    <t>coop00225</t>
  </si>
  <si>
    <t>Cửa Hàng Co.opFood Tân Thới Hiệp</t>
  </si>
  <si>
    <t>265A Nguyễn Ảnh Thủ, Phường Tân Thới Hiệp, TP HCM</t>
  </si>
  <si>
    <t>phường Tân Thới Hiệp</t>
  </si>
  <si>
    <t>coop0054</t>
  </si>
  <si>
    <t>Cửa Hàng Co.opFood CC Eastern</t>
  </si>
  <si>
    <t>Căn thương mại dịch vụ AG04 - AG05 tầng trệt tại Lô A Chung Cư Eastern, số 299 đường Liên Phường, Phường Long Trường, TP HCM</t>
  </si>
  <si>
    <t>coop0058</t>
  </si>
  <si>
    <t>Cửa Hàng Co.opFood CC Đạt Gia</t>
  </si>
  <si>
    <t>Nhà số 0.03 Khối A1, Chung cư Tam Phú, Đường Cây keo -Phường Tam Bình, TP HCM</t>
  </si>
  <si>
    <t>coop0066</t>
  </si>
  <si>
    <t>Cửa Hàng Co.opFood CC Belleza</t>
  </si>
  <si>
    <t>D1-13 và D1-14 dự án Chung cư Belleza, Đường Phạm Hữu Lầu, Khu dân cư Phú Mỹ, Phường Phú Thuận, TP HCM</t>
  </si>
  <si>
    <t>coop0067</t>
  </si>
  <si>
    <t>Cửa Hàng Co.opFood Trần Trọng Cung 65</t>
  </si>
  <si>
    <t>65 Trần Trọng Cung, Phường Tân Thuận , TP HCM</t>
  </si>
  <si>
    <t>coop0068</t>
  </si>
  <si>
    <t>92A30 Khu dân cư Savimex, Phường Phú Thuận, TP HCM</t>
  </si>
  <si>
    <t>coop0069</t>
  </si>
  <si>
    <t>Cửa Hàng Co.opFood Linh Đông</t>
  </si>
  <si>
    <t>A03-04, CC Đạt Gia, 43 Cây Keo, Phường Tam Bình, Quận Thủ Đức, Tp.HCM</t>
  </si>
  <si>
    <t>Phường Tam Bình</t>
  </si>
  <si>
    <t>coop0070</t>
  </si>
  <si>
    <t>103 Linh Đông, Phường Hiệp Bình, TP HCM</t>
  </si>
  <si>
    <t>coop0072</t>
  </si>
  <si>
    <t>Căn hộ C01 - 04 Tầng 01, Block C, Đường D4 thuộc khu Hoàng Anh Thanh Bình, Phường Tân Hưng, TP HCM</t>
  </si>
  <si>
    <t>coop0073</t>
  </si>
  <si>
    <t>Cửa Hàng Co.opFood Lâm Văn Bền 22</t>
  </si>
  <si>
    <t>22 Lâm Văn Bền, Phường Tân Hưng, TP HCM</t>
  </si>
  <si>
    <t>coop0074</t>
  </si>
  <si>
    <t>Cửa Hàng Co.opFood ĐS3 Hiệp Bình Phước</t>
  </si>
  <si>
    <t>12 Đường Số 3, Phường Hiệp Bình, TP HCM</t>
  </si>
  <si>
    <t>coop0075</t>
  </si>
  <si>
    <t>Cửa Hàng Co.opFood Lê Thị Hoa 240</t>
  </si>
  <si>
    <t>240 Lê Thị Hoa, Phường Tam Bình, TP HCM</t>
  </si>
  <si>
    <t>coop0076</t>
  </si>
  <si>
    <t>Cửa Hàng Co.opFood Phước Kiểng</t>
  </si>
  <si>
    <t>122 Lê Văn Lương, Xã Nhà Bè, TP HCM</t>
  </si>
  <si>
    <t>coop0081</t>
  </si>
  <si>
    <t>Cửa Hàng Co.opFood Đỗ Xuân Hợp 729</t>
  </si>
  <si>
    <t>729 Đỗ Xuân Hợp, Phường Long Trường, Tp Thủ Đức</t>
  </si>
  <si>
    <t>coop0082</t>
  </si>
  <si>
    <t>Cửa Hàng Co.opFood Minh Đức</t>
  </si>
  <si>
    <t>103 Đường 154, Phường Tân Nhớn Phú, TP HCM</t>
  </si>
  <si>
    <t>coop0083</t>
  </si>
  <si>
    <t>Cửa Hàng Co.opFood Đường 339</t>
  </si>
  <si>
    <t>65A Đường 339, Phường Phước Long B, Quận 9, HCM</t>
  </si>
  <si>
    <t>Phường Phước Long B</t>
  </si>
  <si>
    <t>coop0088</t>
  </si>
  <si>
    <t>Cửa Hàng Co.opFood Mã Lò</t>
  </si>
  <si>
    <t>34 Mã Lò, phường Bình Trị Đông A, Quận Bình Tân, Thành phố Hồ Chí Minh</t>
  </si>
  <si>
    <t>coop0090</t>
  </si>
  <si>
    <t>Cửa Hàng Co.opFood Nguyễn Kiệm</t>
  </si>
  <si>
    <t>556 Nguyễn Kiệm, Phường Đức Nhuận, TP HCM</t>
  </si>
  <si>
    <t>coop0091</t>
  </si>
  <si>
    <t>Cửa Hàng Co.opFood An Lạc</t>
  </si>
  <si>
    <t>82 Đường Số 1, Khu Dân Cư Lê Thành, Phường An Lạc, TP HCM</t>
  </si>
  <si>
    <t>coop0092</t>
  </si>
  <si>
    <t>26 Tăng Nhơn Phú, Phường Phước Long, TP HCM</t>
  </si>
  <si>
    <t>coop0093</t>
  </si>
  <si>
    <t>Cửa hàng Co.op Food Man Thiện 126A</t>
  </si>
  <si>
    <t>126A Man Thiện, Phường Tăng Nhơn Phú,TP HCM</t>
  </si>
  <si>
    <t>coop0094</t>
  </si>
  <si>
    <t>66A-68 Trương Văn Thành, P, Tăng Nhơn Phú, TP HCM</t>
  </si>
  <si>
    <t>coop0095</t>
  </si>
  <si>
    <t>Cửa Hàng Co.opFood 9 View</t>
  </si>
  <si>
    <t>Số nhà 1.07 tầng thương mại (khối đế) - chung cư ký hiệu B2 ( 9 View Apartment) số 1 Đường số 1, Phường Phước Long, TP HCM</t>
  </si>
  <si>
    <t>coop0096</t>
  </si>
  <si>
    <t>Cửa Hàng Co.opmart 96 Hùng Vương</t>
  </si>
  <si>
    <t>96 Đ. Hùng Vương, Phường 9, Quận 5, Thành phố Hồ Chí Minh</t>
  </si>
  <si>
    <t>coop0097</t>
  </si>
  <si>
    <t>Cửa Hàng Co.opFood Trương Đình Hội</t>
  </si>
  <si>
    <t>Số 0.01, Tầng trệt, Chung cư Trương Đình Hội, Số 45 Trương Đình Hội, Phường Phú Định, TP HCM</t>
  </si>
  <si>
    <t>coop0099</t>
  </si>
  <si>
    <t>Cửa Hàng Co.opFood The Garden Mall</t>
  </si>
  <si>
    <t>Tầng 1, Khu thương mại Thuận Kiều, 190 Hồng Bàng, Phường Chợ Lớn, TP HCM</t>
  </si>
  <si>
    <t>COOP-010</t>
  </si>
  <si>
    <t>CHI NHÁNH LIÊN HIỆP HỢP TÁC XÃ THƯƠNG MẠI TP.HCM - CO.OPMART HẠ LONG</t>
  </si>
  <si>
    <t>Khu Cột Đồng Hồ, Phường Bạch Đằng, Thành phố Hạ Long, Tỉnh Quảng Ninh, Việt Nam</t>
  </si>
  <si>
    <t>0301175691-010</t>
  </si>
  <si>
    <t>coop0100</t>
  </si>
  <si>
    <t>Căn thương mại D-S01, D-S02, Tháp D, Khu căn hộ cao tầng Diamond Riverside, 1646A đường Võ Văn Kiệt, phường Phú Định, TP HCM</t>
  </si>
  <si>
    <t>coop0101</t>
  </si>
  <si>
    <t>Cửa Hàng Co.opFood Phú Định</t>
  </si>
  <si>
    <t>Q8, HCM</t>
  </si>
  <si>
    <t>coop0102</t>
  </si>
  <si>
    <t>Cửa Hàng Co.opFood An Khang</t>
  </si>
  <si>
    <t>Khu thương mại và Dịch vụ Tầng 1 khối A, 0,01 chung cư An Khang, số 30, đường 19, Phường Bình Trưng, TP HCM</t>
  </si>
  <si>
    <t>coop0103</t>
  </si>
  <si>
    <t>Cửa Hàng Co.opFood Trần Quốc Thảo 171</t>
  </si>
  <si>
    <t>171 Trần Quốc Thảo, Phường Nhiêu Lộc, TP HCM</t>
  </si>
  <si>
    <t>coop0104</t>
  </si>
  <si>
    <t>Cửa Hàng Co.opFood ĐS2 Trường Thọ</t>
  </si>
  <si>
    <t>91 Đường Số 2 , Phường Thủ Đức, TP HCM</t>
  </si>
  <si>
    <t>coop0105</t>
  </si>
  <si>
    <t>Cửa Hàng Co.opFood Ung Văn Khiêm</t>
  </si>
  <si>
    <t>326.2A Ung Văn Khiêm, phường 25, Bình Thạnh, Tp.HCM</t>
  </si>
  <si>
    <t>coop0106</t>
  </si>
  <si>
    <t>Cửa Hàng Co.opFood Lê Văn Việt</t>
  </si>
  <si>
    <t>556 Lê Văn Việt, Phường Long Thạnh Mỹ, Q9</t>
  </si>
  <si>
    <t>Phường Long Thạnh Mỹ</t>
  </si>
  <si>
    <t>coop0107</t>
  </si>
  <si>
    <t>Cửa hàng Co.op Food CC Safira Khang Điền</t>
  </si>
  <si>
    <t>Căn thương mại dịch vụ số 1.13-TMDV tại tầng 01 và tầng 02 cửa khối tháp B2 thuộc khu nhà ở cao tầng công ty Saphire, 454 đường Võ Chí Công, Phường Long Trường, TP HCM</t>
  </si>
  <si>
    <t>coop0108</t>
  </si>
  <si>
    <t>Cửa Hàng Co.opFood Long Trường</t>
  </si>
  <si>
    <t>1137 Nguyễn Duy Trinh, Phường Long Trường, TP HCM</t>
  </si>
  <si>
    <t>coop0109</t>
  </si>
  <si>
    <t>Cửa hàng Co.op Food Đông Tăng Long</t>
  </si>
  <si>
    <t>1449 Nguyễn Duy Trinh, Phường Long Phước, TP HCM</t>
  </si>
  <si>
    <t>coop0111</t>
  </si>
  <si>
    <t>Cửa Hàng Co.opFood Vạn Kiếp 31</t>
  </si>
  <si>
    <t>31 Vạn Kiếp, Phường Gia Định, TP HCM</t>
  </si>
  <si>
    <t>coop0112</t>
  </si>
  <si>
    <t>Cửa Hàng Co.opFood Green Hills</t>
  </si>
  <si>
    <t>Căn thương mại 0,07, Khu A2 (tầng 1 và lửng), Khu căn hộ đô thị Xanh Bình Tân (Green Town Bình Tân), phường Bình Tân, TP HCM</t>
  </si>
  <si>
    <t>coop0113</t>
  </si>
  <si>
    <t>Cửa Hàng Co.opFood Him Lam Chợ Lớn</t>
  </si>
  <si>
    <t>491 Hậu Giang, Phường 11, Quận 6, Tp.HCM</t>
  </si>
  <si>
    <t>coop0114</t>
  </si>
  <si>
    <t>Cửa Hàng Co.opFood CC Lovera Khang Điền</t>
  </si>
  <si>
    <t>Tầng trệt (tầng 1+tầng 2) Căn hộ thương mại số 1.10, Tháp A, Khu nhà ở cao tầng Công ty Khang Phúc, Số 2 Đường số 19, Khu định cư số 4, xã Bình Hưng TP HCM</t>
  </si>
  <si>
    <t>coop0115</t>
  </si>
  <si>
    <t>Cửa Hàng Co.opFood Bông Sao</t>
  </si>
  <si>
    <t>Căn thương mại số 0.01 (tầng 1 và tầng 2) và số 0.02 (tầng 1), chung cư B1 thuộc Khu nhà ở đường Bông Sao (khu B), phường Bình Đông, TP HCM</t>
  </si>
  <si>
    <t>coop0118</t>
  </si>
  <si>
    <t>30 Hồ Văn Long, Phường Tân Tạo, TP HCM</t>
  </si>
  <si>
    <t>Số 01, Đường Ngô Thời Nhậm, Phường Cao Lãnh, Tỉnh Đồng Tháp, Việt Nam</t>
  </si>
  <si>
    <t>0301175691-012</t>
  </si>
  <si>
    <t>coop0123</t>
  </si>
  <si>
    <t>Cửa Hàng Co.opFood KCN Vĩnh Lộc</t>
  </si>
  <si>
    <t>Tầng trệt và lửng Lô D3, Khu Lưu Trú công nhân khu công nghiệp Vĩnh Lộc, đường Nguyễn Thị Tú, Phường Bình Tân, TP HCM</t>
  </si>
  <si>
    <t>26A Trần Quốc Tuấn, Phường An Hội, Tỉnh Vĩnh Long, Việt Nam</t>
  </si>
  <si>
    <t>0301175691-013</t>
  </si>
  <si>
    <t>coop0130</t>
  </si>
  <si>
    <t>Cửa Hàng Co.opFood Liên Ấp 2-6</t>
  </si>
  <si>
    <t>F3/6Q xã Vĩnh Lộc, TP HCM</t>
  </si>
  <si>
    <t>coop0131</t>
  </si>
  <si>
    <t>Cửa Hàng Co.opFood Trần Xuân Soạn</t>
  </si>
  <si>
    <t>851 Trần Xuân Soạn. PhườngTân Hưng, TP HCM</t>
  </si>
  <si>
    <t>coop0133</t>
  </si>
  <si>
    <t>Cửa Hàng Co.opFood Đường Số 1 Tên Lửa</t>
  </si>
  <si>
    <t>166-168-170-172 Đường số 1, Phường An Lạc, TP HCM</t>
  </si>
  <si>
    <t>coop0135</t>
  </si>
  <si>
    <t>Cửa Hàng Co.opFood CC Carina</t>
  </si>
  <si>
    <t>Căn hộ A00.05 và A00.06, Block A, chung cư Carina Plaza, số 1648 Đại Lộ Võ Văn Kiệt, Phường Phú Định, TP HCM</t>
  </si>
  <si>
    <t>coop0136</t>
  </si>
  <si>
    <t>Cửa Hàng Co.opFood CC Dragon Hill</t>
  </si>
  <si>
    <t>Căn hộ thương mại TM03, Tầng trệt khu trung tâm Thương mại tại Tòa nhà Dragon Hill Residence and Suites 2, khu 15A2 Đường Nguyễn Hữu Thọ, Xã Nhà Bè, TP HCM</t>
  </si>
  <si>
    <t>coop0137</t>
  </si>
  <si>
    <t>D20/4/3B Võ Văn Vân, Xã Tân Vĩnh Lộc,TP HCM</t>
  </si>
  <si>
    <t>coop0139</t>
  </si>
  <si>
    <t>Cửa Hàng Co.opFood CC Him Lam Phú An</t>
  </si>
  <si>
    <t>Tầng trệt Block D – Khu trung tâm thương mại của Chung cư Him Lam Phú An, 32 Đường Thủy Lợi, Phường Phước Long, TP HCM</t>
  </si>
  <si>
    <t>Số 51, đường Nguyễn Văn Cừ, Phường Bắc Giang, Tỉnh Bắc Ninh, Việt Nam</t>
  </si>
  <si>
    <t>COOP; MIENBAC</t>
  </si>
  <si>
    <t>0301175691-014</t>
  </si>
  <si>
    <t>coop0141</t>
  </si>
  <si>
    <t>Cửa Hàng Co.opFood Bùi Đình Túy</t>
  </si>
  <si>
    <t>193 Bùi Đình Túy, Phường Bình Thạnh, TP HCM</t>
  </si>
  <si>
    <t>coop0142</t>
  </si>
  <si>
    <t>Cửa Hàng Co.opFood Lạc Long Quân</t>
  </si>
  <si>
    <t>542-544 Lạc Long Quân, P.5, Q.11, HCM</t>
  </si>
  <si>
    <t>coop0144</t>
  </si>
  <si>
    <t>Cửa Hàng Co.opFood Hồ Văn Tư</t>
  </si>
  <si>
    <t>60 Hồ Văn Tư, phường Thủ Đức, TP HCM</t>
  </si>
  <si>
    <t>coop0145</t>
  </si>
  <si>
    <t>Căn 1B-2B Chung cư Petroland, Số 2 Đường 62, Phường Bình Trưng, TP HCM</t>
  </si>
  <si>
    <t>coop0146</t>
  </si>
  <si>
    <t>Cửa Hàng Co.opFood Tỉnh Lộ 43</t>
  </si>
  <si>
    <t>898 Tỉnh Lộ 43, Phường Tam Bình, TP HCM</t>
  </si>
  <si>
    <t>coop0148</t>
  </si>
  <si>
    <t>Cửa Hàng Co.opFood CC Linh Tây Tower</t>
  </si>
  <si>
    <t>Căn hộ TM 08  tòa nhà Linh Tây Tower, Số TM1.08 Đường D1, Phường Linh Xuân, TP HCM</t>
  </si>
  <si>
    <t>coop0149</t>
  </si>
  <si>
    <t>1A Đường Số 1 Khu Nhà Hiệp Bình, Phường Hiệp Bình Phước, TP HCM</t>
  </si>
  <si>
    <t>COOP-015</t>
  </si>
  <si>
    <t>CHI NHÁNH LIÊN HIỆP HỢP TÁC XÃ THƯƠNG MẠI TP. HỒ CHÍ MINH - CO.OPMART AN NHƠN</t>
  </si>
  <si>
    <t>Trung tâm thương mại Hoàng Vũ Plaza, Quốc lộ 1A, Phường Bình Định, Thị Xã An Nhơn, Tỉnh Bình Định, Việt Nam</t>
  </si>
  <si>
    <t>0301175691-015</t>
  </si>
  <si>
    <t>Bình Định</t>
  </si>
  <si>
    <t>coop0154</t>
  </si>
  <si>
    <t>Cửa Hàng Co.opFood CC Moscow Tower</t>
  </si>
  <si>
    <t>19/1 Tân Thới Nhất 17, KP4, P.tân thới Nhất, Q.12, HCM</t>
  </si>
  <si>
    <t>coop0155</t>
  </si>
  <si>
    <t>Cửa Hàng Co.opFood KCN Hiệp Phước</t>
  </si>
  <si>
    <t>Đường số 6. Khu A. khu CN Hiệp Phước. Xã Long Thới. Huyện Nhà Bè. TP.HCM</t>
  </si>
  <si>
    <t>coop0156</t>
  </si>
  <si>
    <t>Cửa Hàng Co.opFood Đỗ Xuân Hợp</t>
  </si>
  <si>
    <t>347 - 347A Đỗ Xuân Hợp, Phường Phước Long, TP HCM</t>
  </si>
  <si>
    <t>coop0157</t>
  </si>
  <si>
    <t>Cửa Hàng Co.opFood Bạch Đằng</t>
  </si>
  <si>
    <t>138 Bạch Đằng, Phường Tân Sơn Hòa, TP HCM</t>
  </si>
  <si>
    <t>coop0158</t>
  </si>
  <si>
    <t>Cửa Hàng Co.opFood Hưng Phú</t>
  </si>
  <si>
    <t>Số 04 Lê Quang Kim, Phường Chánh Hưng, TP HCM</t>
  </si>
  <si>
    <t>coop0159</t>
  </si>
  <si>
    <t>Cửa Hàng Co.opFood Phú Hữu</t>
  </si>
  <si>
    <t>828A Nguyễn Duy Trinh, Phường Long Trường, TP HCM</t>
  </si>
  <si>
    <t>Đường Huỳnh Thúc Kháng, Tổ Dân Phố 1, Phường Bắc Gia Nghĩa, Tỉnh Lâm Đồng, Việt Nam</t>
  </si>
  <si>
    <t>0301175691-016</t>
  </si>
  <si>
    <t>Đắk Nông</t>
  </si>
  <si>
    <t>coop0161</t>
  </si>
  <si>
    <t>Cửa Hàng Co.opFood Phạm Thế Hiển 2649</t>
  </si>
  <si>
    <t>2649 Phạm Thế Hiển, Phường 7, Quận 8</t>
  </si>
  <si>
    <t>coop0162</t>
  </si>
  <si>
    <t>11-13 Phạm Nhữ Tăng, Phường Chánh Hưng, TP HCM</t>
  </si>
  <si>
    <t>coop0163</t>
  </si>
  <si>
    <t>302 Lê Văn Lương, Phường Tân Hưng, TP HCM</t>
  </si>
  <si>
    <t>coop0168</t>
  </si>
  <si>
    <t>Cửa Hàng Co.opFood Nguyễn Văn Đậu 137</t>
  </si>
  <si>
    <t>137 Nguyễn Văn Đậu, Phường 5, Quận Bình Thạnh, TP. HCM</t>
  </si>
  <si>
    <t>coop0169</t>
  </si>
  <si>
    <t>Cửa Hàng Co.opFood Bình Trưng</t>
  </si>
  <si>
    <t>20 Nguyễn Duy Trinh, P.Bình Trưng Tây, Q.2, HCM</t>
  </si>
  <si>
    <t>Số 1 Đường Phú Lợi, Phường Phú Lợi, Thành phố Hồ Chí Minh, Việt Nam</t>
  </si>
  <si>
    <t>0301175691-017</t>
  </si>
  <si>
    <t>Tầng hầm B1, Trung tâm TMDV, Văn phòng-căn hộ, 561A Điện Biên Phủ, Phường 25, Quận Bình Thạnh, Thành phố Hồ Chí Minh, Việt Nam</t>
  </si>
  <si>
    <t>0301175691-018</t>
  </si>
  <si>
    <t>Phường 25</t>
  </si>
  <si>
    <t>Đường Thống Nhất, Tổ dân phố 4 Tân Thiện, Phường La Gi, Tỉnh Lâm Đồng, Việt Nam</t>
  </si>
  <si>
    <t>0301175691-019</t>
  </si>
  <si>
    <t>18 Nguyễn Bình, Xã Phú Xuân, Huyện Nhà Bè, Thành phố Hồ Chí Minh, Việt Nam</t>
  </si>
  <si>
    <t>0301175691-020</t>
  </si>
  <si>
    <t>coop0209</t>
  </si>
  <si>
    <t>Cửa Hàng Co.opFood  BD Xuyên Á 209</t>
  </si>
  <si>
    <t>209A Xuyên Á, Phường Dĩ An, TP HCM</t>
  </si>
  <si>
    <t>Số 7, Đường 23-8, Phường Đồng Hới, Tỉnh Quảng Trị, Việt Nam</t>
  </si>
  <si>
    <t>0301175691-021</t>
  </si>
  <si>
    <t>Quảng Trị</t>
  </si>
  <si>
    <t>coop02109</t>
  </si>
  <si>
    <t>Cửa Hàng Co.opFood Lê Đức Thọ 269</t>
  </si>
  <si>
    <t>269 Lê Đức Thọ, Phường Gò Vấp, TP HCM</t>
  </si>
  <si>
    <t>coop0211</t>
  </si>
  <si>
    <t>Cửa Hàng Co.opFood Phan Văn Trị</t>
  </si>
  <si>
    <t>Tầng Trệt Lô B, Chung Cư Phan Văn Trị, Phường Chợ Quán, TP HCM</t>
  </si>
  <si>
    <t>coop0215</t>
  </si>
  <si>
    <t>Cửa Hàng Co.opFood Đông Thạnh</t>
  </si>
  <si>
    <t>247 Đặng Thúc Vịnh, Xã Đông Thạnh, TP HCM</t>
  </si>
  <si>
    <t>coop0218</t>
  </si>
  <si>
    <t>Cửa Hàng Co.opFood Chợ Lớn</t>
  </si>
  <si>
    <t>Số 2C Chợ Lớn, Phường Bình Phú, TP HCM</t>
  </si>
  <si>
    <t>coop02191</t>
  </si>
  <si>
    <t>Cửa Hàng Co.opFood Nguyễn Trọng Tuyển 171</t>
  </si>
  <si>
    <t>171 -171A Nguyễn Trọng Tuyển, Phường Phú Nhuận, TP HCM</t>
  </si>
  <si>
    <t>coop02192</t>
  </si>
  <si>
    <t>Cửa hàng Co.op Food 317A Lê Văn Thịnh</t>
  </si>
  <si>
    <t>317 A Lê Văn Thịnh, P .Cát Lái, TP HCM</t>
  </si>
  <si>
    <t>coop02193</t>
  </si>
  <si>
    <t>Cửa Hàng Co.opFood 167/2-167/2B-167/2D Phạm Hữu Lầu</t>
  </si>
  <si>
    <t>167/2 - 167/2B - 167/2D Phạm Hữu Lầu, Phường Phú Thuận, TP HCM</t>
  </si>
  <si>
    <t>coop02194</t>
  </si>
  <si>
    <t>Cửa Hàng Co.opFood KDC Tham Lương</t>
  </si>
  <si>
    <t>35-37 đường D8 (khu TĐC 38 ha), Phường Đông Hưng,TP HCM</t>
  </si>
  <si>
    <t>coop02195</t>
  </si>
  <si>
    <t>Cửa Hàng Co.opFood Nguyễn Khoái</t>
  </si>
  <si>
    <t>80 Nguyễn Khoái, Phường Khánh Hội, TP HCM</t>
  </si>
  <si>
    <t>coop02196</t>
  </si>
  <si>
    <t>Cửa Hàng Co.opFood Thân Văn Nhiếp</t>
  </si>
  <si>
    <t>104 Thân Văn Nhiếp, Phường Bình Trưng, TP HCM</t>
  </si>
  <si>
    <t>coop02197</t>
  </si>
  <si>
    <t>Căn thương mại dịch vụ số 0.12, Tầng 1,2, Khối D, Khu Trung tâm thương mại dịch vụ và Nhà ở (Chung cư Westgate), 98 Tân Túc, Xã Tân Nhựt, TP HCM</t>
  </si>
  <si>
    <t>coop02198</t>
  </si>
  <si>
    <t>A01.04 tầng 1, Block A, Hoàng Anh River View, 37 Nguyễn Văn Hưởng, Phường An Khánh, TP HCM</t>
  </si>
  <si>
    <t>coop02199</t>
  </si>
  <si>
    <t>Cửa Hàng Co.opFood Bình Chiểu 72</t>
  </si>
  <si>
    <t>72 Bình Chiểu, Phường Tam Bình, TP HCM</t>
  </si>
  <si>
    <t>Số 61 Đường Quốc Lộ 1A, Ấp Bến Lức 4, Xã Bến Lức, Tỉnh Tây Ninh, Việt Nam</t>
  </si>
  <si>
    <t>0301175691-022</t>
  </si>
  <si>
    <t>coop02200</t>
  </si>
  <si>
    <t>Cửa Hàng Co.opFood Bùi Văn Ba 27</t>
  </si>
  <si>
    <t>27 đường Bùi Văn Ba, Phường Tân Thuận, TP HCM</t>
  </si>
  <si>
    <t>coop02201</t>
  </si>
  <si>
    <t>Cửa Hàng Co.opFood Ngô Quyền 52</t>
  </si>
  <si>
    <t>52 Ngô Quyền, Phường Tăng Nhơn Phú, TP HCM</t>
  </si>
  <si>
    <t>coop02202</t>
  </si>
  <si>
    <t>Cửa Hàng Co.opFood Florita Him Lam</t>
  </si>
  <si>
    <t>Căn hộ thương mại Lô CS2 - CS3 - Trệt lửng, Khối C, Khu nhà ở thuộc Lô A1, thuộc dự án Khu nhà ở Him Lam (Tên thương mại là Chung cư Florita) tại Phường Tân Hưng, TP HCM</t>
  </si>
  <si>
    <t>coop02203</t>
  </si>
  <si>
    <t>Cửa Hàng Co.opFood Mizuki</t>
  </si>
  <si>
    <t>Căn hộ số EP23-000.01 (số mới 0.01), Tầng trệt thuộc chung cư CC8-9, giai đoạn 3 - Công trình thuộc khu nhà ở Nguyên Sơn, xã Bình Hưng, TP HCM</t>
  </si>
  <si>
    <t>coop02204</t>
  </si>
  <si>
    <t>Cửa Hàng Co.opFood CC LuxGarden</t>
  </si>
  <si>
    <t>Căn hộ Thương mại B0.02, Khối B, thuộc Chung cư LuxGarden, 370 Nguyễn Văn Qùy, Phường Phú Thuận, TP HCM</t>
  </si>
  <si>
    <t>coop02205</t>
  </si>
  <si>
    <t>Cửa Hàng Co.opFood Phạm Văn Chiêu</t>
  </si>
  <si>
    <t>106-108 Phạm Văn Chiêu, Phường Thông Tây Hội, Thành phố Hồ Chí Minh</t>
  </si>
  <si>
    <t>coop02206</t>
  </si>
  <si>
    <t>32 Quốc lộ 13 cũ, Phường Hiệp Bình, Thành phố Hồ Chí Minh</t>
  </si>
  <si>
    <t>coop02207</t>
  </si>
  <si>
    <t>Cửa Hàng Co.opFood Vĩnh Lộc</t>
  </si>
  <si>
    <t>2110 đường Vĩnh Lộc, Xã Tân Vĩnh Lộc, Thành phố Hồ Chí Minh</t>
  </si>
  <si>
    <t>coop02208</t>
  </si>
  <si>
    <t>Cửa Hàng Co.opFood Đông Hưng Thuận 02</t>
  </si>
  <si>
    <t>Số 73 Đông Hưng Thuận 02, Phường Đông Hưng Thuận, Thành phố Hồ Chí Minh</t>
  </si>
  <si>
    <t>coop02209</t>
  </si>
  <si>
    <t>Cửa Hàng Co.opFood CC The Privia Khang Điền</t>
  </si>
  <si>
    <t>Căn thương mại dịch vụ số 1-10, Tầng 1, Tháp A, Khu nhà ở cao tầng Công ty Khang Phúc số 321 An Dương Vương, Phường An Lạc, Thành phố Hồ Chí Minh</t>
  </si>
  <si>
    <t>coop0221</t>
  </si>
  <si>
    <t>Cửa Hàng Co.opFood Đặng Văn Bi</t>
  </si>
  <si>
    <t>1 Đặng Văn Bi, Phường Thủ Đức, TP HCM</t>
  </si>
  <si>
    <t>coop02210</t>
  </si>
  <si>
    <t>Cửa Hàng Co.opFood Tân Thới Nhất 02</t>
  </si>
  <si>
    <t>38 đường TTN02, Phường Đông Hưng Thuận, Thành phố Hồ Chí Minh</t>
  </si>
  <si>
    <t>coop02211</t>
  </si>
  <si>
    <t>Cửa Hàng Co.opFood CC AKARI AK9</t>
  </si>
  <si>
    <t>Căn hộ thương mại F2.04A Khu dân cư Hoàng Nam, Lô F – Akari Hoàng Nam, 77 đại lộ Võ Văn Kiệt, phường An Lạc, Thành phố Hồ Chí Minh</t>
  </si>
  <si>
    <t>coop02212</t>
  </si>
  <si>
    <t>Cửa Hàng Co.opFood Liêu Bình Hương</t>
  </si>
  <si>
    <t>Số 28 Liêu Bình Hương, Xã Củ Chi, Thành phố Hồ Chí Minh.</t>
  </si>
  <si>
    <t>Huyện Củ Chi</t>
  </si>
  <si>
    <t>coop02213</t>
  </si>
  <si>
    <t>Cửa Hàng Co.opFood Khu Nam Long</t>
  </si>
  <si>
    <t>247/34 Đường Hà Huy Giáp, khu phố 3A, Phường An Phú Đông, Thành phố Hồ Chí Minh</t>
  </si>
  <si>
    <t>coop02214</t>
  </si>
  <si>
    <t>Cửa Hàng Co.opFood Cửu Long</t>
  </si>
  <si>
    <t>70 – 70A Cửu Long, Phường Tân Sơn Hòa, Thành phố Hồ Chí Minh</t>
  </si>
  <si>
    <t>coop02215</t>
  </si>
  <si>
    <t>Cửa Hàng Co.opFood Ngô Chí Quốc</t>
  </si>
  <si>
    <t>Số 70E – 70E1 Đường Ngô Chí Quốc, Phường Tam Bình, Thành phố Hồ Chí Minh</t>
  </si>
  <si>
    <t>coop02216</t>
  </si>
  <si>
    <t>Cửa Hàng Co.opFood 219-221 Lê Văn Lương</t>
  </si>
  <si>
    <t>219-221 Lê Văn Lương, Ấp 3, Xã Nhà Bè, Thành phố Hồ Chí Minh</t>
  </si>
  <si>
    <t>coop02217</t>
  </si>
  <si>
    <t>Cửa Hàng Co.opFood Đặng Thùy Trâm</t>
  </si>
  <si>
    <t>130-132 Đường Đặng Thùy Trâm, Phường Bình Lợi Trung, Thành phố Hồ Chí Minh</t>
  </si>
  <si>
    <t>coop0223</t>
  </si>
  <si>
    <t>Cửa Hàng Co.opFood Cao Lỗ</t>
  </si>
  <si>
    <t>Số 90 Đường 218 Cao Lỗ, Phường Chánh Hưng, TP HCM</t>
  </si>
  <si>
    <t>coop0225</t>
  </si>
  <si>
    <t>Cửa Hàng Co.opFood KCN Tân Thới Hiệp</t>
  </si>
  <si>
    <t>265A Nguyễn Ảnh Thủ, P.Hiệp Thành, Q12, HCM</t>
  </si>
  <si>
    <t>coop0226</t>
  </si>
  <si>
    <t>CH Co.opFood Phúc An Lộc</t>
  </si>
  <si>
    <t>246 đường số 2, P.An Phú, Q.2, HCM</t>
  </si>
  <si>
    <t>coop0228</t>
  </si>
  <si>
    <t>Cửa Hàng Co.opFood Nguyễn Bá Tòng</t>
  </si>
  <si>
    <t>33-35 Nguyễn Bá Tòng, Phường Tân Sơn, TP HCM</t>
  </si>
  <si>
    <t>coop0229</t>
  </si>
  <si>
    <t>Cửa Hàng Co.opFood Lê Đức Thọ</t>
  </si>
  <si>
    <t>453 Đường Lê Đức Thọ, Phường An Hội Đông, TP HCM</t>
  </si>
  <si>
    <t>Số 1, Mai Thị Tốt, Phường Long An, Tỉnh Tây Ninh, Việt Nam</t>
  </si>
  <si>
    <t>0301175691-023</t>
  </si>
  <si>
    <t>coop0234</t>
  </si>
  <si>
    <t>Cửa Hàng Co.opFood Lê Văn Thọ</t>
  </si>
  <si>
    <t>189 Lê Văn Thọ, Phường Thông Tây Hội, TP HCM</t>
  </si>
  <si>
    <t>coop0236</t>
  </si>
  <si>
    <t>Cửa Hàng Co.opFood Thảo Điền</t>
  </si>
  <si>
    <t>Số 37 Đường số 47, P.Thảo Điền, Quận 2, HCM</t>
  </si>
  <si>
    <t>coop0238</t>
  </si>
  <si>
    <t>Cửa hàng Co.opFood Hiệp Bình</t>
  </si>
  <si>
    <t>45 Hiệp Bình, Phường Hiệp Bình, TP HCM</t>
  </si>
  <si>
    <t>6 Nguyễn Hữu Thọ, KP 2, Phường Bà Rịa, Thành phố Hồ Chí Minh, Việt Nam</t>
  </si>
  <si>
    <t>0301175691-024</t>
  </si>
  <si>
    <t>coop0240</t>
  </si>
  <si>
    <t>Cửa hàng Co.opFood Trần Quang Khải</t>
  </si>
  <si>
    <t>Horizon Tower, 214 Trần Quang Khải, Phường Tân Định, TP HCM</t>
  </si>
  <si>
    <t>coop0243</t>
  </si>
  <si>
    <t>Cửa Hàng Co.opFood Nguyễn Văn Quá</t>
  </si>
  <si>
    <t>345 Nguyễn Văn Quá, Q.12, HCM</t>
  </si>
  <si>
    <t>coop0244</t>
  </si>
  <si>
    <t>Cửa Hàng Co.opFood Chợ cầu</t>
  </si>
  <si>
    <t>916 Nguyễn Văn Quá, Phường Đông Hưng Thuận, TP HCM</t>
  </si>
  <si>
    <t>coop0245</t>
  </si>
  <si>
    <t>Cửa Hàng Co.opFood Nguyễn Oanh</t>
  </si>
  <si>
    <t>390 Nguyễn Oanh, Phường An Nhơn, TP HCM</t>
  </si>
  <si>
    <t>coop0246</t>
  </si>
  <si>
    <t>Cửa Hàng Co.opFood Nguyễn Cửu Đàm</t>
  </si>
  <si>
    <t>16 Nguyễn Cửu Đàm, Phường Tân Sơn, TP HCM</t>
  </si>
  <si>
    <t>coop0248</t>
  </si>
  <si>
    <t>Cửa Hàng Co.opFood Phạm Phú Thứ</t>
  </si>
  <si>
    <t>144-146 Phạm Phú Thứ, P.11, Quận Tân Bình, HCM</t>
  </si>
  <si>
    <t>368 Đường 30 tháng 4, Phường Thủ Dầu Một, Thành phố Hồ Chí Minh, Việt Nam</t>
  </si>
  <si>
    <t>0301175691-025</t>
  </si>
  <si>
    <t>coop0250</t>
  </si>
  <si>
    <t>Cửa Hàng Co.opFood CMT8</t>
  </si>
  <si>
    <t>467 CMT8, P.13, Q.10, HCM</t>
  </si>
  <si>
    <t>coop0252</t>
  </si>
  <si>
    <t>Cửa hàng Co.op Food Bình Phú</t>
  </si>
  <si>
    <t>15-17 Bình Phú, Phường 10, Quận 6, HCM</t>
  </si>
  <si>
    <t>coop0257</t>
  </si>
  <si>
    <t>42/7 Phạm Văn Chiêu, P.9, Q.Gò Vấp, HCM</t>
  </si>
  <si>
    <t>coop0258</t>
  </si>
  <si>
    <t>245 Phạm Hữu Lầu, P.Phú Mỹ ,Q7, HCM</t>
  </si>
  <si>
    <t>coop0259</t>
  </si>
  <si>
    <t>Cửa Hàng Co.opFood Lê Văn Quới</t>
  </si>
  <si>
    <t>439/2 - 441 Lê Văn Quới, Phường Bình Trị Đông, TP HCM</t>
  </si>
  <si>
    <t>Nguyễn Sinh Sắc, Khóm Phú Mỹ, Phường Sa Đéc, Tỉnh Đồng Tháp, Việt Nam</t>
  </si>
  <si>
    <t>0301175691-026</t>
  </si>
  <si>
    <t>coop0260</t>
  </si>
  <si>
    <t>Cửa Hàng Co.opFood Tân Kỳ Tân Quý</t>
  </si>
  <si>
    <t>274 Tân Kỳ Tân Quý, P.Sơn Kỳ , Quận Tân Phú, HCM</t>
  </si>
  <si>
    <t>coop0261</t>
  </si>
  <si>
    <t>1110-1112 Quang Trung, Phường Thông Tây Hội, TP HCM</t>
  </si>
  <si>
    <t>coop0262</t>
  </si>
  <si>
    <t>1273 Huỳnh Tấn Phát, Phường Phú Thuận, TP HCM</t>
  </si>
  <si>
    <t>coop0263</t>
  </si>
  <si>
    <t>12/10A Huỳnh Tấn Phát, Xã Nhà Bè, TP HCM</t>
  </si>
  <si>
    <t>coop0264</t>
  </si>
  <si>
    <t>Cửa Hàng Co.opFood Hương Lộ 2</t>
  </si>
  <si>
    <t>669 Hương Lộ 2, Phường Bình Trị Đông, Quận Bình Tân, HCM (Gần ngã 3 Đất Mới)</t>
  </si>
  <si>
    <t>coop0265</t>
  </si>
  <si>
    <t>Cửa Hàng Co.opFood Trường Thọ</t>
  </si>
  <si>
    <t>185 Đặng Văn Bi, P. Trường Thọ, Q Thủ Đức, HCM</t>
  </si>
  <si>
    <t>Phường Trường Thọ</t>
  </si>
  <si>
    <t>coop0266</t>
  </si>
  <si>
    <t>Cửa Hàng Co.opFood Long Phước</t>
  </si>
  <si>
    <t>295 Long Thuận, P.Long Phước, Q.9, HCM</t>
  </si>
  <si>
    <t>Phường Long Phước</t>
  </si>
  <si>
    <t>coop0268</t>
  </si>
  <si>
    <t>Cửa Hàng Co.opFood Bình Quới</t>
  </si>
  <si>
    <t>1049 XVNT, P.28, Q.Bình Thanh, HCM</t>
  </si>
  <si>
    <t>Đường Trần Công Tường, Khu phố 11, Phường Gò Công, Tỉnh Đồng Tháp, Việt Nam</t>
  </si>
  <si>
    <t>0301175691-027</t>
  </si>
  <si>
    <t>coop0276</t>
  </si>
  <si>
    <t>Số CH1 Đường N4, KCN Tây Bắc Củ Chi, Xã Tân An Hội, TP HCM</t>
  </si>
  <si>
    <t>coop0278</t>
  </si>
  <si>
    <t>Cửa Hàng Co.opFood Phạm Văn Bạch</t>
  </si>
  <si>
    <t>701 Phạm Văn Bạch, Phường An Hội Tây, TP HCM</t>
  </si>
  <si>
    <t>Số 212 - Quốc Lộ 91, Khu Vực Phụng Thạnh I, Phường Thuận Hưng, Thành phố Cần Thơ, Việt Nam</t>
  </si>
  <si>
    <t>0301175691-028</t>
  </si>
  <si>
    <t>coop0280</t>
  </si>
  <si>
    <t>Cửa Hàng Co.opFood Tô Hiến Thành</t>
  </si>
  <si>
    <t>24 Tô Hiến Thành, Phường Hòa Hưng, TP HCM</t>
  </si>
  <si>
    <t>coop0282</t>
  </si>
  <si>
    <t>Cửa Hàng Co.opFood Quốc Lộ 50</t>
  </si>
  <si>
    <t>A23/10-A23/11 Quốc Lộ 50, Xã Bình Hưng, TP HCM</t>
  </si>
  <si>
    <t>coop0283</t>
  </si>
  <si>
    <t>Cửa Hàng Co.opFood Tây Thạnh</t>
  </si>
  <si>
    <t>Số 257 - 259 Tây Thạnh, phường Tây Thạnh, TP HCM</t>
  </si>
  <si>
    <t>coop0285</t>
  </si>
  <si>
    <t>Cửa Hàng Co.opFood Tỉnh Lộ 10</t>
  </si>
  <si>
    <t>1002 Tỉnh Lộ 10, phường Tân Tạo, Bình Tân, Tp.HCM</t>
  </si>
  <si>
    <t>coop0286</t>
  </si>
  <si>
    <t>Cửa Hàng Co.opFood Tháp Mười</t>
  </si>
  <si>
    <t>32 - 34 Tháp Mười, phường 02, Quận 06, Tp.HCM</t>
  </si>
  <si>
    <t>coop0288</t>
  </si>
  <si>
    <t>Cửa Hàng Co.opFood Tô Ký</t>
  </si>
  <si>
    <t>4.5 Tô Ký, xã Trung Chánh, Huyện Hóc Môn, HCM</t>
  </si>
  <si>
    <t>Tổ 21, Khóm Châu Quới 3, Phường Châu Đốc, Tỉnh An Giang, Việt Nam</t>
  </si>
  <si>
    <t>0301175691-029</t>
  </si>
  <si>
    <t>coop0291</t>
  </si>
  <si>
    <t>Cửa Hàng Co.opFood Lê Văn Khương</t>
  </si>
  <si>
    <t>402 Lê Văn Khương, PhườngThới An, TP HCM</t>
  </si>
  <si>
    <t>coop0292</t>
  </si>
  <si>
    <t>Cửa Hàng Co.opFood Âu Cơ</t>
  </si>
  <si>
    <t>982 Âu Cơ, phường 14, Quận Tân Bình, HCM</t>
  </si>
  <si>
    <t>coop0294</t>
  </si>
  <si>
    <t>Cửa Hàng Co.opFood 53 Phạm Văn Chiêu</t>
  </si>
  <si>
    <t>53/1B Phạm Văn Chiêu, Khu Phố 3, Gò Vấp, HCM</t>
  </si>
  <si>
    <t>coop0295</t>
  </si>
  <si>
    <t>Cửa hàng Co.op Food  37 Phan Huy Ích</t>
  </si>
  <si>
    <t>37.257B đường Phan Huy Ích, Phường 12, Quận Gò Vấp,TP HCM</t>
  </si>
  <si>
    <t>coop0296</t>
  </si>
  <si>
    <t>Co.opFood 249 Lương Định Của</t>
  </si>
  <si>
    <t>249 Lương Định Của, phường An Phú, Quận 02</t>
  </si>
  <si>
    <t>coop0297</t>
  </si>
  <si>
    <t>Cửa hàng CoopFood Hàng Xanh</t>
  </si>
  <si>
    <t>189 – 191 Bạch Đằng, phường 15, Quận Bình Thạnh, Tp.HCM</t>
  </si>
  <si>
    <t>COOP-030</t>
  </si>
  <si>
    <t>CHI NHÁNH LIÊN HIỆP HỢP TÁC XÃ THƯƠNG MẠI TP. HỒ CHÍ MINH - CO.OPMART ĐỨC PHỔ</t>
  </si>
  <si>
    <t>Đường Nguyễn Nghiêm, TDP Vĩnh Bình, Phường Phổ Ninh, Thị xã Đức Phổ, Tỉnh Quảng Ngãi, Việt Nam</t>
  </si>
  <si>
    <t>0301175691-030</t>
  </si>
  <si>
    <t>Quảng Ngãi</t>
  </si>
  <si>
    <t>Tầng 01 TTTM The CBD, 125 Đồng Văn Cống, Phường Thạnh Mỹ Lợi, Thành phố Thủ Đức, Thành phố Hồ Chí Minh, Việt Nam</t>
  </si>
  <si>
    <t>0301175691-031</t>
  </si>
  <si>
    <t>Phường Thạnh Mỹ Lợi</t>
  </si>
  <si>
    <t>Đường Lê Duẩn, Khu phố 2, Xã Tân Châu, Tỉnh Tây Ninh, Việt Nam</t>
  </si>
  <si>
    <t>0301175691-032</t>
  </si>
  <si>
    <t>COOP-034</t>
  </si>
  <si>
    <t>CHI NHÁNH LIÊN HIỆP HỢP TÁC XÃ THƯƠNG MẠI TP. HỒ CHÍ MINH-CO.OPMART NAM ĐỊNH</t>
  </si>
  <si>
    <t>Số 91, đường Điện Biên, Phường Cửa Bắc, Thành phố Nam Định, Tỉnh Nam Định, Việt Nam</t>
  </si>
  <si>
    <t>0301175691-034</t>
  </si>
  <si>
    <t>Nam Định</t>
  </si>
  <si>
    <t>Số Nhà 205B Lê Hồng Phong, Phường Kon Tum, Tỉnh Quảng Ngãi, Việt Nam</t>
  </si>
  <si>
    <t>0301175691-035</t>
  </si>
  <si>
    <t>Tầng 1-Tầng 2, Khối A&amp;B, Cao ốc Đất Phương Nam, 241A Chu Văn An, Phường 12, Quận Bình Thạnh, Thành phố Hồ Chí Minh, Việt Nam</t>
  </si>
  <si>
    <t>0301175691-036</t>
  </si>
  <si>
    <t>Số 20 Đường Mạc Công Du, Khu phố 1 Đông Hồ, Phường Hà Tiên, Tỉnh An Giang, Việt Nam</t>
  </si>
  <si>
    <t>0301175691-037</t>
  </si>
  <si>
    <t>Số 1469 đường Độc Lập, phường Phú Mỹ, Thành phố Hồ Chí Minh, Việt Nam</t>
  </si>
  <si>
    <t>0301175691-038</t>
  </si>
  <si>
    <t>Số 79 Đường 30/4, Khu phố 2, Phường Mỹ Phước Tây, Tỉnh Đồng Tháp, Việt Nam</t>
  </si>
  <si>
    <t>0301175691-039</t>
  </si>
  <si>
    <t>Khu nhà Cao ốc KII, Phường Hồng Ngự, Tỉnh Đồng Tháp, Việt Nam</t>
  </si>
  <si>
    <t>0301175691-040</t>
  </si>
  <si>
    <t>coop0400</t>
  </si>
  <si>
    <t>Co-opFood Nguyễn Thái Sơn</t>
  </si>
  <si>
    <t>306 Nguyễn Thái Sơn, Phường 5, Quận Gò Vấp, HCM</t>
  </si>
  <si>
    <t>coop0401</t>
  </si>
  <si>
    <t>Cửa Hàng Co.opFood Bình Giã</t>
  </si>
  <si>
    <t>33 Bình Giã, Phường Tân Bình, TP HCM</t>
  </si>
  <si>
    <t>coop0402</t>
  </si>
  <si>
    <t>Cửa Hàng Co.opFood Thống Nhất</t>
  </si>
  <si>
    <t>481 Thống Nhất, Phường An Hội Đông, TP HCM</t>
  </si>
  <si>
    <t>coop0403</t>
  </si>
  <si>
    <t>Cửa Hàng Co.opFood 203 Võ Thành Trang</t>
  </si>
  <si>
    <t>203-205 Võ Thành Trang, Phường Bảy Hiền, TP HCM</t>
  </si>
  <si>
    <t>coop0404</t>
  </si>
  <si>
    <t>Cửa Hàng Coopfood Phạm Thế Hiển 2</t>
  </si>
  <si>
    <t>1289 đường Phạm Thế Hiển, Phường Bình Đông,TP HCM</t>
  </si>
  <si>
    <t>coop0405</t>
  </si>
  <si>
    <t>Cửa Hàng Coopfood 418 Trần Văn Giàu</t>
  </si>
  <si>
    <t>Số 418 Đường số 7, Phường Bình Tân ,TP HCM</t>
  </si>
  <si>
    <t>coop0406</t>
  </si>
  <si>
    <t>Cửa hàng Co.op Food 85 Nguyễn Sơn</t>
  </si>
  <si>
    <t>69-71 Nguyễn Sơn, Phường Phú Thạnh, TP HCM</t>
  </si>
  <si>
    <t>coop0407</t>
  </si>
  <si>
    <t>Cửa hàng Co.op Food Phú Thuận</t>
  </si>
  <si>
    <t>785 Huỳnh Tấn Phát, Phường Phú Thuận, Quận 7, Tp.HCM</t>
  </si>
  <si>
    <t>coop0408</t>
  </si>
  <si>
    <t>Cửa hàng Co.op Food Thái Sơn</t>
  </si>
  <si>
    <t>A6.7Q Quốc Lộ 1A, Phường Tân Tạo A, Quận Bình Tân (tầng trệt Chung cư THÁI SƠN, kế bên chợ BÀ HOM)</t>
  </si>
  <si>
    <t>Quốc lộ 22B, KP Rạch Sơn, Phường Gò Dầu, Tỉnh Tây Ninh, Việt Nam</t>
  </si>
  <si>
    <t>0301175691-041</t>
  </si>
  <si>
    <t>coop0410</t>
  </si>
  <si>
    <t>Cửa hàng Co.op Food Cát Lái</t>
  </si>
  <si>
    <t>615 Nguyễn Thị Định, Phường Cát Lái, TP HCM</t>
  </si>
  <si>
    <t>Khóm Long Thạnh D, Phường Tân Châu, Tỉnh An Giang, Việt Nam</t>
  </si>
  <si>
    <t>0301175691-042</t>
  </si>
  <si>
    <t>KCN Phước Đông, Phường Gia Lộc, Tỉnh Tây Ninh, Việt Nam</t>
  </si>
  <si>
    <t>0301175691-043</t>
  </si>
  <si>
    <t>Số 1606A Đường Hùng Vương, Phường Việt Trì, Tỉnh Phú Thọ, Việt Nam</t>
  </si>
  <si>
    <t>0301175691-044</t>
  </si>
  <si>
    <t>Phú Thọ</t>
  </si>
  <si>
    <t>Đường Lý Thường Kiệt, Phường Duyên Hải, Tỉnh Vĩnh Long, Việt Nam</t>
  </si>
  <si>
    <t>0301175691-045</t>
  </si>
  <si>
    <t>Tuyến tránh QL50, Khu Phố Thanh Ba, Xã Cần Giuộc, Tỉnh Tây Ninh, Việt Nam</t>
  </si>
  <si>
    <t>0301175691-046</t>
  </si>
  <si>
    <t>Thôn Minh Tân 4, xã Phan Rí Cửa, tỉnh Lâm Đồng, Việt Nam</t>
  </si>
  <si>
    <t>0301175691-047</t>
  </si>
  <si>
    <t>Ấp 2, Xã Tiểu Cần, Tỉnh Vĩnh Long, Việt Nam</t>
  </si>
  <si>
    <t>0301175691-048</t>
  </si>
  <si>
    <t>Đường 781, KP3, Xã Châu Thành, Tỉnh Tây Ninh, Việt Nam</t>
  </si>
  <si>
    <t>0301175691-049</t>
  </si>
  <si>
    <t>Tầng trệt - Lầu 1, Khu Chung cư Nhà Sài Gòn, 819 Hương Lộ 2, Phường Bình Trị Đông A, Quận Bình Tân, Thành phố Hồ Chí Minh, Việt Nam</t>
  </si>
  <si>
    <t>0301175691-050</t>
  </si>
  <si>
    <t>Phường Bình Trị Đông A</t>
  </si>
  <si>
    <t>35-37 CMT 8, Phường Bình Thủy, Thành phố Cần Thơ, Việt Nam</t>
  </si>
  <si>
    <t>0301175691-052</t>
  </si>
  <si>
    <t>Đường Cách Mạng Tháng Tám - ĐT.741, Khu phố Tân An, Xã Đồng Phú, Tỉnh Đồng Nai, Việt Nam</t>
  </si>
  <si>
    <t>0301175691-053</t>
  </si>
  <si>
    <t>Lô C2-12 KCN Dịch Vụ Thủy Sản Đà Nẵng, đường Bình Than, Phường Sơn Trà, Thành phố Đà Nẵng, Việt Nam</t>
  </si>
  <si>
    <t>0301175691-054</t>
  </si>
  <si>
    <t>Đà Nẵng</t>
  </si>
  <si>
    <t>276 Nguyễn ảnh Thủ, phường Hiệp Thành, Quận 12, Thành phố Hồ Chí Minh, Việt Nam</t>
  </si>
  <si>
    <t>0301175691-056</t>
  </si>
  <si>
    <t>Số 2 khu tái định cư Vĩnh Lộc B đường số 8, Xã Vĩnh Lộc B, Huyện Bình Chánh, Thành phố Hồ Chí Minh, Việt Nam</t>
  </si>
  <si>
    <t>0301175691-057</t>
  </si>
  <si>
    <t>Số 18 đường Đỗ Văn Dậy, Ấp 3, Xã Tân Hiệp, Huyện Hóc Môn, Thành phố Hồ Chí Minh, Việt Nam</t>
  </si>
  <si>
    <t>0301175691-058</t>
  </si>
  <si>
    <t>Số 557 Đường Tô Ký, phường Trung Mỹ Tây, Quận 12, Thành phố Hồ Chí Minh, Việt Nam</t>
  </si>
  <si>
    <t>0301175691-059</t>
  </si>
  <si>
    <t>Đường Nguyễn Văn Linh, Khóm Bắc Sơn, Thị trấn Núi Sập, Huyện Thoại Sơn, Tỉnh An Giang, Việt Nam</t>
  </si>
  <si>
    <t>0301175691-060</t>
  </si>
  <si>
    <t>Thửa đất 11, Tờ Bản Đồ Số 31, Tổ Dân Phố 2, Đường Hùng Vương, Xã Quảng Phú, Tỉnh Đắk Lắk, Việt Nam</t>
  </si>
  <si>
    <t>0301175691-061</t>
  </si>
  <si>
    <t>Khu Phố 3, Đường Nguyễn Văn Linh, Xã Tân Biên, Tỉnh Tây Ninh, Việt Nam</t>
  </si>
  <si>
    <t>0301175691-062</t>
  </si>
  <si>
    <t>coop0626</t>
  </si>
  <si>
    <t>Cửa hàng Co.op Food CC Bình Phú 1</t>
  </si>
  <si>
    <t>Số 65-67 Đường 20, Phường Bình Phú, TP HCM</t>
  </si>
  <si>
    <t>Khu phố 1, Xã Dương Minh Châu, Tỉnh Tây Ninh, Việt Nam</t>
  </si>
  <si>
    <t>0301175691-063</t>
  </si>
  <si>
    <t>coop0631</t>
  </si>
  <si>
    <t>Cửa hàng Co.op Food 239 Dương Đình Hội</t>
  </si>
  <si>
    <t>239 ( số cũ 2.212C ) Đường Dương Đình Hội, KP3, Phường Tăng Nhơn Phú B, Quận 9, Tp.HCM</t>
  </si>
  <si>
    <t>Phường Tăng Nhơn Phú B</t>
  </si>
  <si>
    <t>coop0633</t>
  </si>
  <si>
    <t>Cửa hàng Co.op Food  397 Phan Huy Ích</t>
  </si>
  <si>
    <t>397 Phan Huy Ích, Phường 14, Quận Gò Vấp, HCM</t>
  </si>
  <si>
    <t>coop0634</t>
  </si>
  <si>
    <t>13 Lê Văn Thịnh, Phường Bình Trưng, TP HCM</t>
  </si>
  <si>
    <t>coop0635</t>
  </si>
  <si>
    <t>Cửa Hàng Co.opFood Hoàng Diệu 2</t>
  </si>
  <si>
    <t>135 Hoàng Diệu 2, Phường Linh Trung, Thành phố Thủ Đức, TP.HCM</t>
  </si>
  <si>
    <t>Phường Linh Trung</t>
  </si>
  <si>
    <t>0.01 Khu chung cư cao tầng kết hợp TM-DV tại lô BC, Đường 4, KP. 4, Phường Tam Bình, Thành phố Thủ Đức, Thành phố Hồ Chí Minh</t>
  </si>
  <si>
    <t>0301175691-064</t>
  </si>
  <si>
    <t>coop0641</t>
  </si>
  <si>
    <t>Cửa Hàng Co.opFood Saigon Town</t>
  </si>
  <si>
    <t>Diện tích thương mại tầng G, Cao ốc Saigon Town số 83/16 Thoại Ngọc Hầu, Phường Hòa Thạnh, TP HCM</t>
  </si>
  <si>
    <t>coop0642</t>
  </si>
  <si>
    <t>Cửa Hàng Co.opFood 372 Nơ Trang Long</t>
  </si>
  <si>
    <t>372-372B Nơ Trang Long , Phường Bình Lợi Trung, TP HCM</t>
  </si>
  <si>
    <t>coop0647</t>
  </si>
  <si>
    <t>Căn hộ thương mại số 01, tầng 1, khu chung cư Block H thuộc khu BT, Lô 13B khu dân cư Conic - khu dô thị mới Nam TP HCM, Xã Bình Hưng, TP HCM</t>
  </si>
  <si>
    <t>coop0652</t>
  </si>
  <si>
    <t>Cửa Hàng Co.opFood Linh Chiểu</t>
  </si>
  <si>
    <t>110 Đường 17, Phường Thủ Đức, TP HCM</t>
  </si>
  <si>
    <t>coop0653</t>
  </si>
  <si>
    <t>Cửa Hàng Co.opFood Bùi Thế Mỹ 31</t>
  </si>
  <si>
    <t>31-33 Bùi Thế Mỹ, Phường Bảy Hiền, TP HCM</t>
  </si>
  <si>
    <t>coop0654</t>
  </si>
  <si>
    <t>Cửa hàng Co.op Food Krista</t>
  </si>
  <si>
    <t>Căn Shophouse Thương mại T2, 00.04 tại tòa nhà Krista, 537 Nguyễn Duy Trinh, Phường Bình Trưng, TP HCM</t>
  </si>
  <si>
    <t>coop0656</t>
  </si>
  <si>
    <t>Cửa hàng Co.op Food Gia Phú</t>
  </si>
  <si>
    <t>219/45 Đường 5, Phường Bình Hưng Hòa, Hcm</t>
  </si>
  <si>
    <t>coop0657</t>
  </si>
  <si>
    <t>Cửa hàng Co.op Food Vành Đai</t>
  </si>
  <si>
    <t>62 Đường 44, Phường Bình Phú, TP HCM</t>
  </si>
  <si>
    <t>coop0658</t>
  </si>
  <si>
    <t>Cửa Hàng Co.opFood Man Thiện 280</t>
  </si>
  <si>
    <t>280 Man Thiện, Phường Tăng Nhơn Phú, TP HCM</t>
  </si>
  <si>
    <t>Đường Hùng Vương, xã Tháp Mười, Tỉnh Đồng Tháp, Việt Nam</t>
  </si>
  <si>
    <t>0301175691-066</t>
  </si>
  <si>
    <t>coop0661</t>
  </si>
  <si>
    <t>Cửa Hàng Co.opFood Đinh Bộ Lĩnh 81</t>
  </si>
  <si>
    <t>81 Đinh Bộ Lĩnh, Phường Bình Thạnh, TP HCM</t>
  </si>
  <si>
    <t>coop0665</t>
  </si>
  <si>
    <t>Cửa Hàng Co.opFood Tỉnh Lộ 15-1031</t>
  </si>
  <si>
    <t>1025 Tỉnh Lộ 15, Xã An Nhơn Tây,TP HCM</t>
  </si>
  <si>
    <t>coop0671</t>
  </si>
  <si>
    <t>Cửa Hàng Co.opFood Quốc Lộ 22-726</t>
  </si>
  <si>
    <t>726 Quốc Lộ 22, Xã Tân An Hội, TP HCM</t>
  </si>
  <si>
    <t>coop0678</t>
  </si>
  <si>
    <t>Cửa Hàng Co.opFood Đông Bắc</t>
  </si>
  <si>
    <t>228.1 Khu phố 2A, Phường Tân Chánh Hiệp, Quận 12, Tp.HCM</t>
  </si>
  <si>
    <t>coop0687</t>
  </si>
  <si>
    <t>Cửa hàng Co.op Food Trần Văn Giàu 5C13</t>
  </si>
  <si>
    <t>5C13 Trần Văn Giàu, Xã Vĩnh Lộc, TP HCM</t>
  </si>
  <si>
    <t>coop0691</t>
  </si>
  <si>
    <t>Cửa Hàng Co.opFood Tân Quy</t>
  </si>
  <si>
    <t>102 Đường 15, Phường Tân Hưng, TP HCM</t>
  </si>
  <si>
    <t>coop0692</t>
  </si>
  <si>
    <t>Cửa Hàng Co.opFood Liên Khu 5-6</t>
  </si>
  <si>
    <t>16 Liên Khu 5-6 , Phường Bình Hưng Hòa B, Quận Bình Tân, TP HCM</t>
  </si>
  <si>
    <t>coop0694</t>
  </si>
  <si>
    <t>Cửa Hàng Co.opFood Thăng Long 31</t>
  </si>
  <si>
    <t>31 Thăng Long, Phường Tân Sơn Nhất, TP HCM</t>
  </si>
  <si>
    <t>coop0695</t>
  </si>
  <si>
    <t>Cửa Hàng Co.opFood Lê Lợi 60</t>
  </si>
  <si>
    <t>60 Lê Lợi, Xã Hóc Môn, TP HCM</t>
  </si>
  <si>
    <t>Lô CCĐT-01, Khu B1, Vũ Yên-Tòa nhà Vincom Mega Mall Vũ Yên, phường Thủy Nguyên, thành phố Hải Phòng, Việt Nam</t>
  </si>
  <si>
    <t>MIENBAC;COOP</t>
  </si>
  <si>
    <t>0301175691-072</t>
  </si>
  <si>
    <t>Phường Thủy Nguyên</t>
  </si>
  <si>
    <t>coop0827</t>
  </si>
  <si>
    <t>Cửa Hàng Co.opFood Ba Đình</t>
  </si>
  <si>
    <t>coop15001</t>
  </si>
  <si>
    <t>Cửa Hàng Co.opFood HT Hải Thượng Lãn Ông</t>
  </si>
  <si>
    <t>208 Hải Thượng Lãn Ông, Tỉnh Hà Tĩnh</t>
  </si>
  <si>
    <t>hệ thống coopfood tỉnh</t>
  </si>
  <si>
    <t>Hà Tĩnh</t>
  </si>
  <si>
    <t>coop15004</t>
  </si>
  <si>
    <t>Cửa hàng Coopfood HT Vũ Quang</t>
  </si>
  <si>
    <t>Số 88 - Tổ 9, Đường Vũ Quang-Phường Trần Phú-Tp Hà Tĩnh-Tỉnh Hà Tĩnh</t>
  </si>
  <si>
    <t>coop18506</t>
  </si>
  <si>
    <t>Cửa Hàng Co.opFood TH Tân Thành</t>
  </si>
  <si>
    <t>Lô số 51+52 MBQH 90/UB-CN phường Đông Vệ, thành phố Thanh Hóa, tỉnh Thanh Hóa</t>
  </si>
  <si>
    <t>COOP; Coopfood; MIENBAC</t>
  </si>
  <si>
    <t>Thanh Hóa</t>
  </si>
  <si>
    <t>coop2001</t>
  </si>
  <si>
    <t>533B Tỉnh Lộ 15, Xã Tân Thạnh Đông, TP HCM</t>
  </si>
  <si>
    <t>coop2002</t>
  </si>
  <si>
    <t>Cửa hàng Co.op Food An Dương Vương 451</t>
  </si>
  <si>
    <t>451-453 An Dương Vương, Phường Bình Phú, TP HCM</t>
  </si>
  <si>
    <t>coop2003</t>
  </si>
  <si>
    <t>Cửa Hàng Co.opFood Lê Thị Hà 2</t>
  </si>
  <si>
    <t>2 Lê Thị Hà, TT. Hóc Môn, Hóc Môn, Thành phố Hồ Chí Minh</t>
  </si>
  <si>
    <t>coop2005</t>
  </si>
  <si>
    <t>Cửa Hàng Co.opFood Hồ Văn Long 70</t>
  </si>
  <si>
    <t>70A Hồ Văn Long, Phường Bình Tân, TP HCM</t>
  </si>
  <si>
    <t>coop2006</t>
  </si>
  <si>
    <t>Cửa Hàng Co.opFood Lã Xuân Oai 138</t>
  </si>
  <si>
    <t>138A Lã Xuân Oai, Phường Tăng Nhơn Phú, TP HCM</t>
  </si>
  <si>
    <t>coop2008</t>
  </si>
  <si>
    <t>Cửa hàng Co.op Food CC Hoàng Quân</t>
  </si>
  <si>
    <t>Căn hộ số SH3-07, tầng trệt, khối HQ3 thuộc Dự án nhà ở xã hội Khu chung cư CC1-Khu 2 thuộc khu 17 - khu đô thị mới Nam thành phố tại Đại lộ Nguyễn Văn Linh, Phường Bình Đông, TP HCM</t>
  </si>
  <si>
    <t>coop2009</t>
  </si>
  <si>
    <t>Cửa Hàng Co.opFood Gò Dưa 112</t>
  </si>
  <si>
    <t>112 Đường Gò Dưa, Phường Tam Bình, TP HCM</t>
  </si>
  <si>
    <t>coop2010</t>
  </si>
  <si>
    <t>Cửa Hàng Co.opFood CC IDICO</t>
  </si>
  <si>
    <t>Khu thương mại dịch vụ tại tầng 1, Khối C, thuộc Dự án Khu căn hộ cao tầng Tân Phú IDICO, số 262/13 - 262/15, Lũy Bán Bích, phường Tân Phú, TP HCM</t>
  </si>
  <si>
    <t>coop2011</t>
  </si>
  <si>
    <t>Cửa Hàng Co.opFood CC LACASA</t>
  </si>
  <si>
    <t>Căn hộ số B3 &amp; B4 &amp; B5 thuộc khu thương mại dịch vụ Tầng 1, Block 1A Chung cư LaCaSa, 89 Hoàng Quốc Việt, Phường Phú Thuận, TP HCM</t>
  </si>
  <si>
    <t>coop2014</t>
  </si>
  <si>
    <t>Cửa Hàng Co.opFood Kênh Tân Hóa</t>
  </si>
  <si>
    <t>405-407 Kênh Tân Hóa, Phường Tân Phú, TP HCM</t>
  </si>
  <si>
    <t>coop2015</t>
  </si>
  <si>
    <t>169 Trương Phước Phan, P Bình Trị Đông, TP HCM</t>
  </si>
  <si>
    <t>coop2016</t>
  </si>
  <si>
    <t>Cửa Hàng Co.opFood Hà Huy Giáp 302</t>
  </si>
  <si>
    <t>302/40 Hà Huy Giáp, Phường Thới An, TP HCM</t>
  </si>
  <si>
    <t>coop2017</t>
  </si>
  <si>
    <t>Cửa hàng Co.op Food Tân Sơn Nhì 387</t>
  </si>
  <si>
    <t>387 Đường Tân Sơn Nhì, P Tân Sơn, TP HCM</t>
  </si>
  <si>
    <t>coop2019</t>
  </si>
  <si>
    <t>Cửa hàng Co.op Food Phan Văn Hớn 151</t>
  </si>
  <si>
    <t>151A Phan Văn Hớn, Xã Bà Điểm, TP HCM</t>
  </si>
  <si>
    <t>coop2020</t>
  </si>
  <si>
    <t>Cửa Hàng Co.opFood Nguyễn Văn Khạ 198</t>
  </si>
  <si>
    <t>198 Nguyễn Văn Khạ, KP8, Thị Trấn Củ Chi, Huyện Củ Chi, Tp.HCM</t>
  </si>
  <si>
    <t>coop2021</t>
  </si>
  <si>
    <t>Cửa Hàng Co.opFood CC 4S Linh Đông</t>
  </si>
  <si>
    <t>Khu TM dịch vụ A-02 Tầng trệt G, Block A Chung Cư 4S Linh Đông, Đường 30, Phường Hiệp Bình, TP HCM</t>
  </si>
  <si>
    <t>coop2025</t>
  </si>
  <si>
    <t>Cửa Hàng Co.opFood Tân Xuân</t>
  </si>
  <si>
    <t>33/4A Ấp Mới 1, Xã Tân Xuân, Hóc Môn, TP. HCM</t>
  </si>
  <si>
    <t>coop2032</t>
  </si>
  <si>
    <t>153 Nguyễn Thị Sóc, Xã Bà Điểm, TP HCM</t>
  </si>
  <si>
    <t>coop2033</t>
  </si>
  <si>
    <t>Cửa Hàng Co.opFood Tôn Đản</t>
  </si>
  <si>
    <t>167 Tôn Đản, Phường Xóm Chiếu, TP HCM</t>
  </si>
  <si>
    <t>coop2034</t>
  </si>
  <si>
    <t>35H-36H, Xã Bà Điểm, TP HCM</t>
  </si>
  <si>
    <t>coop2035</t>
  </si>
  <si>
    <t>Cửa Hàng Co.opFood Trần Văn Danh 12</t>
  </si>
  <si>
    <t>12-12A Trần Văn Danh, Phường Tân Bình, TP HCM</t>
  </si>
  <si>
    <t>coop2039</t>
  </si>
  <si>
    <t>Cửa Hàng Co.opFood Nguyễn Hữu Tiến 11</t>
  </si>
  <si>
    <t>11, Nguyễn Hữu Tiến, Phường Tây Thạnh, TP HCM</t>
  </si>
  <si>
    <t>coop2041</t>
  </si>
  <si>
    <t>Cửa Hàng Co.opFood Thạnh Lộc 17</t>
  </si>
  <si>
    <t>17 -17A-17B-17C Thạnh Lộc 29, Phường An Phú Đông, TP HCM</t>
  </si>
  <si>
    <t>coop2042</t>
  </si>
  <si>
    <t>Cửa Hàng Co.opFood Nguyễn Xí 247</t>
  </si>
  <si>
    <t>274A Nguyễn Xí , Phường Bình Lợi Trung, TP HCM</t>
  </si>
  <si>
    <t>coop2044</t>
  </si>
  <si>
    <t>Cửa Hàng Co.opFood Tân Chánh Hiệp 10</t>
  </si>
  <si>
    <t>15 tân chánh hiệp, p. tân chánh hiệp, quận 12, tp. hcm</t>
  </si>
  <si>
    <t>coop2045</t>
  </si>
  <si>
    <t>Cửa Hàng Co.opFood ĐS12 Trường Thọ</t>
  </si>
  <si>
    <t>Số 2, Đường Số 12, Phường Thủ Đức, TP HCM</t>
  </si>
  <si>
    <t>coop2050</t>
  </si>
  <si>
    <t>2050. Cửa Hàng Co.opFood Dương Thị Mười 456</t>
  </si>
  <si>
    <t>456 Dương Thị Mười, Phường Tân Thời Hiệp, quận 12, thành phố Hồ Chí Minh</t>
  </si>
  <si>
    <t>coop2051</t>
  </si>
  <si>
    <t>Cửa Hàng Co.opFood Bình An</t>
  </si>
  <si>
    <t>33 Đường số 2, Phường An Khánh, TP HCM</t>
  </si>
  <si>
    <t>coop2052</t>
  </si>
  <si>
    <t>Cửa Hàng Co.opFood Phan Xích Long 37</t>
  </si>
  <si>
    <t>37C Phan Xích Long, Phường Đức Nhuận, TP HCM</t>
  </si>
  <si>
    <t>Coopfood;COOP</t>
  </si>
  <si>
    <t>coop2055</t>
  </si>
  <si>
    <t>Cửa Hàng Co.opFood Nguyễn Ảnh Thủ 699</t>
  </si>
  <si>
    <t>699 Nguyễn Ảnh Thủ, Phường Hiệp Thành, Quận 12, Tp.HCM</t>
  </si>
  <si>
    <t>coop2056</t>
  </si>
  <si>
    <t>Cửa Hàng Co.opFood Vườn Lài 192</t>
  </si>
  <si>
    <t>Số 192 Đường Vườn Lài, P. Tân Sơn, TP HCM</t>
  </si>
  <si>
    <t>coop2057</t>
  </si>
  <si>
    <t>Cửa Hàng Co.opFood Nguyễn Thị Đặng 367</t>
  </si>
  <si>
    <t>367 Nguyễn Thị Đặng, Phường Tân Thới Hiệp, TP HCM</t>
  </si>
  <si>
    <t>coop2059</t>
  </si>
  <si>
    <t>Cửa Hàng Co.opFood Trần Văn Quang 86</t>
  </si>
  <si>
    <t>86 Trần Văn Quang, Phường 1 Bảy Hiền, TP HCM</t>
  </si>
  <si>
    <t>coop2060</t>
  </si>
  <si>
    <t>Cửa Hàng Co.opFood Tỉnh Lộ 8-628</t>
  </si>
  <si>
    <t>Số 628 Tỉnh Lộ 8, Xã Củ Chi, TP HCM</t>
  </si>
  <si>
    <t>coop2063</t>
  </si>
  <si>
    <t>182 Phan Văn Hân, Phường Gia Định, TP HCM</t>
  </si>
  <si>
    <t>coop2066</t>
  </si>
  <si>
    <t>Cửa Hàng Co.opFood Tam Hà 64</t>
  </si>
  <si>
    <t>64 Tam Hà, Phường Tam Bình, TP HCM</t>
  </si>
  <si>
    <t>coop2069</t>
  </si>
  <si>
    <t>1187 Lê Văn Lương, Xã Nhà Bè, TP HCM</t>
  </si>
  <si>
    <t>coop2070</t>
  </si>
  <si>
    <t>Cửa Hàng Co.opFood Nơ Trang Long 235</t>
  </si>
  <si>
    <t>235-235A Nơ Trang long, Phường 11, Quận Bình Thạnh</t>
  </si>
  <si>
    <t>coop2072</t>
  </si>
  <si>
    <t>Cửa Hàng Co.opFood CC Hoàng Kim Thế Gia</t>
  </si>
  <si>
    <t>Căn A002 chung cư Hoàng Kim Thế Gia, 31 Trương Phước Phan, Phường Bình Trị Đông, TP HCM</t>
  </si>
  <si>
    <t>coop2073</t>
  </si>
  <si>
    <t>2073. Cửa Hàng Co.opFood liên khu 4-5</t>
  </si>
  <si>
    <t>144/5 Liên Khu 4-5, Phường Bình Tân, TP HCM</t>
  </si>
  <si>
    <t>coop2076</t>
  </si>
  <si>
    <t>Cửa Hàng Co.opFood Trần Thị Cờ 292</t>
  </si>
  <si>
    <t>292 Trần Thị Cờ, phường Thới An, TP HCM</t>
  </si>
  <si>
    <t>coop2078</t>
  </si>
  <si>
    <t>Cửa hàng Co.opFood Nguyễn Thái Bình 349</t>
  </si>
  <si>
    <t>349 Nguyễn Thái Bình, Phường Bảy Hiền, TP HCM</t>
  </si>
  <si>
    <t>coop2079</t>
  </si>
  <si>
    <t>Cửa Hàng Co.opFood ĐS9 Linh Tây</t>
  </si>
  <si>
    <t>63A Đường Số 9, Phường Linh Xuân, TP HCM</t>
  </si>
  <si>
    <t>coop2080</t>
  </si>
  <si>
    <t>Cửa Hàng Co.opFood Trần Văn Mười 12</t>
  </si>
  <si>
    <t>12/6B Trần Văn Mười, Xã Xuân Thới Đông, Hóc Môn, TP. HCM</t>
  </si>
  <si>
    <t>coop2081</t>
  </si>
  <si>
    <t>Cửa hàng Co.op Food  Lê Thị Hồng 40</t>
  </si>
  <si>
    <t>40/51 Lê Thị Hồng, Phường 17, Quận Gò Vấp, Tp.HCM</t>
  </si>
  <si>
    <t>coop2082</t>
  </si>
  <si>
    <t>Cửa Hàng Co.opFood An Lộc</t>
  </si>
  <si>
    <t>107 - 109 Đường Số 5, Phường Gò Vấp, TP HCM</t>
  </si>
  <si>
    <t>coop2083</t>
  </si>
  <si>
    <t>Cửa Hàng Co.opFood Lê Văn Khương 551</t>
  </si>
  <si>
    <t>551/197 – 551/199 Lê Văn Khương, KP 5, Phường Hiệp Thành, Quận 12, Tp.HCM</t>
  </si>
  <si>
    <t>coop2084</t>
  </si>
  <si>
    <t>Cửa Hàng Co.opFood Sơn Kỳ 1</t>
  </si>
  <si>
    <t>01 Đường DC8, Phường Sơn Kỳ, Quận Tân Phú, Tp.HCM</t>
  </si>
  <si>
    <t>coop2085</t>
  </si>
  <si>
    <t>Cửa Hàng Co.opFood Phan Văn Hớn 285</t>
  </si>
  <si>
    <t>TM.02, Tầng 1+ Tầng 2 Tòa nhà Green Nest 3, thuộc Chung cư Tecco Tower Tham Lương (Tecco Green Nest), Phường Đông Hưng, TP HCM</t>
  </si>
  <si>
    <t>coop2086</t>
  </si>
  <si>
    <t>Cửa hàng Co.op Food Trường Chinh 22</t>
  </si>
  <si>
    <t>Căn hộ 0.09, Tầng trệt và lửng, Chung cư 163A đường Trường Chinh, Phường Đông Hưng, TP HCM</t>
  </si>
  <si>
    <t>coop2087</t>
  </si>
  <si>
    <t>Cửa Hàng Co.opFood Vision</t>
  </si>
  <si>
    <t>Tầng Trệt, Block C, Khu dân cư Tầm nhì (TTTM Vision), 96 Trần Đại Nghĩa, Phường An Lạc, TP HCM</t>
  </si>
  <si>
    <t>coop2088</t>
  </si>
  <si>
    <t>Cửa Hàng Co.opFood Tam Phú</t>
  </si>
  <si>
    <t>Căn số 007-0.08, Khối A1, Chung Cư Tam Phú, Đường Cây Keo, Phường Tam Bình, TP HCM</t>
  </si>
  <si>
    <t>coop2089</t>
  </si>
  <si>
    <t>Cửa Hàng Co.opFood Sunview</t>
  </si>
  <si>
    <t>Số 0. 10 Đường Gò Dưa, Tầng 1, Khối A1 Chung Cư Thuộc Dự Án Khu Nhà Ở Hiệp Bình Phước - Tam Bình, Phường Hiệp Bình, TP HCM</t>
  </si>
  <si>
    <t>coop2090</t>
  </si>
  <si>
    <t>Cửa Hàng Co.opFood Tân Sơn Nhì</t>
  </si>
  <si>
    <t>177 Tân Sơn Nhì, Phường Tân Sơn Nhì, Quận Tân Phú, Tp.HCM</t>
  </si>
  <si>
    <t>coop2095</t>
  </si>
  <si>
    <t>Cửa Hàng Co.opFood Thủ Thiêm Garden</t>
  </si>
  <si>
    <t>Số 1.01 Lô A (Căn DVTM A-1-01, Tầng 1, Block A), dự án Chung cư Phước Long B, 269 Đường Liên Phường, khu phố 6, Phường Phước Long B, Thành phố Thủ Đức, Thành phố Hồ Chí Minh</t>
  </si>
  <si>
    <t>coop2097</t>
  </si>
  <si>
    <t>Cửa Hàng Co.opFood Phạm Văn Hai 91</t>
  </si>
  <si>
    <t>91 Phạm Văn Hai, Phường 3, Quận Tân Bình, Tp.HCM</t>
  </si>
  <si>
    <t>coop2101</t>
  </si>
  <si>
    <t>Cửa Hàng Co.opFood Đất Mới 272</t>
  </si>
  <si>
    <t>272A Đất Mới, Phường Bình Trị Đông, TP HCM</t>
  </si>
  <si>
    <t>coop2102</t>
  </si>
  <si>
    <t>Cửa Hàng Co.opFood Tô Ngọc Vân 478</t>
  </si>
  <si>
    <t>478A - 482A Tô Ngọc Vân, Phường Thới An, TP HCM</t>
  </si>
  <si>
    <t>coop2104</t>
  </si>
  <si>
    <t>Cửa Hàng Co.opFood Cây Trâm</t>
  </si>
  <si>
    <t>246 Nguyễn Văn Khối, Phường Thông Tây Hội, TP HCM</t>
  </si>
  <si>
    <t>coop2105</t>
  </si>
  <si>
    <t>Cửa Hàng Co.opFood Tỉnh Lộ 15-275</t>
  </si>
  <si>
    <t>Số 287 Tỉnh lộ 15, Xã Phú Hòa Đông, TP HCM</t>
  </si>
  <si>
    <t>coop2106</t>
  </si>
  <si>
    <t>Cửa Hàng Co.opFood CC Calla Garden</t>
  </si>
  <si>
    <t>Căn hộ thương mại dịch vụ T2 - 0.02 thuộc chung cư cao tầng Calla Garden, Khu dân cư Greenlife - 13C, Khu đô thị mới Nam Thành phố, Xã Bình Hưng, TP HCM</t>
  </si>
  <si>
    <t>coop2108</t>
  </si>
  <si>
    <t>Cửa Hàng Co.opFood Chung Cư Ehome S</t>
  </si>
  <si>
    <t>Tầng 1 (trệt),Block A Ehome S, Đường số 9, Phường Long Trường, TP HCM</t>
  </si>
  <si>
    <t>coop2110</t>
  </si>
  <si>
    <t>Cửa Hàng Co.opFood Nguyễn Thị Búp 101M</t>
  </si>
  <si>
    <t>101M Nguyễn Thị Búp, Phường Tân Thới Hiệp, TP HCM</t>
  </si>
  <si>
    <t>coop2113</t>
  </si>
  <si>
    <t>Cửa Hàng Co.opFood Chung Cư Saigon Co.op</t>
  </si>
  <si>
    <t>Tầng trệt- lửng khu chức năng TM-DV ký hiệu số 0.02 Chung cư Saigon Co.op số 688/57/99 Lê Đức Thọ, Phường An Hội Đông, TP HCM</t>
  </si>
  <si>
    <t>coop2115</t>
  </si>
  <si>
    <t>Cửa Hàng Co.opFood Thanh Đa</t>
  </si>
  <si>
    <t>Tầng 1, Cao ốc căn hộ và văn phòng Thanh Yến - Bình Thạnh, Số 7 Thanh Đa, Phường Bình Quới, TP HCM</t>
  </si>
  <si>
    <t>coop212</t>
  </si>
  <si>
    <t>Cửa Hàng Co.opFood Pasteur</t>
  </si>
  <si>
    <t>95 Pasteur, Phường Sài Gòn, TP HCM</t>
  </si>
  <si>
    <t>coop2120</t>
  </si>
  <si>
    <t>Cửa Hàng Co.opFood Nguyễn Thông 1</t>
  </si>
  <si>
    <t>Số 01 Nguyễn Thông, phường Nhiêu Lộc, TP HCM</t>
  </si>
  <si>
    <t>coop2123</t>
  </si>
  <si>
    <t>Cửa Hàng Co.opFood Bình Khánh</t>
  </si>
  <si>
    <t>2680 Huỳnh Tấn Phát, Xã Nhà Bè, TP HCM</t>
  </si>
  <si>
    <t>coop2124</t>
  </si>
  <si>
    <t>Cửa Hàng Co.opFood Thoại Ngọc Hầu 1</t>
  </si>
  <si>
    <t>1C Thoại Ngọc Hầu, Phường Hòa Thạnh, Quận Tân Phú, HCM</t>
  </si>
  <si>
    <t>coop2125</t>
  </si>
  <si>
    <t>Cửa Hàng Co.opFood Vĩnh Viễn 393</t>
  </si>
  <si>
    <t>391-393 Vĩnh Viễn, Phường Diên Hồng, TP HCM</t>
  </si>
  <si>
    <t>coop2129</t>
  </si>
  <si>
    <t>102/5 Đường Nguyễn Văn Tạo, Xã Hiệp Phước, TP HCM</t>
  </si>
  <si>
    <t>coop213</t>
  </si>
  <si>
    <t>Cửa Hàng Co.opFood Trần Chánh Chiếu</t>
  </si>
  <si>
    <t>113 Trần Chánh Chiếu, Phường Chợ Lớn, TP HCM</t>
  </si>
  <si>
    <t>coop2131</t>
  </si>
  <si>
    <t>Cửa Hàng Co.opFood Quách Đình Bảo</t>
  </si>
  <si>
    <t>37 Quách Đình Bảo, Phường Phú Thạnh, TP HCM</t>
  </si>
  <si>
    <t>coop2132</t>
  </si>
  <si>
    <t>Cửa Hàng Co.opFood Trương Quốc Dung</t>
  </si>
  <si>
    <t>35-37 Trương Quốc Dung, Phường Phú Nhuận, TP HCM</t>
  </si>
  <si>
    <t>coop2134</t>
  </si>
  <si>
    <t>Cửa Hàng Co.opFood CC Phú Hoàng Anh</t>
  </si>
  <si>
    <t>Nhà thương mại dịch vụ số 1.4, tầng 1, Khu C Cao ốc Phú Hoàng Anh, Đường Nguyễn Hữu Thọ, xã Phước Kiển, TP HCM</t>
  </si>
  <si>
    <t>coop2135</t>
  </si>
  <si>
    <t>Cửa Hàng Co.opFood Nguyễn Văn Dung</t>
  </si>
  <si>
    <t>18C - 18D Nguyễn Văn Dung, Phường An Nhơn, TP HCM</t>
  </si>
  <si>
    <t>coop2137</t>
  </si>
  <si>
    <t>Cửa Hàng Co.opFood Nguyễn Thái Học Premium</t>
  </si>
  <si>
    <t>199-205 Nguyễn Thái Học, Phường Bến Thành, TP HCM</t>
  </si>
  <si>
    <t>coop2138</t>
  </si>
  <si>
    <t>Cửa Hàng Co.opFood Đường Số 8 Linh Trung</t>
  </si>
  <si>
    <t>12 Đường số 8, phường Linh Xuân, TP HCM</t>
  </si>
  <si>
    <t>coop214</t>
  </si>
  <si>
    <t>Cửa Hàng Co.opFood Chu Văn An</t>
  </si>
  <si>
    <t>43 Đường số 1, Cư xá Chu Văn An, Phường Bình Thạnh, TP HCM</t>
  </si>
  <si>
    <t>coop2141</t>
  </si>
  <si>
    <t>Cửa Hàng Co.opFood Thới Hòa</t>
  </si>
  <si>
    <t>E5/18B Thới Hòa, Xã Vĩnh Lộc, TP HCM</t>
  </si>
  <si>
    <t>coop2142</t>
  </si>
  <si>
    <t>Cửa Hàng Co.opFood Kỳ Đồng</t>
  </si>
  <si>
    <t>20A Kỳ Đồng, Phường Nhiêu Lộc, TP HCM</t>
  </si>
  <si>
    <t>coop2147</t>
  </si>
  <si>
    <t>Cửa Hàng Co.opFood Ehome 3</t>
  </si>
  <si>
    <t>31-33 Đường số 1, Khu Tái Định Cư Cảng Sông Phú Định, phường Phú Định, TP HCM</t>
  </si>
  <si>
    <t>coop2148</t>
  </si>
  <si>
    <t>Cửa Hàng Co.opFood Nguyễn Sỹ Sách</t>
  </si>
  <si>
    <t>77 Nguyễn Sỹ Sách, phường Tân Bình, TP HCM</t>
  </si>
  <si>
    <t>coop2150</t>
  </si>
  <si>
    <t>Cửa Hàng Co.opFood Nguyễn Văn Đậu 21</t>
  </si>
  <si>
    <t>21A - 21A1 Nguyễn Văn Đậu, Phường Đức Nhuận, TP HCM</t>
  </si>
  <si>
    <t>coop2152</t>
  </si>
  <si>
    <t>Cửa Hàng Co.opFood Trung Mỹ Tây</t>
  </si>
  <si>
    <t>206 Quốc Lộ 22, phường Trung Mỹ Tây,TP HCM</t>
  </si>
  <si>
    <t>coop2153</t>
  </si>
  <si>
    <t>Cửa Hàng Co.opFood CC Akari City</t>
  </si>
  <si>
    <t>Căn thương mại dịch vụ số AK5-000.02, Tháp T4, T5 - Block D, Chung cư Hoàng Nam (Akari City), phường An Lạc, TP HCM</t>
  </si>
  <si>
    <t>coop2154</t>
  </si>
  <si>
    <t>Cửa Hàng Co.opFood Nơ Trang Long 17</t>
  </si>
  <si>
    <t>Số 17A - 19 -23/1A Nơ Trang Long, phường Gia Định, TP HCM</t>
  </si>
  <si>
    <t>coop2156</t>
  </si>
  <si>
    <t>Cửa Hàng Co.opFood Phan Đình Phùng</t>
  </si>
  <si>
    <t>93 Bắc Ái, Phường Tân Sơn, TP HCM</t>
  </si>
  <si>
    <t>coop2157</t>
  </si>
  <si>
    <t>Cửa Hàng Co.opFood CC Hoàng Quân 2</t>
  </si>
  <si>
    <t>Căn số SH4-07, Tầng 1, Khối HQ4, Khu Chung cư CC1 - Khu 2 thuộc Khu 17 - Khu đô thị mới Nam thành phố, Đại lộ Nguyễn Văn Linh, phường Bình Đông, TP HCM</t>
  </si>
  <si>
    <t>coop2158</t>
  </si>
  <si>
    <t>Cửa Hàng Co.opFood CC Lavita Charm</t>
  </si>
  <si>
    <t>Số 0.15, Tầng 1+2 (Lầu Trệt + 1), Khối A, chung cư Lavita Charm, 58 Đường số 1, khu nhà Lilama 45.1, Phường Thủ Đức, TP HCM</t>
  </si>
  <si>
    <t>coop2159</t>
  </si>
  <si>
    <t>Cửa Hàng Co.opFood Lê Văn Thọ 561</t>
  </si>
  <si>
    <t>561 Lê Văn Thọ, P.14, Q.Gò Vấp, TP.HCM</t>
  </si>
  <si>
    <t>coop2161</t>
  </si>
  <si>
    <t>Cửa hàng Co.op Food CC Sunrise Riverside</t>
  </si>
  <si>
    <t>Căn hộ K.1.11 và K.1.12, tầng 1, Tháp K, thuộc Dự án Khu nhà ở xã Phước Kiển (Lô G và Lô E), Ấp 5, Xã Phước Kiển, Huyện Nhà Bè, HCM</t>
  </si>
  <si>
    <t>coop2162</t>
  </si>
  <si>
    <t>Cửa hàng Co.op Food CC Hoàng Anh Gold House</t>
  </si>
  <si>
    <t>Nhà thương mại dịch vụ số 1.3, Khu B1, Khu nhà ở xã Phước Kiển (Hoàng Anh Gold House), đường Lê Văn Lương, Xã Nhà Bè, TP HCM</t>
  </si>
  <si>
    <t>coop2163</t>
  </si>
  <si>
    <t>Cửa hàng Co.op Food Lý Chiêu Hoàng 113</t>
  </si>
  <si>
    <t>113 Lý Chiêu Hoàng, Phường Bình Phú, TP HCM</t>
  </si>
  <si>
    <t>coop2164</t>
  </si>
  <si>
    <t>Cửa hàng Co.op Food CC Hausneo</t>
  </si>
  <si>
    <t>Căn hộ B.0.03 Lô B, chung cư Bảo Minh EZLAND (HausNeo), số 02 đường số 11, Phường Long Trường, TP HCM</t>
  </si>
  <si>
    <t>coop2168</t>
  </si>
  <si>
    <t>Cửa Hàng Co.opFood Bình Thới 205</t>
  </si>
  <si>
    <t>205-205A Bình Thới, phường 10, quận 11, thành phố Hồ Chí Minh</t>
  </si>
  <si>
    <t>coop2169</t>
  </si>
  <si>
    <t>Cửa Hàng Co.opFood Kha Vạn Cân 557</t>
  </si>
  <si>
    <t>557 phường Kha Vạn Cân, khu phố 6, phường Linh Đông, thành phố Thủ Đức, thành phố Hồ Chí Minh, Việt Nam</t>
  </si>
  <si>
    <t>Phường Linh Đông</t>
  </si>
  <si>
    <t>coop217</t>
  </si>
  <si>
    <t>Cửa Hàng Co.opFood Lê Văn Sỹ</t>
  </si>
  <si>
    <t>209 Lê Văn Sỹ, Phường Nhiêu Lộc, TP HCM</t>
  </si>
  <si>
    <t>coop2170</t>
  </si>
  <si>
    <t>Cửa Hàng Co.opFood Lạc Long Quân 87</t>
  </si>
  <si>
    <t>87 Lạc Long Quân, phường Minh Phụng, TP HCM</t>
  </si>
  <si>
    <t>coop2171</t>
  </si>
  <si>
    <t>Số 0.03 tầng trệt lô B, chung cư Hà Đô, đường Nguyễn Văn Công, phường Hạnh Thông, TP HCM</t>
  </si>
  <si>
    <t>COOP2172</t>
  </si>
  <si>
    <t>Cửa hàng Co.op Food CC Centum Wealth Complex</t>
  </si>
  <si>
    <t>Căn 0.02 và 0.03 tại tầng 1,2 Khối A1, Khu phức hợp Bách Phú Thịnh (Centum Wealth Complex), số 2A đường Phan Chu Trinh, phường Tăng Nhớn Phú, TP HCM</t>
  </si>
  <si>
    <t>coop2174</t>
  </si>
  <si>
    <t>Cửa Hàng Co.opFood Chung cư Cityland</t>
  </si>
  <si>
    <t>Lô TM P5-00.08, nhà chung cư thuộc Khu Dân cư Cityland Z751 Khu B và D (KDC Cityland Park Hill), Phường 10, quận Gò Vấp, thành phố Hồ Chí Minh</t>
  </si>
  <si>
    <t>Phường 10</t>
  </si>
  <si>
    <t>Coop2175</t>
  </si>
  <si>
    <t>Cửa hàng Co.opfood Nguyên Hồng</t>
  </si>
  <si>
    <t>84 Nguyên Hồng, Phường Hạnh Thông, TP HCM</t>
  </si>
  <si>
    <t>Coop2176</t>
  </si>
  <si>
    <t>Sô 0.08 và 0.09, Khối 2, Tầng trệt, Khu chung cư cao tầng tại số 61 - 63, đường số 1, phường Long Trường, TP HCM</t>
  </si>
  <si>
    <t>coop2177</t>
  </si>
  <si>
    <t>Cửa Hàng Co.opFood Lương Thế Vinh 30</t>
  </si>
  <si>
    <t>30 đường Lương Thé Vinh, phường Tân Phú, TP HCM</t>
  </si>
  <si>
    <t>coop2178</t>
  </si>
  <si>
    <t>Cửa hàng số 1.14, Tòa nhà S1.07, Khu A - Dự án khu dân cư và công viên Phước Thiện, 512 Nguyễn Xiển, Phường Long Bình, TP HCM</t>
  </si>
  <si>
    <t>coop2179</t>
  </si>
  <si>
    <t>Cửa Hàng Co.opFood CC Rainbow S3.02</t>
  </si>
  <si>
    <t>Cửa hàng số 1.03, tầng 1, Tòa nhà chung cư S3,02, Khu A - Dự án khu dân cư và công viên Phước Thiện, 512 Nguyễn Xiển, Phường Long Bình, TP HCM</t>
  </si>
  <si>
    <t>coop2180</t>
  </si>
  <si>
    <t>Cửa hàng Co.opFood CC Origami S10.03</t>
  </si>
  <si>
    <t>Số 1.05, tầng 1, Tòa nhà chung cư S10.03, thuộc khu nhà ở cao tầng - Dự án Khu dân cư và công viên Phước Thiện, 88 Phước Thiện, Phường Long Bình, TP HCM</t>
  </si>
  <si>
    <t>coop2181</t>
  </si>
  <si>
    <t>Cửa hàng Co.opFood CC Origami S10.07</t>
  </si>
  <si>
    <t>Cửa hàng số 1.05, tầng 1, Tòa nhà chung cư số S10.07, thuộc khu nhà ở cao tầng - Dự án Khu dân cư và công viên Phước Thiện, 88 Phước Thiện, khu phố Phước Thiện, Phường Long Bình, Thành phố Thủ Đức, Thành phố Hồ Chí Minh</t>
  </si>
  <si>
    <t>coop2182</t>
  </si>
  <si>
    <t>Cửa hàng Co.opFood CC Origami S8.01</t>
  </si>
  <si>
    <t>Cửa hàng số 1.09, tầng 1, Tòa nhà chung cư số S8.01, thuộc Khu nhà ở cao tầng - Dự án khu dân cư và công viên Phước Thiện, 88 Phước Thiện, Phường Long Bình, TP HCM</t>
  </si>
  <si>
    <t>coop2183</t>
  </si>
  <si>
    <t>Cửa hàng Co.opFood CC Origami S7.03</t>
  </si>
  <si>
    <t>Cửa hàng số 1.04, tầng 1, Tòa nhà chung cư số S7.03, thuộc Khu nhà ở cao tầng - Dự án khu dân cư và công viên Phước Thiện, 88 Phước Thiện, Phường Long Bình, TP HCM</t>
  </si>
  <si>
    <t>Coop2184</t>
  </si>
  <si>
    <t>Tầng trệt (tầng 1), khối nhà B, chung cư Lô số 1, Dự án Khu dân cư Hạnh Phúc, Lô 11B, xã Bình Hưng, TP HCM</t>
  </si>
  <si>
    <t>coop2185</t>
  </si>
  <si>
    <t>Cửa hàng Co.opFood KDC Hiệp Bình</t>
  </si>
  <si>
    <t>61/23B Đường số 48, Phường Hiệp Bình, TP HCM</t>
  </si>
  <si>
    <t>coop2186</t>
  </si>
  <si>
    <t>Cửa hàng Co.op Food 109 Lò Lu</t>
  </si>
  <si>
    <t>Số 109 Lò Lu, phường Long Phước, TP HCM</t>
  </si>
  <si>
    <t>coop2187</t>
  </si>
  <si>
    <t>Cửa Hàng Co.opFood 239 Phạm Văn Chí</t>
  </si>
  <si>
    <t>239 Phạm Văn Chí, Phường Bình Phú, TP HCM</t>
  </si>
  <si>
    <t>coop2188</t>
  </si>
  <si>
    <t>Cửa Hàng Co.opFood Cư Xá Đô Thành</t>
  </si>
  <si>
    <t>Số 2, Đường số 3, Cư xá Đô Thành, Phường Bàn Cờ, TP HCM</t>
  </si>
  <si>
    <t>coop2189</t>
  </si>
  <si>
    <t>Cửa Hàng Co.opFood Phạm Phú Thứ 126</t>
  </si>
  <si>
    <t>126 - 128 Phạm Phú Thứ, Phường Bảy Hiền, TP HCM</t>
  </si>
  <si>
    <t>coop2190</t>
  </si>
  <si>
    <t>Cửa hàng Co.op Food Nguyễn Sơn 325</t>
  </si>
  <si>
    <t>325 - 325A Nguyễn Sơn, Phường Phú Thạnh, TP HCM</t>
  </si>
  <si>
    <t>coop220</t>
  </si>
  <si>
    <t>Cửa Hàng Co.opFood Bạch Mã</t>
  </si>
  <si>
    <t>36 Cửu Long, Phường Hòa Hưng, TP HCM</t>
  </si>
  <si>
    <t>coop227</t>
  </si>
  <si>
    <t>Cửa Hàng Co.opFood Linh Trung</t>
  </si>
  <si>
    <t>Lô Cv 5, Khu Chế Xuất Linh Trung II, Phường Tam Bình, TP HCM</t>
  </si>
  <si>
    <t>coop230</t>
  </si>
  <si>
    <t>Cửa Hàng Co.opFood Lê Quang Định</t>
  </si>
  <si>
    <t>283 Lê Quang Định, Phường Gia Định, TP HCM</t>
  </si>
  <si>
    <t>coop233</t>
  </si>
  <si>
    <t>Cửa Hàng Co.opFood Nguyễn Thị Định</t>
  </si>
  <si>
    <t>Số 431 Nguyễn Thị Định, Phường Cát Lái, TP HCM</t>
  </si>
  <si>
    <t>coop239</t>
  </si>
  <si>
    <t>Cửa Hàng Co.opFood Phú Lợi</t>
  </si>
  <si>
    <t>3419C Phạm Thế Hiển, P7,Quận 8, TPHCM</t>
  </si>
  <si>
    <t>coop247</t>
  </si>
  <si>
    <t>169 Lâm Văn Bền, Phường Tân Thuận, TP HCM</t>
  </si>
  <si>
    <t>coop253</t>
  </si>
  <si>
    <t>Cửa Hàng Co.opFood Tô Ngọc Vân</t>
  </si>
  <si>
    <t>200 Tô Ngọc Vân, P.Linh Trung, Q.Thủ Đức, HCM</t>
  </si>
  <si>
    <t>coop254</t>
  </si>
  <si>
    <t>Cửa Hàng Co.opFood Vĩnh Hội</t>
  </si>
  <si>
    <t>102-104 Vĩnh Hội, Phường Khánh Hội, TP HCM</t>
  </si>
  <si>
    <t>coop255</t>
  </si>
  <si>
    <t>Cửa Hàng Co.opFood Phạm Thế Hiển</t>
  </si>
  <si>
    <t>1802 Phạm Thế Hiển, Quận 8, HCM</t>
  </si>
  <si>
    <t>coop256</t>
  </si>
  <si>
    <t>Cửa Hàng Co.opFood Phú Xuân</t>
  </si>
  <si>
    <t>Số 59/1, Huỳnh Tấn Phát, Xã Nhà Bè, TP HCM</t>
  </si>
  <si>
    <t>coop267</t>
  </si>
  <si>
    <t>Cửa Hàng Co.opFood Kha Vạn Cân</t>
  </si>
  <si>
    <t>1162 Kha Vạn Cân, Phường Thủ Đức, TP HCM</t>
  </si>
  <si>
    <t>coop277</t>
  </si>
  <si>
    <t>Cửa Hàng Co.opFood Trương Công Định</t>
  </si>
  <si>
    <t>Một phần Khu thương mại tại Tầng trệt thuộc Block C của Dự án The Harmona, số 21 Trương Công Định, Phường Tân Bình, TP HCM</t>
  </si>
  <si>
    <t>coop279</t>
  </si>
  <si>
    <t>42 Tôn Thất Thuyết, Phường Khánh Hội, TP HCM</t>
  </si>
  <si>
    <t>coop287</t>
  </si>
  <si>
    <t>Cửa Hàng Co.opFood Gò Xoài</t>
  </si>
  <si>
    <t>233 Gò Xoài, phường Bình Hưng Hoà, Quận Bình Tân, Tp.HCM</t>
  </si>
  <si>
    <t>coop290</t>
  </si>
  <si>
    <t>Cửa Hàng Co.opFood Nguyễn Văn Tăng</t>
  </si>
  <si>
    <t>437 Nguyễn Văn Tăng, P. Long Thạnh Mỹ, Q.9</t>
  </si>
  <si>
    <t>coop293</t>
  </si>
  <si>
    <t>Cửa Hàng Co.opFood Nguyễn Duy Trinh</t>
  </si>
  <si>
    <t>605 Nguyễn Duy Trinh, Phường Bình Trưng, TP HCM</t>
  </si>
  <si>
    <t>coop3801</t>
  </si>
  <si>
    <t>Cửa Hàng Co.opFood HT Hồng Lĩnh</t>
  </si>
  <si>
    <t>Số 1A, đường Nguyễn Đông Chi, P.Nam Hồng, TX Hồng Lĩnh, Tỉnh Hà Tĩnh</t>
  </si>
  <si>
    <t>coop3802</t>
  </si>
  <si>
    <t>Cửa Hàng Co.opFood HT Nguyễn Biên</t>
  </si>
  <si>
    <t>Số 34 Nguyễn Biên, xã Cẩm Xuyên, tỉnh Hà Tĩnh</t>
  </si>
  <si>
    <t>coop3804</t>
  </si>
  <si>
    <t>Cửa Hàng Co.opFood Hà Huy Tập (15005)</t>
  </si>
  <si>
    <t>365-367 Đường Hà Huy Tập, tổ 3, Phường Hà Huy Tập, Tp.Hà Tĩnh, Tỉnh Hà Tĩnh</t>
  </si>
  <si>
    <t>coop409</t>
  </si>
  <si>
    <t>33 Đường Số 12, Phường Hiệp Bình, TP HCM</t>
  </si>
  <si>
    <t>coop5001</t>
  </si>
  <si>
    <t>Cửa Hàng Co.opFood Hoàng Hữu Nam 222</t>
  </si>
  <si>
    <t>198D Hoàng Hữu Nam, Phường Tăng Nhơn Phú, TP HCM</t>
  </si>
  <si>
    <t>coop629</t>
  </si>
  <si>
    <t>Cửa Hàng Co.opFood 7 Lê Thị Hà</t>
  </si>
  <si>
    <t>451C đường Lê Thị Hà, Xã Hóc Môn, TP HCM</t>
  </si>
  <si>
    <t>coop636</t>
  </si>
  <si>
    <t>Cửa Hàng Co.opFood Flora</t>
  </si>
  <si>
    <t>623 Đỗ Xuân Hợp, Phường Phước Long B, Thành phố Thủ Đức, TP.HCM</t>
  </si>
  <si>
    <t>coop638</t>
  </si>
  <si>
    <t>Cửa hàng Co.op Food Nguyễn Lương Bằng</t>
  </si>
  <si>
    <t>Căn hộ ký hiệu SN-03, Khối nhà D, số 188 Đường Nguyễn Lương Bằng, Phường Tân Mỹ, TP HCM</t>
  </si>
  <si>
    <t>coop640</t>
  </si>
  <si>
    <t>Cửa Hàng Co.opFood CC Sơn Kỳ</t>
  </si>
  <si>
    <t>Căn hộ thương mại số C-0-06 Block C, thuộc nhà chung cư Tanibuilding Sơn Kỳ 1, Đường CN13-DC8-DC13, phường Sơn Kỳ, Quận Tân Phú, HCM</t>
  </si>
  <si>
    <t>coop644</t>
  </si>
  <si>
    <t>Cửa Hàng Co.opFood 174 Phan Văn Hớn</t>
  </si>
  <si>
    <t>174-176 Phan Văn Hớn, Phường Đông Hưng, TP HCM</t>
  </si>
  <si>
    <t>coop648</t>
  </si>
  <si>
    <t>Cửa hàng Co.opFood Tam Bình</t>
  </si>
  <si>
    <t>603 Tỉnh lộ 43, Phường Tam Bình, Thành phố Thủ Đức, Thành phố HCM</t>
  </si>
  <si>
    <t>coop655</t>
  </si>
  <si>
    <t>Cửa Hàng Co.opFood Làng Tăng Phú</t>
  </si>
  <si>
    <t>21C Làng Tăng Phú, Phường Tăng Nhơn Phú, TP HCM</t>
  </si>
  <si>
    <t>coop683</t>
  </si>
  <si>
    <t>72A Đường Số 8, Phường Linh Xuân, TP HCM</t>
  </si>
  <si>
    <t>coop684</t>
  </si>
  <si>
    <t>Cửa Hàng Co.opFood Tân Quý Tây</t>
  </si>
  <si>
    <t>5/17D Hương Lộ 11, Xã Bình Chánh, TP HCM</t>
  </si>
  <si>
    <t>coop688</t>
  </si>
  <si>
    <t>Cửa Hàng Co.opFood Nguyễn Duy Trinh 192</t>
  </si>
  <si>
    <t>192 và 192/1 Nguyễn Duy Trinh, PhườngBình Trưng, TP HCM</t>
  </si>
  <si>
    <t>coop690</t>
  </si>
  <si>
    <t>Cửa Hàng Co.opFood Xóm Chiếu</t>
  </si>
  <si>
    <t>224A Xóm Chiếu, Phường Xóm Chiếu, TP HCM</t>
  </si>
  <si>
    <t>coop69026</t>
  </si>
  <si>
    <t>Cửa Hàng Co.opFood Nhượng Quyền Phổ Quang</t>
  </si>
  <si>
    <t>110 Phổ Quang, phường 9, quận Phú Nhuận, HCM</t>
  </si>
  <si>
    <t>coop69068</t>
  </si>
  <si>
    <t>Cửa hàng Co.op Food nhượng quyền Phố Đông</t>
  </si>
  <si>
    <t>C29-30 Khu phố Hoàng Ngân, KĐT Phố Đông, 1145/22 Nguyễn Thị Định, Phường Cát Lái, Quận 2, HCM</t>
  </si>
  <si>
    <t>Phường Cát Lái</t>
  </si>
  <si>
    <t>coop693</t>
  </si>
  <si>
    <t>204 Tam Bình, Phường Tam Bình, TP HCM</t>
  </si>
  <si>
    <t>coop697</t>
  </si>
  <si>
    <t>Cửa Hàng Co.opFood Trịnh Đình Thảo 31</t>
  </si>
  <si>
    <t>31 Trịnh Đình Thảo Phường Tân Phú, TP HCM</t>
  </si>
  <si>
    <t>coop698</t>
  </si>
  <si>
    <t>Cửa Hàng Co.opFood Tân Hương 262</t>
  </si>
  <si>
    <t>262 Tân Hương, Phường Tân Hưng, TP HCM</t>
  </si>
  <si>
    <t>coop9102</t>
  </si>
  <si>
    <t>Co.op Food Miền Bắc</t>
  </si>
  <si>
    <t>Tầng 1, Tòa 17T4 Dự án Hapulico Complex, Số 01 Đường Nguyễn Huy Tưởng, Phường Thanh Xuân, TP.Hà Nội, Việt Nam</t>
  </si>
  <si>
    <t>MIENBAC;Coopfood;COOP</t>
  </si>
  <si>
    <t>C6 HÀ NỘI</t>
  </si>
  <si>
    <t>coop9103</t>
  </si>
  <si>
    <t>Cửa hàng Co.op Food HN Bắc Hà C14</t>
  </si>
  <si>
    <t>Tầng 01 của Tòa CT2 Tòa Nhà Bắc Hà C14, Phường Đại Mỗ, TP Hà Nội</t>
  </si>
  <si>
    <t>ĐẠI MỖ</t>
  </si>
  <si>
    <t>coop9104</t>
  </si>
  <si>
    <t>Cửa hàng Co.op Food HN Triều Khúc</t>
  </si>
  <si>
    <t>B8 Pandora 53 Triều Khúc, Phường Thanh Xuân, TP Hà Nội</t>
  </si>
  <si>
    <t>THANH XUÂN</t>
  </si>
  <si>
    <t>coop9105</t>
  </si>
  <si>
    <t>Cửa hàng Co.op Food HN Bắc Hà Tower</t>
  </si>
  <si>
    <t>Một phần tầng 01, CT2, Bắc Hà Tower, Phường Đại Mỗ, TP Hà Nội</t>
  </si>
  <si>
    <t>coop9106</t>
  </si>
  <si>
    <t>Cửa hàng Co.op Food HN Khương Trung</t>
  </si>
  <si>
    <t>Tầng 1 Chung cư Star Tower – 283 Khương Trung, Quận Thanh Xuân, HN</t>
  </si>
  <si>
    <t>coop9107</t>
  </si>
  <si>
    <t>Cửa hàng Co.op Food HN Phùng Khoang</t>
  </si>
  <si>
    <t>Số 16 và số 17, lô số 2 thuộc Dự án khu nhà ở Phùng Khoang, Phường Đại Mỗ, TP Hà Nội</t>
  </si>
  <si>
    <t>coop9108</t>
  </si>
  <si>
    <t>Cửa hàng Co.op Food HN Văn Khê</t>
  </si>
  <si>
    <t>400m2 tầng 01 tòa nhà CT5A thuộc dự án Văn Khê tại địa chỉ Khu đô thị Văn Khê, Phường Hà Đông, TP Hà Nội</t>
  </si>
  <si>
    <t>HÀ ĐÔNG</t>
  </si>
  <si>
    <t>coop9109</t>
  </si>
  <si>
    <t>Cửa hàng Co.op Food HN The Vesta</t>
  </si>
  <si>
    <t>Kiot số 06-07 thuộc tầng 1- Tầng dịch vụ thương mại Tòa V3 của dự án khu nhà ở Xã hội Phú Lãm – The Vesta, Phường Phú Lương, TP Hà Nội</t>
  </si>
  <si>
    <t>coop9110</t>
  </si>
  <si>
    <t>Cửa hàng Co.op Food HN Green Stars</t>
  </si>
  <si>
    <t>Tầng 1- Tòa 21B5-chung cư Green Stars  -234 Phạm Văn Đồng, Cổ Nhuế - Bắc Từ Liêm - Hà Nội</t>
  </si>
  <si>
    <t>coop9114</t>
  </si>
  <si>
    <t>Cửa hàng Co.op Food HN AnLand</t>
  </si>
  <si>
    <t>Cửa hàng Shophouse số 04, mã căn SH04, tầng 1 -2 thuộc tòa HH01B thuộc dự án Hỗn Hợp thương mại và nhà ở HH01 (Anland), tại Khu đô thị mới Dương Nội, Phường Dương Nội, TP Hà Nội</t>
  </si>
  <si>
    <t>DƯƠNG NỘI</t>
  </si>
  <si>
    <t>coop9115</t>
  </si>
  <si>
    <t>Cửa hàng Co.op Food HN Ecohome</t>
  </si>
  <si>
    <t>Tầng 1, Số C2.15 Sảnh B thuộc tòa Ecohome 2, Đường Tân Xuân, Xã Đông Ngạc, Quận Bắc Từ Liêm, HN</t>
  </si>
  <si>
    <t>coop9116</t>
  </si>
  <si>
    <t>Cửa hàng Co.op Food HN Nghĩa Đô</t>
  </si>
  <si>
    <t>Gian hàng số 04 Tòa nhà CT1B, tầng 1 Khu đô thị Nghĩa Đô, Ngõ 106 Hoàng Quốc Việt, Phường Cổ Nhuế 1, Quận Bắc Từ Liêm, HN</t>
  </si>
  <si>
    <t>coop9120</t>
  </si>
  <si>
    <t>Cửa hàng Co.op Food HN VP2 Linh Đàm</t>
  </si>
  <si>
    <t>Tầng 1, chung cư NO-VP2 , Khu dịch vụ tổng hợp và nhà ở hồ Linh Đàm, Phường Hoàng Liệt, TP Hà Nội</t>
  </si>
  <si>
    <t>HOÀNG LIỆT</t>
  </si>
  <si>
    <t>coop9124</t>
  </si>
  <si>
    <t>Cửa hàng Co.op Food HN The K-Park</t>
  </si>
  <si>
    <t>Căn Ki ốt thương mại SH 42, Tầng 01, Tòa K3, Dự án Đầu tư xây dựng Khu nhà ở Hi Brand tại Khu đô thị mới Văn Phú, Phường Kiến Hưng, TP Hà Nội (The K-park)</t>
  </si>
  <si>
    <t>coop9126</t>
  </si>
  <si>
    <t>Cửa hàng Co.op Food HN Kim Văn Kim Lũ</t>
  </si>
  <si>
    <t>Nhà liền kề số 07 và số 08, Lô Liền kề TT2, Dự án Khu đô thị mới Kim Văn – Kim Lũ, Phường Định Công, TP Hà Nội</t>
  </si>
  <si>
    <t>ĐỊNH CÔNG</t>
  </si>
  <si>
    <t>coop9131</t>
  </si>
  <si>
    <t>Cửa hàng Co.op Food HN Thanh Hà Cienco 5</t>
  </si>
  <si>
    <t>Tầng 1, Kiot số 2 và số 4, Tòa nhà B2.1- HH03C, Khu đô thị Thanh Hà Cienco 5, xã Cự Khê, Huyện Thanh Oai, HN</t>
  </si>
  <si>
    <t>Huyện Thanh Oai</t>
  </si>
  <si>
    <t>coop9134</t>
  </si>
  <si>
    <t>Cửa hàng Co.op Food HN Xuân Mai Dương Nội</t>
  </si>
  <si>
    <t>Tầng 1, Lô số 04B, Tòa L, Dự án HH2 Khu đô thị mới Dương Nội, Phường Yên Nghĩa, TP Hà Nội</t>
  </si>
  <si>
    <t>coop9138</t>
  </si>
  <si>
    <t>Cửa hàng Co.op Food HN Thái Hà CT4</t>
  </si>
  <si>
    <t>Tầng 1, Lô 02, Tòa CT4, Dự án nhà ở cho cán bộ chiến sĩ – Bộ Công an, Phường Đông Ngạc, TP Hà Nội</t>
  </si>
  <si>
    <t>ĐÔNG NGẠC</t>
  </si>
  <si>
    <t>coop9139</t>
  </si>
  <si>
    <t>Cửa hàng Co.op Food HN Thái Hà HH</t>
  </si>
  <si>
    <t>Tầng 1, Lô số 05.1, Nhà chung cư HH, Dự án nhà ở Xã hội cho cán bộ chiến sĩ - Bộ Công an, Phường Đông Ngạc, TP Hà Nội</t>
  </si>
  <si>
    <t>coop9141</t>
  </si>
  <si>
    <t>Cửa hàng Co.op Food HN Mandarin</t>
  </si>
  <si>
    <t>Tầng 1, TM 108.2, Tòa D, Tổ hợp Dịch vụ thương mại văn hóa thể thao, nhà ở và văn phòng cho thuê (Mandarin Garden), số 493 Trương Định, Phường Hoàng Mai, TP Hà Nội</t>
  </si>
  <si>
    <t>HOÀNG MAI</t>
  </si>
  <si>
    <t>coop9143</t>
  </si>
  <si>
    <t>Cửa hàng Co.op Food HN VP6 Linh Đàm</t>
  </si>
  <si>
    <t>Ô số 11, Lô Ơ2, Bán đảo Linh Đàm, Phường Hoàng Liệt, TP Hà Nội</t>
  </si>
  <si>
    <t>coop9144</t>
  </si>
  <si>
    <t>Cửa hàng Co.op Food HN Sakura</t>
  </si>
  <si>
    <t>Tầng 1, Kiot 102, Tòa CT13, Khu đô thị mới Tứ Hiệp (Chung cư Sakura), Xã Thanh Trì, TP Hà Nội</t>
  </si>
  <si>
    <t>THANH TRÌ</t>
  </si>
  <si>
    <t>coop9146</t>
  </si>
  <si>
    <t>Cửa hàng Co.op Food HN V7 The Vesta</t>
  </si>
  <si>
    <t>Tầng 1, Kiot 18, Tòa V7, Khu nhà ở Xã hội Phú Lãm – The Vesta, Phường Phú Lương, TP Hà Nội</t>
  </si>
  <si>
    <t>PHÚ LƯƠNG</t>
  </si>
  <si>
    <t>coop9148</t>
  </si>
  <si>
    <t>Cửa hàng Co.op Food HN Tecco Skyville Tower</t>
  </si>
  <si>
    <t>Tầng 1, Căn DV-01, Dự án Tecco Skyville Tower, Xã Tứ Hiệp, Huyện Thanh Trì, Hà Nội</t>
  </si>
  <si>
    <t>coop9149</t>
  </si>
  <si>
    <t>Cửa hàng Co.op Food HN Hateco</t>
  </si>
  <si>
    <t>Tầng 1, Tòa CT01B, Khu nhà ở Hateco 6, Phường Xuân Phương, TP Hà Nội</t>
  </si>
  <si>
    <t>XUÂN PHƯƠNG</t>
  </si>
  <si>
    <t>coop9150</t>
  </si>
  <si>
    <t>Cửa hàng Co.op Food HN Lucky House</t>
  </si>
  <si>
    <t>Kiot số 15-16-17-18, Toà 19T1, Dự án nhà ở xã hội Kiến Hưng (Lucky House), Phường Kiến Hưng, Quận Hà Đông, HN</t>
  </si>
  <si>
    <t>coop9151</t>
  </si>
  <si>
    <t>Cửa hàng Co.op Food HN Đại Đồng</t>
  </si>
  <si>
    <t>Số nhà 37, Phố Đại Đồng, Phường Vĩnh Hưng, TP Hà Nội</t>
  </si>
  <si>
    <t>VĨNH HƯNG</t>
  </si>
  <si>
    <t>coop9152</t>
  </si>
  <si>
    <t>Cửa hàng Co.op Food HN Hồ Tùng Mậu</t>
  </si>
  <si>
    <t>Tầng 1, Tòa 2A – Vinaconex 7, 136 Hồ Tùng Mậu, Phường Phú Diễn, TP Hà Nội</t>
  </si>
  <si>
    <t>PHÚ DIỄN</t>
  </si>
  <si>
    <t>coop9153</t>
  </si>
  <si>
    <t>Cửa hàng Co.op Food HN Nhân Chính</t>
  </si>
  <si>
    <t>Tầng 1, Tòa 17T8, Khu đô thị Trung Hòa – Nhân Chính, Phường Nhân Chính, Quận Thanh Xuân, HN</t>
  </si>
  <si>
    <t>coop9154</t>
  </si>
  <si>
    <t>Cửa hàng Co.op Food HN Ngoại Giao Đoàn 1</t>
  </si>
  <si>
    <t>Căn TM01, Tòa N03-T1, Khu đô thị Ngoại Giao Đoàn, Phường Xuân Tảo, Quận Bắc Từ Liêm, HN</t>
  </si>
  <si>
    <t>coop9158</t>
  </si>
  <si>
    <t>Cửa hàng Co.op Food HN Vĩnh Hưng</t>
  </si>
  <si>
    <t>Lô L1-01 Tầng 1, Trung Tâm Thương mại, Dự án Hỗn hợp dịch vụ, thương mại và căn hộ T&amp;T Vĩnh Hưng, Số 440 Vĩnh Hưng, Phường Vĩnh Hưng, TP Hà Nội</t>
  </si>
  <si>
    <t>coop9159</t>
  </si>
  <si>
    <t>Cửa hàng Co.op Food HN New Horizon</t>
  </si>
  <si>
    <t>Tầng 1, N02 dự án New Horizon, số 87 Lĩnh Nam,  Q.Hoàng Mai, TP. Hà Nội</t>
  </si>
  <si>
    <t>coop9160</t>
  </si>
  <si>
    <t>Cửa hàng Co.op Food HN Roman Plaza</t>
  </si>
  <si>
    <t>Tầng 1, Zone 4.4, Tòa B1, Dự án Tổ hợp thương mại dịch vụ và căn hộ cao cấp Hải Phát Plaza, Phường Đại Mỗ, TP Hà Nội</t>
  </si>
  <si>
    <t>coop9161</t>
  </si>
  <si>
    <t>Cửa hàng Co.op Food HN Eurowindow</t>
  </si>
  <si>
    <t>Tầng 1, Park 4, Ô đất 5.B2 (Eurowindow River Park), Khu tái định cư Đông Hội, Xã Đông Anh, TP Hà Nội</t>
  </si>
  <si>
    <t>ĐÔNG ANH</t>
  </si>
  <si>
    <t>coop9165</t>
  </si>
  <si>
    <t>Cửa hàng Co.op Food HN Eco Dream</t>
  </si>
  <si>
    <t>Tầng 1, Shophouse ED.107, Nhà ở cao tầng kết hợp thương mại dịch vụ Eco Dram tại Ô đất TT6, Khu đô thị mới Tây Nam Kim Giang I, Phường Thanh Liệt, TP Hà Nội</t>
  </si>
  <si>
    <t>TÂN TRIỀU</t>
  </si>
  <si>
    <t>coop9166</t>
  </si>
  <si>
    <t>Cửa hàng Co.op Food HN Parkview Residence</t>
  </si>
  <si>
    <t>Sàn kinh doanh dịch vụ, thương mại Tầng 1 - Tòa J, Khu chung cư cao tầng CT7, Khu đô thị mới Dương Nội, Phường Dương Nội, TP Hà Nội</t>
  </si>
  <si>
    <t>coop9327</t>
  </si>
  <si>
    <t>Cửa hàng Co.op Food BD Quang Phúc Plaza</t>
  </si>
  <si>
    <t>Căn SH23 và SH24 tại tầng 1, Block D Khu căn hộ thương mại (Shop house) Chung cư Quang Phúc Plaza, 22A/6 đường Thống Nhất, khu phố Tân Hòa, phường Đông Hòa, thành phố Dĩ An, tỉnh Bình Dương</t>
  </si>
  <si>
    <t>coop9997</t>
  </si>
  <si>
    <t>Cửa Hàng Co.opFood đường D5 87</t>
  </si>
  <si>
    <t>87 - 89 Đường D5, Phường Thạnh Mỹ Tây, TP HCM</t>
  </si>
  <si>
    <t>coop9998</t>
  </si>
  <si>
    <t>Cửa Hàng Co.opFood Nhượng Quyền Bình Lợi</t>
  </si>
  <si>
    <t>127 Bình Lợi, phường 13, quận Bình Thạnh, Thành Phố Hồ Chí Minh</t>
  </si>
  <si>
    <t>coop9999</t>
  </si>
  <si>
    <t>Cửa Hàng Co.opFood Nhượng Quyền Trung Sơn</t>
  </si>
  <si>
    <t>33-37 đường 9A, KDC Trung Sơn, xã Bình Hưng, huyện  Bình Chánh, Tp.HCM</t>
  </si>
  <si>
    <t>COOPACHAU</t>
  </si>
  <si>
    <t>CÔNG TY TNHH ĐẦU TƯ VÀ KINH DOANH SIÊU THỊ Á CHÂU</t>
  </si>
  <si>
    <t>199-205 Nguyễn Thái Học, Phường Bến Thành, TP Hồ Chí Minh, Việt Nam.</t>
  </si>
  <si>
    <t>Hệ Thống Co.op</t>
  </si>
  <si>
    <t>0310939840</t>
  </si>
  <si>
    <t>Phường Bến Thành</t>
  </si>
  <si>
    <t>coopachau0001</t>
  </si>
  <si>
    <t>SIÊU THỊ Á CHÂU. Co.opXtra Premium</t>
  </si>
  <si>
    <t>1Crescent Mall, Tầng B1, 101 Tôn Dật Tiên, P.Phú Thuận, Quận 7, HCM</t>
  </si>
  <si>
    <t>96 Hùng Vương, Phường An Đông, Thành phố Hồ Chí Minh, Việt Nam</t>
  </si>
  <si>
    <t>0305314931</t>
  </si>
  <si>
    <t>coopannhon</t>
  </si>
  <si>
    <t>Co.opMart An Nhơn</t>
  </si>
  <si>
    <t>TTTM Hoàng Vũ Plaza, QL1A, Phường Bình Định, Tỉnh Gia Lai, VN</t>
  </si>
  <si>
    <t>COOP;MIENNAM</t>
  </si>
  <si>
    <t>Gia Lai</t>
  </si>
  <si>
    <t>Tháp nước đường Trần Phú, Phường 2 Bảo Lộc, Tỉnh Lâm Đồng, Việt Nam</t>
  </si>
  <si>
    <t>5800890304</t>
  </si>
  <si>
    <t>Khu văn phòng lầu 02, Tòa nhà số 121, Đường Phạm Văn Thuận. Phường Tam Hiệp, Tỉnh Đồng Nai, Việt Nam</t>
  </si>
  <si>
    <t>3600753610</t>
  </si>
  <si>
    <t>Số 07, Đường Lê Duẩn, Phường Quy Nhơn, Tỉnh Gia Lai, Việt Nam</t>
  </si>
  <si>
    <t>4100506252</t>
  </si>
  <si>
    <t>40-54 Tuy Lý Vương, Phường Phú Định, Thành phố Hồ Chí Minh, Việt Nam</t>
  </si>
  <si>
    <t>0305547132</t>
  </si>
  <si>
    <t>158 Đường Số 19, Phường An Lạc, Thành phố Hồ Chí Minh, Việt Nam</t>
  </si>
  <si>
    <t>0305389020</t>
  </si>
  <si>
    <t>Số 68/1 Quốc lộ 13, Phường Hiệp Bình Chánh, Thành phố Thủ Đức, Thành phố Hồ Chí Minh, Việt Nam</t>
  </si>
  <si>
    <t>0312302969</t>
  </si>
  <si>
    <t>Khu 2, Xã Cái Bè, Tỉnh Đồng Tháp, Việt Nam</t>
  </si>
  <si>
    <t>0301175691-068</t>
  </si>
  <si>
    <t>Số 09 Trần Hưng Đạo, Phường Tân Thành, Tỉnh Cà Mau, Việt Nam</t>
  </si>
  <si>
    <t>2001269021</t>
  </si>
  <si>
    <t>Số 128, Đường Đào Cử, Ấp Phong Thạnh, Xã Cần Giờ, Thành phố Hồ Chí Minh, Việt Nam</t>
  </si>
  <si>
    <t>0311328890</t>
  </si>
  <si>
    <t>1, Đại lộ Hòa Bình, Phường Ninh Kiều, Thành phố Cần Thơ, Việt Nam</t>
  </si>
  <si>
    <t>1801312884</t>
  </si>
  <si>
    <t>ĐT 942, Ấp Long Hòa, Xã Chợ Mới, Tỉnh An Giang, Việt Nam</t>
  </si>
  <si>
    <t>0301175691-069</t>
  </si>
  <si>
    <t>189C Cống Quỳnh, Phường Cầu Ông Lãnh, Thành phố Hồ Chí Minh, Việt Nam</t>
  </si>
  <si>
    <t>0305784415</t>
  </si>
  <si>
    <t>357 Phan Văn Khải, Ấp Thượng, Xã Củ Chi, Thành phố Hồ Chí Minh, Việt Nam</t>
  </si>
  <si>
    <t>0310178586</t>
  </si>
  <si>
    <t>Tầng trệt, Tầng 1, Tầng 2 (Siêu thị Co.opMart) Khu A, Chung cư Phú Thọ, Phường Phú Thọ, TP.HCM, Việt Nam</t>
  </si>
  <si>
    <t>0305773540</t>
  </si>
  <si>
    <t>478 Điện Biên Phủ, Phường Thanh Khê, Thành phố Đà Nẵng, Việt Nam</t>
  </si>
  <si>
    <t>0401281414</t>
  </si>
  <si>
    <t>304A Quang Trung, Phường Thông Tây Hội, Thành phố Hồ Chí Minh, Việt Nam</t>
  </si>
  <si>
    <t>0309881794</t>
  </si>
  <si>
    <t>coopfair0001</t>
  </si>
  <si>
    <t>CÔNG TY TNHH SAIGON CO-OP FAIRPRICE. Co-opXtra Thủ Đức</t>
  </si>
  <si>
    <t>934 Quốc lộ 1A, Phường Linh Xuân, Tp Hồ Chí Minh</t>
  </si>
  <si>
    <t>coopfair0002</t>
  </si>
  <si>
    <t>CÔNG TY TNHH SAIGON CO-OP FAIRPRICE. Co-opXtra Tân Phong</t>
  </si>
  <si>
    <t>1058 Nguyễn Văn Linh, Phường Tân Hưng, Thành phố Hồ Chí Minh</t>
  </si>
  <si>
    <t>coopfair0003</t>
  </si>
  <si>
    <t>CÔNG TY TNHH SAIGON CO-OP FAIRPRICE. Co-opXtra Phạm Văn Đồng</t>
  </si>
  <si>
    <t>240-242 Phạm Văn Đồng, Phường Hiệp Bình, Thành phố Hồ Chí Minh</t>
  </si>
  <si>
    <t>coopfair0004</t>
  </si>
  <si>
    <t>CÔNG TY TNHH SAIGON CO-OP FAIRPRICE. Co-opXtra Sư Vạn Hạnh</t>
  </si>
  <si>
    <t>11 Sư Vạn Hạnh, Phường Hoà Hưng, Thành phố Hồ Chí Minh</t>
  </si>
  <si>
    <t>coopfair0005</t>
  </si>
  <si>
    <t>CÔNG TY TNHH SAIGON CO-OP FAIRPRICE. Co-opXtra Long Bình</t>
  </si>
  <si>
    <t>Lô L2-01, tầng 2, TTTM Vincom Mega Mall Grand Park, số 88 đường Phước Thiện, khu phố Phước Thiện, Phường Long Bình, TP Hồ Chí Minh</t>
  </si>
  <si>
    <t>coopfair0006</t>
  </si>
  <si>
    <t>CÔNG TY TNHH SAIGON CO-OP FAIRPRICE. Co-opXtra Tạ Quang Bửu</t>
  </si>
  <si>
    <t>854-856 Tạ Quang Bửu, phường Chánh Hưng, TP Hồ Chí Minh</t>
  </si>
  <si>
    <t>Số 199-205, Đường Nguyễn Thái Học, Phường Bến Thành, Thành phố Hồ Chí Minh, Việt Nam</t>
  </si>
  <si>
    <t>0312263124</t>
  </si>
  <si>
    <t>coopfine0001</t>
  </si>
  <si>
    <t>FINELIFE FOODSTORE RIVIERA POINT</t>
  </si>
  <si>
    <t>Cửa hàng số #0.28 - #0.36, Tầng 1, Dự án Riviera Point &amp; The View, Số 584 đường Huỳnh Tấn Phát, Khu phố 3, Phường Tân Mỹ, TP.HCM</t>
  </si>
  <si>
    <t>coopfine0002</t>
  </si>
  <si>
    <t>FINELIFE SUPERMARKET SAIGON MIA</t>
  </si>
  <si>
    <t>Đường 9A, KDC Trung Sơn, Xã Bình Hưng, Huyện Bình Chánh, HCM</t>
  </si>
  <si>
    <t>coopfine0003</t>
  </si>
  <si>
    <t>FINELIFE SUPERMARKET URBANHILL</t>
  </si>
  <si>
    <t>51A Nguyễn Văn Linh, Phường Tân Hưng, TP.HCM</t>
  </si>
  <si>
    <t>coopfine4201</t>
  </si>
  <si>
    <t>FINELIFE FOODSTORE HÀ ĐÔ</t>
  </si>
  <si>
    <t>Tầng 1 - Tòa nhà Orchid, Dự án Hado Centrosa Garden, Số 200 đường 3/2, Phường Hòa Hưng, TP.HCM</t>
  </si>
  <si>
    <t>coopfine4205</t>
  </si>
  <si>
    <t>FINELIFE LUMIERE AN PHÚ</t>
  </si>
  <si>
    <t>0.06-0.07-0.08 tại Trệt+1 (căn thông tầng), 277 Võ Nguyên Giáp, P. An Khánh, TP. Hồ Chí Minh</t>
  </si>
  <si>
    <t>199-205 Nguyễn Thái Học, Phường Bến Thành, TP.HCM, VN</t>
  </si>
  <si>
    <t>0315815574</t>
  </si>
  <si>
    <t>0309129418-115</t>
  </si>
  <si>
    <t>L2-1, Khu dân cư Phú Gia 2, KP 5, Phường Trảng Dài, Tỉnh Đồng Nai, Việt Nam</t>
  </si>
  <si>
    <t>0309129418-116</t>
  </si>
  <si>
    <t>451 Lê Hồng Phong, Khu phố 8, Phường Phú Lợi, Thành phố Hồ Chí Minh, Việt Nam</t>
  </si>
  <si>
    <t>0309129418-123</t>
  </si>
  <si>
    <t>111 Phạm Ngũ Lão, Phường Ninh Kiều, Thành phố Cần Thơ, Việt Nam</t>
  </si>
  <si>
    <t>0309129418-144</t>
  </si>
  <si>
    <t>coopfood15006</t>
  </si>
  <si>
    <t>Cửa hàng Co.opfood HT Can Lộc</t>
  </si>
  <si>
    <t>181 Xô Viết Nghệ Tĩnh, Thị Trấn Nghèn, Huyện Can Lộc-Hà Tĩnh</t>
  </si>
  <si>
    <t>Coopfood2165</t>
  </si>
  <si>
    <t>Cửa hàng COOPFOOD Trần Tấn 70</t>
  </si>
  <si>
    <t>70 Trần Tấn, phường Tân Sơn Nhì, TP HCM</t>
  </si>
  <si>
    <t>Coopfood; MIENNAM</t>
  </si>
  <si>
    <t>Coopfood2166</t>
  </si>
  <si>
    <t>Cửa hàng COOPFOOD Đường 11 Linh Xuân</t>
  </si>
  <si>
    <t>205 Đường số 11, phường Linh Xuân, TP HCM</t>
  </si>
  <si>
    <t>Coopfood2167</t>
  </si>
  <si>
    <t>Cửa hàng COOPFOOD Tây Hòa 149</t>
  </si>
  <si>
    <t>149-149A Tây Hòa, phường Phước Long, TP HCM</t>
  </si>
  <si>
    <t>coopfood325</t>
  </si>
  <si>
    <t>Cửa hàng Co.op Food BD Trần Hưng Đạo 325</t>
  </si>
  <si>
    <t>325 Trần Hưng Đạo, Phường Đông Hòa, TP HCM</t>
  </si>
  <si>
    <t>coopfood6101</t>
  </si>
  <si>
    <t>Co.opFood BD CC Charm Sapphire</t>
  </si>
  <si>
    <t>Căn hộ số 14, tầng 01, thuộc Block Sapphire, mã căn hộ: S-14 thuộc khu phức hợp Charm Plaza 1, phường Dĩ An, TP. HCM</t>
  </si>
  <si>
    <t>hệ thống co.opfood bình dương.</t>
  </si>
  <si>
    <t>coopfood676</t>
  </si>
  <si>
    <t>Co.opFood Bà Điểm</t>
  </si>
  <si>
    <t>30/1A, Đường Phan Văn Hớn, Xã Bà Điểm, TP HCM</t>
  </si>
  <si>
    <t>coopfood82</t>
  </si>
  <si>
    <t>Cửa hàng Co.op Food BD Ngô Thì Nhậm 82</t>
  </si>
  <si>
    <t>82 Ngô Thì Nhậm, P. Dĩ An, TP HCM</t>
  </si>
  <si>
    <t>coopfooddinhchau</t>
  </si>
  <si>
    <t>Cửa hàng Co.op Food ĐN Đinh Châu</t>
  </si>
  <si>
    <t>1-3 Đinh Châu, Phường Hòa Thọ Đông, Quận Cẩm Lệ, TP.Đà Nẵng</t>
  </si>
  <si>
    <t>coopfoodphuyen</t>
  </si>
  <si>
    <t>Cửa hàng Co.opfood PY Sông Cầu</t>
  </si>
  <si>
    <t>Khu phố Long Hải Nam, phường Xuân Phú, thị xã Sông Cầu, tỉnh Phú Yên</t>
  </si>
  <si>
    <t>coopfoodthanhhoa</t>
  </si>
  <si>
    <t>Cửa hàng Co.opfood TH cc Tecco Tower</t>
  </si>
  <si>
    <t>CC số 1 Tecco Tower lô CC2, đường vành đai Đông Tây, P.Đông vệ, Tp.Thanh Hóa, tỉnh Thanh Hóa</t>
  </si>
  <si>
    <t>Thanh Hoá</t>
  </si>
  <si>
    <t>543/1 Phan Văn Trị, Phường Hạnh Thông, Thành phố Hồ Chí Minh, Việt Nam</t>
  </si>
  <si>
    <t>0309120630</t>
  </si>
  <si>
    <t>Tầng 1, tầng 2, tầng 3, Bãi giữ xe Trung tâm thương mại Cát Bi Plaza, số 1 đường Lê Hồng Phong, Phường Ngô Quyền, Thành phố Hải Phòng, Việt Nam</t>
  </si>
  <si>
    <t>0201264531</t>
  </si>
  <si>
    <t>Km số 10 đường Nguyễn Trãi, Phường Hà Đông, Thành phố Hà Nội, Việt Nam</t>
  </si>
  <si>
    <t>MIENBAC; COOP</t>
  </si>
  <si>
    <t>0104287702</t>
  </si>
  <si>
    <t>188 Hậu Giang, Phường Bình Tây, Thành phố Hồ Chí Minh, Việt Nam</t>
  </si>
  <si>
    <t>0305781492</t>
  </si>
  <si>
    <t>Coop-HCM-Q12-2220</t>
  </si>
  <si>
    <t>CoopFood Thới An</t>
  </si>
  <si>
    <t>H2 Lê Thị Riêng, Phường Thới An, Thành phố Hồ Chí Minh</t>
  </si>
  <si>
    <t>Coop-HCM-Q2-04207</t>
  </si>
  <si>
    <t>FINELIFE LEXINGTON</t>
  </si>
  <si>
    <t>Một phần căn Lô E-01.02 thuộc Khu chung cư cao tầng phường An Phú, 67 Mai Chí Thọ, Phường Bình Trưng, TP.HCM</t>
  </si>
  <si>
    <t>Phường Bình Trưng</t>
  </si>
  <si>
    <t>Coop-HCM-Q2-4206</t>
  </si>
  <si>
    <t>Finelife Zeit</t>
  </si>
  <si>
    <t>Căn Lô A1.1.01 Tháp T1-Tầng 1 ( Khối đế ), Dự Án Lô 3-11 thuộc khu chức năng số 3 trong khu đô thị mới Thủ Thiêm, 175 Nguyễn Cơ Thạch,  Phường An Khánh, TP.HCM</t>
  </si>
  <si>
    <t>Coop-HCM-Q8-02218</t>
  </si>
  <si>
    <t>Cửa Hàng Co.opFood CC Dream Home Palace</t>
  </si>
  <si>
    <t>Căn hộ thương mại A01-03 và A01-04 tầng trệt thuộc dự án Chung cư cao tầng Dream Home Palace tại 1436 Trịnh Quang Nghị, Phường Bình Đông, Thành phố Hồ Chí Minh.</t>
  </si>
  <si>
    <t>207 PHẠM VĂN HAI</t>
  </si>
  <si>
    <t>Coop-HCM-Q9-02219</t>
  </si>
  <si>
    <t>CoopFood Nguyễn Văn Tăng 42</t>
  </si>
  <si>
    <t>42 đường Nguyễn Văn Tăng, phường Long Bình, Thành phố Hồ Chí Minh</t>
  </si>
  <si>
    <t>Thành phố Hồ Chí Minh</t>
  </si>
  <si>
    <t>175 đường Hòa Bình, Phường Phú Thạnh, Thành phố Hồ Chí Minh, Việt Nam</t>
  </si>
  <si>
    <t>0311261082</t>
  </si>
  <si>
    <t>COOPHOAHAO</t>
  </si>
  <si>
    <t>CÔNG TY TNHH MỘT THÀNH VIÊN CO.OPMART HÒA HẢO</t>
  </si>
  <si>
    <t>0.01 - 0.02 - 0.03 Cao ốc B Ngô Gia Tự, Hòa Hảo, Phường 03, Quận 10, Thành phố Hồ Chí Minh, Việt Nam</t>
  </si>
  <si>
    <t>0312033402</t>
  </si>
  <si>
    <t>COOPHOANGMAI</t>
  </si>
  <si>
    <t>CÔNG TY TNHH MỘT THÀNH VIÊN CO.OPMART HOÀNG MAI</t>
  </si>
  <si>
    <t>Km số 10 đường Nguyễn Trãi, Phường Mộ Lao, Quận Hà Đông, Thành phố Hà Nội, Việt Nam</t>
  </si>
  <si>
    <t>0106375601</t>
  </si>
  <si>
    <t>380 Đường Đặng Thúc Vịnh, Ấp 98, Xã Đông Thạnh, Thành phố Hồ Chí Minh, Việt Nam</t>
  </si>
  <si>
    <t>0308425100</t>
  </si>
  <si>
    <t>Trung tâm Thương mại Trường Tiền Plaza, 06 Trần Hưng Đạo, Phường Phú Xuân, Thành phố Huế, Việt Nam</t>
  </si>
  <si>
    <t>3300535435</t>
  </si>
  <si>
    <t>Thừa Thiên - Huế</t>
  </si>
  <si>
    <t>COOPKVSG</t>
  </si>
  <si>
    <t>CÔNG TY TNHH MỘT THÀNH VIÊN KHO VẬN SÀI GÒN CO.OP</t>
  </si>
  <si>
    <t>199 - 205 Nguyễn Thái Học, Phường Phạm Ngũ Lão, Quận 1, Thành phố Hồ Chí Minh, Việt Nam</t>
  </si>
  <si>
    <t>0314057991</t>
  </si>
  <si>
    <t>Coop-LAN-01-09505</t>
  </si>
  <si>
    <t>CoopFood TN Cần Giuộc</t>
  </si>
  <si>
    <t>Tỉnh lộ 826C, xã Cần Giuộc, Tỉnh Tây Ninh</t>
  </si>
  <si>
    <t>Tỉnh Long An</t>
  </si>
  <si>
    <t>Huyện Cần Giuộc</t>
  </si>
  <si>
    <t>Xã Cần Giuộc</t>
  </si>
  <si>
    <t>Lô A khu lưu trú, khu công nghiệp Long Hậu, Đường Long Hậu-Hiệp Phước, ấp 3, Xã Cần Giuộc, Tỉnh Tây Ninh, Việt Nam</t>
  </si>
  <si>
    <t>0309129418-057</t>
  </si>
  <si>
    <t>COOPMARFIVE</t>
  </si>
  <si>
    <t>CÔNG TY TNHH MỘT THÀNH VIÊN MARFIVE</t>
  </si>
  <si>
    <t>199-205 Nguyễn Thái Học, Phường Phạm Ngũ Lão, Quận 1, Thành phố Hồ Chí Minh, Việt Nam</t>
  </si>
  <si>
    <t>0314366975</t>
  </si>
  <si>
    <t>coopmarfive01</t>
  </si>
  <si>
    <t>MARFIVE. Co.opMart SCA - Phạm Văn Chiêu</t>
  </si>
  <si>
    <t>359 Phạm Văn Chiêu, P.14, Q.Gò Vấp, HCM</t>
  </si>
  <si>
    <t>coopmarfive02</t>
  </si>
  <si>
    <t>MARFIVE. Co.opMart SCA - Âu Cơ</t>
  </si>
  <si>
    <t>856 Âu Cơ, P.14, Q.Tân Bình, HCM</t>
  </si>
  <si>
    <t>Tầng trệt tòa nhà V2, V3, Văn Phú Victoria - CT9, KĐT mới Văn Phú, Phường Kiến Hưng, Thành phố Hà Nội, Việt Nam</t>
  </si>
  <si>
    <t>0107751489</t>
  </si>
  <si>
    <t>coopmarfour0002</t>
  </si>
  <si>
    <t>MARFOUR. Co.opMart SCA - Long Biên</t>
  </si>
  <si>
    <t>Tầng 2, Trung tâm thương mại Mipec Riverside, Số 2, Phố Long Biên II, Phường Bồ Đề, Thành phố Hà Nội, VN</t>
  </si>
  <si>
    <t>BỒ ĐÈ</t>
  </si>
  <si>
    <t>coopmarfour0003</t>
  </si>
  <si>
    <t>MARFOUR. Co.opMart SCA-VICTORIA</t>
  </si>
  <si>
    <t>Tầng trệt tòa nhà V2, V3, Văn Phú Victoria - CT9, KĐT mới Văn Phú, Phường Kiến Hưng, TP. Hà Nội, VN</t>
  </si>
  <si>
    <t>coopmarfour0004</t>
  </si>
  <si>
    <t>MARFOUR. Co.opMart SCA-GOLDSILK</t>
  </si>
  <si>
    <t>Tầng trệt khu phức hợp thương mại nhà ở Goldsilk, số 430, phố Cầu Am, phường Hà Đông, Thành phố Hà Nội, VN</t>
  </si>
  <si>
    <t>coopmarfour0005</t>
  </si>
  <si>
    <t>Siêu Thị Co.opmart SCA - Goldensilk</t>
  </si>
  <si>
    <t>Tầng hầm, Tòa tháp C, Khu đô thị mới Kim Văn Kim Lũ, phường Định Công, thành phố Hà Nội, VN</t>
  </si>
  <si>
    <t>hệ thống Coop</t>
  </si>
  <si>
    <t>0314247350</t>
  </si>
  <si>
    <t>coopmarsix549</t>
  </si>
  <si>
    <t>CÔNG TY TNHH MỘT THÀNH VIÊN MARSIX. Co.opMart SCA - Hoàng Văn Thụ</t>
  </si>
  <si>
    <t>431A Hoàng Văn Thụ, phường Tân Sơn Nhất, Thành phố Hồ Chí Minh, VN</t>
  </si>
  <si>
    <t>coopmarsix561</t>
  </si>
  <si>
    <t>CÔNG TY TNHH MỘT THÀNH VIÊN MARSIX. Co.opMart SCA – Cao Thắng</t>
  </si>
  <si>
    <t>181 Cao Thắng, phường Hòa Hưng, Thành phố Hồ Chí Minh, VN</t>
  </si>
  <si>
    <t>hệ thống coop</t>
  </si>
  <si>
    <t>coopmart00506</t>
  </si>
  <si>
    <t>CM Văn Thánh</t>
  </si>
  <si>
    <t>Tầng hầm B1, Trung tâm TMDV, Văn phòng-căn hộ, 561A Điện Biên Phủ, Phường Thạnh Mỹ Tây, TP.HCM</t>
  </si>
  <si>
    <t>coopmart00508</t>
  </si>
  <si>
    <t>CM Nguyễn Bình</t>
  </si>
  <si>
    <t>18 Nguyễn Bình, Xã Nhà Bè, TP.HCM</t>
  </si>
  <si>
    <t>coopmart00509</t>
  </si>
  <si>
    <t>CM Vĩnh Lộc B</t>
  </si>
  <si>
    <t>Số 2, Khu tái định cư Vĩnh Lộc B, Xã Tân Vĩnh Lộc, TP.HCM</t>
  </si>
  <si>
    <t>coopmart00510</t>
  </si>
  <si>
    <t>CM Đỗ Văn Dậy</t>
  </si>
  <si>
    <t>Số 18 đường Đỗ Văn Dậy, Ấp 3, Xã Hóc Môn TP.HCM</t>
  </si>
  <si>
    <t>coopmart00511</t>
  </si>
  <si>
    <t>CM Hiệp Thành</t>
  </si>
  <si>
    <t>276 Nguyễn Ảnh Thủ, Phường Tân Thới Hiệp, TP.HCM</t>
  </si>
  <si>
    <t>coopmart00524</t>
  </si>
  <si>
    <t>CM Đồng Văn Cống</t>
  </si>
  <si>
    <t>Tầng 1 TTTM The CBD, 125 Đồng Văn Cống, Phường Cát Lái, TP.HCM</t>
  </si>
  <si>
    <t>coopmart00530</t>
  </si>
  <si>
    <t>CM Chu Văn An</t>
  </si>
  <si>
    <t>Tầng 1 Tầng 2 Khối A&amp;B Cao Ốc Đất Phương Nam 241A Chu Văn An, Phường Bình Thạnh, TP.HCM</t>
  </si>
  <si>
    <t>coopmart00541</t>
  </si>
  <si>
    <t>CM Bình Tân 2</t>
  </si>
  <si>
    <t>Tầng trệt - lầu 1, Khu Chung Cư Nhà Sài Gòn, 819 Hương Lộ 2, P.Bình Trị Đông, TP.HCM</t>
  </si>
  <si>
    <t>coopmart00556</t>
  </si>
  <si>
    <t>CM Tô Ký</t>
  </si>
  <si>
    <t>Số 557 Đường Tô Ký, P.Trung Mỹ Tây, TP.HCM</t>
  </si>
  <si>
    <t>coopmart00565</t>
  </si>
  <si>
    <t>CM Tam Bình</t>
  </si>
  <si>
    <t>0.01 Khu chung cư cao tầng kết hợp TM-DV tại lô BC, Đường 4, Khu Phố 12, P.Tam Bình, TP.HCM</t>
  </si>
  <si>
    <t>coopmart9999</t>
  </si>
  <si>
    <t>1362 Huỳnh Tấn Phát, Khu Phố 1, Phường Tân Mỹ, Thành phố Hồ Chí Minh, Việt Nam</t>
  </si>
  <si>
    <t>0305770035</t>
  </si>
  <si>
    <t>168 Nguyễn Đình Chiểu, Phường Xuân Hòa, Thành phố Hồ Chí Minh, Việt Nam</t>
  </si>
  <si>
    <t>0305772762</t>
  </si>
  <si>
    <t>COOPNGABAYHG</t>
  </si>
  <si>
    <t>CÔNG TY TNHH MỘT THÀNH VIÊN CO.OPMART NGÃ BẢY HẬU GIANG</t>
  </si>
  <si>
    <t>Khu vực 3, Phường Ngã Bảy, Thành phố Ngã Bảy, Tỉnh Hậu Giang, Việt Nam</t>
  </si>
  <si>
    <t>6300235437</t>
  </si>
  <si>
    <t>Khu vực 3, Phường Ngã Bảy, Thành phố Cần Thơ, Việt Nam</t>
  </si>
  <si>
    <t>6300072542</t>
  </si>
  <si>
    <t>COOPNGUYENXI</t>
  </si>
  <si>
    <t>CÔNG TY TNHH MỘT THÀNH VIÊN CO.OP MART NGUYỄN XÍ</t>
  </si>
  <si>
    <t>Số 57 Quốc Lộ 13, Phường 26, Quận Bình Thạnh, Thành phố Hồ Chí Minh, Việt Nam</t>
  </si>
  <si>
    <t>0311368050</t>
  </si>
  <si>
    <t>02 Lê Hồng Phong, Phường Nam Nha Trang, Tỉnh Khánh Hòa, Việt Nam</t>
  </si>
  <si>
    <t>4201545466</t>
  </si>
  <si>
    <t>Tầng trệt, Cao ốc SCREC, 974A Trường Sa, Phường Nhiêu Lộc, Thành phố Hồ Chí Minh, Việt Nam</t>
  </si>
  <si>
    <t>0305305768</t>
  </si>
  <si>
    <t>6 Bà Hom, Phường Phú Lâm, Thành phố Hồ Chí Minh, Việt Nam</t>
  </si>
  <si>
    <t>0305761111</t>
  </si>
  <si>
    <t>coopphulam1</t>
  </si>
  <si>
    <t>00575-ĐĐKD Cty TNHH MTV Sài Gòn Co.op Phú Lâm - Co.opMart Phạm Thế Hiển</t>
  </si>
  <si>
    <t>2225 Phạm Thế Hiển, Phường Bình Đông, Thành Phố Hồ Chí Minh, VN</t>
  </si>
  <si>
    <t>571-573 Nguyễn Kiệm, Phường Đức Nhuận, Thành phố Hồ Chí Minh, Việt Nam</t>
  </si>
  <si>
    <t>0305778394</t>
  </si>
  <si>
    <t>Khu Trung Tâm Thương Mại Tổng Hợp 16 Ha, Phường Rạch Giá, Tỉnh An Giang, Việt Nam</t>
  </si>
  <si>
    <t>1701642215</t>
  </si>
  <si>
    <t>Tầng 1 + lửng + tầng 2 của Cao ốc PNTechcons số 48 Hoa Sứ, Phường Cầu Kiệu, Thành phố Hồ Chí Minh, Việt Nam</t>
  </si>
  <si>
    <t>0308123011</t>
  </si>
  <si>
    <t>Số 12 Nguyễn Huệ, Phường Long Xuyên, Tỉnh An Giang, Việt Nam</t>
  </si>
  <si>
    <t>1600674718</t>
  </si>
  <si>
    <t>Số 7, Trần Huỳnh, Phường Bạc Liêu, Tỉnh Cà Mau, Việt Nam</t>
  </si>
  <si>
    <t>1900347461</t>
  </si>
  <si>
    <t>Số 71 đường Nguyễn Tất Thành, Phường Tân An, Tỉnh Đắk Lắk, Việt Nam</t>
  </si>
  <si>
    <t>6000661931</t>
  </si>
  <si>
    <t>Khu trung tâm thương mại Đồng Xoài, đường Phú Riềng Đỏ, Phường Bình Phước, Tỉnh Đồng Nai, Việt Nam</t>
  </si>
  <si>
    <t>3800357413</t>
  </si>
  <si>
    <t>Số 464 đường Hùng Vương, Phường Buôn Hồ, Tỉnh Đắk Lắk, Việt Nam</t>
  </si>
  <si>
    <t>6001561746</t>
  </si>
  <si>
    <t>2038 Hùng Vương, Phường Cam Ranh, Tỉnh Khánh Hòa, Việt Nam</t>
  </si>
  <si>
    <t>4201197554</t>
  </si>
  <si>
    <t>912 Hùng Vương, tổ dân phố 4, Xã Chư Sê, Tỉnh Gia Lai, Việt Nam</t>
  </si>
  <si>
    <t>5901069542</t>
  </si>
  <si>
    <t>Số 02 Trần Hưng Đạo, Phường Đông Hà, Tỉnh Quảng Trị, Việt Nam</t>
  </si>
  <si>
    <t>3200266549</t>
  </si>
  <si>
    <t>Số 21 Đường Cách Mạng Tháng Tám, Phường Pleiku, Tỉnh Gia Lai, Việt Nam</t>
  </si>
  <si>
    <t>5900368395</t>
  </si>
  <si>
    <t>Số 02, Đường Phan Đình Phùng, Phường Thành Sen, Tỉnh Hà Tĩnh, Việt Nam</t>
  </si>
  <si>
    <t>3000986099</t>
  </si>
  <si>
    <t>319 Trần Hưng Đạo, Phường Vị Thanh, Thành phố Cần Thơ, Việt Nam</t>
  </si>
  <si>
    <t>6300028342</t>
  </si>
  <si>
    <t>Số 1332 đường Nguyễn Trung Trực, Phường Rạch Giá, Tỉnh An Giang, Việt Nam</t>
  </si>
  <si>
    <t>1700547135</t>
  </si>
  <si>
    <t>Trung tâm Thương mại Chợ Thanh Hà, Đường Trần Phú, Phường Phan Rang, Tỉnh Khánh Hòa, Việt Nam</t>
  </si>
  <si>
    <t>4500280151</t>
  </si>
  <si>
    <t>Số 1A Nguyễn Tất Thành, Phường Phan Thiết, Tỉnh Lâm Đồng, Việt Nam</t>
  </si>
  <si>
    <t>3400452937</t>
  </si>
  <si>
    <t>Ô Phố B8, Khu Dân Dụng Duy Tân, Phường Tuy Hoà, Tỉnh Đắk Lắk, Việt Nam</t>
  </si>
  <si>
    <t>4400396829</t>
  </si>
  <si>
    <t>Hẻm 242 Nguyễn Nghiêm, Phường Cẩm Thành, Tỉnh Quảng Ngãi, Việt Nam</t>
  </si>
  <si>
    <t>4300357738</t>
  </si>
  <si>
    <t>COOPSAIGONRACHGIA</t>
  </si>
  <si>
    <t>CÔNG TY CỔ PHẦN  SÀI GÒN - RẠCH GIÁ</t>
  </si>
  <si>
    <t>Số 844 đường Nguyễn Trung Trực, Phường An Hòa, Thành phố Rạch Giá, Tỉnh Kiên Giang, Việt Nam</t>
  </si>
  <si>
    <t>1700547079</t>
  </si>
  <si>
    <t>Số 06 Hùng Vương, Phường Sóc Trăng, Thành phố Cần Thơ, Việt Nam</t>
  </si>
  <si>
    <t>2200271882</t>
  </si>
  <si>
    <t>Số 576, Đường Cách Mạng Tháng Tám, Phường Tân Ninh, Tỉnh Tây Ninh, Việt Nam</t>
  </si>
  <si>
    <t>3900895373</t>
  </si>
  <si>
    <t>Đường Nguyễn Đáng, Khóm 11, Phường Trà Vinh, Tỉnh Vĩnh Long, Việt Nam</t>
  </si>
  <si>
    <t>2100356677</t>
  </si>
  <si>
    <t>Số 26 đường 3/2, Phường Long Châu, Tỉnh Vĩnh Long, Việt Nam</t>
  </si>
  <si>
    <t>1500412758</t>
  </si>
  <si>
    <t>COOPSAIGONVUNGTAU</t>
  </si>
  <si>
    <t>CÔNG TY TRÁCH NHIỆM HỮU HẠN THƯƠNG MẠI - DỊCH VỤ SÀI GÒN - VŨNG TÀU</t>
  </si>
  <si>
    <t>Số 36 Nguyễn Thái Học, Phường Tam Thắng, Thành Phố Hồ Chí Minh, Việt Nam</t>
  </si>
  <si>
    <t>3500817878</t>
  </si>
  <si>
    <t>07 Phan Chu Trinh, Phường Tam Kỳ, Thành phố Đà Nẵng, Việt Nam</t>
  </si>
  <si>
    <t>4000451095</t>
  </si>
  <si>
    <t>Coop-TBD-01-00578</t>
  </si>
  <si>
    <t>CM Thống Nhất</t>
  </si>
  <si>
    <t>Tầng 1-2 Khối A1, Khu TM-DV-Căn hộ Bcons, đường Thống Nhất, phường Đông Hòa, TP Hồ Chí Minh, VN</t>
  </si>
  <si>
    <t>Tầng 1, tầng 2 khối A và B Khu chung cư cao tầng Tân Thới Nhất (Topaz Home), số 102 Đường Phan Văn Hớn, Phường Đông Hưng Thuận, TP.HCM, Việt Nam</t>
  </si>
  <si>
    <t>0305781598</t>
  </si>
  <si>
    <t>Tầng hầm, tầng 1, 2, 3 TTTM HD, đường Phan Chu Trinh, Phường Hạc Thành, Tỉnh Thanh Hoá, Việt Nam</t>
  </si>
  <si>
    <t>2801917948</t>
  </si>
  <si>
    <t>Số 35 đường Ấp Bắc, Phường Đạo Thạnh, Tỉnh Đồng Tháp</t>
  </si>
  <si>
    <t>1200582156</t>
  </si>
  <si>
    <t>COOPTIENHOANG</t>
  </si>
  <si>
    <t>CÔNG TY TNHH MỘT THÀNH VIÊN SÀI GÒN CO.OP TIÊN HOÀNG</t>
  </si>
  <si>
    <t>0305778411</t>
  </si>
  <si>
    <t>Trung Tâm Thương Mại - Văn Hóa - Dịch Vụ - Giải Trí, 497 Hòa Hảo, Phường Diên Hồng, Thành phố Hồ Chí Minh, Việt Nam</t>
  </si>
  <si>
    <t>0313294132</t>
  </si>
  <si>
    <t>Khu phố Lộc An, Phường Trảng Bàng, Tỉnh Tây Ninh, Việt Nam</t>
  </si>
  <si>
    <t>3901170316</t>
  </si>
  <si>
    <t>167/2 Nguyễn Ảnh Thủ, Phường Trung Mỹ Tây, Thành phố Hồ Chí Minh, Việt Nam</t>
  </si>
  <si>
    <t>0305750455</t>
  </si>
  <si>
    <t>Tòa nhà Trung tâm Thương mại SOIVA Plaza, Đường Mê Linh, Phường Vĩnh Phúc, Tỉnh Phú Thọ, Việt Nam</t>
  </si>
  <si>
    <t>2500454301</t>
  </si>
  <si>
    <t>Số 36 Nguyễn Thái Học, Phường Tam Thắng, Thành phố Hồ Chí Minh, Việt Nam</t>
  </si>
  <si>
    <t>COOPVUNGTAU2</t>
  </si>
  <si>
    <t>CÔNG TY TNHH MTV CO.OPMART VŨNG TÀU 2</t>
  </si>
  <si>
    <t>Số 36 Nguyễn Thái Học, Phường 7, Thành Phố Vũng Tàu, Tỉnh Bà Rịa - Vũng Tàu, Việt Nam</t>
  </si>
  <si>
    <t>3502238957</t>
  </si>
  <si>
    <t>191 Quang Trung, Phường Tăng Nhơn Phú, Thành phố Hồ Chí Minh, Việt Nam</t>
  </si>
  <si>
    <t>0305767459</t>
  </si>
  <si>
    <t>Phường Hiệp Phú</t>
  </si>
  <si>
    <t>CQT</t>
  </si>
  <si>
    <t>CÔNG TY TNHH THƯƠNG MẠI DỊCH VỤ CQT</t>
  </si>
  <si>
    <t>387/24 Phan Văn Trị, Phường 02, Quận 5, Thành phố Hồ Chí Minh, Việt Nam</t>
  </si>
  <si>
    <t>0315061736</t>
  </si>
  <si>
    <t>CTDUCPHONG</t>
  </si>
  <si>
    <t>CTY TNHH ĐẦU TƯ XNK ĐỨC PHONG</t>
  </si>
  <si>
    <t>Số 041 Nguyễn Thị Định, P. Tân Phong, TP. Lai Châu, T. Lai Châu</t>
  </si>
  <si>
    <t>Tỉnh Lai Châu</t>
  </si>
  <si>
    <t>Phường Tân Phong</t>
  </si>
  <si>
    <t>CTNHATTHUONG</t>
  </si>
  <si>
    <t>CÔNG TY TNHH THƯƠNG MẠI XUẤT NHẬP KHẨU NHẬT THƯƠNG</t>
  </si>
  <si>
    <t>S02.03.01S04 Vinhomes Grand Park, 512 Nguyễn Xiển, Tổ 16, Khu Phố Long Hòa, Phường Long Thạnh Mỹ, Thành Phố Thủ Đức, TP Hồ Chí Minh</t>
  </si>
  <si>
    <t>0317007131</t>
  </si>
  <si>
    <t>CTYBB&amp;CC</t>
  </si>
  <si>
    <t>CÔNG TY TNHH MỘT THÀNH VIÊN THƯƠNG MẠI DỊCH VỤ BB&amp;CC</t>
  </si>
  <si>
    <t>380/283 Nguyễn Duy, Phường 9, Quận 8, Thành phố Hồ Chí Minh, Việt Nam</t>
  </si>
  <si>
    <t>0311925181</t>
  </si>
  <si>
    <t>CTYCHOHAY</t>
  </si>
  <si>
    <t>CÔNG TY TNHH CHỢ HAY</t>
  </si>
  <si>
    <t>Tổ dân phố 7, Phường Hồng An, Thành phố Hải Phòng, Việt Nam</t>
  </si>
  <si>
    <t>0202210828</t>
  </si>
  <si>
    <t>CTYSUBIN</t>
  </si>
  <si>
    <t>CÔNG TY TNHH TÃ SỮA SU BIN</t>
  </si>
  <si>
    <t>756B âu Cơ, Phường 14, Quận Tân Bình, Thành phố Hồ Chí Minh, Việt Nam</t>
  </si>
  <si>
    <t>0314243099</t>
  </si>
  <si>
    <t>CUONGGIAPHAT</t>
  </si>
  <si>
    <t>CÔNG TY TNHH XÂY LẮP KỸ THUẬT CƠ ĐIỆN CƯỜNG GIA PHÁT</t>
  </si>
  <si>
    <t>8/7 Đường 46, Kp6, P.Hiệp Bình Chánh, TP.Thủ Đức, TP. HCM</t>
  </si>
  <si>
    <t>0314294791</t>
  </si>
  <si>
    <t>DAIDUCVIET</t>
  </si>
  <si>
    <t>CÔNG TY TNHH ĐẦU TƯ VÀ PHÁT TRIỂN ĐẠI ĐỨC VIỆT</t>
  </si>
  <si>
    <t>Phòng 301, Tòa nhà Viễn Đông, số 36 Hoàng Cầu, Phường Ô Chợ Dừa, Quận Đống Đa, Thành phố Hà Nội, Việt Nam</t>
  </si>
  <si>
    <t>0101189841</t>
  </si>
  <si>
    <t>Phường ô Chợ Dừa</t>
  </si>
  <si>
    <t>DAILY</t>
  </si>
  <si>
    <t>HỘ KINH DOANH SIÊU THỊ DAILY</t>
  </si>
  <si>
    <t>L27M.TMDV18 H1 &amp; TMDV02 H2, Khu đô thị Vinhome Ocean Park, Xã Đa Tốn, Huyện Gia Lâm, Thành phố Hà Nội, Việt Nam</t>
  </si>
  <si>
    <t>8710719996-001</t>
  </si>
  <si>
    <t>Xã Đa Tốn</t>
  </si>
  <si>
    <t>DALATFARM</t>
  </si>
  <si>
    <t>Dalatfarm</t>
  </si>
  <si>
    <t>MT1;STCH</t>
  </si>
  <si>
    <t>DALATFARM001</t>
  </si>
  <si>
    <t>Dalat Farm Vinhomes Quận 9, TPHCM</t>
  </si>
  <si>
    <t>S10.01 Vinhomes Grand Park, Nguyễn Xiển, quận 9, Thành phố Hồ Chí Minh</t>
  </si>
  <si>
    <t>DALATFARM002</t>
  </si>
  <si>
    <t>Dalat Farm Vinhomes Ocean S1.10, HN</t>
  </si>
  <si>
    <t>S1.10 Vinhomes Ocean Park, Đa Tốn, Gia Lâm, Hà Nội</t>
  </si>
  <si>
    <t>DALATFARM003</t>
  </si>
  <si>
    <t>Dalat Farm Vinhomes Ocean S2.10, HN</t>
  </si>
  <si>
    <t>S2.10 Vinhomes Ocean Park, Đa Tốn, Gia Lâm, Hà Nội</t>
  </si>
  <si>
    <t>DALATFARM004</t>
  </si>
  <si>
    <t>Dalat Farm Vinhomes Ocean S2.17, HN</t>
  </si>
  <si>
    <t>S2.17 Vinhomes Ocean Park, Đa Tốn, Gia Lâm, Hà Nội</t>
  </si>
  <si>
    <t>DALATFARM005</t>
  </si>
  <si>
    <t>Dalat Farm SmartCity</t>
  </si>
  <si>
    <t>SA2 Smartcity, Tây Mỗ, Nam Từ Liêm, Hà Nội</t>
  </si>
  <si>
    <t>DALATFARM006</t>
  </si>
  <si>
    <t>Dalat Farm S07.01 Vinhomes Quận 9, TPHCM</t>
  </si>
  <si>
    <t>S07.01 Vinhomes Grand Park, Nguyễn Xiển, quận 9, Thành phố Hồ Chí Minh</t>
  </si>
  <si>
    <t>DALATFARM007</t>
  </si>
  <si>
    <t>DalatFarm  M1 Masterise Ocean park</t>
  </si>
  <si>
    <t>M1 Masterise Ocean park, Khu đô thị Vinhomes Ocean Park, huyện Gia Lâm, Hà Nội</t>
  </si>
  <si>
    <t>DALATFARM008</t>
  </si>
  <si>
    <t>Dalat Farm Vinhome Ocean Park S1.12, HN</t>
  </si>
  <si>
    <t>Tòa S1.12 Vinhome Ocean Park, Đa Tốn, Gia Lâm, Hà Nội</t>
  </si>
  <si>
    <t>DALATFARM009</t>
  </si>
  <si>
    <t>Dalat Farm Vinhomes Ocean S1.08, HN</t>
  </si>
  <si>
    <t>S1.08 Vinhomes Ocean Park, Đa Tốn, Gia Lâm, Hà Nội</t>
  </si>
  <si>
    <t>DALATFARM010</t>
  </si>
  <si>
    <t>Dalat Farm Vinhomes Ocean S2.09, HN</t>
  </si>
  <si>
    <t>S2.09 Vinhomes Ocean Park, Đa Tốn, Gia Lâm, Hà Nội</t>
  </si>
  <si>
    <t>DALATFARM011</t>
  </si>
  <si>
    <t>Dalat Farm Tòa M2 Ocean Park, HN</t>
  </si>
  <si>
    <t>Tòa M2 Ocean Park, Đa Tốn, Gia Lâm, Hà Nội</t>
  </si>
  <si>
    <t>DALATFARM012</t>
  </si>
  <si>
    <t>Dalat Farm Tòa P3 Ocean Park, HN</t>
  </si>
  <si>
    <t>Tòa P3 Ocean Park, Đa Tốn, Gia Lâm, Hà Nội</t>
  </si>
  <si>
    <t>DALATFARM013</t>
  </si>
  <si>
    <t>Dalat Farm Vinhomes Ocean S2.16, HN</t>
  </si>
  <si>
    <t>S2.16 Vinhomes Ocean Park, Đa Tốn, Gia Lâm, Hà Nội</t>
  </si>
  <si>
    <t>DALATFARMM1</t>
  </si>
  <si>
    <t>HỘ KINH DOANH ĐĂNG TCVP</t>
  </si>
  <si>
    <t>TMDV18A Toà M1 KĐT Vinhomes Ocean Park, Xã Đa Tốn, Huyện Gia Lâm, Thành phố Hà Nội, Việt Nam</t>
  </si>
  <si>
    <t>8669612872-001</t>
  </si>
  <si>
    <t>DALATFARMS1.08</t>
  </si>
  <si>
    <t>HỘ KINH DOANH ANH NGUYỄN KNVT</t>
  </si>
  <si>
    <t>01S02 toà S1.08, KĐT Vinhomes Ocean Park, Xã Đa Tốn, Huyện Gia Lâm, Thành phố Hà Nội, Việt Nam</t>
  </si>
  <si>
    <t>8885964533-001</t>
  </si>
  <si>
    <t>DALATFARMS1.10</t>
  </si>
  <si>
    <t>HỘ KINH DOANH ĐÀ LẠT FARM &amp; MART 1</t>
  </si>
  <si>
    <t>Căn shop 01S02 tòa S1.10 KĐT Vinhomes Ocean Park, Xã Đa Tốn, Huyện Gia Lâm, Thành phố Hà Nội, Việt Nam</t>
  </si>
  <si>
    <t>MIENBAC;STCH</t>
  </si>
  <si>
    <t>0109280299-001</t>
  </si>
  <si>
    <t>DALATFARMS2.09</t>
  </si>
  <si>
    <t>HỘ KINH DOANH LÊ BÁ ĐẠT</t>
  </si>
  <si>
    <t>S2.09 01S24 KĐT Vinhomes Ocean Park, Xã Đa Tốn, Huyện Gia Lâm, Thành phố Hà Nội, Việt Nam</t>
  </si>
  <si>
    <t>8883511432-001</t>
  </si>
  <si>
    <t>DALATFARMS2.10</t>
  </si>
  <si>
    <t>HỘ KINH DOANH LÊ TUẤN ANH</t>
  </si>
  <si>
    <t>Căn shop 01S20 tòa S2.10 KĐT Vinhomes Ocean Park, Xã Đa Tốn, Huyện Gia Lâm, Thành phố Hà Nội, Việt Nam</t>
  </si>
  <si>
    <t>0108590925-001</t>
  </si>
  <si>
    <t>DANGNHAT</t>
  </si>
  <si>
    <t>CÔNG TY TNHH THƯƠNG MẠI ĐĂNG NHẬT</t>
  </si>
  <si>
    <t>77 B HOÀNG VĂN THỤ, PHƯỜNG 15, QUẬN PHÚ NHUẬN, TP.HCM</t>
  </si>
  <si>
    <t>0312825486</t>
  </si>
  <si>
    <t>DAUKHISAIGON</t>
  </si>
  <si>
    <t>CÔNG TY CỔ PHẦN XĂNG DẦU DẦU KHÍ SÀI GÒN</t>
  </si>
  <si>
    <t>tầng 10, tòa nhà Petroland, số 12 Tân Trào, Phường Tân Phú, Quận 7, TP Hồ Chí Minh</t>
  </si>
  <si>
    <t>0310496966</t>
  </si>
  <si>
    <t>DETGIADUNGPHONGPHU</t>
  </si>
  <si>
    <t>CÔNG TY CỔ PHẦN DỆT GIA DỤNG PHONG PHÚ</t>
  </si>
  <si>
    <t>Thôn Hạnh Trí, Xã Ninh Sơn, Khánh Hòa, Việt Nam.</t>
  </si>
  <si>
    <t>4500470547</t>
  </si>
  <si>
    <t>Xã Ninh Sơn</t>
  </si>
  <si>
    <t>DETTOANTHANG</t>
  </si>
  <si>
    <t>CÔNG TY TNHH DỆT TOÀN THẮNG</t>
  </si>
  <si>
    <t>Thôn Thượng, Xã Phùng Xá, Huyện Mỹ Đức, Thành phố Hà Nội, Việt Nam</t>
  </si>
  <si>
    <t>0500563699</t>
  </si>
  <si>
    <t>Huyện Mỹ Đức</t>
  </si>
  <si>
    <t>Xã Phùng Xá</t>
  </si>
  <si>
    <t>DIENLANHDUYLAM</t>
  </si>
  <si>
    <t>ĐIỆN LẠNH DUY LÂM</t>
  </si>
  <si>
    <t>402/7 Quốc Lộ 13, Khu Phố 6, HBP, TP Thủ Đức</t>
  </si>
  <si>
    <t>DINHMANH</t>
  </si>
  <si>
    <t>HỘ KINH DOANH PHAN ĐÌNH MẠNH</t>
  </si>
  <si>
    <t>Số 151, đường Nguyễn Thị Minh Khai, Phường Xương Giang, Thành phố Bắc Giang, Tỉnh Bắc Giang, Việt Nam</t>
  </si>
  <si>
    <t>8291334834-001</t>
  </si>
  <si>
    <t>Bắc Giang</t>
  </si>
  <si>
    <t>xương giang</t>
  </si>
  <si>
    <t>DINHVU</t>
  </si>
  <si>
    <t>CHI CỤC HẢI QUAN CỬA KHẨU CẢNG ĐÌNH VŨ</t>
  </si>
  <si>
    <t>DONGNAM-051</t>
  </si>
  <si>
    <t>CÔNG TY CỔ PHẦN QUẢN LÝ DỊCH VỤ ĐÔNG NAM</t>
  </si>
  <si>
    <t>Tầng 5, Tòa Nhà Tân Hồng Hà Complex, Số 317 Trường Chinh, Phường Khương Trung, Quận Thanh Xuân, Tp. Hà Nội, Việt Nam</t>
  </si>
  <si>
    <t>0108474051</t>
  </si>
  <si>
    <t>Khương trung</t>
  </si>
  <si>
    <t>DONGTIEN</t>
  </si>
  <si>
    <t>CÔNG TY CỔ PHẦN THƯƠNG MẠI SIÊU THỊ ĐỒNG TIẾN</t>
  </si>
  <si>
    <t>Số 14, đường Lê Lợi, Phường Vĩnh Trại, Thành phố Lạng Sơn, Tỉnh Lạng Sơn, Việt Nam</t>
  </si>
  <si>
    <t>4900736022</t>
  </si>
  <si>
    <t>Lạng Sơn</t>
  </si>
  <si>
    <t>Phường Vĩnh Trại</t>
  </si>
  <si>
    <t>DONGXANH</t>
  </si>
  <si>
    <t>CÔNG TY TNHH THƯƠNG MẠI VÀ SẢN XUẤT THỰC PHẨM ĐỒNG XANH</t>
  </si>
  <si>
    <t>Số nhà 83D, ngõ 31 Xuân Diệu, Phường Quảng An, Quận Tây Hồ, Thành phố Hà Nội, Việt Nam</t>
  </si>
  <si>
    <t>Khách của TRƯỜNG</t>
  </si>
  <si>
    <t>DTH</t>
  </si>
  <si>
    <t>CÔNG TY CỔ PHẦN ĐẠI THANH HẢI</t>
  </si>
  <si>
    <t>Số 282 Minh Khai, Phường Minh Khai, Quận Hai Bà Trưng, Thành Phố Hà Nội, Việt Nam</t>
  </si>
  <si>
    <t>Khách lẻ của BÁCH</t>
  </si>
  <si>
    <t>dth6001</t>
  </si>
  <si>
    <t>ĐTH 1P Trần Thủ Độ, Hoàng Mai, HN</t>
  </si>
  <si>
    <t>Shophouse 4B/Chung Cư Phương Đông Green Park, 1P Trần Thủ Độ, Phường Hoàng Liệt, Quận Hoàng Mai, HN</t>
  </si>
  <si>
    <t>Khách lẻ của Trường</t>
  </si>
  <si>
    <t>MIENBAC;3%</t>
  </si>
  <si>
    <t>dth6003</t>
  </si>
  <si>
    <t>ĐTH New Horizon City Hoàng Mai, HN</t>
  </si>
  <si>
    <t>Tầng 1 Lô 05A Tòa N01, Dự án New Horizon city, Hoàng Mai, HN</t>
  </si>
  <si>
    <t>dth6004</t>
  </si>
  <si>
    <t>ĐTH Imperria Sky Garden Minh Khai, Thanh Trì, HN</t>
  </si>
  <si>
    <t>Lô A17-18 Tòa A, dự án Imperia Sky Garden 423 Minh Khai, Tp. Hà Nội.</t>
  </si>
  <si>
    <t>dth6005</t>
  </si>
  <si>
    <t>ĐTH Eco Dream Nguyễn Xiển, Thanh Trì, HN</t>
  </si>
  <si>
    <t>Shophouse ED, tòa Eco Dream Nguyễn Xiển, Tân Triều, Thanh Trì, HN</t>
  </si>
  <si>
    <t>3%; MIENBAC; KLGT</t>
  </si>
  <si>
    <t>dth6006</t>
  </si>
  <si>
    <t>ĐTH AnLand Premium, Hà Đông, HN</t>
  </si>
  <si>
    <t>SHB6 tòa nhà AnLand Premium, KĐTM Dương nội, P.La Khê, Hà Đông, HN</t>
  </si>
  <si>
    <t>dth6007</t>
  </si>
  <si>
    <t>ĐTH Gelexia Tam Trinh, Hoàng Mai, HN</t>
  </si>
  <si>
    <t>885 Đ.Tam Trinh, Yên Sở, Hoàng Mai TP. Hà Nội</t>
  </si>
  <si>
    <t>dth6011</t>
  </si>
  <si>
    <t>Green Park Việt Hưng, Long Biên, HN</t>
  </si>
  <si>
    <t>Shophouse 10-18T3 Dự án CT15 Việt Hưng Green Park, KĐT Việt Hưng, Phường Giang Biên, Quận Long Biên, HN</t>
  </si>
  <si>
    <t>dth6012</t>
  </si>
  <si>
    <t>ĐTH 2P Hưng Thịnh, Hoàng Mai, HN</t>
  </si>
  <si>
    <t>Số 2P Hưng Thịnh, Yên Sở, Hoàng Mai ,TP.Hà Nội</t>
  </si>
  <si>
    <t>dth6013</t>
  </si>
  <si>
    <t>ĐTH Ecohome 3 Tân Xuân, Bắc Từ Liêm, HN</t>
  </si>
  <si>
    <t>SH số 16 tầng 1, CC Ecohome 3, đường Tân Xuân, P.Đông Ngạc, Q.Bắc Từ Liêm, HN</t>
  </si>
  <si>
    <t>dth6014</t>
  </si>
  <si>
    <t>ĐTH Ruby City 3 Phúc Lợi, Long Biên, HN</t>
  </si>
  <si>
    <t>Ruby City 3, 321 Long Biên, HN</t>
  </si>
  <si>
    <t>dth6017</t>
  </si>
  <si>
    <t>Thái Hà, Constrexim 1, Bắc Từ Liêm, HN</t>
  </si>
  <si>
    <t>Tầng 1, lô 11 tòa nhà HH , Phạm Văn Đồng, P.Cổ Nhuế 2, Q.Bắc Từ Liêm, HN</t>
  </si>
  <si>
    <t>dth6018</t>
  </si>
  <si>
    <t>ĐTH Vinhomes Symphony, Long Biên, HN</t>
  </si>
  <si>
    <t>tòa S101S15A Vinhomes Symphony, khu đô thị Vinhomes Riverside, phường Phúc Lợi, quận Long Biên, Hà Nội</t>
  </si>
  <si>
    <t>dth6019</t>
  </si>
  <si>
    <t>ĐTH 35 Tân Mai, Hoàng Mai, HN</t>
  </si>
  <si>
    <t>Số 1 dãy nhà TT1, Khu nhà ở Quân đội K35 - TM số 35 Tân Mai, P.Tương mai, Q.Hoàng Mai, HN</t>
  </si>
  <si>
    <t>dth6020</t>
  </si>
  <si>
    <t>ĐTH Thăng Long Garden, Hai Bà Trưng, HN</t>
  </si>
  <si>
    <t>Lô 6/2 Tòa A2, Chung cư Thăng Long Garden, số 250 Minh Khai, Q.Hai bà Trưng, HN</t>
  </si>
  <si>
    <t>3%; MIENBAC</t>
  </si>
  <si>
    <t>dth6021</t>
  </si>
  <si>
    <t>ĐTH Emerald Mỹ Đình, Nam Từ Liêm, HN</t>
  </si>
  <si>
    <t>SH 23, tòa E4, dự án Emerald CT8 Mỹ Đình, Q.Nam Từ Liêm, HN</t>
  </si>
  <si>
    <t>dth6022</t>
  </si>
  <si>
    <t>ĐTH Vinhomes Ocean Park, Gia Lâm, HN</t>
  </si>
  <si>
    <t>Tòa S1.09 Vinhomes Ocean Park, xã Đa Tố, huyện Gia Lâm, HN</t>
  </si>
  <si>
    <t>Khách lẻ của Trường, ck 3%</t>
  </si>
  <si>
    <t>DUCTHANH</t>
  </si>
  <si>
    <t>CÔNG TY CỔ PHẦN THƯƠNG MẠI VÀ DỊCH VỤ TỔNG HỢP ĐỨC THÀNH</t>
  </si>
  <si>
    <t>Tầng 1, Tòa HH02 - Nhà ở cao tầng kết hợp dịch vụ thương mại - Eco Lakeview, Số 32 Phố Đại Từ,  Phường Đại Kim, Quận Hoàng Mai, Thành phố Hà Nội, Việt Nam</t>
  </si>
  <si>
    <t>MIENBAC; KLGT</t>
  </si>
  <si>
    <t>0101767891</t>
  </si>
  <si>
    <t>Phường Đại Kim</t>
  </si>
  <si>
    <t>DULICHTHIENPHUC</t>
  </si>
  <si>
    <t>CÔNG TY TNHH PHÁT TRIỂN DỊCH VỤ DU LỊCH THIÊN PHÚC</t>
  </si>
  <si>
    <t>Số 1073/63B Cách Mạng Tháng 8, Phường 7, Quận Tân Bình, Thành phố Hồ Chí Minh, Việt Nam</t>
  </si>
  <si>
    <t>0314999294</t>
  </si>
  <si>
    <t>Phường 7</t>
  </si>
  <si>
    <t>DUYHIEU</t>
  </si>
  <si>
    <t>VƯỜN LAN DUY HIẾU</t>
  </si>
  <si>
    <t>Số 46 ngõ 39 phố Lụa, TDP Hạnh Phúc, Phường Vạn Phúc, Quận Hà Đông,TP. Hà Nội</t>
  </si>
  <si>
    <t>0109049814</t>
  </si>
  <si>
    <t>EASYMART</t>
  </si>
  <si>
    <t>CÔNG TY CỔ PHẦN THƯƠNG MẠI VÀ DỊCH VỤ EASYMART</t>
  </si>
  <si>
    <t>Tầng 3, tòa nhà Dolphin Plaza, số 6 đường Nguyễn Hoàng, tổ dân phố số 8, Phường Từ Liêm, Thành phố Hà Nội, Việt Nam</t>
  </si>
  <si>
    <t>0109801255</t>
  </si>
  <si>
    <t>MỸ ĐÌNH</t>
  </si>
  <si>
    <t>EASY</t>
  </si>
  <si>
    <t>easymartE04</t>
  </si>
  <si>
    <t>EASYMART 136 Hồ Tùng Mậu, Bắc Từ Liêm, HN</t>
  </si>
  <si>
    <t>Tòa DIAMOND GOLDMARK City 136 Hồ Tùng Mậu, P.Phú Diễn, Q.Bắc Từ Liêm, HN</t>
  </si>
  <si>
    <t>MIENBAC;MT1;STCH;4%</t>
  </si>
  <si>
    <t>easymartE05</t>
  </si>
  <si>
    <t>Easymart Mipec Rubik 360</t>
  </si>
  <si>
    <t>Easy Mart, Tháp A, Mipec Rubix 360, 122-124 Xuân Thủy, Cầu Giấy, thành phố Hà Nội</t>
  </si>
  <si>
    <t>easymartE06</t>
  </si>
  <si>
    <t>EASYMART The Terra An Hưng, Hà Đông, HN</t>
  </si>
  <si>
    <t>E06 -Tầng 5, tòa V2, The Terra An Hưng, P.La Khê, Q.Hà Đông, HN</t>
  </si>
  <si>
    <t>easymartE07</t>
  </si>
  <si>
    <t>EASYMART S2.03 VINHOME SMARTCITY</t>
  </si>
  <si>
    <t>Số 1SH15, tòa S2.03 khu đô thị mới Vinhomes Smartcity, P.Tây Mỗ, Q.Nam Từ Liêm, TP. Hà Nội</t>
  </si>
  <si>
    <t>easymartE08</t>
  </si>
  <si>
    <t>EASYMART S2.05 VINHOMES SMARTCITY</t>
  </si>
  <si>
    <t>Tòa S2.05 khu đô thị mới Vinhomes Smartcity, P. Tây Mỗ, Q. Nam Từ Liêm, TP. Hà Nội</t>
  </si>
  <si>
    <t>Số 163, Đường Phan Đăng Lưu, Phường Cầu Kiệu, Thành phố Hồ Chí Minh, Việt Nam</t>
  </si>
  <si>
    <t>BIGC; MIENNAM</t>
  </si>
  <si>
    <t>0105696842</t>
  </si>
  <si>
    <t>BIGC (EB)</t>
  </si>
  <si>
    <t>eb0150</t>
  </si>
  <si>
    <t>Tầng 1, tòa nhà A, TTTM Parkcity, Lê Trọng Tấn, phường La Khê, quận Hà Đông, TP Hà Nội</t>
  </si>
  <si>
    <t>BIGC; MIENBAC</t>
  </si>
  <si>
    <t>Phường La Khê</t>
  </si>
  <si>
    <t>eb104</t>
  </si>
  <si>
    <t>TOPS MARKET NK HẢI PHÒNG</t>
  </si>
  <si>
    <t>104 Lương Khá Thiên, phường Lương Khánh Thiện, quận Ngô Quyền, thành phố Hải Phòng</t>
  </si>
  <si>
    <t>eb106</t>
  </si>
  <si>
    <t>Lô 1/20, Khu đô thị mới Ngã năm - Sân bay Cát Bi, Phường Gia Viên, Thành phố Hải Phòng, Việt Nam</t>
  </si>
  <si>
    <t>eb112</t>
  </si>
  <si>
    <t>Số 02, Đường Quang Trung, Phường Thành Vinh, Tỉnh Nghệ An, Việt Nam</t>
  </si>
  <si>
    <t>Nghệ An</t>
  </si>
  <si>
    <t>eb113</t>
  </si>
  <si>
    <t>Khu TTTM Vĩnh Phúc, Phường Vĩnh Phúc, Tỉnh Phú Thọ, Việt Nam</t>
  </si>
  <si>
    <t>eb114</t>
  </si>
  <si>
    <t>Trung tâm thương mại GO! Nam Định, Quốc lộ 10, Phường Đông A, Tỉnh Ninh Bình, Việt Nam</t>
  </si>
  <si>
    <t>Ninh Bình</t>
  </si>
  <si>
    <t>eb117</t>
  </si>
  <si>
    <t>Trung tâm thương mại GO! Hải Dương, Km 54+100, Quốc lộ 5, Khu 3, Phường Hải Dương, Thành phố Hải Phòng, Việt Nam</t>
  </si>
  <si>
    <t>eb118</t>
  </si>
  <si>
    <t>Trung tâm thương mại GO! Thanh Hóa, Phố Đồng Lễ, Phường Hạc Thành, Tình Thanh Hóa, Việt Nam</t>
  </si>
  <si>
    <t>eb124</t>
  </si>
  <si>
    <t>Trung tâm thương mại GO! Việt Trì, Đường Nguyễn Tất Thành, phường Thanh Miếu, tỉnh Phú Thọ, Việt Nam</t>
  </si>
  <si>
    <t>eb125</t>
  </si>
  <si>
    <t>Trung tâm thương mại GO! Ninh Bình, Đường Trần Nhân Tông, Phường Đông Hoa Lư, tỉnh Ninh Bình, Việt Nam</t>
  </si>
  <si>
    <t>eb128</t>
  </si>
  <si>
    <t>Tầng 2, Trung tâm thương mại GO! Hạ Long, Cột 5, phường Hạ Long, tỉnh Quảng Ninh, Việt Nam</t>
  </si>
  <si>
    <t>eb131</t>
  </si>
  <si>
    <t>Trung tâm thương mại GO! Bắc Giang, phường Tân Tiến, tỉnh Bắc Ninh, VIệt Nam</t>
  </si>
  <si>
    <t>eb1400</t>
  </si>
  <si>
    <t>Go! Hạ Long</t>
  </si>
  <si>
    <t>eb144</t>
  </si>
  <si>
    <t>Tầng 2, Trung tâm thương mại Việt - Nhật Thái Nguyên, Lô đất HH-01 thuộc Khu dân cư số 1, đường Việt Bắc, Phường Tích Lương, Tỉnh Thái Nguyên, Việt Nam</t>
  </si>
  <si>
    <t>eb145</t>
  </si>
  <si>
    <t>Trung tâm thương mại GO! Thái Bình, đường Trần Thái Tông, Tổ 1, Phường Vũ Phúc, Tỉnh Hưng Yên, Việt Nam</t>
  </si>
  <si>
    <t>eb146</t>
  </si>
  <si>
    <t>Trung tâm thương mại GO! Lào Cai, Km6+600, Thửa đất HH1 thuộc tiểu khu đô thị số 13, đường Trần Hưng Đạo, Phường Cam Đường, Tỉnh Lào Cai, Việt Nam</t>
  </si>
  <si>
    <t>Lào Cai</t>
  </si>
  <si>
    <t>eb1500</t>
  </si>
  <si>
    <t>Số 01 Đường Phan Châu Trinh, Phường Tam Kỳ, Thành phố Đà Nẵng, Việt Nam</t>
  </si>
  <si>
    <t>BIGC;MIENNAM</t>
  </si>
  <si>
    <t>eb1501</t>
  </si>
  <si>
    <t>Đường DC1, Tổ 17, Ấp Trâm Vàng 2, Phường Gò Dầu, Tỉnh Tây Ninh, Việt Nam</t>
  </si>
  <si>
    <t>eb1503</t>
  </si>
  <si>
    <t>Khu dịch vụ, KCN Nhơn Trạch 3, đường Tôn Đức Thắng, xã Nhơn Trạch, tỉnh Đồng Nai, Việt Nam</t>
  </si>
  <si>
    <t>eb1505</t>
  </si>
  <si>
    <t>Thửa đất số 1491 (Lô C1), Tờ bản đồ số 06, Khu dân cư, thương mại dịch vụ Phong Nhị, Phường An Thắng, Thành phố Đà Nẵng, Việt Nam</t>
  </si>
  <si>
    <t>eb1506</t>
  </si>
  <si>
    <t>Ấp Hiệp Định, phường Thanh Điền, tỉnh Tây Ninh, Việt Nam</t>
  </si>
  <si>
    <t>eb1507</t>
  </si>
  <si>
    <t>Lô B14, Đường 03 tháng 02, Phường Rạch Giá, tỉnh An Giang, Việt Nam</t>
  </si>
  <si>
    <t>eb1508</t>
  </si>
  <si>
    <t>Thửa đất số 57, tờ bản đồ số 35, Phường Thường Lạc, Tỉnh Đồng Tháp, Việt Nam</t>
  </si>
  <si>
    <t>eb1509</t>
  </si>
  <si>
    <t>Thửa đất 119, tờ bản đồ 72, Xã Thanh Bình, Tỉnh Đồng Tháp, Việt Nam</t>
  </si>
  <si>
    <t>eb151</t>
  </si>
  <si>
    <t>Tầng 2, TTTM GO! Phủ Lý, thửa đất số 449, tờ bản đồ số 25, đường Điện Biên Phủ, Phường Hà Nam, Tỉnh Ninh Bình, Việt Nam</t>
  </si>
  <si>
    <t>eb1510</t>
  </si>
  <si>
    <t>Lô đất DV-02, Dự án Khu đô thị - thương mại - dịch vụ Đông Bắc cầu Tân An, Phường Bình Định, Tỉnh Gia Lai, Việt Nam</t>
  </si>
  <si>
    <t>eb1511</t>
  </si>
  <si>
    <t>GO! HƯƠNG TRÀ, TĐ 629, TBĐ 4, Tổ dân phố Giáp Nhất, P. Hương Trà, Tp. Huế, Việt Nam</t>
  </si>
  <si>
    <t>eb1512</t>
  </si>
  <si>
    <t>TĐ 143, TBD 40, xã Lấp Vò, Tỉnh Đồng Tháp, Việt Nam</t>
  </si>
  <si>
    <t>eb1513</t>
  </si>
  <si>
    <t>Khu phố Ninh Thịnh, xã Lộc Ninh, Tỉnh Đồng Nai, Việt Nam</t>
  </si>
  <si>
    <t>eb152</t>
  </si>
  <si>
    <t>Thửa đất số 51, tờ bản đồ số 33, Đường 23/8, Phường Bạc Liêu, tỉnh Cà Mau, Việt Nam</t>
  </si>
  <si>
    <t>eb153</t>
  </si>
  <si>
    <t>TTTM Go! Ninh Thuận, Góc ngã tư đường Cao Bá Quát - Ngô Gia Tự, Khu phố 14, Phường Phan Rang, Tỉnh Khánh Hòa, Việt Nam</t>
  </si>
  <si>
    <t>eb154</t>
  </si>
  <si>
    <t>Trung Tâm Thương Mại Go! Hưng Yên, Thửa Đất Số 113, Tờ Bản Đồ Số 49, Tô Hiệu, Phường Phố Hiến, Tỉnh Hưng Yên, Việt Nam</t>
  </si>
  <si>
    <t>eb155</t>
  </si>
  <si>
    <t>Go! Yên Bái</t>
  </si>
  <si>
    <t>T2 CT TM Go! Yên Bái, TDS151; TBDS71 TỔ DÂN PHỐ 1&amp;11, P. Yên Bái, Tỉnh Lào Cai</t>
  </si>
  <si>
    <t>Tỉnh Lào Cai</t>
  </si>
  <si>
    <t>eb1600</t>
  </si>
  <si>
    <t>BigC Hải Phòng</t>
  </si>
  <si>
    <t>eb1700</t>
  </si>
  <si>
    <t>BigC Thái Bình</t>
  </si>
  <si>
    <t>eb1800</t>
  </si>
  <si>
    <t>BigC Nam Định</t>
  </si>
  <si>
    <t>eb1900</t>
  </si>
  <si>
    <t>BigC Việt Trì</t>
  </si>
  <si>
    <t>BigC Việt Trì, tỉnh Phú Thọ</t>
  </si>
  <si>
    <t>eb2000</t>
  </si>
  <si>
    <t>BigC Thái Nguyên</t>
  </si>
  <si>
    <t>eb2400</t>
  </si>
  <si>
    <t>BigC Lào Cai</t>
  </si>
  <si>
    <t>eb2901</t>
  </si>
  <si>
    <t>222 đường Trần Duy Hưng, Phường Yên Hòa, Thành phố Hà Nội, Việt Nam</t>
  </si>
  <si>
    <t>MIENBAC; BIGC</t>
  </si>
  <si>
    <t>YÊN HÒA</t>
  </si>
  <si>
    <t>eb2902</t>
  </si>
  <si>
    <t>Tầng hầm thứ nhất Trung tâm thương mại The Garden, đường Mễ Trì, Phường Mỹ Đình 1, Quận Nam Từ Liêm, Thành phố Hà Nội, Việt Nam</t>
  </si>
  <si>
    <t>eb2903</t>
  </si>
  <si>
    <t>286 Nguyễn Xiển, Tân Triều, Thanh Trì, HN</t>
  </si>
  <si>
    <t>HN008</t>
  </si>
  <si>
    <t>Nguyễn Minh Sơn</t>
  </si>
  <si>
    <t>eb2904</t>
  </si>
  <si>
    <t>Tầng hầm 1, tầng hầm 2 và tầng trệt, Tòa nhà Artemis, Số 3 đường Lê Trọng Tấn, Phường Phương Liệt, Thành phố Hà Nội, Việt Nam</t>
  </si>
  <si>
    <t>PHƯƠNG LIỆT</t>
  </si>
  <si>
    <t>eb2905</t>
  </si>
  <si>
    <t>Tầng 1 và tầng 2, Trung tâm thương mại, văn phòng và nhà ở cao cấp Hồ Gươm Plaza, KĐT mới Mỗ Lao, P.Mộ Lao, Q.Hà Đông, HN</t>
  </si>
  <si>
    <t>eb2906</t>
  </si>
  <si>
    <t>Tầng Hầm TTTM Savico Megamall, 7-9 Nguyễn Văn Linh, Việt Hưng, Long Biên, Hà Nội</t>
  </si>
  <si>
    <t>eb2907</t>
  </si>
  <si>
    <t>Tầng 1, Trung tâm thương mại VLXD và trang thiết bị nội thất Mêlinh Plaza, Km8, đường cao tốc Thăng Long - Nội Bài (đường Võ Văn Kiệt), xã Quang Minh, Thành phố Hà Nội, Việt Nam</t>
  </si>
  <si>
    <t>Huyện Mê Linh</t>
  </si>
  <si>
    <t>QUANG MINH</t>
  </si>
  <si>
    <t>eb3400</t>
  </si>
  <si>
    <t>BigC Hải Dương</t>
  </si>
  <si>
    <t>eb3500</t>
  </si>
  <si>
    <t>BigC Ninh Bình</t>
  </si>
  <si>
    <t>eb3700</t>
  </si>
  <si>
    <t>BigC Vinh</t>
  </si>
  <si>
    <t>eb4300</t>
  </si>
  <si>
    <t>Tầng hầm, Tầng 1, Tầng 2, Tầng 3, Tầng 4 và Tầng lửng, Khu thương mại Vĩnh Trung, Số 255-257 Hùng Vương, Phường Thanh Khê, Thành phố Đà Nẵng, Việt Nam</t>
  </si>
  <si>
    <t>eb4700</t>
  </si>
  <si>
    <t>Trung tâm thương mại Buôn Ma Thuột, Góc đường Nguyễn Thị Định và vành đai phía tây, Phường Thành Nhất, tỉnh Đắk Lắk, Việt nam</t>
  </si>
  <si>
    <t>eb4900</t>
  </si>
  <si>
    <t>GO! ĐÀ LẠT, Quảng trường Lâm Viên, Góc đường Hồ Tùng Mậu và Trần Quốc Toản, Phường Xuân Hương - Đà Lạt, Tỉnh Lâm Đồng, Việt Nam</t>
  </si>
  <si>
    <t>eb5201</t>
  </si>
  <si>
    <t>Tops Market An Phú, Q2, HCM</t>
  </si>
  <si>
    <t>eb5202</t>
  </si>
  <si>
    <t>Số 1/1, Đường Trường Chinh, Phường Tây Thạnh, Thành phố Hồ Chí Minh, Việt Nam</t>
  </si>
  <si>
    <t>eb5203</t>
  </si>
  <si>
    <t>792 Nguyễn Kiệm, Phường Hạnh Thông, TP. Hồ Chí Minh, Việt Nam</t>
  </si>
  <si>
    <t>eb5204</t>
  </si>
  <si>
    <t>Số 53, Đường Nguyễn Sơn, Phường Phú Thạnh, Thành phố Hồ Chí Minh, Việt Nam</t>
  </si>
  <si>
    <t>eb5205</t>
  </si>
  <si>
    <t>Số 268, Đường Tô Hiến Thành, Phường Hòa Hưng, Thành phố Hồ Chí Minh, Việt Nam</t>
  </si>
  <si>
    <t>eb5206</t>
  </si>
  <si>
    <t>Số 1231, khu phố 5, Đường QL1A, Phường An Lạc, Thành phố Hồ Chí Minh, Việt Nam</t>
  </si>
  <si>
    <t>eb5207</t>
  </si>
  <si>
    <t>Tầng trệt, tầng 1 và tầng 2, Lô A, Khu Dân Cư Cityland, số 99, Đường Nguyễn Thị Thập, Phường Tân Mỹ, Thành phố Hồ Chí Minh, Việt Nam</t>
  </si>
  <si>
    <t>eb5208</t>
  </si>
  <si>
    <t>685 Đ. Âu Cơ, Tân Thành, Tân Phú, HCM</t>
  </si>
  <si>
    <t>eb5209</t>
  </si>
  <si>
    <t>BigC Tops Market Thảo Điền</t>
  </si>
  <si>
    <t>Tầng hầm lửng, Tòa nhà Thảo Điền Pearl, số 12, đường Quốc Hương, Phường An Khánh, Thành phố Hồ Chí Minh, Việt Nam</t>
  </si>
  <si>
    <t>eb5210</t>
  </si>
  <si>
    <t>Tầng 1, tòa nhà Moonlight Residences, số 102, đường Đặng Văn Bi, Phường Thủ Đức, Thành phố Hồ Chí Minh</t>
  </si>
  <si>
    <t>eb6000</t>
  </si>
  <si>
    <t>GO! ĐỒNG NAI</t>
  </si>
  <si>
    <t>Số 833, xa lộ Hà Nội, Phường Long Hưng, Tỉnh Đồng Nai, Việt Nam</t>
  </si>
  <si>
    <t>eb6001</t>
  </si>
  <si>
    <t>Tầng 1 và 2 Trung tâm thương mại EB Tân Hiệp, số 1135, Nguyễn Ái Quốc, KP2, Phường Tam Hiệp, Tỉnh Đồng Nai, Việt Nam</t>
  </si>
  <si>
    <t>eb6100</t>
  </si>
  <si>
    <t>Giao Hàng Tại GO! Bình Dương</t>
  </si>
  <si>
    <t>eb6101</t>
  </si>
  <si>
    <t>Số TM8, đường GS1, KĐT thương mại dịch vụ Quảng Trường Xanh, Phường Đông Hòa, Thành phố Hồ Chí Minh, Việt Nam</t>
  </si>
  <si>
    <t>eb6102</t>
  </si>
  <si>
    <t>Tầng 1 TTTM DV Uyên Hưng, P. Tân Uyên, Thành phố Hồ Chí Minh, Việt Nam</t>
  </si>
  <si>
    <t>eb6300</t>
  </si>
  <si>
    <t>545 đường Lê Văn Phẩm, Phường Đạo Thạnh, Tỉnh Đồng Tháp, Việt Nam</t>
  </si>
  <si>
    <t>eb6400</t>
  </si>
  <si>
    <t>Trung tâm thương mại và siêu thị Trà Vinh, đường Võ Nguyên Giáp, Phường Nguyệt Hóa, Tỉnh Vĩnh Long, Việt Nam</t>
  </si>
  <si>
    <t>eb6500</t>
  </si>
  <si>
    <t>Trung tâm thương mại GO! Cần Thơ, Lô Số 1, KDC Hưng Phú 1, Phường Hưng Phú, Thành phố Cần Thơ, Việt Nam</t>
  </si>
  <si>
    <t>eb7100</t>
  </si>
  <si>
    <t>Tầng trệt, Trung tâm thương mại GO! Bến Tre, Ấp 1, đường Võ Nguyên Giáp (Quốc lộ 60), Phường Sơn Đông, Tỉnh Vĩnh Long, Việt Nam</t>
  </si>
  <si>
    <t>eb7200</t>
  </si>
  <si>
    <t>Tầng 1, Trung tâm thương mại GO! Bà Rịa, số 2A đường Nguyễn Đình Chiểu, Khu phố 1, Phường Bà Rịa, Thành phố Hồ Chí Minh, Việt Nam</t>
  </si>
  <si>
    <t>eb7201</t>
  </si>
  <si>
    <t>TTTM Tân Thành, P.Phú Mỹ, Tp. HCM, VN</t>
  </si>
  <si>
    <t>eb7500</t>
  </si>
  <si>
    <t>GO! HUẾ, Khu quy hoạch Đống Đa - Hùng Vương - Bà Triệu, Phường Thuận Hóa, Thành phố Huế, Việt Nam</t>
  </si>
  <si>
    <t>eb7600</t>
  </si>
  <si>
    <t>Tầng 1, Trung tâm thương mại và Siêu thị Hùng Cường Big C, đường Lý Thường Kiệt, Phường Cẩm Thành, Tỉnh Quảng Ngãi, Việt Nam</t>
  </si>
  <si>
    <t>eb7700</t>
  </si>
  <si>
    <t>Khu đô thị xanh Vũng Chua, Phường Quy Nhơn Nam, Tỉnh Gia Lai, Việt Nam</t>
  </si>
  <si>
    <t>eb7900</t>
  </si>
  <si>
    <t>Trung tâm thương mại GO! Nha Trang, Lô số 4, Đường 19/5, KĐT Vĩnh Điềm Trung, Phường Tây Nha Trang, Tỉnh Khánh Hòa, Việt Nam</t>
  </si>
  <si>
    <t>eb9800</t>
  </si>
  <si>
    <t>BigC Bắc Giang</t>
  </si>
  <si>
    <t>EB-DTP-01-1514</t>
  </si>
  <si>
    <t>Go! Gò Công Tây</t>
  </si>
  <si>
    <t>TSDO160, TBDSO14, đường Nguyễn Văn Côn, khu phố 5, xã Vĩnh Bình, tỉnh Đồng Tháp</t>
  </si>
  <si>
    <t>EBNAMDINH</t>
  </si>
  <si>
    <t>CÔNG TY TNHH EB NAM ĐỊNH</t>
  </si>
  <si>
    <t>Trung tâm thương mại - siêu thị Thiên Trường, Phường Lộc Hòa, Thành phố Nam Định, Tỉnh Nam Định, Việt Nam</t>
  </si>
  <si>
    <t>0600740077</t>
  </si>
  <si>
    <t>Eco001</t>
  </si>
  <si>
    <t>Eco xanh Số 81, Đường Nguyễn Hoàng Tôn, Tây Hồ</t>
  </si>
  <si>
    <t>Số 81, Đường Nguyễn Hoàng Tôn, Phường Xuân La, Quận Tây Hồ, Xuân La, Tây Hồ, Hà Nội, Việt Nam</t>
  </si>
  <si>
    <t>thanh toán cuối tháng</t>
  </si>
  <si>
    <t>MIENBAC;KLGT</t>
  </si>
  <si>
    <t>Eco xanh</t>
  </si>
  <si>
    <t>ECOFARMPAY01</t>
  </si>
  <si>
    <t>ECOFARM PAY - Chi nhánh Bảo Lộc</t>
  </si>
  <si>
    <t>02 Đường số 1 Tháng 5, Phường Blao, Thành Phố Bảo Lộc, Lâm Đồng</t>
  </si>
  <si>
    <t>ECOFARM PAY</t>
  </si>
  <si>
    <t>ECOFARMPAY02</t>
  </si>
  <si>
    <t>ECOFARM PAY - Chi nhánh Bắc Ninh</t>
  </si>
  <si>
    <t>Phố Xanh, Xã Tam Sơn, Thị xã Từ Sơn, Bắc Ninih</t>
  </si>
  <si>
    <t>EMART</t>
  </si>
  <si>
    <t>CÔNG TY TNHH E-MART VIỆT NAM</t>
  </si>
  <si>
    <t>366 Phan Văn Trị , P. 5, Q. GÒ VẤP, TP.Hồ Chí Minh</t>
  </si>
  <si>
    <t>0313003986</t>
  </si>
  <si>
    <t>E-MART</t>
  </si>
  <si>
    <t>EMCF-676</t>
  </si>
  <si>
    <t>CÔNG TY CỔ PHẦN ESPRESSO MAX CAFE VN</t>
  </si>
  <si>
    <t>Số 7 Đường Số 3, Cư Xá Bình Thới, Phường 8, Quận 11, Thành Phố Hồ Chí Minh, Việt Nam</t>
  </si>
  <si>
    <t>0315606676</t>
  </si>
  <si>
    <t>EPCOSTORE</t>
  </si>
  <si>
    <t>CÔNG TY CỔ PHẦN EPCO STORE</t>
  </si>
  <si>
    <t>Tầng trệt, Tòa nhà Sài Gòn Riverside Office Center, 2A-4A Tôn Đức Thắng, Phường Bến Nghé, Quận 1, Thành phố Hồ Chí Minh, Việt Nam</t>
  </si>
  <si>
    <t>0316538651</t>
  </si>
  <si>
    <t>ESMEE</t>
  </si>
  <si>
    <t>CÔNG TY CỔ PHẦN ĐẦU TƯ HỘI TỤ VIỆT NAM</t>
  </si>
  <si>
    <t>Số 18 phố Hàng Gai, Phường Hàng Gai, Quận Hoàn Kiếm, Thành phố Hà Nội, Việt Nam</t>
  </si>
  <si>
    <t>0110269684</t>
  </si>
  <si>
    <t>Phường Hàng Gai</t>
  </si>
  <si>
    <t>EVERYDAY</t>
  </si>
  <si>
    <t>HỘ KINH DOANH EVERYDAY'S - ( Dương nguyễn Gia Bảo)</t>
  </si>
  <si>
    <t>197 Nguyễn Thị Minh Khai. - Phường Nguyễn Cư Trinh - Quận 1 - TP Hồ Chí Minh</t>
  </si>
  <si>
    <t>8133757876</t>
  </si>
  <si>
    <t>SG012</t>
  </si>
  <si>
    <t>Quách Ngọc Tuấn</t>
  </si>
  <si>
    <t>FANSIPAN</t>
  </si>
  <si>
    <t>CÔNG TY TNHH  CÔNG NGHỆ VÀ THƯƠNG MẠI FANSIPAN</t>
  </si>
  <si>
    <t>18 Nguyễn Thái Sơn, Phường 3, Quận Gò Vấp, Thành phố Hồ Chí Minh, Việt Nam</t>
  </si>
  <si>
    <t>5%;MIENNAM</t>
  </si>
  <si>
    <t>0317083252</t>
  </si>
  <si>
    <t>FARMSHOP</t>
  </si>
  <si>
    <t>CÔNG TY TNHH THE MODERN MARKET</t>
  </si>
  <si>
    <t>P5-SH.01 Vinhomes Central Park, 720A Điện Biên Phủ, Phường Thạnh Mỹ Tây, Thành phố Hồ Chí Minh, Việt Nam.</t>
  </si>
  <si>
    <t>Đơn đầu có xuất hoá đơn thanh toán liền, Chiết khấu 4%</t>
  </si>
  <si>
    <t>0318801957</t>
  </si>
  <si>
    <t>Phường Thạnh Mỹ Tây</t>
  </si>
  <si>
    <t>FIDITOUR</t>
  </si>
  <si>
    <t>CÔNG TY CỔ PHẦN LỮ HÀNH FIDITOUR</t>
  </si>
  <si>
    <t>127 -129 Nguyễn Huệ, Phường Bến Nghé, Quận 1, TP Hồ Chí Minh, Việt Nam</t>
  </si>
  <si>
    <t>0315532382</t>
  </si>
  <si>
    <t>FINEMART</t>
  </si>
  <si>
    <t>Căn 01S04, Block S2.01, Chung Cư Vinhomes, Grand Park, Đường Nguyễn Xiển, P. Long Thạnh Mỹ, TP.Thủ Đức</t>
  </si>
  <si>
    <t>ck 3% doanh số vào cuối năm</t>
  </si>
  <si>
    <t>MT1;STCH;MIENNAM</t>
  </si>
  <si>
    <t>FINEMART01</t>
  </si>
  <si>
    <t>FINEMART 512 Nguyễn Xiển</t>
  </si>
  <si>
    <t>Block S0702 . căn 01 S03, chung cư Vinhomes Grand Park, 512 Nguyễn Xiển, Quận 9, Thành phố Hồ Chí Minh</t>
  </si>
  <si>
    <t>FINEMART02</t>
  </si>
  <si>
    <t>FINEMART Căn 01S02, Block S5.01, Chung Cư Vinhomes, Grand Park</t>
  </si>
  <si>
    <t>Căn 01S02, Block S5.01, Chung Cư Vinhomes, Grand Park, Đường Nguyễn Xiển, P. Long Thạnh Mỹ, TP.Thủ Đức</t>
  </si>
  <si>
    <t>FINEMART03</t>
  </si>
  <si>
    <t>FINEMART Căn 01S03, block S7.02 chung cư Vinhomes Grand Park</t>
  </si>
  <si>
    <t>Căn 01S03, block S7.02 chung cư Vinhomes Grand Park, Đường Nguyễn Xiển, Phường Long Thạnh Mỹ, TP Thủ Đức, TPHCM</t>
  </si>
  <si>
    <t>FINEMART04</t>
  </si>
  <si>
    <t>FINEMART KDC Palm Residence</t>
  </si>
  <si>
    <t>06 Đường A05, KDC Palm Residence, KP19, Phường Bình Trưng, Thành phố Hồ Chí Minh</t>
  </si>
  <si>
    <t>496-496A-496B Nguyễn Thị Minh Khai, Phường Bàn Cờ, Thành phố Hồ Chí Minh, Việt Nam</t>
  </si>
  <si>
    <t>0312461711</t>
  </si>
  <si>
    <t>LARIA (FM)</t>
  </si>
  <si>
    <t>fm01</t>
  </si>
  <si>
    <t>FM1 496 Nguyễn Thị Minh Khai</t>
  </si>
  <si>
    <t>496 Nguyễn Thị Minh Khai, P.2, Q.3, HCM</t>
  </si>
  <si>
    <t>fm02</t>
  </si>
  <si>
    <t>FM2 123 Phan Xích Long</t>
  </si>
  <si>
    <t>123 Phan Xích Long (số củ 218), P.2, Q.Phú Nhuận, HCM</t>
  </si>
  <si>
    <t>fm03</t>
  </si>
  <si>
    <t>FM3 486 Nguyễn Thị Thập</t>
  </si>
  <si>
    <t>486 Nguyễn Thị Thập, P.Tân Quy, Q.7, HCM</t>
  </si>
  <si>
    <t>fm04</t>
  </si>
  <si>
    <t>FM4 99 Hoàng Hoa Thám</t>
  </si>
  <si>
    <t>99 Hoàng Hoa Thám, P.6, Q.Bình Thạnh, HCM</t>
  </si>
  <si>
    <t>fm05</t>
  </si>
  <si>
    <t>FM5 104 Hai Bà Trưng</t>
  </si>
  <si>
    <t>104 Hai Bà Trưng, P.Đa kao, Q.1, HCM</t>
  </si>
  <si>
    <t>fm06</t>
  </si>
  <si>
    <t>Farmers market DC01 - Nơ Trang Long</t>
  </si>
  <si>
    <t>204 Nơ Trang Long, phường 12, quận Bình Thạnh, thành phố Hồ Chí Minh</t>
  </si>
  <si>
    <t>fm07</t>
  </si>
  <si>
    <t>Farmers market 06QT - Quang Trung</t>
  </si>
  <si>
    <t>16 Quang Trung, Phường 10, Quận Gò Vấp, TP. HCM</t>
  </si>
  <si>
    <t>fm08</t>
  </si>
  <si>
    <t>Farmers market FM07 - An Phú, Shophouse W37-W38-W39 Lumiere Riverside</t>
  </si>
  <si>
    <t>FM07 - An Phú, Shophouse W37-W38-W39 Lumiere Riverside, 275-277 Đ. Xa Lộ Hà Nội, P.An Phú, Thủ Đức, Hồ Chí Minh</t>
  </si>
  <si>
    <t>fm09</t>
  </si>
  <si>
    <t>Dark Store 03 - Võ Thành Trang Tân Binh</t>
  </si>
  <si>
    <t>Dark Store 03 - Võ Thành Trang Tân Binh, 43 Võ Thành Trang, Phường 11, Quận Tân Binh</t>
  </si>
  <si>
    <t>FOODMART</t>
  </si>
  <si>
    <t>CÔNG TY CỔ PHẦN SIÊU THỊ THỰC PHẨM VIỆT NAM</t>
  </si>
  <si>
    <t>Số 22/4 Đường Tân Phú, Lô M8, Khu phố Phú Mỹ Hưng - Midtown, Phường Tân Phú, Quận 7, Thành phố Hồ Chí Minh, Việt Nam</t>
  </si>
  <si>
    <t>ck cố định 3%</t>
  </si>
  <si>
    <t>3%; MIENNAM</t>
  </si>
  <si>
    <t>Phường Tân Phú</t>
  </si>
  <si>
    <t>foodmart0001</t>
  </si>
  <si>
    <t>Foodmart 600 Nguyễn Lương Bằng, Q.7</t>
  </si>
  <si>
    <t>600 Nguyễn Lương Bằng, P.Phú Mỹ, Q.7, HCM</t>
  </si>
  <si>
    <t>ck cố định 3%, đơn khai trương 10%</t>
  </si>
  <si>
    <t>foodmart0002</t>
  </si>
  <si>
    <t>FOODMART MIZUKI - BÌNH CHÁNH</t>
  </si>
  <si>
    <t>MP3 - 001.05 Chung Cư MIZUKI Flora, Đường Nguyễn văn Linh, Xã Bình Hưng, Huyện Bình Chánh, TP.HCM</t>
  </si>
  <si>
    <t>FRUITS</t>
  </si>
  <si>
    <t>CÔNG TY CP VIETNAM FRUITS AND MORE</t>
  </si>
  <si>
    <t>Bãi đất đỏ, tổ 10, khu phố 5, Đặc khu Phú Quốc, Tỉnh An Giang, Việt Nam.</t>
  </si>
  <si>
    <t>1702289673</t>
  </si>
  <si>
    <t>SG008</t>
  </si>
  <si>
    <t>Trần Kỳ Tâm</t>
  </si>
  <si>
    <t>Đặc khu Phú Quốc</t>
  </si>
  <si>
    <t>FUJIMART-HNI-GL-11251</t>
  </si>
  <si>
    <t>Siêu thị FujiMart Ocean Park</t>
  </si>
  <si>
    <t>Tòa s1.01 khu ĐT gia lâm , vinhome ocean đa tốn , gia lâm , hà nội</t>
  </si>
  <si>
    <t>FUJIMART-HNI-HMI-11231</t>
  </si>
  <si>
    <t>Fujimart Định Công</t>
  </si>
  <si>
    <t>Tòa nhà DC Complex , số 120 Định Công</t>
  </si>
  <si>
    <t>BRG; MIENBAC</t>
  </si>
  <si>
    <t>GDVN</t>
  </si>
  <si>
    <t>CÔNG TY TNHH CỬA HÀNG TIỆN LỢI GIA ĐÌNH VIỆT NAM</t>
  </si>
  <si>
    <t>Tầng 8, Toà nhà An Khánh, Số 63 Phạm Ngọc Thạch, Phường Xuân Hoà,Thành phố Hồ Chí Minh, Việt Nam</t>
  </si>
  <si>
    <t>Khách của Diễm, ck cố định 7%</t>
  </si>
  <si>
    <t>0312283473</t>
  </si>
  <si>
    <t>Phường Võ Thị Sáu</t>
  </si>
  <si>
    <t>FAMILY</t>
  </si>
  <si>
    <t>GETRAMARKET</t>
  </si>
  <si>
    <t>Công Ty Cổ Phần Thương Mại Tổng Hợp</t>
  </si>
  <si>
    <t>40-42 Phan Bội Châu, Phường Bến Thành, Quận 1, Tp. Hồ Chí Minh, Việt Nam</t>
  </si>
  <si>
    <t>0300515112</t>
  </si>
  <si>
    <t>GIABINH</t>
  </si>
  <si>
    <t>CÔNG TY TNHH THƯƠNG MẠI KỸ THUẬT GIA BÌNH</t>
  </si>
  <si>
    <t>23/1 Đường 160, Phường Tăng Nhơn Phú A, Thành phố Thủ Đức, Thành phố Hồ Chí Minh, Việt Nam</t>
  </si>
  <si>
    <t>0314672820</t>
  </si>
  <si>
    <t>Phường Tăng Nhơn Phú A</t>
  </si>
  <si>
    <t>GIAHAN</t>
  </si>
  <si>
    <t>CÔNG TY TNHH ĐẦU TƯ THƯƠNG MẠI TỔNG HỢP GIA HÂN</t>
  </si>
  <si>
    <t>25 Đường 18, Phường Phước Bình, Thành phố Thủ Đức, Thành phố Hồ Chí Minh, Việt Nam</t>
  </si>
  <si>
    <t>0314671288</t>
  </si>
  <si>
    <t>Phường Phước Bình</t>
  </si>
  <si>
    <t>GIATRANMART-ĐN</t>
  </si>
  <si>
    <t>Siêu thị Gia Trần Mart Online</t>
  </si>
  <si>
    <t>119 Hải Phòng - Đà Nẵng</t>
  </si>
  <si>
    <t>GMART</t>
  </si>
  <si>
    <t>CÔNG TY TNHH DỊCH VỤ VÀ THƯƠNG MẠI TNC VIỆT NAM</t>
  </si>
  <si>
    <t>Tầng M, tháp A, toà Golden Palace, đường Mễ Trì, Phường Mễ Trì, Quận Nam Từ Liêm, Thành phố Hà Nội, Việt Nam</t>
  </si>
  <si>
    <t>0109821974</t>
  </si>
  <si>
    <t>GOOGOO</t>
  </si>
  <si>
    <t>CÔNG TY CỔ PHẦN ĐAM MÊ KHỞI NGHIỆP</t>
  </si>
  <si>
    <t>Số 118 Đường 291, Khu Dân Cư Verosa Park Khang Điền, Phường Phú Hữu, Thành phố Thủ Đức, Thành phố Hồ Chí Minh, Việt Nam</t>
  </si>
  <si>
    <t>0317337436</t>
  </si>
  <si>
    <t>Phường Phú Hữu</t>
  </si>
  <si>
    <t>GOOGOO1</t>
  </si>
  <si>
    <t>CỬA HÀNG SỐ 1 - CÔNG TY CỔ PHẦN ĐAM MÊ KHỞI NGHIỆP</t>
  </si>
  <si>
    <t>695 Đỗ Xuân Hợp, khu phố 6, Phường Phước Long B, Tp Thủ Đức, Tp Hồ Chí Minh</t>
  </si>
  <si>
    <t>GREEN</t>
  </si>
  <si>
    <t>GREEN MART</t>
  </si>
  <si>
    <t>thanh toán 15 hàng tháng</t>
  </si>
  <si>
    <t>Green001</t>
  </si>
  <si>
    <t>GREEN MART 183 Hoàng Mai</t>
  </si>
  <si>
    <t>183 Hoàng Mai, Phường Hoàng Văn Thụ, Quận Hoàng Mai, Hà Nội</t>
  </si>
  <si>
    <t>8571924473-007</t>
  </si>
  <si>
    <t>Green002</t>
  </si>
  <si>
    <t>GREEN MART 48 Trần Kim Xuyến</t>
  </si>
  <si>
    <t>Tòa Chelsea Residences, 48 Trần Kim Xuyến, Phường Yên Hòa, Quận Cầu Giấy, Hà Nội</t>
  </si>
  <si>
    <t>8571924473-002</t>
  </si>
  <si>
    <t>Green003</t>
  </si>
  <si>
    <t>GREEN MART Vinhomes Ocean Park - Khu vip Ruby tòa R102</t>
  </si>
  <si>
    <t>Khu vip Ruby tòa R102, Vinhomes Ocean Park, Gia Lâm, Hà Nội</t>
  </si>
  <si>
    <t>8571924473-001</t>
  </si>
  <si>
    <t>Green004</t>
  </si>
  <si>
    <t>GREEN MART Vinhomes Ocean Park - Khu Pavilion tòa P4</t>
  </si>
  <si>
    <t>Khu Pavilion tòa P4, Vinhomes Ocean Park, Gia Lâm, Hà Nội</t>
  </si>
  <si>
    <t>8571924473-009</t>
  </si>
  <si>
    <t>Green005</t>
  </si>
  <si>
    <t>GREEN MART Vinhomes Smart City</t>
  </si>
  <si>
    <t>Tòa SA3, Vinhomes Smart City, Nam Từ Liêm, Hà Nội</t>
  </si>
  <si>
    <t>8571924473-004</t>
  </si>
  <si>
    <t>GRELI</t>
  </si>
  <si>
    <t>CÔNG TY TNHH GRELI</t>
  </si>
  <si>
    <t>Số 51/5 đường Thành Thái, Phường 14, Quận 10, Thành phố Hồ Chí Minh, Việt Nam</t>
  </si>
  <si>
    <t>0314077109</t>
  </si>
  <si>
    <t>greli0001</t>
  </si>
  <si>
    <t>CÔNG TY TNHH GRELI / CH Thành Thái</t>
  </si>
  <si>
    <t>Số 51/5 đường Thành Thái, Phường 14, Quận 10, HCM</t>
  </si>
  <si>
    <t>greli0002</t>
  </si>
  <si>
    <t>CÔNG TY TNHH GRELI / CH Đào Duy Từ</t>
  </si>
  <si>
    <t>Đào Duy Từ, Quận 10, HCM</t>
  </si>
  <si>
    <t>GS0001</t>
  </si>
  <si>
    <t>GS25 Empress</t>
  </si>
  <si>
    <t>138-142 Hai Bà Trưng, ​​P.Đa Kao, Q.1, HCM</t>
  </si>
  <si>
    <t>GS25; MIENNAM</t>
  </si>
  <si>
    <t>GS 25</t>
  </si>
  <si>
    <t>CÔNG TY TNHH GS 25 VIETNAM</t>
  </si>
  <si>
    <t>GS0002</t>
  </si>
  <si>
    <t>GS25 Mplaza</t>
  </si>
  <si>
    <t>Tòa nhà Mplaza Sài Gòn, 39 Lê Duẩn, P. Bến Nghé, Q.1, HCM</t>
  </si>
  <si>
    <t>GS0003</t>
  </si>
  <si>
    <t>GS25 Truong Dinh</t>
  </si>
  <si>
    <t>24C Trương Định, P.6, Q.3, HCM</t>
  </si>
  <si>
    <t>GS0004</t>
  </si>
  <si>
    <t>GS25 Viettel</t>
  </si>
  <si>
    <t>285 Cách Mạng Tháng 8, P.12, Q.10, HCM</t>
  </si>
  <si>
    <t>GS0005</t>
  </si>
  <si>
    <t>GS25 Nguyen Huu Canh</t>
  </si>
  <si>
    <t>135/57 và 135/59 Nguyễn Hữu Cảnh, P. 22, Q.Bình Thạnh, HCM</t>
  </si>
  <si>
    <t>GS0006</t>
  </si>
  <si>
    <t>GS25 Trung Son</t>
  </si>
  <si>
    <t>Số 53, Đường 9A, Khu dân cư Trung Sơn, Xã Bình Hưng, Huyện Bình Chánh, HCM</t>
  </si>
  <si>
    <t>GS0007</t>
  </si>
  <si>
    <t>GS25 Happy Res</t>
  </si>
  <si>
    <t>39 Đường 19, Phường Tân Phú, Quận 7, HCM</t>
  </si>
  <si>
    <t>GS0008</t>
  </si>
  <si>
    <t>GS25 Sky Garden 1</t>
  </si>
  <si>
    <t>SB12-2 Nguyễn Văn Linh, KP.Sky Garden 1, Phường Tân Phong, Quận 7, HCM</t>
  </si>
  <si>
    <t>GS0009</t>
  </si>
  <si>
    <t>GS25 Cao Lo</t>
  </si>
  <si>
    <t>Số 194 - 196 Cao Lỗ, P.4, Q.8, HCM</t>
  </si>
  <si>
    <t>GS0010</t>
  </si>
  <si>
    <t>GS25 WH-CJ-CHILL</t>
  </si>
  <si>
    <t>AJ Total, Lô H.04, Đường số 1, Khu Công Nghiệp Long Hậu, Xã Cần Giuộc, Tỉnh Tây Ninh</t>
  </si>
  <si>
    <t>GS0011</t>
  </si>
  <si>
    <t>GS25 Mac Dinh Chi</t>
  </si>
  <si>
    <t>56 Mạc Đĩnh Chi, P. Đa Kao, Q.1, HCM</t>
  </si>
  <si>
    <t>GS0012</t>
  </si>
  <si>
    <t>GS25 Nguyen Chi Thanh</t>
  </si>
  <si>
    <t>133 Nguyễn Chí Thanh, P.9, Q.5, HCM</t>
  </si>
  <si>
    <t>GS0014</t>
  </si>
  <si>
    <t>GS25 Truong Cong Dinh</t>
  </si>
  <si>
    <t>35 Trương Công Định, P.14, Q.Tân Bình, HCM</t>
  </si>
  <si>
    <t>GS0015</t>
  </si>
  <si>
    <t>GS25 Huynh Van Banh</t>
  </si>
  <si>
    <t>Số 511 Huỳnh Văn Bánh, P.14, Q.Phú Nhuận, HCM</t>
  </si>
  <si>
    <t>GS0016</t>
  </si>
  <si>
    <t>GS25 Melody</t>
  </si>
  <si>
    <t>Khu Minishop, Tầng 1, Khu căn hộ Melody, 16 Âu Cơ, Phường Tân Sơn Nhì, Quận Tân Phú, HCM</t>
  </si>
  <si>
    <t>GS0017</t>
  </si>
  <si>
    <t>GS25 Vinhome</t>
  </si>
  <si>
    <t>Nhà Dịch Vụ LP-SH.03 (Shophouse), LandMark Plus Vinhomes Central Park, Số 720, Đường Điện Biên Phủ, Phường 22, Quận Bình Thạnh, HCM</t>
  </si>
  <si>
    <t>GS0019</t>
  </si>
  <si>
    <t>GS25 Wilton</t>
  </si>
  <si>
    <t>Căn hộ kết hợp kinh doanh (Shophouse / SH) số WT2-1.SH01, Lầu 1, Tháp 2, Số 71/3, Đường Nguyễn Văn Thương, Phường 25, Quận Bình Thạnh, HCM</t>
  </si>
  <si>
    <t>GS0020</t>
  </si>
  <si>
    <t>GS25 Gateway</t>
  </si>
  <si>
    <t>A01.05 Tòa nhà Aspen, dự án getway, 177 Xa lộ Hà Nội, Phường Thảo Điền, Quận 2, HCM</t>
  </si>
  <si>
    <t>GS0021</t>
  </si>
  <si>
    <t>GS25 Ba Hat</t>
  </si>
  <si>
    <t>172 Bà Hạt, P.09, Q.10, HCM</t>
  </si>
  <si>
    <t>GS0022</t>
  </si>
  <si>
    <t>GS25 Kingston</t>
  </si>
  <si>
    <t>223 - 223B Hoàng Văn Thụ, P.15, Q.Phú Nhuận, HCM</t>
  </si>
  <si>
    <t>GS0024</t>
  </si>
  <si>
    <t>GS25 Ree Tower</t>
  </si>
  <si>
    <t>9 Đoàn Văn Bơ, Phường 12, Quận 4, Phường 12, Quận 4, HCM</t>
  </si>
  <si>
    <t>GS0025</t>
  </si>
  <si>
    <t>GS25 Bui Thi Xuan</t>
  </si>
  <si>
    <t>122D Bùi Thị Xuân, Phường Phạm Ngũ Lão, Quận 1, HCM</t>
  </si>
  <si>
    <t>GS0026</t>
  </si>
  <si>
    <t>GS25 Everich</t>
  </si>
  <si>
    <t>290 An Dương Vương, P.4, Q.5, HCM</t>
  </si>
  <si>
    <t>GS0027</t>
  </si>
  <si>
    <t>GS25 Centre Point</t>
  </si>
  <si>
    <t>106 Nguyễn Văn Trỗi, Phường 8, Phú Nhuận, HCM</t>
  </si>
  <si>
    <t>GS0028</t>
  </si>
  <si>
    <t>GS25 Aqua 1</t>
  </si>
  <si>
    <t>A1SH04, Số 2 Tôn Đức Thắng, P. Bến Nghé, Q.1, HCM</t>
  </si>
  <si>
    <t>GS0030</t>
  </si>
  <si>
    <t>GS25 Ly Thuong Kiet</t>
  </si>
  <si>
    <t>373 / 3-3A Lý Thường Kiệt, P.9, Q.Tân Bình, HCM</t>
  </si>
  <si>
    <t>GS0031</t>
  </si>
  <si>
    <t>GS25 New City</t>
  </si>
  <si>
    <t>Shophouse số: BA-S01C, Tầng trệt Khu Thương mại Tòa nhà Bali, Khu dân cư Thành phố Mới tại địa chỉ số 17, Đường Mai Chí Thọ, Phường Bình Khánh, Quận 2, HCM</t>
  </si>
  <si>
    <t>GS0032</t>
  </si>
  <si>
    <t>GS25 The Park Residence</t>
  </si>
  <si>
    <t>44,46,48 Tầng trệt, Block B4, Chung cư The Park Residence - 12 Nguyễn Hữu Thọ, Phường Phước Kiển, Huyện Nhà Bè, HCM</t>
  </si>
  <si>
    <t>GS0033</t>
  </si>
  <si>
    <t>GS25 The Ascent</t>
  </si>
  <si>
    <t>62-62A Đường Quốc Hương, P. Thảo Điền, Q.2, HCM</t>
  </si>
  <si>
    <t>GS0034</t>
  </si>
  <si>
    <t>GS25 Sadora</t>
  </si>
  <si>
    <t>Số A-00.04, Khu dân cư đa chức năng tại Lô 6-9, đường số 2, đường 13, Phường Thủ Thiêm, Quận 2, HCM</t>
  </si>
  <si>
    <t>Phường Thủ Thiêm</t>
  </si>
  <si>
    <t>GS0036</t>
  </si>
  <si>
    <t>GS25 Cong Hoa Garden</t>
  </si>
  <si>
    <t>dự án khu phức hợp Cộng Hòa Garden. 20 Cộng Hòa, P.12, Q.Tân Bình, HCM</t>
  </si>
  <si>
    <t>GS0037</t>
  </si>
  <si>
    <t>GS25 Sunrise City View</t>
  </si>
  <si>
    <t>Lô đất thương mại SC.A-01.08 Sunrise City View, thuộc khu chung cư Nhật Hoa, số 33 Nguyễn Hữu Thọ, P.Tân Hưng, Q.7, HCM</t>
  </si>
  <si>
    <t>GS0038</t>
  </si>
  <si>
    <t>GS25 Diamond Lotus</t>
  </si>
  <si>
    <t>B2 Khối đế thương mại dự án Diamond Lotus Riverside, số 49C, đường Lê Quang Kim, P.8, Q.8, HCM</t>
  </si>
  <si>
    <t>GS0039</t>
  </si>
  <si>
    <t>GS25 Pho Quang</t>
  </si>
  <si>
    <t>8A Phổ Quang, P. 02, Q.Tân Bình, HCM</t>
  </si>
  <si>
    <t>GS0040</t>
  </si>
  <si>
    <t>GS25 SPKT</t>
  </si>
  <si>
    <t>Số 1-3 Võ Văn Ngân, P.Linh Chiểu, Q.Thủ Đức, HCM</t>
  </si>
  <si>
    <t>GS0041</t>
  </si>
  <si>
    <t>GS25 Pham Ngoc Thach</t>
  </si>
  <si>
    <t>Số 1Bis, Đường Phạm Ngọc Thạch, Phường Bến Nghé, Quận 1, HCM</t>
  </si>
  <si>
    <t>GS0042</t>
  </si>
  <si>
    <t>GS25 SG Royal</t>
  </si>
  <si>
    <t>34-35 Bến Vân Đồn, Phường 12, Quận 4, HCM</t>
  </si>
  <si>
    <t>GS0043</t>
  </si>
  <si>
    <t>GS25 The Park 1</t>
  </si>
  <si>
    <t>Nhà dịch vụ số P1-SH.01 Tòa Park 1 Vinhomes Central Park, số 720A Điện Biên Phủ, P. 22, Q.Bình Thạnh, HCM</t>
  </si>
  <si>
    <t>GS0045</t>
  </si>
  <si>
    <t>GS25 Pegasuite</t>
  </si>
  <si>
    <t>PS-05 thuộc chung cư Phương Việt - dự án The Pegasuite tại 1002 Tạ Quang Bửu, Phường 6, Quận 8, HCM</t>
  </si>
  <si>
    <t>GS0048</t>
  </si>
  <si>
    <t>GS25 Huynh Dinh Hai</t>
  </si>
  <si>
    <t>38A Huỳnh Đình Hai, P.14, Q.Bình Thạnh, HCM</t>
  </si>
  <si>
    <t>GS0049</t>
  </si>
  <si>
    <t>GS25 La Astoria</t>
  </si>
  <si>
    <t>Tầng trệt T1.05-1, T1.05-2, T1.05-3, block 4 (LA3) Tòa nhà La Astoria 3, số 383, đường Nguyễn Duy Trinh, P.Bình Trưng Tây, Q.2, HCM</t>
  </si>
  <si>
    <t>GS0050</t>
  </si>
  <si>
    <t>GS25 Nguyen Dinh Chieu</t>
  </si>
  <si>
    <t>130 Nguyễn Đình Chiểu, Phường 06, Quận 3, HCM</t>
  </si>
  <si>
    <t>GS0051</t>
  </si>
  <si>
    <t>GS25 Sunrise Riverside</t>
  </si>
  <si>
    <t>Lô K.1.09 (Tháp K) Căn hộ Sunrise Riverside, Xã Phước Kiển, Huyện Nhà Bè, HCM</t>
  </si>
  <si>
    <t>GS0052</t>
  </si>
  <si>
    <t>GS25 Hutech D</t>
  </si>
  <si>
    <t>Số 276 Điện Biên Phủ, Phường 17, Quận Bình Thạnh, HCM</t>
  </si>
  <si>
    <t>GS0053</t>
  </si>
  <si>
    <t>GS25 Thanh Thai</t>
  </si>
  <si>
    <t>Căn hộ 0.2 thuộc Chung cư Thiên Nam, tọa lạc tại số 7A / 162 Thành Thái, Phường 14, Quận 10, HCM</t>
  </si>
  <si>
    <t>GS0054</t>
  </si>
  <si>
    <t>GS25 Era Town</t>
  </si>
  <si>
    <t>Căn hộ EA1-01-01C VÀ EA1-01-01B Đường số 15B, Phường Phú Mỹ, Quận 7, HCM</t>
  </si>
  <si>
    <t>GS0056</t>
  </si>
  <si>
    <t>GS25 Nam Kỳ Khởi Nghĩa</t>
  </si>
  <si>
    <t>Số 155A, Đường Nam Kỳ Khởi Nghĩa, Phường 06, Quận 3, HCM</t>
  </si>
  <si>
    <t>GS0059</t>
  </si>
  <si>
    <t>GS25 Hutech B</t>
  </si>
  <si>
    <t>Số 31/36, Đường Ung Văn Khiêm, Phường 25, Quận Bình Thạnh, HCM</t>
  </si>
  <si>
    <t>GS0060</t>
  </si>
  <si>
    <t>GS25 UEF</t>
  </si>
  <si>
    <t>Số 141, Đường Điện Biên Phủ, Phường 15, Quận Bình Thạnh, HCM</t>
  </si>
  <si>
    <t>GS0061</t>
  </si>
  <si>
    <t>GS25 Le Thanh Ton</t>
  </si>
  <si>
    <t>Số 2 Lê Thánh Tôn, P.Bến Nghé, Q.1, HCM</t>
  </si>
  <si>
    <t>GS0062</t>
  </si>
  <si>
    <t>GS25 Thao Dien</t>
  </si>
  <si>
    <t>Số 16 Thảo Điền, P. Thảo Điền, Q.2, HCM</t>
  </si>
  <si>
    <t>GS0063</t>
  </si>
  <si>
    <t>GS25 Ho Tung Mau</t>
  </si>
  <si>
    <t>Số 50 đường Hồ Tùng Mậu, Phường Bến Nghé, Quận 1, HCM</t>
  </si>
  <si>
    <t>GS0064</t>
  </si>
  <si>
    <t>GS25 Mac Dinh Chi 2</t>
  </si>
  <si>
    <t>Số 28 Ter B, Mạc Đĩnh Chi, P.Đa Kao, Q.1, HCM</t>
  </si>
  <si>
    <t>GS0065</t>
  </si>
  <si>
    <t>GS25 Hoang Du Khuong</t>
  </si>
  <si>
    <t>Số 01, Đường Hoàng Dư Khương, Phường 12, Quận 10, HCM</t>
  </si>
  <si>
    <t>GS0066</t>
  </si>
  <si>
    <t>GS25 Pho Duc Chinh</t>
  </si>
  <si>
    <t>Số 2 Phó Đức Chính, Phường Nguyễn Thái Bình, Quận 1, HCM</t>
  </si>
  <si>
    <t>GS0067</t>
  </si>
  <si>
    <t>GS25 Khanh Hoi</t>
  </si>
  <si>
    <t>Số 262 đường Khánh Hội, Phường 6, Quận 4, HCM</t>
  </si>
  <si>
    <t>GS0068</t>
  </si>
  <si>
    <t>GS25 Nguyen Cong Tru</t>
  </si>
  <si>
    <t>Số 79 Nguyễn Công Trứ, Phường Nguyễn Thái Bình, Quận 1, HCM</t>
  </si>
  <si>
    <t>GS0069</t>
  </si>
  <si>
    <t>GS25 Nguyen Van Thuong</t>
  </si>
  <si>
    <t>Số 150 Nguyễn Văn Thương (D1), Phường 25, Quận Bình Thạnh, HCM</t>
  </si>
  <si>
    <t>GS0070</t>
  </si>
  <si>
    <t>GS25 Le Vinh Hoa</t>
  </si>
  <si>
    <t>130-130A Lê Vĩnh Hòa, P.Phú Thọ Hòa, Q.Tân Phú, HCM</t>
  </si>
  <si>
    <t>GS0071</t>
  </si>
  <si>
    <t>GS25 Ton Duc Thang</t>
  </si>
  <si>
    <t>2A-4A Tôn Đức Thắng, P.Bến Nghé, Q.1, HCM</t>
  </si>
  <si>
    <t>GS0072</t>
  </si>
  <si>
    <t>GS25 Hong Ha</t>
  </si>
  <si>
    <t>12 Hồng Hà, P.2, Q.Tân Bình, HCM</t>
  </si>
  <si>
    <t>GS0074</t>
  </si>
  <si>
    <t>GS25 Dai Minh Tower</t>
  </si>
  <si>
    <t>104 - GF, Tòa nhà Đại Minh, Số 77 Hoàng Văn Thái, Phường Tân Phú, Quận 7, HCM</t>
  </si>
  <si>
    <t>GS0075</t>
  </si>
  <si>
    <t>GS25 Cong vien van hoa Phu Nhuan</t>
  </si>
  <si>
    <t>49L, Phan Đăng Lưu, P.3, Q.Bình Thạnh, HCM</t>
  </si>
  <si>
    <t>GS0076</t>
  </si>
  <si>
    <t>GS25 Amena</t>
  </si>
  <si>
    <t>17/2, Lê Thánh Tôn, P.Bến Nghé, Q.1, HCM</t>
  </si>
  <si>
    <t>GS0077</t>
  </si>
  <si>
    <t>GS25 Tong cong ty xay dung Sai Gon</t>
  </si>
  <si>
    <t>21B / 4 Nguyễn Đình Chiểu, P.Đa Kao, Q.1, HCM</t>
  </si>
  <si>
    <t>GS0079</t>
  </si>
  <si>
    <t>GS25 Korean Town</t>
  </si>
  <si>
    <t>Số 96 Lê Văn Thiêm, P.Tân Phong, Q.7, HCM</t>
  </si>
  <si>
    <t>GS0081</t>
  </si>
  <si>
    <t>GS25 Citadines, Bình Dương</t>
  </si>
  <si>
    <t>G01-G02 tầng trệt, Block Ct2, First Home Bình Dương (Citadines), P.Hưng Thịnh, Tp.Thuận An, Bình Dương</t>
  </si>
  <si>
    <t>GS0082</t>
  </si>
  <si>
    <t>GS25 Dang Van Bi</t>
  </si>
  <si>
    <t>162 Đặng Văn Bi, Khu phố 1, Phường Bình Thọ, Quận Thủ Đức, HCM</t>
  </si>
  <si>
    <t>GS0083</t>
  </si>
  <si>
    <t>GS25 Nowzone</t>
  </si>
  <si>
    <t>Căn 150, Lầu 01, TTTM Nowzone, 235 Nguyễn Văn Cừ, P.Nguyễn Cư Trinh, Q.1, HCM</t>
  </si>
  <si>
    <t>GS0084</t>
  </si>
  <si>
    <t>GS25 Prosper Plaza</t>
  </si>
  <si>
    <t>Căn hộ Shophouse thương mại CS6-CS7 Tầng 1, Block C, Prosper Plaza, Số 22/14 Phan Văn Hớn, P.Tân Thới Nhất, Q.12, HCM</t>
  </si>
  <si>
    <t>GS0085</t>
  </si>
  <si>
    <t>GS25 Deutsches Haus</t>
  </si>
  <si>
    <t>Lầu 1 và lửng, 12-20 Lê Văn Hưu, Phường Bến Nghé, Quận 1, HCM</t>
  </si>
  <si>
    <t>GS0086</t>
  </si>
  <si>
    <t>GS25 Binh Phu</t>
  </si>
  <si>
    <t>1E - 3E Khu dân cư Phú Lâm D, Bình Phú, Phường 10, Quận 6, HCM</t>
  </si>
  <si>
    <t>GS0087</t>
  </si>
  <si>
    <t>GS25 Resgreen</t>
  </si>
  <si>
    <t>34A-36 Thoại Ngọc Hầu, P.Hòa Thạnh, Q.Tân Phú, HCM</t>
  </si>
  <si>
    <t>GS0088</t>
  </si>
  <si>
    <t>GS25 The Art</t>
  </si>
  <si>
    <t>Lầu 1, Block D Chung cư Gia Hòa, số 523A Đỗ Xuân Hợp, Khu phố 6, Phường Phước Long B, Quận 9, HCM</t>
  </si>
  <si>
    <t>GS0089</t>
  </si>
  <si>
    <t>GS25 THPT Di_An, Bình Dương</t>
  </si>
  <si>
    <t>27 Nguyễn Du, Kp.Thắng Lợi 1, P.Dĩ An, Bình Dương</t>
  </si>
  <si>
    <t>GS0090</t>
  </si>
  <si>
    <t>GS25 Pham Van Chieu</t>
  </si>
  <si>
    <t>6C-6D Phạm Văn Chiêu, P.8, Q.Gò Vấp, HCM</t>
  </si>
  <si>
    <t>GS0091</t>
  </si>
  <si>
    <t>GS25 Cao dang kinh te doi ngoai</t>
  </si>
  <si>
    <t>Số 143-145 Đại lộ III, Phường Phước Bình, Quận 9, HCM</t>
  </si>
  <si>
    <t>GS0092</t>
  </si>
  <si>
    <t>GS25 Opal Tower</t>
  </si>
  <si>
    <t>SH01, Căn hộ Opal Tower, Saigon Pearl, Số 92 Nguyễn Hữu Cảnh, Phường 22, Quận Bình Thạnh, HCM</t>
  </si>
  <si>
    <t>GS0093</t>
  </si>
  <si>
    <t>GS25 Chung cư 155</t>
  </si>
  <si>
    <t>Lầu 1, khu thương mại dịch vụ 0,01, lầu 1, lô A, chung cư 155 Nguyễn Chí Thanh, P.9, Q.5, HCM</t>
  </si>
  <si>
    <t>GS0094</t>
  </si>
  <si>
    <t>GS25 Nguyen Tat Thanh</t>
  </si>
  <si>
    <t>296 (Lầu 1) - 296/1 - 296/2 Nguyễn Tất Thành, P.13, Q.4, HCM</t>
  </si>
  <si>
    <t>GS0095</t>
  </si>
  <si>
    <t>GS25 Truong Phuoc Phan</t>
  </si>
  <si>
    <t>52 Trương Phước Phan, P.Bình Trị Đông, Q.Bình Tân, HCM</t>
  </si>
  <si>
    <t>GS0096</t>
  </si>
  <si>
    <t>GS25 Dang Van Ngu</t>
  </si>
  <si>
    <t>Số 70 Đặng Văn Ngữ, P.10, Q.Phú Nhuận, HCM</t>
  </si>
  <si>
    <t>GS0097</t>
  </si>
  <si>
    <t>GS25 VinCity1</t>
  </si>
  <si>
    <t>S1.02-khu A, dự án khu dân cư và công viên Phước Thiện, số 512 đường Nguyễn Xiển, khu phố Long Hòa, phường Long Thạnh Mỹ, quận 9, HCM</t>
  </si>
  <si>
    <t>GS25;MIENNAM</t>
  </si>
  <si>
    <t>GS0098</t>
  </si>
  <si>
    <t>GS25 DH QTMienDong, Bình Dương</t>
  </si>
  <si>
    <t>Nhà ở xã hội Becamex - Khu Định Hòa, đường D1, P.Định Hòa, Tp.TDM, Bình Dương</t>
  </si>
  <si>
    <t>GS0099</t>
  </si>
  <si>
    <t>GS25 Hau Giang</t>
  </si>
  <si>
    <t>Số 489B / 18-18A, Đường Hậu Giang, Phường 11, Quận 6, HCM</t>
  </si>
  <si>
    <t>GS0100</t>
  </si>
  <si>
    <t>GS25 Becamex Tower,  Bình Dương</t>
  </si>
  <si>
    <t>G-07, tầng trệt, TTTM Becamex Tower, số 230 Đại lộ Bình Dương, P.Phú Hòa, Tp.TDM, Bình Dương</t>
  </si>
  <si>
    <t>GS0101</t>
  </si>
  <si>
    <t>GS25 Nguyen Thi Dinh</t>
  </si>
  <si>
    <t>Số 210 Nguyễn Thị Định, Khu phố 3, Phường Bình Trưng Tây, Quận 2, HCM</t>
  </si>
  <si>
    <t>GS0102</t>
  </si>
  <si>
    <t>GS25 Trinh Hoai Duc, Bình Dương</t>
  </si>
  <si>
    <t>Số 30A/2 CMT8, P.An Thạnh, Tp.Thuận An, Bình Dương</t>
  </si>
  <si>
    <t>GS0103</t>
  </si>
  <si>
    <t>GS25 Dai hoc Van Lang 3</t>
  </si>
  <si>
    <t>Tòa nhà A, trường Văn Lang cơ sở 3, số 80/68 Dương Quảng Hàm, P.5, Q.Gò Vấp, HCM</t>
  </si>
  <si>
    <t>GS0104</t>
  </si>
  <si>
    <t>GS25 Vincity 2</t>
  </si>
  <si>
    <t>1,01 Tầng 1, Chung cư số S2.02 Khu A - Khu dân cư và công viên Phước Thiện số 512 Nguyễn Xiển, Khu phố Long Hòa, Phường Long Thạnh Mỹ, Tp.Thủ Đức, HCM</t>
  </si>
  <si>
    <t>GS0105</t>
  </si>
  <si>
    <t>GS25 Au Co</t>
  </si>
  <si>
    <t>Số 605 Âu Cơ, Phường Phú Trung, Quận Tân Phú, HCM</t>
  </si>
  <si>
    <t>GS0106</t>
  </si>
  <si>
    <t>GS25 Ho Van Long</t>
  </si>
  <si>
    <t>Số 79 Hồ Văn Long, P.Tân Tạo, Q.Bình Tân, HCM</t>
  </si>
  <si>
    <t>GS0111</t>
  </si>
  <si>
    <t>GS25 THPT Phu Lam</t>
  </si>
  <si>
    <t>Số 02, đường 2D nối dài, khu phố 4, phường An Lạc, quận Bình Tân</t>
  </si>
  <si>
    <t>GS0112</t>
  </si>
  <si>
    <t>GS25 CD Giao Thong Van tai</t>
  </si>
  <si>
    <t>Số 252A - 254 Đường Đình Hội, Khu phố 3, Phường Tăng Nhơn Phú B, Tp.Thủ Đức, HCM</t>
  </si>
  <si>
    <t>GS0113</t>
  </si>
  <si>
    <t>GS25 Ho Ba Phan</t>
  </si>
  <si>
    <t>Số 57 Đường Hồ Bá Phấn, Khu phố 4, Phường Phước Long A, Thủ Đức, HCM</t>
  </si>
  <si>
    <t>GS0115</t>
  </si>
  <si>
    <t>GS25 DH GTVT</t>
  </si>
  <si>
    <t>Số 449 Lê Văn Việt, P.Phước Long A, TP.Thủ Đức, HCM</t>
  </si>
  <si>
    <t>Phường Phước Long A</t>
  </si>
  <si>
    <t>GS0116</t>
  </si>
  <si>
    <t>GS25 Vincity 3</t>
  </si>
  <si>
    <t>Căn 1.20, Tầng 1, Chung cư S2.05, Khu A - KDC &amp;amp; Công viên Phước Thiện - Số 512 Nguyễn Xiển, KP. Long Hòa, P. Long Thạnh Mỹ, TP.Thủ Đức, HCM</t>
  </si>
  <si>
    <t>GS0117</t>
  </si>
  <si>
    <t>GS25 Masteri An Phu</t>
  </si>
  <si>
    <t>179 XLHN, P.Thảo Điền, Q.Thủ Đức, HCM</t>
  </si>
  <si>
    <t>GS0119</t>
  </si>
  <si>
    <t>GS25 Vincity 5</t>
  </si>
  <si>
    <t>Số 1S.01 tại tầng: 1, Căn hộ số: S3.05 thuộc Khu A - Dự án Khu dân cư và Công viên Phước Thiện tại số 512 Nguyễn Xiển, Khu phố Long Hòa, Phường Long Thạnh Mỹ, Tp.Thủ Đức, HCM</t>
  </si>
  <si>
    <t>GS0120</t>
  </si>
  <si>
    <t>GS25 Vincity 6</t>
  </si>
  <si>
    <t>Tầng 1,07: 1. Căn hộ số S5.02 thuộc Khu A - Dự án Khu dân cư và Công viên Phước Thiện số 512 Nguyễn Xiển, Khu phố Long Hòa, Phường Long Thạnh Mỹ, Tp.Thủ Đức, HCM</t>
  </si>
  <si>
    <t>GS0121</t>
  </si>
  <si>
    <t>GS25 Vinh Loc</t>
  </si>
  <si>
    <t>Số 01 Đường số 03-KDC Vĩnh Lộc, Đường Nguyễn Thị Tú, P.Bình Hưng Hòa B, Q.Bình Tân, HCM</t>
  </si>
  <si>
    <t>GS0125</t>
  </si>
  <si>
    <t>GS25 Dream Home</t>
  </si>
  <si>
    <t>148/60 Đường 59, Phường 14, Quận Gò Vấp, HCM</t>
  </si>
  <si>
    <t>GS0126</t>
  </si>
  <si>
    <t>GS25 DH Lac Hong, Biên Hòa, ĐN</t>
  </si>
  <si>
    <t>11/3B Huỳnh Văn Nghệ, P.Bửu Long, Tp.Biên Hòa, ĐN</t>
  </si>
  <si>
    <t>GS0127</t>
  </si>
  <si>
    <t>GS25 Tan Quy</t>
  </si>
  <si>
    <t>Số 72A-74/2 Đường 79, Khu phố 1, Phường Tân Quy, Quận 7, HCM</t>
  </si>
  <si>
    <t>GS0128</t>
  </si>
  <si>
    <t>GS25 THPT Nguyen Hue</t>
  </si>
  <si>
    <t>Số 6 Đường Nguyễn Văn Tăng, Phường Long Thạnh Mỹ, Tp.Thủ Đức, HCM</t>
  </si>
  <si>
    <t>GS0129</t>
  </si>
  <si>
    <t>GS25 Le Thi Trung, Bình Dương</t>
  </si>
  <si>
    <t>113A/2 Lê Thị Trung, Kp.1B, P.An Phú, Tp.Thuận An, Bình Dương</t>
  </si>
  <si>
    <t>GS0130</t>
  </si>
  <si>
    <t>GS25 Vincity 4</t>
  </si>
  <si>
    <t>Căn hộ thương mại 1.20 - Tầng 1, Tòa nhà căn hộ số S1.07, Khu A - Dự án Khu dân cư và công viên Phước Thiện số 512 Nguyễn Xiển, Khu phố Long Hòa, Phường Long Thạnh Mỹ, Tp.Thủ Đức, HCM</t>
  </si>
  <si>
    <t>GS0131</t>
  </si>
  <si>
    <t>GS25 Skyline</t>
  </si>
  <si>
    <t>Căn hộ thương mại 1,05 Tầng 1 CC Cao tầng 2 (An Gia Skyline). Đường Hoàng Quốc Việt, Khu dân cư La Casa, Phường Phú Thuận, Quận 7, HCM</t>
  </si>
  <si>
    <t>GS0132</t>
  </si>
  <si>
    <t>GS25 Vincity 8</t>
  </si>
  <si>
    <t>Căn hộ thương mại 1.20 - Tầng 1, chung cư S5.03, Khu A - Dự án Khu dân cư và công viên Phước Thiện tại 512 Nguyễn Xiển, Khu phố Long Hòa, Phường Long Thạnh Mỹ, Tp.Thủ Đức</t>
  </si>
  <si>
    <t>GS0136</t>
  </si>
  <si>
    <t>GS25 TTGTVL Dong Nai</t>
  </si>
  <si>
    <t>Số D4, Kp.5, P.Tân Hiệp, Tp.Biên Hòa, ĐN</t>
  </si>
  <si>
    <t>GS0137</t>
  </si>
  <si>
    <t>GS25 KDC An Binh, ĐN</t>
  </si>
  <si>
    <t>Số 16-A18, KDC An Bình, P.An Bình, Tp.Biên Hòa, ĐN</t>
  </si>
  <si>
    <t>GS0138</t>
  </si>
  <si>
    <t>GS25 Vincity 9</t>
  </si>
  <si>
    <t>Căn hộ thương mại 1.01 - Tầng 1, tòa căn hộ số S3.02, Khu A - Dự án khu dân cư và công viên Phước Thiện số 512 Nguyễn Xiển, Khu phố Long Hòa, Phường Long Thạnh Mỹ, Tp.Thủ Đức, HCM</t>
  </si>
  <si>
    <t>GS0139</t>
  </si>
  <si>
    <t>GS25 Nguyen Binh Khiem</t>
  </si>
  <si>
    <t>Số 2217-415 Đường Huỳnh Tấn Phát, Khu phố 7, Thị trấn Nhà Bè, Huyện Nhà Bè, HCM</t>
  </si>
  <si>
    <t>GS0140</t>
  </si>
  <si>
    <t>GS25 Nguyễn Văn Quá</t>
  </si>
  <si>
    <t>445 Nguyễn Văn Quá, Khu phố 4, Phường Đông Hưng Thuận, Quận 12, HCM</t>
  </si>
  <si>
    <t>GS0141</t>
  </si>
  <si>
    <t>GS25 Vincity 12</t>
  </si>
  <si>
    <t>Căn hộ 1.01 - tầng 1 chung cư S1.06 khu A - Dự án khu dân cư và công viên Phước Thiện số 512 Nguyễn Xiển, khu phố Long Hòa, phường Long Thạnh Mỹ, Tp.Thủ Đức, HCM</t>
  </si>
  <si>
    <t>GS0142</t>
  </si>
  <si>
    <t>GS25 Phan Huy Ích</t>
  </si>
  <si>
    <t>160 Phan Huy Ích, P.12, Q.Gò Vấp, HCM</t>
  </si>
  <si>
    <t>GS0143</t>
  </si>
  <si>
    <t>GS25 The Botanica</t>
  </si>
  <si>
    <t>Shop house, TB-01.01, Tầng trệt, Tòa nhà Botanica, 104 Phổ Quang, P.2, Q.Tân Bình, HCM</t>
  </si>
  <si>
    <t>GS0144</t>
  </si>
  <si>
    <t>GS25 Vincity 14</t>
  </si>
  <si>
    <t>Căn hộ 1.01 - Lầu 1, chung cư S2.03 khu A - Dự án khu dân cư và công viên Phước Thiện số 512 Nguyễn Xiển, khu phố Long Hòa, phường Long Thạnh Mỹ, TP.Thủ Đức, HCM</t>
  </si>
  <si>
    <t>GS0145</t>
  </si>
  <si>
    <t>GS25 Viva Riverside</t>
  </si>
  <si>
    <t>Lô đất thương mại số 1.25 của chung cư Viva Riverside tại số 1472 Võ Văn Kiệt và số 445-449 Gia Phú, Phường 3, Quận 6, HCM</t>
  </si>
  <si>
    <t>GS0146</t>
  </si>
  <si>
    <t>GS25 Vincity 10</t>
  </si>
  <si>
    <t>Căn hộ 1.01 tại tầng 1 Tòa chung cư S1.05 thuộc khu A - Dự án khu dân cư và công viên Phước Thiện số 512 đường Nguyễn Xiển, khu phố Long Hòa, phường Long Thạnh Mỹ, Tp.Thủ Đức, HCM</t>
  </si>
  <si>
    <t>GS0147</t>
  </si>
  <si>
    <t>GS25 Carillon 7</t>
  </si>
  <si>
    <t>Lầu 1, Tòa nhà Carillon 7, 33 Lương Minh Nguyệt, P.Tân Thới Hòa, Q.Tân Phú, HCM</t>
  </si>
  <si>
    <t>GS0149</t>
  </si>
  <si>
    <t>GS25 Hoang Hoa Tham</t>
  </si>
  <si>
    <t>63 Hoàng Hoa Thám, P.13, Q.Tân Bình, TP.HCM</t>
  </si>
  <si>
    <t>GS0150</t>
  </si>
  <si>
    <t>GS25 Dong Khoi, Biên Hòa, ĐN</t>
  </si>
  <si>
    <t>342 Đồng Khởi, KP.3, P.Tân Hiệp, Tp.Biên Hòa, ĐN</t>
  </si>
  <si>
    <t>GS0151</t>
  </si>
  <si>
    <t>GS25 Phan Chu Trinh</t>
  </si>
  <si>
    <t>05 Phan Chu Trinh, Khu phố 1, Phường Hiệp Phú, Tp.Thủ Đức, HCM</t>
  </si>
  <si>
    <t>GS0152</t>
  </si>
  <si>
    <t>GS25 Tran Văn Kieu</t>
  </si>
  <si>
    <t>45-47 Đường số 11, Phường 10, Quận 6, HCM</t>
  </si>
  <si>
    <t>GS0153</t>
  </si>
  <si>
    <t>GS25 THPT Le Hong Phong, ĐN</t>
  </si>
  <si>
    <t>Số 1/49, Nguyễn Ái Quốc, Kp.7, P.Hố Nai, Tp.Biên Hòa, ĐN</t>
  </si>
  <si>
    <t>GS0154</t>
  </si>
  <si>
    <t>GS25 KDC Hiep Thanh</t>
  </si>
  <si>
    <t>156 Nguyễn Thị Búp, Khu dân cư Hiệp Thành, Phường Hiệp Thành, Quận 12</t>
  </si>
  <si>
    <t>GS0155</t>
  </si>
  <si>
    <t>GS25 Duong Tu Giang, ĐN</t>
  </si>
  <si>
    <t>250 Phan Trung, P.Tân Tiến, Tp.Biên Hòa, ĐN</t>
  </si>
  <si>
    <t>GS0156</t>
  </si>
  <si>
    <t>GS25 Ung Van Khiem</t>
  </si>
  <si>
    <t>226 Ung Văn Khiêm, P.25, Q.Bình Thạnh, HCM</t>
  </si>
  <si>
    <t>GS0157</t>
  </si>
  <si>
    <t>GS25 Le Thi Rieng</t>
  </si>
  <si>
    <t>363 Lê Thị Riêng, P.Thới An, Q.12. HCM</t>
  </si>
  <si>
    <t>GS0158</t>
  </si>
  <si>
    <t>GS25 To Hien Thanh</t>
  </si>
  <si>
    <t>447 Tô Hiến Thành, Phường 14, Quận 10, HCM</t>
  </si>
  <si>
    <t>GS0159</t>
  </si>
  <si>
    <t>GS25 Ngo Gia Tu, Bình Dương</t>
  </si>
  <si>
    <t>171 NGÔ GIA TỰ, KHU 11, P. CHÁNH NGHĨA, TP THỦ DẦU MỘT, BÌNH DƯƠNG</t>
  </si>
  <si>
    <t>GS0160</t>
  </si>
  <si>
    <t>GS25 KDC Vietsing, Bình Dương</t>
  </si>
  <si>
    <t>KDC VietSing, Bình Dương</t>
  </si>
  <si>
    <t>GS0161</t>
  </si>
  <si>
    <t>GS25 Nguyen Van Khoi</t>
  </si>
  <si>
    <t>Số 443-445 Nguyễn Văn Khôi, P.8, Q.Gò Vấp, HCM</t>
  </si>
  <si>
    <t>GS0162</t>
  </si>
  <si>
    <t>GS25 Man Thien</t>
  </si>
  <si>
    <t>123 Man Thien Street, Hiep Phu Ward, Tp.Thủ Đức, HCM</t>
  </si>
  <si>
    <t>GS0163</t>
  </si>
  <si>
    <t>GS25 An Lac</t>
  </si>
  <si>
    <t>Số 8 -10 Đường số 7, Phường An Lạc A, Quận Bình Tân, HCM</t>
  </si>
  <si>
    <t>GS0164</t>
  </si>
  <si>
    <t>GS25 Nguyen Duy Trinh</t>
  </si>
  <si>
    <t>480 Nguyễn Duy Trinh, Khu Đông, P. Bình Trưng Đông, Tp.Thủ Đức, HCM</t>
  </si>
  <si>
    <t>GS0165</t>
  </si>
  <si>
    <t>GS25 Tan Huong</t>
  </si>
  <si>
    <t>290-292-294 Đường Tân Hương, Phường Tân Quý, Quân Tân Phú, HCM</t>
  </si>
  <si>
    <t>GS0166</t>
  </si>
  <si>
    <t>GS25 Nguyen Thai Binh</t>
  </si>
  <si>
    <t>260A Nguyễn Thái Bình, Q.Tân Bình, TP.HCM</t>
  </si>
  <si>
    <t>GS0167</t>
  </si>
  <si>
    <t>GS25 Nguyen The Truyen</t>
  </si>
  <si>
    <t>Số 30 Đường Nguyễn Thế Truyện, Phường Tân Sơn Nhì, Quận Tân Phú, HCM</t>
  </si>
  <si>
    <t>GS0168</t>
  </si>
  <si>
    <t>GS25 Ly Thuong Kiet - BD</t>
  </si>
  <si>
    <t>51A-51B Lý Thường Kiệt, Kp.Thắng Lợi 2, P.Dĩ An, Tp.Dĩ An, Bình Dương</t>
  </si>
  <si>
    <t>GS0170</t>
  </si>
  <si>
    <t>GS25 Dang Thuy Tram</t>
  </si>
  <si>
    <t>Số 98A Đặng Thùy Trâm, Phường 13, Quận Bình Thạnh, HCM</t>
  </si>
  <si>
    <t>GS0171</t>
  </si>
  <si>
    <t>GS25 THPT Tran Van On, Bình Dương</t>
  </si>
  <si>
    <t>1/291A, Kp.Hòa Lân 2, P.Thuận Giao, Tp.Thuận An, Bình Dương</t>
  </si>
  <si>
    <t>GS0172</t>
  </si>
  <si>
    <t>GS25 Nguyen Trai</t>
  </si>
  <si>
    <t>Số 706 đường Nguyễn Trãi, Phường 11, quận 5 , HCM</t>
  </si>
  <si>
    <t>GS0176</t>
  </si>
  <si>
    <t>GS25 Nguyen Trai - Binh Duong</t>
  </si>
  <si>
    <t>167-169 Nguyễn Trãi, Kp.Nhi Đồng 1, P.Dĩ An, Tỉnh Bình Dương</t>
  </si>
  <si>
    <t>GS0177</t>
  </si>
  <si>
    <t>GS25 Nguyen Chi Thanh - Bình Dương</t>
  </si>
  <si>
    <t>789 NGUYỄN CHÍ THANH, P.TÂN AN, TP.THỦ DẦU MỘT, BÌNH DƯƠNG</t>
  </si>
  <si>
    <t>GS0180</t>
  </si>
  <si>
    <t>GS25 Metropole - Thủ Đức</t>
  </si>
  <si>
    <t>Căn A01.02 The Metropole Thủ Thiêm, P.Thủ Thiêm, Tp.Thủ Đức, HCM</t>
  </si>
  <si>
    <t>GS0181</t>
  </si>
  <si>
    <t>GS25 Le Duan Long Thanh, ĐN</t>
  </si>
  <si>
    <t>149 Lê Duẩn, Khu Phước Hải, Thị trấn Long Thành, Huyện Long Thành, Đồng Nai</t>
  </si>
  <si>
    <t>GS0182</t>
  </si>
  <si>
    <t>GS25 Nguyen Ai Quoc - Dong Nai</t>
  </si>
  <si>
    <t>622 Nguyễn Ái Quốc, Kp.4, P.Hố Nai, Tp.Biên Hòa, ĐN</t>
  </si>
  <si>
    <t>GS0184</t>
  </si>
  <si>
    <t>GS25 Tran Nao</t>
  </si>
  <si>
    <t>165A Trần Não, P.An Khánh, Q2, HCM</t>
  </si>
  <si>
    <t>GS0186</t>
  </si>
  <si>
    <t>GS25 Charm City - Binh Duong</t>
  </si>
  <si>
    <t>Căn S-21, khối A1, Charm Plaza 1, số 115 đường ĐT743C, Kp.thống Nhất 1, P.Dĩ An, Tp.Dĩ An, Bình Dương</t>
  </si>
  <si>
    <t>GS0187</t>
  </si>
  <si>
    <t>GS25 52 Trương Định</t>
  </si>
  <si>
    <t>52 Trương Định, P.Bến Thành, Q.1, HCM</t>
  </si>
  <si>
    <t>GS0190</t>
  </si>
  <si>
    <t>GS25 63 Hồ Tùng Mậu</t>
  </si>
  <si>
    <t>63 Hồ Tùng Mậu, P. Bến Nghé, Quận 1, TP. HCM</t>
  </si>
  <si>
    <t>GS0192</t>
  </si>
  <si>
    <t>GS25 83 Mạc Thị Bưởi</t>
  </si>
  <si>
    <t>83 Mạc Thị Bưởi, P.Bến Nghé, Q.1, HCM</t>
  </si>
  <si>
    <t>GS0193</t>
  </si>
  <si>
    <t>GS25 Nguyễn Thị Nhung</t>
  </si>
  <si>
    <t>59 Nguyễn Thị Nhung, P.Hiệp Bình Phước, Thủ đức, HCM</t>
  </si>
  <si>
    <t>GS0195</t>
  </si>
  <si>
    <t>GS25 Nguyen Van Troi</t>
  </si>
  <si>
    <t>251 Nguyễn Văn Trỗi, P.10, Q.Phú Nhuận, HCM</t>
  </si>
  <si>
    <t>GS0229</t>
  </si>
  <si>
    <t>GS25 Millenium 2</t>
  </si>
  <si>
    <t>số 132, đường Bến Vân Đồn, phường 6, quận 4, thành phố Hồ Chí Minh</t>
  </si>
  <si>
    <t>GS0232</t>
  </si>
  <si>
    <t>GS25 Hồ Thị Tư</t>
  </si>
  <si>
    <t>Tầng 1, Số 52 Hồ Thị Tư, phường Hiệp Phú, thành phố Thủ Đức, thành phố Hồ Chí Minh</t>
  </si>
  <si>
    <t>GS25</t>
  </si>
  <si>
    <t>138 - 142 Hai Bà Trưng, Phường Sài Gòn, TP. Hồ Chí Minh</t>
  </si>
  <si>
    <t>0314658576</t>
  </si>
  <si>
    <t>GS25 -HNI-HN0480</t>
  </si>
  <si>
    <t>GS25 Hang Bong Hoan Kiem-Ha Noi</t>
  </si>
  <si>
    <t>70 Hàng Bông</t>
  </si>
  <si>
    <t>GS25; MIENBAC</t>
  </si>
  <si>
    <t>GS25-003</t>
  </si>
  <si>
    <t>CHI NHÁNH HÀ NỘI - CÔNG TY TNHH GS 25 VIETNAM</t>
  </si>
  <si>
    <t>Văn phòng B, tầng 5, TN Taisei Square Hanoi, 289 Khuất Duy Tiến, phường Đại Mỗ, thành phố Hà Nội</t>
  </si>
  <si>
    <t>0314658576-003</t>
  </si>
  <si>
    <t>GS25-HN001</t>
  </si>
  <si>
    <t>GS25 Taisei Square</t>
  </si>
  <si>
    <t>Tòa nhà Taisei 289 Khuất Duy Tiến, Cầu Giấy, Hà Nội</t>
  </si>
  <si>
    <t>GS25-HN002</t>
  </si>
  <si>
    <t>GS25 Dao Duy Anh</t>
  </si>
  <si>
    <t>9 Đào Duy Anh, Đống Đa, Hà Nội</t>
  </si>
  <si>
    <t>GS25-HN003</t>
  </si>
  <si>
    <t>GS25 Ha Trung</t>
  </si>
  <si>
    <t>66 Hà Trung, Hoàn Kiếm, Hà Nội</t>
  </si>
  <si>
    <t>GS25-HN004</t>
  </si>
  <si>
    <t>GS25 Hang Dau</t>
  </si>
  <si>
    <t>12 Hàng Dầu, Hoàn Kiếm, Hà Nội</t>
  </si>
  <si>
    <t>GS25-HN005</t>
  </si>
  <si>
    <t>GS25 Doi Can</t>
  </si>
  <si>
    <t>147 Đội Cấn, Ba Đình, Hà Nội</t>
  </si>
  <si>
    <t>GS25-HN006</t>
  </si>
  <si>
    <t>GS25 The West</t>
  </si>
  <si>
    <t>The West 265 Cầu Giấy, Cầu Giấy, Hà Nội</t>
  </si>
  <si>
    <t>GS25-HN007</t>
  </si>
  <si>
    <t>GS25 Nguyen Ngoc Vu</t>
  </si>
  <si>
    <t>169 Nguyễn Ngọc Vũ, Cầu Giấy, Hà Nội</t>
  </si>
  <si>
    <t>GS25-HN008</t>
  </si>
  <si>
    <t>GS25 Nguyen Huu Huan</t>
  </si>
  <si>
    <t>34 Nguyễn Hữu Huân, Hoàn Kiếm, Hà Nội</t>
  </si>
  <si>
    <t>GS25-HN009</t>
  </si>
  <si>
    <t>GS25 Trieu Khuc</t>
  </si>
  <si>
    <t>53 phố Triều Khúc, Phường Thanh Xuân Bắc, Quận Thanh Xuân, Thành phố Hà Nội</t>
  </si>
  <si>
    <t>GS25-HN010</t>
  </si>
  <si>
    <t>GS25 Nguyen Son</t>
  </si>
  <si>
    <t>158 Nguyễn Sơn, Phường Bồ Đề, Quận Long Biên, Thành phố Hà Nội</t>
  </si>
  <si>
    <t>GS25-HN011</t>
  </si>
  <si>
    <t>GS25 Nguyen Van Loc</t>
  </si>
  <si>
    <t>LK56, Khu nhà ở Bắc Hà, phố Nguyễn Văn Lộc, Phường Mộ Lao, Quận Hà Đông, Thành phố Hà Nội</t>
  </si>
  <si>
    <t>GS25-HN012</t>
  </si>
  <si>
    <t>GS25 Mipec Tower</t>
  </si>
  <si>
    <t>229 Tây Sơn, Phường Ngã Tư Sở, Quận Đống Đa, Thành phố Hà Nội</t>
  </si>
  <si>
    <t>GS25-HN013</t>
  </si>
  <si>
    <t>GS25 36 Duy Tan</t>
  </si>
  <si>
    <t>Số 4-6, ngõ 36, Phố Duy Tân, Phường Dịch Vọng Hậu, Quận Cầu Giấy, Thành phố Hà Nội</t>
  </si>
  <si>
    <t>GS25-HN014</t>
  </si>
  <si>
    <t>GS25 Park 11-Vinhomes Times City-Ha Noi</t>
  </si>
  <si>
    <t>Tòa Park 11 Vinhomes Times City Park Hill, số 25 Lĩnh Nam, P.Mai Động, Q.Hoàng Mai, Tp.Hà Nội</t>
  </si>
  <si>
    <t>GS25-HN015</t>
  </si>
  <si>
    <t>GS25 Park 1-Vinhomes Times City-Ha Noi</t>
  </si>
  <si>
    <t>Tòa Park 1 Vinhomes Times City Park Hill, 25 Lĩnh Nam, P.Mai Đặng, Q.Hoàng Mai, Tp.Hà Nội</t>
  </si>
  <si>
    <t>GS25-HN016</t>
  </si>
  <si>
    <t>GS25 DH Dai Nam-Ha Noi</t>
  </si>
  <si>
    <t>2 Ba La, Phường Phú Lãm, Quận Hà Đông, Thành phố Hà Nội</t>
  </si>
  <si>
    <t>GS25-HN017</t>
  </si>
  <si>
    <t>GS25 Ngu Xa-Ha Noi</t>
  </si>
  <si>
    <t>13A Phố Ngũ Xã, P.Trúc Bạch, Q.Ba Đình, Thành phố Hà Nội</t>
  </si>
  <si>
    <t>GS25-HN018</t>
  </si>
  <si>
    <t>GS25 Park 3-Vinhomes Times City-Ha Noi</t>
  </si>
  <si>
    <t>Tòa Park 3 Vinhomes Times City Park Hill, số 25 Lĩnh Nam, P.Mai Động, Q.Hoàng Mai, Tp.Hà Nội</t>
  </si>
  <si>
    <t>GS25-HN019</t>
  </si>
  <si>
    <t>GS25 DH Thuy Loi-Ha Noi</t>
  </si>
  <si>
    <t>81 Phố Khương Thượng, Phường Trung Liệt, Quận Đống Đa, Thành phố Hà Nội</t>
  </si>
  <si>
    <t>GS25-HN020</t>
  </si>
  <si>
    <t>GS25 FLC Complex Pham Hung-Ha Noi</t>
  </si>
  <si>
    <t>FLC Complex, số 36 đường Phạm Hùng, Phường Mỹ Đình 2, Quận Nam Từ Liêm, Thành phố Hà Nội</t>
  </si>
  <si>
    <t>GS25-HN021</t>
  </si>
  <si>
    <t>GS25 The Terra 2-Ha Noi</t>
  </si>
  <si>
    <t>V1-DV.07 Khu đô thị mới An Hưng, Phường La Khê, Quận Hà Đông, Thành phố Hà Nội</t>
  </si>
  <si>
    <t>GS25-HN022</t>
  </si>
  <si>
    <t>GS25 The Terra 1-Ha Noi</t>
  </si>
  <si>
    <t>V9-A01, Khu đô thị mới An Hưng, Phường La Khê, Quận Hà Đông, Thành phố Hà Nội</t>
  </si>
  <si>
    <t>GS25-HN023</t>
  </si>
  <si>
    <t>GS25 KDT Van Phu Ha Dong-Ha Noi</t>
  </si>
  <si>
    <t>Tầng 1-2, TT7-1, Phố Văn Khê, Khu đô thị mới Văn Phú, Phường Phú La, Quận Hà Đông, Thành phố Hà Nội</t>
  </si>
  <si>
    <t>GS25-HN024</t>
  </si>
  <si>
    <t>GS25 Nguy Nhu Kon Tum-Ha Noi</t>
  </si>
  <si>
    <t>107 phố Ngụy Như Kon Tum, Phường Nhân Chính, Quận Thanh Xuân, Thành phố Hà Nội</t>
  </si>
  <si>
    <t>GS25-HN025</t>
  </si>
  <si>
    <t>GS25 Vinhomes Symphony - Ha Noi</t>
  </si>
  <si>
    <t>Vinhomes Symphony, Lô đất G4-HH16, Phường Phúc Lợi, Quận Long Biên, Thành phố Hà Nội</t>
  </si>
  <si>
    <t>GS25-HN026</t>
  </si>
  <si>
    <t>GS25 Hoc Vien Nong Nghiep Gia Lam-Ha Noi</t>
  </si>
  <si>
    <t>Tầng 1-2, Số 63 Phố Thành Trung, Xã Gia Lâm, Thành phố Hà Nội</t>
  </si>
  <si>
    <t>GIA LÂM</t>
  </si>
  <si>
    <t>GS25-HN027</t>
  </si>
  <si>
    <t>GS25 CT1 Ngo Thi Nham Ha Dong-Ha Noi</t>
  </si>
  <si>
    <t>Tòa nhà CT1, Khu chung cư Ngô Thì Nhậm, Phường Hà Cầu, Quận Hà Đông, Thành phố Hà Nội</t>
  </si>
  <si>
    <t>GS25-HN028</t>
  </si>
  <si>
    <t>GS25 Thang Long Tower Cau Giay-Ha Noi</t>
  </si>
  <si>
    <t>33 đường Mạc Thái Tổ, phường Yên Hòa, Thành phố Hà Nội</t>
  </si>
  <si>
    <t>GS25-HN029</t>
  </si>
  <si>
    <t>GS25 Dai hoc Ha Noi Dai Mo-Ha Noi</t>
  </si>
  <si>
    <t>Ô số T1A, T1B khu tập thể tạp chí Cộng Sản, tổ dân phố số 8, phường Đại Mỗ, thành phố Hà Nội</t>
  </si>
  <si>
    <t>GS25-HN030</t>
  </si>
  <si>
    <t>GS25 Chua Lang Dong Da-Ha Noi</t>
  </si>
  <si>
    <t>59 phố Chùa Láng, Phường Láng Thượng, Quận Đống Đa, Thành phố Hà Nội</t>
  </si>
  <si>
    <t>LÁNG THƯỢNG</t>
  </si>
  <si>
    <t>GS25-HN031</t>
  </si>
  <si>
    <t>GS25 D' Capitale Yen Hoa-Ha Noi</t>
  </si>
  <si>
    <t>Căn hộ C3-S03, StarCity Center (Dự án D' Capitale) Khu đô thị Đông Nam đường Trần Duy Hưng</t>
  </si>
  <si>
    <t>YEN HÒA</t>
  </si>
  <si>
    <t>GS25-HN032</t>
  </si>
  <si>
    <t>GS25 Lang Sinh Vien Hacinco-Ha Noi</t>
  </si>
  <si>
    <t>Số 67, đường Ngụy Như Kon Tum</t>
  </si>
  <si>
    <t>NHÂN CHÍNH</t>
  </si>
  <si>
    <t>GS25-HN033</t>
  </si>
  <si>
    <t>GS25 N03-Ngoai Giao Doan-Ha Noi</t>
  </si>
  <si>
    <t>TM-1, Tầng 1. Tòa nhà N03-T1, dự án khu Đoàn Ngoại Giao</t>
  </si>
  <si>
    <t>XUÂN ĐỈNH</t>
  </si>
  <si>
    <t>GS25-HN034</t>
  </si>
  <si>
    <t>GS25 Nguyen Khuyen-KDT Van Quan-Ha Noi</t>
  </si>
  <si>
    <t>Tầng 1 - Tầng 2 - Tầng 3, A48-TT19, KĐT Văn Quán-Yên Phúc</t>
  </si>
  <si>
    <t>GS25-HN035</t>
  </si>
  <si>
    <t>GS25 Le Van Luong Thanh Xuan-Ha Noi</t>
  </si>
  <si>
    <t>Tòa nhà 1 ngõ 21 Lê Văn Lương</t>
  </si>
  <si>
    <t>THANH XUÂN NAM</t>
  </si>
  <si>
    <t>GS25-HN036</t>
  </si>
  <si>
    <t>GS25 DH Su Pham-Ha Noi</t>
  </si>
  <si>
    <t>Tòa nhà 128, đường Xuân Thủy</t>
  </si>
  <si>
    <t>GS25-HN037</t>
  </si>
  <si>
    <t>GS25 Le Trong Tan-Ha Noi</t>
  </si>
  <si>
    <t>44 Lê Trọng Tấn, phường Khương Mai, quận Thanh Xuân, thành phố Hà Nội</t>
  </si>
  <si>
    <t>KHƯƠNG MAI</t>
  </si>
  <si>
    <t>GS25-HN038</t>
  </si>
  <si>
    <t>GS25 Vu Trong Phung Thanh Xuan-Ha Noi</t>
  </si>
  <si>
    <t>47 Vũ Trọng Phụng</t>
  </si>
  <si>
    <t>GS25-HNI-BDH-HN49920</t>
  </si>
  <si>
    <t>GS25 The Golden Amor Giang Vo</t>
  </si>
  <si>
    <t>Tầng 1 Kiot Thuong mại Dịch vụ 108 , dự án cải tạo xây dựng lại nhà B6 Giảng võ , phố nam cao</t>
  </si>
  <si>
    <t>GS25-HNI-CGY-HN4962</t>
  </si>
  <si>
    <t>GS25 Luxury Park Views Cau Giay</t>
  </si>
  <si>
    <t>Tầng 1 tòa nhà Bảo Gia đình và xã hội , lô D32 , khu đô thị mới cầu giấy</t>
  </si>
  <si>
    <t>GS25-HNI-HBT-HN04922</t>
  </si>
  <si>
    <t>GS25 Century Tower Vinh Tuy -Ha Nội</t>
  </si>
  <si>
    <t>Tầng 1-2 , diện tích thương mại số SH-20 tại tầng 1,2,3 thuộc tòa nhà Century Tower tại lô đất 1,2 số 458 mInh Khai</t>
  </si>
  <si>
    <t>GS25-HNI-MLH-HN01029</t>
  </si>
  <si>
    <t>Lô 45/1 , 45/2, quang minh Industrlal park</t>
  </si>
  <si>
    <t>Lô 45/1 , 45/2, quang minh Industrlal park , quang minh commune ,</t>
  </si>
  <si>
    <t>GS25-HNI-TTI-HN4952</t>
  </si>
  <si>
    <t>GS25 IEC Thanh trì</t>
  </si>
  <si>
    <t>Căn số TT1-12 và căn số TT1-15, khu nhà ở xã hội IEC , xã Thanh trì</t>
  </si>
  <si>
    <t>GS25-HNI-TTX-HN0497</t>
  </si>
  <si>
    <t>Gs25 Licogi 13 Thanh xuân</t>
  </si>
  <si>
    <t>Tòa nhà Licogi13 , 146 Khuyết duy tiến , Thanh xuân</t>
  </si>
  <si>
    <t>GS6000</t>
  </si>
  <si>
    <t>GS25 Bùi Văn Hòa, Biên Hòa, ĐN</t>
  </si>
  <si>
    <t>GS25 148, KP 11 BÙI VĂN HÒA, P.AN BÌNH, TP.BIÊN HÒA, ĐỒNG NAI</t>
  </si>
  <si>
    <t>GS6001</t>
  </si>
  <si>
    <t>GS25 DH Công Nghệ Đồng Nai, Biên Hòa, ĐN</t>
  </si>
  <si>
    <t>L1-16 KDC Phú Gia 2, KP5, P.Trảng Dài, Tp.Biên Hòa, ĐN</t>
  </si>
  <si>
    <t>GS6101</t>
  </si>
  <si>
    <t>GS25 30/4 TDM, Bình Dương</t>
  </si>
  <si>
    <t>493 ĐƯỜNG 30/4, PHƯỜNG PHÚ THỌ, TP THỦ DẦU MỘT, BÌNH DƯƠNG</t>
  </si>
  <si>
    <t>GS6104</t>
  </si>
  <si>
    <t>GS25 Đường số 9, Dĩ An, Bình Dương</t>
  </si>
  <si>
    <t>28 ĐƯỜNG SỐ 9, KP NHỊ ĐỒNG 2, P.DĨ AN, TP.DĨ AN, BÌNH DƯƠNG</t>
  </si>
  <si>
    <t>GTGL</t>
  </si>
  <si>
    <t>CÔNG TY TNHH GTGL VIỆT NAM</t>
  </si>
  <si>
    <t>Số nhà 19, ngách 371/53 đường Đại Mỗ, Phường Tây Mỗ, Thành phố Hà Nội, Việt Nam</t>
  </si>
  <si>
    <t>0105909089</t>
  </si>
  <si>
    <t>Nam Từ Liêm</t>
  </si>
  <si>
    <t>TÂY MỖ</t>
  </si>
  <si>
    <t>GTGT</t>
  </si>
  <si>
    <t>gtgl0001</t>
  </si>
  <si>
    <t>CÔNG TY TNHH GTGL VIỆT NAM / Easymart 16 Tam Trinh</t>
  </si>
  <si>
    <t>16 Tam Trinh, P.Minh Khai, Q.Hai Bà Trưng, HN</t>
  </si>
  <si>
    <t>MIENBAC;STCH;3%</t>
  </si>
  <si>
    <t>gtgl0002</t>
  </si>
  <si>
    <t>CÔNG TY TNHH GTGL VIỆT NAM / Easymart 47 Nguyễn Tuân</t>
  </si>
  <si>
    <t>E01 tòa FS Goldseason, 47 Nguyễn Tuân, P.Thanh Xuân Trung, Q.Thanh Xuân, HN</t>
  </si>
  <si>
    <t>HADA-HNI-BTL-KL00099</t>
  </si>
  <si>
    <t>CÔNG TY TNHH THƯƠNG MẠI VÀ DỊCH VỤ HADA</t>
  </si>
  <si>
    <t>Số 3 hẻm 20/1/40 đường Phú Minh, TDP Phúc Lý 2, Phường Tây Tựu, TP Hà Nội, Việt Nam.</t>
  </si>
  <si>
    <t>0109772131</t>
  </si>
  <si>
    <t>Phường Tây Tựu</t>
  </si>
  <si>
    <t>HADA</t>
  </si>
  <si>
    <t>HADANG</t>
  </si>
  <si>
    <t>CÔNG TY TNHH HÀ ĐĂNG</t>
  </si>
  <si>
    <t>Phòng 804, toà nhà CT1.2, khu đô thị Mễ Trì Hạ, Phường Mễ Trì, Quận Nam Từ Liêm, Thành phố Hà Nội, Việt Nam</t>
  </si>
  <si>
    <t>MIENBAC;4%</t>
  </si>
  <si>
    <t>0101943917</t>
  </si>
  <si>
    <t>HADANG01</t>
  </si>
  <si>
    <t>Siêu thị Hà Đăng N08B Thành thái, Cầu Giấy, HN</t>
  </si>
  <si>
    <t>Siêu thị Hà Đăng N08B KĐT Dịch Vọng, Thành thái, Cầu Giấy, HN</t>
  </si>
  <si>
    <t>HADAVN</t>
  </si>
  <si>
    <t>CÔNG TY TNHH THƯƠNG MẠI HADA VIỆT NAM</t>
  </si>
  <si>
    <t>Lô 09B Tầng 1, Tòa B, Tòa nhà Hateco Hoàng Mai, Phố Sở Thượng, Phường Yên Sở, Thành phố Hà Nội, Việt Nam</t>
  </si>
  <si>
    <t>0110542608</t>
  </si>
  <si>
    <t>yên sở</t>
  </si>
  <si>
    <t>HANGKHONGDANANG</t>
  </si>
  <si>
    <t>CÔNG TY CỔ PHẦN DỊCH VỤ HÀNG KHÔNG SÂN BAY ĐÀ NẴNG</t>
  </si>
  <si>
    <t>Sân bay quốc tế Đà Nẵng, Phường Hoà Thuận Tây, Quận Hải Châu, Thành phố Đà Nẵng</t>
  </si>
  <si>
    <t>0400102045</t>
  </si>
  <si>
    <t>HANOSIMEX</t>
  </si>
  <si>
    <t>CÔNG TY CỔ PHẦN DỆT HÀ ĐÔNG HANOSIMEX</t>
  </si>
  <si>
    <t>Lô 2, 3, 4 Khu công nghiệp Đồng Văn II, Phường Bạch Thượng, Thị Xã Duy Tiên, Tỉnh Hà Nam, Việt Nam</t>
  </si>
  <si>
    <t>0500476693</t>
  </si>
  <si>
    <t>Hà Nam</t>
  </si>
  <si>
    <t>Phường Bạch Thượng</t>
  </si>
  <si>
    <t>HAPPYMART</t>
  </si>
  <si>
    <t>CÔNG TY TNHH HAPPY MART</t>
  </si>
  <si>
    <t>0312076156</t>
  </si>
  <si>
    <t>HappyMart0001</t>
  </si>
  <si>
    <t>Happy Mart CT2 Dương Nội, HN</t>
  </si>
  <si>
    <t>Happymart CT2 chung cư The Pride, đường Nguyễn Thanh Bình, Dương Nội,  Hà Đông, Hà Nội</t>
  </si>
  <si>
    <t>MIENBAC;5%</t>
  </si>
  <si>
    <t>HappyMart0002</t>
  </si>
  <si>
    <t>Happymart CT8a Dương Nội, HN</t>
  </si>
  <si>
    <t>Tầng 1- CT8A, KĐT Dương Nội, Hà Đông, Hà Nội</t>
  </si>
  <si>
    <t>HappyMart0003</t>
  </si>
  <si>
    <t>Happymart anland 1</t>
  </si>
  <si>
    <t>Happymart chung cư Anland 1 , Dương Nội , Hà Đông, Hà Nội</t>
  </si>
  <si>
    <t>HappyMart0004</t>
  </si>
  <si>
    <t>Happymart anland 2</t>
  </si>
  <si>
    <t>Happymart chung cư Anland 2 ,Dương Nội, Hà Đông, Hà Nội</t>
  </si>
  <si>
    <t>HASHTAGECOS</t>
  </si>
  <si>
    <t>CÔNG TY CỔ PHẦN HASHTAG ECOS</t>
  </si>
  <si>
    <t>03 Đường 104, Khu phố 1, Phường Thạnh Mỹ Lợi, Thành phố Thủ Đức, Thành phố Hồ Chí Minh</t>
  </si>
  <si>
    <t>0315955677</t>
  </si>
  <si>
    <t>HIENLUONG</t>
  </si>
  <si>
    <t>CÔNG TY TNHH SIÊU THỊ HIỀN LƯƠNG</t>
  </si>
  <si>
    <t>Thôn Hòa Xá, Xã Hòa Xá, Huyện Ứng Hoà, Thành phố Hà Nội, Việt Nam</t>
  </si>
  <si>
    <t>0105562327</t>
  </si>
  <si>
    <t>Huyện Ứng Hoà</t>
  </si>
  <si>
    <t>HKD-HNI-HDG-KL00133</t>
  </si>
  <si>
    <t>Phan Thị Chiêm</t>
  </si>
  <si>
    <t>Lô 1 tầng 1, tòa nhà CT1, khu nhà ở CBVB Lê Hữu Trác, Yên Xá, Phường Hà Đông, TP Hà Nội, Việt Nam.</t>
  </si>
  <si>
    <t>036189009372</t>
  </si>
  <si>
    <t>HKDPH-HNI-BDH-1055</t>
  </si>
  <si>
    <t>HỘ KINH DOANH PHÚC HẬU</t>
  </si>
  <si>
    <t>Số 10, ngõ 62, phố Vĩnh Phúc, Phường Ngọc Hà, TP Hà Nội, Việt Nam.</t>
  </si>
  <si>
    <t>017192001055</t>
  </si>
  <si>
    <t>Phường Ngọc Hà</t>
  </si>
  <si>
    <t>H-MART</t>
  </si>
  <si>
    <t>HỘ KINH DOANH H-MART</t>
  </si>
  <si>
    <t>Căn 01SH01 tòa S2.12, KĐT Vinhomes Ocean Park, Xã Đa Tốn, Huyện Gia Lâm, Thành phố Hà Nội, Việt Nam</t>
  </si>
  <si>
    <t>8342082169-001</t>
  </si>
  <si>
    <t>H-MARTR05</t>
  </si>
  <si>
    <t>H - MART CƠ SỞ 2</t>
  </si>
  <si>
    <t>R105 01S01 KĐT Vinhomes Ocean Park, Thị trấn Trâu Quỳ, Huyện Gia Lâm, Thành phố Hà Nội, Việt Nam</t>
  </si>
  <si>
    <t>8342082169-003</t>
  </si>
  <si>
    <t>Thị trấn Trâu Quỳ</t>
  </si>
  <si>
    <t>HOAAN</t>
  </si>
  <si>
    <t>CÔNG TY TNHH DV TM HÒA AN</t>
  </si>
  <si>
    <t>Lô TMDV 7 tầng trệt, khối B1, Nhà ở Xã hội Khu Dân cư Bắc Vĩ, Phường Vĩnh Hoà, Thành phố Nha Trang, Tỉnh Khánh Hòa, Việt Nam</t>
  </si>
  <si>
    <t>4201946940</t>
  </si>
  <si>
    <t>Phường Vĩnh Hoà</t>
  </si>
  <si>
    <t>HOANGDUC</t>
  </si>
  <si>
    <t>SIÊU THỊ HOÀNG ĐỨC - CHI NHÁNH CÔNG TY CỔ PHẦN HOÀNG ĐỨC</t>
  </si>
  <si>
    <t>Số 198 Đường Hùng Vương, KP 2, Phường Xuân Bình, Thành phố Long Khánh, Tỉnh Đồng Nai, Việt Nam</t>
  </si>
  <si>
    <t>3600954934-001</t>
  </si>
  <si>
    <t>Phường Xuân Bình</t>
  </si>
  <si>
    <t>HOLDINGS</t>
  </si>
  <si>
    <t>CÔNG TY TNHH HAI DI LAO VIET NAM HOLDINGS - CHI NHÁNH THÀNH PHỐ HỒ CHÍ MINH</t>
  </si>
  <si>
    <t>Lô số 09, 10, 11, 12 tại Tầng 2, Trung tâm Thương mại ICON 68, Phường Bến Nghé, Quận 1, Thành phố Hồ Chí Minh, Việt Nam</t>
  </si>
  <si>
    <t>0108392659-001</t>
  </si>
  <si>
    <t>HOMEMART</t>
  </si>
  <si>
    <t>HOMEMART - SH-A06 - Chung cư Saigon Intela</t>
  </si>
  <si>
    <t>SH-A06 - Chung cư Saigon Intela, Cụm A, Ấp 5, Xã Phong Phú, Huyện Bình Chánh, TP.HCM</t>
  </si>
  <si>
    <t>HSH</t>
  </si>
  <si>
    <t>CÔNG TY TNHH XUẤT NHẬP KHẨU HSH THĂNG LONG</t>
  </si>
  <si>
    <t>VP A214b, Tầng 2, Tòa HH1, Tháp The Manor, Đường Mễ Trì, Phường Từ Liêm,Thành phố Hà Nội, Việt Nam</t>
  </si>
  <si>
    <t>0105667792</t>
  </si>
  <si>
    <t>Phường Mỹ Đình 1</t>
  </si>
  <si>
    <t>HTL</t>
  </si>
  <si>
    <t>CÔNG TY TNHH VB TOMO</t>
  </si>
  <si>
    <t>Thôn Gia Thượng 1, Xã Quang Minh, Thành phố Hà Nội, Việt Nam.</t>
  </si>
  <si>
    <t>Khách lẻ của Trường, ck cố định 2% ; khai trương ck thêm 10%</t>
  </si>
  <si>
    <t>0110039063</t>
  </si>
  <si>
    <t>Thị trấn Quang Minh</t>
  </si>
  <si>
    <t>htl0001</t>
  </si>
  <si>
    <t>CÔNG TY TNHH VB HTL / Vinhomes Smart City, Nam Từ Liêm, HN</t>
  </si>
  <si>
    <t>S106-SH05 Vinhomes Smart City, P.Tây Mỗ, Q.Nam Từ Liêm, HN</t>
  </si>
  <si>
    <t>Khách lẻ C6, ck cố định 2% ; khai trương ck thêm 10%</t>
  </si>
  <si>
    <t>2%;MIENBAC</t>
  </si>
  <si>
    <t>htl0002</t>
  </si>
  <si>
    <t>CÔNG TY TNHH VB HTL / Sakura Smart City, Nam Từ Liêm, HN</t>
  </si>
  <si>
    <t>SH19-Tòa SA 02 Khu Sakura Smart City, P.Tây Mỗ, Q.Nam Từ Liêm, HN</t>
  </si>
  <si>
    <t>htl0003</t>
  </si>
  <si>
    <t>CÔNG TY TNHH VB HTL /Vinhomes Smart City</t>
  </si>
  <si>
    <t>Phân khu TK1 - Tokin 1 - Shophouse 12A - Vinhomes Smart City - Tây Mỗ - Nam Từ Liêm - Hà Nội</t>
  </si>
  <si>
    <t>htl0004</t>
  </si>
  <si>
    <t>CÔNG TY TNHH VB HTL /Mipec Rubik 360</t>
  </si>
  <si>
    <t>Tháp S, Tòa Mipec Rubik 360, Số 122-124 Xuân Thủy, quận Cầu Giấy, thành phố Hà Nội</t>
  </si>
  <si>
    <t>HUEC6HN</t>
  </si>
  <si>
    <t>VP Công ty, C6 Khu Đấu Giá, Ngô Thị Nhậm, Phường Hà Cầu, Quận Hà Đông, Thành phố Hà  Nội</t>
  </si>
  <si>
    <t>HUNGDUNG</t>
  </si>
  <si>
    <t>DOANH NGHIỆP TƯ NHÂN THƯƠNG MẠI - SẢN XUẤT - XUẤT NHẬP KHẨU HÙNG DŨNG</t>
  </si>
  <si>
    <t>187A Cống Quỳnh, Phường Nguyễn Cư Trinh, Quận 1, Thành phố Hồ Chí Minh, Việt Nam</t>
  </si>
  <si>
    <t>Siêu Thị Hà Nội ( cống quỳnh Q1 )</t>
  </si>
  <si>
    <t>HUNGTHINH</t>
  </si>
  <si>
    <t>CÔNG TY TNHH THƯƠNG MẠI- DỊCH VỤ-  XUẤT NHẬP KHẨU THỰC PHẨM HƯNG THỊNH</t>
  </si>
  <si>
    <t>Số 10 Đường Số 18, Phường Phước Bình, Thành phố Thủ Đức, Thành phố Hồ Chí Minh, Việt Nam</t>
  </si>
  <si>
    <t>0315268508</t>
  </si>
  <si>
    <t>HUONGBAC</t>
  </si>
  <si>
    <t>CÔNG TY TNHH THƯƠNG MẠI DỊCH VỤ NHÀ HÀNG HOA THIÊN</t>
  </si>
  <si>
    <t>Gian hàng 104 &amp; 105, tầng 1, Tòa nhà Cobi Tower II, Số 2-4 Đường số 8, Phường Tân Mỹ, Thành phố Hồ Chí Minh, Việt Nam</t>
  </si>
  <si>
    <t>0312042319</t>
  </si>
  <si>
    <t>HUYENANH</t>
  </si>
  <si>
    <t>HỘ KINH DOANH NGUYỄN THIÊN ĐẠT</t>
  </si>
  <si>
    <t>Tầng 1, Căn SO-11 Tòa nhà Diamond Crown, lô số 01/8B Khu đô thị mới Ngã 5 - Sân bay Cát Bi, Phường Đông Hải, TP Hải Phòng, Việt Nam.</t>
  </si>
  <si>
    <t>8417342716-001</t>
  </si>
  <si>
    <t>Phường Đông Hải</t>
  </si>
  <si>
    <t>HUYHUNG</t>
  </si>
  <si>
    <t>CÔNG TY CỔ PHẦN SIÊU THỊ HUY HÙNG</t>
  </si>
  <si>
    <t>Số 105 Phố Mới, Phường Đông Ngàn, Thành phố Từ Sơn, Tỉnh Bắc Ninh, Việt Nam</t>
  </si>
  <si>
    <t>2300967930</t>
  </si>
  <si>
    <t>Phường Đông Ngàn</t>
  </si>
  <si>
    <t>huyhung001</t>
  </si>
  <si>
    <t>Siêu thị Từ Sơn</t>
  </si>
  <si>
    <t>Siêu thị Từ Sơn - 105 Phố Mới, P. Đông Ngàn, TP. Từ Sơn, Bắc Ninh</t>
  </si>
  <si>
    <t>huyhung002</t>
  </si>
  <si>
    <t>Siêu thị Huy Hùng</t>
  </si>
  <si>
    <t>Siêu thị Huy Hùng - Khu đô thị, Thị trấn Chờ, Yên Phong, Bắc Ninh</t>
  </si>
  <si>
    <t>ILAVN</t>
  </si>
  <si>
    <t>CÔNG TY TNHH ILA VIỆT NAM</t>
  </si>
  <si>
    <t>146 Nguyễn Đình Chiểu, Phường Võ Thị Sáu, Quận 03, Thành phố Hồ Chí Minh</t>
  </si>
  <si>
    <t>0302145410</t>
  </si>
  <si>
    <t>INTIMEXDANANG</t>
  </si>
  <si>
    <t>Công Ty Cổ Phần Intimex Đà Nẵng</t>
  </si>
  <si>
    <t>46 Phan Đình Phùng, Phường Hải Châu, TP. Đà Nẵng, Việt Nam</t>
  </si>
  <si>
    <t>0401513834</t>
  </si>
  <si>
    <t>JMART</t>
  </si>
  <si>
    <t>Công Ty Cổ Phần Thương Mại Dịch Vụ JM Quốc Tế</t>
  </si>
  <si>
    <t>L1 – 01, L1 – 02B Tầng 1, Tòa nhà Gold View, 346 Bến Vân Đồn, Phường Vĩnh Hội, T.P Hồ Chí Minh, Việt Nam</t>
  </si>
  <si>
    <t>0315558937</t>
  </si>
  <si>
    <t>KA</t>
  </si>
  <si>
    <t>CÔNG TY TNHH THƯƠNG MẠI K.A</t>
  </si>
  <si>
    <t>54 Đường số 3, Phường An Khánh, Thành phố Hồ Chí Minh, Việt Nam</t>
  </si>
  <si>
    <t>ck cố định 7%</t>
  </si>
  <si>
    <t>0314045160</t>
  </si>
  <si>
    <t>KA001</t>
  </si>
  <si>
    <t>Cửa hàng Đo Đạc</t>
  </si>
  <si>
    <t>54 Đường số 3, Phường An Khánh, Tp.Thủ Đức, thành phố Hồ Chí Minh</t>
  </si>
  <si>
    <t>KA002</t>
  </si>
  <si>
    <t>Cửa hàng Thủ Thiêm</t>
  </si>
  <si>
    <t>155 Lương Định Của, Phường An Khánh, Tp.Thủ Đức, thành phố Hồ Chí Minh</t>
  </si>
  <si>
    <t>Kai Mart</t>
  </si>
  <si>
    <t>Siêu thị Kai Mart</t>
  </si>
  <si>
    <t>Quốc lộ 17, khu phố Thường Vũ, phường Mão Điền, Tỉnh Bắc Ninh</t>
  </si>
  <si>
    <t>Siêu thị Kai Mart - Chị Dung</t>
  </si>
  <si>
    <t>KAI MART</t>
  </si>
  <si>
    <t>Phường Mão Điền</t>
  </si>
  <si>
    <t>Kai Mart-078</t>
  </si>
  <si>
    <t>Kai Mart - Tòa S1.12 Vinhome Ocean Park</t>
  </si>
  <si>
    <t>Tòa S1.12 Vinhome Ocean Park, Đa Tốn , Gia Lâm, Hà Nội</t>
  </si>
  <si>
    <t>Khách lẻ C6, Thanh toán gối đơn</t>
  </si>
  <si>
    <t>Kai Mart-079</t>
  </si>
  <si>
    <t>Kai Mart - Tòa S2.08 Vinhome Ocean Park</t>
  </si>
  <si>
    <t>Tòa S2.08 Vinhome Ocean Park, Đa Tốn , Gia Lâm, Hà Nội</t>
  </si>
  <si>
    <t>Kai Mart-080</t>
  </si>
  <si>
    <t>Kai Mart - Tòa R1.05 Vinhome Ocean Park</t>
  </si>
  <si>
    <t>Tòa R1.05 Vinhome Ocean Park, Đa Tốn , Gia Lâm, Hà Nội</t>
  </si>
  <si>
    <t>Kai Mart-098</t>
  </si>
  <si>
    <t>Kai mart - Tòa S01.09 Vinhomes Ocean Park</t>
  </si>
  <si>
    <t>Tòa S01.09 Vinhomes Ocean Park, Đa Tốn, huyện Gia Lâm, Thành Phố Hà Nội</t>
  </si>
  <si>
    <t>Thanh toán chuyển khoản, CK 5%</t>
  </si>
  <si>
    <t>Kai Mart-101</t>
  </si>
  <si>
    <t>Kai mart - Tòa S01.06 Vinhomes Ocean Park</t>
  </si>
  <si>
    <t>Tòa S01.06 Vinhomes Ocean Park, Đa Tốn, huyện Gia Lâm, Thành Phố Hà Nội</t>
  </si>
  <si>
    <t>Kai Mart-107</t>
  </si>
  <si>
    <t>Kai mart -  Tòa S2.15 Vinhome Ocean Park</t>
  </si>
  <si>
    <t>Tòa S2.15 Vinhome Ocean Park, Đa Tốn , Gia Lâm, TP Hà Nội</t>
  </si>
  <si>
    <t>Thanh toán ngay</t>
  </si>
  <si>
    <t>Kai Mart-126</t>
  </si>
  <si>
    <t>Kai mart - Tòa S2.12 Vinhome Ocean Park</t>
  </si>
  <si>
    <t>Tòa S2.12 Vinhome Ocean Park, Đa Tốn, Gia Lâm, Hà Nội</t>
  </si>
  <si>
    <t>Khách lẻ, thanh toán chuyển khoản, chiết khấu 5%</t>
  </si>
  <si>
    <t>Kai Mart-140</t>
  </si>
  <si>
    <t>Kai mart - Tòa S2.02 Vinhome Ocean Park</t>
  </si>
  <si>
    <t>Tòa S2.02 Vinhome Ocean Park, Đa Tốn, Gia Lâm, Hà Nội</t>
  </si>
  <si>
    <t>Kai Mart-141</t>
  </si>
  <si>
    <t>Kai mart - Tòa S2.19 Vinhome Ocean Park, Đa Tốn , Gia Lâm (điểm mới)</t>
  </si>
  <si>
    <t>Tòa S2.19 Vinhome Ocean Park, Đa Tốn , Gia Lâm, Hà Nội</t>
  </si>
  <si>
    <t>Khách lẻ, thanh toán chuyển khoản</t>
  </si>
  <si>
    <t>Kai Mart-146</t>
  </si>
  <si>
    <t>Kai mart - Tòa S1.02 Vinhome Ocean Park, Đa Tốn, Gia Lâm (điểm mới)</t>
  </si>
  <si>
    <t>Tòa S1.02 Vinhome Ocean Park, Đa Tốn, Gia Lâm, Hà Nội</t>
  </si>
  <si>
    <t>Kai Mart-147</t>
  </si>
  <si>
    <t>Kai mart - Tòa S2.11 Vinhome Ocean Park, Đa Tốn, Gia Lâm (điểm mới)</t>
  </si>
  <si>
    <t>Tòa S2.11 Vinhome Ocean Park, Đa Tốn, Gia Lâm, Hà Nội</t>
  </si>
  <si>
    <t>Kai Mart-151</t>
  </si>
  <si>
    <t>Kai mart - Tòa S1.07 Vinhome Ocean Park, Đa Tốn, Gia Lâm (điểm mới)</t>
  </si>
  <si>
    <t>Tòa S1.07 Vinhome Ocean Park, Đa Tốn, Gia Lâm, Hà Nội</t>
  </si>
  <si>
    <t>Kai Mart-154</t>
  </si>
  <si>
    <t>Pavi mart (Kai mart) - P1 Vinhome Ocean park- Đa Tốn, Gia Lâm, Hà Nội</t>
  </si>
  <si>
    <t>P1 Vinhome Ocean park- Đa Tốn, Gia Lâm, Hà Nội</t>
  </si>
  <si>
    <t>Kai Mart-179</t>
  </si>
  <si>
    <t>Kai mart - Tòa P3 Ocean Park - Trâu Quỳ, Gia Lâm (điểm mới)</t>
  </si>
  <si>
    <t>Tòa P3 Ocean Park - Trâu Quỳ, Gia Lâm, Hà Nội</t>
  </si>
  <si>
    <t>Kai Mart-180Mia</t>
  </si>
  <si>
    <t>Kai mart - Tòa S2.08 Ocean Park - Trâu Quỳ, Gia Lâm (điểm mới)</t>
  </si>
  <si>
    <t>Tòa S2.08 Ocean Park - Trâu Quỳ, Gia Lâm, Hà Nội</t>
  </si>
  <si>
    <t>Kai Mart-195</t>
  </si>
  <si>
    <t>Kai mart - Tòa S1.01 Vinhome Ocean Park, Đa Tốn, Gia Lâm</t>
  </si>
  <si>
    <t>Tòa S1.01 Vinhome Ocean Park, Đa Tốn, Gia Lâm, Hà Nội</t>
  </si>
  <si>
    <t>KAI-HNI-GLM-S108</t>
  </si>
  <si>
    <t>kai mart s108 oceanpark</t>
  </si>
  <si>
    <t>s1.08 oceanpark 1 gia lâm</t>
  </si>
  <si>
    <t>KAI MART; MIENBAC</t>
  </si>
  <si>
    <t>Thành phố Hà Nội</t>
  </si>
  <si>
    <t>Gia Lâm</t>
  </si>
  <si>
    <t>Xã Gia Lâm</t>
  </si>
  <si>
    <t>KAI-HNI-GLM-S219</t>
  </si>
  <si>
    <t>kai mart s2.19 oceanpark</t>
  </si>
  <si>
    <t>Pavi mart ( kai mart) s2.19 oceanpark</t>
  </si>
  <si>
    <t>KF</t>
  </si>
  <si>
    <t>CÔNG TY CỔ PHẦN KING FOOD MARKET</t>
  </si>
  <si>
    <t>571 Huỳnh Tấn Phát, Phường Tân Thuận, TP. Hồ Chí Minh, Việt Nam</t>
  </si>
  <si>
    <t>KF; MIENNAM</t>
  </si>
  <si>
    <t>0313403198</t>
  </si>
  <si>
    <t>KINGFOOD</t>
  </si>
  <si>
    <t>KF0001</t>
  </si>
  <si>
    <t>CÔNG TY CỔ PHẦN KING FOOD MARKET- NGUYỄN THỊ THẬP, QUẬN 7</t>
  </si>
  <si>
    <t>Q7, HCM</t>
  </si>
  <si>
    <t>KH00001</t>
  </si>
  <si>
    <t>CÔNG TY CỔ PHẦN EAST WEST BREWING</t>
  </si>
  <si>
    <t>181-183-185 Lý Tự Trọng, Phường Bến Thành, Quận 1, Thành phố Hồ Chí Minh, Việt Nam</t>
  </si>
  <si>
    <t>0313749823</t>
  </si>
  <si>
    <t>KHACHLE</t>
  </si>
  <si>
    <t>Khách hàng lẻ</t>
  </si>
  <si>
    <t>KHACHSANLIBERTY</t>
  </si>
  <si>
    <t>CHI NHÁNH CÔNG TY CỔ PHẦN QUÊ HƯƠNG LIBERTY - KHÁCH SẠN LIBERTY SAIGON PARKVIEW</t>
  </si>
  <si>
    <t>265 Phạm Ngũ Lão, Phường Phạm Ngũ Lão, Quận 1, TP Hồ Chí Minh</t>
  </si>
  <si>
    <t>0303462927-008</t>
  </si>
  <si>
    <t>KHAISAN</t>
  </si>
  <si>
    <t>CÔNG TY TNHH THƯƠNG MẠI GIAO NHẬN VẬN TẢI HNT</t>
  </si>
  <si>
    <t>153/1B Nguyễn Thượng Hiền, Phường 6, Quận Bình Thạnh, Thành phố Hồ Chí Minh, Việt Nam</t>
  </si>
  <si>
    <t>Hệ thống cửa hàng Khải San - Cty HNT</t>
  </si>
  <si>
    <t>khaisan0001</t>
  </si>
  <si>
    <t>Khải San Quận Phú Nhuận CÔNG TY TNHH THƯƠNG MẠI GIAO NHẬN VẬN TẢI HNT</t>
  </si>
  <si>
    <t>Số 8 Hoàng Mình Giám, P.9, Q.PN, HCM</t>
  </si>
  <si>
    <t>khaisan0002</t>
  </si>
  <si>
    <t>Khải San Quận Tân Phú CÔNG TY TNHH THƯƠNG MẠI GIAO NHẬN VẬN TẢI HNT</t>
  </si>
  <si>
    <t>241 Hòa Bình, P.Hiệp Tân, Q.Tân Phú, HCM</t>
  </si>
  <si>
    <t>khaisan0003</t>
  </si>
  <si>
    <t>Khải San Quận Thủ Đức Diamond Island CÔNG TY TNHH THƯƠNG MẠI GIAO NHẬN VẬN TẢI HNT</t>
  </si>
  <si>
    <t>1 đường 104 - BTT, KP3, Bình Trưng Tây, TP.Thủ Đức</t>
  </si>
  <si>
    <t>khaisan0004</t>
  </si>
  <si>
    <t>Khải San Quận Thủ Đức Safira CÔNG TY TNHH THƯƠNG MẠI GIAO NHẬN VẬN TẢI HNT</t>
  </si>
  <si>
    <t>Tháp D1 cao ốc Safira, 454 Võ Chí Công, KP2, P.Phú Hữu, TP.Thủ Đức</t>
  </si>
  <si>
    <t>khaisan0005</t>
  </si>
  <si>
    <t>Khải San Quận Thủ Đức Vinhomes Grand Part CÔNG TY TNHH THƯƠNG MẠI GIAO NHẬN VẬN TẢI HNT</t>
  </si>
  <si>
    <t>Vinhomes Grand Part sô 512 Nguyễn Xiển, P.Long Thạnh Mỹ, TP.Thủ Đức</t>
  </si>
  <si>
    <t>khaisan0006</t>
  </si>
  <si>
    <t>Khải San Quận 7 CÔNG TY TNHH THƯƠNG MẠI GIAO NHẬN VẬN TẢI HNT</t>
  </si>
  <si>
    <t>Block A1 Boulevard đường 15B nối dài, P.Phú Mỹ, Q.7, HCM</t>
  </si>
  <si>
    <t>khaisan0007</t>
  </si>
  <si>
    <t>Khải San RICCA CÔNG TY TNHH THƯƠNG MẠI GIAO NHẬN VẬN TẢI HNT</t>
  </si>
  <si>
    <t>TMDV 1.06, tầng 1+2, Khối A Tòa nhà Ricca, số 33/2 Đường Gò Cát, Khu phố 4, phường Phú Hữu, thành phố Thủ Đức, thành phố Hồ Chí Minh</t>
  </si>
  <si>
    <t>khaisan0008</t>
  </si>
  <si>
    <t>Khải San Food - Chi nhánh Quận 7 RIVERSIDE CÔNG TY TNHH THƯƠNG MẠI GIAO NHẬN VẬN TẢI HNT</t>
  </si>
  <si>
    <t>SI.04, Tầng Trệt, Block Mercury, Dự Án Khu Dân Cư Và Thương Mại Hỗ Hợp Khải Vy, Số 4 Đào Trí, Phường Phú Thuận, Quận 7, TP. HCM</t>
  </si>
  <si>
    <t>Phường Phú Thuận</t>
  </si>
  <si>
    <t>KHAIVY</t>
  </si>
  <si>
    <t>CÔNG TY CỔ PHẦN TẬP ĐOÀN KHẢI VY</t>
  </si>
  <si>
    <t>30 LÔ K HOÀNG QUỐC VIỆT NỐI DÀI, P. PHÚ MỸ, Q.7, TP. HCM</t>
  </si>
  <si>
    <t>0302028516</t>
  </si>
  <si>
    <t>KHANHKHOI</t>
  </si>
  <si>
    <t>CÔNG TY TNHH THƯƠNG MẠI VÀ DỊCH VỤ KHÁNH KHÔI</t>
  </si>
  <si>
    <t>Số 5, Ngách 98/10, Ngõ 98, Xóm 5, Thôn Lai Xá, Xã Kim Chung, Huyện Hoài Đức, Thành phố Hà Nội, Việt Nam</t>
  </si>
  <si>
    <t>0110534540</t>
  </si>
  <si>
    <t>Xã Kim Chung</t>
  </si>
  <si>
    <t>KHUYENLUONG</t>
  </si>
  <si>
    <t>CÔNG TY CỔ PHẦN CẢNG KHUYẾN LƯƠNG</t>
  </si>
  <si>
    <t>Tổ 21, Phường Lĩnh Nam, Thành phố Hà Nội, Việt Nam.</t>
  </si>
  <si>
    <t>0104967200</t>
  </si>
  <si>
    <t>Phường Lĩnh Nam</t>
  </si>
  <si>
    <t>KJHBINHDUONG-163</t>
  </si>
  <si>
    <t>CÔNG TY TNHH NHÀ HÀNG SONAMU HÀN QUỐC</t>
  </si>
  <si>
    <t>H8, Đường CX1, Tổ 8, Khu phố 3 Phường Bến Cát, Thành phố Hồ Chí Minh, Việt Nam</t>
  </si>
  <si>
    <t>3702736163</t>
  </si>
  <si>
    <t>KK</t>
  </si>
  <si>
    <t>CÔNG TY TNHH ĐẦU TƯ K&amp;K</t>
  </si>
  <si>
    <t>Số 23, Liền kề 11, Khu đô thị Xa La, Phường Phúc La, Quận Hà Đông, Thành phố Hà Nội, Việt Nam</t>
  </si>
  <si>
    <t>khách của Trường, ck cố định 4%</t>
  </si>
  <si>
    <t>4%; MIENBAC; KLGT</t>
  </si>
  <si>
    <t>0107738872</t>
  </si>
  <si>
    <t>KL</t>
  </si>
  <si>
    <t>KHÁCH LẺ</t>
  </si>
  <si>
    <t>KL.HD</t>
  </si>
  <si>
    <t>Người mua không cung cấp thông tin</t>
  </si>
  <si>
    <t>KL.HN</t>
  </si>
  <si>
    <t>HN</t>
  </si>
  <si>
    <t>khách lẻ mua hàng trả tiền ngay khi giao hàng</t>
  </si>
  <si>
    <t>KL.HN001</t>
  </si>
  <si>
    <t>Thực phẩm sạch Minh An SA2 the Sakura Vinhomes Smartcity, Tây Mỗ</t>
  </si>
  <si>
    <t>SA2 the Sakura Vinhomes Smartcity, Tây Mỗ, Nam Từ Liêm, Hà Nội</t>
  </si>
  <si>
    <t>khách lẻ mua hàng trả tiền đơn gối đầu</t>
  </si>
  <si>
    <t>KL.HN002</t>
  </si>
  <si>
    <t>SA Green Mart, SA2 the Sakura Vinhomes Smartcity, Tây Mỗ</t>
  </si>
  <si>
    <t>KL.HN003</t>
  </si>
  <si>
    <t>Cửa hàng Tiện ích C Mart FLC Đại Mỗ</t>
  </si>
  <si>
    <t>FLC Đại Mỗ, Tây Mỗ, Nam Từ Liêm, Hà Nội</t>
  </si>
  <si>
    <t>KL.HN004</t>
  </si>
  <si>
    <t>Green Mart Imperia Toà I4 Vinhomes Smartcity, Tây Mỗ</t>
  </si>
  <si>
    <t>Toà I4 Vinhomes Smartcity, Tây Mỗ, Nam Từ Liêm, Hà Nội</t>
  </si>
  <si>
    <t>KL.HN005</t>
  </si>
  <si>
    <t>SIÊU THỊ ĐÔNG ĐÔ</t>
  </si>
  <si>
    <t>số 08, ngõ 18, phố Ao He, Phường Minh Tân, Thị xã Kinh Môn, Tỉnh Hải Dương, Việt Nam</t>
  </si>
  <si>
    <t>8069475039-001</t>
  </si>
  <si>
    <t>Phường Minh Tân</t>
  </si>
  <si>
    <t>KL.HN006</t>
  </si>
  <si>
    <t>Xuân Phương Smart</t>
  </si>
  <si>
    <t>Số 20 TT11 Khu Đô Thị Sinh Thái Xuân Phương, Nam Từ Liêm, Hà Nội</t>
  </si>
  <si>
    <t>Đơn hàng đầu tiên ck 5%. Đơn hàng gối đầu.</t>
  </si>
  <si>
    <t>KL.HN007</t>
  </si>
  <si>
    <t>Minh Mart</t>
  </si>
  <si>
    <t>Tòa S102 Vinhomes Smartcity, Tây Mỗ, Nam Từ Liêm, Hà Nội</t>
  </si>
  <si>
    <t>KL.HN008</t>
  </si>
  <si>
    <t>CHỊ TRẦN MINH HẰNG</t>
  </si>
  <si>
    <t>Nhà 54 ngõ 51 Tam Khương, Khương Thượng, Đống Đa, Hà Nội</t>
  </si>
  <si>
    <t>KL.SG</t>
  </si>
  <si>
    <t>KL00001</t>
  </si>
  <si>
    <t>Chị Phượng (TNHH VẠN BẢO NGÂN)</t>
  </si>
  <si>
    <t>477E Mã Lò, BHH A, Bình Tân, HCM</t>
  </si>
  <si>
    <t>Khách lẻ team Hòa HCM</t>
  </si>
  <si>
    <t>KL00002</t>
  </si>
  <si>
    <t>THÀNH NAM PHÁT GIA LAI</t>
  </si>
  <si>
    <t>13 LƯƠNG ĐỊNH CỦA, GIA LAI</t>
  </si>
  <si>
    <t>Z003</t>
  </si>
  <si>
    <t>Nguyễn Văn Hòa</t>
  </si>
  <si>
    <t>KL00003</t>
  </si>
  <si>
    <t>THỰC  PHẨM ĐÔNG NAM Á</t>
  </si>
  <si>
    <t>271 BẠCH ĐẰNG QUẬN BÌNH THẠNH</t>
  </si>
  <si>
    <t>KL00004</t>
  </si>
  <si>
    <t>CHỊ HƯỜNG</t>
  </si>
  <si>
    <t>1B28/1 PHẠM VĂN HAI VĨNH LỘC BÌNH CHÁNH</t>
  </si>
  <si>
    <t>KL00005</t>
  </si>
  <si>
    <t>KÊNH NHÀ HÀNG (anh Hưng)</t>
  </si>
  <si>
    <t>ANH HƯNG Q6</t>
  </si>
  <si>
    <t>KL00006</t>
  </si>
  <si>
    <t>KÊNH LẺ CHỢ (anh Thành)</t>
  </si>
  <si>
    <t>ANH THÀNH Q TÂN PHÚ</t>
  </si>
  <si>
    <t>KL00007</t>
  </si>
  <si>
    <t>BA LÀNH</t>
  </si>
  <si>
    <t>22 đường số 4 bình hưng  bình chánh</t>
  </si>
  <si>
    <t>KL00008</t>
  </si>
  <si>
    <t>CÔNG TY CỔ PHẦN ONE MOUNT DISTRIBUTION</t>
  </si>
  <si>
    <t>Tầng 3, Tòa văn phòng T26, khu đô thị Times City, 458 Minh K, Phường Vĩnh Tuy, Quận Hai Bà Trưng, Thành phố Hà Nội, Việt Nam</t>
  </si>
  <si>
    <t>Khách của Trần Kỳ Tâm PKD HCM</t>
  </si>
  <si>
    <t>KL00009</t>
  </si>
  <si>
    <t>CÔNG TY TNHH THƯƠNG MẠI ĐẠI TRƯỜNG PHÚC</t>
  </si>
  <si>
    <t>Số 60, Đường 28, Phường Bình Trị Đông B, Quận Bình Tân, Thành phố Hồ Chí Minh, Việt Nam</t>
  </si>
  <si>
    <t>Khách của Hòa PKD HCM</t>
  </si>
  <si>
    <t>KL00010</t>
  </si>
  <si>
    <t>HỘ KINH DOANH TRÀ SỮA TÍ NẤM</t>
  </si>
  <si>
    <t>18A28 Tăng Nhon Phú Quận 9</t>
  </si>
  <si>
    <t>KL00011</t>
  </si>
  <si>
    <t>HỘ KINH DOANH CỬA HÀNG TIỆN LỢI GIA HÂN</t>
  </si>
  <si>
    <t>EA2-01-02, tầng trệt, Block A2, khu dân cư Kỷ Nguyên (The Era Town), Đường 15B, P.Phú Mỹ, Q.7, TP.HCM</t>
  </si>
  <si>
    <t>KL00012</t>
  </si>
  <si>
    <t>CHI NHÁNH CÔNG TY TNHH MỘT THÀNH VIÊN IN THÀNH NGHĨA THÀNH PHỐ HỒ CHÍ MINH - SIÊU THỊ QUẢNG NGÃI</t>
  </si>
  <si>
    <t>70 đường Hùng Vương, Phường Trần Phú, Thành phố Quảng Ngãi, Tỉnh Quảng Ngãi, Việt Nam</t>
  </si>
  <si>
    <t>KLGT;MIENNAM</t>
  </si>
  <si>
    <t>0313850559-021</t>
  </si>
  <si>
    <t>KL00013</t>
  </si>
  <si>
    <t>SIÊU THỊ ONLINE RINO</t>
  </si>
  <si>
    <t>KL00014</t>
  </si>
  <si>
    <t>55 Vạn Bảo, Ba Đình, HN</t>
  </si>
  <si>
    <t>khách lẻ của Trường, ko ck</t>
  </si>
  <si>
    <t>KL00015</t>
  </si>
  <si>
    <t>nhà 10, ngõ 62 phố Vĩnh Phúc Ba ĐÌnh ( Đối diện trường THCS Hoàng Hoa Thám)</t>
  </si>
  <si>
    <t>KL00016</t>
  </si>
  <si>
    <t>Ms Quỳnh Siêu Thị Cara Mart</t>
  </si>
  <si>
    <t>Siêu thị Cara Mart (Citimart), tòa S1 Sunshine khu Ciputra, Đông Ngạc, Bắc Từ Liêm, HN</t>
  </si>
  <si>
    <t>7%; KLGT</t>
  </si>
  <si>
    <t>KL00017</t>
  </si>
  <si>
    <t>Chị Tâm</t>
  </si>
  <si>
    <t>869 Lê Thái Tổ, Phường Kỳ Liên, Thị xã Kỳ Anh, Tỉnh Hà Tĩnh</t>
  </si>
  <si>
    <t>Khách lẻ của Bách, ck cố định 3%</t>
  </si>
  <si>
    <t>MIENBAC;KLGT;3%</t>
  </si>
  <si>
    <t>KL00018</t>
  </si>
  <si>
    <t>CỬA HÀNG TIỆN LỢI (TIEN LOI MART) -TRẦN THỊ HẰNG</t>
  </si>
  <si>
    <t>Tầng 1 tòa nhà 17T9 khu đô thị Trung Hòa-Nhân Chính, Phường Nhân Chính, Quận Thanh Xuân, Thành phố Hà Nội</t>
  </si>
  <si>
    <t>Khách lẻ của Trường, ko ck</t>
  </si>
  <si>
    <t>KL00019</t>
  </si>
  <si>
    <t>Cửa hàng thực phẩm cao cấp Diễm</t>
  </si>
  <si>
    <t>Số 4 Lê Văn Ninh, Kp.4, P.Linh Tây, Q,Thủ Đức, HCM</t>
  </si>
  <si>
    <t>Khách của Diễm</t>
  </si>
  <si>
    <t>Phường Linh Tây</t>
  </si>
  <si>
    <t>KL00020</t>
  </si>
  <si>
    <t>Bách hóa Mai Linh (anh Dương)</t>
  </si>
  <si>
    <t>Tòa nhà T6-08 Tổng cục V KĐT Nam Cường, Phường Cổ Nhuế, quận Bắc Từ Liêm, thành phố Hà Nội</t>
  </si>
  <si>
    <t>5%; KLGT</t>
  </si>
  <si>
    <t>KL00021</t>
  </si>
  <si>
    <t>KA Mart - Chị Kim 0963982572</t>
  </si>
  <si>
    <t>KA Mart - 104.105 CC2 Chung cư Tân Thành 2 - Quảng Thành - TP. Thanh Hoá</t>
  </si>
  <si>
    <t>CK cố định 7%, có VAT</t>
  </si>
  <si>
    <t>7%; MIENBAC</t>
  </si>
  <si>
    <t>KL00022</t>
  </si>
  <si>
    <t>VÕ VĂN THẢO</t>
  </si>
  <si>
    <t>72/24 Phan Đăng Lưu, Phường 05, Quận Phú Nhuận, Thành phố Hồ Chí Minh, Việt Nam</t>
  </si>
  <si>
    <t>0305897874</t>
  </si>
  <si>
    <t>KL00023</t>
  </si>
  <si>
    <t>DN Foods A Đức sđt: 0987727050</t>
  </si>
  <si>
    <t>DN Food Tòa D1, Đường Rừng Cọ, Khu Đô Thị Ecopark, Huyện Văn Giang, Tỉnh Hưng Yên</t>
  </si>
  <si>
    <t>Thanh toán luôn , VAT, ck 5% , ck đơn khai trương 10%</t>
  </si>
  <si>
    <t>KL00024</t>
  </si>
  <si>
    <t>CÔNG TY CỔ PHẦN LÂM THIÊN HOÀNG</t>
  </si>
  <si>
    <t>146-148 Cộng Hòa, Phường 12, Quận Tân Bình, Thành phố Hồ Chí Minh, Việt Nam</t>
  </si>
  <si>
    <t>0313298497</t>
  </si>
  <si>
    <t>KL00025</t>
  </si>
  <si>
    <t>Chị Nguyệt 0946029696</t>
  </si>
  <si>
    <t>79mart , B36 ngõ 74 nguyễn thị định, trung hoà Nhân chính</t>
  </si>
  <si>
    <t>gối đơn , VAT , ck 7% .</t>
  </si>
  <si>
    <t>KL00026</t>
  </si>
  <si>
    <t>Thực phẩm sạch Only Fruit (chị Vui)</t>
  </si>
  <si>
    <t>Tổ 8 khu 5 Mông Dương, Cẩm Phả, Quảng Ninh</t>
  </si>
  <si>
    <t>KL00027</t>
  </si>
  <si>
    <t>Unitmart Tầng 1 sảnh G5 chung cư Five Star Kim Giang 02471093686</t>
  </si>
  <si>
    <t>KL00028</t>
  </si>
  <si>
    <t>Thực phẩm sạch HT mart (Em Huyền) 0974617563</t>
  </si>
  <si>
    <t>H1 - TM11 chung cư Hope residence phúc đồng, Long Biên, Hà Nội</t>
  </si>
  <si>
    <t>Khách lẻ của Bách, ck cố định 5%</t>
  </si>
  <si>
    <t>KL00029</t>
  </si>
  <si>
    <t>Unit mart</t>
  </si>
  <si>
    <t>tầng 11 tòa Zen , 12 Khuất Duy Tiến , Thanh Xuân , Hà nội .</t>
  </si>
  <si>
    <t>KL00031</t>
  </si>
  <si>
    <t>DELI MART (anh Nhâm)</t>
  </si>
  <si>
    <t>181 Đình Thôn, Nam Từ Liêm, HN</t>
  </si>
  <si>
    <t>KL00032</t>
  </si>
  <si>
    <t>TB MART (em Giang)</t>
  </si>
  <si>
    <t>A4 chung cư An Bình, Tp.Giao Lưu, Phạm Văn Đồng, Bắc Từ Liêm, HN</t>
  </si>
  <si>
    <t>KL00033</t>
  </si>
  <si>
    <t>An Mộc Mart (chị Mơ)</t>
  </si>
  <si>
    <t>An Mộc Mart 42 ngõ Ngô Sĩ Liên, Đống Đa, HN</t>
  </si>
  <si>
    <t>Khách lẻ C06, gối đơn</t>
  </si>
  <si>
    <t>KL00034</t>
  </si>
  <si>
    <t>siêu thị Sunmart</t>
  </si>
  <si>
    <t>siêu thị Sunmart chung cư CT2 , Kđt Thái Hà, Thành Phố Giao lưu, Quận Bắc Từ Liêm, HN</t>
  </si>
  <si>
    <t>Khách lẻ của</t>
  </si>
  <si>
    <t>KL00035</t>
  </si>
  <si>
    <t>SIÊU THỊ BÌNH MINH MART</t>
  </si>
  <si>
    <t>TÒA NHÀ MỸ ĐÌNH PEARL, 1 CHÂU VĂN LIÊM, MỄ TRÌ, NAM TỪ LIÊM</t>
  </si>
  <si>
    <t>Khách lẻ của TRƯỜNG</t>
  </si>
  <si>
    <t>KL00036</t>
  </si>
  <si>
    <t>ECO FIRST (anh Huỳnh )</t>
  </si>
  <si>
    <t>Tầng 1 tòa nhà EcoLife Capital, 58 Tố Hữu, Trung Văn, Từ Liêm, Hà Nội</t>
  </si>
  <si>
    <t>KL00037</t>
  </si>
  <si>
    <t>Vimi Mart (chị Huấn )</t>
  </si>
  <si>
    <t>Tầng 1 nhà 2A Vinaconex 7 136 Hồ Tùng Mậu, Cầu giấy, HN</t>
  </si>
  <si>
    <t>Khách lẻ C6, gối đơn</t>
  </si>
  <si>
    <t>KL00038</t>
  </si>
  <si>
    <t>Hadico Food (chị Bích)</t>
  </si>
  <si>
    <t>Hadico Food 202 Hồ Tùng Mậu, Cầu Giấy, HN</t>
  </si>
  <si>
    <t>KL00039</t>
  </si>
  <si>
    <t>An Nam Mart (Chị Hòa)</t>
  </si>
  <si>
    <t>CT1 C14 Bắc Hà, Trung Văn, đường Tố Hữu, Nam Từ Liêm, HN</t>
  </si>
  <si>
    <t>KL00040</t>
  </si>
  <si>
    <t>G Mart (chị Thủy)</t>
  </si>
  <si>
    <t>Tầng 1 tháp C, tòa nhà Golden Palace, đường Mễ Trì, Nam Từ Liêm, HN</t>
  </si>
  <si>
    <t>KL00041</t>
  </si>
  <si>
    <t>Vanminh shop (chị Hà)</t>
  </si>
  <si>
    <t>32/C1 Doãn Kế Thiện, quận Cầu Giấy, Hà Nội</t>
  </si>
  <si>
    <t>KL00042</t>
  </si>
  <si>
    <t>Nguyễn Văn Vững</t>
  </si>
  <si>
    <t>Cửa hàng TPS kiot 16 CT5 đơn nguyên 3 KĐT Mỹ Đình 2, ngã 4 Nguyễn Cơ Thạch - Trần Hữu Tước , Nam TL</t>
  </si>
  <si>
    <t>KL00043</t>
  </si>
  <si>
    <t>Hmart (chị Hương)</t>
  </si>
  <si>
    <t>Hmart tòa nhà Sun Square 21 Lê Đức Thọ , Mỹ Đình 1, nam Từ Liêm, HN</t>
  </si>
  <si>
    <t>Khách của TRƯỜNG, ck 4%, gối đơn</t>
  </si>
  <si>
    <t>4%; KLGT</t>
  </si>
  <si>
    <t>KL00044</t>
  </si>
  <si>
    <t>Phạm Thị Hậu 0985619135</t>
  </si>
  <si>
    <t>Chị Hậu căn tin viện 103 Hà Đông</t>
  </si>
  <si>
    <t>Khách của TRƯỜNG, TT ngay, ko ck</t>
  </si>
  <si>
    <t>KL00044-1</t>
  </si>
  <si>
    <t>Phạm Thị Hậu - 0985619135</t>
  </si>
  <si>
    <t>Căng tin bệnh viên Hữu Nghị - Hai Bà Trưng, Hà Nội</t>
  </si>
  <si>
    <t>KL00045</t>
  </si>
  <si>
    <t>chị Lan 0947835982</t>
  </si>
  <si>
    <t>Tập thể kho 708 , Ngọc Hồi , Thanh Trì , Hà Nội</t>
  </si>
  <si>
    <t>KL00046</t>
  </si>
  <si>
    <t>CHỊ HUYỀN LY - SĐT: 0349.167.574</t>
  </si>
  <si>
    <t>88/8 ĐƯỜNG SỐ 18, PHƯỜNG HIỆP BÌNH CHÁNH, THÀNH PHỐ THỦ ĐỨC, TP HỒ CHÍ MINH</t>
  </si>
  <si>
    <t>CK cố định 5%</t>
  </si>
  <si>
    <t>KL00047</t>
  </si>
  <si>
    <t>QUÁN HƯƠNG BẮC</t>
  </si>
  <si>
    <t>Số 8, Nguyễn Khắc Viện, Phường Phú Mỹ Hưng, Quận 7, thành phố Hồ Chí Minh</t>
  </si>
  <si>
    <t>KL00048</t>
  </si>
  <si>
    <t>Cửa hàng tiện ích- No2 Trần Quý Kiên</t>
  </si>
  <si>
    <t>No2 Trần Quý Kiên- P. Dịch Vọng- Q. Cầu Giấy - Hà Nội</t>
  </si>
  <si>
    <t>Khách lẻ C6; Thanh toán gối đơn</t>
  </si>
  <si>
    <t>KL00049</t>
  </si>
  <si>
    <t>Đông tây mart</t>
  </si>
  <si>
    <t>CT3/ N11A Trần Quý Kiên- P. Dịch Vọng- Q. Cầu Giấy- Hà Nội</t>
  </si>
  <si>
    <t>Khách lẻ C6; thanh toán gối đơn</t>
  </si>
  <si>
    <t>KL00050</t>
  </si>
  <si>
    <t>Anh Đức Mart</t>
  </si>
  <si>
    <t>West Point Đỗ Đức Dục, Nam Từ Liêm, thành phố Hà Nội</t>
  </si>
  <si>
    <t>Khách lẻ C6</t>
  </si>
  <si>
    <t>KL00051</t>
  </si>
  <si>
    <t>Hà Linh Mart</t>
  </si>
  <si>
    <t>220 Cổ Nhuế - Q. Bắc Từ Liêm - Hà Nội</t>
  </si>
  <si>
    <t>Khách lẻ C6, thanh toán gối đơn</t>
  </si>
  <si>
    <t>KL00052</t>
  </si>
  <si>
    <t>K Mart , Spendora An Khánh</t>
  </si>
  <si>
    <t>K Mart , Spendora An Khánh, Hoài Đức, Hà Nội</t>
  </si>
  <si>
    <t>KL00053</t>
  </si>
  <si>
    <t>ViVy mart</t>
  </si>
  <si>
    <t>tòa S102 Vinhomes Smartcity, Tây Mỗ, Nam Từ Liêm, Hà Nội</t>
  </si>
  <si>
    <t>KL00054</t>
  </si>
  <si>
    <t>Tân Trang mart</t>
  </si>
  <si>
    <t>109 Đốc Ngữ, quận Ba Đình, thành phố Hà Nội, Việt Nam</t>
  </si>
  <si>
    <t>Khách lẻ C6, thanh toán ngay, chiết khấu 7%</t>
  </si>
  <si>
    <t>KL00055</t>
  </si>
  <si>
    <t>Zen Mart</t>
  </si>
  <si>
    <t>R1.03 Vin Ocean Park, huyện Gia Lâm, thành phố Hà Nội</t>
  </si>
  <si>
    <t>KL00056</t>
  </si>
  <si>
    <t>Fresh &amp; Go Mart</t>
  </si>
  <si>
    <t>S1.03 Vin Ocean Park, huyện Gia Lâm, Thành phố Hà Nội</t>
  </si>
  <si>
    <t>KL00057</t>
  </si>
  <si>
    <t>Chị Cẩm Nhung - Siêu Thị Phú Sơn</t>
  </si>
  <si>
    <t>Siêu Thị Phú Sơn, xã Kỳ Liên, huyện Kỳ Anh, tỉnh Hà Tĩnh</t>
  </si>
  <si>
    <t>Khách lẻ C6, thanh toán luôn, chiết khấu 10%</t>
  </si>
  <si>
    <t>KL00058</t>
  </si>
  <si>
    <t>T&amp;T mart</t>
  </si>
  <si>
    <t>Toà A1 An bình- phạm văn đồng- bắc từ liêm - thành phố Hà Nội</t>
  </si>
  <si>
    <t>KL00059</t>
  </si>
  <si>
    <t>Thực Phẩm Lộc Lan</t>
  </si>
  <si>
    <t>Thực Phẩm Lộc Lan- 435 Đội Cấn- Ba Đình - Hà Nội</t>
  </si>
  <si>
    <t>KL00060</t>
  </si>
  <si>
    <t>Michi Mart, tòa R1 Royal City</t>
  </si>
  <si>
    <t>Michi Mart, tòa R1 Royal City, quận Thanh Xuân, thành phố Hà Nội</t>
  </si>
  <si>
    <t>KL00061</t>
  </si>
  <si>
    <t>Michi Mart, tòa R2 Royal City</t>
  </si>
  <si>
    <t>Michi Mart, tòa R2 Royal City, quận Thanh Xuân, thành phố Hà Nội</t>
  </si>
  <si>
    <t>KL00062</t>
  </si>
  <si>
    <t>Ht mart 24h</t>
  </si>
  <si>
    <t>toà ruby2,  ngõ 33,  Phúc Lợi, Phúc Đồng, Long Biên, thành phố Hà Nội</t>
  </si>
  <si>
    <t>KL00063</t>
  </si>
  <si>
    <t>Phương anh mart</t>
  </si>
  <si>
    <t>103 Hàng Bông, Phường Hàng Bông, quận Hoàn Kiếm, thành phố Hà Nội</t>
  </si>
  <si>
    <t>KL00064</t>
  </si>
  <si>
    <t>Thu Trà food mart</t>
  </si>
  <si>
    <t>17 Hai Bà Trưng, phường Hàng Bài, quận Hoàn Kiếm, thành phố Hà Nội</t>
  </si>
  <si>
    <t>KL00065</t>
  </si>
  <si>
    <t>Fresh Food</t>
  </si>
  <si>
    <t>Spendora An Khánh, Hoài Đức, thành phố Hà Nội</t>
  </si>
  <si>
    <t>KL00066</t>
  </si>
  <si>
    <t>Vi Oanh - V-mart</t>
  </si>
  <si>
    <t>V-Mart, Số 135 Cửu Việt, Trâu Quỳ, Gia Lâm, Hà Nội</t>
  </si>
  <si>
    <t>KL00067</t>
  </si>
  <si>
    <t>Minh Thương Mart</t>
  </si>
  <si>
    <t>chung cư CT2 Hateco Apollo, Xuân Phương, Nam Từ Liêm, thành phố Hà Nội</t>
  </si>
  <si>
    <t>KL00068</t>
  </si>
  <si>
    <t>Eco Mart , toà 143 Trần Phú</t>
  </si>
  <si>
    <t>Eco Mart , toà 143 Trần Phú, quận Hà Đông, thành phố Hà Nội</t>
  </si>
  <si>
    <t>KL00069</t>
  </si>
  <si>
    <t>V+ Mart</t>
  </si>
  <si>
    <t>Tòa Luxury View 32D Dương Đình Nghệ, phường Yên Hòa, quận Cầu Giấy, thành phố Hà Nội</t>
  </si>
  <si>
    <t>KL00070</t>
  </si>
  <si>
    <t>Phúc Nguyên Mart</t>
  </si>
  <si>
    <t>39/44 Trần Thái Tông, Dịch Vọng Hậu, Cầu Giấy, Hà Nội</t>
  </si>
  <si>
    <t>KL00071</t>
  </si>
  <si>
    <t>Đức Linh Mart</t>
  </si>
  <si>
    <t>OCT5 RESCO, phường Cổ nhuế, quận Bắc Từ Liêm, thành phố Hà Nội</t>
  </si>
  <si>
    <t>KL00072</t>
  </si>
  <si>
    <t>CT Mart</t>
  </si>
  <si>
    <t>No 11a khu đô thị Sài Đồng, Long Biên , Hà Nội</t>
  </si>
  <si>
    <t>KL00073</t>
  </si>
  <si>
    <t>Link mart</t>
  </si>
  <si>
    <t>toà Ruby3 Phúc Lợi, Phúc Đồng, Long Biên, thành phố Hà Nội</t>
  </si>
  <si>
    <t>Khách lẻ C6, thanh toán ngay chiết khấu 5%</t>
  </si>
  <si>
    <t>KL00074</t>
  </si>
  <si>
    <t>V's Mart</t>
  </si>
  <si>
    <t>Tòa A2 Vinhomes Gardenia, Hàm Nghi, Nam Từ Liêm, thành phố Hà Nội</t>
  </si>
  <si>
    <t>KL00075</t>
  </si>
  <si>
    <t>Siêu thị Mini Market</t>
  </si>
  <si>
    <t>S205 Vinhomes Smartcity, Tây Mỗ, Nam Từ Liêm, thành phố Hà Nội</t>
  </si>
  <si>
    <t>KL00076</t>
  </si>
  <si>
    <t>RuBy Mart</t>
  </si>
  <si>
    <t>Khách lẻ C6, Khách hàng mở mới chiết khấu 7%</t>
  </si>
  <si>
    <t>KL00077</t>
  </si>
  <si>
    <t>PT mart</t>
  </si>
  <si>
    <t>Tòa S2.01 Vinhome Ocean Park, Đa Tốn, Gia Lâm, Hà Nội</t>
  </si>
  <si>
    <t>KL00081</t>
  </si>
  <si>
    <t>Start Mart, SH18 toà S201 Vinhomes Smartcity Tây Mỗ</t>
  </si>
  <si>
    <t>Start Mart, SH18 toà S201 Vinhomes Smartcity Tây Mỗ, Nam Từ Liêm, Thành phố Hà Nội</t>
  </si>
  <si>
    <t>KL00082</t>
  </si>
  <si>
    <t>Em Hằng đội 2 Xuân Bách</t>
  </si>
  <si>
    <t>đối diên winmart đội 2 Xuân Bách, huyện Sóc Sơn, thành phố Hà Nội</t>
  </si>
  <si>
    <t>Khách lẻ C6, thanh toán ngay, CKCĐ 7%</t>
  </si>
  <si>
    <t>Huyện Sóc Sơn</t>
  </si>
  <si>
    <t>KL00083</t>
  </si>
  <si>
    <t>Pol mart</t>
  </si>
  <si>
    <t>N07 B2 Khu đô thị Dịch Vọng, đường Thành Thái, quận Cầu Giấy, Hà Nội</t>
  </si>
  <si>
    <t>KL00084</t>
  </si>
  <si>
    <t>Eco Mart, West Point Đỗ Đức Dục</t>
  </si>
  <si>
    <t>KL00085</t>
  </si>
  <si>
    <t>Mini Mart, 79 ngõ 2 Đại Lộ Thăng Long</t>
  </si>
  <si>
    <t>79 ngõ 2 Đại Lộ Thăng Long, Nam Từ Liêm, thành phố Hà Nội</t>
  </si>
  <si>
    <t>KL00087</t>
  </si>
  <si>
    <t>An food, toà A3 Thăng Long garden</t>
  </si>
  <si>
    <t>toà A3 Thăng Long garden, 250 Minh Khai, Q. Hai Bà Trưng, thành phố Hà Nội</t>
  </si>
  <si>
    <t>KL00088</t>
  </si>
  <si>
    <t>Tik' Mart, Sh01 Park 12</t>
  </si>
  <si>
    <t>Sh01 Park 12 , Times City, Hoàng Mai, thành phố Hà Nội</t>
  </si>
  <si>
    <t>KL00089</t>
  </si>
  <si>
    <t>24/7 mart</t>
  </si>
  <si>
    <t>S2.07 Vin Ocean park, huyện Gia Lâm, thành phố Hà Nội</t>
  </si>
  <si>
    <t>KL00091</t>
  </si>
  <si>
    <t>Welmart, D14 the Manor Mỹ Đình</t>
  </si>
  <si>
    <t>D14 the Manor Mỹ Đình, Nam Từ Liêm, thành phố Hà Nội</t>
  </si>
  <si>
    <t>KL00092</t>
  </si>
  <si>
    <t>Green mart- hope resident</t>
  </si>
  <si>
    <t>Green mart- Hope Resident, phường Phúc Đồng, quận Long Biên, thành phố Hà Nội</t>
  </si>
  <si>
    <t>KL00093</t>
  </si>
  <si>
    <t>Minh Anh Mart</t>
  </si>
  <si>
    <t>I5 Imperia Vinhomes Smartcity Tây Mỗ, Nam Từ Liêm, thành phố Hà Nội</t>
  </si>
  <si>
    <t>KL00094</t>
  </si>
  <si>
    <t>TK Mart</t>
  </si>
  <si>
    <t>S15A Tonkin 1 Vinhomes Smartcity Tây Mỗ, Nam Từ Liêm, thành phố Hà Nội</t>
  </si>
  <si>
    <t>KL00095</t>
  </si>
  <si>
    <t>Mai's , SO 10 , T8 Times City</t>
  </si>
  <si>
    <t>SO 10 , T8 Times City, Hai Bà Trưng, thành phố Hà Nội</t>
  </si>
  <si>
    <t>KL00096</t>
  </si>
  <si>
    <t>Bé Gạo Store</t>
  </si>
  <si>
    <t>Tòa S1.09 Vinhome Ocean Park, Đa Tốn , Gia Lâm, thành phố Hà Nội</t>
  </si>
  <si>
    <t>KL00097</t>
  </si>
  <si>
    <t>Go Mart</t>
  </si>
  <si>
    <t>SH23 S201 Vinhomes Smartcity, Tây Mỗ, Nam Từ Liêm, Thành phố Hà Nội</t>
  </si>
  <si>
    <t>KL00099</t>
  </si>
  <si>
    <t>Hada mart, N3 ecohome 3</t>
  </si>
  <si>
    <t>Hada mart, N3 ecohome 3 , Đông Ngạc, quận Bắc Từ Liêm, thành phố HN</t>
  </si>
  <si>
    <t>KL00100</t>
  </si>
  <si>
    <t>Hada mart, N5 ecohome 3</t>
  </si>
  <si>
    <t>Hada mart, N5 ecohome 3, Đông Ngạc, quận Bắc Từ Liêm, thành phố Hà Nội</t>
  </si>
  <si>
    <t>KL00101</t>
  </si>
  <si>
    <t>Wonmart</t>
  </si>
  <si>
    <t>số 16 lô TT02, HD Mon City, ngõ 2 Hàm Nghi, Nam Từ Liêm, thành phố Hà Nội</t>
  </si>
  <si>
    <t>Thanh toán gối đơn</t>
  </si>
  <si>
    <t>KL00102</t>
  </si>
  <si>
    <t>Cửa hàng tự chọn Quỳnh Anh</t>
  </si>
  <si>
    <t>99 Trần Bình, phường Mỹ Đình 2, Nam Từ Liêm, thành phố Hà Nội</t>
  </si>
  <si>
    <t>Thanh toán ngay, CK 5%. Đơn đầu 10%</t>
  </si>
  <si>
    <t>KL00103</t>
  </si>
  <si>
    <t>H mart-s2.12 Vin Ocean park</t>
  </si>
  <si>
    <t>H mart - s2.12 Vin Ocean park, Đa Tốn, Gia Lâm, Hà Nội</t>
  </si>
  <si>
    <t>Thanh toán ngay, CK 5%</t>
  </si>
  <si>
    <t>KL00104</t>
  </si>
  <si>
    <t>V mart toà R1.01  Vin Ocean park</t>
  </si>
  <si>
    <t>V mart toà R1.01  Vin Ocean park, Đa Tốn, Gia Lâm, Hà Nội</t>
  </si>
  <si>
    <t>KL00105</t>
  </si>
  <si>
    <t>Cmart CT19T1</t>
  </si>
  <si>
    <t>Cmart CT19T1 Tòa nhà Lucky House Kiến Hưng, KĐT Mậu Lương, quận Hà Đông, thành phố Hà Nội</t>
  </si>
  <si>
    <t>KL00106</t>
  </si>
  <si>
    <t>Em Nguyệt - Sach.Mart</t>
  </si>
  <si>
    <t>84 Huyền Quang- Ninh Xá- Bắc Ninh</t>
  </si>
  <si>
    <t>Thanh toán trước khi giao hàng</t>
  </si>
  <si>
    <t>KL00108</t>
  </si>
  <si>
    <t>S mart- l4 RS1 Khu đô thị Ciputra</t>
  </si>
  <si>
    <t>l4 RS1 Khu đô thị Ciputra, Phường Phú Thượng, quận Tây Hồ, thành phố Hà Nội</t>
  </si>
  <si>
    <t>KL00109</t>
  </si>
  <si>
    <t>Thực phẩm xanh</t>
  </si>
  <si>
    <t>Thực phẩm xanh Kiôt 16 V8 tòa Vesta Phú Lãm, Hà Đông</t>
  </si>
  <si>
    <t>KL00110</t>
  </si>
  <si>
    <t>Siêu thị Mefresh</t>
  </si>
  <si>
    <t>GS1 01S01, Vinhomes Smartcity Tây Mỗ, Nam Từ Liêm, thành phố Hà Nội</t>
  </si>
  <si>
    <t>KL00111</t>
  </si>
  <si>
    <t>AH Mart</t>
  </si>
  <si>
    <t>Kiot 1C GH5 - CT17 Khu đô thị Việt Hưng, quận Long Biên, thành phố Hà Nội</t>
  </si>
  <si>
    <t>KL00112</t>
  </si>
  <si>
    <t>Meta mart, S205 Vinhomes Smartcity</t>
  </si>
  <si>
    <t>S205 Vinhomes Smartcity , Tây Mỗ, Nam Từ Liêm, thành phố Hà Nội</t>
  </si>
  <si>
    <t>KL00113</t>
  </si>
  <si>
    <t>Meta mart, S201 Vinhomes Smartcity</t>
  </si>
  <si>
    <t>S201 Vinhomes Smartcity , Tây Mỗ, Nam Từ Liêm, thành phố Hà Nội</t>
  </si>
  <si>
    <t>KL00115</t>
  </si>
  <si>
    <t>H mart - S1.08 Vin Ocean Park</t>
  </si>
  <si>
    <t>S1.08 Vin Ocean Park, Đa Tốn, Gia Lâm, Hà Nội</t>
  </si>
  <si>
    <t>KL00117</t>
  </si>
  <si>
    <t>ANH CƯỜNG - QUẢNG NINH</t>
  </si>
  <si>
    <t>834 Trần Phú, Cẩm Thạch, Cẩm Phả, Quảng Ninh</t>
  </si>
  <si>
    <t>Khách lẻ C6, Thanh toán luôn, CK 5%</t>
  </si>
  <si>
    <t>KL00118</t>
  </si>
  <si>
    <t>CÔNG TY TNHH HOÀNG MẤM</t>
  </si>
  <si>
    <t>Tầng 3, tòa nhà Hoàng Mấm Minh Cầu, Số 2, đường Minh Cầu, Tổ 6, Phường Phan Đình Phùng, Thành phố Thái Nguyên, Tỉnh Thái Nguyên, Việt Nam</t>
  </si>
  <si>
    <t>4600268461</t>
  </si>
  <si>
    <t>Phường Phan Đình Phùng</t>
  </si>
  <si>
    <t>KL00119</t>
  </si>
  <si>
    <t>SIÊU THỊ HOMEMART24H</t>
  </si>
  <si>
    <t>122 Cao Thắng, P. Trần Hưng Đạo, TP. Hạ Long, tỉnh Quảng Ninh</t>
  </si>
  <si>
    <t>Phường Trần Hưng Đạo</t>
  </si>
  <si>
    <t>KL00120</t>
  </si>
  <si>
    <t>MIN MART</t>
  </si>
  <si>
    <t>LK25, KĐT HC Golden city , phường Bồ Đề, quận Long Biên, TP Hà Nội</t>
  </si>
  <si>
    <t>Phường Bồ Đề</t>
  </si>
  <si>
    <t>KL00121</t>
  </si>
  <si>
    <t>K&amp;K Mart - chị Kim Tiền</t>
  </si>
  <si>
    <t>K&amp;K Mart chung cư Home city 177  Trung Kính , Q.Cầu Giấy, HN</t>
  </si>
  <si>
    <t>không ck, gối đơn</t>
  </si>
  <si>
    <t>KL00122</t>
  </si>
  <si>
    <t>K&amp;K Mart - chị Hương</t>
  </si>
  <si>
    <t>tầng 1 Phương Đông Green Park, số 1 Trần Thủ Độ, Hoàng Mai, thanh phố Hà Nội</t>
  </si>
  <si>
    <t>KL00123</t>
  </si>
  <si>
    <t>CÔNG TY TNHH MỘT THÀNH VIÊN THƯƠNG MẠI &amp; DỊCH VỤ TRƯỜNG SINH</t>
  </si>
  <si>
    <t>Số 43 Hoàng Văn Thái, Phường Khương Mai, Quận Thanh Xuân, Thành phố Hà Nội, Việt Nam</t>
  </si>
  <si>
    <t>0101277618</t>
  </si>
  <si>
    <t>Phường Khương Mai</t>
  </si>
  <si>
    <t>KL00124</t>
  </si>
  <si>
    <t>CÔNG TY TNHH TRƯỜNG THỊNH</t>
  </si>
  <si>
    <t>Thôn Thượng, Xã Phùng xá, Huyện Mỹ Đức, Thành phố Hà Nội, Việt Nam</t>
  </si>
  <si>
    <t>0500417144</t>
  </si>
  <si>
    <t>KL00125</t>
  </si>
  <si>
    <t>Thực phẩm sạch ECO MART</t>
  </si>
  <si>
    <t>Khu đô thị Vinhome Ocean Park , gia lâm, HN</t>
  </si>
  <si>
    <t>Khách của Trường, ck 5%, thanh toán luôn</t>
  </si>
  <si>
    <t>KL00127</t>
  </si>
  <si>
    <t>TIT MART</t>
  </si>
  <si>
    <t>Đường liên Xã Bắc Hồng, Huyện Đông Anh, Thành phố Hà Nội (Gần trường Cấp 1)</t>
  </si>
  <si>
    <t>Khách lẻ Hà Nội, thanh toán ngay</t>
  </si>
  <si>
    <t>Xã Bắc Hồng</t>
  </si>
  <si>
    <t>KL00128</t>
  </si>
  <si>
    <t>Chị Giang - 0329 084 098</t>
  </si>
  <si>
    <t>CT7, Ngô Thì Nhậm, Hà Cầu, Hà Đông, Hà Nội</t>
  </si>
  <si>
    <t>KHÁCH LẺ THANH TOÁN LUÔN</t>
  </si>
  <si>
    <t>Phường Hà Cầu</t>
  </si>
  <si>
    <t>KL00129</t>
  </si>
  <si>
    <t>Anh Cường</t>
  </si>
  <si>
    <t>28 Đại Linh, Phường Trung Văn, Quận Nam Từ Liêm, TP Hà Nội</t>
  </si>
  <si>
    <t>Phường Trung Văn</t>
  </si>
  <si>
    <t>KL00131</t>
  </si>
  <si>
    <t>Family mart</t>
  </si>
  <si>
    <t>Toà S1.06 Vinsmart city, Tây Mỗ, Nam Từ Liêm, Hà Nội</t>
  </si>
  <si>
    <t>KL00132</t>
  </si>
  <si>
    <t>Siêu thị Đức Thành</t>
  </si>
  <si>
    <t>Toà The Pride, Tố Hữu, La Khê, Hà Đông, Hà Nội</t>
  </si>
  <si>
    <t>KL00133</t>
  </si>
  <si>
    <t>C Mart - Chung cư viện bỏng Hà Đông</t>
  </si>
  <si>
    <t>Chung cư viện bỏng Lê Hữu Trác, Hà Đông, Hà Nội</t>
  </si>
  <si>
    <t>KL00134</t>
  </si>
  <si>
    <t>CÔNG TY CỔ PHẦN ĐẦU TƯ VÀ DỊCH VỤ ẨM THỰC AN PHÁT</t>
  </si>
  <si>
    <t>70 Tôn Đức Thắng, Khu Phố 5, Phường Tân Thiện, Thị xã La Gi, Tỉnh Bình Thuận, Việt Nam</t>
  </si>
  <si>
    <t>3401247306</t>
  </si>
  <si>
    <t>Phường Tân Thiện</t>
  </si>
  <si>
    <t>KL00135</t>
  </si>
  <si>
    <t>HỘ KINH DOANH URBAN MART</t>
  </si>
  <si>
    <t>9A TX13, khu phố 1, phường Thạnh Xuân, Quận 12 ,TP Hồ Chí Minh.</t>
  </si>
  <si>
    <t>8853304816-001</t>
  </si>
  <si>
    <t>phường Thạnh Xuân</t>
  </si>
  <si>
    <t>KL00136</t>
  </si>
  <si>
    <t>LINKMART</t>
  </si>
  <si>
    <t>Chung cư Intracom, Vĩnh Ngọc, Đông Anh, Hà Nội</t>
  </si>
  <si>
    <t>KL00142</t>
  </si>
  <si>
    <t>Tiện Ích Long Hương</t>
  </si>
  <si>
    <t>Số 15, Villa 2 Huyndai, Hà Trì 5, Hà Cầu, Hà Đông</t>
  </si>
  <si>
    <t>KL00143</t>
  </si>
  <si>
    <t>THANH BÌNH MART</t>
  </si>
  <si>
    <t>toà no2, 87 lĩnh nam, Hoàng Mai.</t>
  </si>
  <si>
    <t>KL00144</t>
  </si>
  <si>
    <t>CÔNG TY TNHH TUẤN NGUYỄN</t>
  </si>
  <si>
    <t>Khu B, Cảng Khuyến Lương, Phường Trần Phú, Quận Hoàng Mai, Thành phố Hà Nội, Việt Nam</t>
  </si>
  <si>
    <t>0103610342</t>
  </si>
  <si>
    <t>Phường Trần Phú</t>
  </si>
  <si>
    <t>KL00145</t>
  </si>
  <si>
    <t>CÔNG TY CỔ PHẦN THƯƠNG MẠI NỘI THẤT PHÚC ĐẠT</t>
  </si>
  <si>
    <t>52-54 Đường số 1, Khu nhà ở Phước Kiển, ấp 4, Xã Nhà Bè, Thành phố Hồ Chí Minh, Việt Nam</t>
  </si>
  <si>
    <t>0317872063</t>
  </si>
  <si>
    <t>KL00148</t>
  </si>
  <si>
    <t>Uti mart - Tòa S2.18 Vinhome Ocean Park, Đa Tốn, Gia Lâm</t>
  </si>
  <si>
    <t>Tòa S2.18 Vinhome Ocean Park, Đa Tốn, Gia Lâm, Hà Nội</t>
  </si>
  <si>
    <t>KL00149</t>
  </si>
  <si>
    <t>Siêu thị Đức Thành 37 Bà Triệu, Hà Đông</t>
  </si>
  <si>
    <t>37 Bà Triệu, Hà Đông, Hà Nội</t>
  </si>
  <si>
    <t>KL00150</t>
  </si>
  <si>
    <t>Topmart SH06 chung cư Anland Complex</t>
  </si>
  <si>
    <t>Topmart SH06 chung cư Anland Complex, KĐT Dương Nội, Hà Đông, Hà Nội</t>
  </si>
  <si>
    <t>KL00152</t>
  </si>
  <si>
    <t>Tiện Lợi Mart</t>
  </si>
  <si>
    <t>K11 Nguyễn Cao Luyện, KĐT Việt Hưng, Long Biên, Hà Nội</t>
  </si>
  <si>
    <t>Phường Việt Hưng</t>
  </si>
  <si>
    <t>KL00155</t>
  </si>
  <si>
    <t>Gmart - Sảnh B - 82 Nguyễn Tuân</t>
  </si>
  <si>
    <t>Sảnh B - 82 Nguyễn Tuân, quận Thanh Xuân, thành phố Hà Nội</t>
  </si>
  <si>
    <t>KL00156</t>
  </si>
  <si>
    <t>Siêu thị Top5</t>
  </si>
  <si>
    <t>Siêu thị Top5 - Tòa Aqua 44 Yên Phụ, Ba Đình, Hà Nội</t>
  </si>
  <si>
    <t>Thanh toán công nợ Mồng 5 và 20 hàng tháng</t>
  </si>
  <si>
    <t>KL00157</t>
  </si>
  <si>
    <t>Kenmart</t>
  </si>
  <si>
    <t>Kenmart (điểm mở mới) - số 2 ngõ 79 đường Dương Quảng Hàm, P. Quan Hoa, Quận Cầu Giấy</t>
  </si>
  <si>
    <t>chiết khấu 5%</t>
  </si>
  <si>
    <t>Phường Quan Hoa</t>
  </si>
  <si>
    <t>KL00158</t>
  </si>
  <si>
    <t>Siêu thị Xanh N07B2 Thành Thái</t>
  </si>
  <si>
    <t>N07B2 Thành Thái, Dịch Vọng, Q. Cầu Giấy, TP. Hà Nội</t>
  </si>
  <si>
    <t>Phường Dịch Vọng</t>
  </si>
  <si>
    <t>KL00159</t>
  </si>
  <si>
    <t>Siêu thị Xanh CC IA20 Ciputra</t>
  </si>
  <si>
    <t>Sảnh 2 Tòa B chung cư IA20 Ciputra, P. Đông Ngạc, Q. Bắc Từ Liêm, Hà Nội</t>
  </si>
  <si>
    <t>Phường Đông Ngạc</t>
  </si>
  <si>
    <t>KL00160</t>
  </si>
  <si>
    <t>UTI mart</t>
  </si>
  <si>
    <t>UTI mart - 211 Trâu Quỳ, Gia Lâm ( Điểm Mới)</t>
  </si>
  <si>
    <t>KL00161</t>
  </si>
  <si>
    <t>Chị Hà</t>
  </si>
  <si>
    <t>Chung cư Osaka Ngõ 48 Ngọc Hồi, Phường Hoàng Liệt, Quận Hoàng Mai</t>
  </si>
  <si>
    <t>Phường Hoàng Liệt</t>
  </si>
  <si>
    <t>KL00162</t>
  </si>
  <si>
    <t>Siêu thị C Mart - Hải Phòng</t>
  </si>
  <si>
    <t>Siêu thị C Mart -  toà B chung cư Hoàng Huy Commerce, Võ Nguyên Giáp, Lê Chân, Hải Phòng</t>
  </si>
  <si>
    <t>KL00163</t>
  </si>
  <si>
    <t>Hộ kinh doanh thực phẩm Thiên Lý - Nguyễn Thị Ánh Nguyệt</t>
  </si>
  <si>
    <t>Số 90 Ngách 51 Ngõ Linh Quang, P. Văn Chương, Q. Đống Đa, TP. Hà Nội</t>
  </si>
  <si>
    <t>0109709570</t>
  </si>
  <si>
    <t>KL00164</t>
  </si>
  <si>
    <t>Thực phẩm xanh (Hệ thống Cmart)</t>
  </si>
  <si>
    <t>Thực phẩm xanh (Hệ thống Cmart) - V5 The Vespa Phú Lãm, Hà Đông</t>
  </si>
  <si>
    <t>KL00165</t>
  </si>
  <si>
    <t>Iki Mart</t>
  </si>
  <si>
    <t>Iki Mart - P1 Ocean Park, Trâu Quỳ, Gia Lâm</t>
  </si>
  <si>
    <t>KL00167</t>
  </si>
  <si>
    <t>Chị Linh</t>
  </si>
  <si>
    <t>151 Minh Khai, Thành phố Bắc Giang</t>
  </si>
  <si>
    <t>KL00168</t>
  </si>
  <si>
    <t>HỘ KINH DOANH MINIMART HÀ NỘI</t>
  </si>
  <si>
    <t>93 Trần Đình Xu, Phường Cầu Ông Lãnh, Thành phố Hồ Chí Minh, Việt Nam</t>
  </si>
  <si>
    <t>0313893714-001</t>
  </si>
  <si>
    <t>Phường Nguyễn Cư Trinh</t>
  </si>
  <si>
    <t>KL00169</t>
  </si>
  <si>
    <t>Nguyễn Thị Thuý An</t>
  </si>
  <si>
    <t>TTTM Phú Lộc Plaza, Đường Lý Thường Kiệt, Phường Hoàng Văn Thụ, Thành phố Lạng Sơn, Lạng Sơn, Việt
Nam</t>
  </si>
  <si>
    <t>Phường Hoàng Văn Thụ</t>
  </si>
  <si>
    <t>KL00171</t>
  </si>
  <si>
    <t>HỘ KINH DOANH SỮA TƯƠI NHẬP KHẨU HCM</t>
  </si>
  <si>
    <t>445/18 Nơ Trang Long, Phường 13, Quận Bình Thạnh, Thành phố Hồ Chí Minh, Việt Nam</t>
  </si>
  <si>
    <t>8005558924-001</t>
  </si>
  <si>
    <t>Phường 13</t>
  </si>
  <si>
    <t>KL00172</t>
  </si>
  <si>
    <t>H mart - R1.05 Ocean Park, Đa Tốn, Gia Lâm</t>
  </si>
  <si>
    <t>R1.05 Ocean Park, Đa Tốn, Gia Lâm, Hà Nội</t>
  </si>
  <si>
    <t>Khách lẻ, thanh toán ngay</t>
  </si>
  <si>
    <t>KL00173</t>
  </si>
  <si>
    <t>Siêu thị Xanh CT2 Mễ Trì</t>
  </si>
  <si>
    <t>CT2 Mễ Trì, Phường Mễ Trì, Quận Nam Từ Liêm, Hà Nội</t>
  </si>
  <si>
    <t>MỄ TRÌ</t>
  </si>
  <si>
    <t>KL00174</t>
  </si>
  <si>
    <t>Chumi Mart</t>
  </si>
  <si>
    <t>Số 213 Đồng Hòa, Kiến An, Hải Phòng</t>
  </si>
  <si>
    <t>KL00175</t>
  </si>
  <si>
    <t>CP PORK SHOP THANH LINH</t>
  </si>
  <si>
    <t>Thị trấn Sóc Sơn</t>
  </si>
  <si>
    <t>KL00176</t>
  </si>
  <si>
    <t>Daily Mart H1.18 Gia Lâm</t>
  </si>
  <si>
    <t>Tòa H1.18 - Vin Masterise - Gia Lâm - Hà Nội</t>
  </si>
  <si>
    <t>KL00177</t>
  </si>
  <si>
    <t>Em Linh</t>
  </si>
  <si>
    <t>Tổ 7 Thị trấn Sóc Sơn, Sóc Sơn</t>
  </si>
  <si>
    <t>KL00178</t>
  </si>
  <si>
    <t>Đức Thành Mart</t>
  </si>
  <si>
    <t>Shop 03_02 tòa A Masteri Smart City</t>
  </si>
  <si>
    <t>KL00181</t>
  </si>
  <si>
    <t>Xanh Mart - S1.08 Vinhomes Ocean Park</t>
  </si>
  <si>
    <t>KL00182</t>
  </si>
  <si>
    <t>Cherry Mart - S1.07 Vinhomes Ocean Park</t>
  </si>
  <si>
    <t>S1.07 Vinhomes Ocean Park, Đa Tốn, Gia Lâm, Hà Nội</t>
  </si>
  <si>
    <t>KL00183</t>
  </si>
  <si>
    <t>Đức Thành Khu đô thị Tân Tây Đô</t>
  </si>
  <si>
    <t>Đức Thành Khu đô thị Tân Tây Đô Đan Phượng</t>
  </si>
  <si>
    <t>Huyện Đan Phượng</t>
  </si>
  <si>
    <t>KL00184</t>
  </si>
  <si>
    <t>TD Mart</t>
  </si>
  <si>
    <t>TD Mart, Sunshine Dương Văn Bé (Mở mới), Mai Động, Hoàng Mai, HN</t>
  </si>
  <si>
    <t>KL00185</t>
  </si>
  <si>
    <t>Eco Mart</t>
  </si>
  <si>
    <t>Eco Mart ki-ốt 7 T2 Blue Start Trâu Quỳ</t>
  </si>
  <si>
    <t>KL00186</t>
  </si>
  <si>
    <t>Chị Huệ</t>
  </si>
  <si>
    <t>Chung cư New City - Lai Xá - Kim Chung - Hoài Đức - Hà Nội</t>
  </si>
  <si>
    <t>KL00187</t>
  </si>
  <si>
    <t>Cửa hàng H 24h</t>
  </si>
  <si>
    <t>Số 9 Tu Hoàng, Nam Từ Liêm (ngã 4 Nhổn)</t>
  </si>
  <si>
    <t>KL00188</t>
  </si>
  <si>
    <t>Daily H2.02 Ocean Park - Trâu Quỳ, Gia Lâm</t>
  </si>
  <si>
    <t>Tòa H2.02 Ocean Park - Trâu Quỳ, Gia Lâm, Hà Nội</t>
  </si>
  <si>
    <t>KL00189</t>
  </si>
  <si>
    <t>Trần Thanh Vân</t>
  </si>
  <si>
    <t>Tòa nhà Doji - Lô 8, Đường Lê Hồng Phong, Phường Đông Khê, Quận Ngô Quyền, Hải Phòng</t>
  </si>
  <si>
    <t>KL00190</t>
  </si>
  <si>
    <t>Daily H3.03 Ocean Park - Trâu Quỳ, Gia Lâm</t>
  </si>
  <si>
    <t>Tòa H3.03 Ocean Park - Trâu Quỳ, Gia Lâm, Hà Nội</t>
  </si>
  <si>
    <t>KL00191</t>
  </si>
  <si>
    <t>Daily Khu nhà ở Dragon Village, Thủ Đức</t>
  </si>
  <si>
    <t>Khu nhà ở Dragon Village, Đường 15, Phường Phú Hữu, Thành phố Thủ Đức, Thành phố Hồ Chí Minh</t>
  </si>
  <si>
    <t>KL00192</t>
  </si>
  <si>
    <t>Văn Quyền Mart</t>
  </si>
  <si>
    <t>Số nhà 28 ngách 46 ngõ 1 Bùi Xương Trạch - Thanh Xuân - HN</t>
  </si>
  <si>
    <t>KL00193</t>
  </si>
  <si>
    <t>Chị Huyền - SĐT 0916 931 659</t>
  </si>
  <si>
    <t>876 Bạch Đằng, Hà Nội</t>
  </si>
  <si>
    <t>VĨNH TUY</t>
  </si>
  <si>
    <t>KL00194</t>
  </si>
  <si>
    <t>Siêu thị TH's Mart SA5</t>
  </si>
  <si>
    <t>Siêu thị TH's Mart, toà SA5 Vinhome Smart Tây Mỗ Nam Từ Liêm</t>
  </si>
  <si>
    <t>KL00196</t>
  </si>
  <si>
    <t>Esmee Mart - 444 Hoàng Hoa Thám, Ba Đình, Hà Nội</t>
  </si>
  <si>
    <t>444 Hoàng Hoa Thám, Ba Đình, Hà Nội</t>
  </si>
  <si>
    <t>KL00197</t>
  </si>
  <si>
    <t>Siêu thị tiện lợi T&amp;M Mart</t>
  </si>
  <si>
    <t>H1.18 masteri waterfront, Ocean Park, Gia Lâm, Hà Nội</t>
  </si>
  <si>
    <t>TRÂU QUỲ</t>
  </si>
  <si>
    <t>KL00198</t>
  </si>
  <si>
    <t>Green Mart</t>
  </si>
  <si>
    <t>Tòa CT2A chung cư Homeland, Phường Bồ Đề (Thượng Thanh cũ)</t>
  </si>
  <si>
    <t>KL00199</t>
  </si>
  <si>
    <t>Minh An Mart</t>
  </si>
  <si>
    <t>Minh An Mart S302 Vinhomes Smart City</t>
  </si>
  <si>
    <t>KL00200</t>
  </si>
  <si>
    <t>Siêu thị TH's Mart TC2</t>
  </si>
  <si>
    <t>TC2 the Canopy Residences Vinhome Smart Tây Mỗ Nam Từ Liêm</t>
  </si>
  <si>
    <t>KL00201</t>
  </si>
  <si>
    <t>TD Mart Glexico</t>
  </si>
  <si>
    <t>TD Mart tầng 1 tòa glexico ngõ 885 Tam Trinh, Hoàng Mai. Hà Nội</t>
  </si>
  <si>
    <t>KL00202</t>
  </si>
  <si>
    <t>Siêu thị Minh Nhi Mart</t>
  </si>
  <si>
    <t>SH27,27 tòa CT2 Chung cư iec Tứ Hiệp Thanh Trì Hà Nội</t>
  </si>
  <si>
    <t>TỨ HIỆP</t>
  </si>
  <si>
    <t>Số 113 Tô Hiến Thành, Tổ dân phố 2, Phường Hà Đông, Thành phố Hà Nội, Việt Nam</t>
  </si>
  <si>
    <t>0106488901</t>
  </si>
  <si>
    <t>Kmarket0001</t>
  </si>
  <si>
    <t>K-Market Keangnam</t>
  </si>
  <si>
    <t>Số 102 tòa nhà A Keangnam, Phạm Hùng, Mễ Trì, Nam Từ Liêm, Hà Nội.</t>
  </si>
  <si>
    <t>Kmarket0002</t>
  </si>
  <si>
    <t>K-Market Calidas</t>
  </si>
  <si>
    <t>117 tòa nhà B, Keangnam, Phạm Hùng, Mễ Trì, Nam Từ Liêm, Hà Nội.</t>
  </si>
  <si>
    <t>Kmarket0003</t>
  </si>
  <si>
    <t>K-Market Mỹ Đình</t>
  </si>
  <si>
    <t>Villa E04, tầng 1 khu The Manor, Mỹ Đình, Nam Từ Liêm, Hà Nội</t>
  </si>
  <si>
    <t>Kmarket0004</t>
  </si>
  <si>
    <t>K-Market Golden palace</t>
  </si>
  <si>
    <t>Hầm B1 - Tòa nhà Golden Palace, Mễ Trì, Nam Từ Liêm, Hà Nội</t>
  </si>
  <si>
    <t>Kmarket0005</t>
  </si>
  <si>
    <t>K-Market 17T3</t>
  </si>
  <si>
    <t>Tầng 1, Tòa nhà 17T3 khu đô thị Trung Hòa- Nhân Chính- Mặt đường Hoàng Đạo Thúy, phường Trung Hòa, quận Cầu Giấy, thành phố Hồ Chí Minh</t>
  </si>
  <si>
    <t>Kmarket0006</t>
  </si>
  <si>
    <t>K-Market CipuTra</t>
  </si>
  <si>
    <t>Tầng 1 tòa nhà L2 khu đô thị Nam Thăng Long, Phường Xuân Đỉnh, Quận Bắc Từ Liêm, Hà Nội</t>
  </si>
  <si>
    <t>Phường Xuân Đỉnh</t>
  </si>
  <si>
    <t>Kmarket0007</t>
  </si>
  <si>
    <t>K-Market ciputra 2</t>
  </si>
  <si>
    <t>Cửa hàng số 8 khu TM tầng Shophouse CT17 KĐT Nam Thăng Long, Xuân Tảo, Bắc Từ Liêm, Thành phố Hà Nội, Việt Nam</t>
  </si>
  <si>
    <t>Kmarket0008</t>
  </si>
  <si>
    <t>K-Market Quang Minh</t>
  </si>
  <si>
    <t>Sàn thương mại tầng 1,Tòa nhà N02T3 tháp Quang Minh, khu Đoàn ngoại giao, Xuân Tảo, Xuân Đỉnh, Bắc Từ Liêm, thành phố Hà Nội</t>
  </si>
  <si>
    <t>Kmarket0009</t>
  </si>
  <si>
    <t>K-Market Long Biên</t>
  </si>
  <si>
    <t>Khu L102, Khu Almaz, đường hoa Lan, khu đô thị Vinhome Riverside , Phúc Lợi, Long Biên, Hà Nội</t>
  </si>
  <si>
    <t>Phường Phúc Lợi</t>
  </si>
  <si>
    <t>Kmarket0010</t>
  </si>
  <si>
    <t>K-Market Park Hill</t>
  </si>
  <si>
    <t>Nhà dịch vụ số S05, tầng 1, chung cư số P03, thuộc dự án Khu chứ năng đô thị Dệt 8/3 và Hanosimex ( Vinhomes Times city Park Hill) số 25, ngõ 13, đường Lĩnh Nam, phường Mai Động, quận Hoàng Mai, Hà Nội.</t>
  </si>
  <si>
    <t>Phường Mai Động</t>
  </si>
  <si>
    <t>Kmarket0011</t>
  </si>
  <si>
    <t>K-Market Gardenia</t>
  </si>
  <si>
    <t>Lô shop SO05-Tòa A3 dự án Vinhome Gardennia, Số 06, Hàm Nghi, Phường Cầu Diễn, Quận Nam Từ Liêm, Hà Nội</t>
  </si>
  <si>
    <t>Thị Trấn Cầu Diễn</t>
  </si>
  <si>
    <t>Kmarket0012</t>
  </si>
  <si>
    <t>K-Market Royal City R1</t>
  </si>
  <si>
    <t>R1-L01-01B Royal City 72 Nguyễn Trãi, quận Thanh Xuân, thành phố Hà Nội.</t>
  </si>
  <si>
    <t>Phường Thượng Đình</t>
  </si>
  <si>
    <t>Kmarket0013</t>
  </si>
  <si>
    <t>K-Market Trung Hòa</t>
  </si>
  <si>
    <t>B29, Nguyễn Thị Định, Phường Nhân Chính, Quận Thanh Xuân, Hà Nội</t>
  </si>
  <si>
    <t>Phường Nhân Chính</t>
  </si>
  <si>
    <t>Kmarket0014</t>
  </si>
  <si>
    <t>K-Market Goldmark Ruby</t>
  </si>
  <si>
    <t>Tòa nhà Golmark Rubi R2-L1-01, số 136 Hồ Tùng Mậu, Phường Phú Diễn, Q. Bắc Từ Liêm (bên cạnh nghĩa trang Mai Dịch), TP Hà Nội</t>
  </si>
  <si>
    <t>Phường Liên Mạc</t>
  </si>
  <si>
    <t>Kmarket0015</t>
  </si>
  <si>
    <t>K-Market Goldmak saphire</t>
  </si>
  <si>
    <t>K-Market Goldmark S1-01, tòa nhà Saphia 1, Goldmark city, 136 Hồ Tùng Mậu, Bắc Từ Liêm, Hà Nội.</t>
  </si>
  <si>
    <t>Phường Phúc Diễn</t>
  </si>
  <si>
    <t>Kmarket0016</t>
  </si>
  <si>
    <t>K-Market Xuân Diệu</t>
  </si>
  <si>
    <t>77 Xuân Diệu, phường Quảng An, quận Tây Hồ, thành phố Hà Nội.</t>
  </si>
  <si>
    <t>Phường Quảng An</t>
  </si>
  <si>
    <t>Kmarket0017</t>
  </si>
  <si>
    <t>K-Market Greenbay</t>
  </si>
  <si>
    <t>115AB tầng 1G1 Greenbay, phường Mễ Trì, Quận Nam Từ Liêm, TP Hà Nội</t>
  </si>
  <si>
    <t>Kmarket0018</t>
  </si>
  <si>
    <t>K-Market skylake S2</t>
  </si>
  <si>
    <t>Số 08Avinhome skylake đường Phạm Hùng, Mỹ Đình, Nam Từ Liêm, Hà Nội</t>
  </si>
  <si>
    <t>Kmarket0019</t>
  </si>
  <si>
    <t>K-Market Skylake S1</t>
  </si>
  <si>
    <t>Tầng trệt, lô L1-11- Tòa nhà Skylake S1, KĐT Vinhomes Skylake, đường Phạm Hùng, Mỹ Đình 1, Quận Nam Từ Liêm, Hà Nội.</t>
  </si>
  <si>
    <t>Kmarket0020</t>
  </si>
  <si>
    <t>K-Market D-Capital  C2</t>
  </si>
  <si>
    <t>Căn C02-S02-lô đất HH-khu đô thị Đông Nam, số 119, đường Trần Duy Hưng, phường Trung Hòa, Cầu Giấy , Hà Nội.</t>
  </si>
  <si>
    <t>Kmarket0021</t>
  </si>
  <si>
    <t>K-Market Capital C6</t>
  </si>
  <si>
    <t>L1-H1, tòa C6, dự án D' Capital Trần Duy Hưng, phường Trung Hòa,  Quận Cầu Giấy , Hà Nội.</t>
  </si>
  <si>
    <t>Kmarket0022</t>
  </si>
  <si>
    <t>K-market Skylake S3</t>
  </si>
  <si>
    <t>SO08A, tòa S3,dự án Vinhomes Skylake khu đô thị mới, cầu giấy, đường Phạm Hùng, Mỹ Đình 1, Quận Nam Từ Liêm, TP Hà Nội</t>
  </si>
  <si>
    <t>Kmarket0023</t>
  </si>
  <si>
    <t>K-market Mỹ Đình Pearl</t>
  </si>
  <si>
    <t>Tầng 1 của gian hàng thương mại số P1. TM 12, tầng số 01, tòa nhà Pearl  01, khu căn hộ Mỹ đình Pearl, thuộc tổ hợp Mỹ Đình Pearl, khu X3, khu  4.3V, Phường Phú Đô, quận Nam Từ Liêm, TP Hà Nội</t>
  </si>
  <si>
    <t>Kmarket0024</t>
  </si>
  <si>
    <t>K-market CT4 New</t>
  </si>
  <si>
    <t>Ki ốt SH 12A, đơn nguyên 4, tòa nhà CT4, khu đô thị Mỹ Đình - Mễ Trì, Phường Mỹ Đình 1, quận Nam  Từ Liêm, Hà Nội</t>
  </si>
  <si>
    <t>Mỹ Đình</t>
  </si>
  <si>
    <t>Kmarket0025</t>
  </si>
  <si>
    <t>K-market Ecopark</t>
  </si>
  <si>
    <t>L1-04 , tầng 1, tháp Lake 1 (A2), thuộc dự án khu căn hộ Aqua Bay Sky Residences, Xuân Quan, Văn Giang, Hưng Yên</t>
  </si>
  <si>
    <t>Xã Xuân Quan</t>
  </si>
  <si>
    <t>Kmarket0026</t>
  </si>
  <si>
    <t>K-market Đà Nẵng</t>
  </si>
  <si>
    <t>K-market Đà Nẵng :LÔ A10, đường Phạm Văn Đồng, Phường Hải Bắc, quận Sơn Trà, TP Đà Nẵng.</t>
  </si>
  <si>
    <t>Phường An Hải Bắc</t>
  </si>
  <si>
    <t>Kmarket0027</t>
  </si>
  <si>
    <t>K-Market Vinhome Bắc Ninh</t>
  </si>
  <si>
    <t>Ô L1-01A, Tầng L1, Trung tâm Thương mại Vincom Plaza Lý Thái Tổ, ngã 6, mặt đường Lý Thái Tổ và đường Trần Hưng Đạo, phường Suối Hoa, Tp Bắc Ninh, tỉnh Bắc Ninh</t>
  </si>
  <si>
    <t>Phường Suối Hoa</t>
  </si>
  <si>
    <t>Kmarket0028</t>
  </si>
  <si>
    <t>K-Market Việt Long Bắc Ninh</t>
  </si>
  <si>
    <t>Tầng 1, tòa nhà tại lô CC04, Đường Lý Thái Tổ, phường Ninh Xá, TP Bắc Ninh</t>
  </si>
  <si>
    <t>Phường Ninh Xá</t>
  </si>
  <si>
    <t>Kmarket0029</t>
  </si>
  <si>
    <t>K-market Westpoint</t>
  </si>
  <si>
    <t>TM 01-10 Vinhomes  West point Mễ Trì, Nam Từ Liêm, Hà Nội</t>
  </si>
  <si>
    <t>Mễ Trì</t>
  </si>
  <si>
    <t>Kmarket0030</t>
  </si>
  <si>
    <t>K-market Emerald</t>
  </si>
  <si>
    <t>SH 24, Tòa nhà E4 -CT2 dự án Emerald, Đình Thôn, Nam Từ Liêm, Hà Nội.</t>
  </si>
  <si>
    <t>Kmarket0031</t>
  </si>
  <si>
    <t>K-Market METROPOLIS</t>
  </si>
  <si>
    <t>Gian hàng số 8S, Dự an Vinhome Metropolis,số 29 Liễu Giai, phường Ngọc Khánh, Ba Đình, Hà Nội</t>
  </si>
  <si>
    <t>Phường Ngọc Khánh</t>
  </si>
  <si>
    <t>Kmarket0032</t>
  </si>
  <si>
    <t>K-Market Thăng Long Number 1</t>
  </si>
  <si>
    <t>Tầng 1 , Tòa B, số 1, Đại Lộ Thăng Long, phường Mễ Trì, quận Nam Từ Liêm, HN.</t>
  </si>
  <si>
    <t>Kmarket0033</t>
  </si>
  <si>
    <t>K-Market Kosmo</t>
  </si>
  <si>
    <t>Lô S15, dự án Kosmo Tây Hồ, 161 Xuân La, Phường Xuân La, Tây Hồ , Hà Nội.</t>
  </si>
  <si>
    <t>Phường Xuân La</t>
  </si>
  <si>
    <t>Kmarket0034</t>
  </si>
  <si>
    <t>K-Market Daewoo Starlake</t>
  </si>
  <si>
    <t>Tại: TM1-3, Tầng 1, Tòa chung cư 902 thuộc tổ hợp H9-CT1, khu Đô thi Starlake, Phường Xuân Tảo, Quận Bắc Từ Liêm, Tp. Hà Nội, Việt Nam.</t>
  </si>
  <si>
    <t>Kmarket0035</t>
  </si>
  <si>
    <t>K-Market Monarchy Đà Nẵng</t>
  </si>
  <si>
    <t>K-Market Monarchy Đà Nẵng: Số 535 đường Trần Hưng Đạo, phường  An Hải Tây, quận Sơn Trà, TP Đà Nẵng</t>
  </si>
  <si>
    <t>Phường An Hải Tây</t>
  </si>
  <si>
    <t>Kmarket0037</t>
  </si>
  <si>
    <t>K-Market Sunshine City</t>
  </si>
  <si>
    <t>Toà nhà S3 Sunshine City KĐT Nam Thăng Long, Phường Đông Ngạc , Quận Bắc Từ Liêm, TP Hà Nội</t>
  </si>
  <si>
    <t>Đông Ngạc</t>
  </si>
  <si>
    <t>Kmarket0038</t>
  </si>
  <si>
    <t>K-Market Ngọc Hân Bắc Ninh</t>
  </si>
  <si>
    <t>342 Ngọc Hân Công Chúa, phường Vô Cường. TP Bắc Ninh, tỉnh Bắc Ninh</t>
  </si>
  <si>
    <t>Phường Võ Cường</t>
  </si>
  <si>
    <t>Kmarket0039</t>
  </si>
  <si>
    <t>K-Market TT4 Mỹ Đình</t>
  </si>
  <si>
    <t>Lô 04, kiểu nhà 7A, khu nhà ở thấp tầng TT4, đường Trần Văn Lai, phường Mỹ Đình 1, Quận Nam Từ Liêm,Hà Nội</t>
  </si>
  <si>
    <t>Kmarket0040</t>
  </si>
  <si>
    <t>K-Market 148 Xuân Diệu</t>
  </si>
  <si>
    <t>148 Xuân Diệu, phường Quảng An, quận Tây Hồ, TP Hà Nội</t>
  </si>
  <si>
    <t>Kmarket0041</t>
  </si>
  <si>
    <t>K-Market Võ Nguyên Giáp</t>
  </si>
  <si>
    <t>Lô 8 và lô 9 khu B4.3 khu tái định cư dọc tuyến Sơn Trà (448 Võ Nguyên Giáp),Điện Ngọc,Phường Khuê Mỹ, quận Ngũ Hành Sơn, Đà Nẵng</t>
  </si>
  <si>
    <t>Phường Khuê Mỹ</t>
  </si>
  <si>
    <t>Kmarket0042</t>
  </si>
  <si>
    <t>K-Market The Matrix one</t>
  </si>
  <si>
    <t>Lô A10, The Matrix One,số 01, Lê Quang Đạo,Phường Mễ Trì, Quận Nam Từ Liêm, Hà Nội</t>
  </si>
  <si>
    <t>Kmarket0043</t>
  </si>
  <si>
    <t>K-MARKET GREEN BAY</t>
  </si>
  <si>
    <t>Căn số GB1-10, Tầng 01(DDN) Chung cư kết hợp Greeen Bay, khu đô thị dịch vụ Hùng Thắng, thành phố Hạ Long, tỉnh Quảng Ninh</t>
  </si>
  <si>
    <t>Kmarket0044</t>
  </si>
  <si>
    <t>K-market Nguyễn Cao - Bắc Ninh</t>
  </si>
  <si>
    <t>126 Nguyễn Cao, phường Ninh Xá, TP Bắc Ninh, Bắc Ninh, Việt Nam.</t>
  </si>
  <si>
    <t>Kmarket0045</t>
  </si>
  <si>
    <t>K-Market Chelsea House - Hải Phòng</t>
  </si>
  <si>
    <t>Tầng 1 và tầng 2 toàn nhà Chelsea House, số 174 Văn Cao, Phường Đằng Giang, quận Ngô Quyền, Thành phố Hải Phòng, Việt Nam</t>
  </si>
  <si>
    <t>Phường Đằng Giang</t>
  </si>
  <si>
    <t>Kmarket0046</t>
  </si>
  <si>
    <t>K-Market Minato Residence - Hải Phòng</t>
  </si>
  <si>
    <t>Shop CT2-CH.3 dự án The Minato Residence, Phường Vĩnh Niệm, Quận Lê Chân, Thành phố Hải Phòng, Việt Nam</t>
  </si>
  <si>
    <t>Phường Vĩnh Niệm</t>
  </si>
  <si>
    <t>KMARKET-HNI-NTL-0029</t>
  </si>
  <si>
    <t>K-Market Smart City</t>
  </si>
  <si>
    <t>ô đất F5 -CH02, dự án khu đô thị mới Tây mỗ , đại mỗ , vinhome park ,tây mỗ</t>
  </si>
  <si>
    <t>Lecomart0001</t>
  </si>
  <si>
    <t>Siêu Thị Lecomart Tòa Sp01S40</t>
  </si>
  <si>
    <t>Tòa Sp01S40, sảnh SP, Skyoasis, Ecopark, Văn Giang, Hưng Yên</t>
  </si>
  <si>
    <t>LECOMART</t>
  </si>
  <si>
    <t>Siêu Thị Lecomart</t>
  </si>
  <si>
    <t>Lecomart0002</t>
  </si>
  <si>
    <t>Siêu Thị Lecomart S101S48A, Sảnh 5, Tòa S2</t>
  </si>
  <si>
    <t>S101S48A, Sảnh 5, Tòa S2, Skyoasis, Ecopark, Văn Giang, Hưng Yên</t>
  </si>
  <si>
    <t>Lecomart0003</t>
  </si>
  <si>
    <t>Siêu Thị Lecomart H101S16, Haven Park 1</t>
  </si>
  <si>
    <t>H101S16, Haven Park 1, Ecopark, Văn Giang, Hưng Yên</t>
  </si>
  <si>
    <t>Lecomart0004</t>
  </si>
  <si>
    <t>Siêu Thị Lecomart P207, Park Premium, Aquabay</t>
  </si>
  <si>
    <t>P207, Park Premium, Aquabay, Cửu Cao, Văn Giang, Hưng Yên</t>
  </si>
  <si>
    <t>Xã Cửu Cao</t>
  </si>
  <si>
    <t>Lecomart0005</t>
  </si>
  <si>
    <t>Siêu Thị Lecomart R3-01S08, Onsen Swanlake</t>
  </si>
  <si>
    <t>R3-01S08, Onsen Swanlake, Ecopark, Văn Giang, Hưng Yên</t>
  </si>
  <si>
    <t>Lecomart0006</t>
  </si>
  <si>
    <t>Siêu Thị Lecomart SHR20, Eurowindow Park</t>
  </si>
  <si>
    <t>SHR20, Eurowindow Park, Đông Hội, Đông Anh, Hà Nội</t>
  </si>
  <si>
    <t>Xã Đông Hội</t>
  </si>
  <si>
    <t>Lecomart0007</t>
  </si>
  <si>
    <t>Siêu Thị Lecomart H2 01S20 Haven Park</t>
  </si>
  <si>
    <t>H2 01S20 Haven Park, Ecopark, Văn Giang, Hưng Yên</t>
  </si>
  <si>
    <t>LIENCHAU</t>
  </si>
  <si>
    <t>CHI NHÁNH CÔNG TY TNHH KINH DOANH TỔNG HỢP LIÊN CHÂU TẠI THÀNH PHỐ HẢI PHÒNG</t>
  </si>
  <si>
    <t>Tầng 4, tòa nhà Grand Tower, dự án Hoàng Huy - Sở Dầu, khu đô thị 2A Sở Dầu, Phường Hồng Bàng, Thành phố Hải Phòng, Việt Nam</t>
  </si>
  <si>
    <t>0108109806-001</t>
  </si>
  <si>
    <t>Hồng Bàng</t>
  </si>
  <si>
    <t>LOCALMART</t>
  </si>
  <si>
    <t>CÔNG TY TNHH LOCALMART</t>
  </si>
  <si>
    <t>Xóm Tự, Thôn Phù Đổng 1, Xã Phù Đổng, Huyện Gia Lâm, Thành Phố Hà Nội</t>
  </si>
  <si>
    <t>0107826670</t>
  </si>
  <si>
    <t>124 Trần Hưng Đạo, Đặc khu Phú Quốc, An Giang, Việt Nam.</t>
  </si>
  <si>
    <t>MT1; MIENNAM</t>
  </si>
  <si>
    <t>1702297755</t>
  </si>
  <si>
    <t>LONG BEACH</t>
  </si>
  <si>
    <t>Số 469, Đường Nguyễn Hữu Thọ, Phường Tân Hưng, Thành phố Hồ Chí Minh, Việt Nam</t>
  </si>
  <si>
    <t>LOTTE; MIENNAM</t>
  </si>
  <si>
    <t>0304741634</t>
  </si>
  <si>
    <t>Lô B-03 Khu thương mại Amata, Quốc lộ 1A, Phường Long Bình, Tỉnh Đồng Nai, Việt Nam</t>
  </si>
  <si>
    <t>0304741634-001</t>
  </si>
  <si>
    <t>Khu dân cư Hùng Vương I, Phường Phú Thủy, Tỉnh Lâm Đồng, Việt Nam</t>
  </si>
  <si>
    <t>0304741634-002</t>
  </si>
  <si>
    <t>Khu đô thị The Seasons Bình Dương, Phường Lái Thiêu, TP. Hồ Chí Minh, Việt Nam</t>
  </si>
  <si>
    <t>0304741634-003</t>
  </si>
  <si>
    <t>Tòa nhà Mipec, 229 Tây Sơn, Phường Ngã Tư Sở, Quận Đống đa, Thành phố Hà Nội, Việt Nam</t>
  </si>
  <si>
    <t>LOTTE; MIENBAC</t>
  </si>
  <si>
    <t>0304741634-004</t>
  </si>
  <si>
    <t>Góc đường 3 tháng 2 và đường Thi Sách, Phường Tam Thắng, TP. Hồ Chí Minh, Việt Nam</t>
  </si>
  <si>
    <t>0304741634-005</t>
  </si>
  <si>
    <t>Số 20, đường Cộng Hòa, Phường Bảy Hiền, Thành phố Hồ Chí Minh, Việt Nam</t>
  </si>
  <si>
    <t>0304741634-006</t>
  </si>
  <si>
    <t>84, Mậu Thân, Phường Cái Khế, Thành phố Cần Thơ, Việt Nam</t>
  </si>
  <si>
    <t>0304741634-007</t>
  </si>
  <si>
    <t>Tầng hầm 1 (B1), Trung tâm Lotte Hà Nội, số 54, đường Liễu Giai, Phường Giảng Võ, Thành phố Hà Nội, Việt Nam</t>
  </si>
  <si>
    <t>0304741634-008</t>
  </si>
  <si>
    <t>GIẢNG VÕ</t>
  </si>
  <si>
    <t>số 06 đường Nại Nam, Phường Hòa Cường, Thành phố Đà Nẵng, Việt Nam</t>
  </si>
  <si>
    <t>0304741634-009</t>
  </si>
  <si>
    <t>Số 18, Đường Phan Văn Trị, Phường Gò Vấp, Thành phố Hồ Chí Minh, Việt Nam</t>
  </si>
  <si>
    <t>0304741634-010</t>
  </si>
  <si>
    <t>Số 58 đường 23/10, Phường Tây Nha Trang, Tỉnh Khánh Hòa, Việt Nam</t>
  </si>
  <si>
    <t>0304741634-011</t>
  </si>
  <si>
    <t>Đại lộ V.I.Lenin, Khối Yên Sơn, Phường Vinh Phú, Tỉnh Nghệ An, Việt Nam</t>
  </si>
  <si>
    <t>0304741634-013</t>
  </si>
  <si>
    <t>Tầng hầm B1, Lotte Mall Hà Nội, Số 272 Võ Chí Công, Phường Tây Hồ, Thành phố Hà Nội, Việt Nam</t>
  </si>
  <si>
    <t>0304741634-015</t>
  </si>
  <si>
    <t>Phường Phú Thượng</t>
  </si>
  <si>
    <t>Lotte Mart Phú Thọ-940B Đường 3 Tháng 2, Phường 15, Quận 11, TP. Hồ Chí Minh</t>
  </si>
  <si>
    <t>LOTTEHOTEL</t>
  </si>
  <si>
    <t>CÔNG TY TNHH LOTTE HOTEL VIỆT NAM</t>
  </si>
  <si>
    <t>Tầng 33, Trung tâm Lotte Hà Nội, số 54, đường Liễu Giai, Phường Cống Vị, Quận Ba Đình, Thành phố Hà Nội, Việt Nam</t>
  </si>
  <si>
    <t>0106230331</t>
  </si>
  <si>
    <t>MAITHIMYNHUNG</t>
  </si>
  <si>
    <t>MAI THỊ MỸ NHUNG (NHÀ NGHỈ GIA BẢO)</t>
  </si>
  <si>
    <t>Ấp Hồ Tràm, Xã Phước Thuận, Huyện Xuyên Mộc, Tỉnh BR-VT</t>
  </si>
  <si>
    <t>3502416631</t>
  </si>
  <si>
    <t>MARONE</t>
  </si>
  <si>
    <t>CÔNG TY TNHH MỘT THÀNH VIÊN MARONE</t>
  </si>
  <si>
    <t>11 Trường Sơn, Phường 15, Quận 10, TP Hồ Chí Minh</t>
  </si>
  <si>
    <t>0313527362</t>
  </si>
  <si>
    <t>MARTHREE</t>
  </si>
  <si>
    <t>CÔNG TY TNHH MỘT THÀNH VIÊN MARTHREE</t>
  </si>
  <si>
    <t>11 Trường Sơn, Phường 15, Quận 10, TP.Hồ Chí Minh</t>
  </si>
  <si>
    <t>0313643129</t>
  </si>
  <si>
    <t>MARTWO</t>
  </si>
  <si>
    <t>CTY TNHH MTV MARTWO</t>
  </si>
  <si>
    <t>11 Trường Sơn, P.15, Q.10, Tp.HCM</t>
  </si>
  <si>
    <t>0313682294</t>
  </si>
  <si>
    <t>MASCOT</t>
  </si>
  <si>
    <t>CÔNG TY TNHH MASCOT VIỆT NAM</t>
  </si>
  <si>
    <t>Lô đất CN 3.1 khu công nghiệp Tân Trường, Xã Tân Trường, Huyện Cẩm Giàng, Tỉnh Hải Dương, Việt Nam</t>
  </si>
  <si>
    <t>0800365955</t>
  </si>
  <si>
    <t>Xã Tân Trường</t>
  </si>
  <si>
    <t>MATTROIDOHOCHIMINH</t>
  </si>
  <si>
    <t>CN TẠI TP.HCM - CÔNG TY CỔ PHẦN ĐẦU TƯ THƯƠNG MẠI QUỐC TẾ MẶT TRỜI ĐỎ (TP.HN)</t>
  </si>
  <si>
    <t>208 Nam Kỳ Khởi Nghĩa, Phường 06, Quận 3, TP Hồ Chí Minh</t>
  </si>
  <si>
    <t>0102646635-001</t>
  </si>
  <si>
    <t>MAYSSTORE</t>
  </si>
  <si>
    <t>CỬA HÀNG TẠP HÓA MAY'S STORE</t>
  </si>
  <si>
    <t>SC27-2 KHU PHO SKYGARDEN, P-TAN PHONG, Q.7</t>
  </si>
  <si>
    <t>0305372468</t>
  </si>
  <si>
    <t>MDBD</t>
  </si>
  <si>
    <t>CÔNG TY TNHH THƯƠNG MẠI DỊCH VỤ MỸ ĐỨC BÌNH ĐIỀN</t>
  </si>
  <si>
    <t>84 Cống Quỳnh, Phường Phạm Ngũ Lão, Quận 1, Tp. Hồ Chí Minh, Việt Nam</t>
  </si>
  <si>
    <t>0316074368</t>
  </si>
  <si>
    <t>MEATDELI-005</t>
  </si>
  <si>
    <t>CÔNG TY TNHH MEATDELI HN - CHI NHÁNH HÀ NAM 01</t>
  </si>
  <si>
    <t>Lô CN-02, Khu công nghiệp Đồng Văn IV, Xã Đại Cương, Huyện Kim Bảng, Tỉnh Hà Nam, Việt Nam</t>
  </si>
  <si>
    <t>0700793788-005</t>
  </si>
  <si>
    <t>Đại Cương</t>
  </si>
  <si>
    <t>MEATWORLD</t>
  </si>
  <si>
    <t>CÔNG TY CỔ PHẦN MEAT WORLD</t>
  </si>
  <si>
    <t>541 Phan Văn Trị, Phường 5, Quận Gò Vấp, Thành phố Hồ Chí Minh, Việt Nam</t>
  </si>
  <si>
    <t>0315121431</t>
  </si>
  <si>
    <t>Khu B, Khu đô thị mới An Phú-An Khánh, Phường Bình Trưng, Thành phố Hồ Chí Minh</t>
  </si>
  <si>
    <t>MEGA; MIENNAM</t>
  </si>
  <si>
    <t>0302249586</t>
  </si>
  <si>
    <t>mega0001</t>
  </si>
  <si>
    <t>Mega An Phú</t>
  </si>
  <si>
    <t>Q2, HCM</t>
  </si>
  <si>
    <t>mega0002</t>
  </si>
  <si>
    <t>Mega Bình Phú</t>
  </si>
  <si>
    <t>Q6, HCM</t>
  </si>
  <si>
    <t>mega0003</t>
  </si>
  <si>
    <t>Mega Hưng Phú</t>
  </si>
  <si>
    <t>9B Kha Vạn Cân, Linh Đông, Thủ Đức, HCM</t>
  </si>
  <si>
    <t>mega0004</t>
  </si>
  <si>
    <t>Mega Hiệp Phú</t>
  </si>
  <si>
    <t>Q12, HCM</t>
  </si>
  <si>
    <t>mega0005</t>
  </si>
  <si>
    <t>Mega Hoàng Mai</t>
  </si>
  <si>
    <t>Hoàng Mai, HN</t>
  </si>
  <si>
    <t>MIENBAC;MEGA</t>
  </si>
  <si>
    <t>mega0006</t>
  </si>
  <si>
    <t>Mega Thăng Long</t>
  </si>
  <si>
    <t>Thăng Long, HN</t>
  </si>
  <si>
    <t>mega0007</t>
  </si>
  <si>
    <t>Mega Hà Đông</t>
  </si>
  <si>
    <t>Hà Đông, HN</t>
  </si>
  <si>
    <t>mega0008</t>
  </si>
  <si>
    <t>Mega Thanh Xuân</t>
  </si>
  <si>
    <t>Thanh Xuân, HN</t>
  </si>
  <si>
    <t>mega0009</t>
  </si>
  <si>
    <t>Mega An Phú. Food Delivery Service Center</t>
  </si>
  <si>
    <t>QL 1A, P.Tân Thời Hiệp, Q.12, HCM</t>
  </si>
  <si>
    <t>Đường Phạm Văn Đồng, Phường Phú Diễn, Thành phố Hà Nội, Việt Nam</t>
  </si>
  <si>
    <t>Mega Thăng Long; Hà Đông; Thanh Xuân; Hoàng Mai</t>
  </si>
  <si>
    <t>0302249586-001</t>
  </si>
  <si>
    <t>CỔ NHUẾ</t>
  </si>
  <si>
    <t>Khu vực V, Quốc lộ 91B, Phường Tân An, Thành phố Cần Thơ, Việt Nam</t>
  </si>
  <si>
    <t>Mega Hưng Lợi</t>
  </si>
  <si>
    <t>MEGA;MIENNAM</t>
  </si>
  <si>
    <t>0302249586-002</t>
  </si>
  <si>
    <t>Số 2A đường Hồng Bàng, Phường Hồng Bàng, Thành phố Hải Phòng, Việt Nam</t>
  </si>
  <si>
    <t>Mega Hồng Bàng</t>
  </si>
  <si>
    <t>0302249586-003</t>
  </si>
  <si>
    <t>09 Đường Cách Mạng Tháng 8, Phường Hòa Cường, Thành phố Đà Nẵng, Việt Nam</t>
  </si>
  <si>
    <t>Mega Đà Nẵng</t>
  </si>
  <si>
    <t>0302249586-004</t>
  </si>
  <si>
    <t>Khu phố 4, Phường Trấn Biên, Tỉnh Đồng Nai, Việt Nam</t>
  </si>
  <si>
    <t>Mega Biên Hòa</t>
  </si>
  <si>
    <t>0302249586-005</t>
  </si>
  <si>
    <t>Số 1566 Trần Hưng Đạo, Tổ 71, Khóm Đông Thịnh 5, Phường Long Xuyên, Tỉnh An Giang, Việt Nam</t>
  </si>
  <si>
    <t>Mega Long Xuyên</t>
  </si>
  <si>
    <t>0302249586-006</t>
  </si>
  <si>
    <t>Quốc Lộ 1D, Tổ 24, Khu vực 5, Phường Quy Nhơn Nam, Tỉnh Gia Lai, Việt Nam</t>
  </si>
  <si>
    <t>Mega Quy Nhơn</t>
  </si>
  <si>
    <t>0302249586-007</t>
  </si>
  <si>
    <t>Đại lộ Bình Dương, Phường Thủ Dầu Một, Thành phố Hồ Chí Minh, Việt Nam</t>
  </si>
  <si>
    <t>Mega Bình Dương</t>
  </si>
  <si>
    <t>0302249586-008</t>
  </si>
  <si>
    <t>Đường 2 tháng 9 (Quốc lộ 51B), Khu phố 1, Phường Phước Thắng, Thành phố Hồ Chí Minh, Việt Nam</t>
  </si>
  <si>
    <t>Mega Vũng Tàu</t>
  </si>
  <si>
    <t>0302249586-009</t>
  </si>
  <si>
    <t>Đường 23/10, Thôn Võ Cạnh, Phường Tây Nha Trang, Tỉnh Khánh Hòa, Việt Nam</t>
  </si>
  <si>
    <t>Mega Nha Trang</t>
  </si>
  <si>
    <t>0302249586-011</t>
  </si>
  <si>
    <t>Tổ 8, Khu 2, Phường Hà Tu, Tỉnh Quảng Ninh, Việt Nam</t>
  </si>
  <si>
    <t>Mega Hạ Long</t>
  </si>
  <si>
    <t>0302249586-012</t>
  </si>
  <si>
    <t>Đường Ven Sông Lam, Phường Trường Vinh, Tỉnh Nghệ An, Việt Nam</t>
  </si>
  <si>
    <t>Mega Vinh</t>
  </si>
  <si>
    <t>0302249586-013</t>
  </si>
  <si>
    <t>Tổ dân phố 5, đường Đồng Khởi, Phường Tân An, Tỉnh Đắk Lắk, Việt Nam</t>
  </si>
  <si>
    <t>Mega Buôn Ma Thuột</t>
  </si>
  <si>
    <t>0302249586-014</t>
  </si>
  <si>
    <t>Lô A11, Khu lấn biển, Phường Rạch Giá, Tỉnh An Giang, Việt Nam</t>
  </si>
  <si>
    <t>Mega Rạch Giá</t>
  </si>
  <si>
    <t>0302249586-015</t>
  </si>
  <si>
    <t>Mega-DNG-01-70010</t>
  </si>
  <si>
    <t>Trung tâm thương mại MM Mega Market Đà Nẵng</t>
  </si>
  <si>
    <t>124-167 Nguyễn Sinh Sắc, phường Hòa Khánh, Thành phố Đà Nẵng, Việt Nam.</t>
  </si>
  <si>
    <t>Thành phố Đà Nẵng</t>
  </si>
  <si>
    <t>Phường Hòa Khánh</t>
  </si>
  <si>
    <t>MEKONGGOURMET</t>
  </si>
  <si>
    <t>CÔNG TY TNHH MEKONG GOURMET</t>
  </si>
  <si>
    <t>71B-73 Calmette, Phường Nguyễn Thái Bình, Quận 1, Thành phố Hồ Chí Minh, Việt Nam</t>
  </si>
  <si>
    <t>0316439724</t>
  </si>
  <si>
    <t>MENAS</t>
  </si>
  <si>
    <t>CÔNG TY TNHH MENAS</t>
  </si>
  <si>
    <t>Tầng 7, số 25Bis Nguyễn Thị Minh Khai, Phường Sài Gòn, Thành phố Hồ Chí Minh, Việt Nam</t>
  </si>
  <si>
    <t>0316333076</t>
  </si>
  <si>
    <t>MENAS001</t>
  </si>
  <si>
    <t>Mena Gourmet Market</t>
  </si>
  <si>
    <t>Tầng B1, Tòa nhà Menas Mall, 60A Trường Sơn, Phường 2, Quận Tân Bình, Tp HCM</t>
  </si>
  <si>
    <t>Số 01, đường Minh Cầu, Phường Phan Đình Phùng, Tỉnh Thái Nguyên, Việt Nam</t>
  </si>
  <si>
    <t>không lấy hóa đơn, ck cố định 10%, VAT theo luật định</t>
  </si>
  <si>
    <t>4601146949</t>
  </si>
  <si>
    <t>Phan Đình Phùng</t>
  </si>
  <si>
    <t>minhcau0001</t>
  </si>
  <si>
    <t>Số 01, đường Minh Cầu, Phường Phan Đình Phùng, Thành phố Thái Nguyên, Tỉnh Thái Nguyên</t>
  </si>
  <si>
    <t>10%; MIENBAC</t>
  </si>
  <si>
    <t>minhcau0002</t>
  </si>
  <si>
    <t>Minh Cầu Gang Thép - 442 Cách Mạng Tháng Tám, Thái Nguyên</t>
  </si>
  <si>
    <t>minhcau0003</t>
  </si>
  <si>
    <t>494 Hoàng Quốc Việt, Phường Trung Thành,Thanh xuyên, Phổ Yên, Tỉnh Thái Nguyên</t>
  </si>
  <si>
    <t>minhcau0004</t>
  </si>
  <si>
    <t>minhcau0005</t>
  </si>
  <si>
    <t>529 Dương Tự Minh, Quan Triều, TP. Thái Nguyên</t>
  </si>
  <si>
    <t>minhcau0006</t>
  </si>
  <si>
    <t>Chân cầu vượt Đán</t>
  </si>
  <si>
    <t>minhcau0007</t>
  </si>
  <si>
    <t>SIÊU THỊ MINH CẦU 2</t>
  </si>
  <si>
    <t>Số 889. Đường Dương Tự Minh. Phường Hoàng Văn Thụ, TP. Thái Nguyên</t>
  </si>
  <si>
    <t>minhcau0008</t>
  </si>
  <si>
    <t>MINH CẦU MART TRUNG TÂM</t>
  </si>
  <si>
    <t>Gian S1 - Tầng 1 - Toà nhà Thái Nguyên Tower – Số 1 – Đường Nha Trang - Phường Phan Đình Phùng - Tỉnh Thái Nguyên - Việt Nam</t>
  </si>
  <si>
    <t>ck cố định 10%, VAT theo luật định</t>
  </si>
  <si>
    <t>MINHKHANHAN</t>
  </si>
  <si>
    <t>CÔNG TY TNHH CÔNG NGHỆ MINH KHÁNH AN</t>
  </si>
  <si>
    <t>Biệt thự TT2-17 Khu thấp tầng, Khu đô thị Kim Văn Kim Lũ, Phường Định Công, TP Hà Nội, Việt Nam.</t>
  </si>
  <si>
    <t>0108813071</t>
  </si>
  <si>
    <t>Phường Định Công</t>
  </si>
  <si>
    <t>MINHPHUOC</t>
  </si>
  <si>
    <t>CÔNG TY TNHH NHÀ HÀNG TIỆC CƯỚI MINH PHƯỚC</t>
  </si>
  <si>
    <t>ấp Thanh Bình 1, Xã Bình Châu, Thành phố Hồ Chí Minh, Việt Nam</t>
  </si>
  <si>
    <t>3502395935</t>
  </si>
  <si>
    <t>SG002</t>
  </si>
  <si>
    <t>Trần Cao Hoàng Tâm</t>
  </si>
  <si>
    <t>MISA</t>
  </si>
  <si>
    <t>CÔNG TY CỔ PHẦN MISA</t>
  </si>
  <si>
    <t>Tầng 9 Tòa Nhà Technosoft, phố Duy Tân, phường Dịch vọng Hậu, Cầu Giấy, Hà Nội</t>
  </si>
  <si>
    <t>0101243150</t>
  </si>
  <si>
    <t>MOCHUONG</t>
  </si>
  <si>
    <t>CÔNG TY TNHH THƯƠNG MẠI DỊCH VỤ ĂN UỐNG MỘC HƯƠNG</t>
  </si>
  <si>
    <t>360B Bến Vân Đồn, phường 01, Quận 4, Thành phố Hồ Chí Minh, Việt Nam</t>
  </si>
  <si>
    <t>0313038594</t>
  </si>
  <si>
    <t>MOCTRA</t>
  </si>
  <si>
    <t>HỘ KINH DOANH MỘC TRÀ</t>
  </si>
  <si>
    <t>32 Đô Đốc Long, Phường Tân Quý, Quận Tân phú, Thành phố Hồ Chí Minh, Việt Nam</t>
  </si>
  <si>
    <t>8110486098-001</t>
  </si>
  <si>
    <t>Phường Tân Quý</t>
  </si>
  <si>
    <t>MR.NGOC</t>
  </si>
  <si>
    <t>Mr Ngọc</t>
  </si>
  <si>
    <t>NAMDINHTEX</t>
  </si>
  <si>
    <t>CÔNG TY CỔ PHẦN DỆT KHĂN DỆT MAY NAM ĐỊNH</t>
  </si>
  <si>
    <t>Lô T và S, Khu công nghiệp Hòa Xá, Phường Mỹ Xá, Thành phố Nam Định, Tỉnh Nam Định, Việt Nam</t>
  </si>
  <si>
    <t>0600773530</t>
  </si>
  <si>
    <t>Phường Mỹ Xá</t>
  </si>
  <si>
    <t>NAMLONG</t>
  </si>
  <si>
    <t>CÔNG TY CỔ PHẦN ĐẦU TƯ NAM LONG</t>
  </si>
  <si>
    <t>Số 6 Nguyễn Khắc Viện  P.Tân Phú Q.7 Tp HCM</t>
  </si>
  <si>
    <t>0301438936</t>
  </si>
  <si>
    <t>NCC2268</t>
  </si>
  <si>
    <t>Công Ty Liên Doanh TNHH Berjaya - Hồ Tây</t>
  </si>
  <si>
    <t>K5 Nhi Hàm, P. Quảng An, Tây Hồ, TP HN</t>
  </si>
  <si>
    <t>0100112268</t>
  </si>
  <si>
    <t>quảng an</t>
  </si>
  <si>
    <t>NGOCMAI</t>
  </si>
  <si>
    <t>HỘ KINH DOANH NGỌC MAI STORE</t>
  </si>
  <si>
    <t>26 Đường Đ7, Khu nhà ở thấp tầng, Phường Long Trường, Thành phố Hồ Chí Minh, Việt Nam.</t>
  </si>
  <si>
    <t>8008776938-001</t>
  </si>
  <si>
    <t>NGOCTHOM</t>
  </si>
  <si>
    <t>CÔNG TY TNHH MỘT THÀNH VIÊN THƯƠNG MẠI VÀ DỊCH VỤ NGỌC THƠM</t>
  </si>
  <si>
    <t>0309391503</t>
  </si>
  <si>
    <t>NGOISAOLON</t>
  </si>
  <si>
    <t>CÔNG TY TRÁCH NHIỆM HỮU HẠN TIN HỌC NGÔI SAO LỚN</t>
  </si>
  <si>
    <t>28-30 Trần Triệu Luật - Phường 6 - Quận Tân Bình - TP Hồ Chí Minh</t>
  </si>
  <si>
    <t>0312152569</t>
  </si>
  <si>
    <t>NGOITRUONGEM</t>
  </si>
  <si>
    <t>CÔNG TY TNHH NGÔI TRƯỜNG EM</t>
  </si>
  <si>
    <t>20 đường số 65, Phường Thạnh Mỹ Lợi, Thành phố Thủ Đức, Thành phố Hồ Chí Minh, Việt Nam</t>
  </si>
  <si>
    <t>0315451101</t>
  </si>
  <si>
    <t>NGONMOINGAY</t>
  </si>
  <si>
    <t>Cty TNHH SX TM DV Ngon Mỗi Ngày</t>
  </si>
  <si>
    <t>176 Hai Bà Trưng ,Phường Đakao ,Quận 1.Tp Hồ Chí Minh.</t>
  </si>
  <si>
    <t>0312590851</t>
  </si>
  <si>
    <t>NGUYENCUU</t>
  </si>
  <si>
    <t>CÔNG TY TNHH MTV NGUYỄN CỬU</t>
  </si>
  <si>
    <t>N9 đường 79, Phường Phước Long B, Thành phố Thủ Đức, Thành phố Hồ Chí Minh, Việt Nam</t>
  </si>
  <si>
    <t>0314128681</t>
  </si>
  <si>
    <t>NHAHANGPHUONGTRANG</t>
  </si>
  <si>
    <t>CÔNG TY TNHH DỊCH VỤ DU LỊCH LONG HẢI CHANNEL</t>
  </si>
  <si>
    <t>120 Lê Duẩn, Phường Phước Nguyên, Thành phố Bà Rịa, Tỉnh Bà Rịa - Vũng Tàu, Việt Nam</t>
  </si>
  <si>
    <t>3502346247</t>
  </si>
  <si>
    <t>NHANHOA</t>
  </si>
  <si>
    <t>CÔNG TY TNHH THƯƠNG MẠI DỊCH VỤ XUẤT NHẬP KHẨU NHÂN HÒA</t>
  </si>
  <si>
    <t>39/5G Đường Nguyễn Thị Thảnh, ấp Tam Đông 3 - Xã Thới Tam Thôn - Huyện Hóc Môn - TP Hồ Chí Minh.</t>
  </si>
  <si>
    <t>0315791394</t>
  </si>
  <si>
    <t>131 Vũ Tùng, Phường Gia Định, Thành phố Hồ Chí Minh, Việt Nam</t>
  </si>
  <si>
    <t>0313983358</t>
  </si>
  <si>
    <t>NHẬT MINH (OSIFOODS)</t>
  </si>
  <si>
    <t>nhatminh68001</t>
  </si>
  <si>
    <t>OsiFood Fuji Nam Long</t>
  </si>
  <si>
    <t>146 Đường D1, Phường Phước Long B, Tp.Thủ Đức, HCM</t>
  </si>
  <si>
    <t>nhatminh68002</t>
  </si>
  <si>
    <t>OsiFood Trung Tuyến City</t>
  </si>
  <si>
    <t>1192-1194 Nguyễn Văn Qúa, Phường Tân Thới Hiệp, Quận 12, HCM</t>
  </si>
  <si>
    <t>nhatminh68003</t>
  </si>
  <si>
    <t>OsiFood Bình Hưng</t>
  </si>
  <si>
    <t>26-28 Đường số 10, KDC Bình Hưng, Xã Bình Hưng, Huyện Bình Chánh, HCM</t>
  </si>
  <si>
    <t>nhatminh68004</t>
  </si>
  <si>
    <t>OsiFood Thủ Thiêm</t>
  </si>
  <si>
    <t>155 Lương Định Của, Phường An Khánh, Tp.Thủ Đức, HCM</t>
  </si>
  <si>
    <t>nhatminh68005</t>
  </si>
  <si>
    <t>OsiFood Đo Đạc</t>
  </si>
  <si>
    <t>54 Đường số 3, Phường An Khánh, Tp.Thủ Đức, HCM</t>
  </si>
  <si>
    <t>nhatminh68006</t>
  </si>
  <si>
    <t>OsiFood Phương Việt</t>
  </si>
  <si>
    <t>PS 11 Chung Cư Pegasuite 1002 Tạ Quang Bửu, Phường 6, Quận 8, HCM</t>
  </si>
  <si>
    <t>nhatminh68006-1</t>
  </si>
  <si>
    <t>OsiFood Nguyễn Duy Trinh</t>
  </si>
  <si>
    <t>542 Nguyễn Duy Trinh, P.Bình Trưng Đông, TP.Thủ Đức, TP.HCM</t>
  </si>
  <si>
    <t>nhatminh68007</t>
  </si>
  <si>
    <t>OsiFood City Gate Towers</t>
  </si>
  <si>
    <t>Chung cư City Gate Tower 15 Đại Lộ Võ Văn Kiệt, Phường 16, Quận 8, HCM</t>
  </si>
  <si>
    <t>nhatminh68010</t>
  </si>
  <si>
    <t>OsiFood Gia Hòa</t>
  </si>
  <si>
    <t>51 Út Trà Ôn, Phường Phước Long B, TP.Thủ Đức</t>
  </si>
  <si>
    <t>nhatminh68011</t>
  </si>
  <si>
    <t>Osifood  Linh Xuân</t>
  </si>
  <si>
    <t>156 Đường số 11, Khu phố 5, Phường Linh Xuân, Tp.Thủ Đức, HCM</t>
  </si>
  <si>
    <t>nhatminh68012</t>
  </si>
  <si>
    <t>OsiFood 3 Tháng 2</t>
  </si>
  <si>
    <t>1380-1382-1384 Đường 3/2, Phường 2, Quận 11, HCM</t>
  </si>
  <si>
    <t>nhatminh68012-1</t>
  </si>
  <si>
    <t>OsiFood An Gia Bình Chánh</t>
  </si>
  <si>
    <t>Lô TM D-1.03, tầng 1, Block D.thị trấn Tân Túc, Huyện Bình Chánh, TP.HCM</t>
  </si>
  <si>
    <t>nhatminh68013</t>
  </si>
  <si>
    <t>OsiFood Đặng Thùy Trâm</t>
  </si>
  <si>
    <t>111/2-4-6-8 Đặng Thùy Trâm, P.13, Q.Bình Thạnh, TP.HCM</t>
  </si>
  <si>
    <t>nhatminh68014</t>
  </si>
  <si>
    <t>Osifood Vinhome Quận 9</t>
  </si>
  <si>
    <t>Shop 01S18 tòa nhà S10.03 Khu Vinhome GrandPark, đường Nguyễn Xiển, phường Long Bình, TP Thủ Đức, TP Hồ Chí Minh</t>
  </si>
  <si>
    <t>nhatminh68014-1</t>
  </si>
  <si>
    <t>Osifood Bình Lợi</t>
  </si>
  <si>
    <t>127 Bình Lợi, Phường 13, Quận Bình Thạnh, Thành phố Hồ Chí Minh</t>
  </si>
  <si>
    <t>nhatminh68015</t>
  </si>
  <si>
    <t>OsiFood HomyLand</t>
  </si>
  <si>
    <t>SH15 chung cư Homyland Reverside, số 14 đường số 1-THM, P.Bình Trưng Đông, TP.Thủ Đức, TP. Hồ Chí Minh</t>
  </si>
  <si>
    <t>Phường Bình Trưng Đông</t>
  </si>
  <si>
    <t>nhatminh79001</t>
  </si>
  <si>
    <t>OsiFood Bình Hòa</t>
  </si>
  <si>
    <t>288 Phan Văn Trị, Phường 11, Quận Bình Thạnh, HCM</t>
  </si>
  <si>
    <t>nhatminh79002</t>
  </si>
  <si>
    <t>Cửa hàng OsiFood Nguyễn Khoái</t>
  </si>
  <si>
    <t>84-86 Nguyễn Khoái, Phường 2, Quận 4, HCM</t>
  </si>
  <si>
    <t>nhatminh79003</t>
  </si>
  <si>
    <t>Osifood Sky 9</t>
  </si>
  <si>
    <t>S010-011 Block CT1, CC Sky 09, Đường số 1, Khu phố 2, Phường Phú Hữu, Tp.Thủ Đức, HCM</t>
  </si>
  <si>
    <t>nhatminh79004</t>
  </si>
  <si>
    <t>OsiFood 828A Xô Viết Nghệ Tĩnh</t>
  </si>
  <si>
    <t>828A Xô Viết Nghệ Tĩnh, Phường 25, Quận Bình Thạnh, Tp.HCM</t>
  </si>
  <si>
    <t>nhatminh79005</t>
  </si>
  <si>
    <t>Osifood Phước Long</t>
  </si>
  <si>
    <t>114 Tây Hòa, Phường Phước Long A, Tp.Thủ Đức, HCM</t>
  </si>
  <si>
    <t>nhatminh79006</t>
  </si>
  <si>
    <t>OsiFood Opal Riverside</t>
  </si>
  <si>
    <t>SH10 chung cư Opal Riverside, đường số 10, P.Hiệp Bình Chánh, TP.Thủ Đức, HCM</t>
  </si>
  <si>
    <t>nhatminh79007</t>
  </si>
  <si>
    <t>Osifood Tăng Nhơn Phú</t>
  </si>
  <si>
    <t>127A7 đường Tăng Nhơn Phú, phường Phước Long B, thành phố Thủ Đức, thành phố Hồ Chí Minh</t>
  </si>
  <si>
    <t>nhatminh79007-001</t>
  </si>
  <si>
    <t>Osifood Nguyễn Xiển - Đã đóng cửa</t>
  </si>
  <si>
    <t>458-458A Nguyễn Xiển, Phường Long Thạnh Mỹ, Tp.Thủ Đức, HCM</t>
  </si>
  <si>
    <t>nhatminh79007-1</t>
  </si>
  <si>
    <t>Osifood Liên Phường</t>
  </si>
  <si>
    <t>91-93 đường Liên Phường, phường Phước Long B, thành phố Thủ Đức, thành phố Hồ Chí Minh</t>
  </si>
  <si>
    <t>nhatminh79009</t>
  </si>
  <si>
    <t>Osifood  Phước Hiệp</t>
  </si>
  <si>
    <t>312 Lã Xuân Oai , khu phố Phước Hiệp ,P.Long Trường, Tp.Thủ Đức, HCM</t>
  </si>
  <si>
    <t>Khai trương 19/11/2022</t>
  </si>
  <si>
    <t>Phường Long Trường</t>
  </si>
  <si>
    <t>nhatminh79009-1</t>
  </si>
  <si>
    <t>Osifood Thống Nhất</t>
  </si>
  <si>
    <t>208 Đường số 8, Phường 11, quận Gò Vấp, thành phố Hồ Chí Minh</t>
  </si>
  <si>
    <t>nhatminh79009-2</t>
  </si>
  <si>
    <t>OsiFood Phổ Quang</t>
  </si>
  <si>
    <t>110 Phổ Quang, Phường 9, Quận Phú Nhuận, TP.HCM</t>
  </si>
  <si>
    <t>Phường 09</t>
  </si>
  <si>
    <t>nhatminh79010</t>
  </si>
  <si>
    <t>OsiFood Gold House Lê Văn Lương</t>
  </si>
  <si>
    <t>Block A4.1.1 cc Hoàng Anh Gold House, đường Lê Văn Lương, Huyện Nhà Bè, HCM</t>
  </si>
  <si>
    <t>nhatminh79011</t>
  </si>
  <si>
    <t>OsiFood Pegasuite</t>
  </si>
  <si>
    <t>PS 11 Chung cư Pegasuite 1002 Tạ Quang Bửu, phường 6, quận 8, thành phố Hồ Chí Minh</t>
  </si>
  <si>
    <t>nhatminh79012</t>
  </si>
  <si>
    <t>OsiFood Nguyễn Văn Công</t>
  </si>
  <si>
    <t>489 Nguyễn Văn Công, Phường 3, Quận Gò Vấp, thành phố Hồ Chí Minh</t>
  </si>
  <si>
    <t>Phường 3</t>
  </si>
  <si>
    <t>nhatminh79013</t>
  </si>
  <si>
    <t>OsiFood Ngô Quyền</t>
  </si>
  <si>
    <t>52 Ngô Quyền, Phường Hiệp Phú, thành phố Thủ Đức, thành phố Hồ Chí Minh, Việt Nam</t>
  </si>
  <si>
    <t>NHATNAM</t>
  </si>
  <si>
    <t>Công Ty Cổ Phần Nhất Nam</t>
  </si>
  <si>
    <t>Số 2 Chương Dương Độ, Phường Chương Dương, Quận Hoàn Kiếm, Thành Phố Hà Nội</t>
  </si>
  <si>
    <t>0100236312</t>
  </si>
  <si>
    <t>Phường Hoàn Kiếm</t>
  </si>
  <si>
    <t>NHIEULOC</t>
  </si>
  <si>
    <t>CÔNG TY TNHH NHIÊU LỘC</t>
  </si>
  <si>
    <t>50/15/25 Dương Quảng Hàm, Phường 5, Quận Gò Vấp, Thành phố Hồ Chí Minh, Việt Nam</t>
  </si>
  <si>
    <t>khách mua hàng sống</t>
  </si>
  <si>
    <t>NHQUANDOIDONGNAI</t>
  </si>
  <si>
    <t>Ngân Hàng TMCP Quân Đội-CN Đồng Nai</t>
  </si>
  <si>
    <t>K26 Võ Thị sáu ,phường Thống Nhất, Biên Hòa,Đồng Nai</t>
  </si>
  <si>
    <t>0100283873</t>
  </si>
  <si>
    <t>NHUTRANNGOC</t>
  </si>
  <si>
    <t>Công Ty TNHH NHƯ TRẦN NGỌC</t>
  </si>
  <si>
    <t>1499 Phạm Văn Thuận, Kp3, P.Thống Nhất, Tp.Biên Hòa, Đồng Nai</t>
  </si>
  <si>
    <t>3603414461</t>
  </si>
  <si>
    <t>NHVCBDN</t>
  </si>
  <si>
    <t>Ngân Hàng TMCP Ngoại Thương Việt Nam (Vietcombank) Đồng Nai</t>
  </si>
  <si>
    <t>NHVCBKD</t>
  </si>
  <si>
    <t>Ngân Hàng TMCP Ngoại Thương Việt Nam (Vietcombank) Kỳ Đồng.</t>
  </si>
  <si>
    <t>NINHTHUAN</t>
  </si>
  <si>
    <t>CHI NHÁNH CÔNG TY CỔ PHẦN ĐẦU TƯ AN PHONG TẠI NINH THUẬN</t>
  </si>
  <si>
    <t>SỐ 122 ĐƯỜNG 16/4, PHƯỜNG MỸ HẢI, TP PHAN RANG-THÁP CHÀM, TỈNH NINH THUẬN</t>
  </si>
  <si>
    <t>0300992066-005</t>
  </si>
  <si>
    <t>Ninh Thuận</t>
  </si>
  <si>
    <t>NNHD</t>
  </si>
  <si>
    <t>HỢP TÁC XÃ DỊCH VỤ NÔNG NGHIỆP HỢP ĐỒNG</t>
  </si>
  <si>
    <t>Thôn Đồng Lệ, Xã Hợp Đồng, Huyện Chương Mỹ, Thành phố Hà Nội, Việt Nam</t>
  </si>
  <si>
    <t>NNK</t>
  </si>
  <si>
    <t>CÔNG TY TNHH THƯƠNG MẠI DỊCH VỤ NNK</t>
  </si>
  <si>
    <t>Số 19 Đường NB2, KDC phường Phú Thuận (La Casa), Phường Phú Thuận, Thành phố Hồ Chí Minh, Việt Nam</t>
  </si>
  <si>
    <t>0316960630</t>
  </si>
  <si>
    <t>NNK01</t>
  </si>
  <si>
    <t>Cửa hàng NNK Chung cư Westgate - An Gia</t>
  </si>
  <si>
    <t>Căn B1-01.14 Chung cư Westgate - An Gia, Đường Tân Túc, Thị Trấn Tân Túc, Bình Chánh, Tp.HCM</t>
  </si>
  <si>
    <t>Thị Trấn Tân Túc</t>
  </si>
  <si>
    <t>NNK02</t>
  </si>
  <si>
    <t>Cửa hàng NNK Đường NB2</t>
  </si>
  <si>
    <t>Số 19 Đường NB2, KDC phường Phú Thuận (La Casa), Phường Phú Thuận, Quận 7, Thành phố Hồ Chí Minh, Việt Nam</t>
  </si>
  <si>
    <t>NNK03</t>
  </si>
  <si>
    <t>Cửa hàng NNK 27 Đường Số 3</t>
  </si>
  <si>
    <t>27 Đường Số 3, Phường Phú Mỹ, Quận 7, Thành phố Hồ Chí Minh, Việt Nam</t>
  </si>
  <si>
    <t>Phường Phú Mỹ</t>
  </si>
  <si>
    <t>NOVA</t>
  </si>
  <si>
    <t>CÔNG TY CỔ PHẦN DỊCH VỤ THƯƠNG MẠI TỔNG HỢP NOVA COMMERCE</t>
  </si>
  <si>
    <t>65 Nguyễn Du, Phường Bến Nghé, Quận 1, Thành phố Hồ Chí Minh, Việt Nam</t>
  </si>
  <si>
    <t>MIENNAM; NOVA</t>
  </si>
  <si>
    <t>0317095018</t>
  </si>
  <si>
    <t>NOVACOMMERCE</t>
  </si>
  <si>
    <t>nova0001</t>
  </si>
  <si>
    <t>Nova Kho Bán LakeView</t>
  </si>
  <si>
    <t>lakeview city 543 nguyễn duy trinh p.an phú q.2, HCM</t>
  </si>
  <si>
    <t>5%;MIENNAM;NOVA</t>
  </si>
  <si>
    <t>nova0002</t>
  </si>
  <si>
    <t>Nova Kho bán Soho</t>
  </si>
  <si>
    <t>Tầng trệt, dự án Soho, 100 Cô Giang, Phường Cô Giang, Q.1, HCM</t>
  </si>
  <si>
    <t>nova0003</t>
  </si>
  <si>
    <t>Nova Nguyễn Sơn</t>
  </si>
  <si>
    <t>Số 317-317A-319 Nguyễn Sơn, Phường Phú Thạnh, Quận Tân Phú, HCM</t>
  </si>
  <si>
    <t>nova0004</t>
  </si>
  <si>
    <t>Nova Homyland 3</t>
  </si>
  <si>
    <t>Mã shop S21, chung cư Homyland3, 403 Nguyễn Duy Trinh, Bình Trưng Tây, Q2, HCM</t>
  </si>
  <si>
    <t>nova0005</t>
  </si>
  <si>
    <t>Nova Lý Thái Tổ</t>
  </si>
  <si>
    <t>Số 120 Lý Thái Tổ, Phường 2, Quận 3, HCM</t>
  </si>
  <si>
    <t>nova0007</t>
  </si>
  <si>
    <t>Nova D5</t>
  </si>
  <si>
    <t>Số 28-30 Đường D5, Phường 25, Q Bình Thạnh, HCM</t>
  </si>
  <si>
    <t>nova0008</t>
  </si>
  <si>
    <t>Nova Huỳnh Thiện Lộc</t>
  </si>
  <si>
    <t>Góc 2MT 52 Huỳnh Thiện Lộc, Phú Trung, Q.Tân Phú, HCM</t>
  </si>
  <si>
    <t>nova0009</t>
  </si>
  <si>
    <t>Nova Kho bán Orchard Garden</t>
  </si>
  <si>
    <t>Tầng trệt ,Orchad Garden, 128 Hồng Hà, Phường 9, Q.Phú Nhuận, HCM</t>
  </si>
  <si>
    <t>nova0010</t>
  </si>
  <si>
    <t>Nova Kho bán Botanica</t>
  </si>
  <si>
    <t>BPC-01.03 &amp; BPC-01.04 Tầng 1, Block C, 108-112B-114 Hồng Hà, Phường 2, Quận Tân Bình, HCM</t>
  </si>
  <si>
    <t>nova0011</t>
  </si>
  <si>
    <t>Nova Sunrise</t>
  </si>
  <si>
    <t>Khu phức hợp thương mại văn phòng lô V 23 Nguyễn Hữu Thọ, P.Tân Hưng, Q.7, HCM</t>
  </si>
  <si>
    <t>nova0012</t>
  </si>
  <si>
    <t>Nova Rich Start</t>
  </si>
  <si>
    <t>RS4- SH11, RS4-SH12 ,Dự án Richstar 278 Hòa Bình, Phú Thạnh, Tân Phú, HCM</t>
  </si>
  <si>
    <t>nova0013</t>
  </si>
  <si>
    <t>Nova RiverGate Residance</t>
  </si>
  <si>
    <t>lô TM07, TM08 dự án RiverGate Residence, 155 Bến Vân Đồn, Phường 6, Quận 4, HCM</t>
  </si>
  <si>
    <t>nova0014</t>
  </si>
  <si>
    <t>Nova Kho Bán Linh Đông</t>
  </si>
  <si>
    <t>Linh Đông, Thủ Đức</t>
  </si>
  <si>
    <t>nova100102</t>
  </si>
  <si>
    <t>Nova Kho Bán 65 Nguyễn Du</t>
  </si>
  <si>
    <t>65 Nguyễn Du, P.Bến Nghé, Q1, HCM</t>
  </si>
  <si>
    <t>nova101402</t>
  </si>
  <si>
    <t>Nova Kho Bán Nguyễn Trãi</t>
  </si>
  <si>
    <t>965-967-969 Nguyễn Trãi, Q1, HCM</t>
  </si>
  <si>
    <t>nova102002</t>
  </si>
  <si>
    <t>Nova Độc Lập</t>
  </si>
  <si>
    <t>197A Đường Độc Lập, Phường Tân Qúy, Quận Tân Phú, HCM</t>
  </si>
  <si>
    <t>nova102402</t>
  </si>
  <si>
    <t>Nova Bình An</t>
  </si>
  <si>
    <t>6D Đường Số 2, P.An Khánh, Quận 2, HCM</t>
  </si>
  <si>
    <t>nova102902</t>
  </si>
  <si>
    <t>Nova Jamila Khang Điền</t>
  </si>
  <si>
    <t>Số 60 đường số 697, kp2, phú hữu, tp thủ đức, HCM</t>
  </si>
  <si>
    <t>nova103102</t>
  </si>
  <si>
    <t>Nova Era Town</t>
  </si>
  <si>
    <t>Block B4, Era Town Nguyễn Lương Bằng, Quận 7</t>
  </si>
  <si>
    <t>nova103202</t>
  </si>
  <si>
    <t>Nova Kho bán Everich Infinity</t>
  </si>
  <si>
    <t>290 An Dương Vương, phường 04, Quận 5, Tp. HCM</t>
  </si>
  <si>
    <t>nova103402</t>
  </si>
  <si>
    <t>Nova Newton Residences</t>
  </si>
  <si>
    <t>38 Trương quốc Dung, phường 8, quận phú nhuận, HCM</t>
  </si>
  <si>
    <t>nova103702</t>
  </si>
  <si>
    <t>Nova Nguyễn Duy Trinh</t>
  </si>
  <si>
    <t>657-659 ĐƯỜNG NGUYỄN DUY TRINH, KHU PHỐ 4, PHƯỜNG BÌNH TRƯNG ĐÔNG, TP THỦ ĐỨC</t>
  </si>
  <si>
    <t>nova900102</t>
  </si>
  <si>
    <t>Nova Kho bán NovaMarket The Sun Avenue</t>
  </si>
  <si>
    <t>Lô TM SAV4-00, 28 Mai Chí Thọ, P.An Phú, Q.2, HCM</t>
  </si>
  <si>
    <t>NT</t>
  </si>
  <si>
    <t>Bù kho</t>
  </si>
  <si>
    <t>PHÂN LOẠI CHI PHÍ</t>
  </si>
  <si>
    <t>NTF</t>
  </si>
  <si>
    <t>CÔNG TY CỔ PHẦN SẢN XUẤT THỰC PHẨM NGỌC THƠM FOODS</t>
  </si>
  <si>
    <t>Lô E5, Đường số 9, Cụm công nghiệp Hải Sơn Đức Hòa Đông, Xã Mỹ Hạnh, Tỉnh Tây Ninh, Việt Nam</t>
  </si>
  <si>
    <t>1102026993</t>
  </si>
  <si>
    <t>HÀNG SỐNG</t>
  </si>
  <si>
    <t>NUHOANG</t>
  </si>
  <si>
    <t>CÔNG TY CỔ PHẦN ĐẦU TƯ THƯƠNG MẠI DỊCH VỤ NỮ HOÀNG</t>
  </si>
  <si>
    <t>Tầng Trệt Cao Ốc An Thịnh, số 6, kđt an phú-an khánh, đường số 6, p: an phú, quận 2, Tp.HCM</t>
  </si>
  <si>
    <t>0309733531</t>
  </si>
  <si>
    <t>ocopfood01</t>
  </si>
  <si>
    <t>Ocopfood 97 Bắc Sơn, Chương Mỹ, HN</t>
  </si>
  <si>
    <t>97 Bắc Sơn, Chúc Sơn, Chương Mỹ, HN</t>
  </si>
  <si>
    <t>Khách của Trường, tt luôn</t>
  </si>
  <si>
    <t>OCOPFOOD</t>
  </si>
  <si>
    <t>ocopfood02</t>
  </si>
  <si>
    <t>Ocopfood Chợ Đông Phương Yên, Chương Mỹ, HN</t>
  </si>
  <si>
    <t>Chợ Đông Phương Yên, Chương Mỹ, HN</t>
  </si>
  <si>
    <t>Số 271 Yên Hòa, Phường Yên Hòa, Thành phố Hà Nội, Việt Nam</t>
  </si>
  <si>
    <t>0107645219</t>
  </si>
  <si>
    <t>yên hòa</t>
  </si>
  <si>
    <t>OkonoA01</t>
  </si>
  <si>
    <t>A01VT20-70 - Cửa hàng OKONO Văn Trì</t>
  </si>
  <si>
    <t>70 Văn Trì, Minh Khai, Bắc Từ Liêm, thành phố Hà Nội</t>
  </si>
  <si>
    <t>Phường Minh Khai</t>
  </si>
  <si>
    <t>OkonoA03</t>
  </si>
  <si>
    <t>A03PK07 - Cửa hàng OKONO Phùng Khoan</t>
  </si>
  <si>
    <t>số 7 Phùng Khoan, phường Trung Văn, quận Nam Từ Liêm, thành phố Hà Nội</t>
  </si>
  <si>
    <t>OkonoA04</t>
  </si>
  <si>
    <t>A04YH219 - Cửa hàng OKONO 219 Yên Hòa</t>
  </si>
  <si>
    <t>Số 219 Yên Hòa, phường Yên Hòa, quận Cầu Giấy, thành phố Hà Nội</t>
  </si>
  <si>
    <t>OkonoA05</t>
  </si>
  <si>
    <t>A05TK80 - Cửa hàng OKONO 82 Triều Khúc</t>
  </si>
  <si>
    <t>Số 80-82 Triều Khúc, Tân Triều, quận Thanh Xuân, thành phố Hà Nội</t>
  </si>
  <si>
    <t>Số 271 Yên Hòa, quận Cầu Giấy, Thành phố Hà Nội</t>
  </si>
  <si>
    <t>OkonoA07</t>
  </si>
  <si>
    <t>A07BM353 - Cửa hàng OKONO Bạch Mai</t>
  </si>
  <si>
    <t>353 Bạch Mai, Hai Bà Trưng, thành phố Hà Nội</t>
  </si>
  <si>
    <t>Số 24 Trần Quốc Vượng, quận Cầu Giấy, thành phố Hà Nội</t>
  </si>
  <si>
    <t>OkonoA09</t>
  </si>
  <si>
    <t>A09MD340 - Cửa hàng OKONO Mỹ Đình</t>
  </si>
  <si>
    <t>Số 340 Mỹ Đình, quận Nam Từ Liêm, thành phố Hà Nội, Việt Nam</t>
  </si>
  <si>
    <t>OkonoA12</t>
  </si>
  <si>
    <t>A12TV18 - Cửa hàng OKONO Trung Văn</t>
  </si>
  <si>
    <t>18 Đại Linh, Trung Văn, quận Nam Từ Liêm, thành phố Hà Nội</t>
  </si>
  <si>
    <t>OkonoA13</t>
  </si>
  <si>
    <t>A13LT19 - Cửa hàng OKONO 19 Lạc Trung</t>
  </si>
  <si>
    <t>19 Lạc Trung, phường Vĩnh Tuy, Quận Hai Bà Trưng, Thành phố Hà Nội</t>
  </si>
  <si>
    <t>Phường Vĩnh Tuy</t>
  </si>
  <si>
    <t>Số 34 Trần Điền, Định Công, quận Hoàng Mai, thành phố Hà Nội</t>
  </si>
  <si>
    <t>OkonoA16</t>
  </si>
  <si>
    <t>A16YX85 - Cửa hàng OKONO Yên Xá</t>
  </si>
  <si>
    <t>85-87 Yên Xá, Xã Tân Triều, huyện Thanh Trì, thành phố Hà Nội</t>
  </si>
  <si>
    <t>202 Trương Định, quận Hoàng Mai, thành phố Hà Nội</t>
  </si>
  <si>
    <t>20/14 Mễ Trì Hạ, Quận Nam Từ Liêm, thành phố Hà Nội</t>
  </si>
  <si>
    <t>OkonoA20</t>
  </si>
  <si>
    <t>A20DKT38 - Cửa hàng OKONO 38/100 Doãn Kế Thiện</t>
  </si>
  <si>
    <t>38/100 Doãn Kế Thiện, Cầu Giấy, Hà Nội</t>
  </si>
  <si>
    <t>OkonoA22</t>
  </si>
  <si>
    <t>A22KG14 - Cửa hàng OKONO 14 Kim Giang</t>
  </si>
  <si>
    <t>14 Kim Giang, Thanh Xuân, Hà Nội</t>
  </si>
  <si>
    <t>276 Thượng Đình, quận Thanh Xuân, thành phố Hà Nội</t>
  </si>
  <si>
    <t>OkonoA24</t>
  </si>
  <si>
    <t>A24LK75 - Cửa hàng OKONO La Khê</t>
  </si>
  <si>
    <t>75 La Khê, Hà Đông, Hà Nội</t>
  </si>
  <si>
    <t>OkonoA25</t>
  </si>
  <si>
    <t>A25KT72 - Cửa hàng OKONO Khương Trung</t>
  </si>
  <si>
    <t>72 Khương Trung, quận Thanh Xuân, thành phố Hà Nội</t>
  </si>
  <si>
    <t>OkonoA26</t>
  </si>
  <si>
    <t>A26MT30- Cửa hàng OKONO 30/36 Mễ Trì Thượng</t>
  </si>
  <si>
    <t>30/36 Miếu Đầm, Mễ Trì Thượng, Quận Nam Từ Liêm, thành phố Hà Nội</t>
  </si>
  <si>
    <t>401 Phúc Tân, quận Hoàn Kiếm, thành phố Hà Nội</t>
  </si>
  <si>
    <t>OkonoA28</t>
  </si>
  <si>
    <t>A28HN12-170 - Cửa hàng OKONO 12/170 Hoàng Ngân</t>
  </si>
  <si>
    <t>12/170 Hoàng Ngân, quận Cầu Giấy, thành phố Hà Nội</t>
  </si>
  <si>
    <t>Số 70/30 Hoàng Cầu, Đống Đa, thành phố Hà Nội</t>
  </si>
  <si>
    <t>OkonoA31</t>
  </si>
  <si>
    <t>A31LVH85 - Cửa hàng OKONO Lê Văn Hiến</t>
  </si>
  <si>
    <t>85 Lê Văn Hiến, Bắc Từ Liêm, thành phố Hà Nội</t>
  </si>
  <si>
    <t>OkonoA32</t>
  </si>
  <si>
    <t>A32PDL64 - Cửa hàng OKONO 64 Pháo Đài Láng</t>
  </si>
  <si>
    <t>64 Pháo Đài Láng, phường Láng Thượng, quận Đống Đa, thành phố Hà Nội</t>
  </si>
  <si>
    <t>208 Phúc Tân, quận Ba Đình, thành phố Hà Nội</t>
  </si>
  <si>
    <t>OkonoA34</t>
  </si>
  <si>
    <t>A34TK44 - Cửa hàng OKONO 44 Triều Khúc</t>
  </si>
  <si>
    <t>Số 44 Triều Khúc, Thanh Xuân Nam, quận Thanh Xuân, thành phố Hà Nội</t>
  </si>
  <si>
    <t>OkonoA35</t>
  </si>
  <si>
    <t>A35TDH110 - Cửa hàng OKONO Trần Duy Hưng</t>
  </si>
  <si>
    <t>Số 15B, ngõ 110 Trần Duy Hưng, phường Trung Hòa, quận Cầu Giấy, thành phố Hà Nội</t>
  </si>
  <si>
    <t>số 126 ngõ 355 Xuân Đỉnh, quận Bắc Từ Liêm, thành phố Hà Nội</t>
  </si>
  <si>
    <t>OkonoA38</t>
  </si>
  <si>
    <t>A38PL - Cửa hàng OKONO Phú Lãm</t>
  </si>
  <si>
    <t>Kiot 02-03 tòa nhà dự án Phú Lãm, Hà Đông, thành phố Hà Nội</t>
  </si>
  <si>
    <t>OkonoAC01</t>
  </si>
  <si>
    <t>AC01VC42 - Cửa hàng OKONO Đà Nẵng</t>
  </si>
  <si>
    <t>42 Văn Cận, Phường Khuê Trung, quận Cẩm Lệ, TP Đà Nẵng</t>
  </si>
  <si>
    <t>Phường Khuê Trung</t>
  </si>
  <si>
    <t>OkonoAC03</t>
  </si>
  <si>
    <t>AC03CTVT65 - Cửa hàng OKONO 65A Châu Thị Vĩnh Tế, Đà Nẵng</t>
  </si>
  <si>
    <t>65A Châu Thị Vĩnh Tế, Phường Mỹ An, Quận Ngũ Hành Sơn, Thành phố Đà Nẵng</t>
  </si>
  <si>
    <t>Phường Mỹ An</t>
  </si>
  <si>
    <t>Đường Kinh Dương Vương, Phường Vũ Ninh, TP Bắc Ninh, Tỉnh Bắc Ninh</t>
  </si>
  <si>
    <t>Phường Vũ Ninh</t>
  </si>
  <si>
    <t>PHONGPHU</t>
  </si>
  <si>
    <t>TỔNG CÔNG TY CỔ PHẦN PHONG PHÚ</t>
  </si>
  <si>
    <t>48 Tăng Nhơn Phú, Khu phố 3, Phường Tăng Nhơn Phú B, Thành phố Thủ Đức, Thành phố Hồ Chí Minh, Việt Nam</t>
  </si>
  <si>
    <t>0301446006</t>
  </si>
  <si>
    <t>PHUNGLINHNT</t>
  </si>
  <si>
    <t>CÔNG TY TNHH PHỤNG LINH NT</t>
  </si>
  <si>
    <t>19/1 Võ Trứ, Phường Phước Tiến, Thành phố Nha Trang, Tỉnh Khánh Hòa, Việt Nam</t>
  </si>
  <si>
    <t>4201620836</t>
  </si>
  <si>
    <t>Phường Phước Tiến</t>
  </si>
  <si>
    <t>PHUSON</t>
  </si>
  <si>
    <t>CÔNG TY TNHH THƯƠNG MẠI TỔNG HỢP VÀ DỊCH VỤ PHÚ SƠN</t>
  </si>
  <si>
    <t>Số 869, đường Lê Thái Tổ, Phường Kỳ Liên, Thị xã Kỳ Anh, Tỉnh Hà Tĩnh, Việt Nam</t>
  </si>
  <si>
    <t>3002185400</t>
  </si>
  <si>
    <t>Kỳ Anh</t>
  </si>
  <si>
    <t>PIL</t>
  </si>
  <si>
    <t>CÔNG TY TNHH PIL VIỆT NAM</t>
  </si>
  <si>
    <t>Số 161-163, Đường Ký Con, Phường Bến Thành, TP Hồ Chí Minh, Việt Nam.</t>
  </si>
  <si>
    <t>0303449450</t>
  </si>
  <si>
    <t>PKD207</t>
  </si>
  <si>
    <t>Phòng Kinh Doanh 207 HCM</t>
  </si>
  <si>
    <t>PKDC6</t>
  </si>
  <si>
    <t>Phòng Kinh Doanh C6 Hà Nội</t>
  </si>
  <si>
    <t>Tầng 2, Toà nhà Vinaconex 7, số 19 Đại từ, Phường Định Công, Thành phố Hà Nội, Việt Nam</t>
  </si>
  <si>
    <t>0109023661</t>
  </si>
  <si>
    <t>Đại Kim</t>
  </si>
  <si>
    <t>PTmart0001</t>
  </si>
  <si>
    <t>PTMart 201 Minh Khai</t>
  </si>
  <si>
    <t>Sảnh S2, chung cư Hinode, 201 Minh Khai, Hai Bà Trưng, HN</t>
  </si>
  <si>
    <t>PTmart0002</t>
  </si>
  <si>
    <t>PTMart 90 Nguyễn Tuân</t>
  </si>
  <si>
    <t>Sảnh HH1, chung cư Sông Đà 7, 90 Nguyễn Tuân, HN</t>
  </si>
  <si>
    <t>PTmart0003</t>
  </si>
  <si>
    <t>PTMart 47 Nguyễn Tuân</t>
  </si>
  <si>
    <t>47 Nguyễn Tuân, HN</t>
  </si>
  <si>
    <t>PTmart0004</t>
  </si>
  <si>
    <t>PTMart 143 Nguyễn Tuân</t>
  </si>
  <si>
    <t>Sảnh A2B, chung cư Imperia, 143 Nguyễn Tuân</t>
  </si>
  <si>
    <t>PTMart0005</t>
  </si>
  <si>
    <t>PTMart (Chị Trang)</t>
  </si>
  <si>
    <t>Nhà 09 lô TT-02 khu liền kề HD MON ngõ 2, phố Hàm nghi, HN</t>
  </si>
  <si>
    <t>PTmart0006</t>
  </si>
  <si>
    <t>PTmart Đại Từ</t>
  </si>
  <si>
    <t>32 Đại Từ, HN</t>
  </si>
  <si>
    <t>ĐẠI KIM</t>
  </si>
  <si>
    <t>PTmart0007</t>
  </si>
  <si>
    <t>PT Mart Hà Đông</t>
  </si>
  <si>
    <t>105 Chu Văn An, Hà Đông, HN</t>
  </si>
  <si>
    <t>PTmart0008</t>
  </si>
  <si>
    <t>PTMart Terra An Hưng</t>
  </si>
  <si>
    <t>Căn DV06, tòa V1, CC Terra An Hưng, KĐT An Hưng, đường Tố Hữu, P.La Khê, Q.Hà Đông, HN</t>
  </si>
  <si>
    <t>PTmart0009</t>
  </si>
  <si>
    <t>PTMart 505 Minh Khai</t>
  </si>
  <si>
    <t>TTTM Sảnh A, khu chung cư Hòa BÌnh Green City, 505 Minh Khai, phường Vĩnh Tuy, quận Hai Bà Trưng, thành phố Hà Nội</t>
  </si>
  <si>
    <t>PTmart0010</t>
  </si>
  <si>
    <t>PTMart Sảnh G2 số 2 Kim Giang</t>
  </si>
  <si>
    <t>Sảnh G2 số 2 Kim Giang, Phường Kim Giang, Quận Thanh Xuân, Thành phố Hà Nội</t>
  </si>
  <si>
    <t>PTmart0011</t>
  </si>
  <si>
    <t>PTMart Tầng 1 Tòa nhà Phú Thịnh Green Park</t>
  </si>
  <si>
    <t>Tầng 1 Tòa nhà Phú Thịnh Green Park, Trung tâm hành chính quận Hà Đông, Hà Cầu, Hà Đông</t>
  </si>
  <si>
    <t>Hà Đông</t>
  </si>
  <si>
    <t>PVH207</t>
  </si>
  <si>
    <t>Phòng Vận Hành 207 HCM</t>
  </si>
  <si>
    <t>QUANGMINH</t>
  </si>
  <si>
    <t>CÔNG TY CỔ PHẦN QUANG MINH</t>
  </si>
  <si>
    <t>1335/7 Đường Tỉnh Lộ 43, Khu phố 2, Phường Bình Chiểu, Quận Thủ Đức, TP Hồ Chí Minh, Việt Nam</t>
  </si>
  <si>
    <t>0302650702</t>
  </si>
  <si>
    <t>QUYENC6HN</t>
  </si>
  <si>
    <t>Nguyễn Đình Quyền</t>
  </si>
  <si>
    <t>QUYETTHANG</t>
  </si>
  <si>
    <t>CÔNG TY TNHH QUYẾT THẮNG NHA TRANG</t>
  </si>
  <si>
    <t>01-NOTT, đường số 30, Khu đô thị mới Phước Long, Phường Phước Long, Thành phố Nha Trang, Tỉnh Khánh Hòa, Việt Nam</t>
  </si>
  <si>
    <t>4201369965</t>
  </si>
  <si>
    <t>Phường Phước Long</t>
  </si>
  <si>
    <t>READYMART</t>
  </si>
  <si>
    <t>READDY MART</t>
  </si>
  <si>
    <t>READY MART</t>
  </si>
  <si>
    <t>readymart001</t>
  </si>
  <si>
    <t>CHỊ HÀ THỊ CÚC (READY MART)</t>
  </si>
  <si>
    <t>CN3 -Tòa B Kim Văn Kim Lũ, quận Hoàng Mai, thành phố Hà Nội</t>
  </si>
  <si>
    <t>readymart002</t>
  </si>
  <si>
    <t>Ready mart - bến xe Giáp Bát</t>
  </si>
  <si>
    <t>Đường Giải Phóng, phường Giáp Bát, quận Hoàng Mai, thành phố Hà Nội</t>
  </si>
  <si>
    <t>readymart003</t>
  </si>
  <si>
    <t>Ready Mart - CS6 - K35 Tân Mai</t>
  </si>
  <si>
    <t>BT số 1 - Dãy TT 1 - K35 Tân Mai - Phường Tân Mai - Quận Hoàng Mai - Thành phố Hà Nội</t>
  </si>
  <si>
    <t>readymart004</t>
  </si>
  <si>
    <t>Ready Mart - CS2 - Định Công</t>
  </si>
  <si>
    <t>Căn DV-B7 Tòa B KĐT SkyCentral 176 Định Công, phường Định Công, quận Hoàng Mai, TP.Hà Nội</t>
  </si>
  <si>
    <t>readymart005</t>
  </si>
  <si>
    <t>Hà Thị Cúc CS1 - Tòa C KVKL</t>
  </si>
  <si>
    <t>CS1 -Tòa C Kim Văn Kim Lũ, quận Hoàng Mai, thành phố Hà Nội</t>
  </si>
  <si>
    <t>readymart006</t>
  </si>
  <si>
    <t>Hà Thị Cúc CS5 - Thông Tấn Xã</t>
  </si>
  <si>
    <t>CS5 - TT2-17, Kim Văn, Hoàng Mai, Hà Nội</t>
  </si>
  <si>
    <t>READYMART-HNI-TTX-CS7</t>
  </si>
  <si>
    <t>readymart căn d4.3-d4.4 tòa d khu b , kdt imperia garden 203 nguyễn huy tưởng</t>
  </si>
  <si>
    <t>căn d4.3-d4.4 tòa d khu b , kdt imperia garden 203 nguyễn huy tưởng , thanh xuân , hà nội</t>
  </si>
  <si>
    <t>Thanh Xuân</t>
  </si>
  <si>
    <t>Phường Thanh Xuân</t>
  </si>
  <si>
    <t>REALFMART</t>
  </si>
  <si>
    <t>CÔNG TY TNHH ĐẦU TƯ PHÁT TRIỂN KINH DOANH TOÀN THẮNG</t>
  </si>
  <si>
    <t>Số 8 Đường số 3, Khu dân cư Đại Phúc, Xã Bình Hưng, Huyện Bình Chánh, Thành phố Hồ Chí Minh, Việt Nam</t>
  </si>
  <si>
    <t>0315576319</t>
  </si>
  <si>
    <t>RECESS</t>
  </si>
  <si>
    <t>CÔNG TY TNHH RECESS</t>
  </si>
  <si>
    <t>Tầng 19, Tòa nhà Saigon Centre, Tháp 2, 67 Lê Lợi, Phường Bến Nghé, Quận 1, Thành phố Hồ Chí Minh, Việt Nam</t>
  </si>
  <si>
    <t>Sàn Lazada</t>
  </si>
  <si>
    <t>RETAIL</t>
  </si>
  <si>
    <t>CÔNG TY TNHH GROVE NEW RETAIL</t>
  </si>
  <si>
    <t>197 Nguyễn Thị Minh Khai, Phường Nguyễn Cư Trinh, Quận 1, Thành phố Hồ Chí Minh, Việt Nam</t>
  </si>
  <si>
    <t>0316532681</t>
  </si>
  <si>
    <t>retail0001</t>
  </si>
  <si>
    <t>RETAIL ĐINH TIÊN HOÀNG, Q.1</t>
  </si>
  <si>
    <t>45 Đinh Tiên Hoàng, P.Bến Nghé, Q.1, HCM</t>
  </si>
  <si>
    <t>retail0002</t>
  </si>
  <si>
    <t>RETAIL MAI CHÍ THỌ, Q.2</t>
  </si>
  <si>
    <t>Tháp S04, Chung Cư The Sun Avenue, 28 Mai Chí Thọ,TP.Thủ Đức, HCM</t>
  </si>
  <si>
    <t>retail0003</t>
  </si>
  <si>
    <t>RETAIL NGUYỄN THỊ MINH KHAI, Q.1</t>
  </si>
  <si>
    <t>197, Nguyễn Thị Minh Khai, Phường Nguyễn Cư Trinh, Quận 1, HCM</t>
  </si>
  <si>
    <t>retail0004</t>
  </si>
  <si>
    <t>RETAIL PHAN VĂN TRỊ, Q.Gò Vấp</t>
  </si>
  <si>
    <t>00.04 Lô P2, 18 Phan Văn Trị, Phường 10, Quận Gò Vấp, HCM</t>
  </si>
  <si>
    <t>retail0005</t>
  </si>
  <si>
    <t>RETAIL ZENTOWER, Q.12</t>
  </si>
  <si>
    <t>35 QL1A, Phường Tân Thới An, Quận 12, HCM</t>
  </si>
  <si>
    <t>retail0006</t>
  </si>
  <si>
    <t>RETAIL LÊ HỒNG PHONG, Q.10</t>
  </si>
  <si>
    <t>16A Lê Hồng Phong, P.12, Q.10, HCM</t>
  </si>
  <si>
    <t>retail0007</t>
  </si>
  <si>
    <t>RETAIL NGUYỄN THỊ THẬP, Q.7</t>
  </si>
  <si>
    <t>446 nguyễn thị thập, phường tân quy, quận 7, HCM</t>
  </si>
  <si>
    <t>retail0008</t>
  </si>
  <si>
    <t>RETAIL NƠ TRANG LONG, Q.Bình Thạnh</t>
  </si>
  <si>
    <t>204 nơ trang long, phường 12, quận bình thạnh, HCM</t>
  </si>
  <si>
    <t>182 Hồ Văn Huê, Phường Đức Nhuận, Thành phố Hồ Chí Minh, Việt Nam</t>
  </si>
  <si>
    <t>0310767013</t>
  </si>
  <si>
    <t>saigonhd01</t>
  </si>
  <si>
    <t>182 Hồ Văn Huê, Phường 09, Quận Phú Nhuận, Thành phố Hồ Chí Minh, Việt Nam</t>
  </si>
  <si>
    <t>saigonhd02</t>
  </si>
  <si>
    <t>CÔNG TY CỔ PHẦN SÀI GÒN HD / SG PEARL</t>
  </si>
  <si>
    <t>Saphire 1, SG Pearl, 92 Nguyễn Hữu Cảnh, P.22, Q.Bình Thạnh, HCM</t>
  </si>
  <si>
    <t>saigonhd03</t>
  </si>
  <si>
    <t>CÔNG TY CỔ PHẦN SÀI GÒN HD / EMPIRE CIT</t>
  </si>
  <si>
    <t>shop T05-06, Block Tilia ( đường nội bộ N18-D11) Emprie City, thủ Thiêm, Thủ Đức</t>
  </si>
  <si>
    <t>saigonhd04</t>
  </si>
  <si>
    <t>CÔNG TY CỔ PHẦN SÀI GÒN HD - Vista Verde</t>
  </si>
  <si>
    <t>Tòa nhà Vista Verde-RP-01, Tầng 1, TTM Faifo Lane, Đường Đồng Văn Cống, P.Thạnh Mỹ Lợi, TP.Thủ Đức</t>
  </si>
  <si>
    <t>saigonhd05</t>
  </si>
  <si>
    <t>CÔNG TY CỔ PHẦN SÀI GÒN HD / THE PARK RESIDENCE</t>
  </si>
  <si>
    <t>The Park Residence, Khu 12 , Nguyễn Hữu Thọ, Phước kiển, Nhà Bè, HCM</t>
  </si>
  <si>
    <t>saigonhd06</t>
  </si>
  <si>
    <t>CÔNG TY CỔ PHẦN SÀI GÒN HD / LAVITA CHARM</t>
  </si>
  <si>
    <t>Tầng trệt TTTM Lavita Charm, đường số 1, P.Trường Thọ, Tp.thủ Đức, HCM</t>
  </si>
  <si>
    <t>saigonhd07</t>
  </si>
  <si>
    <t>CÔNG TY CỔ PHẦN SÀI GÒN HD / RIVERSIDE</t>
  </si>
  <si>
    <t>Số G1.1.10, tầng 1, cửa hàng 10, khối G, ấp 5, xã Phước Kiểng, Nhà Bè, HCM</t>
  </si>
  <si>
    <t>saigonhd08</t>
  </si>
  <si>
    <t>CÔNG TY CỔ PHẦN SÀI GÒN HD / Kho bán hàng - VISTA</t>
  </si>
  <si>
    <t>628C Xa lộ Hà Nội, P.An Phú, Q.2, HCM</t>
  </si>
  <si>
    <t>saigonhd09</t>
  </si>
  <si>
    <t>CÔNG TY CỔ PHẦN SÀI GÒN HD / Kho bán hàng - Richmond</t>
  </si>
  <si>
    <t>Richmond City, 207C Nguyễn Xí, Phường 26, quận Bình Thạnh, thành phố Hồ Chí Minh</t>
  </si>
  <si>
    <t>Phường 26</t>
  </si>
  <si>
    <t>saigonhd10</t>
  </si>
  <si>
    <t>CÔNG TY CỔ PHẦN SÀI GÒN HD / Kho bán hàng - Celadon C</t>
  </si>
  <si>
    <t>Shophouse S1.0.05, Đường N1, Celadon City, phường Sơn Kỳ, quận Tân Phú, thành phố Hồ Chí Minh</t>
  </si>
  <si>
    <t>Phường Sơn Kỳ</t>
  </si>
  <si>
    <t>saigonhd11</t>
  </si>
  <si>
    <t>CÔNG TY CỔ PHẦN SÀI GÒN HD / Kho bán hàng - Q7 Saigon</t>
  </si>
  <si>
    <t>Lô ABL1-05, Tầng trệt TTTM Q7 Saigon Riverside Complex, Số 4 Đào Trí, phường Phú Thuận, Quận 7, Thành phố Hồ Chí Minh</t>
  </si>
  <si>
    <t>saigonhd368ntt</t>
  </si>
  <si>
    <t>CÔNG TY CỔ PHẦN SÀI GÒN HD / Kho bán hàng - Số 368 Nguyễn Thị Thập</t>
  </si>
  <si>
    <t>Số 368 Nguyễn Thị Thập, Phường Tân Quy, Quận 7, TPHCM</t>
  </si>
  <si>
    <t>Phường Tân Quy</t>
  </si>
  <si>
    <t>saigonhd3a11</t>
  </si>
  <si>
    <t>CÔNG TY CỔ PHẦN SÀI GÒN HD - Picity High</t>
  </si>
  <si>
    <t>P3A11 - P3A13, đường D, khu đô thị Picity High Park, phường Thạnh Xuân, quận 12, thành phố Hồ Chí Minh</t>
  </si>
  <si>
    <t>saigonhd3t2</t>
  </si>
  <si>
    <t>CÔNG TY CỔ PHẦN SÀI GÒN HD - Vincom 3T2</t>
  </si>
  <si>
    <t>Lô L2-09B, Vincom Plaza 3 Tháng 2, Số 3 Đường 3 Tháng 2, Phường 11, Quận 10, Tp.HCM</t>
  </si>
  <si>
    <t>SAIGONSTAR</t>
  </si>
  <si>
    <t>Khách Sạn Sài Gòn Star</t>
  </si>
  <si>
    <t>204 Nguyễn Thị Minh khai, P.6, Quận 3, TP.HCM</t>
  </si>
  <si>
    <t>0300568442</t>
  </si>
  <si>
    <t>SANBAYNHATRANG</t>
  </si>
  <si>
    <t>Chi nhánh Nha Trang- Công ty cổ phần dịch vụ hàng không sân bay Đà Nẵng</t>
  </si>
  <si>
    <t>Sân bay quốc tế Cam Ranh- P.Cam Nghĩa - Tp. Cam Ranh - T.Khánh Hòa</t>
  </si>
  <si>
    <t>0400102045005</t>
  </si>
  <si>
    <t>Công ty cổ phần dịch vụ hàng không sân bay Đà Nẵng</t>
  </si>
  <si>
    <t>SANHDIEU</t>
  </si>
  <si>
    <t>CÔNG TY TNHH PHÂN PHỐI SÀNH ĐIỆU</t>
  </si>
  <si>
    <t>41 Thảo Điền, Phường An Khánh, Thành phố Hồ Chí Minh, Việt Nam</t>
  </si>
  <si>
    <t>0311187079</t>
  </si>
  <si>
    <t>SÀNH ĐIỆU</t>
  </si>
  <si>
    <t>sanhdieu0001</t>
  </si>
  <si>
    <t>SÀNH ĐIỆU Annam Gourmet Q2 Terrace</t>
  </si>
  <si>
    <t>21 Võ Trường Toản, P.Thảo Điền, Q.2, HCM</t>
  </si>
  <si>
    <t>sanhdieu0002</t>
  </si>
  <si>
    <t>SÀNH ĐIỆU Annam Gourmet Phú Mỹ Hưng</t>
  </si>
  <si>
    <t>64 Nguyễn Đức Cảnh, P.Tân Phong, Q.7, HCM</t>
  </si>
  <si>
    <t>sanhdieu0003</t>
  </si>
  <si>
    <t>SÀNH ĐIỆU Annam Gourmet An Phú</t>
  </si>
  <si>
    <t>41 Thảo Điền, P.Thảo Điền, Q2, HCM</t>
  </si>
  <si>
    <t>sanhdieu0005</t>
  </si>
  <si>
    <t>SÀNH ĐIỆU Annam Gourmet Saigon Pearl</t>
  </si>
  <si>
    <t>Shouphouse Số SH06-SH07, tòa nhà Opal Tower, 92 nguyễn hữu cảnh, P22, Quận Bình Thạnh</t>
  </si>
  <si>
    <t>sanhdieu0006</t>
  </si>
  <si>
    <t>SÀNH ĐIỆU Annam Gourmet Ascentia</t>
  </si>
  <si>
    <t>51-73 ĐƯỜNG NGUYỄN LƯƠNG BẰNG, KHU PHỐ THE ASCENTIA, PHƯỜNG TÂN PHÚ, QUẬN 7, TP.HCM</t>
  </si>
  <si>
    <t>sanhdieu0007</t>
  </si>
  <si>
    <t>SÀNH ĐIỆU Annam Gourmet Estella</t>
  </si>
  <si>
    <t>sanhdieu0008</t>
  </si>
  <si>
    <t>SÀNH ĐIỆU Annam Gourmet Landmark 81</t>
  </si>
  <si>
    <t>B1-15-16-17 LANDMARK81, 772 ĐIỆN BIÊN PHỦ, PHƯỜNG 22, QUẬN BÌNH THẠNH, TP. HCM</t>
  </si>
  <si>
    <t>sanhdieu0009</t>
  </si>
  <si>
    <t>SÀNH ĐIỆU Annam Gourmet Nguyễn Văn Trỗi</t>
  </si>
  <si>
    <t>184 Nguyễn Văn Trỗi, P.8, Q.Phú Nhuận, HCM</t>
  </si>
  <si>
    <t>sanhdieu0010</t>
  </si>
  <si>
    <t>SÀNH ĐIỆU Annam Gourmet Saigon Center</t>
  </si>
  <si>
    <t>B3, 65 LÊ LỢI, PHƯỜNG BẾN NGHÉ, QUẬN 1, TP HCM</t>
  </si>
  <si>
    <t>sanhdieu0011</t>
  </si>
  <si>
    <t>SÀNH ĐIỆU Annam Gourmet Hai Bà Trưng</t>
  </si>
  <si>
    <t>16-18 Hai Bà Trưng, P.Bến Nghé, Q.1, HCM</t>
  </si>
  <si>
    <t>sanhdieu0012</t>
  </si>
  <si>
    <t>SÀNH ĐIỆU Annam Gourmet Feliz En Vista</t>
  </si>
  <si>
    <t>Số 1 Phan Văn Đáng, P.Thạnh Mỹ Lợi, Q.2, HCM</t>
  </si>
  <si>
    <t>sanhdieu0013</t>
  </si>
  <si>
    <t>SÀNH ĐIỆU Annam Gourmet Shop Thao Dien Green</t>
  </si>
  <si>
    <t>192, Đường Nguyễn Văn Hưởng, Phường Thảo Điền, SH07-SH08, Thành phố Thủ Đức, Thành phố Hồ Chí Minh</t>
  </si>
  <si>
    <t>SANHDIEU-004</t>
  </si>
  <si>
    <t>CÔNG TY TNHH PHÂN PHỐI SÀNH ĐIỆU - CHI NHÁNH HÀ NỘI</t>
  </si>
  <si>
    <t>B14, B15, B22, B23, B24, B25, B26 tòa nhà Syrena, Số 51 phố Xuân Diệu, Phường Tây Hồ, Thành phố Hà Nội, Việt Nam</t>
  </si>
  <si>
    <t>0311187079-004</t>
  </si>
  <si>
    <t>Tây Mỗ</t>
  </si>
  <si>
    <t>sanhdieu458</t>
  </si>
  <si>
    <t>SÀNH ĐIỆU Annam Goumet - VINCOM TIMES CITY store</t>
  </si>
  <si>
    <t>Tầng hầm B1, 458 Minh Khai, quận Hai Bà Trưng, Hà Nội</t>
  </si>
  <si>
    <t>sanhdieu9001</t>
  </si>
  <si>
    <t>SÀNH ĐIỆU Long Biên</t>
  </si>
  <si>
    <t>Lô 108-110, tầng L1 TTTM Vincom Plaza Long Biên, KĐT Sinh thái Vinhomes Riverside, P.Phúc Lợi, Q.Long Biên, HN</t>
  </si>
  <si>
    <t>sanhdieu9002</t>
  </si>
  <si>
    <t>SÀNH ĐIỆU 51 Xuân Diệu, Tây Hồ, HN</t>
  </si>
  <si>
    <t>51 Xuân Diệu, P.Quảng An, Q.Tây Hồ, HN</t>
  </si>
  <si>
    <t>sanhdieu9003</t>
  </si>
  <si>
    <t>SÀNH ĐIỆU Smart city</t>
  </si>
  <si>
    <t>L1 28-30 &amp; L1 28B TẦNG 1 TTTM VINCOM MEGA MALL, PHƯỜNG ĐẠI MỖ, QUẬN NAM TỪ LIÊM, HN</t>
  </si>
  <si>
    <t>SATRA</t>
  </si>
  <si>
    <t>CHI NHÁNH TỔNG CÔNG TY THƯƠNG MẠI SÀI GÒN - TNHH MỘT THÀNH VIÊN - TRUNG TÂM PHÁT TRIỂN ĐỊA ỐC SATRA</t>
  </si>
  <si>
    <t>Số 275B Phạm Ngũ Lão, Phường Bến Thành, TP Hồ Chí Minh, Việt Nam.</t>
  </si>
  <si>
    <t>0300100037</t>
  </si>
  <si>
    <t>satra0001</t>
  </si>
  <si>
    <t>Satrafoods LÊ THỊ RIÊNG</t>
  </si>
  <si>
    <t>2-4-6 Lê Thị Riêng, Phường Bến Thành, Tp.HCM</t>
  </si>
  <si>
    <t>SATRA;MIENNAM</t>
  </si>
  <si>
    <t>satra0002</t>
  </si>
  <si>
    <t>Satrafoods LÊ LỢI</t>
  </si>
  <si>
    <t>74 Lê Lợi, P.Bến Thành, Quận 1</t>
  </si>
  <si>
    <t>satra0003</t>
  </si>
  <si>
    <t>Satrafoods NGUYỄN HUỆ</t>
  </si>
  <si>
    <t>103 Nguyễn Huệ, P.Bến Nghé, Quận 1</t>
  </si>
  <si>
    <t>satra0004</t>
  </si>
  <si>
    <t>Satrafoods ĐỒNG KHỞI</t>
  </si>
  <si>
    <t>32 Đồng Khởi, P.Bến Nghé, Quận 1</t>
  </si>
  <si>
    <t>satra0005</t>
  </si>
  <si>
    <t>Satrafoods LƯƠNG HỮU KHÁNH</t>
  </si>
  <si>
    <t>12 Lương Hữu Khánh, P.Phạm Ngũ Lão, Quận 1</t>
  </si>
  <si>
    <t>satra0006</t>
  </si>
  <si>
    <t>Satrafoods LÊ THÁNH TÔN</t>
  </si>
  <si>
    <t>204-206 Lê Thánh Tôn, Phường Bến Thành, Tp.HCM</t>
  </si>
  <si>
    <t>satra0007</t>
  </si>
  <si>
    <t>Satrafoods ĐINH TIÊN HOÀNG</t>
  </si>
  <si>
    <t>177 Đinh Tiên Hoàng, P.Tân Định, Tp.HCM</t>
  </si>
  <si>
    <t>satra0008</t>
  </si>
  <si>
    <t>Satrafoods CỐNG QUỲNH</t>
  </si>
  <si>
    <t>117 Cống Quỳnh, P.Nguyễn Cư Trinh, Quận 1</t>
  </si>
  <si>
    <t>satra0009</t>
  </si>
  <si>
    <t>Satrafoods LÝ TỰ TRỌNG</t>
  </si>
  <si>
    <t>Khu C, Bệnh viện Nhi Đồng 2, 14 Lý Tự Trọng, P.Bến Nghé, Q.1</t>
  </si>
  <si>
    <t>satra0010</t>
  </si>
  <si>
    <t>Satrafoods NGUYỄN DUY TRINH 1</t>
  </si>
  <si>
    <t>187 Nguyễn Duy Trinh, Phường Cát Lái, Tp.HCM</t>
  </si>
  <si>
    <t>SATRA; MIENNAM</t>
  </si>
  <si>
    <t>satra0011</t>
  </si>
  <si>
    <t>1069 NGUYỄN THỊ ĐỊNH</t>
  </si>
  <si>
    <t>312 Nguyễn Thị Định, Phường Cát Lái, Tp.HCM</t>
  </si>
  <si>
    <t>satra0012</t>
  </si>
  <si>
    <t>Satrafoods NGUYỄN DUY TRINH 2</t>
  </si>
  <si>
    <t>975 Nguyễn Duy Trinh, Phường Cát Lái, Tp.HCM</t>
  </si>
  <si>
    <t>satra0013</t>
  </si>
  <si>
    <t>Satrafoods NGUYỄN THỊ ĐỊNH 2</t>
  </si>
  <si>
    <t>3/1 Nguyễn Thị Định, Phường Bình Trưng, Tp.HCM</t>
  </si>
  <si>
    <t>satra0014</t>
  </si>
  <si>
    <t>Satrafoods 455 VÕ VĂN TẦN</t>
  </si>
  <si>
    <t>455 Võ Văn Tần, Phường Bàn Cờ, Tp.HCM</t>
  </si>
  <si>
    <t>satra0015</t>
  </si>
  <si>
    <t>Satrafoods ĐIỆN BIÊN PHỦ</t>
  </si>
  <si>
    <t>635A Điện Biên Phủ, Phường Bàn Cờ, Tp.HCM</t>
  </si>
  <si>
    <t>satra0016</t>
  </si>
  <si>
    <t>Satrafoods NGUYỄN TẤT THÀNH</t>
  </si>
  <si>
    <t>107 Nguyễn Tất Thành, Phường 13, Quận 4</t>
  </si>
  <si>
    <t>satra0017</t>
  </si>
  <si>
    <t>Satrafoods TÔN ĐẢN</t>
  </si>
  <si>
    <t>359A Tôn Đản, Phường 15, Quận 4</t>
  </si>
  <si>
    <t>satra0018</t>
  </si>
  <si>
    <t>Satrafoods ĐƯỜNG SỐ 41</t>
  </si>
  <si>
    <t>46-48 Đường số 41, Phường Khánh Hội, Tp.HCM</t>
  </si>
  <si>
    <t>satra0019</t>
  </si>
  <si>
    <t>Satrafoods LÊ VĂN LINH</t>
  </si>
  <si>
    <t>48–50 Lê Văn Linh, Phường Xóm Chiếu, Tp.HCM</t>
  </si>
  <si>
    <t>SATRA025;SATRA;MIENNAM</t>
  </si>
  <si>
    <t>satra0020</t>
  </si>
  <si>
    <t>Satrafoods NGUYỄN KHOÁI</t>
  </si>
  <si>
    <t>11B Nguyễn Khoái, P.1, Q.4</t>
  </si>
  <si>
    <t>satra0021</t>
  </si>
  <si>
    <t>Satrafoods XÓM CHIẾU</t>
  </si>
  <si>
    <t>235 Xóm Chiếu, P.15, Q.4</t>
  </si>
  <si>
    <t>satra0022</t>
  </si>
  <si>
    <t>Satrafoods HÙNG VƯƠNG</t>
  </si>
  <si>
    <t>347-349-351-353 Hùng Vương, Phường An Đông, Tp.HCM</t>
  </si>
  <si>
    <t>satra0023</t>
  </si>
  <si>
    <t>Satrafoods TRẦN HƯNG ĐẠO</t>
  </si>
  <si>
    <t>744 Trần Hưng Đạo, Phường 2, Quận 5</t>
  </si>
  <si>
    <t>satra0024</t>
  </si>
  <si>
    <t>Satrafoods HẢI THƯỢNG LÃN ÔNG</t>
  </si>
  <si>
    <t>177 Hải Thượng Lãn Ông, Phường Chợ Lớn, Tp.HCM</t>
  </si>
  <si>
    <t>satra0025</t>
  </si>
  <si>
    <t>Satrafoods CHÂU VĂN LIÊM</t>
  </si>
  <si>
    <t>20-22 Châu Văn Liêm, Phường Chợ Lớn, Tp.HCM</t>
  </si>
  <si>
    <t>satra0026</t>
  </si>
  <si>
    <t>Satrafoods PHAN VĂN KHỎE</t>
  </si>
  <si>
    <t>30A Phan Văn Khỏe, Phường Chợ Lớn, Tp.HCM</t>
  </si>
  <si>
    <t>satra0027</t>
  </si>
  <si>
    <t>Satrafoods 195-197 Bà Hom</t>
  </si>
  <si>
    <t>195-197 Bà Hom, Phường 13, Quận 6, HCM</t>
  </si>
  <si>
    <t>satra0028</t>
  </si>
  <si>
    <t>Satrafoods NGUYỄN VĂN LUÔNG</t>
  </si>
  <si>
    <t>278A Nguyễn Văn Luông, Phường 12, Quận 6, HCM</t>
  </si>
  <si>
    <t>satra0029</t>
  </si>
  <si>
    <t>Satrafoods TÂN HÒA ĐÔNG</t>
  </si>
  <si>
    <t>243 Tân Hòa Đông, Phường Phú Lâm, Tp.HCM</t>
  </si>
  <si>
    <t>satra0030</t>
  </si>
  <si>
    <t>Satrafoods THÁP MƯỜI</t>
  </si>
  <si>
    <t>146 Tháp Mười, Phường Bình Tây, Tp.HCM</t>
  </si>
  <si>
    <t>satra0031</t>
  </si>
  <si>
    <t>Satrafoods AN DƯƠNG VƯƠNG</t>
  </si>
  <si>
    <t>404 An Dương Vương, Phường Bình Phú, Tp.HCM</t>
  </si>
  <si>
    <t>satra0032</t>
  </si>
  <si>
    <t>Satrafoods CƯ XÁ PHÚ LÂM D</t>
  </si>
  <si>
    <t>28 Lô U, Cư xá Phú Lâm D, Phường Bình Phú, Tp.HCM</t>
  </si>
  <si>
    <t>satra0033</t>
  </si>
  <si>
    <t>Satrafoods TÂN HÓA</t>
  </si>
  <si>
    <t>53 Tân Hóa, P.14, Q.6</t>
  </si>
  <si>
    <t>satra0034</t>
  </si>
  <si>
    <t>Satrafoods HUỲNH TẤN PHÁT</t>
  </si>
  <si>
    <t>639 Huỳnh Tấn Phát, Phường Tân Thuận, TpHCM</t>
  </si>
  <si>
    <t>satra0035</t>
  </si>
  <si>
    <t>Satrafoods ĐƯỜNG SỐ 17</t>
  </si>
  <si>
    <t>6-8 Đường Số 17, Phường Tân Hưng, Tp.HCM</t>
  </si>
  <si>
    <t>satra0036</t>
  </si>
  <si>
    <t>Satrafoods LÊ VĂN LƯƠNG</t>
  </si>
  <si>
    <t>353 Lê Văn Lương, Phường Tân Hưng, Tp.HCM</t>
  </si>
  <si>
    <t>satra0037</t>
  </si>
  <si>
    <t>Satrafoods NGỌC LAN</t>
  </si>
  <si>
    <t>Khu Thương Mại A2.1 (Tầng 1), chung cư Ngọc Lan, số 35 đường Phú Thuận, Phường Phú Thuận, Tp.HCM</t>
  </si>
  <si>
    <t>satra0038</t>
  </si>
  <si>
    <t>Satrafoods PHÚ MỸ HƯNG(STARHILL)</t>
  </si>
  <si>
    <t>Số 1, Đường Số 10 (C15B), khu phố Starhill, khu đô thị Phú Mỹ Hưng, Phường Tân Mỹ, Tp.HCM</t>
  </si>
  <si>
    <t>460 Đường 3 tháng 2, Phường Hòa Hưng, Thành phố Hồ Chí Minh, Việt Nam</t>
  </si>
  <si>
    <t>MIENNAM; SATRA</t>
  </si>
  <si>
    <t>0300100037-004</t>
  </si>
  <si>
    <t>satra0040</t>
  </si>
  <si>
    <t>Satrafoods LÂM VĂN BỀN</t>
  </si>
  <si>
    <t>86 Lâm Văn Bền, Phường Tân Hưng, Tp.HCM</t>
  </si>
  <si>
    <t>satra0041</t>
  </si>
  <si>
    <t>Satrafoods LÝ PHỤC MAN</t>
  </si>
  <si>
    <t>98 Lý Phục Man, Phường Tân Thuận, Tp.HCM</t>
  </si>
  <si>
    <t>satra0042</t>
  </si>
  <si>
    <t>Satrafoods BÙI VĂN BA</t>
  </si>
  <si>
    <t>157-157A Bùi Văn Ba, Phường Tân Thuận, Tp.HCM</t>
  </si>
  <si>
    <t>satra0043</t>
  </si>
  <si>
    <t>Satrafoods DƯƠNG BÁ TRẠC</t>
  </si>
  <si>
    <t>236-238 Dương Bá Trạc, Phường 2, Quận 8</t>
  </si>
  <si>
    <t>satra0044</t>
  </si>
  <si>
    <t>Satrafoods PHẠM THẾ HIỂN 1</t>
  </si>
  <si>
    <t>803-805 Phạm Thế Hiển, Phường Chánh Hưng, Tp.HCM</t>
  </si>
  <si>
    <t>satra0045</t>
  </si>
  <si>
    <t>Satrafoods HƯNG PHÚ</t>
  </si>
  <si>
    <t>789-791 Hưng Phú, Phường 9, Quận 8</t>
  </si>
  <si>
    <t>satra0046</t>
  </si>
  <si>
    <t>Satrafoods DẠ NAM</t>
  </si>
  <si>
    <t>52 Dạ Nam, Phường Chánh Hưng, Tp.HCM</t>
  </si>
  <si>
    <t>satra0047</t>
  </si>
  <si>
    <t>Satrafoods PHẠM THẾ HIỂN 2</t>
  </si>
  <si>
    <t>1438F Phạm Thế Hiển, Phường Bình Đông, Tp.HCM</t>
  </si>
  <si>
    <t>satra0048</t>
  </si>
  <si>
    <t>Satrafoods BÌNH ĐIỀN</t>
  </si>
  <si>
    <t>Kiot số 2, Trung tâm thương mại Bình Điền, Đại lộ N V Linh , KP6, Phường 7, Quận 8</t>
  </si>
  <si>
    <t>satra0049</t>
  </si>
  <si>
    <t>Satrafoods PHẠM THẾ HIỂN 3</t>
  </si>
  <si>
    <t>3437 Phạm Thế Hiển, Phường Bình Đông, Tp.HCM</t>
  </si>
  <si>
    <t>satra0050</t>
  </si>
  <si>
    <t>Satrafoods AN DƯƠNG VƯƠNG 2</t>
  </si>
  <si>
    <t>Khu thương mại, Tầng trệt (tầng 1), chung cư Avila, 114 An Dương Vương, Phường Phú Định, Tp.HCM</t>
  </si>
  <si>
    <t>satra0051</t>
  </si>
  <si>
    <t>Satrafoods AN DƯƠNG VƯƠNG 3</t>
  </si>
  <si>
    <t>62 An Dương Vương, P.16, Q.8</t>
  </si>
  <si>
    <t>satra0052</t>
  </si>
  <si>
    <t>Satrafoods PHẠM THẾ HIỂN 4</t>
  </si>
  <si>
    <t>1146 Phạm Thế Hiển, Phường Chánh Hưng, Tp.HCM</t>
  </si>
  <si>
    <t>satra0053</t>
  </si>
  <si>
    <t>Satrafoods TÙNG THIỆN VƯƠNG</t>
  </si>
  <si>
    <t>454 Tùng Thiện Vương, Phường Phú Định, Tp.HCM</t>
  </si>
  <si>
    <t>satra0054</t>
  </si>
  <si>
    <t>Satrafoods ĐƯỜNG SỐ 1 - CẢNG SÔNG PĐ</t>
  </si>
  <si>
    <t>05-07 Lô A Đường Số 1, Khu tái định cư Cảng Sông Phú Định, Phường Phú Định, Tp.HCM</t>
  </si>
  <si>
    <t>satra0055</t>
  </si>
  <si>
    <t>Satrafoods ĐỖ XUÂN HỢP</t>
  </si>
  <si>
    <t>315 Đỗ Xuân Hợp, P.Phước Long B, Quận 9</t>
  </si>
  <si>
    <t>satra0056</t>
  </si>
  <si>
    <t>Satrafoods LÊ VĂN VIỆT</t>
  </si>
  <si>
    <t>252 Lê Văn Việt, P.Tăng Nhơn Phú B, Quận 9</t>
  </si>
  <si>
    <t>satra0057</t>
  </si>
  <si>
    <t>Satrafoods ĐỖ XUÂN HỢP 2</t>
  </si>
  <si>
    <t>87A Đỗ Xuân Hợp, P. Phước Long B, Quận 9</t>
  </si>
  <si>
    <t>satra0058</t>
  </si>
  <si>
    <t>Satrafoods TÂY HÒA</t>
  </si>
  <si>
    <t>43 Tây Hòa, Phường Phước Long, Tp.HCM</t>
  </si>
  <si>
    <t>satra0059</t>
  </si>
  <si>
    <t>Satrafoods NGUYỄN VĂN TĂNG</t>
  </si>
  <si>
    <t>215 Nguyễn Văn Tăng, P.Long Thạnh Mỹ, Q.9</t>
  </si>
  <si>
    <t>satra0060</t>
  </si>
  <si>
    <t>Satrafoods ĐÌNH PHONG PHÚ</t>
  </si>
  <si>
    <t>204 Đình Phong Phú, Phường Tăng Nhơn Phú, TP.HCM</t>
  </si>
  <si>
    <t>satra0061</t>
  </si>
  <si>
    <t>Satrafoods DƯƠNG ĐÌNH HỘI</t>
  </si>
  <si>
    <t>54B Dương Đình Hội, Phường Phước Long, TP.HCM</t>
  </si>
  <si>
    <t>satra0062</t>
  </si>
  <si>
    <t>Satrafoods NGUYỄN DUY TRINH 3</t>
  </si>
  <si>
    <t>1403 Nguyễn Duy Trinh, Phường Long Phước, Tp.HCM</t>
  </si>
  <si>
    <t>satra0063</t>
  </si>
  <si>
    <t>Satrafoods NGÔ QUYỀN</t>
  </si>
  <si>
    <t>88 Ngô Quyền, P.Hiệp Phú, Q.9</t>
  </si>
  <si>
    <t>satra0064</t>
  </si>
  <si>
    <t>Satrafoods LÒ LU</t>
  </si>
  <si>
    <t>88 Lò Lu, Phường Long Phước, Tp.HCM</t>
  </si>
  <si>
    <t>satra0065</t>
  </si>
  <si>
    <t>Satrafoods ĐÌNH PHONG PHÚ 2</t>
  </si>
  <si>
    <t>115A Đình Phong Phú, Phường Tăng Nhơn Phú, TP.HCM</t>
  </si>
  <si>
    <t>satra0066</t>
  </si>
  <si>
    <t>Satrafoods NGUYỄN DUY TRINH 4</t>
  </si>
  <si>
    <t>793 Nguyễn Duy Trinh, Phường Long Trường, Tp.HCM</t>
  </si>
  <si>
    <t>satra0067</t>
  </si>
  <si>
    <t>Satrafoods DƯƠNG ĐÌNH HỘI 2</t>
  </si>
  <si>
    <t>182 Dương Đình Hội, Phường Phước Long, TP.HCM</t>
  </si>
  <si>
    <t>satra0068</t>
  </si>
  <si>
    <t>Satrafoods NGUYỄN XIỂN</t>
  </si>
  <si>
    <t>742 Nguyễn Xiển, Phường Long Bình, TP.HCM</t>
  </si>
  <si>
    <t>satra0069</t>
  </si>
  <si>
    <t>Satrafoods MAN THIỆN</t>
  </si>
  <si>
    <t>80 Man Thiện, Phường Tăng Nhơn Phú, TP.HCM</t>
  </si>
  <si>
    <t>satra0070</t>
  </si>
  <si>
    <t>Satrafoods TRẦN NHÂN TÔN</t>
  </si>
  <si>
    <t>159 Trần Nhân Tôn, Phường Vườn Lài, Tp.HCM</t>
  </si>
  <si>
    <t>satra0071</t>
  </si>
  <si>
    <t>Satrafoods CỬU LONG</t>
  </si>
  <si>
    <t>85 Cửu Long, Phường Hòa Hưng, Tp.HCM</t>
  </si>
  <si>
    <t>satra0072</t>
  </si>
  <si>
    <t>Satrafoods 206-208 Trần Quý</t>
  </si>
  <si>
    <t>206-208 Trần Quý, Phường 6, Quận 11, HCM</t>
  </si>
  <si>
    <t>satra0073</t>
  </si>
  <si>
    <t>Satrafoods LẠC LONG QUÂN 1</t>
  </si>
  <si>
    <t>224 Lạc Long Quân, Phường Bình Thới, Tp.HCM</t>
  </si>
  <si>
    <t>satra0074</t>
  </si>
  <si>
    <t>Satrafoods 166 Bình Thới</t>
  </si>
  <si>
    <t>166 Bình Thới, Phường 14, Quận 11</t>
  </si>
  <si>
    <t>satra0075</t>
  </si>
  <si>
    <t>Satrafoods HOA SEN</t>
  </si>
  <si>
    <t>Khu dịch vụ công cộng, tầng trệt (tầng 1), chung cư Hoa Sen, 262/20 Lạc Long Quân, Phường Bình Thới, Tp.HCM</t>
  </si>
  <si>
    <t>satra0076</t>
  </si>
  <si>
    <t>Satrafoods LẠC LONG QUÂN 3</t>
  </si>
  <si>
    <t>306 Lạc Long Quân, Phường Hòa Bình, Tp.HCM</t>
  </si>
  <si>
    <t>satra0077</t>
  </si>
  <si>
    <t>Satrafoods LÊ VĂN KHƯƠNG</t>
  </si>
  <si>
    <t>304A-304B Lê Văn Khương, Phường Thới An,Tp.HCM</t>
  </si>
  <si>
    <t>satra0078</t>
  </si>
  <si>
    <t>Satrafoods NGUYỄN VĂN QUÁ 1</t>
  </si>
  <si>
    <t>1/64 Nguyễn Văn Quá, Phường Đông Hưng Thuận, Tp.HCM</t>
  </si>
  <si>
    <t>satra0079</t>
  </si>
  <si>
    <t>Satrafoods NGUYỄN ẢNH THỦ</t>
  </si>
  <si>
    <t>323 Nguyễn Ảnh Thủ, P.Hiệp Thành, Quận 12</t>
  </si>
  <si>
    <t>satra0080</t>
  </si>
  <si>
    <t>Satrafoods TÔ KÝ</t>
  </si>
  <si>
    <t>652A Tô Ký, Phường Trung Mỹ Tây, Tp.HCM</t>
  </si>
  <si>
    <t>satra0081</t>
  </si>
  <si>
    <t>Satrafoods NGUYỄN VĂN QUÁ 2</t>
  </si>
  <si>
    <t>73/1 Nguyễn Văn Quá, Phường Đông Hưng Thuận,Tp.HCM</t>
  </si>
  <si>
    <t>satra0082</t>
  </si>
  <si>
    <t>Satrafoods NGUYỄN THỊ ĐẶNG</t>
  </si>
  <si>
    <t>1E/1 Nguyễn Thị Đặng, Phường Tân Thới Hiệp, Tp.HCM</t>
  </si>
  <si>
    <t>satra0083</t>
  </si>
  <si>
    <t>Satrafoods NGUYỄN THỊ KIÊU</t>
  </si>
  <si>
    <t>46-46A Nguyễn Thị Kiêu, Phường Thới An, Tp.HCM</t>
  </si>
  <si>
    <t>satra0084</t>
  </si>
  <si>
    <t>Satrafoods TRẦN THỊ CỜ</t>
  </si>
  <si>
    <t>247 Trần Thị Cờ, Phường Thới An, Tp.HCM</t>
  </si>
  <si>
    <t>satra0085</t>
  </si>
  <si>
    <t>Satrafoods 2/89 Hà Huy Giáp</t>
  </si>
  <si>
    <t>2/89 Hà Huy Giáp, KP1, P.Thạnh Lộc, Q.12</t>
  </si>
  <si>
    <t>satra0086</t>
  </si>
  <si>
    <t>Satrafoods NGUYỄN THỊ KIỂU</t>
  </si>
  <si>
    <t>60F/17 Nguyễn Thị Kiểu, Phường Tân Thới Hiệp, Tp.HCM</t>
  </si>
  <si>
    <t>satra0087</t>
  </si>
  <si>
    <t>Satrafoods TÂN CHÁNH HIỆP 10</t>
  </si>
  <si>
    <t>49 Trần Thị Năm, Phường Trung Mỹ Tây, Tp.HCM</t>
  </si>
  <si>
    <t>satra0088</t>
  </si>
  <si>
    <t>Satrafoods BÙI CÔNG TRỪNG</t>
  </si>
  <si>
    <t>25 Bùi Công Trừng, Phường Thới An, Tp.HCM</t>
  </si>
  <si>
    <t>satra0089</t>
  </si>
  <si>
    <t>Satrafoods TÔ KÝ 2</t>
  </si>
  <si>
    <t>A3 Tô Ký, Khu nhà ở K82, Phường Trung Mỹ Tây, TP.HCM</t>
  </si>
  <si>
    <t>satra0090</t>
  </si>
  <si>
    <t>Satrafoods HÀ HUY GIÁP 2</t>
  </si>
  <si>
    <t>412B Hà Huy Giáp, Phường An Phú Đông, Tp.HCM</t>
  </si>
  <si>
    <t>satra0091</t>
  </si>
  <si>
    <t>Satrafoods NGUYỄN THỊ BÚP (TCH 2)</t>
  </si>
  <si>
    <t>281 Nguyễn Thị Búp, Phường Trung Mỹ Tây, Tp.HCM</t>
  </si>
  <si>
    <t>satra0092</t>
  </si>
  <si>
    <t>Satrafoods THẠNH LỘC</t>
  </si>
  <si>
    <t>66 Thạnh Lộc 27, Phường An Phú Đông, Tp.HCM</t>
  </si>
  <si>
    <t>satra0093</t>
  </si>
  <si>
    <t>Satrafoods NGUYỄN THỊ KIỂU 2</t>
  </si>
  <si>
    <t>74/4F Nguyễn Thị Kiểu, KP1, P.Hiệp Thành, Q.12</t>
  </si>
  <si>
    <t>satra0094</t>
  </si>
  <si>
    <t>Satrafoods ĐÔNG HƯNG THUẬN 2</t>
  </si>
  <si>
    <t>124 Đông Hưng Thuận 02, Phường Đông Hưng Thuận, Tp.HCM</t>
  </si>
  <si>
    <t>satra0095</t>
  </si>
  <si>
    <t>Satrafoods ĐINH ĐỨC THIỆN</t>
  </si>
  <si>
    <t>180 Đinh Đức Thiện, Xã Bình Chánh, Tp.HCM</t>
  </si>
  <si>
    <t>satra0096</t>
  </si>
  <si>
    <t>Satrafoods QUỐC LỘ 50</t>
  </si>
  <si>
    <t>1833 Văn Tiến Dũng, Xã Bình Hưng, Tp.HCM</t>
  </si>
  <si>
    <t>satra0097</t>
  </si>
  <si>
    <t>Satrafoods NGUYỄN THỊ TÚ (VL2)</t>
  </si>
  <si>
    <t>D3/18A Nguyễn Thị Tú, Ấp 4, Xã Tân Vĩnh Lộc, Tp.HCM</t>
  </si>
  <si>
    <t>satra0098</t>
  </si>
  <si>
    <t>Satrafoods NGUYỄN HỮU TRÍ</t>
  </si>
  <si>
    <t>49 Nguyễn Hữu Trí, Xã Tân Nhựt, Tp.HCM</t>
  </si>
  <si>
    <t>satra0099</t>
  </si>
  <si>
    <t>Satrafoods VÕ VĂN VÂN</t>
  </si>
  <si>
    <t>C9/3A, Võ Văn Vân, Xã Tân Vĩnh Lộc, Tp.HCM</t>
  </si>
  <si>
    <t>satra0100</t>
  </si>
  <si>
    <t>tạm dừng</t>
  </si>
  <si>
    <t>satra0101</t>
  </si>
  <si>
    <t>Satrafoods AN PHÚ TÂY</t>
  </si>
  <si>
    <t>D7/39 An Phú Tây - Hưng Long, Xã Hưng Long, Tp.HCM</t>
  </si>
  <si>
    <t>satra0102</t>
  </si>
  <si>
    <t>Satrafoods ĐINH ĐỨC THIỆN 2</t>
  </si>
  <si>
    <t>476 Đinh Đức Thiện, Xã Bình Chánh, Tp.HCM</t>
  </si>
  <si>
    <t>satra0103</t>
  </si>
  <si>
    <t>Satrafoods QUỐC LỘ 50 - 3</t>
  </si>
  <si>
    <t>A19/12 Quốc Lộ 50, Ấp 1, Xã Bình Hưng, Huyện Bình Chánh</t>
  </si>
  <si>
    <t>satra0104</t>
  </si>
  <si>
    <t>Satrafoods QUỐC LỘ 50 - 4</t>
  </si>
  <si>
    <t>910 Văn Tiến Dũng, Xã Bình Hưng, Tp.HCM</t>
  </si>
  <si>
    <t>satra0105</t>
  </si>
  <si>
    <t>Satrafoods VĨNH LỘC 2</t>
  </si>
  <si>
    <t>A1/17 Vĩnh Lộc, Xã Vĩnh Lộc, Tp.HCM</t>
  </si>
  <si>
    <t>satra0106</t>
  </si>
  <si>
    <t>Satrafoods VĨNH LỘC</t>
  </si>
  <si>
    <t>Lô D12/I, Nguyễn Thị Tú, KCN Vĩnh Lộc, Phường Bình Tân, Tp.HCM</t>
  </si>
  <si>
    <t>satra0107</t>
  </si>
  <si>
    <t>Satrafoods CÂY DA SÀ</t>
  </si>
  <si>
    <t>320A Tỉnh Lộ 10, Phường Bình Trị Đông, Tp.HCM</t>
  </si>
  <si>
    <t>satra0108</t>
  </si>
  <si>
    <t>Satrafoods ĐƯỜNG SỐ 1</t>
  </si>
  <si>
    <t>101A-103 Đường Số 1, Phường Bình Trị Đông, Tp.HCM</t>
  </si>
  <si>
    <t>satra0109</t>
  </si>
  <si>
    <t>Satrafoods GÒ XOÀI</t>
  </si>
  <si>
    <t>148B Gò Xoài, KP 67, Phường Bình Hưng Hòa, Tp.HCM</t>
  </si>
  <si>
    <t>satra0110</t>
  </si>
  <si>
    <t>Satrafoods TỈNH LỘ 10</t>
  </si>
  <si>
    <t>997 Tỉnh Lộ 10, KP8, P.Tân Tạo, Q.Bình Tân</t>
  </si>
  <si>
    <t>satra0111</t>
  </si>
  <si>
    <t>Satrafoods LÊ VĂN QUỚI</t>
  </si>
  <si>
    <t>36 Lê Văn Quới, Phường Bình Trị Đông, Tp.HCM</t>
  </si>
  <si>
    <t>satra0112</t>
  </si>
  <si>
    <t>Satrafoods HƯƠNG LỘ 2</t>
  </si>
  <si>
    <t>471A Hương Lộ 2, KP4, P.Bình Trị Đông, Q.Bình Tân</t>
  </si>
  <si>
    <t>satra0113</t>
  </si>
  <si>
    <t>Satrafoods ĐƯỜNG SỐ 5C</t>
  </si>
  <si>
    <t>173 Đường 5C, Phường Bình Tân, Tp.HCM</t>
  </si>
  <si>
    <t>satra0114</t>
  </si>
  <si>
    <t>Satrafoods TRƯƠNG PHƯỚC PHAN</t>
  </si>
  <si>
    <t>116 Trương Phước Phan, P.Bình Trị Đông, Q. Bình Tân</t>
  </si>
  <si>
    <t>satra0115</t>
  </si>
  <si>
    <t>Satrafoods HƯƠNG LỘ 2 -2</t>
  </si>
  <si>
    <t>730A Hương Lộ 2, Phường Bình Trị Đông, Tp.HCM</t>
  </si>
  <si>
    <t>satra0116</t>
  </si>
  <si>
    <t>Satrafoods HỒ VĂN LONG</t>
  </si>
  <si>
    <t>79 Hồ Văn Long, KP3, P.Tân Tạo, Q.Bình Tân</t>
  </si>
  <si>
    <t>satra0117</t>
  </si>
  <si>
    <t>Satrafoods LIÊN KHU 5-6</t>
  </si>
  <si>
    <t>124 Liên Khu 5-6, KP5, P.Bình Hưng Hòa B, Q.Bình Tân</t>
  </si>
  <si>
    <t>satra0118</t>
  </si>
  <si>
    <t>Satrafoods HỒ VĂN LONG 2</t>
  </si>
  <si>
    <t>31 Hồ Văn Long, Phường Bình Tân, Tp.HCM</t>
  </si>
  <si>
    <t>satra0119</t>
  </si>
  <si>
    <t>Satrafoods ẤP CHIẾN LƯỢC</t>
  </si>
  <si>
    <t>249 Ấp Chiến Lược, Phường Bình Hưng Hòa, Tp.HCM</t>
  </si>
  <si>
    <t>satra0120</t>
  </si>
  <si>
    <t>Satrafoods XÔ VIẾT NGHỆ TĨNH</t>
  </si>
  <si>
    <t>175-177 Xô Viết Nghệ Tĩnh, Phường 17, Quận Bình Thạnh</t>
  </si>
  <si>
    <t>satra0121</t>
  </si>
  <si>
    <t>Satrafoods NƠ TRANG LONG 1</t>
  </si>
  <si>
    <t>167A Nơ Trang Long, Phường Bình Thạnh, Tp.HCM</t>
  </si>
  <si>
    <t>satra0122</t>
  </si>
  <si>
    <t>Satrafoods NƠ TRANG LONG 2</t>
  </si>
  <si>
    <t>462 Nơ Trang Long, Phường Bình Lợi Trung, Tp.HCM</t>
  </si>
  <si>
    <t>satra0123</t>
  </si>
  <si>
    <t>Satrafoods PHAN CHU TRINH</t>
  </si>
  <si>
    <t>49-51 Phan Chu Trinh, Phường Bình Thạnh, Tp.HCM</t>
  </si>
  <si>
    <t>satra0124</t>
  </si>
  <si>
    <t>Satrafoods UNG VĂN KHIÊM</t>
  </si>
  <si>
    <t>184 Ung Văn Khiêm, Phường Thạnh Mỹ Tây, Tp.HCM</t>
  </si>
  <si>
    <t>satra0125</t>
  </si>
  <si>
    <t>Satrafoods NGUYỄN VĂN ĐẬU</t>
  </si>
  <si>
    <t>46B Nguyễn Văn Đậu, Phường Gia Định, Tp.HCM</t>
  </si>
  <si>
    <t>satra0126</t>
  </si>
  <si>
    <t>Satrafoods HOÀNG HOA THÁM</t>
  </si>
  <si>
    <t>203A Hoàng Hoa Thám, Phường Bình Lợi Trung, Tp.HCM</t>
  </si>
  <si>
    <t>satra0127</t>
  </si>
  <si>
    <t>Satrafoods ĐINH BỘ LĨNH</t>
  </si>
  <si>
    <t>233-235 Đinh Bộ Lĩnh, P.26, Q.Bình Thạnh</t>
  </si>
  <si>
    <t>satra0128</t>
  </si>
  <si>
    <t>Satrafoods NGUYỄN VĂN ĐẬU 2</t>
  </si>
  <si>
    <t>228 Nguyễn Văn Đậu, Phường Bình Lợi Trung, Tp.HCM</t>
  </si>
  <si>
    <t>satra0129</t>
  </si>
  <si>
    <t>Satrafoods BÌNH LỢI</t>
  </si>
  <si>
    <t>2B Bình Lợi, Phường Bình Lợi Trung, Tp.HCM</t>
  </si>
  <si>
    <t>satra0130</t>
  </si>
  <si>
    <t>Satrafoods PHAN VĂN HÂN</t>
  </si>
  <si>
    <t>112 Phan Văn Hân, Phường Gia Định, TP.HCM</t>
  </si>
  <si>
    <t>satra0131</t>
  </si>
  <si>
    <t>Satrafoods BÙI HỮU NGHĨA</t>
  </si>
  <si>
    <t>210 Bùi Hữu Nghĩa, Phường Gia Định, Tp.HCM</t>
  </si>
  <si>
    <t>satra0132</t>
  </si>
  <si>
    <t>Satrafoods 151/9 Bis, Điện Biên Phủ</t>
  </si>
  <si>
    <t>326/10 Ung Văn Khiêm ( Số cũ 151/9 - 151/9 Bis Điện Biên Phủ), P.25, Q.Bình Thạnh, HCM</t>
  </si>
  <si>
    <t>satra0133</t>
  </si>
  <si>
    <t>Satrafoods CỦ CHI 1</t>
  </si>
  <si>
    <t>328 Hương Lộ 2, Xã Củ Chi, Tp.HCM</t>
  </si>
  <si>
    <t>satra0134</t>
  </si>
  <si>
    <t>Satrafoods CỦ CHI 2</t>
  </si>
  <si>
    <t>199A Tỉnh Lộ 8, Xã Tân An Hội, Tp.HCM</t>
  </si>
  <si>
    <t>satra0135</t>
  </si>
  <si>
    <t>Satrafoods CỦ CHI 3</t>
  </si>
  <si>
    <t>67 Tỉnh Lộ 8, Xã Phú Hòa Đông, Tp.HCM</t>
  </si>
  <si>
    <t>satra0136</t>
  </si>
  <si>
    <t>Satrafoods CỦ CHI 4</t>
  </si>
  <si>
    <t>Lô TT1 - 1, Đường D4, KCN Đông Nam, Xã Bình Mỹ, Tp.HCM</t>
  </si>
  <si>
    <t>satra0137</t>
  </si>
  <si>
    <t>Satrafoods NGUYỄN VĂN KHẠ (CỦ CHI 5)</t>
  </si>
  <si>
    <t>75A Nguyễn Văn Khạ, KP 8, Xã Tân An Hội, Tp.HCM</t>
  </si>
  <si>
    <t>satra0138</t>
  </si>
  <si>
    <t>Satrafoods 863 Quốc lộ 22</t>
  </si>
  <si>
    <t>863 Quốc Lộ 22, Ấp Chợ, Xã Phước Thạnh, Huyện Củ Chi, HCM</t>
  </si>
  <si>
    <t>satra0139</t>
  </si>
  <si>
    <t>Satrafoods NGUYỄN VĂN KHẠ 2 (CỦ CHI 7)</t>
  </si>
  <si>
    <t>142 Nguyễn Văn Khạ, Xã Tân An Hội, Tp.HCM</t>
  </si>
  <si>
    <t>satra0140</t>
  </si>
  <si>
    <t>Satrafoods NGUYỄN VĂN NI (CỦ CHI 8)</t>
  </si>
  <si>
    <t>37 Nguyễn Văn Ni, Xã Tân An Hội, Tp.HCM</t>
  </si>
  <si>
    <t>satra0141</t>
  </si>
  <si>
    <t>Satrafoods TỈNH LỘ 8 (CỦ CHI 9)</t>
  </si>
  <si>
    <t>728 Tỉnh Lộ 8, Xã Củ Chi, Tp.HCM</t>
  </si>
  <si>
    <t>satra0142</t>
  </si>
  <si>
    <t>Satrafoods LIÊU BÌNH HƯƠNG (CỦ CHI 10)</t>
  </si>
  <si>
    <t>68 Liêu Bình Hương, Xã Củ Chi, Tp.HCM</t>
  </si>
  <si>
    <t>satra0143</t>
  </si>
  <si>
    <t>Satrafoods 1614A TỈNH LỘ 8 (CỦ CHI 11)</t>
  </si>
  <si>
    <t>1614A, Tỉnh Lộ 8, Xã Bình Mỹ, Tp.HCM</t>
  </si>
  <si>
    <t>satra0144</t>
  </si>
  <si>
    <t>Satrafoods CỦ CHI 12</t>
  </si>
  <si>
    <t>423B, Quốc lộ 22, Ấp Phước Hòa, Xã Phước Hiệp, H.Củ Chi</t>
  </si>
  <si>
    <t>satra0145</t>
  </si>
  <si>
    <t>Satrafoods LÊ MINH NHỰT</t>
  </si>
  <si>
    <t>01 Lê Minh Nhựt, Xã Củ Chi, Tp.HCM</t>
  </si>
  <si>
    <t>satra0146</t>
  </si>
  <si>
    <t>Satrafoods QUANG TRUNG</t>
  </si>
  <si>
    <t>393 Quang Trung, Phường Gò Vấp, Tp.HCM</t>
  </si>
  <si>
    <t>satra0147</t>
  </si>
  <si>
    <t>Satrafoods LÊ VĂN THỌ</t>
  </si>
  <si>
    <t>492 Lê Văn Thọ, Phường An Hội Đông, Tp.HCM</t>
  </si>
  <si>
    <t>satra0148</t>
  </si>
  <si>
    <t>Satrafoods THỐNG NHẤT</t>
  </si>
  <si>
    <t>551 Thống Nhất, Phường An Hội Đông, Tp.HCM</t>
  </si>
  <si>
    <t>satra0149</t>
  </si>
  <si>
    <t>Satrafoods NGUYÊN HỒNG</t>
  </si>
  <si>
    <t>15 Nguyên Hồng, Phường 1, Quận Gò Vấp</t>
  </si>
  <si>
    <t>satra0150</t>
  </si>
  <si>
    <t>Satrafoods NGUYỄN VĂN CÔNG</t>
  </si>
  <si>
    <t>512 Nguyễn Văn Công, Phường Hạnh Thông, Tp.HCM</t>
  </si>
  <si>
    <t>satra0151</t>
  </si>
  <si>
    <t>Satrafoods LÊ ĐỨC THỌ</t>
  </si>
  <si>
    <t>247 Lê Đức Thọ, Phường 17, Quận Gò Vấp.</t>
  </si>
  <si>
    <t>satra0152</t>
  </si>
  <si>
    <t>Satrafoods LÊ ĐỨC THỌ 2</t>
  </si>
  <si>
    <t>100A Lê Đức Thọ, Phường 7, Quận Gò Vấp</t>
  </si>
  <si>
    <t>satra0153</t>
  </si>
  <si>
    <t>Satrafoods 324 Nguyễn Oanh</t>
  </si>
  <si>
    <t>324 Nguyễn Oanh, Phường 17, Quận Gò Vấp, HCM</t>
  </si>
  <si>
    <t>satra0154</t>
  </si>
  <si>
    <t>Satrafoods NGUYỄN THƯỢNG HIỀN</t>
  </si>
  <si>
    <t>80 Nguyễn Thượng Hiền, Phường Hạnh Thông, Tp.HCM</t>
  </si>
  <si>
    <t>satra0155</t>
  </si>
  <si>
    <t>Satrafoods PHẠM VĂN CHIÊU</t>
  </si>
  <si>
    <t>96 Phạm Văn Chiêu, Phường 9, Q.Gò Vấp,</t>
  </si>
  <si>
    <t>satra0156</t>
  </si>
  <si>
    <t>Satrafoods PHAN VĂN TRỊ</t>
  </si>
  <si>
    <t>1333 Phan Văn Trị, Phường Gò Vấp, TpHCM</t>
  </si>
  <si>
    <t>satra0157</t>
  </si>
  <si>
    <t>Satrafoods Nguyễn Văn Khối</t>
  </si>
  <si>
    <t>461-463 Nguyễn Văn Khối, Phường Thông Tây Hội, Tp.HCM</t>
  </si>
  <si>
    <t>satra0158</t>
  </si>
  <si>
    <t>Satrafoods QUANG TRUNG 2</t>
  </si>
  <si>
    <t>486 Quang Trung, P.10, Q.Gò Vấp</t>
  </si>
  <si>
    <t>satra0159</t>
  </si>
  <si>
    <t>Satrafoods THỐNG NHẤT 2</t>
  </si>
  <si>
    <t>405/10 Thống Nhất, Phường Thông Tây Hội, Tp.HCM</t>
  </si>
  <si>
    <t>satra0160</t>
  </si>
  <si>
    <t>Satrafoods 97/7D Bà Triệu</t>
  </si>
  <si>
    <t>97/7D Bà Triệu, Thị trấn Hóc Môn, Huyện Hóc Môn</t>
  </si>
  <si>
    <t>satra0161</t>
  </si>
  <si>
    <t>Satrafoods LÝ THƯỜNG KIỆT</t>
  </si>
  <si>
    <t>11/3 Lý Thường Kiệt, Xã Hóc Môn, Tp.HCM</t>
  </si>
  <si>
    <t>satra0162</t>
  </si>
  <si>
    <t>Satrafoods NGUYỄN ẢNH THỦ 2</t>
  </si>
  <si>
    <t>31/7 Nguyễn Ảnh Thủ, Xã Bà Điểm, Tp.HCM</t>
  </si>
  <si>
    <t>satra0163</t>
  </si>
  <si>
    <t>Satrafoods LÊ THỊ HÀ</t>
  </si>
  <si>
    <t>143 Lê Thị Hà, Xã Hóc Môn, Tp.HCM</t>
  </si>
  <si>
    <t>satra0164</t>
  </si>
  <si>
    <t>Satrafoods 45T, Ấp 7 Đặng Thúc Vịnh</t>
  </si>
  <si>
    <t>45T Ấp 7, Đặng Thúc Vịnh, Xã Đông Thạnh, Huyện Hóc Môn</t>
  </si>
  <si>
    <t>satra0165</t>
  </si>
  <si>
    <t>Satrafoods TRẦN VĂN MƯỜI</t>
  </si>
  <si>
    <t>26/13C Trần Văn Mười, Xã Xuân Thới Sơn, Tp.HCM</t>
  </si>
  <si>
    <t>satra0166</t>
  </si>
  <si>
    <t>Satrafoods DƯƠNG CÔNG KHI</t>
  </si>
  <si>
    <t>8 Dương Công Khi, Xã Xuân Thới Sơn, Tp.HCM</t>
  </si>
  <si>
    <t>satra0167</t>
  </si>
  <si>
    <t>Satrafoods NGUYỄN THỊ HUÊ</t>
  </si>
  <si>
    <t>31/3B Nguyễn Thị Huê, Ấp Đông Lân, Xã Bà Điểm, Huyện Hóc Môn</t>
  </si>
  <si>
    <t>satra0168</t>
  </si>
  <si>
    <t>Satrafoods QUỐC LỘ 22</t>
  </si>
  <si>
    <t>2/7 Lê Quang Đạo, Xã Xuân Thới Sơn, Tp.HCM</t>
  </si>
  <si>
    <t>satra0169</t>
  </si>
  <si>
    <t>Satrafoods NGUYỄN VĂN BỨA</t>
  </si>
  <si>
    <t>310 Nguyễn Văn Bứa, Xã Xuân Thới Sơn, Tp.HCM</t>
  </si>
  <si>
    <t>satra0170</t>
  </si>
  <si>
    <t>Satrafoods TRỊNH THỊ MIẾNG</t>
  </si>
  <si>
    <t>109/4E Trịnh Thị Miếng, Xã Đông Thạnh, Tp.HCM</t>
  </si>
  <si>
    <t>satra0171</t>
  </si>
  <si>
    <t>Satrafoods NGUYỄN BÌNH</t>
  </si>
  <si>
    <t>110 Nguyễn Bình, Xã Nhà Bè, Tp.HCM</t>
  </si>
  <si>
    <t>satra0172</t>
  </si>
  <si>
    <t>Satrafoods NGUYỄN VĂN TẠO</t>
  </si>
  <si>
    <t>444 Nguyễn Văn Tạo, Xã Hiệp Phước, Tp.HCM</t>
  </si>
  <si>
    <t>satra0173</t>
  </si>
  <si>
    <t>Satrafoods LÊ VĂN LƯƠNG 2</t>
  </si>
  <si>
    <t>1131A - 1131B Lê Văn Lương, Xã Nhà Bè, Tp.HCM</t>
  </si>
  <si>
    <t>satra0174</t>
  </si>
  <si>
    <t>Satrafoods LÊ VĂN LƯƠNG 3</t>
  </si>
  <si>
    <t>1560/2 Lê Văn Lương, Xã Hiệp Phước, Tp.HCM</t>
  </si>
  <si>
    <t>satra0175</t>
  </si>
  <si>
    <t>Satrafoods HUỲNH TẤN PHÁT 2</t>
  </si>
  <si>
    <t>464 Huỳnh Tấn Phát, Xã Nhà Bè, Tp.HCM</t>
  </si>
  <si>
    <t>satra0176</t>
  </si>
  <si>
    <t>Satrafoods LÊ VĂN LƯƠNG 4</t>
  </si>
  <si>
    <t>1234 - 2044 Lê Văn Lương, Xã Hiệp Phước, Tp.HCM</t>
  </si>
  <si>
    <t>satra0177</t>
  </si>
  <si>
    <t>Satrafoods NGUYỄN VĂN TẠO 2</t>
  </si>
  <si>
    <t>136/6A Nguyễn Văn Tạo, Xã Hiệp Phước, Tp.HCM</t>
  </si>
  <si>
    <t>satra0178</t>
  </si>
  <si>
    <t>Satrafoods PHAN ĐĂNG LƯU</t>
  </si>
  <si>
    <t>163 Phan Đăng Lưu, Phường Cầu Kiệu, Tp.HCM</t>
  </si>
  <si>
    <t>satra0179</t>
  </si>
  <si>
    <t>Satrafoods PHAN ĐÌNH PHÙNG</t>
  </si>
  <si>
    <t>240 Phan Đình Phùng, Phường Cầu Kiệu, Tp.HCM</t>
  </si>
  <si>
    <t>satra0180</t>
  </si>
  <si>
    <t>Satrafoods THÍCH QUẢNG ĐỨC</t>
  </si>
  <si>
    <t>140 - 142 Thích Quảng Đức, Phường Đức Nhuận, Tp.HCM</t>
  </si>
  <si>
    <t>satra0181</t>
  </si>
  <si>
    <t>Satrafoods PHẠM VĂN HAI</t>
  </si>
  <si>
    <t>187 Phạm Văn Hai, Phường Tân Sơn Nhất, Tp.HCM</t>
  </si>
  <si>
    <t>satra0182</t>
  </si>
  <si>
    <t>Satrafoods PHAN HUY ÍCH</t>
  </si>
  <si>
    <t>68 Phan Huy Ích, Phường Tân Sơn, Tp.HCM</t>
  </si>
  <si>
    <t>satra0183</t>
  </si>
  <si>
    <t>Satrafoods LẠC LONG QUÂN 2</t>
  </si>
  <si>
    <t>902 Lạc Long Quân, Phường 8, Quận Tân Bình</t>
  </si>
  <si>
    <t>satra0184</t>
  </si>
  <si>
    <t>Satrafoods 244 ÂU CƠ</t>
  </si>
  <si>
    <t>244 Âu Cơ, Phường 9, Quận Tân Bình</t>
  </si>
  <si>
    <t>satra0185</t>
  </si>
  <si>
    <t>Satrafoods HOÀNG BẬT ĐẠT</t>
  </si>
  <si>
    <t>Số 3 Hoàng Bật Đạt, Phường Tân Sơn, Tp.HCM</t>
  </si>
  <si>
    <t>satra0186</t>
  </si>
  <si>
    <t>Satrafoods PHẠM VĂN BẠCH</t>
  </si>
  <si>
    <t>296 Phạm Văn Bạch, Phường Tân Sơn, Tp.HCM</t>
  </si>
  <si>
    <t>satra0187</t>
  </si>
  <si>
    <t>Satrafoods BÀU CÁT 8</t>
  </si>
  <si>
    <t>44 - 46 Bàu Cát 8, Phường.Bảy Hiền, TP.HCM</t>
  </si>
  <si>
    <t>satra0188</t>
  </si>
  <si>
    <t>Satrafoods TRẦN MAI NINH</t>
  </si>
  <si>
    <t>108/2 Trần Mai Ninh, Phường Bảy Hiền, Tp.HCM</t>
  </si>
  <si>
    <t>satra0189</t>
  </si>
  <si>
    <t>Satrafoods TRẦN VĂN QUANG</t>
  </si>
  <si>
    <t>153 Trần Văn Quang, P.10, Q.Tân Bình</t>
  </si>
  <si>
    <t>satra0190</t>
  </si>
  <si>
    <t>Satrafoods LÊ TRỌNG TẤN</t>
  </si>
  <si>
    <t>262 Lê Trọng Tấn, Phường Tây Thạnh, Tp.HCM</t>
  </si>
  <si>
    <t>satra0191</t>
  </si>
  <si>
    <t>Satrafoods THẠCH LAM</t>
  </si>
  <si>
    <t>119 Thạch Lam, Phường Phú Thạnh, Tp.HCM</t>
  </si>
  <si>
    <t>satra0192</t>
  </si>
  <si>
    <t>Satrafoods VƯỜN LÀI</t>
  </si>
  <si>
    <t>141 Vườn Lài, Phường Phú Thọ Hòa, Tp.HCM</t>
  </si>
  <si>
    <t>satra0193</t>
  </si>
  <si>
    <t>Satrafoods TÂN HƯƠNG</t>
  </si>
  <si>
    <t>121-121A Tân Hương, Phường Phú Thọ Hòa, Tp.HCM</t>
  </si>
  <si>
    <t>satra0194</t>
  </si>
  <si>
    <t>Satrafoods LÊ VĨNH HOÀ</t>
  </si>
  <si>
    <t>78-80 Lê Vĩnh Hòa, Phường Phú Thọ Hòa, Tp.HCM</t>
  </si>
  <si>
    <t>satra0195</t>
  </si>
  <si>
    <t>Satrafoods DƯƠNG ĐỨC HIỀN</t>
  </si>
  <si>
    <t>33 Dương Đức Hiền, P.Tây Thạnh, Q.Tân Phú</t>
  </si>
  <si>
    <t>satra0196</t>
  </si>
  <si>
    <t>Satrafoods NGUYỄN XUÂN KHOÁT</t>
  </si>
  <si>
    <t>25 Nguyễn Xuân Khoát, Phường Tân Sơn Nhì, Tp.HCM</t>
  </si>
  <si>
    <t>satra0197</t>
  </si>
  <si>
    <t>Satrafoods THOẠI NGỌC HẦU</t>
  </si>
  <si>
    <t>Số 2 Thoại Ngọc Hầu, P.Hòa Thạnh, Q.Tân Phú</t>
  </si>
  <si>
    <t>satra0198</t>
  </si>
  <si>
    <t>Satrafoods LUỸ BÁN BÍCH</t>
  </si>
  <si>
    <t>503 Lũy Bán Bích, P.Phú Thạnh, Q.Tân Phú</t>
  </si>
  <si>
    <t>satra0199</t>
  </si>
  <si>
    <t>Satrafoods KHA VẠN CÂN</t>
  </si>
  <si>
    <t>1182 Kha Vạn Cân, Phường Thủ Đức, Tp.HCM</t>
  </si>
  <si>
    <t>C6/27 Phạm Hùng, Xã Bình Hưng, Thành phố Hồ Chí Minh, Việt Nam</t>
  </si>
  <si>
    <t>0300100037-020</t>
  </si>
  <si>
    <t>satra0200</t>
  </si>
  <si>
    <t>Satrafoods HỒ VĂN TƯ</t>
  </si>
  <si>
    <t>60 Hồ Văn Tư, Phường Thủ Đức, Tp.HCM</t>
  </si>
  <si>
    <t>satra0201</t>
  </si>
  <si>
    <t>Satrafoods ĐƯỜNG SỐ 5</t>
  </si>
  <si>
    <t>16 Đường số 5, P.Linh Xuân, Quận Thủ Đức</t>
  </si>
  <si>
    <t>satra0202</t>
  </si>
  <si>
    <t>Satrafoods DÂN CHỦ</t>
  </si>
  <si>
    <t>29 Dân Chủ, Phường Thủ Đức, Tp.HCM</t>
  </si>
  <si>
    <t>satra02020</t>
  </si>
  <si>
    <t>Satrafoods 23 Đường Số 8</t>
  </si>
  <si>
    <t>23 đường số 8, P. Linh Trung, TP. Thủ Đức, Tp. HCM</t>
  </si>
  <si>
    <t>satra0203</t>
  </si>
  <si>
    <t>Satrafoods ĐẶNG VĂN BI</t>
  </si>
  <si>
    <t>64 Đặng Văn Bi, KP 4, P.Bình Thọ, Quận Thủ Đức</t>
  </si>
  <si>
    <t>satra0204</t>
  </si>
  <si>
    <t>Satrafoods TÔ NGỌC VÂN</t>
  </si>
  <si>
    <t>252 Tô Ngọc Vân, KP 3, P.Linh Đông, Quận Thủ Đức</t>
  </si>
  <si>
    <t>satra0205</t>
  </si>
  <si>
    <t>Satrafoods  ĐƯỜNG SỐ 11</t>
  </si>
  <si>
    <t>65 Đường số 11, KP4, P.Linh Xuân, Q.Thủ Đức</t>
  </si>
  <si>
    <t>satra0206</t>
  </si>
  <si>
    <t>Satrafoods ĐƯỜNG SỐ 8</t>
  </si>
  <si>
    <t>36 Đường Số 8, Phường Linh Xuân, TP.HCM</t>
  </si>
  <si>
    <t>satra0207</t>
  </si>
  <si>
    <t>Satrafoods ĐƯỜNG SỐ 2 THỦ ĐỨC</t>
  </si>
  <si>
    <t>118A Đường Số 2, Phường Thủ Đức, Tp.HCM</t>
  </si>
  <si>
    <t>satra0208</t>
  </si>
  <si>
    <t>Satrafoods TÔ VĨNH DIỆN</t>
  </si>
  <si>
    <t>46 Tô Vĩnh Diện, P.Linh Chiểu, Q.Thủ Đức</t>
  </si>
  <si>
    <t>satra0209</t>
  </si>
  <si>
    <t>Satrafoods VẠN PHÚC 1</t>
  </si>
  <si>
    <t>N23, Khu nhà ở Vạn Phúc 1, Quốc Lộ 13, Phường Hiệp Bình, TP.HCM</t>
  </si>
  <si>
    <t>satra0210</t>
  </si>
  <si>
    <t>Satrafoods ĐƯỜNG SỐ 6</t>
  </si>
  <si>
    <t>11 Đường số 6, Phường Linh Xuân, TP.HCM</t>
  </si>
  <si>
    <t>satra0211</t>
  </si>
  <si>
    <t>Satrafoods LÊ THỊ HOA</t>
  </si>
  <si>
    <t>244 Lê Thị Hoa, KP5, Phường Tam Bình, TP.HCM</t>
  </si>
  <si>
    <t>satra0212</t>
  </si>
  <si>
    <t>Satrafoods HIỆP BÌNH</t>
  </si>
  <si>
    <t>187 Hiệp Bình, Phường Hiệp Bình, TP.HCM</t>
  </si>
  <si>
    <t>satra0213</t>
  </si>
  <si>
    <t>Satrafoods TỈNH LỘ 43</t>
  </si>
  <si>
    <t>740 Tỉnh Lộ 43, Phường Tam Bình, Tp.HCM</t>
  </si>
  <si>
    <t>satra0214</t>
  </si>
  <si>
    <t>Satrafoods ĐƯỜNG SỐ 8 - 2</t>
  </si>
  <si>
    <t>23 Đường 8, Phường Linh Xuân, Tp.HCM</t>
  </si>
  <si>
    <t>satra0215</t>
  </si>
  <si>
    <t>Satrafoods 260 Trần Não</t>
  </si>
  <si>
    <t>260 Trần Não, Phường An Khánh, TP.HCM</t>
  </si>
  <si>
    <t>Khai trương 28/10/2022</t>
  </si>
  <si>
    <t>satra0216</t>
  </si>
  <si>
    <t>Satrafoods TÂN CẢNG</t>
  </si>
  <si>
    <t>125A-127 Tân Cảng, Phường Thạnh Mỹ Tây, Tp.HCM</t>
  </si>
  <si>
    <t>satra0217</t>
  </si>
  <si>
    <t>1224 HOÀNG NGỌC PHÁCH</t>
  </si>
  <si>
    <t>34C Hoàng Ngọc Phách, Phường Phú Thọ Hòa, Tp.HCM</t>
  </si>
  <si>
    <t>SATRA-023</t>
  </si>
  <si>
    <t>TRUNG TÂM PHÂN PHỐI SATRA</t>
  </si>
  <si>
    <t>204-206 Lê Thánh Tôn, Phường Bến Thành, TP. Hồ Chí Minh</t>
  </si>
  <si>
    <t>0300100037-023</t>
  </si>
  <si>
    <t>455 Võ Văn Tần, Phường Bàn Cờ, Thành phố Hồ Chí Minh, Việt Nam</t>
  </si>
  <si>
    <t>MIENNAM; SATRA; SATRA025</t>
  </si>
  <si>
    <t>0300100037-025</t>
  </si>
  <si>
    <t>1239 Tỉnh Lộ 8, Ấp Thạnh An 2, Xã Bình Mỹ, Thành phố Hồ Chí Minh, Việt Nam</t>
  </si>
  <si>
    <t>0300100037-027</t>
  </si>
  <si>
    <t>Số 1466, đường Võ Văn Kiệt, Phường Bình Tiên, Thành phố Hồ Chí Minh, Việt Nam</t>
  </si>
  <si>
    <t>0300100037-028</t>
  </si>
  <si>
    <t>satra0300</t>
  </si>
  <si>
    <t>32 Nguyễn Thị Kiểu, Phường Tân Thới Hiệp, Tp.HCM</t>
  </si>
  <si>
    <t>satra0301</t>
  </si>
  <si>
    <t>Satrafoods 47 Nguyên Hồng</t>
  </si>
  <si>
    <t>47 Nguyên Hồng, Phường Bình Lợi Trung, Tp.HCM</t>
  </si>
  <si>
    <t>Khai trương ngày 01/11/2022</t>
  </si>
  <si>
    <t>satra0367</t>
  </si>
  <si>
    <t>Satrafoods 367A Phan Văn Trị</t>
  </si>
  <si>
    <t>367A Phan Văn Trị, Phường Bình Lợi Trung, Tp.HCM</t>
  </si>
  <si>
    <t>satra0400</t>
  </si>
  <si>
    <t>Satrafoods 195/9 XÔ VIẾT NGHỆ TĨNH</t>
  </si>
  <si>
    <t>195/9 Xô Viết Nghệ Tĩnh, Phường Gia Định, Tp.HCM</t>
  </si>
  <si>
    <t>satra0555</t>
  </si>
  <si>
    <t>Satrafoods 555 Tỉnh Lộ 7 (CỦ CHI 12)</t>
  </si>
  <si>
    <t>555 Tỉnh Lộ 7, Xã Thái Mỹ, Tp.HCM</t>
  </si>
  <si>
    <t>satra1164</t>
  </si>
  <si>
    <t>Satrafoods QUỐC LỘ 50 - 2</t>
  </si>
  <si>
    <t>Số 2452 Văn Tiến Dũng, Xã Hưng Long, Tp.HCM</t>
  </si>
  <si>
    <t>satra1165</t>
  </si>
  <si>
    <t>Satrafoods ĐƯỜNG SỐ 1 (QUẬN 7)</t>
  </si>
  <si>
    <t>44 Đường Số 1, Phường Tân Mỹ, Tp.HCM</t>
  </si>
  <si>
    <t>satra1225</t>
  </si>
  <si>
    <t>Satrafoods 803 Tỉnh Lộ 7</t>
  </si>
  <si>
    <t>803 Tỉnh Lộ 7, Ấp Phước Hưng, Xã Thái Mỹ, Tp.HCM</t>
  </si>
  <si>
    <t>satra1226</t>
  </si>
  <si>
    <t>Satrafoods AN BÌNH</t>
  </si>
  <si>
    <t>24 An Bình, Phường Dĩ An, Tp.HCM</t>
  </si>
  <si>
    <t>SBF</t>
  </si>
  <si>
    <t>Tầng 12A, Tòa nhà Diamond Flower, KĐT mới N1, Số 48, đường Lê Văn Lương, Phường Nhân Chính, Quận Thanh Xuân, Thành Phố Hà nội, Việt Nam</t>
  </si>
  <si>
    <t>0316625505-001</t>
  </si>
  <si>
    <t>Nhân chính</t>
  </si>
  <si>
    <t>SIBA FOOD</t>
  </si>
  <si>
    <t>SE7VENHA</t>
  </si>
  <si>
    <t>Công Ty Cổ Phần Thương Mại Và Dịch Vụ Se7ven Việt Nam</t>
  </si>
  <si>
    <t>Số 26, Ngõ 25, Bùi Huy Ích, Phường Hoàng Liệt, Quận Hoàng Mai, Hà Nội</t>
  </si>
  <si>
    <t>0106845649</t>
  </si>
  <si>
    <t>412 Nguyễn Thị Minh Khai, Phường Bàn Cờ, Thành phố Hồ Chí Minh, Việt Nam</t>
  </si>
  <si>
    <t>9%; MIENNAM</t>
  </si>
  <si>
    <t>0313330856</t>
  </si>
  <si>
    <t>SEVEN01</t>
  </si>
  <si>
    <t>CHI NHÁNH CÔNG TY CỔ PHẦN SEVEN SYSTEM VIỆT NAM TẠI LONG AN</t>
  </si>
  <si>
    <t>Lô DV-4, Đường Trung Tâm, KCN Long Hậu mở rộng, Xã Cần Giuộc, Tỉnh Tây Ninh, Việt Nam</t>
  </si>
  <si>
    <t>0313330856-001</t>
  </si>
  <si>
    <t>B1.01.02, Tầng 1 Khu TM-DV, số 10 Kha Vạn Cân, KP. Bình Đường 02, Phường Dĩ An, Thành phố Hồ Chí Minh, Việt Nam</t>
  </si>
  <si>
    <t>0313330856-002</t>
  </si>
  <si>
    <t>Phòng CP2.19.03C, Tầng 19 Capital Place, Số 29 Liễu Giai, Phường Giảng Võ, Thành phố Hà Nội, Việt Nam</t>
  </si>
  <si>
    <t>9%; MIENBAC</t>
  </si>
  <si>
    <t>0313330856-003</t>
  </si>
  <si>
    <t>SGMART</t>
  </si>
  <si>
    <t>CÔNG TY TNHH SAIGON MART</t>
  </si>
  <si>
    <t>Số 0.03 Chung cư Flora Mizuki -CC1-A; ấp 3A, Xã Bình Hưng, Huyện Bình Chánh, Thành phố Hồ Chí Minh, Việt Nam</t>
  </si>
  <si>
    <t>0317207074</t>
  </si>
  <si>
    <t>SHINSEN</t>
  </si>
  <si>
    <t>CÔNG TY CỔ PHẦN SHINSEN GROUP</t>
  </si>
  <si>
    <t>76D Phạm Viết Chánh, Phường 19, Quận Bình Thạnh, Thành phố Hồ Chí Minh, Việt Nam</t>
  </si>
  <si>
    <t>0316904121</t>
  </si>
  <si>
    <t>shinsen0001</t>
  </si>
  <si>
    <t>Shinsen Cửa Hàng Nguyễn Văn Công</t>
  </si>
  <si>
    <t>Gò Vấp, HCM</t>
  </si>
  <si>
    <t>shinsen0002</t>
  </si>
  <si>
    <t>Shinsen Cửa Hàng Nguyễn Văn Đậu</t>
  </si>
  <si>
    <t>Phú Nhuận, HCM</t>
  </si>
  <si>
    <t>shinsen0003</t>
  </si>
  <si>
    <t>Shinsen Cửa Hàng Phạm Viết Chánh</t>
  </si>
  <si>
    <t>Bình Thạnh , HCM</t>
  </si>
  <si>
    <t>shinsen0004</t>
  </si>
  <si>
    <t>Shinsen Cửa Hàng Ngô Quyền</t>
  </si>
  <si>
    <t>52 Ngô Quyền, Q.9, HCM</t>
  </si>
  <si>
    <t>Tầng 12A, toà nhà Diamond Flower, Khu đô thị mới N1, số 48, đường Lê Văn Lương, Phường Yên Hòa, Thành phố Hà Nội, Việt Nam</t>
  </si>
  <si>
    <t>siba0001</t>
  </si>
  <si>
    <t>Sibafood Vinhomes Green Bay, Mễ Trì</t>
  </si>
  <si>
    <t>G1, Vinhomes Green Bay, Mễ Trì, Nam Từ Liêm, HN</t>
  </si>
  <si>
    <t>MIENBAC;6%</t>
  </si>
  <si>
    <t>siba0002</t>
  </si>
  <si>
    <t>Sibafood Thăng Long Victory</t>
  </si>
  <si>
    <t>khu ĐT An Khánh, huyện Hoài Đức, HN</t>
  </si>
  <si>
    <t>siba0003</t>
  </si>
  <si>
    <t>Sibafood IMPERIA SKY GARDEN</t>
  </si>
  <si>
    <t>B15+B16 TÒA IMPERIA SKY GARDEN 423 MINH KHAI, PHƯỜNG VĨNH TUY, QUẬN HAI BÀ TRƯNG, TP HÀ NỘI</t>
  </si>
  <si>
    <t>siba0004</t>
  </si>
  <si>
    <t>Sibafood Vinhome Ocean Park</t>
  </si>
  <si>
    <t>Gian hàng TM 01S01 tòa R1.05, khu đô thị Vinhome Ocean Park, Thị Trấn Trâu Qùy, huyện Gia Lâm, Hà Nội</t>
  </si>
  <si>
    <t>siba0005</t>
  </si>
  <si>
    <t>Sibafood Thăng Long Capital</t>
  </si>
  <si>
    <t>Tầng 1 tòa T3 Thăng Long Capital, Xã An Khánh, huyện Hoài Đức, HN</t>
  </si>
  <si>
    <t>siba0006</t>
  </si>
  <si>
    <t>Sibafood CC Xuân Đỉnh, Bắc Từ Liêm</t>
  </si>
  <si>
    <t>CC C2 Xuân Đỉnh, số 1 Đỗ Nhuận, Xuân Đỉnh, Q.Bắc Từ Liêm, HN</t>
  </si>
  <si>
    <t>siba0007</t>
  </si>
  <si>
    <t>Sibafood Đông Ngạc, Bắc Từ Liêm</t>
  </si>
  <si>
    <t>SH17 khu Ecohome 3, P.Đông Ngạc, Q.Bắc Từ Liêm, HN</t>
  </si>
  <si>
    <t>siba0008</t>
  </si>
  <si>
    <t>Sibafood AnLand Premium</t>
  </si>
  <si>
    <t>SH HH01B, cc Anland Premium, KĐT mới Dương Nội, P.La Khê, Q.Hà Đông, HN</t>
  </si>
  <si>
    <t>siba0009</t>
  </si>
  <si>
    <t>Sibafood Hope Residences</t>
  </si>
  <si>
    <t>Sàn thương mại dv số H5-TM11, khu nhà ở xã hội Hope Residence, P.Phúc Đồng, Q.Long Biên, HN</t>
  </si>
  <si>
    <t>siba0010</t>
  </si>
  <si>
    <t>Sibafood Ocean Park II</t>
  </si>
  <si>
    <t>Gian hàng TM 01SH20, S1.6 (L27M), B3-CT01-3, khu đô thị Gia Lâm - Vinhomes Ocean Park, Xã Đa Tốn, huyện Gia Lâm, Hà Nội</t>
  </si>
  <si>
    <t>siba0011</t>
  </si>
  <si>
    <t>Sibafood Vinhomes Imperia</t>
  </si>
  <si>
    <t>Số 12A, khu BH 03, ô số 13 lô OTM - 7, khu đô thị Vinhomes Imperia, phường Thượng Lý, quận Hồng Bàng, thành phố Hải Phòng, Việt Nam</t>
  </si>
  <si>
    <t>siba0012</t>
  </si>
  <si>
    <t>Sibafood 84 Chùa Láng</t>
  </si>
  <si>
    <t>Số 2A, Ngõ 84 Chùa Láng, quận Đống Đa, Thành phố Hà Nội</t>
  </si>
  <si>
    <t>siba0013</t>
  </si>
  <si>
    <t>Sibafood 79 Ngọc Hồi</t>
  </si>
  <si>
    <t>Chung cư Rose Town 79 Ngọc Hồi, Phường Hoàng Liệt, quận Hoàng Mai, thành phố Hà Nội</t>
  </si>
  <si>
    <t>siba0014</t>
  </si>
  <si>
    <t>Sibafood An Đồng</t>
  </si>
  <si>
    <t>LK1 - Số 50, đường Máng Nước, xã An Đồng, huyện An Dương, thành phố Hải Phòng, Việt Nam</t>
  </si>
  <si>
    <t>siba0015</t>
  </si>
  <si>
    <t>Sibafood Văn Phú</t>
  </si>
  <si>
    <t>S005 - Khu nhà ở Hi Brand, KĐT mới Văn Phú, Phường Phú La, Quận Hà Đông, Tp Hà Nội ( The K-Park)</t>
  </si>
  <si>
    <t>siba0016</t>
  </si>
  <si>
    <t>Sibafood Nguyễn Văn Cừ</t>
  </si>
  <si>
    <t>S059 - Số 290 Nguyễn Văn Cừ, Hưng Phúc,TP Vinh, Nghệ An</t>
  </si>
  <si>
    <t>siba0017</t>
  </si>
  <si>
    <t>Sibafood Terra An Hưng</t>
  </si>
  <si>
    <t>S063 - Tầng 1, V4-B08 Lô đất TTDV01, Khu đô thị mới An Hưng, Phường La Khê, Quận Hà Đông, Hà Nội</t>
  </si>
  <si>
    <t>siba0018</t>
  </si>
  <si>
    <t>Sibafood S007 - Tòa Mulberry</t>
  </si>
  <si>
    <t>S007 - Tòa Mulberry, TT01A-1 - Khu nhà ở thấp tầng, KĐT Mộ Lao, Hà Đông, Hà Nội</t>
  </si>
  <si>
    <t>SIEUTHITHANHNGHIA</t>
  </si>
  <si>
    <t>Siêu thị Quảng Ngãi-CN DNTN sách Thành Nghĩa</t>
  </si>
  <si>
    <t>70 Hùng Vương, TP Quảng Ngãi, Tỉnh Quảng Ngãi</t>
  </si>
  <si>
    <t>0302840460-003</t>
  </si>
  <si>
    <t>SIEUVIET</t>
  </si>
  <si>
    <t>CÔNG TY CỔ PHẦN NGUỒN NHÂN LỰC SIÊU VIỆT</t>
  </si>
  <si>
    <t>111D Lý Chính Thắng, Phường 07, Quận 3, TP Hồ Chí Minh</t>
  </si>
  <si>
    <t>0303452460</t>
  </si>
  <si>
    <t>SIMPLYGOVAP</t>
  </si>
  <si>
    <t>Chi Nhánh Công Ty TNHH International Simply Mart</t>
  </si>
  <si>
    <t>359 Phạm Văn Chiêu, Phường 14, Quận Gò Vấp, TP.HCM</t>
  </si>
  <si>
    <t>0312774383001</t>
  </si>
  <si>
    <t>SIMPLYMART</t>
  </si>
  <si>
    <t>CÔNG TY TNHH INTERNATIONAL SIMPLY MART</t>
  </si>
  <si>
    <t>240 TRẦN BÌNH TRỌNG, PHƯỜNG 4, QUẬN 5, TP.HCM</t>
  </si>
  <si>
    <t>0312774383</t>
  </si>
  <si>
    <t>SINHHASUA</t>
  </si>
  <si>
    <t>CÔNG TY TNHH ĐẦU TƯ THƯƠNG MẠI DỊCH VỤ SINH HÀ</t>
  </si>
  <si>
    <t>576/30 QUANG TRUNG, PHƯỜNG THÔNG TÂY HỘI, THÀNH PHỐ HỒ CHÍ MINH, VIỆT NAM</t>
  </si>
  <si>
    <t>0317161101</t>
  </si>
  <si>
    <t>Tầng 1, Tòa nhà Sunshine Center, Số 16, đường Phạm Hùng, Phường Từ Liêm, Thành phố Hà Nội, Việt Nam</t>
  </si>
  <si>
    <t>0109334554</t>
  </si>
  <si>
    <t>Phường Phú Diễn</t>
  </si>
  <si>
    <t>SUNSHINE</t>
  </si>
  <si>
    <t>smart0001</t>
  </si>
  <si>
    <t>Sunshine Mart Tây Hồ</t>
  </si>
  <si>
    <t>Tầng 1 tòa R2, KĐT Nam Thăng Long, Phú Thượng, Q.Tây Hồ, HN</t>
  </si>
  <si>
    <t>smart0002</t>
  </si>
  <si>
    <t>Sunshine Mart Bắc Từ Liêm</t>
  </si>
  <si>
    <t>Tầng 1, tòa S3 Sunshine city, KĐT Nam Thăng Long, P.Đông Ngạc, Q.Bắc Từ Liêm, HN</t>
  </si>
  <si>
    <t>smart0003</t>
  </si>
  <si>
    <t>Sunshine Mart Center</t>
  </si>
  <si>
    <t>Tầng 1 Tòa Sunshine Center, số 16 đường Phạm Hùng, Phường Mỹ Đình 2, Quận Nam Từ Liêm, HN</t>
  </si>
  <si>
    <t>smart0004</t>
  </si>
  <si>
    <t>Sunshine Mart Lĩnh Nam, Hoàng Mai</t>
  </si>
  <si>
    <t>Ngõ 13, Lĩnh Nam, Mai Động, Hoàng Mai, HN</t>
  </si>
  <si>
    <t>smart0005</t>
  </si>
  <si>
    <t>Sunshine Mart Dương Văn Bé, Hoàng Mai</t>
  </si>
  <si>
    <t>Đ.Dương Văn Bé, tầng 1 tòa H3 Shunshine Garden, Mai Động, Hoàng Mai, HN</t>
  </si>
  <si>
    <t>smart0006</t>
  </si>
  <si>
    <t>Sunshine Mart S00502 - S-Mart City Saigon</t>
  </si>
  <si>
    <t>Khu TM số S1.A1.01.03, Tầng 01, Tháp S1, Số 23 Phú Thuận, Phường Tân Phú, Quận 7, Thành phố Hồ Chí Minh</t>
  </si>
  <si>
    <t>smart0007</t>
  </si>
  <si>
    <t>Sunshine Mart E2, Quận 7, TP. HCM</t>
  </si>
  <si>
    <t>Tầng trệt, tòa C, Sunshine Diamond River, Đường Đào Trí, Phường Phú Thuận, Quận 7, TP. HCM</t>
  </si>
  <si>
    <t>SMARTGAP</t>
  </si>
  <si>
    <t>CÔNG TY CỔ PHẦN CÔNG NGHỆ SMARTGAP</t>
  </si>
  <si>
    <t>Căn số 15, tầng 37, tòa C2- DCapital, đường Trần Duy Hưng, Phường Trung Hoà, Quận Cầu Giấy, Thành phố Hà Nội, Việt Nam</t>
  </si>
  <si>
    <t>0108631201</t>
  </si>
  <si>
    <t>SOI-HNI-BDH-S08</t>
  </si>
  <si>
    <t>SOI-HNI-BDH-S08 - SOI 8 - 20 Núi Trúc</t>
  </si>
  <si>
    <t>20 Núi Trúc, Giảng Võ</t>
  </si>
  <si>
    <t>SOI BIỂN</t>
  </si>
  <si>
    <t>CÔNG TY CỔ PHẦN SÓI BIỂN TRUNG THỰC</t>
  </si>
  <si>
    <t>SOI-HNI-BDH-S44</t>
  </si>
  <si>
    <t>SOI-HNI-BDH-S44 - SOI 44 - 12C Láng Hạ</t>
  </si>
  <si>
    <t>12C Láng Hạ, Thành Công</t>
  </si>
  <si>
    <t>SOI-HNI-BDH-S68</t>
  </si>
  <si>
    <t>SOI-HNI-BDH-S68 - SOI 68 - 76 Linh Lang</t>
  </si>
  <si>
    <t>76 Linh Lang - Ba Đình - HN</t>
  </si>
  <si>
    <t>SOI-HNI-BDH-S69</t>
  </si>
  <si>
    <t>SOI-HNI-BDH-S69 - SOI 69 - 54 Giang Văn Minh</t>
  </si>
  <si>
    <t>54 Giang Văn Minh- Ba Đình -NG</t>
  </si>
  <si>
    <t>SOI-HNI-BDH-S70</t>
  </si>
  <si>
    <t>SOI-HNI-BDH-S70 - SOI 70 - N01-T8 Khu Đoàn Ngoại Giao</t>
  </si>
  <si>
    <t>Tầng trệt, NO1-T8 Khu đoàn ngoại giao, Phường Xuân Tảo, Q. Bắc Từ Liêm, HN</t>
  </si>
  <si>
    <t>SOI-HNI-BDH-S72</t>
  </si>
  <si>
    <t>SOI-HNI-BDH-S72 - SOI 72 -179 Trần Đăng Ninh</t>
  </si>
  <si>
    <t>179 Trần Đăng Ninh - Cầu Giấy</t>
  </si>
  <si>
    <t>SOI-HNI-CGY-S10</t>
  </si>
  <si>
    <t>SOI-HNI-CGY-S10 - SOI 10 - 16N7A Nguyễn Thị Thập</t>
  </si>
  <si>
    <t>16 N7A Nguyễn Thị Thập, Trung Hòa</t>
  </si>
  <si>
    <t>SOI-HNI-CGY-S20</t>
  </si>
  <si>
    <t>SOI-HNI-CGY-S20 - SOI 20 - 203 Trung Kính</t>
  </si>
  <si>
    <t>203 Trung Kính, Yên Hòa</t>
  </si>
  <si>
    <t>SOI-HNI-CGY-S45</t>
  </si>
  <si>
    <t>SOI-HNI-CGY-S45 - SOI 45 - 117 Phan Văn Trường</t>
  </si>
  <si>
    <t>117 Phan Văn Trường, Dịch Vọng Hậu</t>
  </si>
  <si>
    <t>SOI-HNI-CGY-S57</t>
  </si>
  <si>
    <t>SOI-HNI-CGY-S57 - SOI 57 - Hoàng Quốc Việt</t>
  </si>
  <si>
    <t>Số 6, ngõ 106 đường Hoàng Quốc Việt, P. Nghĩa Đô, Cầu Giấy</t>
  </si>
  <si>
    <t>SOI-HNI-DDA-S18</t>
  </si>
  <si>
    <t>SOI-HNI-DDA-S18 - SOI 18-78 Láng Hạ</t>
  </si>
  <si>
    <t>78 Láng Hạ</t>
  </si>
  <si>
    <t>SOI-HNI-DDA-S41</t>
  </si>
  <si>
    <t>SOI-HNI-DDA-S41 - SOI 41 - Thái Thịnh</t>
  </si>
  <si>
    <t>116 E3 Thái Thịnh, Thịnh Quang</t>
  </si>
  <si>
    <t>SOI-HNI-DDA-S43</t>
  </si>
  <si>
    <t>SOI-HNI-DDA-S43 - SOI 43 - 163 Đặng Tiến Đông</t>
  </si>
  <si>
    <t>163 Phố Đặng Tiến Đông, Trung Liệt</t>
  </si>
  <si>
    <t>SOI-HNI-DDA-S58</t>
  </si>
  <si>
    <t>SOI-HNI-DDA-S58 - SOI 58 - 16 Đoàn Thị Điểm</t>
  </si>
  <si>
    <t>Số 16, Phố Đoàn Thị Điểm, Quốc Tử Giám</t>
  </si>
  <si>
    <t>SOI-HNI-GLM-S54</t>
  </si>
  <si>
    <t>SOI-HNI-GLM-S54 - SOI 54 - Ocean park S02-07</t>
  </si>
  <si>
    <t>Gian hàng 01S11 Toà S2.07 Vinhomes Ocean Park, Đa Tốn</t>
  </si>
  <si>
    <t>SOI-HNI-HBT-S04</t>
  </si>
  <si>
    <t>SOI-HNI-HBT-S04 - SOI 4 - 65 Trần Nhân Tông</t>
  </si>
  <si>
    <t>65 Trần Nhân Tông, Nguyễn Du</t>
  </si>
  <si>
    <t>SOI-HNI-HBT-S05</t>
  </si>
  <si>
    <t>SOI-HNI-HBT-S05 - SOI 5 - PARK 8 - TIMES CITY</t>
  </si>
  <si>
    <t>Park 8, Times City, 458 Minh Khai</t>
  </si>
  <si>
    <t>SOI-HNI-HBT-S40</t>
  </si>
  <si>
    <t>SOI-HNI-HBT-S40 - SOI 40 - 50 Lò Đúc</t>
  </si>
  <si>
    <t>50 Lò Đúc, Phạm Đình Hổ</t>
  </si>
  <si>
    <t>SOI-HNI-HBT-S48</t>
  </si>
  <si>
    <t>SOI-HNI-HBT-S48 - SOI 48 - Imperia</t>
  </si>
  <si>
    <t>D12A Imperia Minh Khai</t>
  </si>
  <si>
    <t>SOI-HNI-HBT-S64</t>
  </si>
  <si>
    <t>SOI-HNI-HBT-S64 - SOI 64 - 178 Lò Đúc</t>
  </si>
  <si>
    <t>Số 178 Lò Đúc, Hai Bà Trưng, Hà Nội</t>
  </si>
  <si>
    <t>SOI-HNI-HDC-S15</t>
  </si>
  <si>
    <t>SOI-HNI-HDC-S15 - SOI 15 - Long Khánh 06</t>
  </si>
  <si>
    <t>Shophouse 3, Long Khánh 6, Khu đô thị Vinhome Thăng Long, Nam An Khánh</t>
  </si>
  <si>
    <t>SOI-HNI-HDG-S66</t>
  </si>
  <si>
    <t>SOI-HNI-HDG-S66 - SOI 66 - 56 Nguyễn Khuyến</t>
  </si>
  <si>
    <t>56 Nguyễn Khuyến, Văn Quán</t>
  </si>
  <si>
    <t>SOI-HNI-HDG-S67</t>
  </si>
  <si>
    <t>SOI-HNI-HDG-S67 - SOI 67 - 33KDT Mỗ Lao</t>
  </si>
  <si>
    <t>LK6A-33 KĐT Mỗ Lao</t>
  </si>
  <si>
    <t>SOI-HNI-HDG-S78</t>
  </si>
  <si>
    <t>SOI-HNI-HDG-S78 - SOI 78- XaLa</t>
  </si>
  <si>
    <t>VT3 BT7, khu nhà ở Xa La, Phúc La, Hà Đông</t>
  </si>
  <si>
    <t>SOI-HNI-HDG-S79</t>
  </si>
  <si>
    <t>SOI-HNI-HDG-S79 - SOI 79 - Văn Phú</t>
  </si>
  <si>
    <t>TT6-01, KĐT mới Văn Phú, Phường Phúc La, Quận Hà Đông, TP. Hà Nội</t>
  </si>
  <si>
    <t>SOI-HNI-HKM-S02</t>
  </si>
  <si>
    <t>SOI-HNI-HKM-S02 - SOI 2 - 13B Phan Huy Chú</t>
  </si>
  <si>
    <t>13B Phan Huy Chú, Phan Chu Trinh</t>
  </si>
  <si>
    <t>SOI-HNI-HMI-2785</t>
  </si>
  <si>
    <t>Tầng 3, Lô S5-20 Cụm sản xuất làng nghề Triều Khúc, Phường Thanh Liệt, TP Hà Nội, Việt Nam.</t>
  </si>
  <si>
    <t>0107522785</t>
  </si>
  <si>
    <t>Phường Thanh Liệt</t>
  </si>
  <si>
    <t>SOI-HNI-HMI-S74</t>
  </si>
  <si>
    <t>SOI-HNI-HMI-S74 - SOI 74 -Trần Nguyên Đán</t>
  </si>
  <si>
    <t>33 Trần Nguyên Đán- Định Công - Hoàng Mai- HN</t>
  </si>
  <si>
    <t>SOI-HNI-LBN-S35</t>
  </si>
  <si>
    <t>SOI-HNI-LBN-S35 - SOI 35 - KDT Việt Hưng</t>
  </si>
  <si>
    <t>86D Khu Nhà Vườn, KĐT Việt Hưng</t>
  </si>
  <si>
    <t>SOI-HNI-LBN-S53</t>
  </si>
  <si>
    <t>SOI-HNI-LBN-S53 - SOI 53 - 44 Nguyễn Sơn</t>
  </si>
  <si>
    <t>44 Nguyễn Sơn</t>
  </si>
  <si>
    <t>SOI-HNI-MYI-S76</t>
  </si>
  <si>
    <t>SOI-HNI-MYI-S76 - SOI 76-Nguyễn Đổng Chi</t>
  </si>
  <si>
    <t>162 Nguyễn Đổng Chi- Mỹ Đình- HN</t>
  </si>
  <si>
    <t>SOI-HNI-NTL-S51</t>
  </si>
  <si>
    <t>SOI-HNI-NTL-S51 - SOI 51 - 142 Trần Bình</t>
  </si>
  <si>
    <t>142 Trần Bình, P.Mỹ Đình 2</t>
  </si>
  <si>
    <t>SOI-HNI-THO-S65</t>
  </si>
  <si>
    <t>SOI-HNI-THO-S65 - SOI 65 - 36 Nguyễn Hoàng Tôn</t>
  </si>
  <si>
    <t>36 Nguyễn Hoàng Tôn</t>
  </si>
  <si>
    <t>SOI-HNI-THO-S75</t>
  </si>
  <si>
    <t>SOI-HNI-THO-S75 - SOI 75-Xuân La</t>
  </si>
  <si>
    <t>16 Xuân La - Tây Hồ - HN</t>
  </si>
  <si>
    <t>SOI-HNI-TTX-S01</t>
  </si>
  <si>
    <t>SOI-HNI-TTX-S01 - SOI 1 - 182 Hoàng Văn Thái</t>
  </si>
  <si>
    <t>182 Hoàng Văn Thái, Khương Trung</t>
  </si>
  <si>
    <t>SOI-HNI-TTX-S42</t>
  </si>
  <si>
    <t>SOI-HNI-TTX-S42 - SOI 42 - 52 Nguyễn Huy Tưởng</t>
  </si>
  <si>
    <t>52 Nguyễn Huy Tưởng, Thanh Xuân Trung</t>
  </si>
  <si>
    <t>SOI-HNI-TTX-S52</t>
  </si>
  <si>
    <t>SOI-HNI-TTX-S52 - SOI 52 - 55 Ngụy Như Kon Tum</t>
  </si>
  <si>
    <t>55 Ngụy Như Kon Tum, P.Nhân Chính</t>
  </si>
  <si>
    <t>SOI-HNI-TTX-S61</t>
  </si>
  <si>
    <t>SOI-HNI-TTX-S61 - SOI 61 - 44 Nguyễn Tuân</t>
  </si>
  <si>
    <t>44 Nguyễn Tuân, Thanh Xuân Trung</t>
  </si>
  <si>
    <t>SONGNGOC</t>
  </si>
  <si>
    <t>CÔNG TY TNHH MTV SONG NGỌC</t>
  </si>
  <si>
    <t>144/8C Hưng Phú, Phường 8, Quận 8, Thành phố Hồ Chí Minh, Việt Nam</t>
  </si>
  <si>
    <t>0314420615</t>
  </si>
  <si>
    <t>SONGNGOC-001</t>
  </si>
  <si>
    <t>CHI NHÁNH CÔNG TY TNHH MTV SONG NGỌC</t>
  </si>
  <si>
    <t>26 - 28 Đường số 10, KDC Bình Hưng, ấp 2, Xã Bình Hưng, Huyện Bình Chánh, Thành phố Hồ Chí Minh, Việt Nam</t>
  </si>
  <si>
    <t>0314420615-001</t>
  </si>
  <si>
    <t>SONGNGUYEN</t>
  </si>
  <si>
    <t>CÔNG TY TNHH MTV THỰC PHẨM SÀI GÒN SONG NGUYỄN</t>
  </si>
  <si>
    <t>25 Đường Đặng Thùy Trâm, Phường 13, Quận Bình Thạnh, Thành phố Hồ Chí Minh, Việt Nam</t>
  </si>
  <si>
    <t>0315557299</t>
  </si>
  <si>
    <t>songnguyen0001</t>
  </si>
  <si>
    <t>Cty Song Nguyễn. Cửa hàng Đặng Thùy Trâm</t>
  </si>
  <si>
    <t>25 Đường Đặng Thùy Trâm, Phường 13, Quận Bình Thạnh, HCM</t>
  </si>
  <si>
    <t>SONGTRA</t>
  </si>
  <si>
    <t>CÔNG TY TNHH TM SÔNG TRÀ</t>
  </si>
  <si>
    <t>35-37 Bến Chương Dương, P.Nguyễn Thái Bình, Quận 1, TP.HCM.</t>
  </si>
  <si>
    <t>0300952560</t>
  </si>
  <si>
    <t>STARMART</t>
  </si>
  <si>
    <t>Starmart 140 Giảng Võ</t>
  </si>
  <si>
    <t>Starmart Số 5 Ngõ 140 Giảng Võ, Quận Ba Đình, Tp. Hà Nội</t>
  </si>
  <si>
    <t>STCHOHAY</t>
  </si>
  <si>
    <t>Siêu thị chợ Hay - Hải Phòng</t>
  </si>
  <si>
    <t>Siêu thị chợ Hay, cửa Đông chợ Quán Toan - Hồng Bàng - Hải Phòng</t>
  </si>
  <si>
    <t>STTHANHCONG</t>
  </si>
  <si>
    <t>CÔNG TY CỔ PHẦN ĐẠT PHÁT HÀ NỘI</t>
  </si>
  <si>
    <t>Số 40, Phố Vũ Xuân Thiều, Phường Phúc Lợi, Thành phố Hà Nội, Việt Nam</t>
  </si>
  <si>
    <t>0106188175</t>
  </si>
  <si>
    <t>Phúc Lợi</t>
  </si>
  <si>
    <t>SUA_BUSYBEES</t>
  </si>
  <si>
    <t>TRƯỜNG MẦM NON BUSY BEES GLOBAL</t>
  </si>
  <si>
    <t>RT-4B, RT-5, RT-6 tầng Trệt Tòa Feliz en Vista, số 01 Phan Văn Đáng, phường Thạnh Mỹ Lợi, thành phố Thủ Đức, thành phố Hồ Chí Minh</t>
  </si>
  <si>
    <t>SUA_CHICHINH</t>
  </si>
  <si>
    <t>CHỊ CHINH - 0986222570</t>
  </si>
  <si>
    <t>Khách hàng đặt xe đến cty lấy hàng</t>
  </si>
  <si>
    <t>SUA_CHIHANG</t>
  </si>
  <si>
    <t>CHỊ HẰNG - 0901351309</t>
  </si>
  <si>
    <t>26/1C Đường 13A, phường Bình Hưng Hòa A, quận Bình Tân, thành phố Hồ Chí Minh</t>
  </si>
  <si>
    <t>SUA_CHINHUNG</t>
  </si>
  <si>
    <t>Chị Nhung - Thủ Đức - 090 8672136</t>
  </si>
  <si>
    <t>khách hàng qua công ty lấy hàng</t>
  </si>
  <si>
    <t>SUA_CHIPHUONGGV</t>
  </si>
  <si>
    <t>CHỊ PHƯƠNG GV</t>
  </si>
  <si>
    <t>Khách hàng tự qua lấy hàng</t>
  </si>
  <si>
    <t>SUA_CHIVY</t>
  </si>
  <si>
    <t>Chị Vy - 0904268843</t>
  </si>
  <si>
    <t>34 Đường số 22, Áp 2, khu dân cư Bình Hưng, Bình Chánh, HCM (Sát bên là quận 8, cách quận 1 - 5km)</t>
  </si>
  <si>
    <t>SUA_HUYEN</t>
  </si>
  <si>
    <t>CHI HUYEN -0978742894</t>
  </si>
  <si>
    <t>32 ĐÔ ĐỐC LONG,P.TÂN QUY,QUAN TÂN PHÚ</t>
  </si>
  <si>
    <t>SUA_HUYENLE</t>
  </si>
  <si>
    <t>Chị Huyền Lê - 0762798888</t>
  </si>
  <si>
    <t>Căn G26, đường N12, The Classia - Khang Điền, Thành phố Thủ Đức, HCM</t>
  </si>
  <si>
    <t>SUA_NGHIA</t>
  </si>
  <si>
    <t>Anh Nghĩa - 0904993225</t>
  </si>
  <si>
    <t>50/15/25 Dương Quảng Hàm, Phường 5, quận Gò Vấp, TP Hồ Chí Minh</t>
  </si>
  <si>
    <t>SUA_NHUNG</t>
  </si>
  <si>
    <t>CÔNG TY TNHH XNK ĐẦU TƯ THIÊN HÀ</t>
  </si>
  <si>
    <t>429/6 Đường Song Hành Hà Nội, Khu phố 7, Phường Thủ Đức, Thành phố Hồ Chí Minh, Việt Nam.</t>
  </si>
  <si>
    <t>0316881467</t>
  </si>
  <si>
    <t>Phường Thủ Đức</t>
  </si>
  <si>
    <t>SUA_SEAAIR</t>
  </si>
  <si>
    <t>SÀI GÒN SEA AIR</t>
  </si>
  <si>
    <t>445/18 Nơ Trang Long, phường 13, Bình Thạnh, thành phố Hồ Chí Minh</t>
  </si>
  <si>
    <t>SUA_SHOPBABYCARE</t>
  </si>
  <si>
    <t>SHOP BABY CARE (Chị Trân)</t>
  </si>
  <si>
    <t>392 Hai Bà Trưng, p Tân Định, Quận 1, TP HCM</t>
  </si>
  <si>
    <t>SUA_SHOPBEYEU</t>
  </si>
  <si>
    <t>SHOP BÉ YÊU</t>
  </si>
  <si>
    <t>581/20/1 Trường Chinh, phường Tân Sơn Nhì, Tân Phú, Hồ Chí Minh</t>
  </si>
  <si>
    <t>SUA_SMALLWONDER</t>
  </si>
  <si>
    <t>Trường mầm non Vườn Khám phá - Small Wonder</t>
  </si>
  <si>
    <t>25 Song Hành, Tân Hưng Thuận, quận 12, TP HCM</t>
  </si>
  <si>
    <t>SUAHANGHUNG</t>
  </si>
  <si>
    <t>CÔNG TY TNHH TM DV HẰNG HƯNG</t>
  </si>
  <si>
    <t>409/18/10 Tân Hoà Đông, Phường Bình Trị Đông, Quận Bình Tân, Thành phố Hồ Chí Minh, Việt Nam</t>
  </si>
  <si>
    <t>0318973339</t>
  </si>
  <si>
    <t>SUAHANHTANPHU</t>
  </si>
  <si>
    <t>PHẠM TRÍ HÙNG (CHÔM CHÔM C O R N E R)</t>
  </si>
  <si>
    <t>Số 187, đường 30/4, KP1, Thị trấn Dương Đông, Huyện Phú Quốc, Kiên Giang, Việt Nam</t>
  </si>
  <si>
    <t>1702125474</t>
  </si>
  <si>
    <t>SUAHUYEN</t>
  </si>
  <si>
    <t>NGUYỄN THỊ DIỄM HUYỀN</t>
  </si>
  <si>
    <t>32 Đô Đốc Long, Phường Phú Thọ Hòa, TP Hồ Chí Minh, Việt Nam.</t>
  </si>
  <si>
    <t>8110486098-888</t>
  </si>
  <si>
    <t>Phường Phú Thọ Hòa</t>
  </si>
  <si>
    <t>SUANAMDUNG</t>
  </si>
  <si>
    <t>CÔNG TY TNHH ĐẦU TƯ KINH DOANH THƯƠNG MẠI NAM DUNG</t>
  </si>
  <si>
    <t>532/21/6/5  Đường Kinh Dương Vương, Khu Y Tế KTC, Phường Bình Trị Đông B, Quận Bình Tân, TP.HCM</t>
  </si>
  <si>
    <t>0314408199</t>
  </si>
  <si>
    <t>SUATHAO-Q3</t>
  </si>
  <si>
    <t>CÔNG TY TNHH PHÁT TRIỂN THƯƠNG MẠI HƯƠNG THỊ</t>
  </si>
  <si>
    <t>210 Bis/8 Nguyễn Trãi, Phường Phạm Ngũ Lão, Quận 1, Tp. Hồ Chí Minh</t>
  </si>
  <si>
    <t>0315293222</t>
  </si>
  <si>
    <t>TAEBACK</t>
  </si>
  <si>
    <t>CÔNG TY TNHH TAE BACK</t>
  </si>
  <si>
    <t>Kiốt SH16- ĐN6, SH17- ĐN6, Tầng 1, Tòa nhà CT5, đường Phạm Hùng, KĐT Mỹ Đình Sông Đà, Phường Mỹ Đình 1, Quận Nam Từ Liêm, Thành phố Hà Nội, Việt Nam</t>
  </si>
  <si>
    <t>0110765361</t>
  </si>
  <si>
    <t>TANMAP</t>
  </si>
  <si>
    <t>CÔNG TY CP THƯƠNG MẠI TẤN MẬP</t>
  </si>
  <si>
    <t>373 TÂN SƠN NHÌ, P.TÂN THÀNH, Q.TÂN PHÚ, HCM</t>
  </si>
  <si>
    <t>0311845458</t>
  </si>
  <si>
    <t>TELIO-001</t>
  </si>
  <si>
    <t>CÔNG TY TNHH TELIO VIỆT NAM - CHI NHÁNH TP. HỒ CHÍ MINH</t>
  </si>
  <si>
    <t>518B Điện Biên Phủ, Phường 21, Quận Bình Thạnh, Thành phố Hồ Chí Minh, Việt Nam</t>
  </si>
  <si>
    <t>0108604744-001</t>
  </si>
  <si>
    <t>Phường 21</t>
  </si>
  <si>
    <t>TERRA</t>
  </si>
  <si>
    <t>CÔNG TY CỔ PHẦN THƯƠNG MẠI TERRA</t>
  </si>
  <si>
    <t>Số 4, ngõ Phan Huy Chú, phố Phan Huy Chú, Phường Phan Chu Trinh, Quận Hoàn Kiếm, Thành phố Hà Nội, Việt Nam</t>
  </si>
  <si>
    <t>0110080128</t>
  </si>
  <si>
    <t>Terra001</t>
  </si>
  <si>
    <t>Tera mart- toà Kosmo</t>
  </si>
  <si>
    <t>Tera mart - toà Kosmo - Xuân la - Tây Hồ - Hà Nội</t>
  </si>
  <si>
    <t>Terra002</t>
  </si>
  <si>
    <t>Tera mart - Toà A2 Chung cư An Bình</t>
  </si>
  <si>
    <t>Toà A2 chung cư An Bình, phường Cổ Nhuế, quận Bắc Từ Liêm, thành phố Hà Nội</t>
  </si>
  <si>
    <t>THAIHUNGLONG</t>
  </si>
  <si>
    <t>CÔNG TY TNHH XUẤT NHẬP KHẨU THÁI HƯNG LONG</t>
  </si>
  <si>
    <t>Nhà ông Cải, thôn Phương La, Xã Thái Phương, Huyện Hưng Hà, Tỉnh Thái Bình, Việt Nam</t>
  </si>
  <si>
    <t>khách mua máy</t>
  </si>
  <si>
    <t>Thái Phương</t>
  </si>
  <si>
    <t>KHÁCH MÁY</t>
  </si>
  <si>
    <t>THAISUA</t>
  </si>
  <si>
    <t>Hộ Kinh Doanh Anh Em Nhà Sóc</t>
  </si>
  <si>
    <t>557 Điện Biên Phủ, Phường 1, Quận 3, Tp. Hồ Chí Minh</t>
  </si>
  <si>
    <t>0305378068</t>
  </si>
  <si>
    <t>THAITUAN</t>
  </si>
  <si>
    <t>CÔNG TY CỔ PHẦN TẬP ĐOÀN THÁI TUẤN</t>
  </si>
  <si>
    <t>Lô số B38/II, đường số 2B, KCN Vĩnh Lộc, Phường Bình Tân, Thành Phố Hồ Chí Minh, Việt Nam</t>
  </si>
  <si>
    <t>0301455459</t>
  </si>
  <si>
    <t>THAMDINHGIAMIENNAM</t>
  </si>
  <si>
    <t>CÔNG TY CỔ PHẦN THÔNG TIN VÀ THẨM ĐỊNH GIÁ MIỀN NAM</t>
  </si>
  <si>
    <t>359 Nguyễn Trãi, Phường Nguyễn Cư Trinh, Quận 1, Thành phố Hồ Chí Minh, Việt Nam</t>
  </si>
  <si>
    <t>0301618495</t>
  </si>
  <si>
    <t>THANHNGHIA</t>
  </si>
  <si>
    <t>SIÊU THỊ QUÃNG NGÃI -DNTN SÁCH THÀNH NGHĨA</t>
  </si>
  <si>
    <t>70 ĐẠI LỘ HÙNG VƯƠNG -TP QUÃNG NGÃI -TỈNH QUÃNG NGÃI</t>
  </si>
  <si>
    <t>0302840460</t>
  </si>
  <si>
    <t>THEGIOISUA-BINHPHUOC</t>
  </si>
  <si>
    <t>HỆ THỐNG THẾ GIỚI SỮA</t>
  </si>
  <si>
    <t>SỐ 6, ĐƯỜNG D20, PHƯỜNG TÂN BÌNH, TP. ĐỒNG XOÀI, BP.</t>
  </si>
  <si>
    <t>8111796367</t>
  </si>
  <si>
    <t>THFOOD</t>
  </si>
  <si>
    <t>CÔNG TY TNHH THƯƠNG MẠI DỊCH VỤ THFOODHOUSE</t>
  </si>
  <si>
    <t>Số 39, đường số 10, KDC Phú Hòa 2, Tổ 1, Khu phố 9, Phường Phú Hòa, Thành phố Thủ Dầu Một, Tỉnh Bình Dương, Việt Nam</t>
  </si>
  <si>
    <t>Khách của Tâm sale, ck 5%</t>
  </si>
  <si>
    <t>5%; MIENNAM</t>
  </si>
  <si>
    <t>THMART</t>
  </si>
  <si>
    <t>Hộ kinh doanh cửa hàng thực phẩm nhập khẩu TH MART</t>
  </si>
  <si>
    <t>39 đường số 10 - KDC Phú Hòa 2, tổ 1, KP9, P.Phú Hòa, Tp.Thủ Dầu Một, Tỉnh Bình Dương</t>
  </si>
  <si>
    <t>ck cố định 3%; thu công nợ ck thanh toán 5%</t>
  </si>
  <si>
    <t>THUEHAIPHONG</t>
  </si>
  <si>
    <t>Cục Thuế Hải Phòng</t>
  </si>
  <si>
    <t>Phòng Tài Chính - Kế Hoạch Quận Hải An - Điểm Thu Phí Số 9</t>
  </si>
  <si>
    <t>0200970118</t>
  </si>
  <si>
    <t>THUHANGFOOD</t>
  </si>
  <si>
    <t>Công Ty Cổ Phần Thu Hằng Food Việt Nam</t>
  </si>
  <si>
    <t>Số 306, Tổ 1, Phố Phú Viên, Phường Bồ Đề, Quận Long Biên, Thành Phố Hà Nội, Việt Nam</t>
  </si>
  <si>
    <t>2%</t>
  </si>
  <si>
    <t>0108501717</t>
  </si>
  <si>
    <t>THULOC</t>
  </si>
  <si>
    <t>CÔNG TY TNHH THƯƠNG MẠI THU LỘC</t>
  </si>
  <si>
    <t>272 Phan Văn Khỏe, Ấp 1, Xã Đạo Thạnh, Thành phố Mỹ Tho, Tỉnh Tiền Giang, Việt Nam</t>
  </si>
  <si>
    <t>1201623454</t>
  </si>
  <si>
    <t>TIENDAT</t>
  </si>
  <si>
    <t>CÔNG TY TNHH KINH DOANH THỰC PHẨM TIẾN ĐẠT</t>
  </si>
  <si>
    <t>Số 87, ngõ 129 phố Đại Linh, Phường Trung Văn, Quận Nam Từ Liêm, Thành phố Hà Nội, Việt Nam</t>
  </si>
  <si>
    <t>khách hàng và cũng là ncc thực phẩm tươi sống</t>
  </si>
  <si>
    <t>Trung Văn</t>
  </si>
  <si>
    <t>TIKI</t>
  </si>
  <si>
    <t>CÔNG TY TNHH MỘT THÀNH VIÊN THƯƠNG MẠI TI KI</t>
  </si>
  <si>
    <t>52 út Tịch, Phường 4, Quận Tân Bình, Thành phố Hồ Chí Minh, Việt Nam</t>
  </si>
  <si>
    <t>tikiIMFD10</t>
  </si>
  <si>
    <t>TI KI Kho MFD10</t>
  </si>
  <si>
    <t>16A Lê Hồng Phong, Phường 12, Quận 10</t>
  </si>
  <si>
    <t>MIENNAM; 3%</t>
  </si>
  <si>
    <t>tikiIMFD7</t>
  </si>
  <si>
    <t>TI KI Kho MFD7</t>
  </si>
  <si>
    <t>890 Đào Trí, P.Phú Thuận, Q.7, HCM</t>
  </si>
  <si>
    <t>tikiMFBTA</t>
  </si>
  <si>
    <t>TI KI Kho MFBTA</t>
  </si>
  <si>
    <t>Lô 6-1A , CỤM 6, ĐƯỜNG M1, KCN TÂN BÌNH MỞ RỘNG, P. BÌNH HƯNG HÒA, Q. BÌNH TÂN, TP.HCM</t>
  </si>
  <si>
    <t>tikiMFHDO</t>
  </si>
  <si>
    <t>TI KI kho MFHDO</t>
  </si>
  <si>
    <t>Kho dệt 19/05. Ngõ 250/80 đường Phan Trọng Tuệ, xã Thanh Liệt, huyện Thanh Trì, HN</t>
  </si>
  <si>
    <t>tikiMFLBI</t>
  </si>
  <si>
    <t>TI KI kho MFLBI</t>
  </si>
  <si>
    <t>Số 3-5 Nguyễn Văn Linh, Gia Thụy, Long Biên, Hà Nội</t>
  </si>
  <si>
    <t>tikiMFTBI</t>
  </si>
  <si>
    <t>TI KI Kho MFTBI</t>
  </si>
  <si>
    <t>367/F370 ĐƯỜNG BẠCH ĐẰNG, P.2, Q.Tân Bình, HCM</t>
  </si>
  <si>
    <t>Tiktok-HCM-01</t>
  </si>
  <si>
    <t>Tiktok Shop</t>
  </si>
  <si>
    <t>207/25/3 Phạm Văn Hai, phường Tân Sơn Nhất, Thành phố Hồ Chí Minh, Việt Nam</t>
  </si>
  <si>
    <t>TINTIN</t>
  </si>
  <si>
    <t>CÔNG TY TNHH SIÊU THỊ TIN TIN</t>
  </si>
  <si>
    <t>A1-00.02 Phan Chu Trinh, Phường Hiệp Phú, Thành phố Thủ Đức, Thành phố Hồ Chí Minh, Việt Nam</t>
  </si>
  <si>
    <t>0316961345</t>
  </si>
  <si>
    <t>Số 6 Biệt thự 2, bán đảo Linh Đàm, Phường Hoàng Liệt, Thành phố Hà Nội, Việt Nam</t>
  </si>
  <si>
    <t>0103973610</t>
  </si>
  <si>
    <t>Hoàng Liệt</t>
  </si>
  <si>
    <t>T-MARTSTORES</t>
  </si>
  <si>
    <t>Tmart00357</t>
  </si>
  <si>
    <t>Tmart00357 01. Quầy 72 Lĩnh Nam</t>
  </si>
  <si>
    <t>72 Lĩnh Nam, Hoàng Mai, HN</t>
  </si>
  <si>
    <t>MIENBAC;9%</t>
  </si>
  <si>
    <t>Tmart00619</t>
  </si>
  <si>
    <t>Tmart00619 04. Quầy N3B2 Trần Bình</t>
  </si>
  <si>
    <t>N3B2 Trần Bình, Từ Liêm, HN ( Cổng làng hoa Phú Mỹ )</t>
  </si>
  <si>
    <t>Tmart00628</t>
  </si>
  <si>
    <t>Tmart00628 03. Quầy 274 Khương Đình</t>
  </si>
  <si>
    <t>274 Khương Đình, Thanh xuân, HN</t>
  </si>
  <si>
    <t>Tmart00644</t>
  </si>
  <si>
    <t>Tmart00644 05. Số 14 Yên Sơn - Chúc Sơn</t>
  </si>
  <si>
    <t>Số 14 Yên Sơn - Chúc Sơn, Huyện Chương Mỹ, Thành phố Hà Nội</t>
  </si>
  <si>
    <t>Thị trấn Chúc Sơn</t>
  </si>
  <si>
    <t>Tmart00722</t>
  </si>
  <si>
    <t>Tmart00722 09. Quầy Sóc Sơn</t>
  </si>
  <si>
    <t>Tòa nhà Thuần Mão ĐTM Sóc Sơn, HN</t>
  </si>
  <si>
    <t>Tmart00928</t>
  </si>
  <si>
    <t>Tmart00928 12. Quầy CT12B Kim Văn - Kim Lũ</t>
  </si>
  <si>
    <t>Tầng 1 , CT12B ĐTM Kim Văn - Kim Lũ, Hoàng Mai, HN</t>
  </si>
  <si>
    <t>Tmart00980</t>
  </si>
  <si>
    <t>Tmart00980 15. Quầy 9B Nguyễn Cảnh Dị-KĐT Đại Kim</t>
  </si>
  <si>
    <t>9B Nguyễn Cảnh Dị, Đại Kim, Hoàng Mai, Hà Nội</t>
  </si>
  <si>
    <t>Tmart00983</t>
  </si>
  <si>
    <t>Tmart00983 16. Quầy Xala, tòa nhà Hemisco, Xala</t>
  </si>
  <si>
    <t>Tầng 1 tòa nhà Hemisco, KĐT Xala, Phúc La, Hà Đông, HN</t>
  </si>
  <si>
    <t>Tmart00984</t>
  </si>
  <si>
    <t>Tmart00984 17. Quầy 184 Đại Từ</t>
  </si>
  <si>
    <t>184 Đại Từ, Phường Đại Kim, Quận Hoàng Mai, HN</t>
  </si>
  <si>
    <t>Tmart00988</t>
  </si>
  <si>
    <t>Tmart00988 19. Quầy Resco Cổ Nhuế</t>
  </si>
  <si>
    <t>Tầng 1, nhà OTC1, KĐT Resco Cổ Nhuế 2, Từ Liêm, HN</t>
  </si>
  <si>
    <t>Tmart00989</t>
  </si>
  <si>
    <t>Tmart00989 20. Quầy Tân Tây Đô</t>
  </si>
  <si>
    <t>Tầng 1 Tòa nhà CT12B khu Đô thị mới Tân Tây Đô, Xã Tân Lập, Huyện Đan Phượng, Hà Nội.</t>
  </si>
  <si>
    <t>Tmart00992</t>
  </si>
  <si>
    <t>Tmart00992 22. Quầy CT3 KĐT Văn Khê</t>
  </si>
  <si>
    <t>Tầng 1, Tòa nhà CT3 khu đô thị Văn Khê, Hà Đông, Hà Nội</t>
  </si>
  <si>
    <t>Tmart00993</t>
  </si>
  <si>
    <t>Tmart00993 23. Quầy CT1 Ngô Thì Nhậm, Hà Đông</t>
  </si>
  <si>
    <t>Tầng 1 tòa nhà CT1, chung cư Ngô Thì Nhậm, Hà Đông, Hà Nội</t>
  </si>
  <si>
    <t>Tmart00994</t>
  </si>
  <si>
    <t>Tmart00994 24. Quầy Victory Thăng Long</t>
  </si>
  <si>
    <t>Tòa T1 Victory Thăng Long, An Khánh, Hoài Đức, Hà Nội</t>
  </si>
  <si>
    <t>Tmart00995</t>
  </si>
  <si>
    <t>Tmart00995 25. Quầy CT2 - KĐT Xala</t>
  </si>
  <si>
    <t>Tầng 1 tòa CT2, KĐT Xala, Hà Đông, HN</t>
  </si>
  <si>
    <t>Tmart00999</t>
  </si>
  <si>
    <t>Tmart00999 27. Quầy 62 Thanh Liệt (658 Kim Giang mới)</t>
  </si>
  <si>
    <t>Số 658 Kim Giang, Xã Thanh Trì, Huyện Thanh Trì, Hà Nội.</t>
  </si>
  <si>
    <t>Tmart01000</t>
  </si>
  <si>
    <t>Tmart01000 28. Quầy 485 Vũ Tông Phan</t>
  </si>
  <si>
    <t>485 Vũ Tông Phan, Thanh Xuân, Hà Nội</t>
  </si>
  <si>
    <t>Tmart01001</t>
  </si>
  <si>
    <t>Tmart01001 29. Quầy tòa K-KĐT Dương Nội</t>
  </si>
  <si>
    <t>Tầng 1, tòa K - cụm HJK - KĐT The Spark Dương Nội, Hà Đông, HN</t>
  </si>
  <si>
    <t>Tmart01003</t>
  </si>
  <si>
    <t>Tmart01003 30. Quầy Ecohome2</t>
  </si>
  <si>
    <t>Căn 06+07 tòa C2A chung cư Ecohome2, đường tân xuân, phường đông ngạc, quận bắc từ liêm, HN</t>
  </si>
  <si>
    <t>Tmart01010</t>
  </si>
  <si>
    <t>Tmart01010 34. Quầy tòa HH2A, KĐT The Spark Dương Nội</t>
  </si>
  <si>
    <t>Tầng 1 -  HH2B KĐT The Spark Dương Nội, phường Yên Nghĩa, quận Hà Đông, Hà Nội</t>
  </si>
  <si>
    <t>Tmart01011</t>
  </si>
  <si>
    <t>Tmart01011 35. Quầy tầng 5 tòa GEMEK, KĐT Lê Trọng Tấn</t>
  </si>
  <si>
    <t>Tầng 5 tòa GEMEK, KĐT mới Lê Trọng Tấn, Hoài Đức, HN</t>
  </si>
  <si>
    <t>Tmart01012</t>
  </si>
  <si>
    <t>Tmart01012 36. Quầy CT2 Xuân Mai, Tô Hiệu</t>
  </si>
  <si>
    <t>Tòa CT2 Xuân Mai, Tô Hiệu, phường Hà Cầu, quận Hà Đông, Hà Nội</t>
  </si>
  <si>
    <t>Tmart01017</t>
  </si>
  <si>
    <t>Tmart01017 39. Quầy 112 Âu Cơ</t>
  </si>
  <si>
    <t>112 Âu Cơ, Tây Hồ, HN</t>
  </si>
  <si>
    <t>Tmart01019</t>
  </si>
  <si>
    <t>Tmart01019 40. Quầy 19T6 Kiến Hưng</t>
  </si>
  <si>
    <t>Tầng 1, Tòa nhà 19T6 Kiến Hưng, phường Kiến Hưng, Quận Hà Đông, Hà Nội.</t>
  </si>
  <si>
    <t>Tmart01021</t>
  </si>
  <si>
    <t>Tmart01021 42. Quầy Ecolife, 58 Tố Hữu</t>
  </si>
  <si>
    <t>Tòa Ecolife Capital, 58 Tố Hữu, Nam Từ Liêm, Hà Nội</t>
  </si>
  <si>
    <t>Tmart01023</t>
  </si>
  <si>
    <t>Tmart01023 00. Quầy 39 Cầu Diễn</t>
  </si>
  <si>
    <t>39 Cầu Diễn, Bắc Từ Liêm, HN</t>
  </si>
  <si>
    <t>Tmart01025</t>
  </si>
  <si>
    <t>Tmart01025 45. Quầy 20 Đức Diễn</t>
  </si>
  <si>
    <t>20 Đức Diễn, Bắc Từ Liêm, HN</t>
  </si>
  <si>
    <t>Tmart01027</t>
  </si>
  <si>
    <t>Tmart01027 120. Quầy Xốm 2</t>
  </si>
  <si>
    <t>Số 1 Ngõ 10, Phố Xốm, quận Hà Đông, thành phố Hà Nội</t>
  </si>
  <si>
    <t>Tmart01027-1</t>
  </si>
  <si>
    <t>Tmart01027-1 47. Quầy 69 Phố Xốm</t>
  </si>
  <si>
    <t>Số 69 phố Xốm, Phường Phú Lãm, Quận Hà Đông, Hà Nội</t>
  </si>
  <si>
    <t>Đã đóng cửa</t>
  </si>
  <si>
    <t>Tmart01029</t>
  </si>
  <si>
    <t>Tmart01029 49. Nơ 6A, Linh Đàm</t>
  </si>
  <si>
    <t>Nơ 6A, Bán đảo Linh Đàm, Phường Hoàng Liệt, Quận Hoàng Mai,HN</t>
  </si>
  <si>
    <t>Tmart01032</t>
  </si>
  <si>
    <t>Tmart01032 52. Quầy Vĩnh Quỳnh</t>
  </si>
  <si>
    <t>Xóm 2, Thôn Quỳnh Đô, Xã Vĩnh Quỳnh, Huyện Thanh Trì, HN</t>
  </si>
  <si>
    <t>Tmart01036</t>
  </si>
  <si>
    <t>Tmart01036 56. TM02-N03T5 khu ngoại giao đoàn</t>
  </si>
  <si>
    <t>56. TM02-N03T5 khu ngoại giao đoàn, P.Xuân Tảo, Bắc Từ Liêm, HN</t>
  </si>
  <si>
    <t>Tmart01041</t>
  </si>
  <si>
    <t>Tmart01041 61. Quầy Định Công, số 1 Trần Nguyên Đán</t>
  </si>
  <si>
    <t>số 1 Trần Nguyên Đán, P.Định Công, Hoàng Mai, HN</t>
  </si>
  <si>
    <t>Tmart01046</t>
  </si>
  <si>
    <t>Tmart01046 66. Quầy 47 Tân Xuân, Bắc Từ Liêm, HN</t>
  </si>
  <si>
    <t>47 Tân Xuân, Bắc Từ Liêm, HN</t>
  </si>
  <si>
    <t>Tmart01047</t>
  </si>
  <si>
    <t>Tmart01047 67. Quầy Trần Thủ Độ</t>
  </si>
  <si>
    <t>Cổng nhà máy Hino, đường Trần Thủ Độ, Q.Hoàng Mai, HN</t>
  </si>
  <si>
    <t>Tmart01048</t>
  </si>
  <si>
    <t>Tmart01048 68. Quầy 32T ĐN-A KĐT Golden An Khánh</t>
  </si>
  <si>
    <t>Tầng 1 Tòa Nhà 32T, The Golden An Khánh, Khu đô thị Nam Khánh, Xã An Khánh, Huyện Hoài Đức, Hà Nội</t>
  </si>
  <si>
    <t>Tmart01049</t>
  </si>
  <si>
    <t>Tmart01049 69. Quầy 59 Xuân La, Tây Hồ, HN</t>
  </si>
  <si>
    <t>Số 59 Xuân La, Phường Xuân La, Quận Tây Hồ, Hà Nội.</t>
  </si>
  <si>
    <t>Tmart01051</t>
  </si>
  <si>
    <t>Tmart01051 71. Quầy Hưng Yên</t>
  </si>
  <si>
    <t>601 Nguyễn Văn Linh, TP Hưng Yên, Hưng Yên</t>
  </si>
  <si>
    <t>Tmart01052</t>
  </si>
  <si>
    <t>Tmart01052 72. SG Quầy 850A Lê Văn Lương, Nhà Bè, HCM</t>
  </si>
  <si>
    <t>850A Lê Văn Lương, xã Phước Kiểng, huyện Nhà Bè, HCM</t>
  </si>
  <si>
    <t>Tmart01053</t>
  </si>
  <si>
    <t>Tmart01053 73.SG QUẦY Liên ấp 2-6 Vĩnh Lộc A, HCM</t>
  </si>
  <si>
    <t>F2/39AC Liên ấp 2-6, Vĩnh Lộc A, Bình Chánh, HCM</t>
  </si>
  <si>
    <t>Tmart01054</t>
  </si>
  <si>
    <t>Tmart01054 74.SG QUẦY 1410 Tỉnh Lộ 10, HCM</t>
  </si>
  <si>
    <t>SỐ 1410 ĐƯỜNG TỈNH LỘ 10, QUẬN BÌNH TÂN, TP HCM</t>
  </si>
  <si>
    <t>Tmart01055</t>
  </si>
  <si>
    <t>Tmart01055 75. SG Quầy Trịnh Thị Dối</t>
  </si>
  <si>
    <t>TRỊNH THỊ DỐI , QUẬN 12, HCM</t>
  </si>
  <si>
    <t>Tmart01056</t>
  </si>
  <si>
    <t>Tmart01056 76. SG Quầy 245 Trần Thị Cờ, HCM</t>
  </si>
  <si>
    <t>245 Trần Thị Cờ, P.Thới An, Q.12, HCM</t>
  </si>
  <si>
    <t>Tmart01057</t>
  </si>
  <si>
    <t>Tmart01057 77. SG QUẦY 71 BÙI VĂN NGỮ, HCM</t>
  </si>
  <si>
    <t>SỐ  71 BÙI VĂN NGỮ, P. TÂN CHÁNH HIỆP, Q.12, HCM</t>
  </si>
  <si>
    <t>Tmart01060</t>
  </si>
  <si>
    <t>Tmart01060 80.SG QUẦY 323 ĐƯỜNG HT13, HCM</t>
  </si>
  <si>
    <t>SỐ 232 ĐƯỜNG HT13, P. HIỆP THÀNH, QUẬN 12, TP HCM</t>
  </si>
  <si>
    <t>Tmart01061</t>
  </si>
  <si>
    <t>Tmart01061 81. Quầy Victory 2</t>
  </si>
  <si>
    <t>Tòa A Victory 2, KĐT An Khánh, Hoài Đức, HN</t>
  </si>
  <si>
    <t>Tmart01062</t>
  </si>
  <si>
    <t>Tmart01062 82. Quầy H3.2 FLC Đại Mỗ</t>
  </si>
  <si>
    <t>Tầng 1, H3.2 KĐT FLC Đại Mỗ, Nam Từ Liêm, Hà Nội</t>
  </si>
  <si>
    <t>Tmart01063</t>
  </si>
  <si>
    <t>Tmart01063 83. Tmart Tòa N02, Ecohome3</t>
  </si>
  <si>
    <t>Tòa N02, Ecohome 3, phường Đông Ngạc, quận Bắc Từ Liêm, Hà Nội</t>
  </si>
  <si>
    <t>Tmart01065</t>
  </si>
  <si>
    <t>Tmart01065 84. Quầy Tecco Tứ Hiệp</t>
  </si>
  <si>
    <t>Chung cư Tecco Skyville Tower, đường Quan Lai, Ngũ Hiệp, Thanh Trì, Hà Nội</t>
  </si>
  <si>
    <t>Tmart01067</t>
  </si>
  <si>
    <t>Tmart01067 86. Quầy Nơ 4A Linh Đàm</t>
  </si>
  <si>
    <t>Nơ 4A, Bán đảo Linh Đàm, Hoàng Liệt, Hoàng Mai, Hà Nội</t>
  </si>
  <si>
    <t>Tmart01070</t>
  </si>
  <si>
    <t>Tmart01070 89. quầy No5 Golden Time, Ecohome 4</t>
  </si>
  <si>
    <t>Tầng 1, tòa No5, khu nhà ở Ecohome 3, Đông Ngạc, Bắc Từ Liêm, Hà Nội</t>
  </si>
  <si>
    <t>Tmart01071</t>
  </si>
  <si>
    <t>Tmart01071 90. Quầy Đại Thanh 2</t>
  </si>
  <si>
    <t>CT10C KĐT Đại Thanh, Tả Thanh Oai, Thanh Trì, Hà Nội</t>
  </si>
  <si>
    <t>Tmart01072</t>
  </si>
  <si>
    <t>Tmart01072 91. Quầy 96 Vĩnh Hưng</t>
  </si>
  <si>
    <t>96 Vĩnh Hưng, phường Vĩnh Hưng, quận Hoàng Mai, Hà Nội</t>
  </si>
  <si>
    <t>Tmart01073</t>
  </si>
  <si>
    <t>Tmart01073 92. Quầy Lê Văn Thiêm</t>
  </si>
  <si>
    <t>Số 2 Lê Văn Thiêm, phường Nhân Chính, Thanh Xuân, Hà Nội</t>
  </si>
  <si>
    <t>Tmart01074</t>
  </si>
  <si>
    <t>Tmart01074 93. Quầy 112 Tân Khai</t>
  </si>
  <si>
    <t>112 Tân Khai, phường Tân Khai, Hoàng Mai, Hà Nội</t>
  </si>
  <si>
    <t>Tmart01075</t>
  </si>
  <si>
    <t>Tmart01075 94. 282 Xuân Đỉnh</t>
  </si>
  <si>
    <t>280- 282 Xuân Đỉnh, phường Xuân Đỉnh, quận Bắc Từ Liêm, Hà Nội</t>
  </si>
  <si>
    <t>Tmart01076</t>
  </si>
  <si>
    <t>Tmart01076 95. T1 tòa K3, Kpark Văn Phú</t>
  </si>
  <si>
    <t>Ô H-CT2, Khu nhà ở cao tầng Văn Phú Hi - Brand KĐT mới Văn Phú, Phú La, Hà Đông, Hà Nội</t>
  </si>
  <si>
    <t>Tmart01077</t>
  </si>
  <si>
    <t>Tmart01077 96. Quầy Intracom Vĩnh Ngọc, Đông Anh</t>
  </si>
  <si>
    <t>Ki ốt 14, 15, tầng 1 của Tòa nhà chung cư Intracom Riverside, xã Vĩnh Ngọc, huyện Đông Anh, HN</t>
  </si>
  <si>
    <t>Tmart01078</t>
  </si>
  <si>
    <t>Tmart01078 96. Quầy Ecohome 1</t>
  </si>
  <si>
    <t>Tầng 1, tòa E1, KĐT Ecohome 1, Bắc Từ Liêm, HN</t>
  </si>
  <si>
    <t>Tmart01079</t>
  </si>
  <si>
    <t>Tmart01079 51. Quầy 885 Tam Trinh</t>
  </si>
  <si>
    <t>Số 16, 18 Ngõ 885 Tam Trinh, Phường Yên Sở, Quận Hoàng Mai, Hà Nội</t>
  </si>
  <si>
    <t>Tmart01080</t>
  </si>
  <si>
    <t>Tmart01080 99. Quầy Roman Tố Hữu</t>
  </si>
  <si>
    <t>Tầng 1 Tháp B2 Tòa nhà Roman Plaza, Phường Đại Mỗ, Quận Nam Từ Liêm, HN</t>
  </si>
  <si>
    <t>Tmart01081</t>
  </si>
  <si>
    <t>Tmart01081 100. Quầy Trâu Quỳ, Gia Lâm</t>
  </si>
  <si>
    <t>Số 6 Biệt thự 2, bán đảo Linh Đàm, Phường Hoàng Liệt, Quận Hoàng Mai, HN</t>
  </si>
  <si>
    <t>Tmart01082</t>
  </si>
  <si>
    <t>Tmart01082 101. Quầy CT2-Epics Home-43 Phạm Văn Đồng</t>
  </si>
  <si>
    <t>Tầng 1 &amp; Tầng 2 Tòa nhà CT2, số 43 đường Phạm Văn Đồng, phường Cổ Nhuế 2, quận Bắc Từ Liêm, HN</t>
  </si>
  <si>
    <t>Tmart01083</t>
  </si>
  <si>
    <t>Tmart01083 102. Quầy Đại Thanh 3, CT8A</t>
  </si>
  <si>
    <t>CT8A KĐT Đại Thanh, Tả Thanh Oai, Thanh Trì, Hà Nội</t>
  </si>
  <si>
    <t>Tmart01084</t>
  </si>
  <si>
    <t>Tmart01084 103. Quầy Kosmo</t>
  </si>
  <si>
    <t>Lô S04, T1, Kosmo Xuân Tảo, Bắc Từ Liêm, HN</t>
  </si>
  <si>
    <t>Tmart01085</t>
  </si>
  <si>
    <t>Tmart01085 104. Quầy 44 Triều Khúc</t>
  </si>
  <si>
    <t>Tầng 1, Toà nhà PCC1 Thanh Xuân, số 44 Triều Khúc, Phường Thanh Xuân Nam, Quận Thanh Xuân, HN</t>
  </si>
  <si>
    <t>Tmart01086</t>
  </si>
  <si>
    <t>Tmart01086 105. Quầy HomeLand</t>
  </si>
  <si>
    <t>Tmart01087</t>
  </si>
  <si>
    <t>Tmart01087 106. Quầy CT3B Nam Cường, Cổ Nhuế</t>
  </si>
  <si>
    <t>Tầng 1, Tòa nhà CT3B – Khu ĐTM Cổ Nhuế, Đường Phạm Văn Đồng, Phường Cổ Nhuế 1, Quận Bắc Từ Liêm, HN</t>
  </si>
  <si>
    <t>Tmart01088</t>
  </si>
  <si>
    <t>Tmart01088 107. Quầy Ruby City Phúc Lợi</t>
  </si>
  <si>
    <t>Tầng 1, toà nhà chung cư Ruby CT3 Phúc Lợi, Phường Phúc Lợi, Quận Long Biên, HN sđt: 0377308677</t>
  </si>
  <si>
    <t>Tmart01089</t>
  </si>
  <si>
    <t>Tmart01089 108. Quầy Licogi 13</t>
  </si>
  <si>
    <t>Tầng 1, ĐN-B, Licogi 13 ngõ 164 Khuất Duy Tiến, Thanh Xuân, HN</t>
  </si>
  <si>
    <t>Tmart01090</t>
  </si>
  <si>
    <t>Tmart01090 109. Quầy Trần Thủ Độ 2, tòa South Building Pháp Vân - Tứ Hiệp</t>
  </si>
  <si>
    <t>Tầng 1, South Building, Khu đô thị mới Pháp Vân – Tứ Hiệp, Phường Hoàng Liệt, Quận Hoàng Mai, HN</t>
  </si>
  <si>
    <t>Tmart01091</t>
  </si>
  <si>
    <t>Tmart01091 110. Quầy HH03A Thanh Hà</t>
  </si>
  <si>
    <t>T1-B1.3 tòa HH03A, KĐT Thanh Hà, Hà Đông, HN</t>
  </si>
  <si>
    <t>Tmart01092</t>
  </si>
  <si>
    <t>Tmart01092 111. Quầy T1, tòa A7 An Bình City</t>
  </si>
  <si>
    <t>Lô 03-04 tầng 1, tòa A7, cc An Bình City, Cổ Nhuế, HN</t>
  </si>
  <si>
    <t>Tmart01093</t>
  </si>
  <si>
    <t>Tmart01093 112. Quầy G2-Fivestar số 2 Kim Giang</t>
  </si>
  <si>
    <t>Tầng 1 Tòa Nhà G2 Thương mại dịch vụ 02, Số 2 Kim Giang, Phường Kim Giang, Quận Thanh Xuân, HN</t>
  </si>
  <si>
    <t>Tmart01094</t>
  </si>
  <si>
    <t>Tmart01094 113. Quầy Thôn 7, Ninh Hiệp</t>
  </si>
  <si>
    <t>Thôn 7, xã Ninh Hiệp, huyện Gia Lâm, HN</t>
  </si>
  <si>
    <t>Tmart01095</t>
  </si>
  <si>
    <t>Tmart01095 114. Quầy 317 Hà Huy Tập</t>
  </si>
  <si>
    <t>Số 317 Hà Huy Tập, TT Yên Viên, huyện Gia Lâm, HN</t>
  </si>
  <si>
    <t>Tmart01096</t>
  </si>
  <si>
    <t>Tmart01096 1096. Nhà máy Canon Thăng Long</t>
  </si>
  <si>
    <t>Nhà máy Canon, KCN Bắc Thăng Long, huyện Đông Anh, HN</t>
  </si>
  <si>
    <t>Tmart01097</t>
  </si>
  <si>
    <t>Tmart01097 116. Quầy Iris Garden</t>
  </si>
  <si>
    <t>30 Trần Hữu Dực, Cầu Diễn, Nam Từ Liêm, HN</t>
  </si>
  <si>
    <t>Tmart01098</t>
  </si>
  <si>
    <t>Tmart01098 117. Quầy 56 Huyền Quang, Bắc Ninh</t>
  </si>
  <si>
    <t>56 Huyền Quang, Bắc Ninh</t>
  </si>
  <si>
    <t>Tmart01099</t>
  </si>
  <si>
    <t>Tmart01099 118 Quầy Văn Giang</t>
  </si>
  <si>
    <t>Văn Giang - Hưng Yên</t>
  </si>
  <si>
    <t>Tmart03001</t>
  </si>
  <si>
    <t>Tmart03001 119 Quầy Yên Xá</t>
  </si>
  <si>
    <t>Thôn Yên Xá, xã Tân Triều, huyện Thanh Trì, thành phố Hà Nội</t>
  </si>
  <si>
    <t>Tmart03002</t>
  </si>
  <si>
    <t>Tmart03002 121. Quầy HH4B Linh Đàm</t>
  </si>
  <si>
    <t>Tòa 4B, HH Linh Đàm, Hoàng Liệt, Hoàng Mai, Hà Nội</t>
  </si>
  <si>
    <t>Tmart03002-1</t>
  </si>
  <si>
    <t>Tmart03002-1 120. Quầy Xốm 2</t>
  </si>
  <si>
    <t>Tmart03003</t>
  </si>
  <si>
    <t>Tmart03003 122. Quầy TECCO Diamond</t>
  </si>
  <si>
    <t>Tầng 1, tòa Tecco Diamond, Tứ Hiệp, Thanh Trì, Hà Nội</t>
  </si>
  <si>
    <t>Xã Tứ Hiệp</t>
  </si>
  <si>
    <t>Tmart03004</t>
  </si>
  <si>
    <t>Tmart03004 123.Quầy 282 Nguyễn Huy Tưởng</t>
  </si>
  <si>
    <t>Tầng 1 Chung cư 282 Nguyễn Huy Tưởng, Thanh Xuân, Hà Nội</t>
  </si>
  <si>
    <t>Tmart03005</t>
  </si>
  <si>
    <t>Tmart03005 1801. Quầy Cổ Nhuế</t>
  </si>
  <si>
    <t>Số 180 Đường Cổ Nhuế, phường Cổ Nhuế, quận Bắc Từ Liêm, thành phố Hà Nội</t>
  </si>
  <si>
    <t>Tmart03006</t>
  </si>
  <si>
    <t>Tmart03006 125. Quầy MIPEC Kiến Hưng</t>
  </si>
  <si>
    <t>T1 tòa Mipec Kiến Hưng, Hà Đông, thành phố Hà Nội</t>
  </si>
  <si>
    <t>Tmart03007</t>
  </si>
  <si>
    <t>Tmart03007 126. Quầy G1 Sunshine</t>
  </si>
  <si>
    <t>Tòa G1, Sunshine Garden Dương Văn Bé</t>
  </si>
  <si>
    <t>Tmart03008</t>
  </si>
  <si>
    <t>Tmart03008 127. Quầy VOV</t>
  </si>
  <si>
    <t>Lô số 01 tòa nhà CT1AB Khu VOV Mễ Trì , Phường Mễ Trì, Quận Nam Từ Liêm, Tp. Hà Nội</t>
  </si>
  <si>
    <t>Tmart03009</t>
  </si>
  <si>
    <t>Tmart03009 128. Quầy A2 Phương Đông Green Park</t>
  </si>
  <si>
    <t>Tòa A2 CC Phương Đông Green Park - Trần Thủ Độ</t>
  </si>
  <si>
    <t>Tmart03010</t>
  </si>
  <si>
    <t>Tmart03010 129. Quầy HH Thái Hà 2</t>
  </si>
  <si>
    <t>Lô HH-01.1, Tòa nhà HH, Khu nhà ở xã hội cho cán bộ chiến sỹ Bộ Công An, đường Phạm Văn Đồng, quận Bắc Từ Liêm, TP Hà Nội.</t>
  </si>
  <si>
    <t>Tmart03011</t>
  </si>
  <si>
    <t>Tmart03011 130. Quầy Thạch Thất</t>
  </si>
  <si>
    <t>Huyện Thạch Thất</t>
  </si>
  <si>
    <t>Tmart03012</t>
  </si>
  <si>
    <t>Tmart03012 131. Quầy Tam Trinh 2</t>
  </si>
  <si>
    <t>Chung cư Ngõ 885 Tam Trinh, Phường Yên Sở, Quận Hoàng Mai, Hà Nội</t>
  </si>
  <si>
    <t>Tmart03013</t>
  </si>
  <si>
    <t>Tmart03013 Quầy Phúc Thọ</t>
  </si>
  <si>
    <t>Huyện Phúc Thọ</t>
  </si>
  <si>
    <t>Tmart03014</t>
  </si>
  <si>
    <t>Tmart03014 133. Quầy Đa Sỹ</t>
  </si>
  <si>
    <t>Số 1 Đa Sỹ, Kiến Hưng, Hà Đông</t>
  </si>
  <si>
    <t>Tmart03015</t>
  </si>
  <si>
    <t>Tmart03015 134. Quầy Phú Minh, Sóc Sơn</t>
  </si>
  <si>
    <t>25 QL 2A, xã Phú Minh, Sóc Sơn</t>
  </si>
  <si>
    <t>Tmart03016</t>
  </si>
  <si>
    <t>Tmart03016 135. Quầy 60 Vũ Xuân Thiều</t>
  </si>
  <si>
    <t>60 Vũ Xuân Thiều, Long Biên, HN</t>
  </si>
  <si>
    <t>Tmart03017</t>
  </si>
  <si>
    <t>Tmart03017 Ecohome5</t>
  </si>
  <si>
    <t>Ecohome5</t>
  </si>
  <si>
    <t>Tmart99996</t>
  </si>
  <si>
    <t>Tmart Store Mỹ Đình, Nam Từ Liêm - A.Đăng</t>
  </si>
  <si>
    <t>tầng 01 chung cư A4, Khu đô thị Mỹ Đình 1, P.Cầu Diễn, Q.Nam Từ Liêm, HN (Ngã 3 đường Hàm nghi và Nguyễn Đổng Chi)</t>
  </si>
  <si>
    <t>Tmart99997</t>
  </si>
  <si>
    <t>Tmart Store 70 Nguyễn Đức Cảnh - A.Đăng</t>
  </si>
  <si>
    <t>70 Nguyễn Đức Cảnh, Q.Thanh Xuân, HN</t>
  </si>
  <si>
    <t>Tmart99998</t>
  </si>
  <si>
    <t>Tmart Store Nghĩa Đô - A.Đăng</t>
  </si>
  <si>
    <t>Nghĩa Đô, Q.Cầu Giấy, HN</t>
  </si>
  <si>
    <t>Tmart99999</t>
  </si>
  <si>
    <t>Tmart Store Hateco Yên Sở - A.Đăng</t>
  </si>
  <si>
    <t>Yên Sở, Q.Hoàng Mai, HN</t>
  </si>
  <si>
    <t>Tầng 1, Tòa B, Dự Án Hateco Hoàng Mai, Sở Thượng, Phường Yên Sở, Quận Hoàng Mai, TP.Hà Nội</t>
  </si>
  <si>
    <t>Phường Yên Sở</t>
  </si>
  <si>
    <t>TOANTHANG</t>
  </si>
  <si>
    <t>Số 8 đường số 3, KDC Đại Phúc, xã Bình Hưng, huyện Bình Chánh, TPHCM</t>
  </si>
  <si>
    <t>TOMITA</t>
  </si>
  <si>
    <t>CÔNG TY CỔ PHẦN TRANG TRẠI TOMITA VIỆT NAM</t>
  </si>
  <si>
    <t>Thôn Nhuế, Xã Thiên Lộc, Thành phố Hà Nội, Việt Nam</t>
  </si>
  <si>
    <t>0107499688</t>
  </si>
  <si>
    <t>PHÚC DIỄN</t>
  </si>
  <si>
    <t>Tomita0001</t>
  </si>
  <si>
    <t>Tomita Mart-Số 122 -TT3</t>
  </si>
  <si>
    <t>Số 122 -TT3, Trần Văn Lai, Mỹ Đình, Nam Từ Liêm, Hà Nội</t>
  </si>
  <si>
    <t>Tomita0002</t>
  </si>
  <si>
    <t>Tomita Mart - GS1.01S29 Vinhomes Smart City Tây Mỗ</t>
  </si>
  <si>
    <t>GS1.01S29 Vinhomes Smart City Tây Mỗ, phường Đại Mỗ, quận Nam Từ Liêm, Thành phố Hà Nội</t>
  </si>
  <si>
    <t>Tomita0003</t>
  </si>
  <si>
    <t>Tomita Mart - 15 Villa 2 Huyndai</t>
  </si>
  <si>
    <t>Số 15 Villa 2 Huyndai, Hà Trì 5, Hà Cầu, Hà Đông, Hà Nội</t>
  </si>
  <si>
    <t>Tomita0004</t>
  </si>
  <si>
    <t>Tomita Mart - Tây Mỗ 3</t>
  </si>
  <si>
    <t>TMDV 12A tòa D Masteri West Height - Vinhomes Smart City, Phường Đại Mỗ, Quận Nam Từ Liêm, Thành phố Hà Nội</t>
  </si>
  <si>
    <t>Tomita0005</t>
  </si>
  <si>
    <t>Tomita Mart - Tây Mỗ 4</t>
  </si>
  <si>
    <t>Shophouse I1.CH 19 và I1. CH05A Tòa Imperia Smart City, Tây Mỗ, Nam Từ Liêm, Hà Nội</t>
  </si>
  <si>
    <t>TPTHUCPHAM</t>
  </si>
  <si>
    <t>CÔNG TY TNHH THÀNH PHỐ THỰC PHẨM</t>
  </si>
  <si>
    <t>Số 6/11A Phạm Văn Hai, Phường Tân Sơn Hòa, TP Hồ Chí Minh, Việt Nam.</t>
  </si>
  <si>
    <t>0315218553</t>
  </si>
  <si>
    <t>Phường Tân Sơn Hòa</t>
  </si>
  <si>
    <t>TPVBT</t>
  </si>
  <si>
    <t>CN D5 - CÔNG TY CỔ PHẦN DỊCH VỤ THỰC PHẨM VÀNG</t>
  </si>
  <si>
    <t>87-89 Đường D5, Phường 25, Quận Bình Thạnh, TP. Hồ Chí Minh</t>
  </si>
  <si>
    <t>0313959122-008</t>
  </si>
  <si>
    <t>THỰC PHẨM VÀNG</t>
  </si>
  <si>
    <t>CÔNG TY CỔ PHẦN DỊCH VỤ THỰC PHẨM VÀNG</t>
  </si>
  <si>
    <t>TPVCT</t>
  </si>
  <si>
    <t>CN CÔNG TY CỔ PHẦN DỊCH VỤ THỰC PHẨM VÀNG -  QUÁN GÀ RÁN &amp; THỊT NƯỚNG CHICK KEBABS</t>
  </si>
  <si>
    <t>Số 2-2A Cao Thắng, Phường 05, Quận 3, Thành phố Hồ Chí Minh, Việt Nam</t>
  </si>
  <si>
    <t>0313959122-003</t>
  </si>
  <si>
    <t>TPVLDH</t>
  </si>
  <si>
    <t>CN CÔNG TY CP DV THỰC PHẨM VÀNG -  QUÁN GÀ RÁN &amp; THỊT NƯỚNG CHICK KEBABS</t>
  </si>
  <si>
    <t>Tầng Trệt, Tầng 2, Tầng 3 Số 8-9-10 Lô 4, Khu B, Lê Đại Hành, Phường15, Quận 11, TP.HCM, Việt Nam</t>
  </si>
  <si>
    <t>0313959122-001</t>
  </si>
  <si>
    <t>TPVLVS</t>
  </si>
  <si>
    <t>CN  CÔNG TY CỔ PHẦN DỊCH VỤ THỰC PHẨM VÀNG -  QUÁN GÀ RÁN &amp; THỊT NƯỚNG CHICK KEBABS</t>
  </si>
  <si>
    <t>351 Lê Văn Sỹ, Phường 1, Quận Tân Bình, Thành phố Hồ Chí Minh, Việt Nam</t>
  </si>
  <si>
    <t>0313959122-005</t>
  </si>
  <si>
    <t>TPVNTP</t>
  </si>
  <si>
    <t>CN NGUYỄN TRI PHƯƠNG - CÔNG TY CỔ PHẦN DỊCH VỤ THỰC PHẨM VÀNG</t>
  </si>
  <si>
    <t>Số 222-224 Nguyễn Tri Phương, Phường 4, Quận 10, Tp.Hồ Chí Minh</t>
  </si>
  <si>
    <t>0313959122-006</t>
  </si>
  <si>
    <t>TPVPVT</t>
  </si>
  <si>
    <t>CN PHAN VĂN TRỊ - CÔNG TY CỔ PHẦN DỊCH VỤ THỰC PHẨM VÀNG</t>
  </si>
  <si>
    <t>1445 Phan Văn Trị, Phường 10, Quận Gò Vấp, TP.Hồ Chí Minh</t>
  </si>
  <si>
    <t>0313959122-007</t>
  </si>
  <si>
    <t>TPVTKD</t>
  </si>
  <si>
    <t>CHI NHÁNH TRẦN KHÁNH DƯ-CÔNG TY CỔ PHẦN DỊCH VỤ THỰC PHẨM VÀNG</t>
  </si>
  <si>
    <t>Số 5 Trần Khánh Dư, Phường Tân Định, Quận 1, Thành phố Hồ Chí Minh</t>
  </si>
  <si>
    <t>0313959122-009</t>
  </si>
  <si>
    <t>TPVTVD</t>
  </si>
  <si>
    <t>CHI NHÁNH TÔ VĨNH DIỆN- CÔNG TY CỔ PHẦN DỊCH VỤ THỰC PHẨM VÀNG</t>
  </si>
  <si>
    <t>13 Tô Vĩnh Diện, Phường Linh Chiểu, Quận Thủ Đức, TP. Hồ Chí Minh</t>
  </si>
  <si>
    <t>0313959122-010</t>
  </si>
  <si>
    <t>TROPIA-HCM-Q9</t>
  </si>
  <si>
    <t>HỘ KINH DOANH TROPIA MART</t>
  </si>
  <si>
    <t>Căn 1.13, Tầng 1, Tòa S8.02, Khu nhà ở cao tầng - Dự án khu dân cư và công viên Phước Thiện, số 88 đường Phước Thiện, khu phố Phước Thiện, Phường Long Bình, TP Hồ Chí Minh, Việt Nam.</t>
  </si>
  <si>
    <t>chiết khấu 5% ,thanh toán khi giao hàng, không công nợ</t>
  </si>
  <si>
    <t>075078000532</t>
  </si>
  <si>
    <t>TRUNGTUYEN</t>
  </si>
  <si>
    <t>CÔNG TY TNHH THƯƠNG MẠI DỊCH VỤ KINH DOANH TRUNG TUYẾN</t>
  </si>
  <si>
    <t>867A Nguyễn Văn Quá, phường Đông Hưng Thuận, Quận 12, Thành phố Hồ Chí Minh, Việt Nam</t>
  </si>
  <si>
    <t>0314344234</t>
  </si>
  <si>
    <t>TTMFARM</t>
  </si>
  <si>
    <t>CÔNG TY TNHH ĐẦU TƯ VÀ PHÁT TRIỂN TTM FARM</t>
  </si>
  <si>
    <t>Thôn Đồng Mỹ, Xã Tân Minh, Huyện Yên Mỹ, Tỉnh Hưng Yên, Việt Nam</t>
  </si>
  <si>
    <t>Khách không lấy hóa đơn (Bách báo 27/12/2022)</t>
  </si>
  <si>
    <t>TTMFARM2TT1B</t>
  </si>
  <si>
    <t>TTMFARM - Số 2 TT1B Ngõ 622 Minh Khai</t>
  </si>
  <si>
    <t>Số 2 TT1B Ngõ 622 Minh Khai, Hai Bà Trưng, HN</t>
  </si>
  <si>
    <t>MIENBAC;TTMFARM;MT1;STCH</t>
  </si>
  <si>
    <t>TTMFARM87</t>
  </si>
  <si>
    <t>TTMFARM - 87 Lĩnh Nam</t>
  </si>
  <si>
    <t>87 Lĩnh Nam, Hoàng Mai, HN</t>
  </si>
  <si>
    <t>MIENBAC; MT1; STCH; TTMFARM</t>
  </si>
  <si>
    <t>TTMFARMB423</t>
  </si>
  <si>
    <t>TTMFARM - Sảnh B 423 Minh Khai</t>
  </si>
  <si>
    <t>Sảnh B 423 Minh Khai, Hai Bà Trưng, HN</t>
  </si>
  <si>
    <t>TTMFARMC423</t>
  </si>
  <si>
    <t>TTMFARM - Sảnh C 423 Minh Khai</t>
  </si>
  <si>
    <t>Sảnh C 423 Minh Khai, Hai Bà Trưng, HN</t>
  </si>
  <si>
    <t>TTMFARMG378</t>
  </si>
  <si>
    <t>TTMFARM - G 378 Minh Khai</t>
  </si>
  <si>
    <t>G 378 Minh Khai, Hai Bà Trưng, HN</t>
  </si>
  <si>
    <t>TTMFARMH3B</t>
  </si>
  <si>
    <t>TTMFARM - HH3B Đại từ</t>
  </si>
  <si>
    <t>HH3B Đại từ, Hoàng Mai, HN</t>
  </si>
  <si>
    <t>TTMFARMM2</t>
  </si>
  <si>
    <t>TTMFARM - Sảnh M2, Căn TMDV 16, Vinhome Ocean Park</t>
  </si>
  <si>
    <t>Sảnh M2, Căn TMDV 16, Vinhome Ocean Park, xã Đa Tốn, huyện Gia Lâm, Hà Nội</t>
  </si>
  <si>
    <t>TTMFARMP1</t>
  </si>
  <si>
    <t>TTMFARM - P1 Pavilion Ocean Park</t>
  </si>
  <si>
    <t>P1 Pavilion Ocean Park, xã Đa Tốn, huyện Gia Lâm, Hà Nội</t>
  </si>
  <si>
    <t>TTMFARMP2</t>
  </si>
  <si>
    <t>TTMFARM - Sảnh Park 2 Times City</t>
  </si>
  <si>
    <t>Sảnh Park 2 Times City, Hoàng Mai , HN</t>
  </si>
  <si>
    <t>TTMFARMP5</t>
  </si>
  <si>
    <t>TTMFARM - Sảnh Park 5 Times City</t>
  </si>
  <si>
    <t>P5 Times City, Hoàng Mai, HN</t>
  </si>
  <si>
    <t>TTMFARMP9</t>
  </si>
  <si>
    <t>TTMFARM - Sảnh Park 9 Times City</t>
  </si>
  <si>
    <t>P9 Times City, Hoàng Mai, HN</t>
  </si>
  <si>
    <t>TTMFARMS1.0101.S19</t>
  </si>
  <si>
    <t>TTMFARM - Shophouse S1.0101.S19 Vinhome Ocean Park</t>
  </si>
  <si>
    <t>Shophouse S1.0101.S19 Vinhome Ocean Park, xã Đa Tốn, huyện Gia Lâm, Hà Nội</t>
  </si>
  <si>
    <t>TTMFARMT2</t>
  </si>
  <si>
    <t>TTMFARM - Tòa T2 Times City</t>
  </si>
  <si>
    <t>458 Minh Khai, Khu đô thị Times City, Hai Bà Trưng, Hà Nội</t>
  </si>
  <si>
    <t>TTMFARMT3</t>
  </si>
  <si>
    <t>TTMFARM - Tòa T3 Times City</t>
  </si>
  <si>
    <t>458 Minh Khai, Khu đô thị Times City, Hoàng Mai, Hà Nội</t>
  </si>
  <si>
    <t>TTTMCHOLIMEX</t>
  </si>
  <si>
    <t>CN CÔNG TY CP XUẤT NHẬP KHẨU VÀ ĐẦU TƯ CHỢ LỚN (CHOLIMEX)  - TTTM CHOLIMEX</t>
  </si>
  <si>
    <t>631 Nguyễn Trãi, Phường 11, Quận 5, TP. Hồ Chí Minh, Việt Nam</t>
  </si>
  <si>
    <t>0301307933-007</t>
  </si>
  <si>
    <t>TUANKHANH</t>
  </si>
  <si>
    <t>CÔNG TY TNHH GARAGE Ô TÔ TUẤN KHANH</t>
  </si>
  <si>
    <t>84/1/17 Hẻm 87, Đường số 8, Khu Phố ích Thạnh, Phường Trường Thạnh, Thành phố Thủ Đức, Thành phố Hồ Chí Minh, Việt Nam</t>
  </si>
  <si>
    <t>0317002729</t>
  </si>
  <si>
    <t>Phường Trường Thạnh</t>
  </si>
  <si>
    <t>UBOFOOD</t>
  </si>
  <si>
    <t>CÔNG TY CỔ PHẦN UBOFOOD VIỆT NAM</t>
  </si>
  <si>
    <t>Tầng 2, nhà A, Khu thương mại dịch vụ Trung Văn 1, Phường Trung Văn, Quận Nam Từ Liêm, Thành phố Hà Nội, Việt Nam</t>
  </si>
  <si>
    <t>ubofood01</t>
  </si>
  <si>
    <t>UBOFOOD 132 Ngô Quyền, Q.10</t>
  </si>
  <si>
    <t>132 Ngô Quyền, P.5, Q.10, HCM</t>
  </si>
  <si>
    <t>ubofood02</t>
  </si>
  <si>
    <t>UBOFOOD Thái Văn Lung</t>
  </si>
  <si>
    <t>Số 6 Thái Văn Lung, Phường Bến Nghé, quận 1, Thành phố Hồ Chí Minh</t>
  </si>
  <si>
    <t>UNIK</t>
  </si>
  <si>
    <t>CÔNG TY CỔ PHẦN THƯƠNG MẠI UNIK VIỆT NAM</t>
  </si>
  <si>
    <t>Tầng 18, số 266 Đội Cấn, Phường Liễu Giai, Quận Ba Đình, Thành phố Hà Nội, Việt Nam</t>
  </si>
  <si>
    <t>0108689762</t>
  </si>
  <si>
    <t>Phường Liễu Giai</t>
  </si>
  <si>
    <t>Unikmart0001</t>
  </si>
  <si>
    <t>Siêu Thị Unikmart Nguyễn Tuân</t>
  </si>
  <si>
    <t>Số 143 Nguyễn Tuân, Tòa nhà Imperial Garden Sảnh D. Thanh Xuân</t>
  </si>
  <si>
    <t>Unikmart0002</t>
  </si>
  <si>
    <t>Siêu Thị Unikmart Lê Văn Thiêm</t>
  </si>
  <si>
    <t>Số 2 Lê Văn Thiêm. Tòa nhà Goldenwest. Nhân Chính. Thanh Xuân</t>
  </si>
  <si>
    <t>Unikmart0003</t>
  </si>
  <si>
    <t>Siêu Thị Unikmart Tây Sơn</t>
  </si>
  <si>
    <t>Số 187 Nguyễn Lương Bằng. Tòa nhà 187 Nguyễn Lương Bằng, Đống Đa</t>
  </si>
  <si>
    <t>Unikmart0004</t>
  </si>
  <si>
    <t>Siêu Thị Unikmart Ha Noi Tower</t>
  </si>
  <si>
    <t>Số 49, Phố Hai Bà Trưng, Hà Nội</t>
  </si>
  <si>
    <t>UNIT</t>
  </si>
  <si>
    <t>CÔNG TY TNHH HÀNG TIÊU DÙNG UNIT</t>
  </si>
  <si>
    <t>Số nhà 9, Ngõ 7, Đường Lê Đức Thọ, Phường Mỹ Đình 2, Quận Nam Từ Liêm, Thành phố Hà Nội, Việt Nam</t>
  </si>
  <si>
    <t>0109197918</t>
  </si>
  <si>
    <t>Unit0001</t>
  </si>
  <si>
    <t>Ecomart Helios 75 Tam Trinh</t>
  </si>
  <si>
    <t>ecomart tầng 1 tòa nhà Helios 75 Đường Tam Trinh, Hoàng Mai, Hà Nội</t>
  </si>
  <si>
    <t>khách của Trường</t>
  </si>
  <si>
    <t>Unit0002</t>
  </si>
  <si>
    <t>Ecomart chung cư OSAKA</t>
  </si>
  <si>
    <t>Ecomart chung cư osaka ngõ 48 Ngọc Hồi) 02471002626</t>
  </si>
  <si>
    <t>Unit0003</t>
  </si>
  <si>
    <t>Ecomart Tầng 1 Green Park</t>
  </si>
  <si>
    <t>Tầng 1 Green Park Trần Thủ Độ, Phường Hoàng Liệt, quận Hoàng Mai, thành phố Hà Nội</t>
  </si>
  <si>
    <t>Unit0004</t>
  </si>
  <si>
    <t>Ecomart S2.12 Vinhome Ocean Park</t>
  </si>
  <si>
    <t>Ecomart S2.12 Vinhome Ocean Park, huyện Gia Lâm, thành phố Hà Nội</t>
  </si>
  <si>
    <t>Unit0005</t>
  </si>
  <si>
    <t>Ecomart Tầng 1 HUB3 60 Nguyễn Đức Cảnh</t>
  </si>
  <si>
    <t>HUB3 60 Nguyễn Đức Cảnh, phường Tương Mai, quận Hoàng Mai, thành phố Hà Nội</t>
  </si>
  <si>
    <t>MIENBAC; STCH</t>
  </si>
  <si>
    <t>Unit0006</t>
  </si>
  <si>
    <t>Ecomart Ngõ 21 Lê Văn Lương</t>
  </si>
  <si>
    <t>Ngõ 21 Lê Văn Lương, phường Nhân Chính, quận Thanh Xuân, thành phố Hà Nội</t>
  </si>
  <si>
    <t>Unit0007</t>
  </si>
  <si>
    <t>Ecomart Tầng 1 chung cư Park Home</t>
  </si>
  <si>
    <t>Tầng 1 chung cư Park Home, Số 1 Thành Thái, quận Cầu Giấy, thành phố Hà Nội</t>
  </si>
  <si>
    <t>Unit0008</t>
  </si>
  <si>
    <t>Ecomart Tầng 1, CT3, KĐT nam cường</t>
  </si>
  <si>
    <t>Tầng 1, CT3, KĐT Nam Cường, ngõ 6 Phạm Văn Đồng, phường Cổ Nhuế 1, quận Bắc Từ Liêm, thành phố Hà Nội</t>
  </si>
  <si>
    <t>Unit0009</t>
  </si>
  <si>
    <t>Ecomart chung cư GELEXIA, 885 Tam Trinh</t>
  </si>
  <si>
    <t>Chung cư GELEXIA, 885 Tam Trinh, phường Yên Sở, quận Hoàng Mai, thành phố Hà Nội</t>
  </si>
  <si>
    <t>YÊN SỞ</t>
  </si>
  <si>
    <t>Unit0010</t>
  </si>
  <si>
    <t>Ecomart Tầng 1 chung cư Ecolife Tây Hồ</t>
  </si>
  <si>
    <t>Tầng 1 chung cư Ecolife Tây Hồ, Đường Võ Chí Công, phường Xuân La, quận Tây Hồ, thành phố Hà Nội</t>
  </si>
  <si>
    <t>XUÂN LA</t>
  </si>
  <si>
    <t>Unit0011</t>
  </si>
  <si>
    <t>Ecomart Tầng 1 Sảnh G5 CC Five Star Kim Giang, Thanh Xuân</t>
  </si>
  <si>
    <t>Ecomart Tầng 1 Sảnh G5 CC Five Star Số 2 Kim Giang, Quận Thanh Xuân, thành phố Hà Nội</t>
  </si>
  <si>
    <t>Unit0012</t>
  </si>
  <si>
    <t>Ecomart An Hưng, Hà Đông</t>
  </si>
  <si>
    <t>Tầng 1, V2 Khu đô thị An Hưng, quận Hà Đông, thành phố Hà Nội</t>
  </si>
  <si>
    <t>đơn khai trương ck 10%, công nợ 15 hàng tháng</t>
  </si>
  <si>
    <t>Unit0013</t>
  </si>
  <si>
    <t>Ecomart Lê Đức Thọ</t>
  </si>
  <si>
    <t>8 Lê Đức Thọ, Nam Từ Liêm, Hà Nội</t>
  </si>
  <si>
    <t>Unit0014</t>
  </si>
  <si>
    <t>Eco Mart SA3 Vin Smart City</t>
  </si>
  <si>
    <t>Eco Mart SA3 Vin Smart City, Nam Từ Liêm, thành phố Hà Nội</t>
  </si>
  <si>
    <t>UNO</t>
  </si>
  <si>
    <t>CÔNG TY CỔ PHẦN ĐẦU TƯ UNO VIỆT NAM</t>
  </si>
  <si>
    <t>Số 22, ngõ 381 đường Thụy Phương, Phường Thụy Phương, Quận Bắc Từ Liêm, Thành phố Hà Nội, Việt Nam</t>
  </si>
  <si>
    <t>0109417271</t>
  </si>
  <si>
    <t>UNO0101</t>
  </si>
  <si>
    <t>Unomart - Ecohome 3 Goldentime</t>
  </si>
  <si>
    <t>Tòa N04 Ecohome 3 (Goldentime), Đông Ngạc, Bắc Từ Liêm, HN</t>
  </si>
  <si>
    <t>USMART</t>
  </si>
  <si>
    <t>CÔNG TY TNHH USMART</t>
  </si>
  <si>
    <t>327 Trần Hưng Đạo, Phường Cô Giang, Quận 1, Tp.HCM</t>
  </si>
  <si>
    <t>0313508761</t>
  </si>
  <si>
    <t>V+HÒA BÌNH</t>
  </si>
  <si>
    <t>CÔNG TY CỔ PHẦN TRUNG TÂM THƯƠNG MẠI V+HÒA BÌNH</t>
  </si>
  <si>
    <t>Số 505, phố Minh Khai, Phường Vĩnh Tuy, Quận Hai Bà Trưng, Thành phố Hà Nội, Việt Nam</t>
  </si>
  <si>
    <t>5%; MIENBAC</t>
  </si>
  <si>
    <t>0106757174</t>
  </si>
  <si>
    <t>VANCUONG</t>
  </si>
  <si>
    <t>TRẦN VĂN CƯỜNG</t>
  </si>
  <si>
    <t>B1-01-09 CC Opal Boulevard, 10 Kha Vạn Cân, KP Bình Đường 2, Phường Dĩ An, Thành phố Hồ Chí Minh, Việt Nam.</t>
  </si>
  <si>
    <t>Chiết khấu 4%, thanh toán tiền mặt</t>
  </si>
  <si>
    <t>8453484794-001</t>
  </si>
  <si>
    <t>VANTAIBACHVIET</t>
  </si>
  <si>
    <t>Công ty TNHH Vận Tải Bách Việt - Chi nhánh tại Thành Phố Hồ Chí Minh</t>
  </si>
  <si>
    <t>Tầng 11, Cao ốc Đinh Lễ, Số 1 Đường Đinh Lễ, Phường 13,Quận 4, Thành Phố Hồ Chí Minh, Việt Nam</t>
  </si>
  <si>
    <t>0101668065-002</t>
  </si>
  <si>
    <t>VANTAITHAITHIEN</t>
  </si>
  <si>
    <t>CÔNG TY TNHH DỊCH VỤ GIAO NHẬN VẬN TẢI THÁI THIÊN</t>
  </si>
  <si>
    <t>606/55 Đường 3 tháng 2, Phường 14, Quận 10, TP Hồ Chí Minh, Việt Nam</t>
  </si>
  <si>
    <t>0311628950</t>
  </si>
  <si>
    <t>VATTUXANGDAU</t>
  </si>
  <si>
    <t>CÔNG TY CỔ PHẦN VẬT TƯ - XĂNG DẦU (COMECO)</t>
  </si>
  <si>
    <t>Toà nhà COMECO, 549 Điện Biên Phủ, Phường 03, Quận 3, TP Hồ Chí Minh</t>
  </si>
  <si>
    <t>0300450673</t>
  </si>
  <si>
    <t>VCB-001</t>
  </si>
  <si>
    <t>CÔNG TY TNHH MỘT THÀNH VIÊN  CHO THUÊ TÀI CHÍNH NGÂN HÀNG TMCP NGOẠI THƯƠNG VIỆT NAM - CHI NHÁNH THÀ</t>
  </si>
  <si>
    <t>Tầng 8, Tòa nhà Vietcombank Kỳ Đồng, Số 13-13Bis Kỳ Đồng, Phường 09, Quận 3, Thành phố Hồ Chí Minh, Việt Nam</t>
  </si>
  <si>
    <t>0101500591-001</t>
  </si>
  <si>
    <t>VIETTHANG</t>
  </si>
  <si>
    <t>CÔNG TY CỔ PHẦN MAY VIỆT THẮNG</t>
  </si>
  <si>
    <t>127 Lê Văn Chí, P.Linh Trung, Q.Thủ Đức, TP.HCM</t>
  </si>
  <si>
    <t>0304163091</t>
  </si>
  <si>
    <t>VIETY</t>
  </si>
  <si>
    <t>CÔNG TY TNHH VIỆT Ý HÀ NỘI CENTER</t>
  </si>
  <si>
    <t>Ki ốt số 2, tầng 1 TTTM tòa nhà CT12A, KĐT Kim Văn Kim Lũ, Phường Định Công, Thành phố Hà Nội, Việt Nam</t>
  </si>
  <si>
    <t>0106621328</t>
  </si>
  <si>
    <t>VIỆT Ý</t>
  </si>
  <si>
    <t>CÔNG TY TNHH VIỆT Ý</t>
  </si>
  <si>
    <t>viety0001</t>
  </si>
  <si>
    <t>Việt Ý The Manor Park, Đại lộ Chu Văn An</t>
  </si>
  <si>
    <t>Việt Ý Mart, số 15 Central, Sunrise C, The Manor Park, Đại lộ Chu Văn An, đường Nguyễn Xiển, Thanh Trì, HN</t>
  </si>
  <si>
    <t>viety0002</t>
  </si>
  <si>
    <t>Việt Ý Tòa H2 Vinhomes Ocean Park 1</t>
  </si>
  <si>
    <t>Tòa H2 Vinhomes Ocean Park 1, Đa Tốn - Gia Lâm, Hà Nội</t>
  </si>
  <si>
    <t>viety0003</t>
  </si>
  <si>
    <t>Việt Ý SP3B-33, Hải Âu 9, Vinhomes Ocean Park 1</t>
  </si>
  <si>
    <t>SP3B-33, Hải Âu 9, Vinhomes Ocean Park 1, Đa Tốn, Gia Lâm, Hà Nội</t>
  </si>
  <si>
    <t>viety0004</t>
  </si>
  <si>
    <t>Việt Ý SP02 Hải Âu 11, Vinhomes Ocean Park 1</t>
  </si>
  <si>
    <t>SP02 Hải Âu 11, Vinhomes Ocean Park 1, Đa Tốn - Gia Lâm, Hà Nội</t>
  </si>
  <si>
    <t>viety0005</t>
  </si>
  <si>
    <t>Việt Ý Siêu thị Go Việt Hưng</t>
  </si>
  <si>
    <t>Căn thương mại dịch vụ A03, tầng 1, toà nhà A, chung cư Sunshine Green Iconic, đường Nguyễn Lam, Long Biên</t>
  </si>
  <si>
    <t>PHÚC ĐỒNG</t>
  </si>
  <si>
    <t>Tầng 1-TTTM tòa nhà OC1, số 3-5 đường Phạm Văn Đồng, Phường Bắc Nha Trang, Tỉnh Khánh Hòa, Việt Nam</t>
  </si>
  <si>
    <t>0106621328-001</t>
  </si>
  <si>
    <t>VIETY-HNI-LBN-TT</t>
  </si>
  <si>
    <t>CÔNG TY TNHH VIỆT Ý THIÊN THÀNH</t>
  </si>
  <si>
    <t>Ki ốt số 4 tòa nhà CT12A, KĐT Kim Văn Kim Lũ, Phường Định Công, TP Hà Nội, Việt Nam.</t>
  </si>
  <si>
    <t>0107819306</t>
  </si>
  <si>
    <t>VINHTHAI</t>
  </si>
  <si>
    <t>CÔNG TY CỔ PHẦN CÔNG THƯƠNG VĨNH THÁI</t>
  </si>
  <si>
    <t>480 NGUYỄN THỊ MINH KHAI, PHƯỜNG 2, QUẬN 3, TP HCM</t>
  </si>
  <si>
    <t>0310733737</t>
  </si>
  <si>
    <t>VINOTEK</t>
  </si>
  <si>
    <t>Công Ty Cổ Phần Vinotek</t>
  </si>
  <si>
    <t>Số 11 ngõ 26, đường Xuân Diệu, Phường Quản An, Quận Tây Hồ, Hà Nội</t>
  </si>
  <si>
    <t>0105947334</t>
  </si>
  <si>
    <t>VINSUNGROP</t>
  </si>
  <si>
    <t>CTY CỔ PHẦN VINSUN GROUP</t>
  </si>
  <si>
    <t>Số 25, ngách 1, ngõ An Sơn, phố Đại La, Phường Trương Định, Quận Hai Bà Trưng, Thành phố Hà Nội</t>
  </si>
  <si>
    <t>0107740511</t>
  </si>
  <si>
    <t>HN003</t>
  </si>
  <si>
    <t>Nguyễn Văn Thạch</t>
  </si>
  <si>
    <t>Số nhà 12 Lê Quý Đôn 2, Phường Hà Đông, Thành phố Hà Nội, Việt Nam</t>
  </si>
  <si>
    <t>0108264128</t>
  </si>
  <si>
    <t>PHƯỜNG HÀ ĐÔNG</t>
  </si>
  <si>
    <t>Vitalmart001</t>
  </si>
  <si>
    <t>Cửa hàng Vitalmart - Số 108, ngõ 110 Trần Duy Hưng</t>
  </si>
  <si>
    <t>Số 108 Ngõ 110 Trần Duy Hưng, quận Cầu Giấy, thành phố Hà Nội, Việt Nam</t>
  </si>
  <si>
    <t>Vitalmart002</t>
  </si>
  <si>
    <t>Cửa hàng Vitalmart - Số 27 ngõ 110 Trần Duy Hưng</t>
  </si>
  <si>
    <t>Số 27 Ngõ 110 Trần Duy Hưng, quận Cầu Giấy, thành phố Hà Nội, Việt Nam</t>
  </si>
  <si>
    <t>Vitalmart003</t>
  </si>
  <si>
    <t>Cửa hàng Vitalmart - Số 18A21 Nghĩa Tân</t>
  </si>
  <si>
    <t>Số 18A21 Nghĩa Tân, quận Cầu Giấy, thành phố Hà Nội, Việt Nam</t>
  </si>
  <si>
    <t>Vitalmart004</t>
  </si>
  <si>
    <t>Cửa hàng Vitalmart - HM01a-3 Hoàng Thành</t>
  </si>
  <si>
    <t>HM01a-3 Hoàng Thành, phường Mỗ Lao, quận Hà Đông, thành phố Hà Nội, Việt Nam</t>
  </si>
  <si>
    <t>Vitalmart005</t>
  </si>
  <si>
    <t>Cửa hàng Vitalmart - CT1A - Số 30 Trần Hữu Dực</t>
  </si>
  <si>
    <t>CT1A - Số 30 Trần Hữu Dực, phường Cầu Diễn, quận Nam Từ Liêm, thành phố Hà Nội, Việt Nam</t>
  </si>
  <si>
    <t>Vitalmart006</t>
  </si>
  <si>
    <t>Cửa hàng Vitalmart - S401.01S02-S03 Vinhome Smart City - Tây Mỗ</t>
  </si>
  <si>
    <t>S401.01S02-S03 Vinhome Smart City - Tây Mỗ, quận Nam Từ Liêm, thành phố Hà Nội, Việt Nam</t>
  </si>
  <si>
    <t>Vitalmart007</t>
  </si>
  <si>
    <t>Cửa hàng Vitalmart - S402 Vinhome Smart City - Tây Mỗ</t>
  </si>
  <si>
    <t>S402 Vinhome Smart City - Tây Mỗ, quận Nam Từ Liêm, thành phố Hà Nội, Việt Nam</t>
  </si>
  <si>
    <t>Vitalmart008</t>
  </si>
  <si>
    <t>Cửa hàng Vitalmart - Lô 1.04 số 97 Trần Bình</t>
  </si>
  <si>
    <t>Lô 1.04 số 97 Trần Bình, phường Mỹ Đình 2, quận Nam Từ Liêm, thành phố Hà Nội, Việt Nam</t>
  </si>
  <si>
    <t>Vitalmart009</t>
  </si>
  <si>
    <t>Cửa hàng Vitalmart - Kho tổng</t>
  </si>
  <si>
    <t>Số 499 Lương Thế Vinh, quận Nam Từ Liêm, thành phố Hà Nội, Việt Nam</t>
  </si>
  <si>
    <t>Vitalmart010</t>
  </si>
  <si>
    <t>Cửa hàng Vitalmart - 01.S02 Vinhome Smart City - Tây Mỗ</t>
  </si>
  <si>
    <t>TK2-01.S02 Vinhome Smart City - Tây Mỗ, Quận Nam Từ Liêm, Thành phố Hà Nội, Việt Nam</t>
  </si>
  <si>
    <t>VITALMART-HNI-CGY-2514</t>
  </si>
  <si>
    <t>vitalmart yên hòa</t>
  </si>
  <si>
    <t>Vital Mart - Căn số 102, tòa CT4- Vimeco, Lô H1, Phường Yên Hòa, TP Hà Nội,</t>
  </si>
  <si>
    <t>Phường Yên Hòa</t>
  </si>
  <si>
    <t>Số 05, đường Phạm Hùng, Phường Cầu Giấy, Thành phố Hà Nội, Việt Nam</t>
  </si>
  <si>
    <t>0102595740</t>
  </si>
  <si>
    <t>cầu giấy</t>
  </si>
  <si>
    <t>vnpost001</t>
  </si>
  <si>
    <t>BHBĐ Củ Chi</t>
  </si>
  <si>
    <t>174 TL8, TT. Củ Chi, Củ Chi, Hồ Chí Minh 733000, Việt Nam</t>
  </si>
  <si>
    <t>vnpost002</t>
  </si>
  <si>
    <t>BHBĐ Phú Nhuận</t>
  </si>
  <si>
    <t>241 Phan Đình Phùng, Phường 15, Phú Nhuận, Hồ Chí Minh 72200, Việt Nam</t>
  </si>
  <si>
    <t>vnpost003</t>
  </si>
  <si>
    <t>BHBĐ Bình Thạnh</t>
  </si>
  <si>
    <t>3 Phan Đăng Lưu, Phường 1, Bình Thạnh, Hồ Chí Minh, Việt Nam</t>
  </si>
  <si>
    <t>VNPOST-HCM-CCI-005</t>
  </si>
  <si>
    <t>BHBĐ Tân Trung</t>
  </si>
  <si>
    <t>Ấp 12, Xã Tân Thạnh Đông, TP Hồ Chí Minh</t>
  </si>
  <si>
    <t>VNPOST-HCM-HHM-004</t>
  </si>
  <si>
    <t>BHBĐ Hóc Môn</t>
  </si>
  <si>
    <t>Số 57/7, Khu phố 5, Thị trấn Hóc Môn, Huyện Hóc Môn, Thành phố Hồ Chí Minh</t>
  </si>
  <si>
    <t>VNPOST-HCM-TPU-006</t>
  </si>
  <si>
    <t>BHBĐ Tân Phú</t>
  </si>
  <si>
    <t>Số 90, Lô B Đường Nguyễn Sơn, Khu chung cư Tân Phú, Phường Phú Thọ Hòa, TP Hồ Chí Minh</t>
  </si>
  <si>
    <t>VNPOST-HDG-00-BG</t>
  </si>
  <si>
    <t>BHBĐ Bình Giang</t>
  </si>
  <si>
    <t>Khu 1 ( Đường Điện Biên ), Thị Trấn Kẻ Sặt, Bình Giang, TP Hải Dương</t>
  </si>
  <si>
    <t>VNPOST-HDG-00-CG</t>
  </si>
  <si>
    <t>BHBĐ Cẩm Giàng</t>
  </si>
  <si>
    <t>TT.Lai Cách,Cẩm Giàng, Hải Dương, Thị trấn Cẩm Giàng, Huyện Cẩm Giàng, Hải Dương</t>
  </si>
  <si>
    <t>VNPOST-HDG-00-CL</t>
  </si>
  <si>
    <t>BHBĐ Chí Linh</t>
  </si>
  <si>
    <t>233 Nguyễn Trãi, TT. Sao Đỏ, Chí Linh, TP Hải Dương</t>
  </si>
  <si>
    <t>VNPOST-HDG-00-KM</t>
  </si>
  <si>
    <t>BHBĐ Kinh Môn</t>
  </si>
  <si>
    <t>ĐT 388 Hiệp An , Kinh Môn , Hải Dương</t>
  </si>
  <si>
    <t>VNPOST-HNI-BD-004</t>
  </si>
  <si>
    <t>BHBĐ Giảng Võ</t>
  </si>
  <si>
    <t>Dãy nhà B1, khu tập thể Thành Công, Quận Ba Đình</t>
  </si>
  <si>
    <t>VNPOST-HNI-BTL-002</t>
  </si>
  <si>
    <t>BHBĐ Cầu Diễn</t>
  </si>
  <si>
    <t>149 Đường hồ tùng mậu , phường cầu diễn , bắc từ liêm</t>
  </si>
  <si>
    <t>VNPOST-HNI-CC-005</t>
  </si>
  <si>
    <t>BHBĐ Thăng Long</t>
  </si>
  <si>
    <t>Số 05 đường Phạm Hùng , P. Cầu Giấy</t>
  </si>
  <si>
    <t>VNPOST-HNI-DA-003</t>
  </si>
  <si>
    <t>BHBĐ Đông Anh</t>
  </si>
  <si>
    <t>TỔ 4 thị trấn Đông Anh</t>
  </si>
  <si>
    <t>VNPOST-HNI-HD-001</t>
  </si>
  <si>
    <t>BHBĐ Hà Đông</t>
  </si>
  <si>
    <t>Số 4, đường Quang Trung, phường Quang Trung, Hà Đông</t>
  </si>
  <si>
    <t>VNPOST-HNI-HK-006</t>
  </si>
  <si>
    <t>BHBĐ Tràng Tiền</t>
  </si>
  <si>
    <t>Số 66 phố Tràng Tiền, Phường Tràng Tiền, TP. Hà Nội</t>
  </si>
  <si>
    <t>VNPOST-HNI-SSN-008</t>
  </si>
  <si>
    <t>BHBĐ Sóc Sơn</t>
  </si>
  <si>
    <t>Tổ 8, Khu C, Thị Trấn Sóc Sơn,TP Hà Nội</t>
  </si>
  <si>
    <t>VNPOST-HNI-STY-007</t>
  </si>
  <si>
    <t>BHBĐ Sơn Lộc</t>
  </si>
  <si>
    <t>Số 3, Phố Chùa Thông, Phường Sơn Lộc, Sơn Tây,TP Hà Nội</t>
  </si>
  <si>
    <t>Thị xã Sơn Tây</t>
  </si>
  <si>
    <t>VNPOST-HNI-TTI-009</t>
  </si>
  <si>
    <t>BHBĐ Thanh Trì</t>
  </si>
  <si>
    <t>Tổ 11, Khu Ga, Thị trấn Văn Điển,TP Hà Nội</t>
  </si>
  <si>
    <t>VNPT</t>
  </si>
  <si>
    <t>TRUNG TÂM KINH DOANH VNPT THÀNH PHỐ HỒ CHÍ MINH</t>
  </si>
  <si>
    <t>121 Pasteur, Phường 06, Quận 3, TP Hồ Chí Minh</t>
  </si>
  <si>
    <t>0106869738-005</t>
  </si>
  <si>
    <t>VTDAUKHI</t>
  </si>
  <si>
    <t>TỔNG CÔNG TY CỔ PHẦN VẬN TẢI DẦU KHÍ</t>
  </si>
  <si>
    <t>Tầng 2, Toà nhà PVFCCo, số 43 Mạc Đĩnh Chi, P. Đakao, Quận 1, Tp. Hồ Chí Minh</t>
  </si>
  <si>
    <t>0302743192</t>
  </si>
  <si>
    <t>VYVY</t>
  </si>
  <si>
    <t>CÔNG TY TNHH VẬN TẢI VÀ DU LỊCH VY VY</t>
  </si>
  <si>
    <t>14 Nguyễn Cửu Vân, Phường 17, Quận Bình Thạnh, TP Hồ Chí Minh</t>
  </si>
  <si>
    <t>0316183053</t>
  </si>
  <si>
    <t>WIN</t>
  </si>
  <si>
    <t>CÔNG TY CỔ PHẦN DỊCH VỤ THƯƠNG MẠI TỔNG HỢP WINCOMMERCE</t>
  </si>
  <si>
    <t>Số 23 Lê Duẩn, Phường Sài Gòn, Thành Phố Hồ Chí Minh, Việt Nam</t>
  </si>
  <si>
    <t>MIENNAM;WIN</t>
  </si>
  <si>
    <t>0104918404</t>
  </si>
  <si>
    <t>WINCOMMERCE</t>
  </si>
  <si>
    <t>WIN-017</t>
  </si>
  <si>
    <t>CHI NHÁNH ĐẮK LẮK - CÔNG TY CỔ PHẦN DỊCH VỤ THƯƠNG MẠI TỔNG HỢP WINCOMMERCE</t>
  </si>
  <si>
    <t>L1-01,01A,02,03 Tầng L1, Trung tâm thương mại Vincom Plaza Buôn Ma Thuột, số 78 Lý Thường Kiệt, Phường Buôn Ma Thuột, Tỉnh Đắk Lắk, Việt Nam</t>
  </si>
  <si>
    <t>0104918404-017</t>
  </si>
  <si>
    <t>Phường Thắng Lợi</t>
  </si>
  <si>
    <t>WIN-018</t>
  </si>
  <si>
    <t>CHI NHÁNH BẠC LIÊU - CÔNG TY CỔ PHẦN DỊCH VỤ THƯƠNG MẠI TỔNG HỢP WINCOMMERCE</t>
  </si>
  <si>
    <t>Khu Trung tâm thương mại Bạc Liêu, Phường Bạc Liêu, Tỉnh Cà Mau, Việt Nam</t>
  </si>
  <si>
    <t>0104918404-018</t>
  </si>
  <si>
    <t>Bạc Liêu</t>
  </si>
  <si>
    <t>WIN-019</t>
  </si>
  <si>
    <t>CHI NHÁNH VĨNH LONG - CÔNG TY CỔ PHẦN DỊCH VỤ THƯƠNG MẠI TỔNG HỢP WINCOMMERCE</t>
  </si>
  <si>
    <t>Lô L2-09, Lầu 2, Trung Tâm Thương Mại Vincom Plaza Vĩnh Long, Số 55 đường Phạm Thái Bường, Phường Phước Hậu, Tỉnh Vĩnh Long, Việt Nam</t>
  </si>
  <si>
    <t>0104918404-019</t>
  </si>
  <si>
    <t>Phường 4</t>
  </si>
  <si>
    <t>WIN-020</t>
  </si>
  <si>
    <t>CHI NHÁNH THANH HÓA - CÔNG TY CỔ PHẦN DỊCH VỤ THƯƠNG MẠI TỔNG HỢP WINCOMMERCE</t>
  </si>
  <si>
    <t>Tầng 1, Vincom+ Tĩnh Gia, Thôn Nam Yến, Phường Đào Duy Từ, tỉnh Thanh Hóa, Việt Nam</t>
  </si>
  <si>
    <t>MIENBAC;WIN</t>
  </si>
  <si>
    <t>0104918404-020</t>
  </si>
  <si>
    <t>WIN-021</t>
  </si>
  <si>
    <t>CHI NHÁNH THỪA THIÊN HUẾ - CÔNG TY CỔ PHẦN DỊCH VỤ THƯƠNG MẠI TỔNG HỢP WINCOMMERCE</t>
  </si>
  <si>
    <t>50A Hùng Vương, Phường Thuận Hóa, Thành phố Huế, Việt Nam</t>
  </si>
  <si>
    <t>0104918404-021</t>
  </si>
  <si>
    <t>WIN-022</t>
  </si>
  <si>
    <t>CHI NHÁNH GIA LAI - CÔNG TY CỔ PHẦN DỊCH VỤ THƯƠNG MẠI TỔNG HỢP WINCOMMERCE</t>
  </si>
  <si>
    <t>Trung tâm thương mại Pleiku, Phường Diên Hồng, Tỉnh Gia Lai, Việt Nam</t>
  </si>
  <si>
    <t>0104918404-022</t>
  </si>
  <si>
    <t>WIN-023</t>
  </si>
  <si>
    <t>CHI NHÁNH ĐỒNG NAI - CÔNG TY CỔ PHẦN DỊCH VỤ THƯƠNG MẠI TỔNG HỢP WINCOMMERCE</t>
  </si>
  <si>
    <t>Trung Tâm Thương Mại Vincom Biên Hòa – Đồng Nai, 1096 Phạm Văn Thuận, Phường Tam Hiệp, Tỉnh Đồng Nai, Việt Nam</t>
  </si>
  <si>
    <t>0104918404-023</t>
  </si>
  <si>
    <t>WIN-024</t>
  </si>
  <si>
    <t>CHI NHÁNH BÌNH DƯƠNG - CÔNG TY CỔ PHẦN DỊCH VỤ THƯƠNG MẠI TỔNG HỢP WINCOMMERCE</t>
  </si>
  <si>
    <t>Tầng trệt, chợ Dĩ An, Phường Dĩ An, Thành phố Hồ Chí Minh, Việt Nam</t>
  </si>
  <si>
    <t>0104918404-024</t>
  </si>
  <si>
    <t>WIN-025</t>
  </si>
  <si>
    <t>CHI NHÁNH HẢI PHÒNG - CÔNG TY CỔ PHẦN DỊCH VỤ THƯƠNG MẠI TỔNG HỢP WINCOMMERCE</t>
  </si>
  <si>
    <t>Khu trung tâm thương mại Vincom Lê Thánh Tông, Số 5 đường Lê Thánh Tông, phường Gia Viên, Thành phố Hải Phòng, Việt Nam</t>
  </si>
  <si>
    <t>0104918404-025</t>
  </si>
  <si>
    <t>WIN-027</t>
  </si>
  <si>
    <t>CHI NHÁNH NINH THUẬN - CÔNG TY CỔ PHẦN DỊCH VỤ THƯƠNG MẠI TỔNG HỢP WINCOMMERCE</t>
  </si>
  <si>
    <t>Lô L1-01, L1-01B, L1-S1, Tầng trệt, TTTM Vincom+ Phan Rang - Ninh Thuận, Số 122 đường 16/4, Phường Đông Hải, Tỉnh Khánh Hòa, Việt Nam</t>
  </si>
  <si>
    <t>0104918404-027</t>
  </si>
  <si>
    <t>Phường Mỹ Hải</t>
  </si>
  <si>
    <t>WIN-028</t>
  </si>
  <si>
    <t>CHI NHÁNH KHÁNH HÒA - CÔNG TY CỔ PHẦN DỊCH VỤ THƯƠNG MẠI TỔNG HỢP WINCOMMERCE</t>
  </si>
  <si>
    <t>Số 60 Thái Nguyên, Phường Tây Nha Trang, Tỉnh Khánh Hòa, Việt Nam</t>
  </si>
  <si>
    <t>0104918404-028</t>
  </si>
  <si>
    <t>WIN-029</t>
  </si>
  <si>
    <t>CHI NHÁNH VĨNH PHÚC - CÔNG TY CỔ PHẦN DỊCH VỤ THƯƠNG MẠI TỔNG HỢP WINCOMMERCE</t>
  </si>
  <si>
    <t>82 Lý Thường Kiệt, Phường Vĩnh Yên, Tỉnh Phú Thọ, Việt Nam</t>
  </si>
  <si>
    <t>0104918404-029</t>
  </si>
  <si>
    <t>Vĩnh Phúc</t>
  </si>
  <si>
    <t>WIN-030</t>
  </si>
  <si>
    <t>CHI NHÁNH HÀ NAM - CÔNG TY CỔ PHẦN DỊCH VỤ THƯƠNG MẠI TỔNG HỢP WINCOMMERCE</t>
  </si>
  <si>
    <t>TTTM Vincom Hà Nam, Phường Phủ Lý, Tỉnh Ninh Bình, Việt Nam</t>
  </si>
  <si>
    <t>0104918404-030</t>
  </si>
  <si>
    <t>WIN-031</t>
  </si>
  <si>
    <t>CHI NHÁNH BẮC NINH - CÔNG TY CỔ PHẦN DỊCH VỤ THƯƠNG MẠI TỔNG HỢP WINCOMMERCE</t>
  </si>
  <si>
    <t>Đường Lê Quang Đạo, Phường Từ Sơn, tỉnh Bắc Ninh, Việt Nam</t>
  </si>
  <si>
    <t>0104918404-031</t>
  </si>
  <si>
    <t>WIN-033</t>
  </si>
  <si>
    <t>CHI NHÁNH HẬU GIANG - CÔNG TY CỔ PHẦN DỊCH VỤ THƯƠNG MẠI TỔNG HỢP WINCOMMERCE</t>
  </si>
  <si>
    <t>TTTM Vincom Plaza Hậu Giang, Khu vực 3, Phường Vị Tân, Thành phố Cần Thơ, Việt Nam</t>
  </si>
  <si>
    <t>0104918404-033</t>
  </si>
  <si>
    <t>WIN-034</t>
  </si>
  <si>
    <t>CHI NHÁNH HÒA BÌNH - CÔNG TY CỔ PHẦN DỊCH VỤ THƯƠNG MẠI TỔNG HỢP WINCOMMERCE</t>
  </si>
  <si>
    <t>Tầng 2, TTTM Vincom Plaza Hòa Bình, Phường Hòa Bình, Tỉnh Phú Thọ, Việt Nam</t>
  </si>
  <si>
    <t>0104918404-034</t>
  </si>
  <si>
    <t>Hòa Bình</t>
  </si>
  <si>
    <t>WIN-035</t>
  </si>
  <si>
    <t>CHI NHÁNH YÊN BÁI - CÔNG TY CỔ PHẦN DỊCH VỤ THƯƠNG MẠI TỔNG HỢP WINCOMMERCE</t>
  </si>
  <si>
    <t>TTTM Vincom Yên Bái, Đường Thành Công, Phường Yên Bái, Tỉnh Lào Cai, Việt Nam</t>
  </si>
  <si>
    <t>0104918404-035</t>
  </si>
  <si>
    <t>Yên Bái</t>
  </si>
  <si>
    <t>WIN-038</t>
  </si>
  <si>
    <t>CHI NHÁNH TUYÊN QUANG - CÔNG TY CỔ PHẦN DỊCH VỤ THƯƠNG MẠI TỔNG HỢP WINCOMMERCE</t>
  </si>
  <si>
    <t>Tầng 2, TTTM Vincom Tuyên Quang, Số 260 đường Quang Trung, Phường Minh Xuân, Tỉnh Tuyên Quang, Việt Nam</t>
  </si>
  <si>
    <t>0104918404-038</t>
  </si>
  <si>
    <t>Tuyên Quang</t>
  </si>
  <si>
    <t>WIN-039</t>
  </si>
  <si>
    <t>CHI NHÁNH PHÚ YÊN - CÔNG TY CỔ PHẦN DỊCH VỤ THƯƠNG MẠI TỔNG HỢP WINCOMMERCE</t>
  </si>
  <si>
    <t>Lô L2-01, Tầng 2, TTTM Vincom Plaza Tuy Hòa, Góc Đông Bắc ngã tư đường Hùng Vương và đường Trần Phú, Phường Tuy Hòa, tỉnh Đắk Lắk, Việt Nam</t>
  </si>
  <si>
    <t>0104918404-039</t>
  </si>
  <si>
    <t>WIN-041</t>
  </si>
  <si>
    <t>CHI NHÁNH LONG AN - CÔNG TY CỔ PHẦN DỊCH VỤ THƯƠNG MẠI TỔNG HỢP WINCOMMERCE</t>
  </si>
  <si>
    <t>Lô L2-01, Tầng 2 TTTM Vincom Tân An, Ngã tư Hùng Vương và Mai Thị Tốt, Phường Long An, Tỉnh Tây Ninh, Việt Nam</t>
  </si>
  <si>
    <t>0104918404-041</t>
  </si>
  <si>
    <t>Phường 2</t>
  </si>
  <si>
    <t>WIN-042</t>
  </si>
  <si>
    <t>CHI NHÁNH QUẢNG NGÃI - CÔNG TY CỔ PHẦN DỊCH VỤ THƯƠNG MẠI TỔNG HỢP WINCOMMERCE</t>
  </si>
  <si>
    <t>TTTM Vincom Plaza Quảng Ngãi, số 26 đường Lê Thánh Tôn, Phường Cẩm Thành, Tỉnh Quảng Ngãi, Việt Nam</t>
  </si>
  <si>
    <t>0104918404-042</t>
  </si>
  <si>
    <t>WIN-044</t>
  </si>
  <si>
    <t>CHI NHÁNH THÁI BÌNH - CÔNG TY CỔ PHẦN DỊCH VỤ THƯƠNG MẠI TỔNG HỢP WINCOMMERCE</t>
  </si>
  <si>
    <t>Số 460, phố Lý Bôn, Phường Trần Hưng Đạo, Tỉnh Hưng Yên, Việt Nam</t>
  </si>
  <si>
    <t>0104918404-044</t>
  </si>
  <si>
    <t>WIN-045</t>
  </si>
  <si>
    <t>CHI NHÁNH QUẢNG BÌNH - CÔNG TY CỔ PHẦN DỊCH VỤ THƯƠNG MẠI TỔNG HỢP WINCOMMERCE</t>
  </si>
  <si>
    <t>TTTM Đồng Hới, Đường Quách Xuân Kỳ, Phường Đồng Hới, Tỉnh Quảng Trị, Việt Nam</t>
  </si>
  <si>
    <t>0104918404-045</t>
  </si>
  <si>
    <t>Quảng Bình</t>
  </si>
  <si>
    <t>WIN-046</t>
  </si>
  <si>
    <t>CHI NHÁNH TÂY NINH - CÔNG TY CỔ PHẦN DỊCH VỤ THƯƠNG MẠI TỔNG HỢP WINCOMMERCE</t>
  </si>
  <si>
    <t>TTTM Vincom Plaza Tây Ninh, khu phố 1, Phường Tân Ninh, Tỉnh Tây Ninh, Việt Nam</t>
  </si>
  <si>
    <t>0104918404-046</t>
  </si>
  <si>
    <t>WIN-047</t>
  </si>
  <si>
    <t>CHI NHÁNH BÀ RỊA - VŨNG TÀU - CÔNG TY CỔ PHẦN DỊCH VỤ THƯƠNG MẠI TỔNG HỢP WINCOMMERCE</t>
  </si>
  <si>
    <t>09 Nguyễn Hữu Cảnh, Phường Rạch Dừa, Thành Phố Hồ Chí Minh, Việt Nam</t>
  </si>
  <si>
    <t>0104918404-047</t>
  </si>
  <si>
    <t>WIN-048</t>
  </si>
  <si>
    <t>Tầng 12, Tòa nhà Mplaza SaiGon, Số 39 Lê Duẩn, Phường Sài Gòn, Thành Phố Hồ Chí Minh, Việt Nam</t>
  </si>
  <si>
    <t>0104918404-048</t>
  </si>
  <si>
    <t>WIN-049</t>
  </si>
  <si>
    <t>CHI NHÁNH SƠN LA - CÔNG TY CỔ PHẦN DỊCH VỤ THƯƠNG MẠI TỔNG HỢP WINCOMMERCE</t>
  </si>
  <si>
    <t>TTTM Vincom Sơn La, Tổ 3, Phường Tô Hiệu, Tỉnh Sơn La, Việt Nam</t>
  </si>
  <si>
    <t>0104918404-049</t>
  </si>
  <si>
    <t>Sơn La</t>
  </si>
  <si>
    <t>WIN-052</t>
  </si>
  <si>
    <t>CHI NHÁNH LẠNG SƠN - CÔNG TY CỔ PHẦN DỊCH VỤ THƯƠNG MẠI TỔNG HỢP WINCOMMERCE</t>
  </si>
  <si>
    <t>TTTM Vincom Lạng Sơn, Cầu Kỳ Lừa, Phường Lương Văn Tri, Tỉnh Lạng Sơn, Việt Nam</t>
  </si>
  <si>
    <t>0104918404-052</t>
  </si>
  <si>
    <t>WIN-053</t>
  </si>
  <si>
    <t>CHI NHÁNH TRÀ VINH - CÔNG TY CỔ PHẦN DỊCH VỤ THƯƠNG MẠI TỔNG HỢP WINCOMMERCE</t>
  </si>
  <si>
    <t>L2-01, TTTM Vincom Plaza Trà Vinh, Khóm 3, Phường Trà Vinh, Tỉnh Vĩnh Long, Việt Nam</t>
  </si>
  <si>
    <t>0104918404-053</t>
  </si>
  <si>
    <t>Trà Vinh</t>
  </si>
  <si>
    <t>WIN-056</t>
  </si>
  <si>
    <t>CHI NHÁNH HƯNG YÊN - CÔNG TY CỔ PHẦN DỊCH VỤ THƯƠNG MẠI TỔNG HỢP WINCOMMERCE</t>
  </si>
  <si>
    <t>Căn RA1, Tầng 01, Tòa A1 Khu căn hộ Rừng Cọ, KĐT TM và DL Văn Giang, Xã Phụng Công, Tỉnh Hưng Yên, Việt Nam</t>
  </si>
  <si>
    <t>0104918404-056</t>
  </si>
  <si>
    <t>WIN-057</t>
  </si>
  <si>
    <t>CHI NHÁNH KIÊN GIANG - CÔNG TY CỔ PHẦN DỊCH VỤ THƯƠNG MẠI TỔNG HỢP WINCOMMERCE</t>
  </si>
  <si>
    <t>TTTM Vincom Plaza Kiên Giang, Lô A12, Đường Cô Bắc, Khu Phố 1, Phường Rạch Giá, Tỉnh An Giang, Việt Nam</t>
  </si>
  <si>
    <t>0104918404-057</t>
  </si>
  <si>
    <t>WIN-058</t>
  </si>
  <si>
    <t>CHI NHÁNH NGHỆ AN - CÔNG TY CỔ PHẦN DỊCH VỤ THƯƠNG MẠI TỔNG HỢP WINCOMMERCE</t>
  </si>
  <si>
    <t>Vincom+ Nam Đàn, Xã Vạn An, Tỉnh Nghệ An, Việt Nam</t>
  </si>
  <si>
    <t>0104918404-058</t>
  </si>
  <si>
    <t>WIN-059</t>
  </si>
  <si>
    <t>CHI NHÁNH THÁI NGUYÊN - CÔNG TY CỔ PHẦN DỊCH VỤ THƯƠNG MẠI TỔNG HỢP WINCOMMERCE</t>
  </si>
  <si>
    <t>TTTM Vincom Thái Nguyên, Đường Lương Ngọc Quyến, Phường Phan Đình Phùng, Tỉnh Thái Nguyên, Việt Nam</t>
  </si>
  <si>
    <t>0104918404-059</t>
  </si>
  <si>
    <t>WIN-060</t>
  </si>
  <si>
    <t>CHI NHÁNH CÀ MAU - CÔNG TY CỔ PHẦN DỊCH VỤ THƯƠNG MẠI TỔNG HỢP WINCOMMERCE</t>
  </si>
  <si>
    <t>TTTM Vincom Plaza Cà Mau, Phường An Xuyên, Tỉnh Cà Mau, Việt Nam</t>
  </si>
  <si>
    <t>0104918404-060</t>
  </si>
  <si>
    <t>WIN-061</t>
  </si>
  <si>
    <t>CHI NHÁNH QUẢNG NAM - CÔNG TY CỔ PHẦN DỊCH VỤ THƯƠNG MẠI TỔNG HỢP WINCOMMERCE</t>
  </si>
  <si>
    <t>53 Đinh Tiên Hoàng, Phường Hội An Tây, Thành phố Đà Nẵng, Việt Nam</t>
  </si>
  <si>
    <t>0104918404-061</t>
  </si>
  <si>
    <t>Quảng Nam</t>
  </si>
  <si>
    <t>WIN-062</t>
  </si>
  <si>
    <t>CHI NHÁNH BÌNH THUẬN - CÔNG TY CỔ PHẦN DỊCH VỤ THƯƠNG MẠI TỔNG HỢP WINCOMMERCE</t>
  </si>
  <si>
    <t>9 Nguyễn Tương, Phường Phú Thủy, Tỉnh Lâm Đồng, Việt Nam</t>
  </si>
  <si>
    <t>0104918404-062</t>
  </si>
  <si>
    <t>WIN-063</t>
  </si>
  <si>
    <t>CHI NHÁNH TIỀN GIANG - CÔNG TY CỔ PHẦN DỊCH VỤ THƯƠNG MẠI TỔNG HỢP WINCOMMERCE</t>
  </si>
  <si>
    <t>202 Nam Kỳ Khởi Nghĩa, Phường Mỹ Tho, Tỉnh Đồng Tháp, Việt Nam</t>
  </si>
  <si>
    <t>0104918404-063</t>
  </si>
  <si>
    <t>WIN-064</t>
  </si>
  <si>
    <t>CHI NHÁNH NAM ĐỊNH - CÔNG TY CỔ PHẦN DỊCH VỤ THƯƠNG MẠI TỔNG HỢP WINCOMMERCE</t>
  </si>
  <si>
    <t>186 Hùng Vương, Phường Nam Định, Tỉnh Ninh Bình, Việt Nam</t>
  </si>
  <si>
    <t>0104918404-064</t>
  </si>
  <si>
    <t>WIN-065</t>
  </si>
  <si>
    <t>CHI NHÁNH BẮC GIANG - CÔNG TY CỔ PHẦN DỊCH VỤ THƯƠNG MẠI TỔNG HỢP WINCOMMERCE</t>
  </si>
  <si>
    <t>545 Lê Lợi, Phường Bắc Giang, Tỉnh Bắc Ninh, Việt Nam</t>
  </si>
  <si>
    <t>0104918404-065</t>
  </si>
  <si>
    <t>WIN-066</t>
  </si>
  <si>
    <t>CHI NHÁNH SÓC TRĂNG - CÔNG TY CỔ PHẦN DỊCH VỤ THƯƠNG MẠI TỔNG HỢP WINCOMMERCE</t>
  </si>
  <si>
    <t>L02-01 Tầng 2, TTTM Vincom Plaza Sóc Trăng, số 22 Đường Trần Hưng Đạo, Phường Phú Lợi, Thành phố Cần Thơ, Việt Nam</t>
  </si>
  <si>
    <t>0104918404-066</t>
  </si>
  <si>
    <t>Sóc Trăng</t>
  </si>
  <si>
    <t>WIN-067</t>
  </si>
  <si>
    <t>CHI NHÁNH BẾN TRE- CÔNG TY CỔ PHẦN DỊCH VỤ THƯƠNG MẠI TỔNG HỢP WINCOMMERCE</t>
  </si>
  <si>
    <t>116A1 Trương Định, Phường Sơn Đông, Tỉnh Vĩnh Long, Việt Nam</t>
  </si>
  <si>
    <t>0104918404-067</t>
  </si>
  <si>
    <t>Bến Tre</t>
  </si>
  <si>
    <t>WIN-070</t>
  </si>
  <si>
    <t>CHI NHÁNH QUẢNG TRỊ - CÔNG TY CỔ PHẦN DỊCH VỤ THƯƠNG MẠI TỔNG HỢP WINCOMMERCE</t>
  </si>
  <si>
    <t>35 Hùng Vương, Phường Đông Hà, Tỉnh Quảng Trị, Việt Nam</t>
  </si>
  <si>
    <t>0104918404-070</t>
  </si>
  <si>
    <t>WIN-071</t>
  </si>
  <si>
    <t>CHI NHÁNH BÌNH ĐỊNH - CÔNG TY CỔ PHẦN DỊCH VỤ THƯƠNG MẠI TỔNG HỢP WINCOMMERCE</t>
  </si>
  <si>
    <t>52 Tăng Bạt Hổ, Phường Quy Nhơn, Tỉnh Gia Lai, Việt Nam</t>
  </si>
  <si>
    <t>0104918404-071</t>
  </si>
  <si>
    <t>WIN-072</t>
  </si>
  <si>
    <t>CHI NHÁNH LÀO CAI - CÔNG TY CỔ PHẦN DỊCH VỤ THƯƠNG MẠI TỔNG HỢP WINCOMMERCE</t>
  </si>
  <si>
    <t>Số 02-04 Võ Nguyên Giáp, Phường Cam Đường, Tỉnh Lào Cai, Việt Nam</t>
  </si>
  <si>
    <t>0104918404-072</t>
  </si>
  <si>
    <t>WIN-091</t>
  </si>
  <si>
    <t>CHI NHÁNH HÀ GIANG - CÔNG TY CỔ PHẦN DỊCH VỤ THƯƠNG MẠI TỔNG HỢP WINCOMMERCE</t>
  </si>
  <si>
    <t>89 Nguyễn Thái Học, Phường Hà Giang 2, Tỉnh Tuyên Quang, Việt Nam</t>
  </si>
  <si>
    <t>0104918404-091</t>
  </si>
  <si>
    <t>Hà Giang</t>
  </si>
  <si>
    <t>WIN-092</t>
  </si>
  <si>
    <t>CHI NHÁNH BÌNH PHƯỚC - CÔNG TY CỔ PHẦN DỊCH VỤ THƯƠNG MẠI TỔNG HỢP WINCOMMERCE</t>
  </si>
  <si>
    <t>02 Trần Phú, Phường Bình Phước, Tỉnh Đồng Nai, Việt Nam</t>
  </si>
  <si>
    <t>0104918404-092</t>
  </si>
  <si>
    <t>WIN-093</t>
  </si>
  <si>
    <t>CHI NHÁNH BẮC KẠN - CÔNG TY CỔ PHẦN DỊCH VỤ THƯƠNG MẠI TỔNG HỢP WINCOMMERCE</t>
  </si>
  <si>
    <t>Tầng 2 và 3, TTTM Vincom Bắc Kạn, đường Trường Chinh, Phường Đức Xuân, Tỉnh Thái Nguyên, Việt Nam</t>
  </si>
  <si>
    <t>0104918404-093</t>
  </si>
  <si>
    <t>Bắc Kạn</t>
  </si>
  <si>
    <t>WIN-094</t>
  </si>
  <si>
    <t>CHI NHÁNH LAI CHÂU - CÔNG TY CỔ PHẦN DỊCH VỤ THƯƠNG MẠI TỔNG HỢP WINCOMMERCE</t>
  </si>
  <si>
    <t>Đường Điện Biên Phủ, Tổ 9, Phường Tân Phong, Tỉnh Lai Châu, Việt Nam</t>
  </si>
  <si>
    <t>0104918404-094</t>
  </si>
  <si>
    <t>Lai Châu</t>
  </si>
  <si>
    <t>WIN-095</t>
  </si>
  <si>
    <t>CHI NHÁNH CAO BẰNG - CÔNG TY CỔ PHẦN DỊCH VỤ THƯƠNG MẠI TỔNG HỢP WINCOMMERCE</t>
  </si>
  <si>
    <t>Số 39 Phố Cũ, Phường Thục Phán, Tỉnh Cao Bằng, Việt Nam</t>
  </si>
  <si>
    <t>0104918404-095</t>
  </si>
  <si>
    <t>Cao Bằng</t>
  </si>
  <si>
    <t>WIN-096</t>
  </si>
  <si>
    <t>CHI NHÁNH ĐIỆN BIÊN - CÔNG TY CỔ PHẦN DỊCH VỤ THƯƠNG MẠI TỔNG HỢP WINCOMMERCE</t>
  </si>
  <si>
    <t>Số nhà 310 Trường Chinh, Tổ dân phố 06, Phường Điện Biên Phủ, Tỉnh Điện Biên, Việt Nam</t>
  </si>
  <si>
    <t>0104918404-096</t>
  </si>
  <si>
    <t>Điện Biên</t>
  </si>
  <si>
    <t>win1226</t>
  </si>
  <si>
    <t>CN HCM - wincommerce</t>
  </si>
  <si>
    <t>Tầng 5, Mplaza SaiGon, số 39 Lê Duẩn, Phường Bến Nghé, Quận 1, Tp.HCM</t>
  </si>
  <si>
    <t>win1511</t>
  </si>
  <si>
    <t>WM VCP HCM Ba Tháng Hai</t>
  </si>
  <si>
    <t>3-3C Ba Tháng Hai, P. 11, Quận 10, TP. Hồ Chí Minh Việt Nam</t>
  </si>
  <si>
    <t>WIN1513</t>
  </si>
  <si>
    <t>15-17 Cộng Hòa, P.4 , Quận Tân Bình, HCM</t>
  </si>
  <si>
    <t>MIENNAM; WIN</t>
  </si>
  <si>
    <t>WIN1528</t>
  </si>
  <si>
    <t>CN HCM - CÔNG TY CỔ PHẦN DỊCH VỤ THƯƠNG MẠI TỔNG HỢP WINCOMMERCE</t>
  </si>
  <si>
    <t>231 Nguyễn Thị Định , P. Bình Trưng Tây , Q. 2 , TP. Hồ Chí Minh, Việt Nam</t>
  </si>
  <si>
    <t>win1530</t>
  </si>
  <si>
    <t>CN HÀ NỘI - wincommerce</t>
  </si>
  <si>
    <t>Phố Xa La, P. Phúc La, Hà Đông, Hà Nội</t>
  </si>
  <si>
    <t>WIN1531</t>
  </si>
  <si>
    <t>CN HÀ NỘI - CÔNG TY CỔ PHẦN DỊCH VỤ THƯƠNG MẠI TỔNG HỢP WINCOMMERCE</t>
  </si>
  <si>
    <t>Tòa Nhà 28T Làng QT Thăng Long, Trần Đăng Ninh,  Quận Cầu Giấy, Hà Nội</t>
  </si>
  <si>
    <t>win1532</t>
  </si>
  <si>
    <t>Tầng Hầm 2,  B2 Royal City, 72A Nguyễn Trãi,  Quận Thanh Xuân, Hà Nội</t>
  </si>
  <si>
    <t>WIN1533</t>
  </si>
  <si>
    <t>Tầng B1 N05, KĐT Trung Hòa Nhân Chính, Hoàng Đạo Thúy,  Quận Cầu Giấy, Hà Nội</t>
  </si>
  <si>
    <t>WIN1535</t>
  </si>
  <si>
    <t>Tầng B1, Times City, 458 Minh Khai,  Quận Hai Bà Trưng, Hà Nội</t>
  </si>
  <si>
    <t>WIN1539</t>
  </si>
  <si>
    <t>Số 191 Bà Triệu, Q.Hai Bà Trưng, Hà Nội</t>
  </si>
  <si>
    <t>win1541</t>
  </si>
  <si>
    <t>CN HÀ NỘI - WINCOMMERCE</t>
  </si>
  <si>
    <t>Trung tâm thương mại Vincom Plaza Long Biên. Đường Chu Huy Mân, Phường Việt Hưng, Long Biên, Hà Nội</t>
  </si>
  <si>
    <t>win1542</t>
  </si>
  <si>
    <t>Tầng 1 Nhà CT7A, KĐT Văn Quán,  Quận Hà Đông, Hà Nội</t>
  </si>
  <si>
    <t>WIN1544</t>
  </si>
  <si>
    <t>216 Võ Văn Ngân, phường Bình Thọ, Quận Thủ Đức, TP. Hồ Chí Minh Việt Nam</t>
  </si>
  <si>
    <t>WIN1545</t>
  </si>
  <si>
    <t>Vincom Center Đồng Khởi, 72, Lê Thánh Tôn, Quận 1, HCM</t>
  </si>
  <si>
    <t>win1549</t>
  </si>
  <si>
    <t>CN HCM - Wincommerce</t>
  </si>
  <si>
    <t>190 đường Quang Trung, P.10, Q.Gò Vấp, HCM</t>
  </si>
  <si>
    <t>win1551</t>
  </si>
  <si>
    <t>Số A12 Phan Văn Trị, P.7, Q.Gò Vấp, HCM</t>
  </si>
  <si>
    <t>WIN1553</t>
  </si>
  <si>
    <t>54A Nguyễn Chí Thanh, Quận Đống Đa, HN</t>
  </si>
  <si>
    <t>WIN1561</t>
  </si>
  <si>
    <t>37 Phường Thảo Điền, Q. 2 , TP. Hồ Chí Minh, Việt Nam</t>
  </si>
  <si>
    <t>WIN1567</t>
  </si>
  <si>
    <t>50 Lê Văn Việt P. Hiệp Phú Q.9, HCM</t>
  </si>
  <si>
    <t>WIN1568</t>
  </si>
  <si>
    <t>307 Số 307 Nguyễn Duy Trinh, P. Bình Trưng Tây, Q. 2, TP. Hồ Chí Minh Việt Nam</t>
  </si>
  <si>
    <t>win1569</t>
  </si>
  <si>
    <t>Số 188 phố Tây Sơn, TT.Phùng, H.Đan Phượng, HN</t>
  </si>
  <si>
    <t>win1588</t>
  </si>
  <si>
    <t>Khu đô thị Tân Tây Đô, Xã Tân Lập, Hoài Đức, TP. Hà Nội</t>
  </si>
  <si>
    <t>WIN1589</t>
  </si>
  <si>
    <t>Tầng B1, Vincom Center Phạm Ngọc Thạch, 2 Phạm Ngọc Thạch,  Quận Đống Đa, Hà Nội</t>
  </si>
  <si>
    <t>win1590</t>
  </si>
  <si>
    <t>Tầng B1, TTTM Vincom Plaza Bắc Từ Liêm, CC Green Stars, 234 Phạm Văn Đồng,  Quận Bắc Từ Liêm, Hà Nội</t>
  </si>
  <si>
    <t>WIN1596</t>
  </si>
  <si>
    <t>TTTM Vincom Plaza Sài Gòn Res Số, 188,Đường Nguyễn Xí,Phường 26, Quận Bình Thạnh, HCM</t>
  </si>
  <si>
    <t>WIN1597</t>
  </si>
  <si>
    <t>VC+ KĐT Nam Long Số 71,Trần Trọng, Cung, P. Tân Thuận Đông, Q7, TP. HCM</t>
  </si>
  <si>
    <t>win1606</t>
  </si>
  <si>
    <t>Ngõ 34 Hoàng Cầu, Chợ Dừa, Đống Đa, Đống Đa Hà Nội</t>
  </si>
  <si>
    <t>win1608</t>
  </si>
  <si>
    <t>Tầng B1, TTTM VinCom Center Liễu Giai, Số 29 Liễu Giai, Phường Ngọc Khánh, Quận Ba Đình, Hà Nội</t>
  </si>
  <si>
    <t>win1620</t>
  </si>
  <si>
    <t>SO05A. tầng 1. Tòa A3 (CT03). KCH Vinhomes Gardenia. Hàm Nghi phường Cầu Diễn, Từ Liêm, Hà Nội</t>
  </si>
  <si>
    <t>WIN1630</t>
  </si>
  <si>
    <t>Tòa nhà 81 tầng,Khu Central Park, KĐT Central Park, P22, Quận Bình Thạnh, HCM</t>
  </si>
  <si>
    <t>win1631</t>
  </si>
  <si>
    <t>Số 10 Đường Phổ Quang, P.2, Quận Tân Bình, HCM</t>
  </si>
  <si>
    <t>WIN1635</t>
  </si>
  <si>
    <t>1635 - WM VCP HNI Skylake</t>
  </si>
  <si>
    <t>Tầng 1, TTTM Vincom Plaza Skylake, Khu đô thị mới Cầu Giấy, phường Mỹ Đình 1, Quận Nam Từ Liêm, thành phố Hà Nội</t>
  </si>
  <si>
    <t>win1644</t>
  </si>
  <si>
    <t>Tầng 1, tòa CT2, khu đô thị Gamuda Gardens, phường Trần Phú, quận Hoàng Mai, Hà Nội</t>
  </si>
  <si>
    <t>WIN1645</t>
  </si>
  <si>
    <t>Ngõ 3 Tôn Thất thuyết, Dịch Vọng Hậu, Cầu Giấy, Hà Nội</t>
  </si>
  <si>
    <t>WIN1646</t>
  </si>
  <si>
    <t>119 Trần Duy Hưng, Trung Hoà, Cầu Giấy, Hà Nội</t>
  </si>
  <si>
    <t>WIN1650</t>
  </si>
  <si>
    <t>19 Trúc Khê - P. Láng Hạ. Q. Đống Đa. Hà Nội</t>
  </si>
  <si>
    <t>win1651</t>
  </si>
  <si>
    <t>Tầng 1, số 609 đường Trương Định, Quận Hoàng Mai, Hà Nội</t>
  </si>
  <si>
    <t>win1653</t>
  </si>
  <si>
    <t>281 , Đội cấn Ba Đình, Hà Nội</t>
  </si>
  <si>
    <t>WIN1654</t>
  </si>
  <si>
    <t>46 Thanh Nhàn, P.thanh Nhàn, Q.Hai Bà Trưng, Hà Nội</t>
  </si>
  <si>
    <t>WIN1655</t>
  </si>
  <si>
    <t>Lô E khu đất D1 tòa nhà hỗn hợp Vườn Đào, Phường Phú Thượng, Quận Tây Hồ, HN</t>
  </si>
  <si>
    <t>win1656</t>
  </si>
  <si>
    <t>8 Đường Quang Trung, P. Nguyễn Trãi, Hà Đông, Hà Nội</t>
  </si>
  <si>
    <t>WIN1657</t>
  </si>
  <si>
    <t>89 Lê Đức Thọ, Mỹ Đình 2, Nam Từ Liêm, Hà Nội</t>
  </si>
  <si>
    <t>win1658</t>
  </si>
  <si>
    <t>163 VinMart Đại La</t>
  </si>
  <si>
    <t>WIN1660</t>
  </si>
  <si>
    <t>98 Thái Thịnh, Ngã Tư Sở, Đống Đa, Hà Nội</t>
  </si>
  <si>
    <t>WIN1661</t>
  </si>
  <si>
    <t>Tầng 1 chung cư Trung Yên 1, Khu đô thị Nam Trung Yên, Cầu Giấy, Hà Nội</t>
  </si>
  <si>
    <t>WIN1663</t>
  </si>
  <si>
    <t>51 Xuân Diệu, P. Tứ Liên,  Quận Tây Hồ, Hà Nội</t>
  </si>
  <si>
    <t>WIN1664</t>
  </si>
  <si>
    <t>Tầng 1, Toàn nhà 170 La Thành, Ô Chợ Dừa, Quận Đống Đa, Hà Nội</t>
  </si>
  <si>
    <t>WIN1665</t>
  </si>
  <si>
    <t>Tràng An Complex, 1 Phùng Chí Kiên, Nghĩa Đô, Cầu Giấy, Hà Nội</t>
  </si>
  <si>
    <t>WIN1666</t>
  </si>
  <si>
    <t>HH2 - Meco Complex, Tầng 1, Toà, Ng. 102 Trường Chinh, Phương Đình, Đống Đa, Hà Nội</t>
  </si>
  <si>
    <t>win1669</t>
  </si>
  <si>
    <t>Tầng 1- Tòa Bắc RiceCity- KĐT Tây Nam Linh Đàm - Hoàng Liệt- Hoàng Mai- Hà Nội</t>
  </si>
  <si>
    <t>win1671</t>
  </si>
  <si>
    <t>Tầng 1 Nhà 17T1, 17T2 số 1 Nguyễn Huy Tưởng, Phường Thanh Xuân Trung, Quận Thanh Xuân, TP. Hà Nội Việt Nam</t>
  </si>
  <si>
    <t>win1672</t>
  </si>
  <si>
    <t>131 Đ. Nguyễn Văn Cừ, Ngọc Lâm, Long Biên, Hà Nội</t>
  </si>
  <si>
    <t>WIN1673</t>
  </si>
  <si>
    <t>Tòa nhà Sun Plaza Thụy Khuê, Số nhà 69B đường Thụy Khuê, P. Thụy Khuê, Quận Tây Hồ, Hà Nội</t>
  </si>
  <si>
    <t>WIN1675</t>
  </si>
  <si>
    <t>Sun Plaza - số 3 Lương Yên, Bạch Đằng, Hai Bà Trưng, Hà Nội.</t>
  </si>
  <si>
    <t>WIN1681</t>
  </si>
  <si>
    <t>36/25 Phạm Văn Nghị, Sky Garden 3, P. Tân Phong, Q. 7, HCM</t>
  </si>
  <si>
    <t>win1683</t>
  </si>
  <si>
    <t>Tầng trệt Cao ốc Silland, số nhà 7J, đường số 9A, Khu dân cư Trung Sơn, ấp 4B, xã Bình Hưng, huyện Bình Chánh, HCM</t>
  </si>
  <si>
    <t>WIN1685</t>
  </si>
  <si>
    <t>Gian hàng 1,2,3 Tầng Hầm B2, Tòa, nhà T4, Số 01 đường số 104-BTT, khu phố 3, Bình Trưng Tây, Quận 2, TP. Hồ Chí Minh Việt Nam</t>
  </si>
  <si>
    <t>WIN1698</t>
  </si>
  <si>
    <t>Tầng 1, TTTM Vincom Mega Mall Smart City, Khu vực ô GS-CCTP1 thuộc DA KĐTM Tây Mỗ - Đại Mỗ - Vinhomes P.Tây Mỗ, Q.Nam Từ Liêm, Hà Nội</t>
  </si>
  <si>
    <t>win1699</t>
  </si>
  <si>
    <t>CN HÀ NỘI - Wincommerce</t>
  </si>
  <si>
    <t>Tầng 2 và Tầng 3, TTTM Vincom Mega Mall Ocean Park, Lô đất số CCTP-10 thuộc DA KĐT Gia Lâm, TT Trâu Quỳ và các xã Dương Xá, Kiêu Kỵ, Hà Nội</t>
  </si>
  <si>
    <t>win1702</t>
  </si>
  <si>
    <t>1702 - WM HCM Novia Thủ Đức</t>
  </si>
  <si>
    <t>Chung cư Flora Novia, 1061 Phạm Văn Đồng, phường Linh Tây, thành phố Thủ Đức, thành phố HCM, Việt Nam</t>
  </si>
  <si>
    <t>win1706</t>
  </si>
  <si>
    <t>Eurowindow River Park, khu tái định cư Đông Hội, xã Đông Hội, H.Đông Anh, HN</t>
  </si>
  <si>
    <t>win1708</t>
  </si>
  <si>
    <t>1708 - WM HNI Lê Văn Thiêm</t>
  </si>
  <si>
    <t>35 Lê Văn Thiêm, phường Thanh Xuân Trung, quận Thanh Xuân TP. Hà Nội Việt Nam</t>
  </si>
  <si>
    <t>win1710</t>
  </si>
  <si>
    <t>1710 - WM HCM Bình Chiểu</t>
  </si>
  <si>
    <t>Số 2A Đường Bình Chiểu, phường Bình Chiểu, TP. Thủ Đức TP. Hồ Chí Minh</t>
  </si>
  <si>
    <t>win2011</t>
  </si>
  <si>
    <t>L1 - 01, khu TTTM Almaz Long Biên, đường Hoa Lan, khu đô thị sinh thái, Vinhomes River side, P.Phúc Lợi, Hà Nội</t>
  </si>
  <si>
    <t>WIN2012</t>
  </si>
  <si>
    <t>Tầng 1, nhà CT9, khu đô thị Mỹ Đình, phường Mỹ Đình 1, quận Nam Từ Liêm, Hà Nội</t>
  </si>
  <si>
    <t>win2013</t>
  </si>
  <si>
    <t>Số 183 Hoàng Văn Thái, Phường Khương, Trung, Quận Thanh Xuân, HN</t>
  </si>
  <si>
    <t>WIN2014</t>
  </si>
  <si>
    <t>Tầng 1, tòa chung cư số 46/230 Lạc Trung, phường Thanh Lương, quận Hai Bà Trưng, Hà Nội</t>
  </si>
  <si>
    <t>WIN2015</t>
  </si>
  <si>
    <t>Số 250 Minh Khai, phường Minh Khai, quận Hai Bà Trưng, Hà Nội</t>
  </si>
  <si>
    <t>win2016</t>
  </si>
  <si>
    <t>Royal City R3-L1-08B, tổ hợp trung tâm thương mại, giáo dục và căn hộ, Royal City, số 72 Nguyễn Trãi, P., Thanh Xuân, TP. Hà Nội</t>
  </si>
  <si>
    <t>WIN2017</t>
  </si>
  <si>
    <t>R3 - L1 - 09B, tổ hợp trung tâm thương mại, giáo dục và căn hộ Royal City,</t>
  </si>
  <si>
    <t>WIN2018</t>
  </si>
  <si>
    <t>T4 - L1 - 07, tổ hợp TTTM, giáo dục và căn hộ Times City, số 458, phố Minh Khai, phường Vĩnh Tuy, quận Hai Bà Trưng, Hà Nội</t>
  </si>
  <si>
    <t>WIN2020</t>
  </si>
  <si>
    <t>Tầng 1, CT 6, khu đô thị Định Công, đường Trần Điền, phường Định Công, quận Hoàng Mai, Hà Nội</t>
  </si>
  <si>
    <t>WIN2021</t>
  </si>
  <si>
    <t>Tầng 1, tòa nhà Chelsea Park, đường Trung Kính, phường Yên Hòa, quận Cầu Giấy, Hà Nội</t>
  </si>
  <si>
    <t>WIN2023</t>
  </si>
  <si>
    <t>331C Trần Hưng Đạo, Phường Cô Giang, Quận 1, HCM</t>
  </si>
  <si>
    <t>WIN2024</t>
  </si>
  <si>
    <t>Tầng 1, tòa nhà Viglacera, số 1 đại lộ Thăng Long, phường Mễ Trì, quận Nam Từ Liêm, Hà Nội</t>
  </si>
  <si>
    <t>WIN2026</t>
  </si>
  <si>
    <t>Căn hộ B01-08, tầng trệt Khu căn hộ, Hoàng Anh River view, 37 Nguyễn, Văn Hưởng, P. Thảo Điền, Q. 2, TP. Hồ Chí Minh Việt Nam</t>
  </si>
  <si>
    <t>WIN2027</t>
  </si>
  <si>
    <t>Căn hộ 02-01-B2 (B-01-01), tầng trệt, Khu căn hộ Phú Hoàng Anh, đường, Nguyễn Hữu Thọ, X. Phước Kiển, HCM</t>
  </si>
  <si>
    <t>WIN2030</t>
  </si>
  <si>
    <t>2030 WM+ HCM 24B-24 Tôn Đản</t>
  </si>
  <si>
    <t>Số 24B-24 Tôn Đản, Phường 13, Quận 4, TP. Hồ Chí Minh Việt Nam</t>
  </si>
  <si>
    <t>WIN2031</t>
  </si>
  <si>
    <t>Số 150 Bạch Mai, phường Cầu Dền, quận Hai Bà Trưng, Hà Nội (CN02015 Bạch Mai)</t>
  </si>
  <si>
    <t>WIN2032</t>
  </si>
  <si>
    <t>Tòa nhà Packexim, số 49/15 An Dương, phường Phú Thượng, quận Tây Hồ, Hà Nội</t>
  </si>
  <si>
    <t>WIN2035</t>
  </si>
  <si>
    <t>323 Bùi Hữu Nghĩa, Phường 1, Quận Bình Thạnh, HCM</t>
  </si>
  <si>
    <t>WIN2036</t>
  </si>
  <si>
    <t>CC Phú Thuận Việt, 319 Lý Thường Kiệt, Phường 15, Quận 11, TP. Hồ Chí Minh</t>
  </si>
  <si>
    <t>WIN2038</t>
  </si>
  <si>
    <t>97 Hoàng Diệu 2, Phường Linh Trung, Quận Thủ Đức, HCM</t>
  </si>
  <si>
    <t>WIN2040</t>
  </si>
  <si>
    <t>Số 70 phố Vạn Kiếp, tổ 58A, phường Bạch Đằng, quận Hai Bà Trưng, Hà Nội</t>
  </si>
  <si>
    <t>WIN2042</t>
  </si>
  <si>
    <t>A3-01-05 chung cư Hoàng Anh, An Tiến, số 187 Lê Văn Lương, X. Phước Kiển, Huyện Nhà Bè, HCM</t>
  </si>
  <si>
    <t>WIN2043</t>
  </si>
  <si>
    <t>A1.01 CC Hoàng Anh 2 - 783 Trần Xuâ, n Soạn, Phường Tân Hưng, Quận 7, Quận 7, HCM</t>
  </si>
  <si>
    <t>win2045</t>
  </si>
  <si>
    <t>60 Bạch Đằng, Phường 2, Quận Tân Bình, HCM</t>
  </si>
  <si>
    <t>win2046</t>
  </si>
  <si>
    <t>Tầng 1, tòa E4, khu nhà ở xã hội Ecohome 1, khu đô thị Bắc Cổ Nhuế - Chèm, 
phường Đông Ngạc, quận Bắc Từ Liêm, HN</t>
  </si>
  <si>
    <t>WIN2050</t>
  </si>
  <si>
    <t>T2-L1-03, tổ hợp TTTM, giáo dục và căn hộ Times City, số 458 đường Minh Khai, phường Vĩnh Tuy, quận Hai Bà Trưng, Hà Nội</t>
  </si>
  <si>
    <t>win2052</t>
  </si>
  <si>
    <t>300B Nguyễn Trọng Tuyển, Phường 1, Quận Tân Bình, HCM</t>
  </si>
  <si>
    <t>WIN2054</t>
  </si>
  <si>
    <t>Số 81 đường Thanh Nhàn, phường Quỳnh Lôi, quận Hai Bà Trưng, Hà Nội</t>
  </si>
  <si>
    <t>WIN2056</t>
  </si>
  <si>
    <t>Số 4A đường Hàng Chiếu, phường Đồng Xuân, quận Hoàn Kiếm, Hà Nội</t>
  </si>
  <si>
    <t>win2057</t>
  </si>
  <si>
    <t>Số 100 đường Nguyễn Sơn, phường Ngọc Lâm, quận Long Biên, Hà Nội</t>
  </si>
  <si>
    <t>WIN2058</t>
  </si>
  <si>
    <t>Số 2 nhà B20 đường Nghĩa Tân, phường Nghĩa Tân, quận Cầu Giấy Hà Nội (Số 2 Đường Nghĩa Tân)</t>
  </si>
  <si>
    <t>WIN2059</t>
  </si>
  <si>
    <t>T10-L1-07C, tổ hợp TTTM, giáo dục và căn hộ Times City, số 458 đường Minh Khai, phường Vĩnh Tuy, quận Hai Bà Trưng, Hà Nội</t>
  </si>
  <si>
    <t>WIN2061</t>
  </si>
  <si>
    <t>Số 227 đường Thanh Nhàn, phường Thanh Nhàn, quận Hai Bà Trưng, Hà Nội</t>
  </si>
  <si>
    <t>WIN2063</t>
  </si>
  <si>
    <t>Số 304 Hoàng Mai, phường Hoàng Văn Thụ, quận Hoàng Mai, Hà Nội</t>
  </si>
  <si>
    <t>WIN2066</t>
  </si>
  <si>
    <t>Số 208L Lê Trọng Tấn, phường Khương Mai, quận Thanh Xuân, Hà Nội</t>
  </si>
  <si>
    <t>win2067</t>
  </si>
  <si>
    <t>Số 105 nhà K2, đường khu TT 7,2ha phường Vĩnh Phúc, quận Ba Đình, HN</t>
  </si>
  <si>
    <t>WIN2069</t>
  </si>
  <si>
    <t>Số 1 Lô 2 tập thể Viện Kỹ thuật Quân sự, phường Nghĩa Đô, quận Cầu Giấy, Hà Nội (66 Hoàng Sâm)</t>
  </si>
  <si>
    <t>WIN2070</t>
  </si>
  <si>
    <t>Số 49 Lê Duẩn, phường Cửa Nam, quận Hoàn Kiếm, Hà Nội</t>
  </si>
  <si>
    <t>WIN2071</t>
  </si>
  <si>
    <t>Số 194 phố Minh Khai, tổ 14, phường Minh Khai, quận Hai Bà Trưng, Hà Nội</t>
  </si>
  <si>
    <t>WIN2072</t>
  </si>
  <si>
    <t>Số 149 phố Hoàng Ngân, Phường Trung Hòa, Quận Cầu Giấy, Hà Nội.</t>
  </si>
  <si>
    <t>win2075</t>
  </si>
  <si>
    <t>Số 23, phố Cửa Bắc, phường Trúc Bạch, quận Ba Đình, Hà Nội</t>
  </si>
  <si>
    <t>WIN2078</t>
  </si>
  <si>
    <t>Số 210 Ngõ Xã Đàn 2, Phường Nam Đồng, Quận Đống Đa, Hà Nội</t>
  </si>
  <si>
    <t>WIN2079</t>
  </si>
  <si>
    <t>Số 44/116 Nhân Hòa, phường Nhân Chính, quận Thanh Xuân, Hà Nội</t>
  </si>
  <si>
    <t>WIN2080</t>
  </si>
  <si>
    <t>Số 347 đường Bạch Mai, phường Bạch Mai, quận Hai Bà Trưng, Hà Nội</t>
  </si>
  <si>
    <t>WIN2082</t>
  </si>
  <si>
    <t>41 tương mai,  Nguyễn An Ninh, Phường Giáp Bát, Quận Hoàng Mai, Hà Nội</t>
  </si>
  <si>
    <t>win2083</t>
  </si>
  <si>
    <t>Số 138 Phú Diễn, phường Phú Diễn, Quận Bắc Từ Liêm, Hà Nội</t>
  </si>
  <si>
    <t>WIN2085</t>
  </si>
  <si>
    <t>Số 17A Phố Hàn Thuyên, Tổ 2, Phường Phạm Đình Hổ, Quận Hai Bà Trưng, Hà Nội</t>
  </si>
  <si>
    <t>win2088</t>
  </si>
  <si>
    <t>Số 47 Phó Đức Chính, phường Trúc Bạch, quận Ba Đình, HN</t>
  </si>
  <si>
    <t>WIN2091</t>
  </si>
  <si>
    <t>Căn 22 Lô 1 khu Lạc Trung, Phường Vĩnh Tuy, quận Hai Bà Trưng, Hà Nội (Số 2, Ngõ 61 Lạc Trung)</t>
  </si>
  <si>
    <t>WIN2092</t>
  </si>
  <si>
    <t>Số 41, Tổ 5, Phố Trung Kính, Phường Trung Hòa, Quận Cầu Giấy, Hà Nội (41 Trung Kính)</t>
  </si>
  <si>
    <t>win2094</t>
  </si>
  <si>
    <t>Số 210 Đội Cấn, phường , quận Ba Đình, Hà Nội</t>
  </si>
  <si>
    <t>WIN2098</t>
  </si>
  <si>
    <t>Số 50 -52 Nguyễn Hoàng Tôn, phường Xuân La, quận Tây Hồ, thành phố Hà Nội</t>
  </si>
  <si>
    <t>WIN2100</t>
  </si>
  <si>
    <t>55 Thụy Khuê, phường Thụy Khuê, quận Tây Hồ, Hà Nội</t>
  </si>
  <si>
    <t>WIN2101</t>
  </si>
  <si>
    <t>Số 30C, Ngõ 477 đường Nguyễn Trãi, phường Thanh Xuân Nam, quận Thanh Xuân, Hà Nội</t>
  </si>
  <si>
    <t>WIN2107</t>
  </si>
  <si>
    <t>476 Phan Xích Long, Phường 3, Quận Phú Nhuận, HCM</t>
  </si>
  <si>
    <t>WIN2110</t>
  </si>
  <si>
    <t>110 Ngô Tất Tố, Quận Bình Thạnh, HCM</t>
  </si>
  <si>
    <t>WIN2116</t>
  </si>
  <si>
    <t>35B đường Xuân La, P. Xuân La, Q.Tây Hồ, Hà Nội</t>
  </si>
  <si>
    <t>WIN2117</t>
  </si>
  <si>
    <t>Số 16 Võ Văn Dũng, phường Ô Chợ Dừa, quận Đống Đa, Hà Nội</t>
  </si>
  <si>
    <t>WIN2118</t>
  </si>
  <si>
    <t>Số 140 Phó Đức Chính, phường Trúc Bạch, quận Ba Đình, HN</t>
  </si>
  <si>
    <t>WIN2119</t>
  </si>
  <si>
    <t>Số 3 dãy N1, Học viện chính trị quân sự, phường Trung Văn, quận Nam Từ Liêm, Hà Nội (Số 3 Đại học Hà Nội)</t>
  </si>
  <si>
    <t>WIN2122</t>
  </si>
  <si>
    <t>Số 10 ngõ 118 Nguyễn Khánh Toàn, P. Quan Hoa, Q.Cầu Giấy, Hà Nội</t>
  </si>
  <si>
    <t>WIN2123</t>
  </si>
  <si>
    <t>Số 57 Phố 8/3, P. Minh Khai, Q. Hai Bà Trưng, Hà Nội</t>
  </si>
  <si>
    <t>WIN2124</t>
  </si>
  <si>
    <t>Số 133, phố Thụy Khuê, P. Thụy Khuê, Q. Tây Hồ, Hà Nội</t>
  </si>
  <si>
    <t>WIN2125</t>
  </si>
  <si>
    <t>Số 409 Bạch Mai, P. Bạch Mai, Q. Hai Bà Trưng, Hà Nội</t>
  </si>
  <si>
    <t>WIN2126</t>
  </si>
  <si>
    <t>Số 18B Nguyễn Biểu, P. Quán Thánh, Q. Ba Đình, Hà Nội</t>
  </si>
  <si>
    <t>WIN2138</t>
  </si>
  <si>
    <t>"Lô B2/D7 Khu đô thị mới Cầu Giấy, đường Trần Đăng Ninh kéo dài, 
P. Dịch Vọng, Q. Cầu Giấy, Hà Nội</t>
  </si>
  <si>
    <t>WIN2139</t>
  </si>
  <si>
    <t>102 phố Lê Thanh Nghị, phường Bách Khoa, quận Hai Bà Trưng, Hà Nội</t>
  </si>
  <si>
    <t>WIN2141</t>
  </si>
  <si>
    <t>601 phố Kim Ngưu, P. Vĩnh Tuy, Q. Hai Bà Trưng, Hà Nội</t>
  </si>
  <si>
    <t>WIN2142</t>
  </si>
  <si>
    <t>268 phố Lê Trọng Tấn, P. Khương Mai, Q. Thanh Xuân, Hà Nội</t>
  </si>
  <si>
    <t>win2143</t>
  </si>
  <si>
    <t>LK6C-8 Làng Việt Kiều Châu Âu, Khu, đô thị mới Mỗ Lao, Phường Mộ Lao, Quận Hà Đông, HN</t>
  </si>
  <si>
    <t>WIN2144</t>
  </si>
  <si>
    <t>28 phố Tôn Đức Thắng, P. Cát Linh, Q. Đống Đa, Hà Nội</t>
  </si>
  <si>
    <t>WIN2145</t>
  </si>
  <si>
    <t>Số 147 phố Hoàng Văn Thái, P. Khương Trung, Q. Thanh Xuân, Hà Nội</t>
  </si>
  <si>
    <t>WIN2146</t>
  </si>
  <si>
    <t>Số 91 , đường Hoàng Văn Thái, P. Khương Trung, Q.Thanh Xuân, Hà Nội</t>
  </si>
  <si>
    <t>WIN2148</t>
  </si>
  <si>
    <t>Số 24, đường Sài Đồng, Tổ 13, P. Sài Đồng, Q. Long Biên, Hà Nội</t>
  </si>
  <si>
    <t>WIN2150</t>
  </si>
  <si>
    <t>26B Phố Hòe Nhai, P. Nguyễn Trung Trực, Q. Ba Đình, Hà Nội</t>
  </si>
  <si>
    <t>WIN2151</t>
  </si>
  <si>
    <t>59 phố Mai Hắc Đế, P. Bùi Thị Xuân, Q. Hai Bà Trưng, Hà Nội</t>
  </si>
  <si>
    <t>WIN2164</t>
  </si>
  <si>
    <t>Số 9, Ngõ Chợ Khâm Thiên, P. Khâm Thiên, Q. Đống Đa, Hà Nội</t>
  </si>
  <si>
    <t>WIN2165</t>
  </si>
  <si>
    <t>Số 163 phố Tân Mai, P. Tân Mai, Quận Hoàng Mai, Hà Nội</t>
  </si>
  <si>
    <t>win2166</t>
  </si>
  <si>
    <t>Số 148 phố Lê Lợi, P. Nguyễn Trãi, quận Hà Đông, Hà Nội</t>
  </si>
  <si>
    <t>WIN2167</t>
  </si>
  <si>
    <t>Số 242 phố Lê Thanh Nghị, P. Đồng Tâm, Q. Hai Bà Trưng, Hà Nội</t>
  </si>
  <si>
    <t>win2168</t>
  </si>
  <si>
    <t>Số 70 phố Lê Trọng Tấn, , P.Dương Nội, Q. Hà Đông, Hà Nội</t>
  </si>
  <si>
    <t>WIN2169</t>
  </si>
  <si>
    <t>Số 48 Phố Trạm, P. Long Biên, Q. Long Biên, Hà Nội</t>
  </si>
  <si>
    <t>WIN2171</t>
  </si>
  <si>
    <t>Số 1088 Đường La Thành, Phường Ngọc Khánh, Quận Ba Đình, Hà Nội</t>
  </si>
  <si>
    <t>WIN2173</t>
  </si>
  <si>
    <t>Số 37 phố Doãn Kế Thiện, P. Mai Dịch, quận Cầu Giấy, Hà Nội</t>
  </si>
  <si>
    <t>win2174</t>
  </si>
  <si>
    <t>Khu dịch vụ tầng 1&amp;2, chung cư C2 Xuân Đỉnh, lô C2, P. Xuân Đỉnh, Q.Bắc Từ Liêm, Hà Nội</t>
  </si>
  <si>
    <t>WIN2175</t>
  </si>
  <si>
    <t>"Số 4A, lô 12 khu đô thị Định Công, phố Trần Nguyên Đán
, phường Định Công, quận Hoàng Mai, Hà Nội (12A4 khu đô thị Định Công)"</t>
  </si>
  <si>
    <t>WIN2178</t>
  </si>
  <si>
    <t>Số 35B Phố Nguyễn Bỉnh Khiêm, P. Lê Đại Hành, Q. Hai Bà Trưng, Hà Nội</t>
  </si>
  <si>
    <t>WIN2188</t>
  </si>
  <si>
    <t>Số 373 đường Nguyễn Khang, P. Yên Hòa, Q. Cầu Giấy, Hà Nội</t>
  </si>
  <si>
    <t>WIN2189</t>
  </si>
  <si>
    <t>29A phố Nguyễn Công Hoan, P. Ngọc Khánh, Q. Ba Đình, Hà Nội</t>
  </si>
  <si>
    <t>WIN2190</t>
  </si>
  <si>
    <t>Số 17, phố Hòa Mã, phường Ngô Thì Nhậm, quận Hai Bà Trưng, Hà Nội</t>
  </si>
  <si>
    <t>WIN2192</t>
  </si>
  <si>
    <t>Số 37, ngõ 91 đường Nguyễn Chí Thanh, P. Láng Hạ, Q.Đống Đa, Hà Nội</t>
  </si>
  <si>
    <t>WIN2208</t>
  </si>
  <si>
    <t>Chung Cư 001 Tôn Thất Thuyết, P.1, Q.4, HCM</t>
  </si>
  <si>
    <t>WIN2210</t>
  </si>
  <si>
    <t>Số 12 phố Phạm Tuấn Tài, phường Dịch Vọng Hậu, quận Cầu Giấy, Hà Nội</t>
  </si>
  <si>
    <t>WIN2213</t>
  </si>
  <si>
    <t>Số 38 phố Linh Lang, phường Cống Vị, quận Ba Đình, Hà Nội</t>
  </si>
  <si>
    <t>WIN2215</t>
  </si>
  <si>
    <t>Số 93 Ngõ Núi Trúc, phố Giang Văn Minh, phường Kim Mã, quận Ba Đình, Hà Nội</t>
  </si>
  <si>
    <t>WIN2216</t>
  </si>
  <si>
    <t>Số 5, ngõ 32 đường An Dương, phường Yên Phụ, quận Tây Hồ, Hà Nội</t>
  </si>
  <si>
    <t>win2217</t>
  </si>
  <si>
    <t>20 Ngô Thì Nhậm, phường Hà Cầu, quận Hà Đông, thành phố Hà Nội</t>
  </si>
  <si>
    <t>WIN2219</t>
  </si>
  <si>
    <t>Số 129 phố Pháo Đài Láng, phường Láng Thượng, quận Đống Đa, Hà Nội</t>
  </si>
  <si>
    <t>WIN2220</t>
  </si>
  <si>
    <t>Số 166 phố Kim Hoa, phường Phương Liên, quận Đống Đa, Hà Nội</t>
  </si>
  <si>
    <t>WIN2226</t>
  </si>
  <si>
    <t>022 Tản Đà,Lô E CC Hùng Vương P11 Q, 5, HCM</t>
  </si>
  <si>
    <t>WIN2227</t>
  </si>
  <si>
    <t>54 Huỳnh Mẫn đạt, Phường 19, Quận Bình Thạnh, HCM</t>
  </si>
  <si>
    <t>WIN2232</t>
  </si>
  <si>
    <t>Số 66 đường Đại Cồ Việt, phường Lê Đại Hành, quận Hai Bà Trưng, Hà Nội</t>
  </si>
  <si>
    <t>WIN2233</t>
  </si>
  <si>
    <t>Số 58, lô 6, tổ 44 Đền Lừ II, phường Hoàng Văn Thụ, quận Hoàng Mai, Hà Nội</t>
  </si>
  <si>
    <t>WIN2234</t>
  </si>
  <si>
    <t>Số 121B phố Quan Hoa, phường Quan Hoa, quận Cầu Giấy, Hà Nội</t>
  </si>
  <si>
    <t>WIN2240</t>
  </si>
  <si>
    <t>Số 1 Ngõ 12 Chính Kinh, Phường Nhân Chính, Quận Thanh Xuân, Hà Nội</t>
  </si>
  <si>
    <t>win2241</t>
  </si>
  <si>
    <t>WIN2242</t>
  </si>
  <si>
    <t>Số 688 đường Lạc Long Quân, Tổ 13 cụm 2 phường Nhật Tân, quận Tây Hồ, HN</t>
  </si>
  <si>
    <t>WIN2243</t>
  </si>
  <si>
    <t>Số 95 phố Lý Nam Đế, phường Cửa Đông, quận Hoàn Kiếm, Hà Nội</t>
  </si>
  <si>
    <t>WIN2244</t>
  </si>
  <si>
    <t>Số 227 đường Ngọc Lâm, phường Ngọc Lâm, Long Biên - Hà Nội</t>
  </si>
  <si>
    <t>WIN2254</t>
  </si>
  <si>
    <t>WM+ HNI 164 Trương Định</t>
  </si>
  <si>
    <t>Số 164 đường Trương Định, phường Trương Định, quận Hai Bà Trưng, Hà Nội</t>
  </si>
  <si>
    <t>WIN2256</t>
  </si>
  <si>
    <t>Số 27 phố Ngô Thì Nhậm, phường Ngô Thì Nhậm, quận Hai Bà Trưng, Hà Nội</t>
  </si>
  <si>
    <t>WIN2260</t>
  </si>
  <si>
    <t>Số 19 phố Lương Định Của, phường Kim Liên, quận Đống Đa, Hà Nội</t>
  </si>
  <si>
    <t>WIN2262</t>
  </si>
  <si>
    <t>Số 38 đường Trường Lâm, phường Đức Giang, quận Long Biên, Hà Nội</t>
  </si>
  <si>
    <t>win2263</t>
  </si>
  <si>
    <t>Số 272 Thụy Phương, phường Thụy Phương, quận Bắc Từ Liêm, Hà Nội</t>
  </si>
  <si>
    <t>WIN2274</t>
  </si>
  <si>
    <t>Số 169 đường Nam Dư, phường Lĩnh Nam, quận Hoàng Mai, Hà Nội</t>
  </si>
  <si>
    <t>WIN2275</t>
  </si>
  <si>
    <t>Số 16 khu tái định cư 7.3 - 8.1, phường Mỹ Đình 2, quận Nam Từ Liêm, Hà Nội</t>
  </si>
  <si>
    <t>WIN2291</t>
  </si>
  <si>
    <t>Số 21 tổ 7, khu đấu giá Giang Biên phường Giang Biên, quận Long Biên, Hà Nội</t>
  </si>
  <si>
    <t>WIN2292</t>
  </si>
  <si>
    <t>"Tòa nhà lô II - 1 chung cư 151, Nguyễn Đức Cảnh, Tương Mai,
 Hoàng Mai, Hà Nội (Số 151 đường Nguyễn Đức Cảnh)"</t>
  </si>
  <si>
    <t>WIN2295</t>
  </si>
  <si>
    <t>Số 10 phố Đức Giang, phường Đức Giang, quận Long Biên, Hà Nội</t>
  </si>
  <si>
    <t>WIN2296</t>
  </si>
  <si>
    <t>Số 40 Ngõ Thông Phong, phố Tôn Đức Thắng, phường Quốc Tử Giám, quận Đống Đa, Hà Nội</t>
  </si>
  <si>
    <t>WIN2297</t>
  </si>
  <si>
    <t>Số 102 đường Nguyễn Chí Thanh, phường Láng Thượng, quận Đống Đa, Hà Nội</t>
  </si>
  <si>
    <t>WIN2301</t>
  </si>
  <si>
    <t>Số 1 phố Đường Thành, phường Cửa Đông, quận Hoàn Kiếm, HN</t>
  </si>
  <si>
    <t>WIN2303</t>
  </si>
  <si>
    <t>Ô số 62 + 63 khu di dân Đền Lừ II, phường Hoàng Văn Thụ, quận Hoàng Mai, Hà Nội</t>
  </si>
  <si>
    <t>WIN2306</t>
  </si>
  <si>
    <t>Số 1, tổ 24 Dịch Vọng, phường Dịch Vọng, quận Cầu Giấy, Hà Nội</t>
  </si>
  <si>
    <t>WIN2308</t>
  </si>
  <si>
    <t>Số 345 phố Bùi Xương Trạch, phường Định Công, quận Hoàng Mai, Hà Nội</t>
  </si>
  <si>
    <t>WIN2309</t>
  </si>
  <si>
    <t>Số 104C phố Ngọc Hà, phường , quận Ba Đình, Hà Nội</t>
  </si>
  <si>
    <t>WIN2321</t>
  </si>
  <si>
    <t>Số 317 Phố Vọng, tổ 64B, phường Đồng Tâm, quận Hai Bà Trưng, Hà Nội</t>
  </si>
  <si>
    <t>WIN2322</t>
  </si>
  <si>
    <t>Số 47 ngõ 187 phố Hồng Mai, phường Quỳnh Lôi, quận Hai Bà Trưng, Hà Nội</t>
  </si>
  <si>
    <t>WIN2323</t>
  </si>
  <si>
    <t>Số 69 phố Hồng Mai, phường Bạch Mai, quận Hai Bà Trưng, Hà Nội</t>
  </si>
  <si>
    <t>WIN2338</t>
  </si>
  <si>
    <t>Số 72+76 phố Nguyễn Lân, Phường Phương Liệt, Quận Thanh Xuân, TP. Hà Nội Việt Nam</t>
  </si>
  <si>
    <t>WIN2340</t>
  </si>
  <si>
    <t>Số 281 phố Khâm Thiên, phường Thổ Quan, quận Đống Đa, Hà Nội</t>
  </si>
  <si>
    <t>win2343</t>
  </si>
  <si>
    <t>Số 23 đường Vạn Phúc, tổ dân số 7, phường Vạn Phúc, quận Hà Đông, Hà Nội</t>
  </si>
  <si>
    <t>WIN2346</t>
  </si>
  <si>
    <t>63 phố Hàng Bún, phường Quán Thánh, quận Ba Đình, HN</t>
  </si>
  <si>
    <t>WIN2347</t>
  </si>
  <si>
    <t>Số 22 đường Thạch Bàn, phường Thạch Bàn, quận Long Biên, Hà Nội</t>
  </si>
  <si>
    <t>WIN2349</t>
  </si>
  <si>
    <t>Số 142 phố Phương Liệt, phường Phương Liệt, quận Thanh Xuân, Hà Nội</t>
  </si>
  <si>
    <t>WIN2351</t>
  </si>
  <si>
    <t>Số 7 phố Nguyễn Cao, tổ 14, phường Đống Mác, quận Hai Bà Trưng, Hà Nội</t>
  </si>
  <si>
    <t>WIN2352</t>
  </si>
  <si>
    <t>WIN2355</t>
  </si>
  <si>
    <t>Số 41 phố Nguyễn Ngọc Vũ, phường Trung Hòa, quận Cầu Giấy, Hà Nội</t>
  </si>
  <si>
    <t>WIN2357</t>
  </si>
  <si>
    <t>Số 103 đường Thanh Đàm, phường Thanh Trì, quận Hoàng Mai, Hà Nội</t>
  </si>
  <si>
    <t>WIN2358</t>
  </si>
  <si>
    <t>Số 19 đường Nguyễn Văn Huyên kéo dài, phường Quan Hoa, quận Cầu Giấy, Hà Nội</t>
  </si>
  <si>
    <t>WIN2361</t>
  </si>
  <si>
    <t>Số 353 đường Nam Dư, phường Trần Phú, quận Hoàng Mai, Hà Nội</t>
  </si>
  <si>
    <t>WIN2362</t>
  </si>
  <si>
    <t>Số 20 phố Nghĩa Dũng, phường Phúc Xá, quận Ba Đình, Hà Nội (31 đường Bờ Sông)</t>
  </si>
  <si>
    <t>WIN2364</t>
  </si>
  <si>
    <t>Số 102 Nhà K9, khu đô thị mới Việt Hưng, phường Giang Biên, quận Long Biên, thành phố Hà Nội, Việt Nam</t>
  </si>
  <si>
    <t>WIN2368</t>
  </si>
  <si>
    <t>Số 87 ngõ 192 phố Lê Trọng Tấn, phường Định Công, quận Hoàng Mai, Hà Nội</t>
  </si>
  <si>
    <t>WIN2369</t>
  </si>
  <si>
    <t>Số nhà 67 ngõ 213 phố Giáp Nhất, phường Nhân Chính, quận Thanh Xuân, Hà Nội</t>
  </si>
  <si>
    <t>WIN2370</t>
  </si>
  <si>
    <t>Số 1 ngõ 250 đường Kim Giang, phường Đại Kim, quận Hoàng Mai, Hà Nội</t>
  </si>
  <si>
    <t>WIN2371</t>
  </si>
  <si>
    <t>79 ngõ 1194 Đường Láng, phường Láng Thượng, quận Đống Đa, Hà Nội</t>
  </si>
  <si>
    <t>WIN2375</t>
  </si>
  <si>
    <t>Số 219 đường Thụy Khuê, phường Thụy Khuê, quận Tây Hồ, Hà Nội</t>
  </si>
  <si>
    <t>WIN2377</t>
  </si>
  <si>
    <t>Số 211, đường Thạch Bàn, phường Thạch Bàn, quận Long Biên, Hà Nội</t>
  </si>
  <si>
    <t>WIN2380</t>
  </si>
  <si>
    <t>Số 3, phố Tô Vĩnh Diện, phường Khương Trung, quận Thanh Xuân, Hà Nội</t>
  </si>
  <si>
    <t>WIN2386</t>
  </si>
  <si>
    <t>005 Tòa nhà A1 CC 48A, Dương Thị Mười, Khu phố 1, Phường Tân Chánh Hiệp, Quận 12, HCM</t>
  </si>
  <si>
    <t>WIN2387</t>
  </si>
  <si>
    <t>A2-12A  Gò Dưa, P. Tam Bình, Quận Thủ Đức, HCM</t>
  </si>
  <si>
    <t>WIN2390</t>
  </si>
  <si>
    <t>Dịch vụ tầng 1-CT2A, khu nhà ở Xuân La, phường Xuân La, quận Tây Hồ, Hà Nội</t>
  </si>
  <si>
    <t>WIN2392</t>
  </si>
  <si>
    <t>Số 56 ngõ 143 đường Nguyễn Chính, phường Thịnh Liệt, quận Hoàng Mai, Hà Nội</t>
  </si>
  <si>
    <t>WIN2395</t>
  </si>
  <si>
    <t>Số 29 đường Tây Mỗ, phường Tây Mỗ, quận Nam Từ Liêm, Hà Nội</t>
  </si>
  <si>
    <t>WIN2400</t>
  </si>
  <si>
    <t>Số 31 Mạc Thị Bưởi, P. Vĩnh Tuy, Q., Quận Hai Bà Trưng, TP. Hà Nội Việt Nam</t>
  </si>
  <si>
    <t>WIN2402</t>
  </si>
  <si>
    <t>Số 19B đường Tô Ngọc Vân, phường Quảng An, quận Tây Hồ, Hà Nội</t>
  </si>
  <si>
    <t>WIN2403</t>
  </si>
  <si>
    <t>Số 6-8 Phố Vọng, phường Phương Mai, quận Đống Đa, Hà Nội</t>
  </si>
  <si>
    <t>WIN2406</t>
  </si>
  <si>
    <t>Số 11 phố Ngô Sỹ Liên, phường Văn Miếu, quận Đống Đa, Hà Nội</t>
  </si>
  <si>
    <t>win2408</t>
  </si>
  <si>
    <t>Số 31 đường Xuân Đỉnh, phường Xuân Đỉnh, quận Bắc Từ Liêm, Hà Nội</t>
  </si>
  <si>
    <t>WIN2409</t>
  </si>
  <si>
    <t>Số 354-356 Mỹ Đình, phường Mỹ Đình 1, quận Nam Từ Liêm, Hà Nội</t>
  </si>
  <si>
    <t>WIN2410</t>
  </si>
  <si>
    <t>Số 123 phố Trịnh Công Sơn, Phường Nhật Tân, Quận Tây Hồ, TP. Hà Nội</t>
  </si>
  <si>
    <t>WIN2412</t>
  </si>
  <si>
    <t>Số 158 phố Thái Thịnh, phường Láng Hạ, quận Đống Đa, Hà Nội</t>
  </si>
  <si>
    <t>WIN2413</t>
  </si>
  <si>
    <t>Số 150 đường Nguyễn Lương Bằng, phường Nam Đồng, quận Đống Đa, Hà Nội</t>
  </si>
  <si>
    <t>WIN2416</t>
  </si>
  <si>
    <t>Số 101 phố Hương Viên, phường Đống Mác, quận Hai Bà Trưng, Hà Nội</t>
  </si>
  <si>
    <t>WIN2418</t>
  </si>
  <si>
    <t>Số 33 đường Lương Khánh Thiện, tổ 62 phường Tương Mai, quận Hoàng Mai, Hà Nội</t>
  </si>
  <si>
    <t>WIN2419</t>
  </si>
  <si>
    <t>Số 17 ngõ 77 phố Đặng Xuân Bảng, phường Đại Kim, quận Hoàng Mai, Hà Nội</t>
  </si>
  <si>
    <t>WIN2424</t>
  </si>
  <si>
    <t>Số 207 phố Định Công Thượng, P. Định Công, Q. Hoàng Mai, Hà Nội</t>
  </si>
  <si>
    <t>WIN2426</t>
  </si>
  <si>
    <t>51 ngõ 53 đường Vũ Xuân Thiều, P. Sài Đồng, Q. Long Biên, Hà Nội</t>
  </si>
  <si>
    <t>WIN2427</t>
  </si>
  <si>
    <t>10 tổ 30 Thịnh Liệt - KĐT Đồng Tàu, P.Thịnh Liệt, Q.Hoàng Mai, Hà Nội</t>
  </si>
  <si>
    <t>WIN2428</t>
  </si>
  <si>
    <t>Ô số 12 Lô B Đại Kim - Định Công, P. Đại Kim, Q. Hoàng Mai, Hà Nội</t>
  </si>
  <si>
    <t>WIN2430</t>
  </si>
  <si>
    <t>Số 17B phố Đoàn Thị Điểm, phường Quốc Tử Giám, quận Đống Đa, Hà Nội</t>
  </si>
  <si>
    <t>WIN2434</t>
  </si>
  <si>
    <t>Số 23 phố Gia Ngư, phường Hàng Bạc, quận Hoàn Kiếm, Hà Nội</t>
  </si>
  <si>
    <t>WIN2435</t>
  </si>
  <si>
    <t>Số 16 ngõ 12 phố Trần Quý Kiên, Tổ 58A, P. Dịch Vọng, Q. Cầu Giấy, Hà Nội</t>
  </si>
  <si>
    <t>WIN2437</t>
  </si>
  <si>
    <t>Số 97 phố Sài Đồng, phường Sài Đồng, quận Long Biên, Hà Nội</t>
  </si>
  <si>
    <t>WIN2439</t>
  </si>
  <si>
    <t>Số 17 phốTrần Quốc Hoàn, P. Dịch Vọng Hậu, Q. Cầu Giấy, Hà Nội</t>
  </si>
  <si>
    <t>WIN2441</t>
  </si>
  <si>
    <t>Số 310 đường Minh Khai, P. Minh Khai, Q. Hai Bà Trưng, Hà Nội</t>
  </si>
  <si>
    <t>WIN2443</t>
  </si>
  <si>
    <t>Số 16 Lô M2 Khu đô thị Yên Hòa, phường Yên Hòa, quận Cầu Giấy, Hà Nội</t>
  </si>
  <si>
    <t>WIN2444</t>
  </si>
  <si>
    <t>Số 120 đường Lê Duẩn, phường Cửa Nam, quận Hoàn Kiếm, Thành phố Hà Nội</t>
  </si>
  <si>
    <t>win2446</t>
  </si>
  <si>
    <t>94, TRẦN VĂN DƯ, Phường 13, Quận Tân Bình, HCM</t>
  </si>
  <si>
    <t>win2458</t>
  </si>
  <si>
    <t>A7-003, tầng trệt, khu căn hộ Ehome, 3, Tây Sài Gòn, Hồ Ngọc Lãm, An Lạc, Bình Tân, HCM</t>
  </si>
  <si>
    <t>WIN2503</t>
  </si>
  <si>
    <t>Khu Phố Cảnh Viên, P. Tân Phú, Quận 7, HCM</t>
  </si>
  <si>
    <t>WIN2507</t>
  </si>
  <si>
    <t>18 TRƯƠNG GIA MÔ, Phường Thạnh Mỹ Lợi, Quận 2, TP. Hồ Chí Minh Việt Nam</t>
  </si>
  <si>
    <t>WIN2518</t>
  </si>
  <si>
    <t>Số 101/1 phố Nguyễn Quý Đức, phường Thanh Xuân Bắc, quận Thanh Xuân, Hà Nội</t>
  </si>
  <si>
    <t>win2520</t>
  </si>
  <si>
    <t>Số 116-118 đường Cầu Diễn, phường Phúc Diễn, quận Bắc Từ Liêm, HN</t>
  </si>
  <si>
    <t>WIN2524</t>
  </si>
  <si>
    <t>Số 70B Đội cấn , phường , quận Ba Đình, Hà Nội</t>
  </si>
  <si>
    <t>win2531</t>
  </si>
  <si>
    <t>Số 139 đường Chiến Thắng, xã Tân Triều, huyện Thanh Trì, Hà Nội</t>
  </si>
  <si>
    <t>WIN2532</t>
  </si>
  <si>
    <t>Số 11 đường Nguyễn Sơn, phường Ngọc Lâm, quận Long Biên, Hà Nội</t>
  </si>
  <si>
    <t>WIN2534</t>
  </si>
  <si>
    <t>Số 152 phố Yên Hòa, Phường Yên Hòa, Quận Cầu Giấy, Hà Nội</t>
  </si>
  <si>
    <t>WIN2535</t>
  </si>
  <si>
    <t>Số 20 Phố Nguyễn Thiệp, Phường Nguyễn Trung Trực, Quận Hoàn Kiếm, HN</t>
  </si>
  <si>
    <t>WIN2536</t>
  </si>
  <si>
    <t>Số 8 Ngõ 140 Giảng Võ, phường Giảng Võ, quận Ba Đình, Hà Nội</t>
  </si>
  <si>
    <t>WIN2537</t>
  </si>
  <si>
    <t>Số 71 phố Khương Thượng, phường Trung Liệt, quận Đống Đa, Hà Nội</t>
  </si>
  <si>
    <t>WIN2538</t>
  </si>
  <si>
    <t>Lô N3-1, ngõ 13, đường Lĩnh Nam, phường Mai Động, quận Hoàng Mai, Hà Nội</t>
  </si>
  <si>
    <t>WIN2539</t>
  </si>
  <si>
    <t>Số 79 ngõ 34 đường Vĩnh Tuy, phường Vĩnh Tuy, quận Hai Bà Trưng, Hà Nội</t>
  </si>
  <si>
    <t>WIN2542</t>
  </si>
  <si>
    <t>Số 384 đường Bạch Đằng, phường Chương Dương, quận Hoàn Kiếm, Hà Nội</t>
  </si>
  <si>
    <t>WIN2545</t>
  </si>
  <si>
    <t>Số 232 Khương Đình, phường Hạ Đình, quận Thanh Xuân, Hà Nội</t>
  </si>
  <si>
    <t>WIN2552</t>
  </si>
  <si>
    <t>Số 195 phố Hoa Lâm, phường Việt Hưng, quận Long Biên, Hà Nội</t>
  </si>
  <si>
    <t>WIN2554</t>
  </si>
  <si>
    <t>Số 1 ngõ 71 đường Lê Văn Lương, phường Nhân Chính, quận Thanh Xuân, Hà Nội</t>
  </si>
  <si>
    <t>WIN2556</t>
  </si>
  <si>
    <t>Số 2 ngõ 167 Phương Mai, phường Kim Liên, quận Đống Đa, Hà Nội</t>
  </si>
  <si>
    <t>WIN2557</t>
  </si>
  <si>
    <t>Số 230 ngõ Văn Chương, phố Khâm Thiên, phường Văn Chương, quận Đống Đa, Hà Nội</t>
  </si>
  <si>
    <t>WIN2558</t>
  </si>
  <si>
    <t>Số 70 ngõ 268 phố Ngọc Thụy, phường Ngọc Thụy, quận Long Biên, Hà Nội</t>
  </si>
  <si>
    <t>WIN2559</t>
  </si>
  <si>
    <t>Số 3 ngõ 55 phố Đỗ Quang, phường Trung Hòa, quận Cầu Giấy, Hà Nội</t>
  </si>
  <si>
    <t>WIN2560</t>
  </si>
  <si>
    <t>Số 28 đường Nguyễn Thái Học, phường Điện Biên, quận Ba Đình, thành phố Hà Nội</t>
  </si>
  <si>
    <t>win2561</t>
  </si>
  <si>
    <t>Liền kề LK1-30 Khu đô thị mới Văn Phú, phường Phú La, quận Hà Đông, thành phố Hà Nội</t>
  </si>
  <si>
    <t>WIN2563</t>
  </si>
  <si>
    <t>Liền kề C15 NƠ 19, khu đô thị mới định Công, phường Định Công, quận Hoàng Mai, Hà Nội</t>
  </si>
  <si>
    <t>win2564</t>
  </si>
  <si>
    <t>Số 21 đường Văn Tiến Dũng, phường Phúc Diễn, quận Bắc Từ Liêm, Hà Nội</t>
  </si>
  <si>
    <t>WIN2565</t>
  </si>
  <si>
    <t>Số 101B13 Tập thể Thanh Xuân Bắc, phường Thanh Xuân Bắc, quận Thanh Xuân, Hà Nội</t>
  </si>
  <si>
    <t>win2615</t>
  </si>
  <si>
    <t>CC Thái Sơn, Khu G Số A6/7, QL1A, P.Tân Tạo A, Quận Bình Tân, HCM</t>
  </si>
  <si>
    <t>WIN2638</t>
  </si>
  <si>
    <t>162, Linh Đông, Khu Phố 4, P. Linh Đông, Quận Thủ Đức, HCM</t>
  </si>
  <si>
    <t>WIN2639</t>
  </si>
  <si>
    <t>58, Man Thiện, P. Tăng Nhơn Phú A, Quận 9, HCM</t>
  </si>
  <si>
    <t>WIN2641</t>
  </si>
  <si>
    <t>0.1 Lô A, Lương Định Của Ấp 2, P. An Phú, Quận 2, TP. Hồ Chí Minh Việt Nam</t>
  </si>
  <si>
    <t>WIN2669</t>
  </si>
  <si>
    <t>86 TRẦN QUANG DIỆU, P.14, Quận 3, HCM</t>
  </si>
  <si>
    <t>WIN2672</t>
  </si>
  <si>
    <t>218, PHAN VĂN HÂN, P. 17, Quận Bình Thạnh, HCM</t>
  </si>
  <si>
    <t>WIN2682</t>
  </si>
  <si>
    <t>10 Đường D5, Phường 25, Quận Bình Thạnh, HCM</t>
  </si>
  <si>
    <t>WIN2685</t>
  </si>
  <si>
    <t>148EF Lý Chính Thắng, P.7, Q.3, HCM</t>
  </si>
  <si>
    <t>win2721</t>
  </si>
  <si>
    <t>CN HCM - WINCOMMERCE</t>
  </si>
  <si>
    <t>79 Đào Duy Từ, Phường 5, Q.10, HCM</t>
  </si>
  <si>
    <t>WIN2737</t>
  </si>
  <si>
    <t>T7 - SO - 05 tổ hợp TTTM, giáo dục và căn hộ Times City, số 458 đường Minh Khai, phường Vĩnh Tuy, quận Hai Bà Trưng, thành phố Hà Nội</t>
  </si>
  <si>
    <t>WIN2743</t>
  </si>
  <si>
    <t>Số 18B ngõ 28 phố Nguyên Hồng, phường Láng Hạ, quận Đống Đa, thành phố Hà Nội</t>
  </si>
  <si>
    <t>WIN2745</t>
  </si>
  <si>
    <t>N4-A5 nhà số 4 thuộc dự án Khu nhà ở để bán, phường Mỹ Đình 2, quận Nam Từ Liêm, Hà Nội</t>
  </si>
  <si>
    <t>WIN2747</t>
  </si>
  <si>
    <t>Số 9, phố Thịnh Liệt, phường Thịnh Liệt, quận Hoàng Mai, Hà Nội</t>
  </si>
  <si>
    <t>win2748</t>
  </si>
  <si>
    <t>Lô 11, liền kề 19 khu đấu giá Mậu Lương, Phường Kiến Hưng, quận Hà Đông, Hà Nội</t>
  </si>
  <si>
    <t>WIN2751</t>
  </si>
  <si>
    <t>Số 453 phố Bạch Đằng, phường Chương Dương, quận Hoàn Kiếm, thành phố Hà Nội</t>
  </si>
  <si>
    <t>WIN2752</t>
  </si>
  <si>
    <t>Số 109,Trần Huy Liệu tổ dân phố 7A, P. Giảng Võ, Ba Đình, Hà Nội</t>
  </si>
  <si>
    <t>win2753</t>
  </si>
  <si>
    <t>Số 24 ngõ 1 phố Đỗ Nhuận, phường Xuân Đỉnh, quận Bắc Từ Liêm, HN</t>
  </si>
  <si>
    <t>win2755</t>
  </si>
  <si>
    <t>Số 121-123 phố Tô Hiệu, phường Nguyễn Trãi, quận Hà Đông, Hà Nội</t>
  </si>
  <si>
    <t>WIN2756</t>
  </si>
  <si>
    <t>Số 387 đường Thụy Khuê, P.Bưởi, Q.Tây Hồ, Hà Nội</t>
  </si>
  <si>
    <t>WIN2758</t>
  </si>
  <si>
    <t>Số 167 đườngTrần Đại Nghĩa, phường Bách Khoa, quận Hai Bà Trưng, thành phố Hà Nội</t>
  </si>
  <si>
    <t>WIN2759</t>
  </si>
  <si>
    <t>2 ngách E8/2 , phố Kim Ngưu, phường Quỳnh Mai, quận Hai Bà Trưng, Hà Nội</t>
  </si>
  <si>
    <t>WIN2760</t>
  </si>
  <si>
    <t>Toà Tây Hà Số 5/11 đường Tố Hữu, phường Trung Văn, quận Nam Từ Liêm, HN</t>
  </si>
  <si>
    <t>WIN2761</t>
  </si>
  <si>
    <t>22A Đức Diễn, Phường Phúc Diễn, Quận Bắc Từ Liêm, TP. Hà Nội Việt Nam</t>
  </si>
  <si>
    <t>WIN2762</t>
  </si>
  <si>
    <t>Số 15 ngõ 68 phốTrung Hà, P. Ngọc Thụy, quận Long Biên, Hà Nội</t>
  </si>
  <si>
    <t>WIN2763</t>
  </si>
  <si>
    <t>Số 179 phố Thịnh Liệt, phường Thịnh Liệt, quận Hoàng Mai, Hà Nội</t>
  </si>
  <si>
    <t>WIN2767</t>
  </si>
  <si>
    <t>WM+ HNI 31 ngõ 260 đường Cầu Giấy</t>
  </si>
  <si>
    <t>Số 31 ngõ 260 đường Cầu Giấy, phường Quan Hoa, quận Cầu Giấy, thành phố Hà Nội</t>
  </si>
  <si>
    <t>WIN2768</t>
  </si>
  <si>
    <t>Số 31 Tân Ấp, phường Phúc Xá, quận Ba Đình, Hà Nội</t>
  </si>
  <si>
    <t>WIN2770</t>
  </si>
  <si>
    <t>Số 118 Ngõ Hòa Bình 7, phường Minh Khai, quận Hai Bà Trưng, Hà Nội</t>
  </si>
  <si>
    <t>WIN2771</t>
  </si>
  <si>
    <t>Số 169 Đặng Tiến Đông, phường Trung Liệt, quận Đống Đa, Hà Nội</t>
  </si>
  <si>
    <t>WIN2773</t>
  </si>
  <si>
    <t>86 Thanh Lân, phường Thanh Trì, quận Hoàng Mai, Hà Nội</t>
  </si>
  <si>
    <t>WIN2775</t>
  </si>
  <si>
    <t>25I Ngõ 358 Bùi Xương Trạch, phường Khương Đình, quận Thanh Xuân, Hà Nội</t>
  </si>
  <si>
    <t>WIN2776</t>
  </si>
  <si>
    <t>348 Lạc Trung, phường Vĩnh Tuy, quận Hai Bà Trưng, Hà Nội</t>
  </si>
  <si>
    <t>WIN2777</t>
  </si>
  <si>
    <t>575 La Thành, phường Thành Công, quận Ba Đình, Hà Nội</t>
  </si>
  <si>
    <t>WIN2781</t>
  </si>
  <si>
    <t>Số 44 ngõ 81 phố Đặng Văn Ngữ, phường Trung Tự, quận Đống Đa, Hà Nội</t>
  </si>
  <si>
    <t>WIN2782</t>
  </si>
  <si>
    <t>Số 1132 đường Láng, phường Láng Thượng, quận Đống Đa, Hà Nội</t>
  </si>
  <si>
    <t>WIN2785</t>
  </si>
  <si>
    <t>Số 175 phố An Dương, phường Yên Phụ, quận Tây Hồ, Hà Nội</t>
  </si>
  <si>
    <t>WIN2790</t>
  </si>
  <si>
    <t>Số 166 Ái Mộ, phường Bồ Đề, quận Long Biên, Hà Nội</t>
  </si>
  <si>
    <t>WIN2792</t>
  </si>
  <si>
    <t>Số 38 Đê Tô Hoàng, phường Cầu Dền, quận Hai Bà Trưng, Hà Nội</t>
  </si>
  <si>
    <t>WIN2795</t>
  </si>
  <si>
    <t>Nhà 1, tổ 7, khu đấu giá Giang Biên, phường Giang Biên, quận Long Biên, Hà Nội</t>
  </si>
  <si>
    <t>WIN2796</t>
  </si>
  <si>
    <t>Số 8 nhà 01B Đô thị mới Sài Đồng, phường Phúc Đồng, quận Long Biên, Hà Nội</t>
  </si>
  <si>
    <t>win2797</t>
  </si>
  <si>
    <t>Số 42, phố Sủi, xã Phú Thị, huyện Gia Lâm, Hà Nội</t>
  </si>
  <si>
    <t>WIN2798</t>
  </si>
  <si>
    <t>Số 207, phố Đức Giang, phường Thượng Thanh, quận Long Biên, Hà Nội</t>
  </si>
  <si>
    <t>WIN2799</t>
  </si>
  <si>
    <t>Số 120A Nguyễn An Ninh, phường Tương Mai, quận Hoàng Mai, Hà Nội</t>
  </si>
  <si>
    <t>WIN2801</t>
  </si>
  <si>
    <t>Số 261 phố Tân Mai, phường Tân Mai, quận Hoàng Mai, Hà Nội</t>
  </si>
  <si>
    <t>WIN2802</t>
  </si>
  <si>
    <t>Số 31, ngõ 310 đường Nghi Tàm, phường Yên Phụ, quận Tây Hồ, Hà Nội</t>
  </si>
  <si>
    <t>WIN2803</t>
  </si>
  <si>
    <t>Số 528 ngõ 528 phố Ngô Gia Tự, phường Đức Giang, quận Long Biên, Hà Nội</t>
  </si>
  <si>
    <t>win2804</t>
  </si>
  <si>
    <t>LK 16-19 Khu đô thị Ngô Thì Nhậm, phường La Khê, quận Hà Đông, Hà Nội</t>
  </si>
  <si>
    <t>WIN2806</t>
  </si>
  <si>
    <t>Số 3, phố Hàng Bút, phường Hàng Bồ, quận Hoàn Kiếm, Hà Nội</t>
  </si>
  <si>
    <t>WIN2807</t>
  </si>
  <si>
    <t>Số 9 ngõ 293 đường Tam Trinh, phường Hoàng Văn Thụ, quận Hoàng Mai, Hà Nội</t>
  </si>
  <si>
    <t>WIN2808</t>
  </si>
  <si>
    <t>Số 27 phố Phạm Hồng Thái, phường Trúc Bạch, quận Ba Đình, Hà Nội</t>
  </si>
  <si>
    <t>WIN2810</t>
  </si>
  <si>
    <t>"Nhà 2B, ngõ 361 Phạm Văn Đồng, tổ dân phố Hoàng Bẩy, 
phường Cổ Nhuế 1, quận Bắc Từ Liêm, Hà Nội"</t>
  </si>
  <si>
    <t>WIN2811</t>
  </si>
  <si>
    <t>Số 402 đường Kim Giang, phường Đại Kim, quận Hoàng Mai, Hà Nội</t>
  </si>
  <si>
    <t>WIN2812</t>
  </si>
  <si>
    <t>Số 27 ngõ 165 đường Xuân Thủy, phường Dịch Vọng Hậu, quận Cầu Giấy, Hà Nội</t>
  </si>
  <si>
    <t>WIN2814</t>
  </si>
  <si>
    <t>Số 116 đường Đê La Thành, phường Phương Liên, quận Đống Đa, Hà Nội</t>
  </si>
  <si>
    <t>WIN2816</t>
  </si>
  <si>
    <t>Số 198 đường Hoàng Mai, phường Hoàng Văn Thụ, quận Hoàng Mai, Hà Nội</t>
  </si>
  <si>
    <t>win2817</t>
  </si>
  <si>
    <t>Số 18 đường Cầu Dậu, xã Thanh Liệt, huyện Thanh Trì, Hà Nội</t>
  </si>
  <si>
    <t>win2820</t>
  </si>
  <si>
    <t>Số 29 ngõ 126 đường Xuân Đỉnh, phường Xuân Đỉnh, quận Bắc Từ Liêm, Hà Nội</t>
  </si>
  <si>
    <t>WIN2823</t>
  </si>
  <si>
    <t>Số 10 ngõ 15 phố Hoàng Liệt, phường Hoàng Liệt, quận Hoàng Mai, Hà Nội</t>
  </si>
  <si>
    <t>WIN2825</t>
  </si>
  <si>
    <t>Số 10 ngõ 100 Hoàng Quốc Việt, phường Nghĩa Đô, quận Cầu Giấy, Hà Nội</t>
  </si>
  <si>
    <t>WIN2826</t>
  </si>
  <si>
    <t>Số 18 phố Lệ Mật, phường Việt Hưng, quận Long Biên, Hà Nội</t>
  </si>
  <si>
    <t>WIN2827</t>
  </si>
  <si>
    <t>Số 29 ngách 32 ngõ 564 Nguyễn Văn Cừ, phường Gia Thụy, quận Long Biên, Hà Nội</t>
  </si>
  <si>
    <t>WIN2829</t>
  </si>
  <si>
    <t>Số 44 đường Nguyễn Hoàng, phường Mỹ Đình 2, quận Nam Từ Liêm, Hà Nội</t>
  </si>
  <si>
    <t>WIN2830</t>
  </si>
  <si>
    <t>Số 76 phố Nhân Hòa, P. Nhân Chính, Q. Thanh Xuân, Hà Nội</t>
  </si>
  <si>
    <t>WIN2833</t>
  </si>
  <si>
    <t>Số 28, ngõ 68 đường Cầu Giấy, Phường Quan Hoa, quận Cầu Giấy, Tp. Hà Nội</t>
  </si>
  <si>
    <t>WIN2835</t>
  </si>
  <si>
    <t>Số 66 đường Trung Văn, Phường Trung Văn, Quận Nam Từ Liêm, Hà Nội</t>
  </si>
  <si>
    <t>WIN2841</t>
  </si>
  <si>
    <t>Số 80 phố Nguyễn Phúc Lai, phường Ô Chợ Dừa, quận Đống Đa, Hà Nội</t>
  </si>
  <si>
    <t>WIN2846</t>
  </si>
  <si>
    <t>Số 90 ngõ 24 phố Kim Đồng, phường Giáp Bát, quận Hoàng Mai, Hà Nội</t>
  </si>
  <si>
    <t>WIN2850</t>
  </si>
  <si>
    <t>Số 639 Vũ Tông Phan, phường Khương Đình, quận Thanh Xuân, Hà Nội</t>
  </si>
  <si>
    <t>WIN2853</t>
  </si>
  <si>
    <t>Số 85 Yên Sở, P. Yên Sở, quận Hoàng Mai, Hà Nội</t>
  </si>
  <si>
    <t>WIN2881</t>
  </si>
  <si>
    <t>CH TM.08,CC Tecco Tower, Tham Lương, P. Tân Thới Nhất, Quận 12, HCM</t>
  </si>
  <si>
    <t>WIN2882</t>
  </si>
  <si>
    <t>17-19-21 Nguyễn Văn Trỗi, Phường 12, Quận Phú Nhuận, HCM</t>
  </si>
  <si>
    <t>win2886</t>
  </si>
  <si>
    <t>197 Nguyễn Thị Nhỏ, Phường 9, Quận Tân Bình, HCM</t>
  </si>
  <si>
    <t>WIN2891</t>
  </si>
  <si>
    <t>03 Đường số 4,KP 6, Phường Trường Thọ, Quận Thủ Đức, HCM</t>
  </si>
  <si>
    <t>WIN2892</t>
  </si>
  <si>
    <t>2 Tầng Trệt, CC 12 View, P.Tân Thới Nhất, Quận 12, HCM</t>
  </si>
  <si>
    <t>WIN2894</t>
  </si>
  <si>
    <t>131 Đặng Văn Ngữ, Phường 14, Quận Phú Nhuận, HCM</t>
  </si>
  <si>
    <t>WIN2909</t>
  </si>
  <si>
    <t>Số 38 ngõ 76 phố Mai Dịch, phường Mai Dịch, quận Cầu Giấy, Hà Nội</t>
  </si>
  <si>
    <t>WIN2918</t>
  </si>
  <si>
    <t>Số 5 phố Nhật Tảo, phường Đông Ngạc, quận Bắc Từ Liêm, Hà Nội</t>
  </si>
  <si>
    <t>win2924</t>
  </si>
  <si>
    <t>Số 391 Ngô Xuân Quảng, thị trấn Trâu Quỳ, huyện Gia Lâm, Hà Nội</t>
  </si>
  <si>
    <t>WIN2926</t>
  </si>
  <si>
    <t>Số 224 phố Khâm Thiên, phường Thổ Quan, quận Đống Đa, Hà Nội</t>
  </si>
  <si>
    <t>WIN2929</t>
  </si>
  <si>
    <t>A01-08, tầng 1, block A, Khu căn hộ, Hoàng Anh Thanh Bình, đường số 17, P.Tân Hưng, Q.7, HCM</t>
  </si>
  <si>
    <t>WIN2931</t>
  </si>
  <si>
    <t>Căn số 0.01, Tầng 1, Lô A, Chung cư Quận 2, Khu Phố 3, Phường Bình Trưng Đông, Quận 2, TP. Hồ Chí Minh Việt Nam</t>
  </si>
  <si>
    <t>win2954</t>
  </si>
  <si>
    <t>Cao Ốc Him Lam, Quận 8, HCM</t>
  </si>
  <si>
    <t>win2961</t>
  </si>
  <si>
    <t>Số A-0-05, Block A, Chung cư Tanibuilding Sơn Kỳ 1, Đường CN13-DC8-DC13, Phường Sơn Kỳ, Quận Tân Phú, TP. HCM</t>
  </si>
  <si>
    <t>WIN2965</t>
  </si>
  <si>
    <t>67 Mai Chí Thọ, Phường An Phú, Quận 2, TP. Hồ Chí Minh Việt Nam</t>
  </si>
  <si>
    <t>WIN2968</t>
  </si>
  <si>
    <t>C2 Vinhomes Central Park, Tân Cảng, Phường 22, Quận Bình Thạnh, HCM</t>
  </si>
  <si>
    <t>WIN2969</t>
  </si>
  <si>
    <t>"Dịch vụ tầng 1, nhà C lô CT3, khu đô thị mới Tây Nam hồ Linh Đàm
, đường Linh Đường, phường Hoàng Liệt, quận Hoàng Mai, Hà Nội"</t>
  </si>
  <si>
    <t>WIN2980</t>
  </si>
  <si>
    <t>B-03, Block B, Hiệp Bình Phước, Quận Thủ Đức, HCM</t>
  </si>
  <si>
    <t>WIN2982</t>
  </si>
  <si>
    <t>Số 848 đường Trương Định, Phường Giáp Bát, Quận Hoàng Mai, HN</t>
  </si>
  <si>
    <t>win2984</t>
  </si>
  <si>
    <t>Căn RA1 tầng 1 tòa A1 khu rừng cọ ecopark</t>
  </si>
  <si>
    <t>WIN2995</t>
  </si>
  <si>
    <t>"Lô 8-3A, Khu công nghiệp quận Hoàng Mai, đường Tam Trinh,
 phường Hoàng Văn Thụ, quận Hoàng Mai, thành phố Hà Nội."</t>
  </si>
  <si>
    <t>WIN2999</t>
  </si>
  <si>
    <t>Số 12 ngõ 253 phố Nguyễn Văn Linh, phường Phúc Đồng, quận Long Biên, Hà Nội</t>
  </si>
  <si>
    <t>win2A00</t>
  </si>
  <si>
    <t>2A00 - WM+ HNI Vĩnh Ninh, Thanh Trì</t>
  </si>
  <si>
    <t>Thôn Vĩnh Ninh, Xã Vĩnh Quỳnh, Huyện Thanh Trì TP. Hà Nội Việt Nam</t>
  </si>
  <si>
    <t>WIN2A05</t>
  </si>
  <si>
    <t>2A05 - WM+ HCM 14-16 Bành Văn Trân</t>
  </si>
  <si>
    <t>14 - 16 Bành Văn Trân, P. 6, Q. Tân Bình TP. Hồ Chí Minh Việt Nam</t>
  </si>
  <si>
    <t>WIN2A10</t>
  </si>
  <si>
    <t>2A10 - WM+ HCM S7.01-01.17 Vinhomes Grand</t>
  </si>
  <si>
    <t>01.17 Tòa S7.01, Vinhomes Grand Park, 88 Phước Thiện, P. Long Bình, TP. Thủ Đức (Q. 9 cũ) TP. Hồ Chí Minh Việt Nam</t>
  </si>
  <si>
    <t>WIN2A12</t>
  </si>
  <si>
    <t>2A12 - WM+ HCM EA4-01-06, CC Era Town</t>
  </si>
  <si>
    <t>EA4-01-06, Tầng trệt, Block A4, dự án Khu tái định cư Phú Mỹ-The Era Town, Đ.15B, P. Phú Mỹ, Q. 7 TP. Hồ Chí Minh Việt Nam</t>
  </si>
  <si>
    <t>WIN2A13</t>
  </si>
  <si>
    <t>2A13 - WM+ HCM 0.02 Tầng trệt, CC An Hòa</t>
  </si>
  <si>
    <t>0.02 Tầng trệt, CC An Hòa, 60 Trần Lựu, P. An Phú, TP. Thủ Đức (Q. 2 cũ) TP. Hồ Chí Minh Việt Nam</t>
  </si>
  <si>
    <t>win2A16</t>
  </si>
  <si>
    <t>2A16 - WM+ HNI Thôn 1, Cát Quế</t>
  </si>
  <si>
    <t>Thôn 01, Xã Cát Quế, Huyện Hoài Đức TP. Hà Nội Việt Nam</t>
  </si>
  <si>
    <t>win2A20</t>
  </si>
  <si>
    <t>2A20 - WM+ HNI Tiên Hội, Đông Anh</t>
  </si>
  <si>
    <t>Thôn Tiên Hội, xã Đông Hội, huyện Đông Anh, thành phố Hà Nội</t>
  </si>
  <si>
    <t>WIN2A25</t>
  </si>
  <si>
    <t>2A25 - WM+ HCM 437 Nguyễn Văn Tăng</t>
  </si>
  <si>
    <t>437 Nguyễn Văn Tăng, P. Long Thạnh Mỹ, TP. Thủ Đức TP. Hồ Chí Minh Việt Nam</t>
  </si>
  <si>
    <t>WIN2A39</t>
  </si>
  <si>
    <t>2A39 - WM+ HCM 3086-3088 Phạm Thế Hiển</t>
  </si>
  <si>
    <t>3086-3088 Phạm Thế Hiển, P. 7, Q. 8 TP. Hồ Chí Minh Việt Nam</t>
  </si>
  <si>
    <t>WIN2A40</t>
  </si>
  <si>
    <t>2A40 - WM+ HCM 31 Nguyễn Thượng Hiền</t>
  </si>
  <si>
    <t>31 Nguyễn Thượng Hiền, P. 5, Q. Bình Thạnh TP. Hồ Chí Minh Việt Nam</t>
  </si>
  <si>
    <t>WIN2A46</t>
  </si>
  <si>
    <t>2A46 - WM+ HCM TM.03, CC CTL Tower</t>
  </si>
  <si>
    <t>TM.03, CC CLT Tower, Khu CC Tái Định Cư Tham Lương, P. Tân Thới Nhất, Q. 12 TP. Hồ Chí Minh Việt Nam</t>
  </si>
  <si>
    <t>phường Tân Thới Nhất</t>
  </si>
  <si>
    <t>WIN2A48</t>
  </si>
  <si>
    <t>2A48 - WM+ HCM 01.03-S5.01 Vinhomes Grand</t>
  </si>
  <si>
    <t>1.03, Tầng 1, TN CC S5.01, Khu A - DA KDC và CV Phước Thiện, 512 Phước Thiện, P. Long Thạnh Mỹ, TP. Hồ Chí Minh Việt Nam</t>
  </si>
  <si>
    <t>WIN2A49</t>
  </si>
  <si>
    <t>2A49 - WM+ HCM A9-10, CC Saigon Intela</t>
  </si>
  <si>
    <t>A9-A10 CC Saigon intela Đường số 5, KDC intresco 13E, X. Phong Phú, H. Bình Chánh TP. Hồ Chí Minh Việt Nam</t>
  </si>
  <si>
    <t>Xã Phong Phú</t>
  </si>
  <si>
    <t>WIN2A69</t>
  </si>
  <si>
    <t>2A69 - WM+ HNI Thôn 9, Cát Quế</t>
  </si>
  <si>
    <t>Thôn 9, Xã Cát Quế, Huyện Hoài Đức, TP. Hà Nội, Việt Nam</t>
  </si>
  <si>
    <t>win2A72</t>
  </si>
  <si>
    <t>2A72 - WM+ HNI Thôn Bến, Thạch Thất</t>
  </si>
  <si>
    <t>Thôn Bến, Xã Dị Nậu, Huyện Thạch Thất TP. Hà Nội Việt Nam</t>
  </si>
  <si>
    <t>WIN2A77</t>
  </si>
  <si>
    <t>2A77 - WM+ HCM 122 - 124 Ni Sư Huỳnh Liên</t>
  </si>
  <si>
    <t>122 - 124 Ni Sư Huỳnh Liên, P. 10, Q. Tân Bình TP. Hồ Chí Minh Việt Nam</t>
  </si>
  <si>
    <t>WIN2A78</t>
  </si>
  <si>
    <t>2A78 - WM+ HNI Số 51, TDP 4 Phú Đô</t>
  </si>
  <si>
    <t>Số 51, TDP số 4, P. Phú Đô, Q. Nam Từ Liêm TP. Hà Nội Việt Nam</t>
  </si>
  <si>
    <t>MIENBAC; WIN</t>
  </si>
  <si>
    <t>WIN2A83</t>
  </si>
  <si>
    <t>2A83 - WM+ HNI Phú Mỹ, Tự Lập</t>
  </si>
  <si>
    <t>Đường 308, Xóm 11, Thôn Phú Mỹ, Xã Tự Lập, Huyện Mê Linh TP. Hà Nội Việt Nam</t>
  </si>
  <si>
    <t>WIN2A88</t>
  </si>
  <si>
    <t>2A88 - WM+ HCM 60 Đường số 40</t>
  </si>
  <si>
    <t>60 Đường số 40, P. Tân Tạo, Q. Bình Tân TP. Hồ Chí Minh Việt Nam</t>
  </si>
  <si>
    <t>WIN2A92</t>
  </si>
  <si>
    <t>2A92 - WM+ HCM 149 Trần Thị Trọng</t>
  </si>
  <si>
    <t>149 Trần Thị Trọng, P. 15, Q. Tân Bình TP. Hồ Chí Minh Việt Nam</t>
  </si>
  <si>
    <t>win2AA2</t>
  </si>
  <si>
    <t>2AA2 - WM+ HNI Yên Bài, Mê Linh</t>
  </si>
  <si>
    <t>Thôn Yên Bài, Xã Tự Lập, Huyện Mê Linh TP. Hà Nội Việt Nam</t>
  </si>
  <si>
    <t>WIN2AA5</t>
  </si>
  <si>
    <t>2AA5 - WM+ HCM 419 Bình Thành</t>
  </si>
  <si>
    <t>419 Bình Thành, P. Bình Hưng Hòa B, Q. Bình Tân TP. Hồ Chí Minh Việt Nam</t>
  </si>
  <si>
    <t>win2AAI</t>
  </si>
  <si>
    <t>2AAI - WM+ HNI 144, TDP Tân Xuân, Xuân Mai</t>
  </si>
  <si>
    <t>144, Tổ tự quản 3, TDP Tân Xuân, TT. Xuân Mai, H. Chương Mỹ TP. Hà Nội Việt Nam</t>
  </si>
  <si>
    <t>WIN2AAO</t>
  </si>
  <si>
    <t>2AAO - WIN HCM TM19-0.21, CC 8X-Plus</t>
  </si>
  <si>
    <t>Shop TM19, Số nhà 0.21, CC 8X-Plus, 163A đường Trường Chinh, P. Tân Thới Nhất, Q. 12, TP. Hồ Chí Minh Việt Nam</t>
  </si>
  <si>
    <t>WIN2AAS</t>
  </si>
  <si>
    <t>2AAS - WM+ HNI 39/41 ngõ 73 La Dương</t>
  </si>
  <si>
    <t>Số nhà 39/41, Ngõ 73, La Dương, Phường Dương Nội, Quận Hà Đông, Thành phố Hà Nội TP. Hà Nội Việt Nam</t>
  </si>
  <si>
    <t>Xã Dương Nội</t>
  </si>
  <si>
    <t>win2AAT</t>
  </si>
  <si>
    <t>2AAT - WM+ HNI 272 Lê Lợi, Sơn Tây</t>
  </si>
  <si>
    <t>Số nhà 272 Phố Lê Lợi, Phường Lê Lợi, Thị xã Sơn Tây, Thành phố Hà Nội Việt Nam</t>
  </si>
  <si>
    <t>WIN2AB0</t>
  </si>
  <si>
    <t>2AB0 - WM+ HCM 22 Đường số 3</t>
  </si>
  <si>
    <t>22 Đường số 3, KP. 5, P. Hiệp Bình Phước, TP. Thủ Đức TP. Hồ Chí Minh Việt Nam</t>
  </si>
  <si>
    <t>WIN2AB1</t>
  </si>
  <si>
    <t>2AB1 - WM+ HCM A1.01, CC D'Lusso</t>
  </si>
  <si>
    <t>Căn hộ TMDV 1.01 (Tầng1), Khối A, Khu CC cao tầng Minh Thông 09 Nguyễn Thị Định, P.An Phú, TP.Thủ Đức, TP. Hồ Chí Minh, Việt Nam</t>
  </si>
  <si>
    <t>Win2ABA</t>
  </si>
  <si>
    <t>2ABA -  WM+ HNI Đội 2, Tiên Phương</t>
  </si>
  <si>
    <t>Đội 2, Thôn Đồng Nanh, Xã Tiên Phương, Huyện Chương Mỹ TP. Hà Nội Việt Nam</t>
  </si>
  <si>
    <t>WIN2ABF</t>
  </si>
  <si>
    <t>2ABF - WM+ HCM A1.03, CC Paris Hoàng Kim</t>
  </si>
  <si>
    <t>1.03, Tầng 1, Khối Tháp A thuộc DA KNO Khởi Thành, 31 Đường số 1, P. An Khánh TP. Thủ Đức, TP. Hồ Chí Minh TP. Hồ Chí Minh Việt Nam</t>
  </si>
  <si>
    <t>Win2ABG</t>
  </si>
  <si>
    <t>2ABG - WIN HCM 1.11, 16/9 Bùi Văn Ba</t>
  </si>
  <si>
    <t>1.11, Tầng 1, Khu phức hợp TMDV và Nhà ở, số 16/9 Bùi Văn Ba, P. Tân Thuận Đông Q.7, TP. HCM TP. Hồ Chí Minh Việt Nam</t>
  </si>
  <si>
    <t>Phường Tân Thuận Đông</t>
  </si>
  <si>
    <t>WIN2ABN</t>
  </si>
  <si>
    <t>2ABN - WM+ HCM C1.1.05 CC West Gate</t>
  </si>
  <si>
    <t>0.05 Lầu trệt (Thông tầng) Block C1 Chung cư Westgate, Đ. Tân Túc, KP. 4, TT.Tân Túc, H. Bình Chánh, TP. Hồ Chí Minh TP. Hồ Chí Minh Việt Nam</t>
  </si>
  <si>
    <t>WIN2ABY</t>
  </si>
  <si>
    <t>2ABY - WM+ HCM 56-58 Nguyễn Hữu Cầu</t>
  </si>
  <si>
    <t>56-58 Nguyễn Hữu Cầu, P. Tân Định, Quận 1, TP. HCM TP. Hồ Chí Minh Việt Nam</t>
  </si>
  <si>
    <t>WIN2AC8</t>
  </si>
  <si>
    <t>2AC8 - WM+ HCM B1.01- B1.02, CC Phú Gia</t>
  </si>
  <si>
    <t>B1.01 - B1.02, Tầng 1 (Tầng trệt), Block B, CC Phú Gia, KDC Phú Gia, X. Phú Xuân, H. Nhà Bè TP. Hồ Chí Minh Việt Nam</t>
  </si>
  <si>
    <t>Xã Phú Xuân</t>
  </si>
  <si>
    <t>WIN2AC9</t>
  </si>
  <si>
    <t>2AC9 - WIN HCM I-1.TM03, CC Hà Đô</t>
  </si>
  <si>
    <t>I-1.TM03, Tầng 1 (trệt), Khối 1A1, CC Hà Đô Centrosa Garden, 200 Đường 3/2, P.12, Q.10 TP. Hồ Chí Minh Việt Nam</t>
  </si>
  <si>
    <t>Phường 12</t>
  </si>
  <si>
    <t>win2ACB</t>
  </si>
  <si>
    <t>2ACB - WM+ HNI Khu Tái Định Cư Ngũ Hiệp</t>
  </si>
  <si>
    <t>Thôn Tự Khoát, Xã Ngũ Hiệp, Huyện Thanh Trì Thành phố Hà Nội Việt Nam</t>
  </si>
  <si>
    <t>win2ACW</t>
  </si>
  <si>
    <t>2ACW - WM+ HNI 82 Xuân Đỗ</t>
  </si>
  <si>
    <t>Số 82 phố Xuân Đỗ, P. Cự Khối, Q. Long Biên TP. Hà Nội Việt Nam</t>
  </si>
  <si>
    <t>Phường Cự Khối</t>
  </si>
  <si>
    <t>WIN2ACX</t>
  </si>
  <si>
    <t>2ACX - WM+ HNI Số 1 Phú Hà</t>
  </si>
  <si>
    <t>Số 1 đường Phú Hà, KDC Phú Nhi 2, P. Phú Thịnh TP. Hà Nội Việt Nam</t>
  </si>
  <si>
    <t>win2AD0</t>
  </si>
  <si>
    <t>2AD0 - WM+ HNI SH-5B Phương Đông Green Par</t>
  </si>
  <si>
    <t>SH-5B tại tầng trệt của Tòa nhà thuộc Dự án tại khu C1, Đường Pháp Vân, P. Hoàng Liệt, Q. Hoàng Mai TP. Hà Nội Việt Nam</t>
  </si>
  <si>
    <t>WIN2ADC</t>
  </si>
  <si>
    <t>2ADC - WM+ HCM D-01,4S Riverside Linh Đông</t>
  </si>
  <si>
    <t>D-01, Tầng 1, Khối D, phường Linh Đông, thành phố Thủ Đức, TP. Hồ Chí Minh Việt Nam</t>
  </si>
  <si>
    <t>WIN2AE2</t>
  </si>
  <si>
    <t>2AE2 - WM+ HCM 79 Đường số 1</t>
  </si>
  <si>
    <t>WIN2AE6</t>
  </si>
  <si>
    <t>2AE6 - WM+ HCM 37/3A Thái Thị Giữ</t>
  </si>
  <si>
    <t>37/3A Thái Thị Giữ, X. Bà Điểm, H. Hóc Môn, TP. HCM TP. Hồ Chí Minh Việt Nam</t>
  </si>
  <si>
    <t>Xã Bà Điểm</t>
  </si>
  <si>
    <t>WIN2AE7</t>
  </si>
  <si>
    <t>2AE7 - WM+ HCM 6 Xuân Thới 3</t>
  </si>
  <si>
    <t>56/6B Xuân Thới Đông 2, X. Xuân Thới Đông, H. Hóc Môn TP. Hồ Chí Minh Việt Nam</t>
  </si>
  <si>
    <t>Xã Xuân T Đông</t>
  </si>
  <si>
    <t>win2AE8</t>
  </si>
  <si>
    <t>2AE8 - WM+ HNI 237 Định Công</t>
  </si>
  <si>
    <t>Số 237 Định Công, P. Định Công, Q. Hoàng Mai TP. Hà Nội Việt Nam</t>
  </si>
  <si>
    <t>WIN2AE9</t>
  </si>
  <si>
    <t>2AE9 - WM+ HCM 36 Lê Quốc Trinh</t>
  </si>
  <si>
    <t>36 Lê Quốc Trinh, P. Phú Thọ Hòa, Q. Tân Phú TP. Hồ Chí Minh Việt Nam</t>
  </si>
  <si>
    <t>Phường Phú Thọ Hoà</t>
  </si>
  <si>
    <t>WIN2AEI</t>
  </si>
  <si>
    <t>2AEI - WM+ HNI 50 Chùa Thông</t>
  </si>
  <si>
    <t>Số 50, Phố Chùa Thông, P. Sơn Lộc TP. Hà Nội Việt Nam</t>
  </si>
  <si>
    <t>WIN2AEZ</t>
  </si>
  <si>
    <t>2AEZ - WM+ HCM SII.23 Sài Gòn Riverside</t>
  </si>
  <si>
    <t>SII.23, tầng trệt, Block Venus, Khu dân cư và thương mại hỗn hợp Khải Vy, số 4 Đào Trí, P. Phú Thuận, Q. 7, TP.HCM TP. Hồ Chí Minh Việt Nam</t>
  </si>
  <si>
    <t>win2AF1</t>
  </si>
  <si>
    <t>2AF1 - WM+ HNI Cống Đặng, Thạch Thất</t>
  </si>
  <si>
    <t>Thôn Cống Đặng, Xã Bình Phú, Huyện Thạch Thất TP. Hà Nội Việt Nam</t>
  </si>
  <si>
    <t>WIN2AF4</t>
  </si>
  <si>
    <t>2AF4 - WIN HCM 136 Lâm Văn Bền</t>
  </si>
  <si>
    <t>136 Lâm Văn Bền, P. Tân Quy, Q. 7, TP. Hồ Chí Minh, Việt Nam</t>
  </si>
  <si>
    <t>WIN2AF5</t>
  </si>
  <si>
    <t>2AF5 - WM+ HCM 74 Nguyễn Thị Tú</t>
  </si>
  <si>
    <t>74 Nguyễn Thị Tú, P. Bình Hưng Hòa B, Q. Bình Tân TP. Hồ Chí Minh Việt Nam</t>
  </si>
  <si>
    <t>Phường Bình Hưng Hòa B</t>
  </si>
  <si>
    <t>WIN2AF7</t>
  </si>
  <si>
    <t>2AF7 - WM+ HCM 36 Đường số 4D</t>
  </si>
  <si>
    <t>36 Đường số 4D, P. Linh Xuân, TP. Thủ Đức (Q. Thủ Đức cũ) TP. Hồ Chí Minh Việt Nam</t>
  </si>
  <si>
    <t>WIN2AFN</t>
  </si>
  <si>
    <t>2AFN - WM+ HNI Ô đất 44, KGD Phú Đô</t>
  </si>
  <si>
    <t>Ô đất số 44, khu giãn dân Phú Đô, P. Phú Đô TP. Hà Nội Việt Nam</t>
  </si>
  <si>
    <t>WIN2AFW</t>
  </si>
  <si>
    <t>2AFW - WM+ HNI Thôn Đìa, Xã Nam Hồng</t>
  </si>
  <si>
    <t>Thôn Đìa, Xã Nam Hồng, Huyện Đông Anh TP. Hà Nội Việt Nam</t>
  </si>
  <si>
    <t>WIN2AFX</t>
  </si>
  <si>
    <t>2AFX - WM+ HCM 28 Đường Số 27</t>
  </si>
  <si>
    <t>28 Đường Số 27, P. 6, Q. Gò Vấp TP. Hồ Chí Minh Việt Nam</t>
  </si>
  <si>
    <t>WIN2AG3</t>
  </si>
  <si>
    <t>2AG3 - WM+ HCM 49 Đông Thạnh 3-4</t>
  </si>
  <si>
    <t>49 Đông Thạnh 3-4, Ấp 7, X. Đông Thạnh, H. Hóc Môn TP. Hồ Chí Minh Việt Nam</t>
  </si>
  <si>
    <t>Xã Đông Thạnh</t>
  </si>
  <si>
    <t>Win2AG4</t>
  </si>
  <si>
    <t>2AG4 - WIN HCM 250 – 252 Phạm Văn Chiêu</t>
  </si>
  <si>
    <t>250-252 Phạm Văn Chiêu, P. 9, Q. Gò Vấp TP. Hồ Chí Minh Việt Nam</t>
  </si>
  <si>
    <t>WIN2AG9</t>
  </si>
  <si>
    <t>2AG9 - WM+ HNI 97 Ngõ 168 Kim Giang</t>
  </si>
  <si>
    <t>Số 97 Ngõ 168 Đường Kim Giang, Phường Đại Kim, Q. Hoàng Mai TP. Hà Nội Việt Nam</t>
  </si>
  <si>
    <t>Win2AGK</t>
  </si>
  <si>
    <t>2AGK-WM+ HNI F5-CH02 Masteri West Height</t>
  </si>
  <si>
    <t>Ô đất F5-CH02, Dự án Khu đô thị mới Tây Mỗ - Đại Mỗ Vinhomes Park, q Nam Từ Liêm, Hà Nội</t>
  </si>
  <si>
    <t>WIN2AGP</t>
  </si>
  <si>
    <t>2AGP - WM+ HNI 28 Ngách 158/38 Nguyễn Sơn</t>
  </si>
  <si>
    <t>Số 28 Ngách 158/38 Nguyễn Sơn, Tổ 21, Phường Bồ Đề, Q. Long Biên TP. Hà Nội Việt Nam</t>
  </si>
  <si>
    <t>WIN2AGS</t>
  </si>
  <si>
    <t>2AGS - WM+ HNI LK4-09, KĐT mới Kim Văn-Kim</t>
  </si>
  <si>
    <t>LK4-09, Khu nhà ở thấp tầng TT1, Khu Đô thị mới Kim Văn-Kim Lũ, Q. Hoàng Mai TP. Hà Nội Việt Nam</t>
  </si>
  <si>
    <t>WIN2AGV</t>
  </si>
  <si>
    <t>2AGV - WM+ HNI Số 1, Ngách 22/163 Khuyến L</t>
  </si>
  <si>
    <t>Số 1, Ngách 22/163, Đường Khuyến Lương, Phường Trần Phú, TP. Hà Nội Việt Nam</t>
  </si>
  <si>
    <t>TRẦN PHÚ</t>
  </si>
  <si>
    <t>WIN2AGX</t>
  </si>
  <si>
    <t>2AGX - WM+ HCM 78-80 Hòa Hưng</t>
  </si>
  <si>
    <t>78-80 Hòa Hưng, Phường 13, Quận 10, TP. Hồ Chí Minh Việt Nam</t>
  </si>
  <si>
    <t>Win2AGY</t>
  </si>
  <si>
    <t>2AGY - WM+ HCM S30, CC Phú Mỹ 2</t>
  </si>
  <si>
    <t>S30, Tầng 1+2, Block B1, Chung cư Phú Mỹ 2 (Q7 Boulevard), Đường 15B P. Phú Mỹ, Q.7, TP. Hồ Chí Minh Việt Nam</t>
  </si>
  <si>
    <t>WIN2AGZ</t>
  </si>
  <si>
    <t>2AGZ - WM+ HNI Phú Nhi, Thanh Lâm</t>
  </si>
  <si>
    <t>Quốc lộ 35, Thôn Phú Nhi, xã Thanh Lâm, huyện Mê Linh, Hà Nội</t>
  </si>
  <si>
    <t>Win2AH0</t>
  </si>
  <si>
    <t>2AH0 - WIN HCM 4A Nguyễn Văn Dung</t>
  </si>
  <si>
    <t>4A Nguyễn Văn Dung, P. 6, Q. Gò Vấp TP. Hồ Chí Minh Việt Nam</t>
  </si>
  <si>
    <t>win2AH8</t>
  </si>
  <si>
    <t>2AH8 - WM+ HNI BT4-13 KĐG Ngũ Hiệp-Tứ Hiệp</t>
  </si>
  <si>
    <t>BT4-13 Khu đấu giá quyền sử dụng đất Ngũ Hiệp-Tứ Hiệp, Xã Tứ Hiệp, Huyện Thanh Trì TP. Hà Nội Việt Nam</t>
  </si>
  <si>
    <t>WIN2AHL</t>
  </si>
  <si>
    <t>2AHL - WM+ HNI I1.CH08 Imperia Smart City</t>
  </si>
  <si>
    <t>Căn thương mại dịch vụ I1.CH08, Tòa I1, Tầng 01 tại dự án Im TP. Hà Nội Việt Nam</t>
  </si>
  <si>
    <t>win2AHM</t>
  </si>
  <si>
    <t>2AHM - WM+ HNI Thôn 1 Thạch Đà</t>
  </si>
  <si>
    <t>Đội 4, Thôn 1, xã Thạch Đà, huyện Mê Linh, Hà Nội</t>
  </si>
  <si>
    <t>Xã Thạch Đà</t>
  </si>
  <si>
    <t>Win2AHZ</t>
  </si>
  <si>
    <t>2AHZ - WIN HCM CH số 34, tầng 1-CC Midtown</t>
  </si>
  <si>
    <t>Cửa hàng số 34, Tầng 1 (tầng trệt), Q. 7 TP. Hồ Chí Minh Việt Nam</t>
  </si>
  <si>
    <t>Win2AI5</t>
  </si>
  <si>
    <t>2AI5 - WIN HCM GF-03 &amp; GF-05, CC Stown</t>
  </si>
  <si>
    <t>GF-03 và GF-05, Tầng trệt Chung cư STown Thủ Đức, số 2A đường Bình Chiểu, P. Bình Chiểu, TP. Thủ Đức TP. Hồ Chí Minh Việt Nam</t>
  </si>
  <si>
    <t>Phường Bình Chiểu</t>
  </si>
  <si>
    <t>win2AJE</t>
  </si>
  <si>
    <t>2AJE - WM+ HNI M1 Masteri Waterfront</t>
  </si>
  <si>
    <t>Căn L26M.TMDV15A tại Cụm Nhà Chung Cư Lô đất B3-CT03, Dự án Khu đô thị Gia Lâm, Xã Đa Tốn, TP. Hà Nội Việt Nam</t>
  </si>
  <si>
    <t>win2AJI</t>
  </si>
  <si>
    <t>2AJI - WM+ HNI 150 Tân Thành</t>
  </si>
  <si>
    <t>150 Tân Thành, Xã Thượng Mỗ, Huyện Đan Phượng TP. Hà Nội Việt Nam</t>
  </si>
  <si>
    <t>Xã Thượng Mỗ</t>
  </si>
  <si>
    <t>WIN2AJS</t>
  </si>
  <si>
    <t>2AJS - WM+ HNI Dộc Toản, Hạ Mỗ</t>
  </si>
  <si>
    <t>Khu Dộc Toản, Xã Hạ Mỗ, Huyện Đan Phượng, TP. Hà Nội Việt Nam</t>
  </si>
  <si>
    <t>Xã Hạ Mỗ</t>
  </si>
  <si>
    <t>win2AK1</t>
  </si>
  <si>
    <t>2AK1 - WIN HNI SH01 - HH2, 360 Giải Phóng</t>
  </si>
  <si>
    <t>Căn TMDV SH01, Tòa HH2 (P2), Số 360 Đường Giải Phóng, Phường Phương Liệt, Quận Thanh Xuân TP. Hà Nội Việt Nam</t>
  </si>
  <si>
    <t>win2AK4</t>
  </si>
  <si>
    <t>2AK4 - WM+ HNI Liên Hiệp, Phúc Thọ</t>
  </si>
  <si>
    <t>Thôn 8, Xã Liên Hiệp, Huyện Phúc Thọ TP. Hà Nội Việt Nam</t>
  </si>
  <si>
    <t>Win2AK7</t>
  </si>
  <si>
    <t>2AK7 - WIN HCM 66A Đường số 5</t>
  </si>
  <si>
    <t>66A Đường số 5, P. Linh Xuân, TP. Thủ Đức TP. Hồ Chí Minh Việt Nam</t>
  </si>
  <si>
    <t>WIN2AKH</t>
  </si>
  <si>
    <t>2AKH - WIN HNI CT8B KĐT Đại Thanh</t>
  </si>
  <si>
    <t>Tầng 1, Tòa nhà CT8B, Khu đô thị Đại Thanh, Xã Tả Thanh Oai, TP. Hà Nội Việt Nam</t>
  </si>
  <si>
    <t>WIN2AKT</t>
  </si>
  <si>
    <t>2AKT - WM+ HNI 20 Phú Đa</t>
  </si>
  <si>
    <t>Số 20 Thôn Phú Đa, Xã Đức Thượng, Huyện Hoài Đức TP. Hà Nội Việt Nam</t>
  </si>
  <si>
    <t>Xã Đức Thượng</t>
  </si>
  <si>
    <t>Win2AKV</t>
  </si>
  <si>
    <t>2AKV - WM+ HNI Thôn 6, Trung Châu</t>
  </si>
  <si>
    <t>Thôn 6, Xã Trung Châu, Huyện Đan Phượng TP. Hà Nội Việt Nam</t>
  </si>
  <si>
    <t>Xã Trung Châu</t>
  </si>
  <si>
    <t>WIN2AL4</t>
  </si>
  <si>
    <t>2AL4 - WM+ HCM 300 Vườn Lài</t>
  </si>
  <si>
    <t>300 Vườn Lài, P. Phú Thọ Hòa, Q. Tân Phú TP. Hồ Chí Minh Việt Nam</t>
  </si>
  <si>
    <t>WIN2AL5</t>
  </si>
  <si>
    <t>2AL5 - WM+ HCM 213 Gò Xoài</t>
  </si>
  <si>
    <t>213 Gò Xoài, P. Bình Hưng Hòa A, Q. Bình Tân TP. Hồ Chí Minh Việt Nam</t>
  </si>
  <si>
    <t>Phường Bình Hưng Hòa A</t>
  </si>
  <si>
    <t>WIN2AL7</t>
  </si>
  <si>
    <t>2AL7 - WM+ HCM SI.18, CC Sài Gòn Riverside</t>
  </si>
  <si>
    <t>SI.18, Tầng trệt, Block Uranus, Khu dân cư và thương mại hỗn hợp Khải Vy, số 4 Đào Trí, P. Phú Thuận, Q. 7 TP. Hồ Chí Minh Việt Nam</t>
  </si>
  <si>
    <t>WIN2AL8</t>
  </si>
  <si>
    <t>2AL8 - WM+ HNI 71 Ngách 116 Ngõ Trại Cá</t>
  </si>
  <si>
    <t>Số 71 Ngách 116 Ngõ Trại Cá, Phường Trương Định, Q. Hai Bà Trưng TP. Hà Nội Việt Nam</t>
  </si>
  <si>
    <t>Phường Trương Định</t>
  </si>
  <si>
    <t>WIN2ALM</t>
  </si>
  <si>
    <t>WM+ HCM 418 Nguyễn Văn Công</t>
  </si>
  <si>
    <t>418 Nguyễn Văn Công, P. 3, Q. Gò Vấp, TP. Hồ Chí Minh Việt Nam</t>
  </si>
  <si>
    <t>WIN2ALN</t>
  </si>
  <si>
    <t>2ALN - WM+ HCM 20 Nguyễn Huy Tự</t>
  </si>
  <si>
    <t>20 Nguyễn Huy Tự, P. Đa Kao, Q. 1, TP. Hồ Chí Minh Việt Nam</t>
  </si>
  <si>
    <t>Phường Đa Kao</t>
  </si>
  <si>
    <t>WIN2ALT</t>
  </si>
  <si>
    <t>2ATL-WM+ HNI 202 Đại Nghĩa</t>
  </si>
  <si>
    <t>Số 202 Đại Nghĩa, Thị trấn Đại Nghĩa, Huyện Mỹ Đức TP. Hà Nội Việt Nam</t>
  </si>
  <si>
    <t>Thị trấn Đại Nghĩa</t>
  </si>
  <si>
    <t>Win2AM2</t>
  </si>
  <si>
    <t>2AM2 - WM+ HNI 174 Thôn Thượng</t>
  </si>
  <si>
    <t>Số 174 Thôn Thượng, Xã Cự Khê, Huyện Thanh Oai TP. Hà Nội, Việt Nam</t>
  </si>
  <si>
    <t>Win2AM3</t>
  </si>
  <si>
    <t>2AM3 - WM+ HNI SL20 – Lô M2 Viện Bỏng Lê H</t>
  </si>
  <si>
    <t>SL20 – Lô M2, DAXD nhà ở cho CBNV Viện Bỏng Lê Hữu Trác – Học viện Quân Y, X. Tân Triều, H. Thanh Trì TP. Hà Nội, Việt Nam</t>
  </si>
  <si>
    <t>Win2AM6</t>
  </si>
  <si>
    <t>2AM6 - WM+ HCM 1.01, CC Park View Residenc</t>
  </si>
  <si>
    <t>1.01, Tầng 1, DA Khối căn hộ thuộc cụm công trình Cao ốc văn phòng kết hợp thương mại, dịch vụ và nhà ở, Số 152 Điện Biên Phủ, P. 25, TP. Hồ Chí Minh Việt Nam</t>
  </si>
  <si>
    <t>win2AM9</t>
  </si>
  <si>
    <t>2AM9 - WM+ HNI CT2B KĐT Xuân Phương</t>
  </si>
  <si>
    <t>Tầng 1, Tòa nhà CT2B khu nhà ở cán bộ Quốc Hội, Ô đất CT2 KĐT mới Xuân Phương, p Xuân Phương, Nam Từ Liêm, Hà Nội</t>
  </si>
  <si>
    <t>Phường Xuân Phương</t>
  </si>
  <si>
    <t>WIN2AMB</t>
  </si>
  <si>
    <t>WM+ HCM 7A Đường Xuân Thủy</t>
  </si>
  <si>
    <t>7A Đường Xuân Thủy, P. Thảo Điền, TP. Thủ Đức, TP. Hồ Chí Minh, Việt Nam</t>
  </si>
  <si>
    <t>WIN2AMG</t>
  </si>
  <si>
    <t>WM+ HNI 104-106 Phùng Hưng</t>
  </si>
  <si>
    <t>104-106 Phùng Hưng, Phường Phúc La, Quận Hà Đông TP. Hà Nội Việt Nam</t>
  </si>
  <si>
    <t>WIN2AN1</t>
  </si>
  <si>
    <t>2AN1 - WIN HNI ED.104 Eco Dream</t>
  </si>
  <si>
    <t>Shophouse ED.104, Nhà ở cao tầng kết hợp TMDV Eco Dream, Ô đất TT6, Khu đô thị Tây Nam Kim GiangI Xã Tân Triều, Huyện Thanh Trì TP. Hà Nội Việt Nam</t>
  </si>
  <si>
    <t>WIN2AN4</t>
  </si>
  <si>
    <t>2AN4 - WIN HNI B1.3 – HH03A KĐT Thanh Hà</t>
  </si>
  <si>
    <t>Kiot số 22 &amp; 24, Tòa nhà B1.3 – HH03A, KĐT Thanh Hà – Cienco 5, Xã Cự Khê, Huyện Thanh Oai TP. Hà Nội Việt Nam</t>
  </si>
  <si>
    <t>Xã Cự Khê</t>
  </si>
  <si>
    <t>WIN2ANL</t>
  </si>
  <si>
    <t>2AML - WM+ HNI 1062 An Hạ</t>
  </si>
  <si>
    <t>1062 An Hạ, xã An Thượng, huyện Hoài Đức, thành phố Hà Nội</t>
  </si>
  <si>
    <t>Xã An Thượng</t>
  </si>
  <si>
    <t>WIN2AO3</t>
  </si>
  <si>
    <t>2AO3 - WM+ HNI Đông Tiến, Chương Mỹ</t>
  </si>
  <si>
    <t>Thôn Đông Tiến, Xã Tân Tiến, Huyện Chương Mỹ TP. Hà Nội Việt Nam</t>
  </si>
  <si>
    <t>Xã Tân Tiến</t>
  </si>
  <si>
    <t>WIN2AOC</t>
  </si>
  <si>
    <t>2AOC - WM+ HNI 244 Đội Cấn</t>
  </si>
  <si>
    <t>Số 244 Đội Cấn, Phường Liễu Giai, Quận Ba Đình TP. Hà Nội Việt Nam</t>
  </si>
  <si>
    <t>WIN2AON</t>
  </si>
  <si>
    <t>2AON - WM+ HNI Cụm 2, Thọ Xuân</t>
  </si>
  <si>
    <t>Số nhà 297, Cụm 2, Xã Thọ Xuân, Huyện Đan Phượng, TP. Hà Nội Việt Nam</t>
  </si>
  <si>
    <t>Xã Thọ Xuân</t>
  </si>
  <si>
    <t>win2AP2</t>
  </si>
  <si>
    <t>2AP2 - WM+ HNI 39 Tổ 8 Đa Sỹ</t>
  </si>
  <si>
    <t>Số 39 Tổ 8 Đa Sỹ, Phường Kiến Hưng, Quận Hà Đông TP. Hà Nội Việt Nam</t>
  </si>
  <si>
    <t>WIN2AP6</t>
  </si>
  <si>
    <t>2AP6 - WIN HCM A-0.07, CC Thủ Thiêm Dragon</t>
  </si>
  <si>
    <t>A-0.07, Tầng Trệt tại Chung cư Thủ Thiêm Dragon, số 55 đường Quách Giai, P. Thạnh Mỹ Lợi, TP. Hồ Chí Minh Việt Nam</t>
  </si>
  <si>
    <t>WIN2APU</t>
  </si>
  <si>
    <t>2APU - WIN HCM 1.019-CC Sunrise City North</t>
  </si>
  <si>
    <t>1.019-1.020-1.021 Khu CC kết hợp TM, Q. 7 TP. Hồ Chí Minh Việt Nam</t>
  </si>
  <si>
    <t>WIN2APY</t>
  </si>
  <si>
    <t>2APY - WM+ HNI 30 Tiền Huân</t>
  </si>
  <si>
    <t>Số 30 Tiền Huân, Phường Viên Sơn, Thị xã Sơn Tây TP. Hà Nội Việt Nam</t>
  </si>
  <si>
    <t>Phường Viên Sơn</t>
  </si>
  <si>
    <t>win2AQ0</t>
  </si>
  <si>
    <t>2AQ0 - WM+ HNI Ngõ 12, Đội 1 Tả Thanh Oai</t>
  </si>
  <si>
    <t>Ngõ 12, Đội 1, Xã Tả Thanh Oai, Huyện Thanh Trì TP. Hà Nội Việt Nam</t>
  </si>
  <si>
    <t>WIN2AQ4</t>
  </si>
  <si>
    <t>2AQ4 - WM+ HCM 0.08, Block A1, CC Westgate</t>
  </si>
  <si>
    <t>0.08 Lầu Trệt (Thông tầng) Block A1 Chung cư Westgate, Đường Tân Túc, KP. 4, TT. Tân Túc, H. Bình Chánh TP. Hồ Chí Minh Việt Nam</t>
  </si>
  <si>
    <t>win2AQ5</t>
  </si>
  <si>
    <t>2AQ5 - WM+ HNI 254 Đại Từ</t>
  </si>
  <si>
    <t>Số 254 Phố Đại Từ, Phường Đại Kim, Quận Hoàng Mai TP. Hà Nội Việt Nam</t>
  </si>
  <si>
    <t>WIN2AQC</t>
  </si>
  <si>
    <t>2AQC - WM+ HNI Tân Hội, Tân Tiến</t>
  </si>
  <si>
    <t>Thôn Tân Hội, Xã Tân Tiến, Huyện Chương Mỹ TP. Hà Nội Việt Nam</t>
  </si>
  <si>
    <t>WIN2AQI</t>
  </si>
  <si>
    <t>2AQI - WM+ HNI Phương Hạnh, Tân Tiến</t>
  </si>
  <si>
    <t>Thôn Phương Hạnh, Xã Tân Tiến, Huyện Chương Mỹ TP. Hà Nội Việt Nam</t>
  </si>
  <si>
    <t>WIN2AQL</t>
  </si>
  <si>
    <t>2AQL - WM+ HNI Xuân Dương, Kim Lũ</t>
  </si>
  <si>
    <t>Số nhà 108 Đường 16, Thôn Xuân Dương, Xã Kim Lũ, Huyện Sóc Sơn TP. Hà Nội Việt Nam</t>
  </si>
  <si>
    <t>Xã Kim Lũ</t>
  </si>
  <si>
    <t>WIN2AQN</t>
  </si>
  <si>
    <t>2AQN - WM+ HNI Long Phú, Hòa Thạch</t>
  </si>
  <si>
    <t>Xóm 1, thôn Long Phú, xã Hòa Thạch, huyện Quốc Oai, thành phố Hà Nội</t>
  </si>
  <si>
    <t>Huyện Quốc Oai</t>
  </si>
  <si>
    <t>Xã Hòa Thạch</t>
  </si>
  <si>
    <t>WIN2AQO</t>
  </si>
  <si>
    <t>2AQO - WIN HNI CT4AB KĐT Xa La</t>
  </si>
  <si>
    <t>Tầng 1, Trung tâm thương mại nhà CT4AB, Dự án Khu nhà ở Xa La, TP. Hà Nội Việt Nam</t>
  </si>
  <si>
    <t>WIN2AQU</t>
  </si>
  <si>
    <t>2AQU-WM+ HNI 92 Xóm Đông, Thôn Dược Hạ</t>
  </si>
  <si>
    <t>Số 92 Xóm Đông, Thôn Dược Hạ, Xã Tiên Dược, Huyện Sóc Sơn TP. Hà Nội Việt Nam</t>
  </si>
  <si>
    <t>Xã Tiên Dược</t>
  </si>
  <si>
    <t>win2AQV</t>
  </si>
  <si>
    <t>2AQV - WM+ HNI TM01-29 Vinhomes West point</t>
  </si>
  <si>
    <t>TM01-29, tầng 1, tòa nhà số W1 và W2 tại lô đất HH, đường Phạm Hùng, quận Nam Từ Liêm, Hà Nội</t>
  </si>
  <si>
    <t>win2AQX</t>
  </si>
  <si>
    <t>2AQX - WM+ HNI Bạch Thạch, Hòa Thạch</t>
  </si>
  <si>
    <t>Thôn Bạch Thạch, xã Hòa Thạch, huyện Quốc Oai, TP Hà Nội</t>
  </si>
  <si>
    <t>WIN2AR0</t>
  </si>
  <si>
    <t>2AR0 - WIN HCM 118-118A Trương Công Định</t>
  </si>
  <si>
    <t>118 - 118A Trương Công Định, P. 14, Q. Tân Bình TP. Hồ Chí Minh Việt Nam</t>
  </si>
  <si>
    <t>Phường 14</t>
  </si>
  <si>
    <t>win2AR5</t>
  </si>
  <si>
    <t>2AR5 - WM+ HNI R1.05 Ocean Park</t>
  </si>
  <si>
    <t>Căn 01S16, Tầng 1, Tòa R1.05, Khu đô thị Vinhomes Ocean Park Thị trấn Trâu Quỳ, Huyện Gia Lâm TP. Hà Nội Việt Nam</t>
  </si>
  <si>
    <t>WIN2AR7</t>
  </si>
  <si>
    <t>2AR7 - WIN HCM 1 Đường N1</t>
  </si>
  <si>
    <t>01 Đường N1, Khu nhà ở Gò Sao (PICITY High Park), P. Thạnh Xuân, Q. 12 TP. Hồ Chí Minh Việt Nam</t>
  </si>
  <si>
    <t>WIN2AR8</t>
  </si>
  <si>
    <t>2AR8 - WIN HCM 97-99 Ngô Thị Thu Minh</t>
  </si>
  <si>
    <t>97-99 Ngô Thị Thu Minh, P. 2, Q. Tân Bình, TP. HCM TP. Hồ Chí Minh Việt Nam</t>
  </si>
  <si>
    <t>WIN2AR9</t>
  </si>
  <si>
    <t>2AR9 - WM+ HCM A1-0.06 Golden River</t>
  </si>
  <si>
    <t>A1-0.06 Tầng trệt + tầng 1, Tòa nhà A1, Vinhomes Golden Riv Golden River, số 02 Tôn Đức Thắng, P. Bến Nghé, Q. 1 TP. Hồ Chí Minh Việt Nam</t>
  </si>
  <si>
    <t>WIN2ARB</t>
  </si>
  <si>
    <t>2ARB - WM+ HNI CC1 Hado Parkside</t>
  </si>
  <si>
    <t>Tầng 1, Tòa nhà CC1, Chung cư Hado Parkside, Số 87 Khúc Thừa Dụ, Q. Cầu Giấy TP. Hà Nội Việt Nam</t>
  </si>
  <si>
    <t>WIN2ARC</t>
  </si>
  <si>
    <t>2ARC- WM+ HNI Nam Dư</t>
  </si>
  <si>
    <t>Số 129 Nam Dư, Tổ dân phố số 1, phường Lĩnh Nam, quận Hoàng Mai, thành phố Hà Nội</t>
  </si>
  <si>
    <t>WIN2ARD</t>
  </si>
  <si>
    <t>2ARD - WM+ HNI C2.15 Ecohome 2</t>
  </si>
  <si>
    <t>Kiot C2.15, Sảnh B, Tòa nhà C2 thuộc Dự án Khu nhà ở xã hội Ecohome 2, Q. Bắc Từ Liêm TP. Hà Nội Việt Nam</t>
  </si>
  <si>
    <t>WIN2ARE</t>
  </si>
  <si>
    <t>2ARE - WM+ HNI Thôn 7, Ba Trại</t>
  </si>
  <si>
    <t>Thôn 7, Xã Ba Trại, Huyện Ba Vì TP. Hà Nội Việt Nam</t>
  </si>
  <si>
    <t>Huyện Ba Vì</t>
  </si>
  <si>
    <t>Xã Ba Trại</t>
  </si>
  <si>
    <t>WIN2ARG</t>
  </si>
  <si>
    <t>2ARG - WM+ HNI 507 Thụy Khuê</t>
  </si>
  <si>
    <t>Số 507 Phố Thụy Khuê, Tổ 25B, Phường Bưởi, Quận Tây Hồ TP. Hà Nội Việt Nam</t>
  </si>
  <si>
    <t>Phường Bưởi</t>
  </si>
  <si>
    <t>WIN2ARH</t>
  </si>
  <si>
    <t>2ARH - WM+ HNI 20 Cầu Bây</t>
  </si>
  <si>
    <t>Số 20 Phố Cầu Bây, Phường Phúc Lợi, Quận Long Biên TP. Hà Nội Việt Nam</t>
  </si>
  <si>
    <t>win2ARI</t>
  </si>
  <si>
    <t>2ARI - WM+ HNI Vĩnh Ninh, Tri Thủy</t>
  </si>
  <si>
    <t>Thôn Vĩnh Ninh, Xã Tri Thủy, Huyện Phú Xuyên TP. Hà Nội Việt Nam</t>
  </si>
  <si>
    <t>Huyện Phú Xuyên</t>
  </si>
  <si>
    <t>Xã Tri Thủy</t>
  </si>
  <si>
    <t>WIN2ARO</t>
  </si>
  <si>
    <t>2ARO - WM+ HNI Dốc Chợ Sấu</t>
  </si>
  <si>
    <t>Số 24 Đường Tiền Phong, thôn Đồng Phú, xã Dương Liễu, Hoài Đức, TP Hà Nội, Việt Nam</t>
  </si>
  <si>
    <t>win2ARP</t>
  </si>
  <si>
    <t>2ARP - WM+ HNI 176 - 178 Vân Hòa</t>
  </si>
  <si>
    <t>176 - 178 thôn Vân Hòa, xã Vân Tảo, huyện Thường Tín, thành phố Hà Nội</t>
  </si>
  <si>
    <t>Huyện Thường Tín</t>
  </si>
  <si>
    <t>Xã Vân Tảo</t>
  </si>
  <si>
    <t>win2ARS</t>
  </si>
  <si>
    <t>2ARS - WM+ HNI Chợ Chiều Sơn Đồng</t>
  </si>
  <si>
    <t>Thôn Hàn, xã Sơn Đồng, huyện Hoài Đức, TP Hồ Chí Minh</t>
  </si>
  <si>
    <t>Xã Sơn Đồng</t>
  </si>
  <si>
    <t>WIN2ARU</t>
  </si>
  <si>
    <t>2ARU - WM+ HNI I2.CH17 Imperia Smart City</t>
  </si>
  <si>
    <t>Tòa Z38.1 (I2 Imperia Smart City), Lô đất F4-CH04, Khu đô thị mới Tây Mỗ, Đại Mỗ, Vinhomes TP. Hà Nội Việt Nam</t>
  </si>
  <si>
    <t>WIN2ARX</t>
  </si>
  <si>
    <t>2ARX - WM+ HNI Thôn Ngoại, Tam Thuấn</t>
  </si>
  <si>
    <t>Thôn Ngoại, xã Tam Thuấn, huyện Phúc Thọ, thành phố Hà Nội</t>
  </si>
  <si>
    <t>WIN2ARY</t>
  </si>
  <si>
    <t>2ARY - WM+ HNI 18 Ngõ 66 Dịch Vọng Hậu</t>
  </si>
  <si>
    <t>Số 18, Ngõ 66 Dịch Vọng Hậu, Tổ 27, Phường Dịch Vọng Hậu, Quận Cầu Giấy TP. Hà Nội Việt Nam</t>
  </si>
  <si>
    <t>Phường Dịch Vọng Hậu</t>
  </si>
  <si>
    <t>WIN2ARZ</t>
  </si>
  <si>
    <t>2ARZ - WM+ HNI Thôn Nam, Phụng Thượng</t>
  </si>
  <si>
    <t>Số nhà 98, Thôn 11, Xã Phụng Thượng, Huyện Phúc Thọ, TP. Hà Nội Việt Nam</t>
  </si>
  <si>
    <t>Xã Phụng Thượng</t>
  </si>
  <si>
    <t>WIN2AS0</t>
  </si>
  <si>
    <t>2AS0 - WM+ HNI 64 Bạch Đằng</t>
  </si>
  <si>
    <t>Số 64 Bạch Đằng, Phường Chương Dương, Quận Hoàn Kiếm TP. Hà Nội Việt Nam</t>
  </si>
  <si>
    <t>Phường Chương Dương Độ</t>
  </si>
  <si>
    <t>WIN2AS8</t>
  </si>
  <si>
    <t>2AS8 - WM+ HNI Xuân Lai, Sóc Sơn</t>
  </si>
  <si>
    <t>Thôn Xuân Lai, Xã Xuân Thu, Huyện Sóc Sơn TP. Hà Nội Việt Nam</t>
  </si>
  <si>
    <t>WIN2ASA</t>
  </si>
  <si>
    <t>2ASA - WM+ HNI Chợ Hương Ngải</t>
  </si>
  <si>
    <t>Số 108-110 Đường Làng Hương, Thôn 2, Xã Hương Ngải, Huyện Thạch Thất TP. Hà Nội Việt Nam</t>
  </si>
  <si>
    <t>Xã Hương Ngải</t>
  </si>
  <si>
    <t>WIN2ASG</t>
  </si>
  <si>
    <t>WIN2ASG - WIN HCM Block B The Privia</t>
  </si>
  <si>
    <t>1-14, Tầng 1, Khu nhà ở cao tầng Công ty Khang Phúc, 321 Đ. An Dương Vương, P. An Lạc, Q. Bình Tân, TP. HCM TP. Hồ Chí Minh Việt Nam</t>
  </si>
  <si>
    <t>WIN2ASS</t>
  </si>
  <si>
    <t>2ASS - WM+ HNI Thôn 7, Ngọc Tảo</t>
  </si>
  <si>
    <t>Số 128, Thôn 7, Xã Ngọc Tảo, Huyện Phúc Thọ TP. Hà Nội Việt Nam</t>
  </si>
  <si>
    <t>Xã Ngọc Tảo</t>
  </si>
  <si>
    <t>WIN2AST</t>
  </si>
  <si>
    <t>2AST - WM+ HNI Thôn 3, Thạch Đà</t>
  </si>
  <si>
    <t>Thôn 3, Xã Thạch Đà, Huyện Mê Linh TP. Hà Nội Việt Nam</t>
  </si>
  <si>
    <t>WIN2ASU</t>
  </si>
  <si>
    <t>2ASU - WM+ HNI 80 Đa Lộc</t>
  </si>
  <si>
    <t>80 Đường Đa Lộc, Xã Kim Chung, Huyện Đông Anh TP. Hà Nội Việt Nam</t>
  </si>
  <si>
    <t>WIN2ASV</t>
  </si>
  <si>
    <t>2ASV - WM+ HNI Ngã 3 Thuống, Thôn 2, Yên B</t>
  </si>
  <si>
    <t>Thôn 2, Xã Yên Bình, Huyện Thạch Thất TP. Hà Nội Việt Nam</t>
  </si>
  <si>
    <t>Xã Yên Bình</t>
  </si>
  <si>
    <t>WIN2ASZ</t>
  </si>
  <si>
    <t>2ASZ - WM+ HNI My Hạ, Thanh Mai</t>
  </si>
  <si>
    <t>Số 100, Thôn My Hạ, Xã Thanh Mai, Huyện Thanh Oai TP. Hà Nội Việt Nam</t>
  </si>
  <si>
    <t>Xã Thanh Mai</t>
  </si>
  <si>
    <t>WIN2AT1</t>
  </si>
  <si>
    <t>2AT1 - WIN HCM 83 Trần Hưng Đạo</t>
  </si>
  <si>
    <t>83 Trần Hưng Đạo, P. Tân Thành, Q. Tân Phú TP. Hồ Chí Minh Việt Nam</t>
  </si>
  <si>
    <t>win2AT2</t>
  </si>
  <si>
    <t>2AT2 - WIN HNI 16-TT11 KĐT Văn Phú</t>
  </si>
  <si>
    <t>16 - TT11 Khu đô thị Văn Phú, Phường Phú La, Quận Hà Đ TP. Hà Nội Việt Nam</t>
  </si>
  <si>
    <t>win2ATA</t>
  </si>
  <si>
    <t>2ATA - WM+ HNI Mai Trang, Minh Tân</t>
  </si>
  <si>
    <t>Thôn Mai Trang, xã Minh Tân, huyện Phú Xuyên. TP Hà Nội</t>
  </si>
  <si>
    <t>Xã Minh Tân</t>
  </si>
  <si>
    <t>WIN2ATC</t>
  </si>
  <si>
    <t>2ATC - WM+ HNI Cốc Thượng, Hoàng Diệu</t>
  </si>
  <si>
    <t>Số 25, Thôn Cốc Thượng, Xã Hoàng Diệu, Huyện Chương Mỹ TP. Hà Nội Việt Nam</t>
  </si>
  <si>
    <t>WIN2ATL</t>
  </si>
  <si>
    <t>2ATL - WM+ HNI 202 Đại Nghĩa</t>
  </si>
  <si>
    <t>WIN2ATM</t>
  </si>
  <si>
    <t>2ATM - WM+ HNI 176 Phố Nghệ</t>
  </si>
  <si>
    <t>Số 176 Phố Nghệ, Thôn Khôn Thôn, Xã Minh Cường, TP. Hà Nội Việt Nam</t>
  </si>
  <si>
    <t>Xã Minh Cường</t>
  </si>
  <si>
    <t>WIN2ATQ</t>
  </si>
  <si>
    <t>2ATQ - WM+ HNI Cốc Thôn, Cam Thượng</t>
  </si>
  <si>
    <t>Số 81, Thôn Cốc Thôn, Xã Cam Thượng, Huyện Ba Vì TP. Hà Nội Việt Nam</t>
  </si>
  <si>
    <t>Xã Cam Thượng</t>
  </si>
  <si>
    <t>WIN2ATS</t>
  </si>
  <si>
    <t>2ATS - WM+ HNI Phú Hữu 2, Phú Nghĩa</t>
  </si>
  <si>
    <t>Thôn Phú Hữu 2, Xã Phú Nghĩa, Huyện Chương Mỹ TP. Hà Nội Việt Nam</t>
  </si>
  <si>
    <t>Xã Phú Nghĩa</t>
  </si>
  <si>
    <t>WIN2ATU</t>
  </si>
  <si>
    <t>2ATU - WIN HNI P11 Park Hill</t>
  </si>
  <si>
    <t>Nhà dịch vụ SH0112, Tầng 1, Park 11, KĐT Vinhomes Times TP. Hà Nội Việt Nam</t>
  </si>
  <si>
    <t>win2ATV</t>
  </si>
  <si>
    <t>2ATV - WM+ HNI Chợ Cầu, Trung Tiến</t>
  </si>
  <si>
    <t>Chợ Cầu, thôn Trung Tiến, xấ Thụy Hương, huyện Chương Mỹ, thành phố Hà Nội</t>
  </si>
  <si>
    <t>WIN2ATW</t>
  </si>
  <si>
    <t>2ATW - WM+ HNI TDP 3 Mễ Trì Hạ</t>
  </si>
  <si>
    <t>Tổ Dân Phố 3 Mễ Trì Hạ, Phường Từ Liêm, Thành phố Hà Nội, Việt Nam</t>
  </si>
  <si>
    <t>MẾ TRÌ</t>
  </si>
  <si>
    <t>WIN2ATX</t>
  </si>
  <si>
    <t>2ATX - WM+ HNI Xóm 5, Thôn Hoành</t>
  </si>
  <si>
    <t>Xóm 5, Thôn Hoành, Xã Đồng Tâm, Huyện Mỹ Đức TP. Hà Nội Việt Nam</t>
  </si>
  <si>
    <t>Xã Đồng Tâm</t>
  </si>
  <si>
    <t>win2AU3</t>
  </si>
  <si>
    <t>2AU3 - WM+ HNI Bái Đô, Phú Xuyên</t>
  </si>
  <si>
    <t>Chợ Bái, Thôn Bái Đô, Xã Tri Thủy, Huyện Phú Xuyên TP. Hà Nội Việt Nam</t>
  </si>
  <si>
    <t>WIN2AUC</t>
  </si>
  <si>
    <t>2AUC - WM+ HNI Cẩm Lĩnh, Đông Phượng</t>
  </si>
  <si>
    <t>Đường Cẩm Lĩnh, Thôn Đông Phượng, Xã Cẩm Lĩnh, Huyện Ba Vì TP. Hà Nội Việt Nam</t>
  </si>
  <si>
    <t>Xã Cẩm Lĩnh</t>
  </si>
  <si>
    <t>WIN2AUE</t>
  </si>
  <si>
    <t>2AUE - WM+ HNI 72 Đường 2 Bãi Thụy</t>
  </si>
  <si>
    <t>Số 72 Đường 2 Bãi Thụy, Xã Đồng Tháp, Huyện Đan Phượng TP. Hà Nội Việt Nam</t>
  </si>
  <si>
    <t>Xã Đồng Tháp</t>
  </si>
  <si>
    <t>WIN2AUF</t>
  </si>
  <si>
    <t>2AUF-WM+ HNI 7 Cầu Am</t>
  </si>
  <si>
    <t>Số 7 Phố Cầu Am, Tổ dân phố Chiến Thắng, Phường Vạn Phúc, Quận Hà</t>
  </si>
  <si>
    <t>WIN2AUH</t>
  </si>
  <si>
    <t>2AUH - WM+ HNI Bái Ngoại, Liệp Nghĩa</t>
  </si>
  <si>
    <t>Thôn Bái Ngoại, Xã Liệp Nghĩa, Huyện Quốc Oai TP. Hà Nội Việt Nam</t>
  </si>
  <si>
    <t>WIN2AUK</t>
  </si>
  <si>
    <t>2AUK - WM+ HNI Nhân Hiền, Hiền Giang</t>
  </si>
  <si>
    <t>Số 35, Thôn Nhân Hiền, Xã Hiền Giang, Huyện Thường Tín TP. Hà Nội Việt Nam</t>
  </si>
  <si>
    <t>Xã Hiền Giang</t>
  </si>
  <si>
    <t>WIN2AUM</t>
  </si>
  <si>
    <t>2AUM - WM+ HNI Trung Hà, Thái Hòa</t>
  </si>
  <si>
    <t>Thôn Trung Hà, Xã Thái Hòa, Huyện Ba Vì TP. Hà Nội Việt Nam</t>
  </si>
  <si>
    <t>Xã Thái Hòa</t>
  </si>
  <si>
    <t>WIN2AUS</t>
  </si>
  <si>
    <t>2AUS - WM+ HNI Hạ Hòa, Hưng Đạo</t>
  </si>
  <si>
    <t>Xóm Chùa, Thôn Hạ Hòa, Xã Hưng Đạo, Huyện Quốc Oai, Thành phố Hà Nội, Việt Nam</t>
  </si>
  <si>
    <t>WIN2AUY</t>
  </si>
  <si>
    <t>2AUY - WM+ HNI 60 Thu Thuận</t>
  </si>
  <si>
    <t>Số 60 Thu Thuận, Thôn Thu Quế, Xã Song Phượng, H. Đan Phượng TP. Hà Nội Việt Nam</t>
  </si>
  <si>
    <t>Xã Song Phượng</t>
  </si>
  <si>
    <t>win2AV1</t>
  </si>
  <si>
    <t>2AV1 - WM+ HNI Vân Côn, Hoài Đức</t>
  </si>
  <si>
    <t>Thôn Vân Côn, xã Vân Côn, huyện Hoài Đức, thành phố Hà Nội</t>
  </si>
  <si>
    <t>WIN2AVI</t>
  </si>
  <si>
    <t>2AVI - WM+ HCM Block D MT Eastmark City</t>
  </si>
  <si>
    <t>1.03, Tầng 1 và Tầng 2 (thông tầng), Khối D, CC cao tầng CT1, TP. Thủ Đức, TP. Hồ Chí Minh, Việt Nam</t>
  </si>
  <si>
    <t>WIN2AVK</t>
  </si>
  <si>
    <t>2AVK - WM+ HCM 0.01-0.02 Lô B The Eastern</t>
  </si>
  <si>
    <t>0.01-0.02 Lô B, Tầng G (trệt), Chung cư The Eastern, TP. Thủ Đức TP. Hồ Chí Minh Việt Nam</t>
  </si>
  <si>
    <t>WIN2AVM</t>
  </si>
  <si>
    <t>2AVM - WM+ HCM 01.03, CC The Pegasuite 2</t>
  </si>
  <si>
    <t>Căn TMDV 01.03, Tầng 1-2, Q. 8 TP. Hồ Chí Minh Việt Nam</t>
  </si>
  <si>
    <t>win2AVU</t>
  </si>
  <si>
    <t>2AVU - WM+ HNI Đồi Miễu, xã Nam Phương Tiến</t>
  </si>
  <si>
    <t>Đồi Miễu, xã Nam Phương Tiến, huyện Chương Mỹ, thành phố Hà Nội</t>
  </si>
  <si>
    <t>win2AW3</t>
  </si>
  <si>
    <t>2AW3 - WIN HNI 74A Quang Trung</t>
  </si>
  <si>
    <t>Số nhà 74A, Phố Quang Trung, Phường Quang Trung, Thị xã Sơn Tây TP. Hà Nội Việt Nam</t>
  </si>
  <si>
    <t>win2AW4</t>
  </si>
  <si>
    <t>2AW4 - WM+ HNI Phú Châu, Ba Vì</t>
  </si>
  <si>
    <t>Thôn Phú Xuyên 1, Xã Phú Châu, Huyện Ba Vì, TP. Hà Nội Việt Nam</t>
  </si>
  <si>
    <t>WIN2AW6</t>
  </si>
  <si>
    <t>2AW6 - WIN HCM 0.01, CC Nguyễn Kim</t>
  </si>
  <si>
    <t>0.01, Chung cư Nguyễn Kim - Khu B, Đường Lý Thường Kiệt, P. 7, Q. 10, TP. Hồ Chí Minh Việt Nam</t>
  </si>
  <si>
    <t>Phường 07</t>
  </si>
  <si>
    <t>win2AWA</t>
  </si>
  <si>
    <t>2AWA - WM+ HNI Trát Cầu, Tiền Phong</t>
  </si>
  <si>
    <t>Số 19 Đội 6, Thôn Trát Cầu, xã Tiền Phong, huyện Thường Tín, TP. Hà Nội Việt Nam</t>
  </si>
  <si>
    <t>WIN2AWF</t>
  </si>
  <si>
    <t>2AWF - WM+ HNI Đại Đồng Độ Lân, Tuyết Nghĩa</t>
  </si>
  <si>
    <t>Thôn Đại Đồng Độ Lân, Xã Tuyết Nghĩa, Huyện Quốc Oai, TP. Hà Nội, Việt Nam</t>
  </si>
  <si>
    <t>win2AWK</t>
  </si>
  <si>
    <t>2AWK - WM+ HNI Ngự Tiền, Thanh Lâm</t>
  </si>
  <si>
    <t>Thôn Ngự Tiền, xã Thanh Lâm, huyện Mê Linh, TP. Hà Nội Việt Nam</t>
  </si>
  <si>
    <t>WIN2AWL</t>
  </si>
  <si>
    <t>WM+ HNI SA5 Vinhomes Smart City</t>
  </si>
  <si>
    <t>1S18-1S25, Tòa SA5, Ô đất số F3-CH02-2 Vinhomes Smart City, Phường Tây Mỗ, Quận Nam Từ Liêm TP. Hà Nội Việt Nam</t>
  </si>
  <si>
    <t>win2AWW</t>
  </si>
  <si>
    <t>2AWW - WM+ HNI Ngô Đạo, Tân Hưng</t>
  </si>
  <si>
    <t>Thôn Ngô Đạo, xã Tân Hưng, huyện Sóc Sơn, TP. Hà Nội Việt Nam</t>
  </si>
  <si>
    <t>WIN2AWX</t>
  </si>
  <si>
    <t>2AWX - WM+ HNI  Thọ Lão, Tiến Thịnh</t>
  </si>
  <si>
    <t>Thôn Thọ Lão, xá Tiến Thịnh, huyện Mê Linh, TP Hà Nội</t>
  </si>
  <si>
    <t>Xã Tiến Thịnh</t>
  </si>
  <si>
    <t>WIN2AWY</t>
  </si>
  <si>
    <t>2AWY - WM+ HNI 45 Hiệu Chân</t>
  </si>
  <si>
    <t>45 Hiệu Chân, Xã Tân Hưng, Huyện Sóc Sơn TP. Hà Nội Việt Nam</t>
  </si>
  <si>
    <t>Xã Tân Hưng</t>
  </si>
  <si>
    <t>WIN2AWZ</t>
  </si>
  <si>
    <t>2AWZ - WM+ HNI Tráng Việt, Mê Linh</t>
  </si>
  <si>
    <t>Thôn Tráng Việt, Xã Tráng Việt, Huyện Mê Linh TP. Hà Nội Việt Nam</t>
  </si>
  <si>
    <t>Xã Tráng Việt</t>
  </si>
  <si>
    <t>WIN2AX5</t>
  </si>
  <si>
    <t>2AX5 - WM+ HNI U39.2 Masteri West Heights</t>
  </si>
  <si>
    <t>Căn U39.2.TMDV10, Khu Chung cư cao tầng F5 – CH02 thuộc Dự án đô thị mới Tây Mỗ- Đại Mỗ-Vinhomes Park, P. Tây Mỗ, Q. Nam Từ Liêm TP. Hà Nội Việt Nam</t>
  </si>
  <si>
    <t>win2AX6</t>
  </si>
  <si>
    <t>2AX6 - WM+ HNI 381 - 383 Kiêu Kỵ</t>
  </si>
  <si>
    <t>Số 381 – 383 đường Kiêu Kỵ, Xã Kiêu Kỵ, Huyện Gia Lâm TP. Hà Nội Việt Nam</t>
  </si>
  <si>
    <t>WIN2AXC</t>
  </si>
  <si>
    <t>2AXC-WIN HNI HH5 Khai Sơn City</t>
  </si>
  <si>
    <t>Gian hàng thương mại tầng 1 K2-GTM03, Nhà CC HH5, Dự án Khai Sơn City, Q. Long Biên TP. Hà Nội Việt Nam</t>
  </si>
  <si>
    <t>WIN2AXK</t>
  </si>
  <si>
    <t>2AXK - WM+ Thôn Đoài, Xuy Xá</t>
  </si>
  <si>
    <t>Số 75-77, Đội 5, Thôn Đoài, Xã Xuy Xá, Huyện Mỹ Đức, TP. Hà Nội, Việt Nam</t>
  </si>
  <si>
    <t>WIN2AXL</t>
  </si>
  <si>
    <t>WM+ HNI Thôn Thượng, Phùng Xá</t>
  </si>
  <si>
    <t>Thôn Thượng, Xã Phùng Xá, Huyện Mỹ Đức TP. Hà Nội Việt Nam</t>
  </si>
  <si>
    <t>WIN2AXM</t>
  </si>
  <si>
    <t>2AXM - WM+ Ngã 4 An Phú, Mỹ Đức</t>
  </si>
  <si>
    <t>Thôn Đồi Dùng, Xã An Phú, Huyện Mỹ Đức, TP. Hà Nội, Việt Nam</t>
  </si>
  <si>
    <t>WIN2AXP</t>
  </si>
  <si>
    <t>2AXP - WM+ HNI Lập Trí, Minh Trí</t>
  </si>
  <si>
    <t>Số nhà 162, Thôn Lập Trí, Xã Minh Trí, Huyện Sóc Sơn TP. Hà Nội Việt Nam</t>
  </si>
  <si>
    <t>MINH TRÍ</t>
  </si>
  <si>
    <t>WIN2AXS</t>
  </si>
  <si>
    <t>2AXS - WIN HCM 0.01, Tầng 1, CC Phúc Yên 2</t>
  </si>
  <si>
    <t>0.01, tầng 1 (trệt), khối A, Khu liên hợp VP - TM - CC &amp; TT Phúc Yên, Số 31-33 Đường Phan Huy Ích, P. 15, Q. Tân Bình TP. Hồ Chí Minh Việt Nam</t>
  </si>
  <si>
    <t>WIN2AXT</t>
  </si>
  <si>
    <t>WM+ HNI Hoàng Kim, Mê Linh</t>
  </si>
  <si>
    <t>Thôn Hoàng Kim, Xã Hoàng Kim, Huyện Mê Linh TP. Hà Nội Việt Nam</t>
  </si>
  <si>
    <t>WIN2AXX</t>
  </si>
  <si>
    <t>WM+ HNI Bồng Mạc, Liên Mạc</t>
  </si>
  <si>
    <t>Thôn Bồng Mạc, Xã Liên Mạc, Huyện Mê Linh TP. Hà Nội Việt Nam</t>
  </si>
  <si>
    <t>WIN2AXZ</t>
  </si>
  <si>
    <t>2AXZ-WIN HCM Lô C, Him Lam Phú An</t>
  </si>
  <si>
    <t>1.01 – Tầng 1 – Lô C – Chung cư Him Lam Phú An, TP. Hồ Chí Minh Việt</t>
  </si>
  <si>
    <t>WIN2AY1</t>
  </si>
  <si>
    <t>WM+ HCM MP9-001.02, Panorama Mizuki</t>
  </si>
  <si>
    <t>I-MP9-001.02 (Tầng 1+2), CC Panorama Mizuki, Đường số 1, X. Bình Hưng, H. Bình chánh, TP. Hồ Chí Minh Việt Nam</t>
  </si>
  <si>
    <t>win2AY2</t>
  </si>
  <si>
    <t>2AY2 - WM+ HNI Khu 2 Văn Lôi, Mê Linh</t>
  </si>
  <si>
    <t>Khu 2, Thôn Văn Lôi, Xã Tam Đồng, Huyện Mê Linh TP. Hà Nội Việt Nam</t>
  </si>
  <si>
    <t>WIN2AYC</t>
  </si>
  <si>
    <t>2AYC - WM+ HNI 40 Hào Nam</t>
  </si>
  <si>
    <t>Số 40 Hào Nam, Phường Ô Chợ Dừa, Quận Đống Đa TP. Hà Nội Việt Nam</t>
  </si>
  <si>
    <t>WIN2AYJ</t>
  </si>
  <si>
    <t>2AYJ - WM+ HNI 39 Đại Đồng</t>
  </si>
  <si>
    <t>Số 39 Đại Đồng, Phường Vĩnh Hưng, Thành phố Hà Nội Việt Nam</t>
  </si>
  <si>
    <t>WIN2AYT</t>
  </si>
  <si>
    <t>WM+ HNI P3 Ocean Park</t>
  </si>
  <si>
    <t>Căn 1S28 &amp; 1S14, Tòa nhà số P3 (U32), H. Gia Lâm TP. Hà Nội Việt Nam</t>
  </si>
  <si>
    <t>WIN2AYV</t>
  </si>
  <si>
    <t>2AYV - WM+ HNI Thượng Hồng, Văn Bình</t>
  </si>
  <si>
    <t>Số 30, Thôn Thượng Hồng, Xã Văn Bình, Huyện Thường Tín TP. Hà Nội Việt Nam</t>
  </si>
  <si>
    <t>WIN2AZ5</t>
  </si>
  <si>
    <t>2AZ5 - WM+ HNI 93 Đức Giang, Long Biên</t>
  </si>
  <si>
    <t>SH - 09B, Tầng 1, Số 93 Đức Giang, Phường Đức Giang, Quận Long Biên, Thành phố Hà Nội TP. Hà Nội Việt Nam</t>
  </si>
  <si>
    <t>WIN2AZG</t>
  </si>
  <si>
    <t>2AZG - WM+ HNI Phú Ninh, Minh Phú</t>
  </si>
  <si>
    <t>Thôn Phú Ninh, Xã Minh Phú, Huyện Sóc Sơn H. Sóc Sơn TP. Hà Nội Việt Nam</t>
  </si>
  <si>
    <t>MINH PHÚ</t>
  </si>
  <si>
    <t>WIN2AZP</t>
  </si>
  <si>
    <t>WM+ HNI 155 Vương Thừa Vũ</t>
  </si>
  <si>
    <t>Số 155 Phố Vương Thừa Vũ, Phường Khương Trung, Q. Thanh Xuân TP. Hà Nội Việt Nam</t>
  </si>
  <si>
    <t>WIN2AZT</t>
  </si>
  <si>
    <t>WM+ HNI Đông Cao, Tráng Việt</t>
  </si>
  <si>
    <t>Thôn Đông Cao, Xã Tráng Việt, Huyện Mê Linh TP. Hà Nội Việt Nam</t>
  </si>
  <si>
    <t>WIN2AZU</t>
  </si>
  <si>
    <t>2AZU - WM+ HNI 22 Chợ Đông Bài</t>
  </si>
  <si>
    <t>Số 22 Phố Chợ Đông Bài, Thôn Đông Bài, Xã Mai Đình, Huyện Sóc Sơn TP. Hà Nội Việt Nam</t>
  </si>
  <si>
    <t>Xã Mai Đình</t>
  </si>
  <si>
    <t>WIN2AZX</t>
  </si>
  <si>
    <t>WM+ HNI Văn Mỹ, Hoàng Văn Thụ</t>
  </si>
  <si>
    <t>Thôn Văn Mỹ, Xã Hoàng Văn Thụ, Huyện Chương Mỹ TP. Hà Nội Việt Nam</t>
  </si>
  <si>
    <t>WIN2B04</t>
  </si>
  <si>
    <t>2B04 - WM+ HNI 139 Lại Thượng</t>
  </si>
  <si>
    <t>Số 139 Lại Thượng, Xã Lại Thượng, Huyện Thạch Thất TP. Hà Nội Việt Nam</t>
  </si>
  <si>
    <t>LẠI THƯỢNG</t>
  </si>
  <si>
    <t>WIN2B07</t>
  </si>
  <si>
    <t>WM+ HNI Yên Thị, Tiến Thịnh</t>
  </si>
  <si>
    <t>Thôn Yên Thị, Xã Tiến Thịnh, Huyện Mê Linh TP. Hà Nội Việt Nam</t>
  </si>
  <si>
    <t>WIN2B08</t>
  </si>
  <si>
    <t>WM+ HNI Lực Canh, Xuân Canh</t>
  </si>
  <si>
    <t>Số 100-102, Thôn Lực Canh, Xã Xuân Canh, Huyện Đông Anh TP. Hà Nội Việt Nam</t>
  </si>
  <si>
    <t>WIN2B09</t>
  </si>
  <si>
    <t>WM+ HNI Mạnh Tân, Thụy Lâm</t>
  </si>
  <si>
    <t>Thửa đất số 130(2), Tờ bản đồ số 23, Thôn Mạnh Tân H. Đông Anh TP. Hà Nội Việt Nam</t>
  </si>
  <si>
    <t>WIN2B13</t>
  </si>
  <si>
    <t>WM+ HNI 36A Ngõ 670 Hà Huy Tập</t>
  </si>
  <si>
    <t>Số 36A Ngõ 670, Đường Hà Huy Tập, Thị trấn Yên Viên, H. Gia Lâm TP. Hà Nội Việt Nam</t>
  </si>
  <si>
    <t>WIN2B14</t>
  </si>
  <si>
    <t>WM+ HNI Thôn Đoài, Phú Minh</t>
  </si>
  <si>
    <t>Thôn Đoài, Xã Phú Minh, Huyện Sóc Sơn TP. Hà Nội Việt Nam</t>
  </si>
  <si>
    <t>WIN2B22</t>
  </si>
  <si>
    <t>WM+ HNI 200-202 Định Công Thượng</t>
  </si>
  <si>
    <t>Số 200-202, Phố Định Công Thượng, Phường Định Công, Q. Hoàng Mai TP. Hà Nội Việt Nam</t>
  </si>
  <si>
    <t>WIN2B23</t>
  </si>
  <si>
    <t>2B23 - WM+ HNI 50 Vĩnh Lộc</t>
  </si>
  <si>
    <t>Số 50 Đường Vĩnh Lộc, Xã Tây Phương, Thành phố Hà Nội Việt Nam</t>
  </si>
  <si>
    <t>TÂY PHƯƠNG</t>
  </si>
  <si>
    <t>WIN2B24</t>
  </si>
  <si>
    <t>2B24 - WM+ HNI GS1 Vinhomes Smart City</t>
  </si>
  <si>
    <t>Gian hàng TM số 1S06 Tòa U39.1 (GS1), Lô đất F3-CH01, Q. Nam Từ Liêm TP. Hà Nội Việt Nam</t>
  </si>
  <si>
    <t>WIN2B36</t>
  </si>
  <si>
    <t>2B36- WM+ HNI Bảo Tháp, Kim Hoa</t>
  </si>
  <si>
    <t>Thôn Bảo Tháp, Xã Kim Hoa, Huyện Mê Linh, TP. Hà Nội, Việt Nam</t>
  </si>
  <si>
    <t>WIN2B42</t>
  </si>
  <si>
    <t>2B42- WM+ HNI 51 Quang Trung, Kim Lũ</t>
  </si>
  <si>
    <t>Số 51, Đường Quang Trung, Thôn Kim Lũ, Xã Long Thượng, TP. Hà Nội Việt Nam</t>
  </si>
  <si>
    <t>LONG PHỤNG</t>
  </si>
  <si>
    <t>WIN2B43</t>
  </si>
  <si>
    <t>2B43- WM+ HNI Sơn Đoài, Tân Minh</t>
  </si>
  <si>
    <t>Thôn Sơn Đoài, Xã Tân Minh, Huyện Sóc Sơn, TP. Hà Nội Việt Nam</t>
  </si>
  <si>
    <t>SƠN ĐOÀI</t>
  </si>
  <si>
    <t>WIN2B51</t>
  </si>
  <si>
    <t>WM+ HNI 9 Trần Kim Xuyến</t>
  </si>
  <si>
    <t>Số 9 Trần Kim Xuyến, Phường Yên Hòa, Quận Cầu Giấy TP. Hà Nội Việt Nam</t>
  </si>
  <si>
    <t>WIN2B52</t>
  </si>
  <si>
    <t>2B52 -WM+ HNI Xóm 5, Liệp Mai</t>
  </si>
  <si>
    <t>Xóm 5, Thôn Liệp Mai, Xã Ngọc Liệp, Huyện Quốc Oai TP. Hà Nội Việt Nam</t>
  </si>
  <si>
    <t>NGỌC LIỆP</t>
  </si>
  <si>
    <t>WIN2B55</t>
  </si>
  <si>
    <t>2B55 - WM+ HNI M6 Mipec City View</t>
  </si>
  <si>
    <t>Sàn dịch vụ M6-DVTM-06, Tòa nhà CT3B (M6), Khu nhà ở phường Kiến Hưng TP. Hà Nội Việt Nam</t>
  </si>
  <si>
    <t>WIN2B57</t>
  </si>
  <si>
    <t>2B57- WM+ HNI 80 Sông Ái</t>
  </si>
  <si>
    <t>Số 80 Đường Sông Ái, Thôn Phượng Mỹ, Xã Mỹ Hưng, H. Thanh Oai, TP. Hà Nội, Việt Nam</t>
  </si>
  <si>
    <t>MỸ HƯNG</t>
  </si>
  <si>
    <t>WIN2B65</t>
  </si>
  <si>
    <t>2B65 - WM+ HNI Đông Hạ, Phú Cát</t>
  </si>
  <si>
    <t>Đội 3, Thôn Đông Hạ, Xã Phú Cát, Thành phố Hà Nội Việt Nam</t>
  </si>
  <si>
    <t>WIN2B67</t>
  </si>
  <si>
    <t>2B67- WM+ HNI Xóm 2, Chương Dương</t>
  </si>
  <si>
    <t>Xóm 2, Xã Chương Dương, Thành phố Hà Nội Việt Nam</t>
  </si>
  <si>
    <t>WIN2B76</t>
  </si>
  <si>
    <t>2B76- WM+ HNI Hiệp Thuận 2, Hát Môn</t>
  </si>
  <si>
    <t>Số 34, Thôn Hiệp Thuận 2, Xã Hát Môn, Thành phố Hà Nội Việt Nam</t>
  </si>
  <si>
    <t>Xã Hát Môn</t>
  </si>
  <si>
    <t>WIN2B79</t>
  </si>
  <si>
    <t>2B79 - WM+ HNI Thôn 2, Thạch Hòa</t>
  </si>
  <si>
    <t>Số 50, Cụm 2, Thôn 2, Xã Thạch Hòa, Huyện Thạch Thất TP. Hà Nội Việt Nam</t>
  </si>
  <si>
    <t>WIN2B84</t>
  </si>
  <si>
    <t>2B84 - WM+ HNI 39 Bất Bạt</t>
  </si>
  <si>
    <t>Số 39 Bất Bạt, Thôn Đan Thê, Xã Sơn Đà, Huyện Ba Vì, TP. Hà Nội, Việt Nam</t>
  </si>
  <si>
    <t>WIN2B93</t>
  </si>
  <si>
    <t>2B93 - WM+ HNI Thôn Bặn, Vân Hòa</t>
  </si>
  <si>
    <t>Số 08, Thôn Bặn, Xã Vân Hòa, Huyện Ba Vì TP. Hà Nội Việt Nam</t>
  </si>
  <si>
    <t>WIN2B94</t>
  </si>
  <si>
    <t>WM+ HNI 166 Liên Phú Thượng</t>
  </si>
  <si>
    <t>Số 166 Đường Liên Phú Thượng, Thôn Nội Thôn, Xã Thạch Thất, Thành phố Hà Nội Việt Nam</t>
  </si>
  <si>
    <t>WIN2B95</t>
  </si>
  <si>
    <t>2B95- WM+ HNI Nam Hòa 2, Đặng Giang</t>
  </si>
  <si>
    <t>Khu vực Nam Hòa 2, Thôn Đặng Giang, Xã Hòa Xá Thành phố Hà Nội Việt Nam</t>
  </si>
  <si>
    <t>WIN2B96</t>
  </si>
  <si>
    <t>2B96 - WM+ HNI 8 Đường Đông</t>
  </si>
  <si>
    <t>Số 8 Đường Đông, Thôn Trung Oai, Xã Phúc Thịnh, Thành phố Hà Nội Việt Nam</t>
  </si>
  <si>
    <t>WIN2B98</t>
  </si>
  <si>
    <t>2B98 - WM+ HNI TDP Chùa Vàng</t>
  </si>
  <si>
    <t>TDP Chùa Vàng, Phường Chương Mỹ, Thành phố Hà Nội Việt Nam</t>
  </si>
  <si>
    <t>WIN2BA2</t>
  </si>
  <si>
    <t>2BA2- WIN HNI B2-HH Roman Plaza</t>
  </si>
  <si>
    <t>Tầng 1, Căn TM 104, Tháp B2, Tòa nhà HH, Dự án ĐTXD Tổ hợp TM, DV và căn hộ cao cấp Hải Phát Plaza, Phường Hà Đông, Thành phố Hà Nội Việt Nam</t>
  </si>
  <si>
    <t>WIN2BA7</t>
  </si>
  <si>
    <t>2BA7 - WM+ HNI Thôn 5, Yên Xuân</t>
  </si>
  <si>
    <t>Thôn 5, Xã Yên Xuân, Thành phố Hà Nội, Việt Nam</t>
  </si>
  <si>
    <t>WIN2BA8</t>
  </si>
  <si>
    <t>2BA8 - WM+ HNI Cầu Bã, Quảng Oai</t>
  </si>
  <si>
    <t>Thôn Cầu Bã, Xã Quảng Oai, Thành phố Hà Nội, Việt Nam</t>
  </si>
  <si>
    <t>Xã Quảng Oai</t>
  </si>
  <si>
    <t>WIN2BB2</t>
  </si>
  <si>
    <t>WM+ HNI Chợ Đồng Vàng</t>
  </si>
  <si>
    <t>Số 06-08, Khu Chợ Đồng Vàng, Xã Phượng Dực, Thành phố Hà Nội Việt Nam</t>
  </si>
  <si>
    <t>Xã Phượng Dực</t>
  </si>
  <si>
    <t>WIN2BB4</t>
  </si>
  <si>
    <t>2BB4 - WM+ HNI 18-19 Lô B Đại Kim</t>
  </si>
  <si>
    <t>Ô số 18 và 19 Lô B, Khu đô thị mới Đại Kim - Định Công, Phường Định Công, Thành phố Hà Nội Việt Nam</t>
  </si>
  <si>
    <t>WIN2BB7</t>
  </si>
  <si>
    <t>2BB7- WIN HNI HH4C Linh Đàm</t>
  </si>
  <si>
    <t>Tầng 1, Tòa HH4C, Khu đô thị Linh Đàm, Phường Hoàng Liệt, Thành phố Hà Nội Việt Nam</t>
  </si>
  <si>
    <t>WIN2BC8</t>
  </si>
  <si>
    <t>2BC8-  WM+ HNI 19 Cây Xanh</t>
  </si>
  <si>
    <t>Số nhà 19 Đường Cây Xanh, Thôn Dược Hạ, Xã Sóc Sơn Thành phố Hà Nội Việt Nam</t>
  </si>
  <si>
    <t>WIN2BD1</t>
  </si>
  <si>
    <t>WM+ HNI Hoàng Xá, Chương Dương</t>
  </si>
  <si>
    <t>Số 116, Thôn Hoàng Xá, Xã Chương Dương, Thành phố Hà Nội Việt Nam</t>
  </si>
  <si>
    <t>Xã Chương Dương</t>
  </si>
  <si>
    <t>WIN2BE0</t>
  </si>
  <si>
    <t>2BE0 - WM+ HCM 320 Lê Quang Định</t>
  </si>
  <si>
    <t>320 Lê Quang Định, P. Bình Lợi Trung, TP. Hồ Chí Minh, Việt Nam</t>
  </si>
  <si>
    <t>WIN2BI7</t>
  </si>
  <si>
    <t>2BI7 - WM+ HCM G7, CC Horizon</t>
  </si>
  <si>
    <t>Căn văn phòng, TMDV G7 (Tầng 1), CC Horizon 214 Trần Quang Khải, P. Tân Định, TP. Hồ Chí Minh Việt Nam</t>
  </si>
  <si>
    <t>WIN2BJ1</t>
  </si>
  <si>
    <t>2BJ1 - WM+ HNI 53 Hàng Lược</t>
  </si>
  <si>
    <t>53 Hàng Lược, Phường Hoàn Kiếm, TP. Hà Nội Việt Nam</t>
  </si>
  <si>
    <t>WIN3007</t>
  </si>
  <si>
    <t>314 đường tỉnh lộ 8, KP4, Thị trấn Củ Chi, Huyện Củ Chi, HCM</t>
  </si>
  <si>
    <t>WIN3010</t>
  </si>
  <si>
    <t>89 đường Hiệp Bình, khu phố 6, Phường Hiệp Bình Phước, Quận Thủ Đức, HCM</t>
  </si>
  <si>
    <t>WIN3011</t>
  </si>
  <si>
    <t>"Lô đất C-4, khu nhà vườn 7500m2 thuộc dự án xây dựng khu nhà ở di dân GPMB và đấu giá QSDĐ, ngõ 63 Lê Đức Thọ 
phường Mỹ Đình 2, quận Nam Từ Liêm, TP Hà Nội"</t>
  </si>
  <si>
    <t>WIN3012</t>
  </si>
  <si>
    <t>Số 62 Nguyễn Đức Cảnh, phường Tương Mai, Hoàng Mai, Hà Nội</t>
  </si>
  <si>
    <t>WIN3013</t>
  </si>
  <si>
    <t>Số 464 đường Hoàng Công Chất, phường Phú Diễn, quận Bắc Từ Liêm, TP Hà Nội.</t>
  </si>
  <si>
    <t>WIN3014</t>
  </si>
  <si>
    <t>Nhà dịch vụ số P06S11 tòa P06 dự án Khu chức năng đô thị Dệt 8-3 và Hanosimex, số 25 ngõ 13,
 đường Lĩnh Nam, phường Mai Động, quận Hoàng Mai, HN</t>
  </si>
  <si>
    <t>WIN3015</t>
  </si>
  <si>
    <t>Tầng 1, tòa nhà N3, đường Nguyễn Công Trứ, phường Phố Huế, quận Hai Bà Trưng, Hà Nội</t>
  </si>
  <si>
    <t>WIN3016</t>
  </si>
  <si>
    <t>EB4-01-02A tầng trệt Block B4,khu tái, định cư Phú Mỹ(The Era Town), P. Phú Mỹ, Quận 7, HCM</t>
  </si>
  <si>
    <t>WIN3019</t>
  </si>
  <si>
    <t>Chung cư Linh Đông, 65 Linh Đông, Phường Linh Đông, Quận Thủ Đức, HCM</t>
  </si>
  <si>
    <t>WIN3025</t>
  </si>
  <si>
    <t>"Dịch vụ tầng 01, Tòa nhà Chung cư N07 B2, đường Thành Thái, 
Khu Đô thị mới Dịch Vọng, phường Dịch Vọng, quận Cầu Giấy, Hà Nội"</t>
  </si>
  <si>
    <t>win3026</t>
  </si>
  <si>
    <t>Số 583 Km 9 Đường Nguyễn Trãi, Phường Văn Quán, Quận Hà Đông, Thành phố Hà Nội</t>
  </si>
  <si>
    <t>WIN3027</t>
  </si>
  <si>
    <t>Số 27 ngách 1 ngõ 254 đường Bưởi, Cống Vị, Ba Đình, Hà Nội</t>
  </si>
  <si>
    <t>WIN3029</t>
  </si>
  <si>
    <t>"Tầng 1, Tổ hợp chung cư cao tầng NO3-T2, khu Đoàn Ngoại Giao, 
đường Nguyễn Văn Huyên kéo dài, phường Xuân Tảo, quận Bắc Từ Liêm, TP Hà Nội."</t>
  </si>
  <si>
    <t>WIN3030</t>
  </si>
  <si>
    <t>Tầng 1, chung cư Đại Kim, đường Vũ Tông Phan, phường Đại Kim, quận Hoàng Mai, Hà Nội</t>
  </si>
  <si>
    <t>win3038</t>
  </si>
  <si>
    <t>Số 131 Ba La, phường Phú Lương, Hà Đông, Hà Nội</t>
  </si>
  <si>
    <t>WIN3055</t>
  </si>
  <si>
    <t>Số 86 Nguyễn Đổng Chi, Tổ 2, Phường Cầu Diễn, Quận Nam Từ Liêm, Thành phố Hà Nội</t>
  </si>
  <si>
    <t>WIN3057</t>
  </si>
  <si>
    <t>Nhà dịch vụ số P05S05 tầng 1, park hill, đường Lĩnh Nam, phường Mai Động, quận Hoàng Mai, HN</t>
  </si>
  <si>
    <t>win3063</t>
  </si>
  <si>
    <t>70 Đường số 8, KDC Trung Sơn, ấp 4B, 70 Đường số 8, KDC Trung Sơn, ấp 4B, Xã Bình Hưng, H. Bình Chánh, HCM</t>
  </si>
  <si>
    <t>WIN3069</t>
  </si>
  <si>
    <t>57 Quang Trung, Phường Hiệp Phú, Quận 9, HCM</t>
  </si>
  <si>
    <t>win3072</t>
  </si>
  <si>
    <t>Tầng 1, tòa nhà 18T2, Khu chung cư cao tầng, dịch vụ thương mại HH6, 
khu Đô thị Nam An Khánh, xã An Khánh, huyện Hoài Đức, HN</t>
  </si>
  <si>
    <t>WIN3073</t>
  </si>
  <si>
    <t>Số 38 Ô Cách, phường Đức Giang, Long Biên, Hà Nội.</t>
  </si>
  <si>
    <t>WIN3078</t>
  </si>
  <si>
    <t>B3&amp;B4&amp;B5 tầng 1, Block 1B khu phức hợp, La Casa, số 89 Hoàng Quốc Việt, Quận 7, HCM</t>
  </si>
  <si>
    <t>win3079</t>
  </si>
  <si>
    <t>A.004 thuộc Chung cư Hoàng, 31 Trương Phước Phan, P.Bình Trị Đông, Quận Bình Tân, HCM</t>
  </si>
  <si>
    <t>WIN3081</t>
  </si>
  <si>
    <t>Số 21-23 Mễ Trì Thượng, Phường Mễ Trì, quận Nam Từ Liêm, Hà Nội.</t>
  </si>
  <si>
    <t>WIN3084</t>
  </si>
  <si>
    <t>K0.04 Lô K, tầng 1, Chung cư K, KDC City Land, 99 Nguyễn Thị Thập, P. Tân Phú, Quận 7, HCM</t>
  </si>
  <si>
    <t>win3088</t>
  </si>
  <si>
    <t>Tổ 37 Đào Cam Mộc, xã Việt Hùng, huyện Đông Anh, Tp. Hà Nội.</t>
  </si>
  <si>
    <t>win3089</t>
  </si>
  <si>
    <t>Số 44 tổ 12 phố Lâm Tiên, thị trấn Đông Anh, huyện Đông Anh, Hà Nội</t>
  </si>
  <si>
    <t>WIN3090</t>
  </si>
  <si>
    <t>Số 16 ngõ 67 Tô Ngọc Vân, Quảng An, Tây Hồ, Hà Nội</t>
  </si>
  <si>
    <t>win3094</t>
  </si>
  <si>
    <t>Thôn Ngọc Chi, xã Vĩnh Ngọc, huyện Đông Anh, HN</t>
  </si>
  <si>
    <t>win3095</t>
  </si>
  <si>
    <t>Số 53 Cao Lỗ, thôn Phan Xá, xã Uy Nỗ, huyện Đông Anh, Hà Nội</t>
  </si>
  <si>
    <t>win3102</t>
  </si>
  <si>
    <t>TT1-08, lô TT1, Khu TĐC xã Ngũ Hiệp, huyện Thanh Trì, Hà Nội</t>
  </si>
  <si>
    <t>win3104</t>
  </si>
  <si>
    <t>Tầng 1, tòa N04-T1, lô N04B, Khu Đoàn Ngoại Giao tại Hà Nội, 
đường Nguyễn Văn Huyên kéo dài, phường Xuân Đỉnh, quận Bắc Từ Liêm, HN</t>
  </si>
  <si>
    <t>WIN3105</t>
  </si>
  <si>
    <t>tầng 1, tòa nhà T06, Tổ hợp TTTM, giáo dục và căn hộ Times City, 458 Minh Khai, Phường Vĩnh Tuy, Quận Hai Bà Trưng, HN</t>
  </si>
  <si>
    <t>WIN3107</t>
  </si>
  <si>
    <t>Số 15 ngõ 35 Tu Hoàng, phường Phương Canh, quận Nam Từ Liêm, Hà Nội</t>
  </si>
  <si>
    <t>WIN3108</t>
  </si>
  <si>
    <t>357 Xuân Đỉnh, phường Xuân Đỉnh, quận Bắc Từ Liêm, Hà Nội</t>
  </si>
  <si>
    <t>WIN3112</t>
  </si>
  <si>
    <t>Căn shop TM 03, Tầng trệt block 1 (Khu 1), phân khu 15A1,Đường Nguyễn Hữu Thọ, xã Phước Kiển, H. Nhà Bè, HCM</t>
  </si>
  <si>
    <t>WIN3113</t>
  </si>
  <si>
    <t>P2-SH.05B,tòa P2,thuộc khu B5.1.5, Vinhomes Central Park, 722 Điện Biên Phủ,P.22 ,Q.Bình Thạnh, HCM</t>
  </si>
  <si>
    <t>win3115</t>
  </si>
  <si>
    <t>Thương mại dịch vụ số 1.5,khu B2, (Hoàng Anh Gold House) 187A Lê Văn Lươn , ấp 3, xã Phước Kiển,H. Nhà Bè, HCM</t>
  </si>
  <si>
    <t>WIN3119</t>
  </si>
  <si>
    <t>V1,Tầng 1,Khối đế, Khu nhà ở, LA ASTORIA 383 Nguyễn Duy Trinh, Phường Bình Trưng Tây, Quận 2, TP. Hồ Chí Minh Việt Nam</t>
  </si>
  <si>
    <t>win3123</t>
  </si>
  <si>
    <t>Tầng 1 ,Tòa FLC Star Tower, 418 Quang Trung, phường La Khê, quận Hà Đông, Hà Nội</t>
  </si>
  <si>
    <t>WIN3126</t>
  </si>
  <si>
    <t>649/115C Điện Biên Phủ, Phường 25, Quận Bình Thạnh, HCM</t>
  </si>
  <si>
    <t>WIN3130</t>
  </si>
  <si>
    <t>Tầng trệt, Tòa P12, Park Hill, khu chức năng đô thị tại khu đất 8/3 và Hanosimex, số 25, ngõ 13,
 đường Lĩnh Nam, phường Mai Động, quận Hoàng Mai, HN</t>
  </si>
  <si>
    <t>win3131</t>
  </si>
  <si>
    <t>Số 19, Tổ 22, thị trấn Đông Anh, Huyện Đông Anh, HN</t>
  </si>
  <si>
    <t>win3132</t>
  </si>
  <si>
    <t>Tổ dân phố 25, thị trấn Đông Anh , Huyện Đông Anh, HN</t>
  </si>
  <si>
    <t>win3133</t>
  </si>
  <si>
    <t>số 9, địa chỉ xóm 1, thôn An Trai, xã Vân Canh, Huyện Hoài Đức, HN</t>
  </si>
  <si>
    <t>WIN3135</t>
  </si>
  <si>
    <t>35/12 Bế Văn Cấm, P.Tân Kiểng, Quận 7, HCM</t>
  </si>
  <si>
    <t>WIN3136</t>
  </si>
  <si>
    <t>Tâng 1, tòa nhà B6  234 Phạm Văn Đồng, Phường Cổ Nhuế 1, Quận Bắc Từ Liêm, HN</t>
  </si>
  <si>
    <t>WIN3137</t>
  </si>
  <si>
    <t>Số 11C Ngõ 124 Âu Cơ, Phường Tứ Liên, Quận Tây Hồ, HN</t>
  </si>
  <si>
    <t>WIN3138</t>
  </si>
  <si>
    <t>Số 98 Xuân Diệu, Tổ 30, Cụm 4, Phường Tứ Liên, Quận Tây Hồ, HN</t>
  </si>
  <si>
    <t>WIN3140</t>
  </si>
  <si>
    <t>220/16 Xô Viết Nghệ Tĩnh,Phường 21, Quận Bình Thạnh, HCM</t>
  </si>
  <si>
    <t>win3142</t>
  </si>
  <si>
    <t>20-22 đường Bia Bà, phường La Khê, quận Hà Đông, Hà Nội</t>
  </si>
  <si>
    <t>WIN3143</t>
  </si>
  <si>
    <t>tầng 1 Nhà dịch vụ số P09S008, tòa P09 (Eco-34CT1A), Park Hill, số 25 ngõ 13, đường Lĩnh Nam, phường Mai Động, quận Hoàng Mai, HN</t>
  </si>
  <si>
    <t>WIN3144</t>
  </si>
  <si>
    <t>313 Trần Cung, phường Cổ Nhuế, quận Bắc Từ Liêm, Hà Nội</t>
  </si>
  <si>
    <t>WIN3145</t>
  </si>
  <si>
    <t>112 Mai Động, phường Mai Động, quận Hoàng Mai, Hà Nội</t>
  </si>
  <si>
    <t>win3147</t>
  </si>
  <si>
    <t>145 Vĩnh Viễn, Phường 4, Quận 10, HCM</t>
  </si>
  <si>
    <t>WIN3156</t>
  </si>
  <si>
    <t>H1-06-01 thuộc khu nhà CITIBELLA 1, tại dự án Khu Dân cư Cát Lái, Phường Cát Lái, Quận 2, TP. Hồ Chí Minh Việt Nam</t>
  </si>
  <si>
    <t>WIN3157</t>
  </si>
  <si>
    <t>537 Nguyễn Duy Trinh, Phường Bình Trưng Đông, Quận 2, TP. Hồ Chí Minh Việt Nam</t>
  </si>
  <si>
    <t>WIN3158</t>
  </si>
  <si>
    <t>24 Đoàn Kết Khu Phố 2, Phường Bình Thọ, Quận Thủ Đức, HCM</t>
  </si>
  <si>
    <t>WIN3159</t>
  </si>
  <si>
    <t>"Kiot số 11,12 và số 13, tầng 1, tòa nhà chung cư 17T1-CT2, khu nhà ở Trung Văn, đường Cương Kiên ,
 phường Trung Văn, quận Nam Từ Liêm, Hà Nội</t>
  </si>
  <si>
    <t>win3160</t>
  </si>
  <si>
    <t>TẦNG 1 THÁP B KHU LAKE VIEW ECOPARK XUÂN QUAN VĂN GIANG HƯNG YÊN</t>
  </si>
  <si>
    <t>win3161</t>
  </si>
  <si>
    <t>TẦNG 1 KHU D KHU LAKE VIEW  ECOPARK XUÂN QUAN VĂN GIANG HUNGE YÊN</t>
  </si>
  <si>
    <t>WIN3162</t>
  </si>
  <si>
    <t>tầng 01, Khối B, Tòa nhà NO-CT1, Hải Đăng City , Phường Mỹ Đình 2, Quận Nam Từ Liêm, TP Hà Nội</t>
  </si>
  <si>
    <t>win3163</t>
  </si>
  <si>
    <t>9/3B Hà Huy Giáp, Phường Thạnh Xuân, Quận 12, HCM</t>
  </si>
  <si>
    <t>WIN3168</t>
  </si>
  <si>
    <t>Số 153 Hữu Hưng, Phường Tây Mỗ, Quận Nam Từ Liêm, HN</t>
  </si>
  <si>
    <t>WIN3169</t>
  </si>
  <si>
    <t>96 phố Định Công, P. Phương Liệt, Quận Thanh Xuân, HN</t>
  </si>
  <si>
    <t>WIN3171</t>
  </si>
  <si>
    <t>54A Đường số 7, khu phố 3, Phường Linh Trung, Quận Thủ Đức, HCM</t>
  </si>
  <si>
    <t>win3173</t>
  </si>
  <si>
    <t>192/72-192/74-192/76 Nguyễn Oanh, Phường 17, Quận Gò Vấp, HCM</t>
  </si>
  <si>
    <t>win3175</t>
  </si>
  <si>
    <t>10B -10C Lê Minh Xuân, Phường 7, Quận Tân Bình, HCM</t>
  </si>
  <si>
    <t>WIN3177</t>
  </si>
  <si>
    <t>Tầng 1, Tòa nhà NO12-2, khu đô thị mới Sài Đồng
, phố Sài Đồng, phường Sài Đồng, quận Long Biên, HN</t>
  </si>
  <si>
    <t>win3178</t>
  </si>
  <si>
    <t>Thôn 2, Xã Ninh Hiệp, Huyện Gia Lâm, HN</t>
  </si>
  <si>
    <t>WIN3179</t>
  </si>
  <si>
    <t>Tầng 1, Tòa nhà CT4-VIMECO, Lô H1, đường Nguyễn Chánh, phường Trung Hòa, quận Cầu Giấy, Hà Nội</t>
  </si>
  <si>
    <t>WIN3180</t>
  </si>
  <si>
    <t>Tầng 1 tòa nhà CT1 - Khu nhà ở cao cấp Skylight, 125D phố Minh Khai, phường Minh Khai, quận Hai Bà Trưng, HN</t>
  </si>
  <si>
    <t>WIN3181</t>
  </si>
  <si>
    <t>"Tầng 1 thuộc Tòa nhà N09-B2 Khu Đô thị mới Dịch Vọng , đường Thành Thái, 
phường Dịch Vọng, Quận Cầu Giấy, Hà Nội"</t>
  </si>
  <si>
    <t>WIN3182</t>
  </si>
  <si>
    <t>Ô số 21 Lô A Biệt Thự BT7, Khu đô thị mới Việt Hưng,
 Phường Giang Biên, Quận Long Biên, HN</t>
  </si>
  <si>
    <t>WIN3183</t>
  </si>
  <si>
    <t>443 ,Đội cấn, quận Ba Đình, HN</t>
  </si>
  <si>
    <t>win3185</t>
  </si>
  <si>
    <t>Phân khu Thương mại 07 (TM01.7) thuộc Chung cư chung cư kết, hợp thương mại 18 tầng tại lô H, P. Linh Tây, Q. Thủ Đức, HCM</t>
  </si>
  <si>
    <t>WIN3187</t>
  </si>
  <si>
    <t>"Lô C3, Tầng 01, Tòa C, Khối nhà B, Dự án Tổ hợp văn phòng, nhà ở cao cấp kết hợp dịch vụ thương mại HBI, 
số 203 Nguyễn Huy Tưởng, phường Thanh Xuân Trung, quận Thanh Xuân, thành phố Hà Nội</t>
  </si>
  <si>
    <t>WIN3188</t>
  </si>
  <si>
    <t>Số 144 đường Hoa Bằng, phường Yên Hòa, quận Cầu Giấy, HN</t>
  </si>
  <si>
    <t>WIN3191</t>
  </si>
  <si>
    <t>kiot số 106, 107 tại tầng 01 lô B (lô 2) Tòa nhà Metropolitan CT36,
 ngõ 177 đường Định Công, tổ 24 phường Định Công, quận Hoàng Mai, HN</t>
  </si>
  <si>
    <t>win3193</t>
  </si>
  <si>
    <t>24 Lê Bình, Phường 4, Quận Tân Bình, HCM</t>
  </si>
  <si>
    <t>WIN3196</t>
  </si>
  <si>
    <t>Số 1B đường Nguyễn Duy Trinh, phường Hoàng Liệt, quận Hoàng Mai, Hà Nội</t>
  </si>
  <si>
    <t>WIN3197</t>
  </si>
  <si>
    <t>Số 2 ngách 8/11 đường Lê Quang Đạo, phường Phú Đô, quận Nam Từ Liêm, HN</t>
  </si>
  <si>
    <t>win3199</t>
  </si>
  <si>
    <t>60 đường số 715, Tạ Quang Bửu, Phường 4, Quận 8, HCM</t>
  </si>
  <si>
    <t>win3204</t>
  </si>
  <si>
    <t>106 Bành Văn Trân Phường 7, Quận Tân Bình, HCM</t>
  </si>
  <si>
    <t>win3205</t>
  </si>
  <si>
    <t>Khu TM DV, Khối B, Khu căn hộ cao tầng Tân Phú IDICO, số 262/13-262/15 Luỹ Bán Bích, Phường, Hòa Thạnh, Quận Tân Phú, HCM</t>
  </si>
  <si>
    <t>win3207</t>
  </si>
  <si>
    <t>WM+ HCM 314 Lê Văn Thọ</t>
  </si>
  <si>
    <t>314 Lê Văn Thọ, Phường 11, Quận Gò Vấp, HCM</t>
  </si>
  <si>
    <t>WIN3208</t>
  </si>
  <si>
    <t>BT1.D8, Khu đô thị mới Trung Văn, đường Trung Văn, Phường Trung Văn, Quận Nam Từ Liêm, TP Hà Nội.</t>
  </si>
  <si>
    <t>win3210</t>
  </si>
  <si>
    <t>BT8-1, Khu đô thị mới Văn Khê, đường Tố Hữu, phường La Khê, quận Hà Đông, HN</t>
  </si>
  <si>
    <t>win3213</t>
  </si>
  <si>
    <t>B5/119K Ấp 2, Xã Phong Phú, Huyện Bình Chánh, HCM</t>
  </si>
  <si>
    <t>win3214</t>
  </si>
  <si>
    <t>56 Đường S9, Phường Tây Thạnh, Quận Tân Phú, HCM</t>
  </si>
  <si>
    <t>WIN3215</t>
  </si>
  <si>
    <t>125 Đường số 17,Phường Tân Quy, Quận 7, HCM</t>
  </si>
  <si>
    <t>win3218</t>
  </si>
  <si>
    <t>89 Phạm Phú Thứ, Phường 11, Quận Tân Bình, HCM</t>
  </si>
  <si>
    <t>WIN3220</t>
  </si>
  <si>
    <t>Số 28 Trần Tử Bình, phường Nghĩa Tân, quận Cầu Giấy, thành phố Hà Nội</t>
  </si>
  <si>
    <t>win3222</t>
  </si>
  <si>
    <t>Ki ốt số 08, tầng 1, tòa nhà chung cư CT4,</t>
  </si>
  <si>
    <t>WIN3223</t>
  </si>
  <si>
    <t>596/2 Tô Ký, Phường Tân Chánh Hiệp, Quận 12, HCM</t>
  </si>
  <si>
    <t>WIN3225</t>
  </si>
  <si>
    <t>75 Tam Trinh, phường Mai Động, quận Hoàng Mai, Hà Nội
 (Đ/c cũ: Tầng 1, tháp B, tòa nhà Helios tower số 75 Tam Trinh, phường Mai Động, quận Hoàng Mai, HN</t>
  </si>
  <si>
    <t>WIN3227</t>
  </si>
  <si>
    <t>Số 15 Trần Khánh Dư, tổ 53, phường Bạch Đằng, quận Hai Bà Trưng, HN</t>
  </si>
  <si>
    <t>win3228</t>
  </si>
  <si>
    <t>Số 44-46 Kiều Mai, phường Phúc Diễn, quận Bắc Từ Liêm, HN</t>
  </si>
  <si>
    <t>win3229</t>
  </si>
  <si>
    <t>tầng 1 thuộc Toà K, Chung cư CT7, Tổ hợp Chung cư cao tầng NCG Residential, Quận Hà Đông, HN</t>
  </si>
  <si>
    <t>WIN3231</t>
  </si>
  <si>
    <t>Tổ 6, Phường Phúc Lợi, Quận Long Biên, HN</t>
  </si>
  <si>
    <t>win3232</t>
  </si>
  <si>
    <t>Số 105 Ngô Xuân Quảng, Thị trấn Trâu Quỳ, Huyện Gia Lâm, HN</t>
  </si>
  <si>
    <t>WIN3237</t>
  </si>
  <si>
    <t>Số 23 ngõ 136 đường Cầu Diễn, Tổ Dân Phố Ngọa Long 1, phường Minh Khai, quận Bắc Từ Liêm, Hà Nội</t>
  </si>
  <si>
    <t>win3238</t>
  </si>
  <si>
    <t>tầng 1 Khu nhà ở cao cấp BMM, phường Phúc La, quận Hà Đông, Thành phố Hà Nội</t>
  </si>
  <si>
    <t>win3239</t>
  </si>
  <si>
    <t>Tòa nhà T1  khu đô thị mới Nam An Khánh, Hoài Đức, Hà Nội</t>
  </si>
  <si>
    <t>win3241</t>
  </si>
  <si>
    <t>WM+ HCM 1206 Lê Đức Thọ</t>
  </si>
  <si>
    <t>1206 Lê Đức Thọ, Phường 13, Quận Gò Vấp, HCM</t>
  </si>
  <si>
    <t>win3242</t>
  </si>
  <si>
    <t>Nhà số 4 đường D7 (khu nhà ở Nam Long MR), khu phố 6, Phường Phước Long B, Quận 9, HCM</t>
  </si>
  <si>
    <t>win3243</t>
  </si>
  <si>
    <t>53 Vườn Lài, Phường Phú Thọ Hòa, Quận Tân Phú, HCM</t>
  </si>
  <si>
    <t>WIN3245</t>
  </si>
  <si>
    <t>Số 191 Xuân Đỉnh, phường Xuân Đỉnh, Quận Bắc Từ Liêm, thành phố Hà Nội</t>
  </si>
  <si>
    <t>WIN3246</t>
  </si>
  <si>
    <t>Số 140-142 Nguyễn Sơn, phường Bồ Đề, Quận Long Biên, HN</t>
  </si>
  <si>
    <t>win3247</t>
  </si>
  <si>
    <t>Villa 2-24, Khu nhà ở và trung tâm thương mại, phường Hà Cầu, quận Hà Đông, HN</t>
  </si>
  <si>
    <t>WIN3248</t>
  </si>
  <si>
    <t>Lô số 7-628, đường Hoàng Hoa Thám, phường Bưởi, quận Tây Hồ, HN</t>
  </si>
  <si>
    <t>win3253</t>
  </si>
  <si>
    <t>472 Phạm Văn Bạch, Phường 12, Quận Gò Vấp, HCM</t>
  </si>
  <si>
    <t>WIN3254</t>
  </si>
  <si>
    <t>54 B Nguyễn Thị Huỳnh, Phường 11, Quận Phú Nhuận, HCM</t>
  </si>
  <si>
    <t>WIN3257</t>
  </si>
  <si>
    <t>199 Nguyễn Văn Tăng, Phường Long Thạnh Mỹ, Quận 9, HCM</t>
  </si>
  <si>
    <t>WIN3258</t>
  </si>
  <si>
    <t>B57 Khu phố 3, Phường Đông Hưng Thuận, Quận 12, HCM</t>
  </si>
  <si>
    <t>win3259</t>
  </si>
  <si>
    <t>Khu TM tầng 1 Block A Chung Cư Flora, tại dự án Fuji Residence, PLB, Quận 9, HCM</t>
  </si>
  <si>
    <t>win3260</t>
  </si>
  <si>
    <t>Số 135 Phố Cửu Việt 2, Thị Trấn Trâu Quỳ, Huyện Gia Lâm, HN</t>
  </si>
  <si>
    <t>WIN3261</t>
  </si>
  <si>
    <t>Thôn Đào Xuyên, xã Đa Tốn, Huyện Gia Lâm, HN</t>
  </si>
  <si>
    <t>WIN3264</t>
  </si>
  <si>
    <t>Số 15 ngõ 259 Yên Hòa, phường Yên Hòa, quận Cầu Giấy, HN</t>
  </si>
  <si>
    <t>WIN3265</t>
  </si>
  <si>
    <t>Tầng 1, tòa nhà N01-T4, phường Xuân Tảo, quận Bắc Từ Liêm, thành phố Hà Nội</t>
  </si>
  <si>
    <t>WIN3266</t>
  </si>
  <si>
    <t>Lô 01, tầng 1 Nhà chung cư cao tầng CT2-E tại ô đất CT2, Phường Mễ Trì, Quận Nam Từ Liêm, HN</t>
  </si>
  <si>
    <t>win3274</t>
  </si>
  <si>
    <t>10-10B Nguyễn Hữu Tiến, Phường Tây Thạnh, Quận Tân Phú, HCM</t>
  </si>
  <si>
    <t>WIN3275</t>
  </si>
  <si>
    <t>Số 254 đưởng Cổ Bi, xã Cổ Bi, huyện Gia Lâm, Hà Nội</t>
  </si>
  <si>
    <t>WIN3276</t>
  </si>
  <si>
    <t>Số 250 đường Lạc Long Quân, phường Bưởi, quận Tây Hồ, Hà Nội</t>
  </si>
  <si>
    <t>WIN3277</t>
  </si>
  <si>
    <t>Xóm ngoài, Xã Uy Nỗ, Huyện Đông Anh, Hà Nội</t>
  </si>
  <si>
    <t>WIN3278</t>
  </si>
  <si>
    <t>Số 290-292 đường Nguyễn Trãi, phường Trung Văn, Quận Nam Từ Liêm, Hà Nội</t>
  </si>
  <si>
    <t>WIN3279</t>
  </si>
  <si>
    <t>Số 207 đường Lương Thế Vinh, phường Trung Văn, quận Nam Từ Liêm, Hà Nội</t>
  </si>
  <si>
    <t>WIN3280</t>
  </si>
  <si>
    <t>TDP số 5 Mễ Trì Hạ, phường Mễ Trì, quận Nam Từ Liêm, Hà Nội.</t>
  </si>
  <si>
    <t>win3281</t>
  </si>
  <si>
    <t>TT3 40-41, Xã Ngũ Hiệp, Tứ Hiệp, Thanh Trì, TP. Hà Nội</t>
  </si>
  <si>
    <t>WIN3282</t>
  </si>
  <si>
    <t>130E-130G Đường Gò Dưa, Khu phố 3, Phường Tam Bình, Quận Thủ Đức, HCM</t>
  </si>
  <si>
    <t>WIN3283</t>
  </si>
  <si>
    <t>Khu dân cư mở rộng 1/45 Đường Nguyễn Văn Qúa, Phường Đông Hưng Thuận Quận 12, HCM</t>
  </si>
  <si>
    <t>WIN3285</t>
  </si>
  <si>
    <t>1/23B Ấp 3 xã Đông Thạnh, Huyện Hóc Môn, HCM</t>
  </si>
  <si>
    <t>WIN3286</t>
  </si>
  <si>
    <t>108 đường ĐHT02, Phường Đông Hưng Thuận, Quận 12, HCM</t>
  </si>
  <si>
    <t>WIN3287</t>
  </si>
  <si>
    <t>173 Liên khu 4-5, Phường Bình Hưng Hòa, Quận Bình Tân, TP. Hồ Chí Minh Việt Nam</t>
  </si>
  <si>
    <t>WIN3290</t>
  </si>
  <si>
    <t>Số 371 Cao Lỗ, xã Uy Nỗ, huyện Đông Anh, HN</t>
  </si>
  <si>
    <t>win3291</t>
  </si>
  <si>
    <t>Số 2-NV1, xã Tân Triều, huyện Thanh Trì, Hà Nội</t>
  </si>
  <si>
    <t>win3292</t>
  </si>
  <si>
    <t>318/1 Phạm Hùng, Phường 5, Quận 8, HCM</t>
  </si>
  <si>
    <t>win3294</t>
  </si>
  <si>
    <t>C3/5 Ấp 3 xã Vĩnh Lộc A, Huyện Bình Chánh, HCM</t>
  </si>
  <si>
    <t>WIN3296</t>
  </si>
  <si>
    <t>25 Bùi Công Trừng, Phường Thạnh Xuân, Quận 12, HCM</t>
  </si>
  <si>
    <t>WIN3301</t>
  </si>
  <si>
    <t>Tổ dân phố số 4, phường Phú Đô, quận Nam Từ Liêm, Hà Nội</t>
  </si>
  <si>
    <t>WIN3303</t>
  </si>
  <si>
    <t>BT1- Lô 8, Khu đô thị Mễ Trì Hạ, đường Mễ Trì Hạ, Phường Mễ Trì, quận Nam Từ Liêm</t>
  </si>
  <si>
    <t>WIN3304</t>
  </si>
  <si>
    <t>Số 217A Quan Hoa, phường Quan Hoa, Quận Cầu Giấy, Hà Nội</t>
  </si>
  <si>
    <t>WIN3305</t>
  </si>
  <si>
    <t>P7-SH-01, tòa nhà P7, dư án Vinhomes Central Park 722, đường Điện Biên Phủ, Phường 22, Quận Bình Thạnh, HCM</t>
  </si>
  <si>
    <t>WIN3307</t>
  </si>
  <si>
    <t>106-108 Tân Sơn Hòa, Phường 2, Quận Tân Bình, TP. Hồ Chí Minh Việt Nam</t>
  </si>
  <si>
    <t>win3311</t>
  </si>
  <si>
    <t>E13, đường Yên Xá, Khu đấu giá quyền sử dụng đất, xã Tân Triều, Thanh Trì, Hà Nội</t>
  </si>
  <si>
    <t>WIN3312</t>
  </si>
  <si>
    <t>Số 100, đường K2, phường Cầu Diễn, quận Nam Từ Liêm, Hà Nội</t>
  </si>
  <si>
    <t>win3316</t>
  </si>
  <si>
    <t>126/4/1 Ấp Tây Lân Tổ 21 Xã Bà Điểm, Huyện Hóc Môn, HCM</t>
  </si>
  <si>
    <t>win3321</t>
  </si>
  <si>
    <t>G-1-02 tại tầng 1, căn số 2 Block G, thuộc BS, Lô13B Khu, dân cư Conic Xã Phong Phú, Huyện Bình, Chánh, HCM</t>
  </si>
  <si>
    <t>WIN3322</t>
  </si>
  <si>
    <t>Tầng 1, tòa 17T4, Tòa nhà Hapulico Complex, Số 01 phố Nguyễn Huy Tưởng, 
phường Thanh Xuân Trung, quận Thanh Xuân, thành phố Hà Nội</t>
  </si>
  <si>
    <t>win3323</t>
  </si>
  <si>
    <t>Số 105-107 Tân Xuân, phường Xuân Đỉnh, quận Bắc Từ Liêm, Hà Nội</t>
  </si>
  <si>
    <t>WIN3324</t>
  </si>
  <si>
    <t>Xóm 3, Thôn Cổ Điển, Xã Hải Bối, huyện Đông Anh, Hà Nội</t>
  </si>
  <si>
    <t>WIN3327</t>
  </si>
  <si>
    <t>79 Liên khu 5-6, KP 5, Phường Bình Hưng Hòa B, Quận Bình Tân, TP. Hồ Chí Minh Việt Nam</t>
  </si>
  <si>
    <t>WIN3330</t>
  </si>
  <si>
    <t>901 Tỉnh lộ 43, KP2, Phường Bình Chiểu, Quận Thủ Đức, HCM</t>
  </si>
  <si>
    <t>WIN3337</t>
  </si>
  <si>
    <t>Số 70-72 đường Tựu Liệt, thị trấn Văn Điển, huyện Thanh Trì, Hà Nội</t>
  </si>
  <si>
    <t>win3339</t>
  </si>
  <si>
    <t>6 Trần Thị Nghỉ, Phường 7, Quận Gò Vấp, HCM</t>
  </si>
  <si>
    <t>WIN3342</t>
  </si>
  <si>
    <t>B2 Dự án Pandora, số 53 Phố Triều Khúc, phường Thanh Xuân Bắc, quận Thanh Xuân, Hà Nội</t>
  </si>
  <si>
    <t>win3346</t>
  </si>
  <si>
    <t>Số 204 đường Thanh Bình, phường Mộ Lao, quận Hà Đông, Hà Nội</t>
  </si>
  <si>
    <t>WIN3347</t>
  </si>
  <si>
    <t>Số 173 TDP số 4, phường Xuân Phương, quận Nam Từ Liêm, Hà Nội</t>
  </si>
  <si>
    <t>WIN3350</t>
  </si>
  <si>
    <t>Số 777 đường Bạch Đằng, Phường Bạch Đằng, Hai Bà Trưng, Hà Nội</t>
  </si>
  <si>
    <t>win3352</t>
  </si>
  <si>
    <t>23N và 24N Nguyễn Thị Tần, Phường 2, Quận 8, HCM</t>
  </si>
  <si>
    <t>win3353</t>
  </si>
  <si>
    <t>1132 Quốc lộ 50, Ấp 3, Xã Bình Hưng, Huyện Bình Chánh, HCM</t>
  </si>
  <si>
    <t>WIN3355</t>
  </si>
  <si>
    <t>102 Khu phố 2, Đường số 29, Phường Bình Trị Đông, Quận Bình Tân, TP. Hồ Chí Minh Việt Nam</t>
  </si>
  <si>
    <t>WIN3356</t>
  </si>
  <si>
    <t>Số 13 Đường 78 Ấp Đình, Xã Tân Phú Trung, Huyện Củ Chi, HCM</t>
  </si>
  <si>
    <t>WIN3357</t>
  </si>
  <si>
    <t>3357 - WM+ BDG 103/1 Khu Phố 1A</t>
  </si>
  <si>
    <t>103/1 Khu phố 1A, Phường An Phú, Thành phố Thuận An, T. Bình Dương Việt Nam</t>
  </si>
  <si>
    <t>WIN3366</t>
  </si>
  <si>
    <t>Lô 01, tầng 1 Nhà chung cư cao tầng CT2-E tại ô đất CT2, phường Mễ Trì, 
quận Nam Từ Liêm, thành phố Hà Nội</t>
  </si>
  <si>
    <t>win3369</t>
  </si>
  <si>
    <t>TDP Viên 5, phường Cổ Nhuế 2, quận Bắc Từ Liêm, HN</t>
  </si>
  <si>
    <t>WIN3370</t>
  </si>
  <si>
    <t>Tầng 1 Chung cư Yên Hòa Sunshine, Số 9 phố Vũ Phạm Hàm, Phường Yên Hòa, quận Cầu Giấy, Hà Nội</t>
  </si>
  <si>
    <t>WIN3371</t>
  </si>
  <si>
    <t>Số 23-25 đường Nguyễn Khả Trạc, phường Mai Dịch, Quận Cầu Giấy, thành phố Hà Nội</t>
  </si>
  <si>
    <t>WIN3379</t>
  </si>
  <si>
    <t>Căn L6-SH.01A, tòa L6 Tại Vinhomes Central Park, 720A Đường Điện Biên Phủ, Phường 22, Quận Bình Thạnh, HCM</t>
  </si>
  <si>
    <t>WIN3386</t>
  </si>
  <si>
    <t>909 Nguyễn Duy Trinh, Phường Phú Hữu, Quận 9, HCM</t>
  </si>
  <si>
    <t>WIN3387</t>
  </si>
  <si>
    <t>651A, 653 Tỉnh lộ 43, Khu phố 4, Phường Tam Bình, Quận Thủ Đức, HCM</t>
  </si>
  <si>
    <t>WIN3388</t>
  </si>
  <si>
    <t>602/52 Điện Biên Phủ, Phường 22, Quận Bình Thạnh, HCM</t>
  </si>
  <si>
    <t>WIN3389</t>
  </si>
  <si>
    <t>135/37/60-62 Nguyễn Hữu Cảnh, Phường 22, Quận Bình Thạnh, HCM</t>
  </si>
  <si>
    <t>WIN3392</t>
  </si>
  <si>
    <t>26/4B Ấp Đông Lân, Xã Bà Điểm, Huyện Hóc Môn, HCM</t>
  </si>
  <si>
    <t>WIN3394</t>
  </si>
  <si>
    <t>0.01, 02, 03 Lô A. Khu nhà ở gia đình LLVT Quân khu 7, số 41 đường TMT2A, Phường Trung Mỹ Tây, Quận 12, HCM</t>
  </si>
  <si>
    <t>WIN3404</t>
  </si>
  <si>
    <t>NV36, Khu đô thị mới Trung Văn, phường Trung Văn, quận Nam Từ Liêm, Hà Nội.</t>
  </si>
  <si>
    <t>win3411</t>
  </si>
  <si>
    <t>2D -2E Lương Thế Vinh, Phường Tân Thới Hòa, Quận Tân Phú, HCM</t>
  </si>
  <si>
    <t>WIN3413</t>
  </si>
  <si>
    <t>18 Đường số 2, Khu nhà Hiệp Bình Chánh, KP 5, Hiệp Bình Chánh, Quận Thủ Đức, HCM</t>
  </si>
  <si>
    <t>win3414</t>
  </si>
  <si>
    <t>F12/2G Ấp 6, xã Vĩnh Lộc A, Huyện Bình Chánh, HCM</t>
  </si>
  <si>
    <t>WIN3419</t>
  </si>
  <si>
    <t>744 Tỉnh lộ 43, KP3, Phường Bình Chiểu, Quận Thủ Đức, HCM</t>
  </si>
  <si>
    <t>WIN3420</t>
  </si>
  <si>
    <t>45 Đường TL 27, KP3B, Phường Thạnh Lộc, Quận 12, HCM</t>
  </si>
  <si>
    <t>win3422</t>
  </si>
  <si>
    <t>419 Ba Đình, Phường 9, Quận 8, HCM</t>
  </si>
  <si>
    <t>win3426</t>
  </si>
  <si>
    <t>3/123 Ấp Nhị Tân 1, xã Tân Thới Nhì, Huyện Hóc Môn, HCM</t>
  </si>
  <si>
    <t>win3430</t>
  </si>
  <si>
    <t>C12/13B Liên Ấp 123, Ấp 3, Xã Vĩnh Lộc B, Huyện Bình Chánh, HCM</t>
  </si>
  <si>
    <t>WIN3433</t>
  </si>
  <si>
    <t>Số 68 Hoàng Như Tiếp, phường Bồ Đề, quận Long Biên, Hà Nội</t>
  </si>
  <si>
    <t>WIN3434</t>
  </si>
  <si>
    <t>Số 91 Đốc Ngữ, phường Liễu Giai, quận Ba Đình, Hà Nội</t>
  </si>
  <si>
    <t>win3441</t>
  </si>
  <si>
    <t>E8/2H Ấp 5, xã Vĩnh Lộc A, Huyện Bình Chánh, HCM</t>
  </si>
  <si>
    <t>win3443</t>
  </si>
  <si>
    <t>1191-1189 Phạm Văn Bạch, Phường 12, Quận Gò Vấp, HCM</t>
  </si>
  <si>
    <t>win3445</t>
  </si>
  <si>
    <t>41 Đường 59, Phường 14, Quận Gò Vấp, (Thửa đất số 737, tờ bản đồ số 14 tại, phường 14, Quân Gò Vấp. HCM</t>
  </si>
  <si>
    <t>WIN3446</t>
  </si>
  <si>
    <t>Số A12-BT1, đường Lưu Hữu Phước, KĐT Mỹ Đình 2, phường Mỹ Đình 2, quận Nam Từ Liêm, Hà Nội</t>
  </si>
  <si>
    <t>win3448</t>
  </si>
  <si>
    <t>39A1 Bình Chiểu, KP3, Phường Bình Chiểu, Quận Thủ Đức, HCM</t>
  </si>
  <si>
    <t>win3449</t>
  </si>
  <si>
    <t>Lô G9, tầng 1,(trệt) thuộc khối CC Tháp AB, Khu dân cư cao, tầng Thành Thái, 7/28  Đường Thành Thái Phường 14, Quận 10, HCM</t>
  </si>
  <si>
    <t>WIN3454</t>
  </si>
  <si>
    <t>Tổ Dân phố Tháp, phường Đại Mỗ, Nam Từ Liêm, Hà Nội</t>
  </si>
  <si>
    <t>win3455</t>
  </si>
  <si>
    <t>Tầng 1 Tòa nhà 18T1- Lô HH6 – Khu đô thị Nam An Khánh- 
xã An Khánh-huyện Hoài Đức, HN</t>
  </si>
  <si>
    <t>win3456</t>
  </si>
  <si>
    <t>77 A Dương Đình Hội, Phước Long B, Quận 9, HCM</t>
  </si>
  <si>
    <t>WIN3465</t>
  </si>
  <si>
    <t>Tầng 1, Công trình nhà ở cao tầng tại số 671 Hoàng Hoa Thám, phường Vĩnh Phúc, quận Ba Đình, Hà Nội</t>
  </si>
  <si>
    <t>WIN3466</t>
  </si>
  <si>
    <t>Tầng 1, Tổ hợp nhà ở văn phòng làm việc và dịch vụ, xã Tả Thanh Oai, huyện Thanh Trì, HN</t>
  </si>
  <si>
    <t>WIN3469</t>
  </si>
  <si>
    <t>109 đường 39 ấp Trung 2, Phường Bình Trưng Tây, Quận 2, HCM</t>
  </si>
  <si>
    <t>WIN3473</t>
  </si>
  <si>
    <t>60 Đường số 9, KP 1, Phường Linh Tây, Quận Thủ Đức, HCM</t>
  </si>
  <si>
    <t>win3476</t>
  </si>
  <si>
    <t>Tầng 01, chung cư CT2, Dự án Khu nhà ở xã hội Phú Lãm, Phường Phú Lãm, Quận Hà Đông, HN</t>
  </si>
  <si>
    <t>WIN3477</t>
  </si>
  <si>
    <t>Số 228 đường Vĩnh Hưng, phường Vĩnh Hưng, quận Hoàng Mai, Hà Nội</t>
  </si>
  <si>
    <t>win3478</t>
  </si>
  <si>
    <t>Số 80 đường Kẻ Vẽ, phường Đông Ngạc, quận Bắc Từ Liêm, Hà Nội</t>
  </si>
  <si>
    <t>win3484</t>
  </si>
  <si>
    <t>101/2 Ấp 4, Xã Xuân Thới Thượng, Huyện Hóc Môn, HCM</t>
  </si>
  <si>
    <t>win3496</t>
  </si>
  <si>
    <t>Tầng 1, Tòa N02-T1 Khu Đoàn Ngoại Giao, phường Xuân Tảo, Quận Bắc Từ Liêm, HN</t>
  </si>
  <si>
    <t>WIN3497</t>
  </si>
  <si>
    <t>Tằng 1, Tòa nhà Lilama Hà Nội, 52 Lĩnh Nam, Mai Động, Hoàng Mai, Hà Nội</t>
  </si>
  <si>
    <t>WIN3499</t>
  </si>
  <si>
    <t>Thôn Hà Phong, xã Liên Hà, huyện Đông Anh, Hà Nội</t>
  </si>
  <si>
    <t>WIN3500</t>
  </si>
  <si>
    <t>Tầng 1, Chung cư cao tầng , Khu nhà cán bộ Học viện Quốc Phòng, ô đất O17-HH2,  Phường Xuân La, Quận Tây Hồ, HN</t>
  </si>
  <si>
    <t>win3502</t>
  </si>
  <si>
    <t>47-49-51 Trần Văn Ơn, Phường Tân Sơn Nhì, Quận Tân Phú, HCM</t>
  </si>
  <si>
    <t>win3505</t>
  </si>
  <si>
    <t>152 Lê Lợi, Phường 4, Quận Gò Vấp, HCM</t>
  </si>
  <si>
    <t>win3508</t>
  </si>
  <si>
    <t>15 Đường CN6, Phường Sơn Kỳ, Quận Tân Phú, HCM</t>
  </si>
  <si>
    <t>WIN3512</t>
  </si>
  <si>
    <t>Đội 5, thôn Yên Kiện, xã Ngọc Hồi, Thanh trì, HN</t>
  </si>
  <si>
    <t>WIN3516</t>
  </si>
  <si>
    <t>37/2B-37/2D Ấp Mỹ Hòa, Xã Trung Chánh, Huyện Hóc Môn, HCM</t>
  </si>
  <si>
    <t>WIN3528</t>
  </si>
  <si>
    <t>Số 69 Bắc Cầu, phường Ngọc Thụy, quận Long Biên, Hà Nội</t>
  </si>
  <si>
    <t>WIN3529</t>
  </si>
  <si>
    <t>Tầng 1, Ô OCT2 tại Khu Chức Năng Đô thị, Phường Xuân Phương, quận Nam Từ Liêm, Hà Nội</t>
  </si>
  <si>
    <t>WIN3530</t>
  </si>
  <si>
    <t>Tầng 1, Khu trung tâm thương mại – Tòa nhà Five Star Garden, số 2 Kim Giang , phường Kim Giang, quận Thanh Xuân, Hà Nội</t>
  </si>
  <si>
    <t>WIN3531</t>
  </si>
  <si>
    <t>Tầng 1, Khu nhà ở kết hợp thương mại và dịch vụ, số 6 Lê Văn Thiêm, phường Thanh Xuân Trung, quận Thanh Xuân, Hà Nội</t>
  </si>
  <si>
    <t>WIN3533</t>
  </si>
  <si>
    <t>C01.02 tầng 1 khối đế số 156A Nguyễn Hữu Thọ, xã Phước Kiển, Huyện Nhà Bè, HCM</t>
  </si>
  <si>
    <t>WIN3534</t>
  </si>
  <si>
    <t>HCM 860/80/22 Xô Viết Nghệ Tĩnh, Phường 25, Quận Bình Thạnh, HCM</t>
  </si>
  <si>
    <t>WIN3537</t>
  </si>
  <si>
    <t>A3.SH.10, tầng 1, tòa A3 (HH6-3), Vinhomes Golden River, Số 2 Tôn Đức Thắng, Phường Bến Nghé, Quận 1, HCM</t>
  </si>
  <si>
    <t>win3540</t>
  </si>
  <si>
    <t>Tầng 1,tòa nhà 2A, số 136 Hồ Tùng Mậu, phường Phú Diễn, quận Bắc Từ Liêm, Hà Nội</t>
  </si>
  <si>
    <t>WIN3541</t>
  </si>
  <si>
    <t>Tầng 2, SH13 và SH14 – Tháp B- tòa nhà AZ SKY –
 Lô A1/CN1 KĐT mới Định Công, phường Định Công, quận Hoàng Mai, HN</t>
  </si>
  <si>
    <t>win3552</t>
  </si>
  <si>
    <t>TT7-7 Khu đô thị mới Văn Phú, phường Phú La, quận Hà Đông, HN</t>
  </si>
  <si>
    <t>WIN3553</t>
  </si>
  <si>
    <t>Số 42 Vũ Xuân Thiều, phường Sài Đồng, quận Long Biên, HN</t>
  </si>
  <si>
    <t>WIN3554</t>
  </si>
  <si>
    <t>Đội 3, thôn Lạc Thị, xã Ngọc Hồi, huyện Thanh trì, HN</t>
  </si>
  <si>
    <t>WIN3555</t>
  </si>
  <si>
    <t>Lô 4, TT19-20 Khu nhà CBNV VP TW Đảng, phường Xuân Phương, quận Nam Từ Liêm, thành phố Hà Nội</t>
  </si>
  <si>
    <t>win3559</t>
  </si>
  <si>
    <t>64-66 Huỳnh Thiên Lộc, Phường Hòa Thạnh, Quận Tân Phú, HCM</t>
  </si>
  <si>
    <t>win3562</t>
  </si>
  <si>
    <t>25 Lô A Trường Sơn, Phường 15, Quận 10, HCM</t>
  </si>
  <si>
    <t>WIN3563</t>
  </si>
  <si>
    <t>137-137/1 Trần Hữu Trang, Phường 10, Quận Phú Nhuận, HCM</t>
  </si>
  <si>
    <t>WIN3566</t>
  </si>
  <si>
    <t>143C Lê Văn Khương, Ấp 5, xã Đông Thạnh, Huyện Hóc Môn, HCM</t>
  </si>
  <si>
    <t>WIN3569</t>
  </si>
  <si>
    <t>359 Lĩnh Nam, phường Vĩnh Hưng, quận Hoàng Mai, tp. Hà Nội</t>
  </si>
  <si>
    <t>WIN3571</t>
  </si>
  <si>
    <t>CĂN S3-01 TẦNG 1 THÁP SKY 3 (A4)  KHU CĂN HỘ VỊNH THỦY CHUNG CƯ CAO TẦNG AQUA BAY CT29-30 KDTTM VÀ DV ECOPARK VĂN GIANG HƯNG YÊN</t>
  </si>
  <si>
    <t>WIN3572</t>
  </si>
  <si>
    <t>căn S1-01, tầng 1 tháp Sky 1 (b1)  khu căn hộ vịnh thủy , Ecopark xuân quan hưng yên</t>
  </si>
  <si>
    <t>WIN3573</t>
  </si>
  <si>
    <t>Số 184 Phố Bồ Đề, tổ 12, phường Bồ Đề, quận Long Biên, HN</t>
  </si>
  <si>
    <t>WIN3583</t>
  </si>
  <si>
    <t>ô 2, Khu Hoàng Liệt, ngõ 2 Hoàng Liệt, phường Hoàng Liệt, quận Hoàng Mai, Hà Nội</t>
  </si>
  <si>
    <t>WIN3594</t>
  </si>
  <si>
    <t>206 Đình Phong Phú, KP3, Phường Tăng Nhơn Phú B, Quận 9, HCM</t>
  </si>
  <si>
    <t>WIN3595</t>
  </si>
  <si>
    <t>165 - 167  An Dương Vương, KP4, Phường An Lạc, Quận Bình Tân, HCM</t>
  </si>
  <si>
    <t>win3599</t>
  </si>
  <si>
    <t>Số 6 Phố Viên, phường Cổ Nhuế 2, quận Bắc Từ Liêm, Hà Nội</t>
  </si>
  <si>
    <t>win3601</t>
  </si>
  <si>
    <t>Tầng 1, tòa nhà Sông Đà-Hà Đông, số 110 Trần Phú,Phường Mộ Lao, quận Hà Đông, HN</t>
  </si>
  <si>
    <t>WIN3605</t>
  </si>
  <si>
    <t>68 Hồ Văn Long, KP1, Phường Bình Hưng Hòa B, Quận Bình Tân, HCM</t>
  </si>
  <si>
    <t>WIN3608</t>
  </si>
  <si>
    <t>Tầng 1, tháp B, HongKong Tower, 243A Đê La Thành, phường Láng Thượng, quận Đống Đa, HN</t>
  </si>
  <si>
    <t>win3609</t>
  </si>
  <si>
    <t>Số 156 , tổ 7, phường Phú Lãm, quận Hà Đông, HN</t>
  </si>
  <si>
    <t>WIN3617</t>
  </si>
  <si>
    <t>Phố Vân Trì, xã Vân Nội, huyện Đông Anh, HN</t>
  </si>
  <si>
    <t>WIN3618</t>
  </si>
  <si>
    <t>Tầng 1, tòa CT1, khu nhà ở E4, khu đô thị mới Yên Hòa, phường Yên Hòa, quận Cầu Giấy, HN</t>
  </si>
  <si>
    <t>win3619</t>
  </si>
  <si>
    <t>23 I Khuông Việt, Phường Phú Trung, Quận Tân Phú, HCM</t>
  </si>
  <si>
    <t>win3620</t>
  </si>
  <si>
    <t>404 A-B-C Nguyễn Oanh, Phường 6, (Kế 13 A Đường 30), Quận Gò Vấp, HCM</t>
  </si>
  <si>
    <t>win3621</t>
  </si>
  <si>
    <t>418 Nguyễn Văn Công, Phường 3, Quận Gò Vấp, HCM</t>
  </si>
  <si>
    <t>WIN3622</t>
  </si>
  <si>
    <t>Số 299, TDP Chợ, phường Đại Mỗ, quận Nam Từ Liêm , Hà Nội</t>
  </si>
  <si>
    <t>win3623</t>
  </si>
  <si>
    <t>Số nhà 01, phố Phúc Thịnh,tổ dân phố 16 , phường Kiến Hưng, quận Hà Đông , HN</t>
  </si>
  <si>
    <t>WIN3625</t>
  </si>
  <si>
    <t>Tầng 1, Tòa nhà CT3, Khu đô thị mới Trung Văn, phường Trung Văn, quận Nam Từ Liêm, Hà Nội</t>
  </si>
  <si>
    <t>WIN3630</t>
  </si>
  <si>
    <t>Số 17/4 Nguyễn Thị Kiểu - KP 3, Phường Tân Thới Hiệp, Quận 12, HCM</t>
  </si>
  <si>
    <t>WIN3634</t>
  </si>
  <si>
    <t>53-55 Bùi Tư Toàn, Khu Phố 5, Phường An Lạc, Quận Bình Tân, HCM</t>
  </si>
  <si>
    <t>win3635</t>
  </si>
  <si>
    <t>104 Thống Nhất, Phường 10, Quận Gò Vấp, HCM</t>
  </si>
  <si>
    <t>win3639</t>
  </si>
  <si>
    <t>Tầng 1, Toà TV-Tower , Xã Đức Thượng, huyện Hoài Đức, HN</t>
  </si>
  <si>
    <t>WIN3641</t>
  </si>
  <si>
    <t>Số 25 phố Lãng Yên, phường Thanh Lương, quận Hai Bà Trưng, HN</t>
  </si>
  <si>
    <t>WIN3644</t>
  </si>
  <si>
    <t>58 Nguyễn Phúc Chu, Phường 15, Quận Tân Bình, HCM</t>
  </si>
  <si>
    <t>WIN3645</t>
  </si>
  <si>
    <t>1/54 Thanh Đa, Phường 27, Quận Bình Thạnh, HCM</t>
  </si>
  <si>
    <t>WIN3646</t>
  </si>
  <si>
    <t>1266 Kha Vạn Cân, Khu Phố 2, Phường Linh Trung, Quận Thủ Đức, HCM</t>
  </si>
  <si>
    <t>WIN3647</t>
  </si>
  <si>
    <t>28 Đường 14, Khu Phố 15, Phường BBH A, Quận Bình Tân, HCM</t>
  </si>
  <si>
    <t>win3649</t>
  </si>
  <si>
    <t>36 Đức Thắng, phường Đức Thắng, quận Bắc Từ Liêm, Hà Nội</t>
  </si>
  <si>
    <t>WIN3651</t>
  </si>
  <si>
    <t>Số 1 tổ 7, Phường Phúc Lợi, quận Long Biên, Hà Nội</t>
  </si>
  <si>
    <t>WIN3652</t>
  </si>
  <si>
    <t>DV01 , Nhà CT1, khu nhà Thạch Bàn, phường Thạch Bàn, quận Long Biên, HN</t>
  </si>
  <si>
    <t>WIN3653</t>
  </si>
  <si>
    <t>Tầng 1, CT1, Mỹ Đình Plaza 2, phường Mỹ Đình 2, quận Nam Từ Liêm, Hà Nội</t>
  </si>
  <si>
    <t>WIN3659</t>
  </si>
  <si>
    <t>Xóm 8, Ninh Hiệp, Huyện Gia Lâm, TP Hà Nội</t>
  </si>
  <si>
    <t>WIN3663</t>
  </si>
  <si>
    <t>56-58 Đường Số 23, Phường 10, Quận 6, HCM</t>
  </si>
  <si>
    <t>win3666</t>
  </si>
  <si>
    <t>14/6 Hoàng Dư Khương, Phường 12, Quận 10, HCM</t>
  </si>
  <si>
    <t>win3667</t>
  </si>
  <si>
    <t>117 Dương Quảng Hàm, Phường 5, Quận Gò Vấp, HCM</t>
  </si>
  <si>
    <t>WIN3669</t>
  </si>
  <si>
    <t>3669 - WM+ BDG Ô 23-DC01 KDC Viet Sing</t>
  </si>
  <si>
    <t>Ô 23, DC01, Khu Phố 4, Phường An Phú, Thành phố Thuận An, T. Bình Dương Việt Nam</t>
  </si>
  <si>
    <t>WIN3670</t>
  </si>
  <si>
    <t>VM+HCM 85A Quốc Lộ 13 Cũ, Khu Phố 3, Phường Hiệp Bình Phước, Quận Thủ Đức, HCM</t>
  </si>
  <si>
    <t>WIN3673</t>
  </si>
  <si>
    <t>336/55 Nguyễn Văn Luông, Phường 12, Quận 6, HCM</t>
  </si>
  <si>
    <t>WIN3675</t>
  </si>
  <si>
    <t>586 Nguyễn Duy Trinh, Khu Phố 1, Phường Bình Trưng Đông, Quận 2, TP. Hồ Chí Minh Việt Nam</t>
  </si>
  <si>
    <t>WIN3677</t>
  </si>
  <si>
    <t>135 B Đường Số 20, Phường 5, Quận Gò Vấp, HCM</t>
  </si>
  <si>
    <t>WIN3678</t>
  </si>
  <si>
    <t>60 Lê Văn Chí, Khu Phố 3, Phường Linh Trung, Quận Thủ Đức, HCM</t>
  </si>
  <si>
    <t>win3679</t>
  </si>
  <si>
    <t>"Kiot 60-62, Tầng 1, Toà B1.4-HH01C, KĐT Thanh Hà-Cienco 5, xã Cự Khê, 
huyện Thanh Oai, Hà Nội"</t>
  </si>
  <si>
    <t>WIN3682</t>
  </si>
  <si>
    <t>Số TT4&amp;TT5- Khu nhà ở XH và TM, BTL Tăng thiết giáp, Phường Mỹ Đình 1, Quận Nam Từ Liêm, HN</t>
  </si>
  <si>
    <t>WIN3683</t>
  </si>
  <si>
    <t>Số 30 Việt Hưng, Phường Việt Hưng, Quận Long Biên, HN</t>
  </si>
  <si>
    <t>win3690</t>
  </si>
  <si>
    <t>Thôn Vân Lũng, xã An Khánh, huyện Hoài Đức, HN</t>
  </si>
  <si>
    <t>WIN3691</t>
  </si>
  <si>
    <t>Lô BT3- ô số 24, KDT mới Pháp vân – Tứ Hiệp, phường Hoàng Liệt, quận Hoàng Mai, HN</t>
  </si>
  <si>
    <t>WIN3692</t>
  </si>
  <si>
    <t>Tầng 1- Toà chung cư và dịch vụ Star Tower, 283 Khương Trung, phường Khương Trung, Quận Thanh Xuân, HN</t>
  </si>
  <si>
    <t>win3700</t>
  </si>
  <si>
    <t>Số 492 Xuân Đỉnh, TDP 4 Cáo ĐỈnh phường Xuân Đỉnh, Quận Bắc Từ Liêm, Hà Nội</t>
  </si>
  <si>
    <t>WIN3705</t>
  </si>
  <si>
    <t>A01-11, Tầng Trệt chung cư Dream Home Residence, Phường 14, Quận Gò Vấp, HCM</t>
  </si>
  <si>
    <t>WIN3707</t>
  </si>
  <si>
    <t>Số 269 Nguyễn Khang, Tổ 17, P. Yên Hòa, Q. Cầu Giấy, Hà Nội</t>
  </si>
  <si>
    <t>WIN3713</t>
  </si>
  <si>
    <t>47 Vũ Trọng Phụng, phường Thanh Xuân Trung, quận Thanh Xuân, Hà Nội</t>
  </si>
  <si>
    <t>win3714</t>
  </si>
  <si>
    <t>Đường Long Cảnh - Vinhomes Thăng Long, Khu đô thị mới Nam An Khánh, 
Xã An Khánh, Huyện Hoài Đức, HN</t>
  </si>
  <si>
    <t>win3716</t>
  </si>
  <si>
    <t>Tầng 1 tòa nhà CT2-105, khu đô thị mới Văn Khê, phường La Khê, quận Hà Đông, HN</t>
  </si>
  <si>
    <t>win3722</t>
  </si>
  <si>
    <t>số 107 Lai Xá, Khu TĐC Lai Xá – Xã Kim Chung , Huyện Hoài Đức , HN</t>
  </si>
  <si>
    <t>WIN3723</t>
  </si>
  <si>
    <t>Tầng 1, Nhà HH Cao tầng Đồng Phát Hoàng Mai, phường Vĩnh Hưng, quận Hoàng Mai, HN</t>
  </si>
  <si>
    <t>WIN3725</t>
  </si>
  <si>
    <t>411 Nguyễn Văn Tăng, Phường Long Thạnh Mỹ, Quận 9, HCM</t>
  </si>
  <si>
    <t>WIN3726</t>
  </si>
  <si>
    <t>8/2B Trần Văn Mười, Ấp 3, Xã Xuân Thới Thượng, Huyện Hóc Môn, HCM</t>
  </si>
  <si>
    <t>WIN3727</t>
  </si>
  <si>
    <t>Số 63, TDP 1 , Ngọc Trục, phường Đại Mỗ, quận Nam Từ Liêm, Hà Nội</t>
  </si>
  <si>
    <t>win3728</t>
  </si>
  <si>
    <t>NO – 26; LK15 Hà Trì, phường Hà Cầu, quận Hà Đông, HN</t>
  </si>
  <si>
    <t>win3729</t>
  </si>
  <si>
    <t>Xóm Ngã tư, xã Sơn Đồng, huyện Hoài Đức, HN</t>
  </si>
  <si>
    <t>WIN3730</t>
  </si>
  <si>
    <t>Lô N2C khu tái định cư X2A, phường Yên Sở, quận Hoàng Mai, HN</t>
  </si>
  <si>
    <t>WIN3736</t>
  </si>
  <si>
    <t>68 Huỳnh Văn Nghệ, Phường 15, Quận Tân Bình, HCM</t>
  </si>
  <si>
    <t>WIN3738</t>
  </si>
  <si>
    <t>97 Lò Lu, Khu Phố Phước Hiệp, Phường Trường Thạnh, Quận 9, HCM</t>
  </si>
  <si>
    <t>win3740</t>
  </si>
  <si>
    <t>355A Đường Đỗ Xuân Hợp, KP5, Phường Phước Long B, Quận 9, HCM</t>
  </si>
  <si>
    <t>WIN3742</t>
  </si>
  <si>
    <t>94/54-94/56 Hòa Bình, Phường 5, Quận 11, HCM</t>
  </si>
  <si>
    <t>win3752</t>
  </si>
  <si>
    <t>C36-TT9, Khu ĐT Văn Quán- Yên Phúc, phường Văn Quán, quận Hà Đông, HN</t>
  </si>
  <si>
    <t>WIN3754</t>
  </si>
  <si>
    <t>Đội 7, Thôn Bầu, xã Kim Chung, huyện Đông Anh, Hà Nội</t>
  </si>
  <si>
    <t>WIN3755</t>
  </si>
  <si>
    <t>Tầng 1, TTTM dịch vụ tổng hợp, Xã Tứ Hiệp, huyện Thanh Trì, HN</t>
  </si>
  <si>
    <t>WIN3757</t>
  </si>
  <si>
    <t>39A-41 Đường Đội Cung, Phường 11, Quận 11, HCM</t>
  </si>
  <si>
    <t>WIN3758</t>
  </si>
  <si>
    <t>82 Lý Phục Man, Phường Bình Thuận, Quận 7, HCM</t>
  </si>
  <si>
    <t>win3759</t>
  </si>
  <si>
    <t>268 Bùi Minh Trực, Phường 6, Quận 8, HCM</t>
  </si>
  <si>
    <t>win3760</t>
  </si>
  <si>
    <t>176 Đường 44 Trương Đình Hội, Phường 16, Quận 8, HCM</t>
  </si>
  <si>
    <t>WIN3761</t>
  </si>
  <si>
    <t>Số 75 Thôn Yên Xá, xã Tân Triều, huyện Thanh Trì, Hà Nội</t>
  </si>
  <si>
    <t>WIN3766</t>
  </si>
  <si>
    <t>Tầng 1, Tòa CT03B, KĐT Nam Thăng Long, phường Phú Thượng, quận Tây Hồ, Hà Nội</t>
  </si>
  <si>
    <t>WIN3768</t>
  </si>
  <si>
    <t>298 Phan Văn Trị, Phường 11, Quận Bình Thạnh, HCM</t>
  </si>
  <si>
    <t>WIN3769</t>
  </si>
  <si>
    <t>66B Nguyễn Sỹ Sách, Phường 15, Quận Tân Bình, HCM</t>
  </si>
  <si>
    <t>WIN3774</t>
  </si>
  <si>
    <t>965/44 Quang Trung, Phường 14, Quận Gò Vấp, HCM</t>
  </si>
  <si>
    <t>WIN3775</t>
  </si>
  <si>
    <t>55-57 Trần Văn Kiểu, Phường 10, Quận 6, HCM</t>
  </si>
  <si>
    <t>WIN3776</t>
  </si>
  <si>
    <t>11 Dốc Vân, Thôn Du Ngoại, xã Mai Lâm, huyện Đông Anh, Hà Nội</t>
  </si>
  <si>
    <t>win3777</t>
  </si>
  <si>
    <t>Lô U03-L01, Khu đô thị mới Dương Nội, Phường Yên Nghĩa, quận Hà Đông, HN</t>
  </si>
  <si>
    <t>WIN3778</t>
  </si>
  <si>
    <t>Số nhà 23, ngõ 14, phố Mễ Trì Hạ , Tổ dân phố 2, phường Mễ Trì, quận Nam Từ Liêm, Hà Nội</t>
  </si>
  <si>
    <t>win3783</t>
  </si>
  <si>
    <t>15 Hồ Bá Kiện, Phường 15, Quận 10, HCM</t>
  </si>
  <si>
    <t>win3785</t>
  </si>
  <si>
    <t>54 đường 339, Phường Phước Long B, Quận 9, HCM</t>
  </si>
  <si>
    <t>WIN3802</t>
  </si>
  <si>
    <t>36/27 Kinh Dương Vương, Phường 13, Quận 6, HCM</t>
  </si>
  <si>
    <t>WIN3807</t>
  </si>
  <si>
    <t>3807 - WM+ DNI 249 Hà Huy Giáp</t>
  </si>
  <si>
    <t>249 Hà Huy Giáp, Phường Quyết Thắng, Thành phố Biên Hòa, T. Đồng Nai Việt Nam</t>
  </si>
  <si>
    <t>WIN3811</t>
  </si>
  <si>
    <t>146 Nguyễn Văn Trỗi + 223 - 223B Hoàng Văn Thụ, Phường 8, Quận Phú Nhuận, HCM</t>
  </si>
  <si>
    <t>WIN3812</t>
  </si>
  <si>
    <t>3812 - WM+ BDG 15B Nguyễn Văn Tiết</t>
  </si>
  <si>
    <t>15B Nguyễn Văn Tiết, KP Bình Hoà, Phường Lái Thiêu, Thành phố Thuận An, T. Bình Dương Việt Nam</t>
  </si>
  <si>
    <t>win3814</t>
  </si>
  <si>
    <t>63/13 Gò Dầu, Phường Tân Quý, Quận Tân Phú, HCM</t>
  </si>
  <si>
    <t>win3815</t>
  </si>
  <si>
    <t>68-70 Đường CN1, Phường Sơn Kỳ, Quận Tân Phú, HCM</t>
  </si>
  <si>
    <t>WIN3816</t>
  </si>
  <si>
    <t>38C/7-9 Đường Cây Keo, Khu Phố 1, Phường Tam Phú, Quận Thủ Đức, HCM</t>
  </si>
  <si>
    <t>Phường Tam Phú</t>
  </si>
  <si>
    <t>WIN3817</t>
  </si>
  <si>
    <t>988 Nguyễn Trãi, Phường 14, Quận 5, HCM</t>
  </si>
  <si>
    <t>WIN3828</t>
  </si>
  <si>
    <t>319 Chiến Lược, KP 1, Phường Bình Trị Đông A, Quận Bình Tân, HCM</t>
  </si>
  <si>
    <t>win3831</t>
  </si>
  <si>
    <t>37 Đường 385, Phường Tăng Nhơn Phú A, Quận 9, HCM</t>
  </si>
  <si>
    <t>WIN3834</t>
  </si>
  <si>
    <t>34/31 &amp; 34/33 Trần Thái Tông, Phường 15, Quận Tân Bình, HCM</t>
  </si>
  <si>
    <t>WIN3837</t>
  </si>
  <si>
    <t>Thôn 7, Xã Ninh Hiệp, Huyện Gia Lâm, HN</t>
  </si>
  <si>
    <t>WIN3840</t>
  </si>
  <si>
    <t>Tầng 1, Khối CT1, khu văn phòng và nhà ở, số 536A Minh Khai, Phường Vĩnh Tuy, Quận Hai Bà Trưng, HN</t>
  </si>
  <si>
    <t>WIN3841</t>
  </si>
  <si>
    <t>32 ngõ Láng Trung, phường Láng Hạ, quận Đống Đa, Hà Nội</t>
  </si>
  <si>
    <t>WIN3843</t>
  </si>
  <si>
    <t>911 A-B Nguyễn Ảnh Thủ, Phường Tân Chánh Hiệp, Quận 12, HCM</t>
  </si>
  <si>
    <t>WIN3848</t>
  </si>
  <si>
    <t>247/34 Hà Huy Giáp, khu phố 3A, Phường Thạnh Lộc, Quận 12, HCM</t>
  </si>
  <si>
    <t>WIN3851</t>
  </si>
  <si>
    <t>Tầng 1, Tòa The Legend , 109 Nguyễn Tuân, phường Nhân Chính, quận Thanh Xuân, Thành phố Hà Nội</t>
  </si>
  <si>
    <t>WIN3857</t>
  </si>
  <si>
    <t>Số 70 Đại Linh, TDP 18, phường Trung Văn, quận Nam Từ Liêm , Thành phố Hà Nội</t>
  </si>
  <si>
    <t>win3861</t>
  </si>
  <si>
    <t>72 Nguyễn Văn Tăng, KP Chân Phúc Cẩm, Phường Long Thạnh Mỹ, Quận 9, HCM</t>
  </si>
  <si>
    <t>WIN3862</t>
  </si>
  <si>
    <t>Tầng 1, tòa 18T2, CT15 Khu Đô Thị Mới Việt Hưng, Phường Giang Biên, Quận Long Biên, Hà Nội</t>
  </si>
  <si>
    <t>WIN3863</t>
  </si>
  <si>
    <t>Shophouse CH02-20, Số 2 Gamuda Gardens 2-2, Phường Trần Phú, Quận Hoàng Mai, Hà Nội</t>
  </si>
  <si>
    <t>WIN3868</t>
  </si>
  <si>
    <t>38 Đường TTN02, Khu Phố 7, Phường Tân Thới Nhất, Quận 12, HCM</t>
  </si>
  <si>
    <t>WIN3870</t>
  </si>
  <si>
    <t>001 Khối A1 &amp; 003 Khối A2 Chung Cư Opal RiverSide, KP 4, Phường Hiệp Bình Chánh, Quận Thủ Đức, HCM</t>
  </si>
  <si>
    <t>WIN3873</t>
  </si>
  <si>
    <t>121 Nguyễn Văn Đậu, Phường 5, Quận Bình Thạnh, HCM</t>
  </si>
  <si>
    <t>WIN3876</t>
  </si>
  <si>
    <t>Thôn Đoài, xã Kim Nỗ, huyện Đông Anh, Hà Nội</t>
  </si>
  <si>
    <t>WIN3877</t>
  </si>
  <si>
    <t>Số 74, đường Vĩnh Hưng, Tổ 25 phường Vĩnh Hưng, quận Hoàng Mai, Hà Nội.</t>
  </si>
  <si>
    <t>WIN3880</t>
  </si>
  <si>
    <t>1E Thanh Đa, Phường 27, Quận Bình Thạnh, HCM</t>
  </si>
  <si>
    <t>WIN3881</t>
  </si>
  <si>
    <t>Tầng 1, L1-05, L1-06,Tòa Nhà FLC Complex, số 36 đường Phạm Hùng, phường Mỹ Đình, quận Nam Từ Liêm, HN</t>
  </si>
  <si>
    <t>win3882</t>
  </si>
  <si>
    <t>A10-NV4 ô số 26-27 KĐTM hai bên đường Lê Trọng Tấn , 
xã An Khánh, huyện Hoài Đức, HN</t>
  </si>
  <si>
    <t>WIN3883</t>
  </si>
  <si>
    <t>Số 24, ngõ 476 đường Ngọc Thụy, phường Ngọc Thụy, quận Long Biên , Hà Nội.</t>
  </si>
  <si>
    <t>win3890</t>
  </si>
  <si>
    <t>Số 57 đường La Nội,+L681:L700 phường Dương Nội, quận Hà Đông, Hà Nội.</t>
  </si>
  <si>
    <t>WIN3891</t>
  </si>
  <si>
    <t>79 Đường Bát Khối , Phường Long Biên , Quận Long Biên , HN</t>
  </si>
  <si>
    <t>WIN3894</t>
  </si>
  <si>
    <t>876 Huỳnh Tấn Phát, Phường Tân Phú, Quận 7, HCM</t>
  </si>
  <si>
    <t>WIN3900</t>
  </si>
  <si>
    <t>44F Đường Số 8, KP 3, Phường Trường Thọ, Quận Thủ Đức, TP. Hồ Chí Minh Việt Nam</t>
  </si>
  <si>
    <t>WIN3901</t>
  </si>
  <si>
    <t>Số 01+01A GA, Dự án Nhà phố Rice City Sông Hồng, 139 Gia Quất, phường Thượng Thanh, Long Biên, Hà Nội</t>
  </si>
  <si>
    <t>WIN3904</t>
  </si>
  <si>
    <t>128 Hồng Hà, Phường 9, Quận Phú Nhuận, (Chung Cư Orchard Garden), HCM</t>
  </si>
  <si>
    <t>WIN3906</t>
  </si>
  <si>
    <t>75/4B Khu Phố 6, Phường Tân Thời Nhất, Quận 12, HCM</t>
  </si>
  <si>
    <t>WIN3907</t>
  </si>
  <si>
    <t>2386-2388 Huỳnh Tấn Phát, Ấp 3, Xã Phú Xuân, Huyện Nhà Bè, HCM</t>
  </si>
  <si>
    <t>WIN3910</t>
  </si>
  <si>
    <t>Số 58, Đường Liên Xã, Thôn Nhuế, Kim Chung, Đông Anh, Hà Nội</t>
  </si>
  <si>
    <t>WIN3911</t>
  </si>
  <si>
    <t>151-155 Bến Vân Đồn, Phường 6, Quận 4, ( Dự Án Rivergate Residence ), HCM</t>
  </si>
  <si>
    <t>WIN3916</t>
  </si>
  <si>
    <t>Tầng 1, khu Vinaconex 1, 289A Khuất Duy Tiến, phường Trung Hòa, quận Cầu Giấy, Hà Nội</t>
  </si>
  <si>
    <t>WIN3919</t>
  </si>
  <si>
    <t>3919 - WM+ BDG Ô 119 DC 30 Đường D11</t>
  </si>
  <si>
    <t>Ô 119 DC 30 Đường D11, KDC Việt Sing, KP4, Phường An Phú, Thành phố Thuận An, T. Bình Dương Việt Nam</t>
  </si>
  <si>
    <t>WIN3921</t>
  </si>
  <si>
    <t>52A Đường Số 18, KP3, Phường Hiệp Bình Chánh, Quận Thủ Đức, HCM</t>
  </si>
  <si>
    <t>WIN3922</t>
  </si>
  <si>
    <t>11 Đường Số 15, KP 10, Phường Bình Hưng Hoà, Quận Bình Tân, HCM</t>
  </si>
  <si>
    <t>WIN3925</t>
  </si>
  <si>
    <t>347 Vũ Tông Phan, Phường Khương Đình,Quận Thanh Xuân, Thành phố Hà Nội</t>
  </si>
  <si>
    <t>WIN3926</t>
  </si>
  <si>
    <t>179 Trần Thanh Mại, KDC Phía Bắc Kênh Lương Bèo, Phường Tân Tạo A, Quận Bình Tân, ( Số cũ 161 ), HCM</t>
  </si>
  <si>
    <t>win3932</t>
  </si>
  <si>
    <t>226/17 Nguyễn Văn Lượng, Phường 17, Quận Gò Vấp, HCM</t>
  </si>
  <si>
    <t>WIN3933</t>
  </si>
  <si>
    <t>39 Đường Số 1, Phường Bình Trị Đông B, Quận Bình Tân, HCM</t>
  </si>
  <si>
    <t>WIN3934</t>
  </si>
  <si>
    <t>39A - 41 Đường Số 3, KP 6, Phường Trường Thọ, Quận Thủ Đức, HCM</t>
  </si>
  <si>
    <t>WIN3936</t>
  </si>
  <si>
    <t>19A Hiệp Bình, KP7, Phường Hiệp Bình Chánh, Quận Thủ Đức, HCM</t>
  </si>
  <si>
    <t>WIN3941</t>
  </si>
  <si>
    <t>Kiot 11, tầng 1, nhà chung cư CT5- ĐN1 đường Trần Hữu Dực, KĐT Mỹ Đình II , phường Mỹ Đình 2, quận Nam Từ Liêm, Hà Nội</t>
  </si>
  <si>
    <t>WIN3946</t>
  </si>
  <si>
    <t>34 Đường số 12, khu phố 5, Phường Trường Thọ, Quận Thủ Đức, HCM</t>
  </si>
  <si>
    <t>WIN3948</t>
  </si>
  <si>
    <t>Số 86 ngõ 20 đường Mỹ Đình, phường Mỹ Đình 2, Nam Từ Liêm, Hà Nội</t>
  </si>
  <si>
    <t>WIN3949</t>
  </si>
  <si>
    <t>Lô BT1-18 Đường Phúc Lợi , Phường Phúc Lợi, Quận Long Biên , Thành Phố Hà Nội.</t>
  </si>
  <si>
    <t>WIN3951</t>
  </si>
  <si>
    <t>Số 41 Vũ Thạnh, phường Ô Chợ Dừa, quận Đống Đa, HN</t>
  </si>
  <si>
    <t>WIN3957</t>
  </si>
  <si>
    <t>135 Bình Long, KP27, Phường Bình Hưng Hòa A, Quận Bình Tân, HCM</t>
  </si>
  <si>
    <t>WIN3960</t>
  </si>
  <si>
    <t>173 Hà Huy Tập , TT Yên Viên, huyện Gia Lâm, HN</t>
  </si>
  <si>
    <t>WIN3961</t>
  </si>
  <si>
    <t>153-155 Đê La Thành, phường Nam Đồng, Quận Đống Đa, HN</t>
  </si>
  <si>
    <t>WIN3962</t>
  </si>
  <si>
    <t>Kiot số 03 và số 04, tầng 1, nhà 23 tầng- CT1, phường Trung Văn, quận Nam Từ Liêm, Hà Nội.</t>
  </si>
  <si>
    <t>WIN3964</t>
  </si>
  <si>
    <t>1192 Lê Văn Lương, ấp 3, Xã Phước Kiển, Huyện Nhà Bè, HCM</t>
  </si>
  <si>
    <t>win3965</t>
  </si>
  <si>
    <t>116 Đường số 10, KDC ấp 5 Phong Phú, Xã Phong Phú, Huyện Bình Chánh, HCM</t>
  </si>
  <si>
    <t>WIN3970</t>
  </si>
  <si>
    <t>169 Nguyễn Phúc Nguyên, Phường 10, Quận 3, HCM</t>
  </si>
  <si>
    <t>WIN3971</t>
  </si>
  <si>
    <t>1443 Nguyễn Duy Trinh, Phường Trường Thạnh, Quận 9, TP. Hồ Chí Minh Việt Nam</t>
  </si>
  <si>
    <t>WIN3973</t>
  </si>
  <si>
    <t>Kiot DV-17 tầng 1, Nhà Chung cư @Home, số 987 tam Trinh, phường Yên Sở, Hoàng Mai, Hà Nội</t>
  </si>
  <si>
    <t>WIN3974</t>
  </si>
  <si>
    <t>520 Quốc Lộ 13, Hiệp Bình Phước, Quận Thủ Đức, HCM</t>
  </si>
  <si>
    <t>win3976</t>
  </si>
  <si>
    <t>22A-24 Nguyễn Súy, phườn Tân Quý, Quận Tân Phú, HCM</t>
  </si>
  <si>
    <t>WIN3977</t>
  </si>
  <si>
    <t>413/39 Lê Văn Quới, Khu phố 5, Phường Bình Trị Đông A, Quận Bình Tân, HCM</t>
  </si>
  <si>
    <t>WIN3979</t>
  </si>
  <si>
    <t>Thôn 3, xã Vạn Phúc, huyện Thanh Trì, Hà Nội</t>
  </si>
  <si>
    <t>WIN3980</t>
  </si>
  <si>
    <t>Số 39 đường Đỗ Xuân Hợp, phường Mỹ Đình 1, quận Nam Từ Liêm, Hà Nội</t>
  </si>
  <si>
    <t>win3983</t>
  </si>
  <si>
    <t>2672A Đường Phạm Thế Hiển, Phường 7, Quận 8, HCM</t>
  </si>
  <si>
    <t>win3984</t>
  </si>
  <si>
    <t>148 Nguyễn Duy Cung, Phường 12, Quận Gò Vấp, HCM</t>
  </si>
  <si>
    <t>WIN3988</t>
  </si>
  <si>
    <t>208 Bùi Văn Ba, KP2, Phường Tân Thuận Đông, Quận 7, HCM</t>
  </si>
  <si>
    <t>WIN3990</t>
  </si>
  <si>
    <t>Ngã Ba Lương Quy, Xuân Nộn, Đông Anh, Hà Nội</t>
  </si>
  <si>
    <t>WIN3994</t>
  </si>
  <si>
    <t>Phố Keo, xã Kim Sơn, huyện Gia Lâm, HN</t>
  </si>
  <si>
    <t>WIN3995</t>
  </si>
  <si>
    <t>Khu 6, Thụy Lôi, xã Thụy Lâm, huyện Đông Anh, HN</t>
  </si>
  <si>
    <t>WIN3996</t>
  </si>
  <si>
    <t>66/10A Bình Thành, KP4, Phường Bình Hưng Hòa B, Quận Bình Tân, HCM</t>
  </si>
  <si>
    <t>WIN3998</t>
  </si>
  <si>
    <t>win3999</t>
  </si>
  <si>
    <t>17 Khu 5, Thị trấn Trạm Trôi, huyện Hoài Đức, HN</t>
  </si>
  <si>
    <t>win4000</t>
  </si>
  <si>
    <t>Khu vực Hồ Giềng (Xóm Mới), Ngãi Cầu, xã An Khánh, huyện Hoài Đức, Hà Nội</t>
  </si>
  <si>
    <t>WIN4007</t>
  </si>
  <si>
    <t>4B Tràng Thi, phường Hàng Trống, Q. Hoàn Kiếm, Hà Nội</t>
  </si>
  <si>
    <t>WIN4011</t>
  </si>
  <si>
    <t>Số 26 ngõ 58 Trần Bình, phường Mai Dịch, Q. Cầu Giấy, Hà Nội</t>
  </si>
  <si>
    <t>win4012</t>
  </si>
  <si>
    <t>258/27 Bông Sao, Phường 5, Quận 8, HCM</t>
  </si>
  <si>
    <t>WIN4013</t>
  </si>
  <si>
    <t>Nền số 12, Khu nhà ở Phường Thới An, Quận 12, HCM</t>
  </si>
  <si>
    <t>WIN4016</t>
  </si>
  <si>
    <t>82 đường số 9, KP3, P.Bình Hưng Hòa, Quận Bình Tân, HCM</t>
  </si>
  <si>
    <t>WIN4020</t>
  </si>
  <si>
    <t>Lô 21 khu BT4-3 Khu nhà ở Trung Văn,đường trung văn, phường Trung Văn, quận Nam Từ Liêm, HN</t>
  </si>
  <si>
    <t>WIN4023</t>
  </si>
  <si>
    <t>42 Vĩnh Tuy, phường Vĩnh Tuy, quận Hai Bà Trưng, HN</t>
  </si>
  <si>
    <t>win4024</t>
  </si>
  <si>
    <t>Tầng 1, Gemek Tower, KĐTM Lê Trọng Tấn – Geleximco, đường Lê Trọng Tấn, 
xã An Khánh, huyện Hoài Đức, Hà Nội</t>
  </si>
  <si>
    <t>WIN4027</t>
  </si>
  <si>
    <t>4/1D Ấp Nam Thới, xã Thới Tam Thôn, Huyện Hóc Môn, HCM</t>
  </si>
  <si>
    <t>WIN4031</t>
  </si>
  <si>
    <t>60 Tứ Hiệp, xã Tứ Hiệp, huyện Thanh Trì, HN</t>
  </si>
  <si>
    <t>WIN4032</t>
  </si>
  <si>
    <t>86 Quan Nhân, phường Nhân Chính, Quận Thanh Xuân, thành phố Hà Nội</t>
  </si>
  <si>
    <t>WIN4033</t>
  </si>
  <si>
    <t>Ô 13A, lô Ơ2, khu nhà ở Bán đảo Linh Đàm, Hoàng Liệt, phường Hoàng Liệt , Quận Hoàng Mai, HN</t>
  </si>
  <si>
    <t>WIN4040</t>
  </si>
  <si>
    <t>271 Nam Dư, phường Lĩnh Nam, quận Hoàng Mai, HN</t>
  </si>
  <si>
    <t>WIN4041</t>
  </si>
  <si>
    <t>Tầng 1, Chung cư Packexim 2, ngách 6 ngõ 15 An Dương Vương, 
phường Phú Thượng, quận Tây Hồ, HN</t>
  </si>
  <si>
    <t>WIN4045</t>
  </si>
  <si>
    <t>92 Đất Thánh, Phường 6, Quận Tân Bình, HCM</t>
  </si>
  <si>
    <t>win4046</t>
  </si>
  <si>
    <t>486 Lê Đức Thọ, P 17, Quận Gò Vấp, HCM</t>
  </si>
  <si>
    <t>win4047</t>
  </si>
  <si>
    <t>04 Hoàng Thiều Hoa, P Hiệp Tân, Quận Tân Phú, HCM</t>
  </si>
  <si>
    <t>WIN4050</t>
  </si>
  <si>
    <t>E4.1.9 (SH09), tầng 1, Tòa nhà E4, thuộc tòa CT2 KĐTM Mỹ Đình - Mễ Trì (Dự án Emerald), đường Đình Thôn,
 phường Mỹ Đình 1, quận Nam Từ Liêm, HN</t>
  </si>
  <si>
    <t>WIN4052</t>
  </si>
  <si>
    <t>TT01-05,Tòa NO-CT1, Hải Đăng City, Hàm Nghi, Phường Mỹ Đình 2, Quận Nam Từ Liêm, TP Hà Nội</t>
  </si>
  <si>
    <t>WIN4053</t>
  </si>
  <si>
    <t>SO05A, tầng 1, Tòa A3 (CT03), KCH Vinhomes Gardenia, Hàm Nghi, phường Cầu Diễn, Quận Nam Từ Liêm, HN</t>
  </si>
  <si>
    <t>WIN4055</t>
  </si>
  <si>
    <t>958/39 Âu Cơ,Phường 14, Quận Tân Bình, HCM</t>
  </si>
  <si>
    <t>win4056</t>
  </si>
  <si>
    <t>282 Nguyễn Văn Khối, Phường 9, Quận Gò Vấp, HCM</t>
  </si>
  <si>
    <t>win4058</t>
  </si>
  <si>
    <t>D1- Khu phố 1, Phường Phước Long B, Quận 9, HCM</t>
  </si>
  <si>
    <t>WIN4059</t>
  </si>
  <si>
    <t>Gian hàng kinh doanh số 115 tại tầng 1 thuộc nhà chung cư số G2, phường Mễ Trì, quận Nam Từ Liêm, Hà Nội</t>
  </si>
  <si>
    <t>WIN4060</t>
  </si>
  <si>
    <t>LK02-03, khu C14 Bộ Công an, đường Trung Văn, phường Trung Văn, Quận Nam Từ Liêm, Hà Nội</t>
  </si>
  <si>
    <t>WIN4064</t>
  </si>
  <si>
    <t>175 KHU BIỆT THỰ THỦY NGUYÊN, MAIRINA ECOPARK  XÃ PHỤNG CÔNG VĂN GIANG HƯNG YÊN</t>
  </si>
  <si>
    <t>win4065</t>
  </si>
  <si>
    <t>Tầng 1, chung cư cao tầng, Lô C4, phường Xuân Tảo, Quận Bắc Từ Liêm, Hà Nội</t>
  </si>
  <si>
    <t>WIN4066</t>
  </si>
  <si>
    <t>Số 1 ngõ 206 đường Cổ Linh, phường Long Biên, quận Long Biên, Hà Nội</t>
  </si>
  <si>
    <t>WIN4067</t>
  </si>
  <si>
    <t>4-TT2A, Khu nhà liền kề 622 Minh Khai, phường Vĩnh Tuy, quận Hai Bà Trưng, HN</t>
  </si>
  <si>
    <t>WIN4068</t>
  </si>
  <si>
    <t>Tầng 1, nhà CT8A, dự án công trình HH Đại Thanh, xã Tả Thanh Oai, huyện Thanh Trì, HN</t>
  </si>
  <si>
    <t>WIN4073</t>
  </si>
  <si>
    <t>Lô thương mại BS6-BS7 Tầng trệt-Lửng tại Dự án KHu nhà ở, Thuộc Lô A1- Dự án khu nhà ở Him Lam, phường Tân Hưng, Quận 7, HCM</t>
  </si>
  <si>
    <t>WIN4076</t>
  </si>
  <si>
    <t>LK09 Khu nhà thấp tầng ngõ 38 Xuân La, phường Xuân La, quận Tây Hồ, HN</t>
  </si>
  <si>
    <t>win4077</t>
  </si>
  <si>
    <t>TT18-50 KĐTM Văn Phú, đường Lê Trọng Tấn, phường Phú La, quận Hà Đông, Hà Nội</t>
  </si>
  <si>
    <t>WIN4078</t>
  </si>
  <si>
    <t>Đường mới Tứ Hiệp, Ngũ Hiệp- Tự Khoát, xã Ngũ Hiệp, huyện Thanh Trì, HN</t>
  </si>
  <si>
    <t>win4082</t>
  </si>
  <si>
    <t>01.01 tầng 1 Lô A1 số 56 Đường 66, P.Thảo Điền, Quận 2, HCM</t>
  </si>
  <si>
    <t>WIN4085</t>
  </si>
  <si>
    <t>58A Nguyễn Khánh Toàn, phường Quan Hoa, quận Cầu Giấy, HN</t>
  </si>
  <si>
    <t>WIN4091</t>
  </si>
  <si>
    <t>217A Long Phước, Ấp Long Thuận, Phường Long Phước, Quận 9, HCM</t>
  </si>
  <si>
    <t>win4094</t>
  </si>
  <si>
    <t>8 Hoàng Công Chất, phường Phú Diễn, quận Bắc Từ Liêm, Hà Nội</t>
  </si>
  <si>
    <t>win4097</t>
  </si>
  <si>
    <t>29A Nguyễn Văn Vịnh, P. Hiệp Tân, Quận Tân Phú, HCM</t>
  </si>
  <si>
    <t>WIN4100</t>
  </si>
  <si>
    <t>1-3 N1, KDC Phường Phú Thuận (La casa), Phường Phú Thuận, Quận 7, HCM</t>
  </si>
  <si>
    <t>WIN4101</t>
  </si>
  <si>
    <t>5 ngõ 464 Âu Cơ, Phường Nhật Tân, quận Tây Hồ, HN</t>
  </si>
  <si>
    <t>WIN4102</t>
  </si>
  <si>
    <t>PRV - KHU THẤP TẰNG 2A PARK RIVER ECOPARK XUÂN QUAN VĂN GIANG HUNGE YÊN</t>
  </si>
  <si>
    <t>WIN4108</t>
  </si>
  <si>
    <t>01 nhà B1, khu tập thể Quân đội Mai Dịch, phường Mai Dịch, quận Cầu Giấy, HN</t>
  </si>
  <si>
    <t>win4109</t>
  </si>
  <si>
    <t>51 phố Huyện, thị trấn Quốc Oai, huyện Quốc Oai, HN</t>
  </si>
  <si>
    <t>WIN4110</t>
  </si>
  <si>
    <t>Thôn Phương Trạch, xã Vĩnh Ngọc, huyện Đông Anh, HN</t>
  </si>
  <si>
    <t>WIN4113</t>
  </si>
  <si>
    <t>Kiot C3-2, Chung cư C3, KĐT Mỹ Đình 1, Nguyễn Cơ Thạch, phường Cầu Diễn, quận Nam Từ Liêm, HN</t>
  </si>
  <si>
    <t>WIN4114</t>
  </si>
  <si>
    <t>284 Tựu Liệt, xã Tam Hiệp, Thanh Trì, Hà Nội</t>
  </si>
  <si>
    <t>WIN4116</t>
  </si>
  <si>
    <t>30 ngách 33A ngõ 107 Lĩnh Nam, Phường Vĩnh Hưng, Quận Hoàng Mai, HN</t>
  </si>
  <si>
    <t>WIN4117</t>
  </si>
  <si>
    <t>45 Phủ Doãn, phường Hàng Trống, quận Hoàn Kiếm, Hà Nội</t>
  </si>
  <si>
    <t>WIN4121</t>
  </si>
  <si>
    <t>61, TDP 3 Do Nha, phường Tây Mỗ, quận Nam Từ Liêm, HN</t>
  </si>
  <si>
    <t>WIN4122</t>
  </si>
  <si>
    <t>Thôn Lỗ Khê, Xã Liên Hà, Huyện Đông Anh, HN</t>
  </si>
  <si>
    <t>WIN4124</t>
  </si>
  <si>
    <t>Thôn Công Đình, xã Đình Xuyên, huyện Gia Lâm, HN</t>
  </si>
  <si>
    <t>WIN4125</t>
  </si>
  <si>
    <t>Tầng 1, số 44 ngõ 260 đội cấn , phường Liễu Giai, quận Ba Đình, Hà Nội</t>
  </si>
  <si>
    <t>WIN4128</t>
  </si>
  <si>
    <t>119 Đường Nước Phần lan, phường Tứ Liên, quận Tây Hồ, HN</t>
  </si>
  <si>
    <t>win4129</t>
  </si>
  <si>
    <t>Số 22 Phố Hoàng Diệu, Phường Quang Trung, thị xã Sơn Tây, HN</t>
  </si>
  <si>
    <t>WIN4131</t>
  </si>
  <si>
    <t>Tầng trệt lô B, cc 312 Lạc Long Quân, P.5, Q.11, HCM</t>
  </si>
  <si>
    <t>WIN4132</t>
  </si>
  <si>
    <t>C2 Cao Thị Chính, Phường Phú Thuận, quận 7, HCM</t>
  </si>
  <si>
    <t>WIN4135</t>
  </si>
  <si>
    <t>134 Lò Đúc, phường Đống Mác, quận Hai Bà Trưng, HN</t>
  </si>
  <si>
    <t>WIN4136</t>
  </si>
  <si>
    <t>30 Phạm Văn Đồng, phường Dịch Vọng, quận Cầu Giấy, HN</t>
  </si>
  <si>
    <t>win4138</t>
  </si>
  <si>
    <t>Xóm 8, thôn Thụy Khuê, xã Sài Sơn, huyện Quốc Oai, HN</t>
  </si>
  <si>
    <t>WIN4140</t>
  </si>
  <si>
    <t>262 Lĩnh Nam, phường Lĩnh Nam, quận Hoàng Mai, HN</t>
  </si>
  <si>
    <t>win4144</t>
  </si>
  <si>
    <t>SH43, tầng 1, tòa K2, CT2, Khu Hi Brand, KĐTM Văn Phú (the K-Park), phường Phú La, quận Hà Đông, HN</t>
  </si>
  <si>
    <t>WIN4145</t>
  </si>
  <si>
    <t>271 Đường Bàu Cát, P.12, Quận Tân Bình, HCM</t>
  </si>
  <si>
    <t>win4146</t>
  </si>
  <si>
    <t>Chung cư Phú Lợi D1, đường Phạm Thế Hiển, Quận 8, HCM</t>
  </si>
  <si>
    <t>WIN4147</t>
  </si>
  <si>
    <t>17/41 Thanh Đa, Phường 27, Quận Bình Thạnh, HCM</t>
  </si>
  <si>
    <t>WIN4148</t>
  </si>
  <si>
    <t>23/2 Trần Văn Mười, ấp 7, xã Xuân Thới Thượng, Huyện Hóc Môn, HCM</t>
  </si>
  <si>
    <t>win4149</t>
  </si>
  <si>
    <t>121 Lê Niệm, Phường Phú Thạnh, Quận Tân Phú, HCM</t>
  </si>
  <si>
    <t>WIN4151</t>
  </si>
  <si>
    <t>Tầng trệt Block B số 4 Phan Chu Trinh, P. 12, Quận Bình Thạnh, HCM</t>
  </si>
  <si>
    <t>win4152</t>
  </si>
  <si>
    <t>186 đường số 1, Phường 16, Quận Gò Vấp, HCM</t>
  </si>
  <si>
    <t>WIN4154</t>
  </si>
  <si>
    <t>197-199 đường số 12, p.Bình Hưng Hòa, Quận Bình Tân, HCM</t>
  </si>
  <si>
    <t>WIN4158</t>
  </si>
  <si>
    <t>202A Quốc lộ 13 cũ, KP1, P. Hiệp Bình Phước, Quận Thủ Đức, HCM</t>
  </si>
  <si>
    <t>WIN4165</t>
  </si>
  <si>
    <t>209/48 Tôn Thất Thuyết, P. 3, Quận 4, HCM</t>
  </si>
  <si>
    <t>WIN4166</t>
  </si>
  <si>
    <t>SO-05, tầng 1, tòa R1, Royal City, 72A Nguyễn Trãi, Phường Thượng Đình, Quận Thanh Xuân, HN</t>
  </si>
  <si>
    <t>win4167</t>
  </si>
  <si>
    <t>Thôn Đồng Bụt, xã Ngọc Liệp, huyện Quốc Oai, Hà Nội</t>
  </si>
  <si>
    <t>WIN4168</t>
  </si>
  <si>
    <t>Ô 103, tầng 1, Tòa nhà HH An Bình 1, KĐTM Định Công, phường Định Công, quận Hoàng Mai, HN</t>
  </si>
  <si>
    <t>WIN4169</t>
  </si>
  <si>
    <t>Tầng 1 khối công trình TTTM và nhà ở cao tầng - Thống Nhất Complex, 
số 82 Nguyễn Tuân, phường Thanh Xuân Trung, quận Thanh Xuân, HN</t>
  </si>
  <si>
    <t>WIN4170</t>
  </si>
  <si>
    <t>3 Nguyễn Quý Đức, phường Thanh Xuân Bắc, quận Thanh Xuân, HN</t>
  </si>
  <si>
    <t>WIN4171</t>
  </si>
  <si>
    <t>Tầng 1, tòa nhà a12, 136 Xuân Thủy, Phường Dịch Vọng Hậu, quận Cầu Giấy, HN</t>
  </si>
  <si>
    <t>win4172</t>
  </si>
  <si>
    <t>Tầng 1, tầng 2 thuộc tòa nhà A6, dự án Bình City, Khu đô thị Thành phố Giao Lưu, 
phường Cổ Nhuế 2, quận Bắc Từ Liêm, HN</t>
  </si>
  <si>
    <t>win4174</t>
  </si>
  <si>
    <t>Tổ 6 ,Thanh Lãm, phường Phú Lãm, quận Hà Đông, HN</t>
  </si>
  <si>
    <t>WIN4179</t>
  </si>
  <si>
    <t>20 Văn Phú, phường Phú La, quận Hà Đông, HN</t>
  </si>
  <si>
    <t>win4180</t>
  </si>
  <si>
    <t>97 Phố Vác, xã Dân Hòa, huyện Thanh Oai, HN</t>
  </si>
  <si>
    <t>WIN4186</t>
  </si>
  <si>
    <t>4186 - WM+ DNI 89 Tổ 9, Tân Hiệp</t>
  </si>
  <si>
    <t>89 Tổ 9, KP1, P.Tân Hiệp, Thành phố Biên Hòa, T. Đồng Nai Việt Nam</t>
  </si>
  <si>
    <t>WIN4187</t>
  </si>
  <si>
    <t>4187 - WM+ DNI 19/5 Cách Mạng Tháng 8</t>
  </si>
  <si>
    <t>19/5 đường Cách Mạng Tháng 8, Phường Quang Vinh, Thành phố Biên Hòa, T. Đồng Nai Việt Nam</t>
  </si>
  <si>
    <t>WIN4190</t>
  </si>
  <si>
    <t>Số 121 Phú Minh ( khu 1, đường 2 xã Phú Minh), huyện Sóc Sơn, HN</t>
  </si>
  <si>
    <t>WIN4191</t>
  </si>
  <si>
    <t>số 77, tổ 6, thị trấn Sóc Sơn, huyện Sóc Sơn, HN</t>
  </si>
  <si>
    <t>WIN4192</t>
  </si>
  <si>
    <t>Thôn 6 xã Ninh Hiệp, huyện Gia Lâm, Hà Nội</t>
  </si>
  <si>
    <t>win4193</t>
  </si>
  <si>
    <t>2 Lê Lợi, P.4, Quận Gò Vấp, HCM</t>
  </si>
  <si>
    <t>win4194</t>
  </si>
  <si>
    <t>755 Lê Đức Thọ, P. 16, Quận Gò Vấp, HCM</t>
  </si>
  <si>
    <t>WIN4197</t>
  </si>
  <si>
    <t>Thôn Mai Châu, xã Đại Mạch, huyện Đông Anh, Hà Nội</t>
  </si>
  <si>
    <t>WIN4199</t>
  </si>
  <si>
    <t>Thôn Lưu Phái, Xã Ngũ Hiệp, Huyện Thanh Trì, HN</t>
  </si>
  <si>
    <t>WIN4200</t>
  </si>
  <si>
    <t>37 Hồ Hảo Hớn, P. Cô Giang, Q1, HCM</t>
  </si>
  <si>
    <t>WIN4202</t>
  </si>
  <si>
    <t>28 Trần Tử Bình, ấp Tân Định, xã Tân Thông Hội, Huyện Củ Chi, HCM</t>
  </si>
  <si>
    <t>WIN4203</t>
  </si>
  <si>
    <t>Lô TS 2.0.03 tầng trệt cc The Tresor 39 -39B, Bến Vân Đồn p12, Quận 4, HCM</t>
  </si>
  <si>
    <t>WIN4205</t>
  </si>
  <si>
    <t>A-0.04, Block A0, tầng Trệt, KCH Ehome 3 Tây Sài Gòn, P. An Lạc, Quận Bình Tân, HCM</t>
  </si>
  <si>
    <t>win4207</t>
  </si>
  <si>
    <t>314 Phú Thọ Hòa, Phường Phú Thọ Hòa, Quận Tân Phú, HCM</t>
  </si>
  <si>
    <t>win4210</t>
  </si>
  <si>
    <t>Tổ dân phố số 6, thị trấn Quang Minh, huyện Mê Linh, Hà Nội</t>
  </si>
  <si>
    <t>win4211</t>
  </si>
  <si>
    <t>A4-10 Tầng 1, tầng 2 thuộc tòa nhà A4, dự án Bình City, Khu đô thị Thành phố Giao Lưu, 
phường Cổ Nhuế 2, quận Bắc Từ Liêm, HN</t>
  </si>
  <si>
    <t>WIN4216</t>
  </si>
  <si>
    <t>2 Vương Thừa Vũ, phường Khương Trung, quận Thanh Xuân, HN</t>
  </si>
  <si>
    <t>win4217</t>
  </si>
  <si>
    <t>543 Thanh Lương, xã Bích Hòa, huyện Thanh Oai, HN</t>
  </si>
  <si>
    <t>win4222</t>
  </si>
  <si>
    <t>429 Chùa Thông, Phường Sơn Lộc, Thị xã Sơn Tây, HN</t>
  </si>
  <si>
    <t>win4223</t>
  </si>
  <si>
    <t>590/32 Phan Văn Trị, p.7, Quận Gò Vấp, HCM</t>
  </si>
  <si>
    <t>WIN4226</t>
  </si>
  <si>
    <t>96 Lâm Văn Bền, P.Tân Kiểng, Q7, HCM</t>
  </si>
  <si>
    <t>win4229</t>
  </si>
  <si>
    <t>TM02 - CH3, Cityland Park Hill, Phan Văn Trị, Quận Gò Vấp, HCM</t>
  </si>
  <si>
    <t>WIN4235</t>
  </si>
  <si>
    <t>Tầng 1 Lô A CC XI Riverview 190 Nguyễn Văn Hưởng, P. Thảo Điền, Quận 2, HCM</t>
  </si>
  <si>
    <t>WIN4236</t>
  </si>
  <si>
    <t>Phố Nỷ, xã Trung Giã, huyện Sóc Sơn, HN</t>
  </si>
  <si>
    <t>WIN4239</t>
  </si>
  <si>
    <t>Chung Cư Lexington, P. An Phú, Quận 2, HCM</t>
  </si>
  <si>
    <t>win4241</t>
  </si>
  <si>
    <t>TM 11-A, Tầng 1, Tòa CT9A (Bamboo Garden), KĐT Quốc Oai, xã Sài Sơn, 
huyện Quốc Oai, HN</t>
  </si>
  <si>
    <t>WIN4242</t>
  </si>
  <si>
    <t>344 Đất Mới, khu phố 1, P. Bình Trị Đông, Quận Bình Tân, HCM</t>
  </si>
  <si>
    <t>win4243</t>
  </si>
  <si>
    <t>106 CT2 - KĐT Văn Khê, đường Tố Hữu, phường La Khê, quận Hà Đông, HN</t>
  </si>
  <si>
    <t>WIN4244</t>
  </si>
  <si>
    <t>Số 1 đường Kim Đồng, phường Giáp Bát, quận Hoàng Mai, HN</t>
  </si>
  <si>
    <t>WIN4249</t>
  </si>
  <si>
    <t>P110 nhà G9, 1 ngõ 495 Nguyễn Trãi, Phường Thanh Xuân Nam, Quận Thanh Xuân, HN</t>
  </si>
  <si>
    <t>WIN4250</t>
  </si>
  <si>
    <t>84 Gò Ô Môi, KP2, Phường Phú Thuận, Q7, HCM</t>
  </si>
  <si>
    <t>WIN4251</t>
  </si>
  <si>
    <t>61/43 Đường Số 48, KP6, Phường Hiệp Bình Chánh, Quận Thủ Đức, HCM</t>
  </si>
  <si>
    <t>WIN4255</t>
  </si>
  <si>
    <t>103 ngõ 4 Phương Mai, P.Phương Mai, Q.Đống Đa, TP.Hà Nội</t>
  </si>
  <si>
    <t>WIN4256</t>
  </si>
  <si>
    <t>Kiot 2-3, Tầng 1, Khu B, chung cư N04A-CC5, Khu Đoàn Ngoại Giao, 
P.Xuân Tảo, Q.Bắc Từ Liêm, HN</t>
  </si>
  <si>
    <t>win4258</t>
  </si>
  <si>
    <t>Số 1 La Thành, Phường Lê Lợi, Thị xã Sơn Tây, HN</t>
  </si>
  <si>
    <t>WIN4259</t>
  </si>
  <si>
    <t>N2-L1-04, Tầng 1, Tòa NƠ2, Gold Season, 47 Nguyễn Tuân, Phường Thanh Xuân Trung, Quận Thanh Xuân, HN</t>
  </si>
  <si>
    <t>WIN4260</t>
  </si>
  <si>
    <t>Số 121 Ỷ La, P.Dương Nội, Q. Hà Đông, HN</t>
  </si>
  <si>
    <t>WIN4262</t>
  </si>
  <si>
    <t>18 Dốc Lã, Xã Yên Thường, Huyện Gia Lâm, TP.Hà Nội</t>
  </si>
  <si>
    <t>WIN4263</t>
  </si>
  <si>
    <t>Tầng 1 Tháp B, Tòa nhà Central Point, 219 Trung Kính, Phường Yên Hòa, Quận Cầu Giấy, HN</t>
  </si>
  <si>
    <t>WIN4264</t>
  </si>
  <si>
    <t>87 Trần Quang Diệu, P.13, Quận 3, HCM</t>
  </si>
  <si>
    <t>WIN4268</t>
  </si>
  <si>
    <t>188 Hiệp Bình, KP8, Phường Hiệp Bình Chánh, Quận Thủ Đức, HCM</t>
  </si>
  <si>
    <t>WIN4274</t>
  </si>
  <si>
    <t>Số 25-27 ngõ 214 Nguyễn Xiển, phường Hạ Đình, quận Thanh Xuân, HN</t>
  </si>
  <si>
    <t>win4275</t>
  </si>
  <si>
    <t>Ki ốt số 38-40, tầng 1 thuộc tòa nhà B2.1.HH03D, Khu đô thị Thanh Hà - 
Cienco5, xã Cự Khê, huyện Thanh Oai, HN</t>
  </si>
  <si>
    <t>WIN4276</t>
  </si>
  <si>
    <t>48 ngõ 99 Đức Giang, P.Thượng Thanh, Q.Long Biên, HN</t>
  </si>
  <si>
    <t>WIN4277</t>
  </si>
  <si>
    <t>Số 67 Đường 2, khu 2 xã Phú Minh, huyện Sóc Sơn, HN</t>
  </si>
  <si>
    <t>WIN4280</t>
  </si>
  <si>
    <t>L1-08, tầng 1 tòa HH3 - Khu chức năng đô thị Đại Mỗ (FLC Đại Mỗ), phường Đại Mỗ, quận Nam Từ Liêm, HN</t>
  </si>
  <si>
    <t>WIN4281</t>
  </si>
  <si>
    <t>002 Tầng trệt Block V4, Sunrise City- South, 23 Nguyễn Hữu Thọ, P.Tân Hưng, Q.7, HCM</t>
  </si>
  <si>
    <t>WIN4285</t>
  </si>
  <si>
    <t>20H9-21H9 đường DD11 (KDC An Sương), KP 4, P. Tận Hưng Thuận, Quận 12, HCM</t>
  </si>
  <si>
    <t>WIN4287</t>
  </si>
  <si>
    <t>Xóm Tây, xã Vân Nội, Huyện Đông Anh, HN</t>
  </si>
  <si>
    <t>WIN4290</t>
  </si>
  <si>
    <t>13/134 Trần Văn Hoàng, P. 9, Quận Tân Bình, HCM</t>
  </si>
  <si>
    <t>WIN4293</t>
  </si>
  <si>
    <t>270 Man Thiện, khu phố 5, Phường Tăng Nhơn Phú A, Quận 9, HCM</t>
  </si>
  <si>
    <t>WIN4294</t>
  </si>
  <si>
    <t>83 An Trạch, phường Quốc Tử Giám, Quận Đống Đa, Hà Nội</t>
  </si>
  <si>
    <t>WIN4301</t>
  </si>
  <si>
    <t>Tầng 1 Tòa nhà Cowa Tower, 199 Hồ Tùng Mậu, Phường Cầu Diễn, Quận Nam Từ Liêm, HN</t>
  </si>
  <si>
    <t>WIN4302</t>
  </si>
  <si>
    <t>Lô 01, Tầng 1, Tòa CT3, Dự án nhà ở XH CBCS Bộ Công an, 170 ngõ 43 Cổ Nhuế, 
phường Cổ Nhuế 2, quận Bắc Từ Liêm, HN</t>
  </si>
  <si>
    <t>win4303</t>
  </si>
  <si>
    <t>Khu TM Tầng trệt, tháp A, KCH 36 Trịnh Đình Thảo, P. Hòa Thạnh, Quận Tân Phú, HCM</t>
  </si>
  <si>
    <t>WIN4305</t>
  </si>
  <si>
    <t>PL01-11 Dự án Khu đô thị Vinhomes Riverside 2, khu Phong Lan 1
, đường Nguyễn Lam, phường Phúc Đồng, quận Long Biên, HN</t>
  </si>
  <si>
    <t>WIN4306</t>
  </si>
  <si>
    <t>Số 35 ngõ 381 Nguyễn Khang, Tổ 17, P. Yên Hòa, Q. Cầu Giấy, HN</t>
  </si>
  <si>
    <t>win4307</t>
  </si>
  <si>
    <t>Ki ốt số: 54-56, tầng 1, tòa nhà B1.4-HH02-2C, Khu đô thị Thanh Hà – 
Cienco5, xã Cự Khê, huyện Thanh Oai, HN</t>
  </si>
  <si>
    <t>win4311</t>
  </si>
  <si>
    <t>65-65A-65B-65C Nguyễn Đỗ Cung, P. Tây Thạnh, Quận Tân Phú, HCM</t>
  </si>
  <si>
    <t>WIN4312</t>
  </si>
  <si>
    <t>8A đường số 12, KP2, P. Hiệp Bình Phước, Quận Thủ Đức, HCM</t>
  </si>
  <si>
    <t>WIN4313</t>
  </si>
  <si>
    <t>A01-05, tầng 1, CC The Golden Star, 72 Nguyễn Thị Thập, P.Bình Thuận, Q.7, HCM</t>
  </si>
  <si>
    <t>WIN4317</t>
  </si>
  <si>
    <t>SH05- Tầng 1 – Khối Đế, Tòa Tháp A,B, Tổ Hợp công trình thương mại, Dịch vụ, văn phòng, nhà ở và nhà trẻ - 
Starcity center tại ô đất Ký Hiệu HH, Khu Đô Thị Đông Nam, Đường Trần Duy Hưng, Phường Trung hòa, quận Cầu Giấy, HN</t>
  </si>
  <si>
    <t>WIN4319</t>
  </si>
  <si>
    <t>492-494 đường số 7, P.Tân Tạo, Quận Bình Tân, HCM</t>
  </si>
  <si>
    <t>WIN4320</t>
  </si>
  <si>
    <t>85-87 đường số 6, KDC Phường Phú Hữu, Quận 9, HCM</t>
  </si>
  <si>
    <t>WIN4321</t>
  </si>
  <si>
    <t>45 Gò Dưa, KP4, P.Tam Bình, Quận Thủ Đức, HCM</t>
  </si>
  <si>
    <t>win4323</t>
  </si>
  <si>
    <t>563 Lê Văn Khương, KP 5, P.Hiệp Thành, Q.12, HCM</t>
  </si>
  <si>
    <t>win4326</t>
  </si>
  <si>
    <t>Xóm Mới, Ngọc Than, xã Ngọc Mỹ, huyện Quốc Oai, Hà Nội</t>
  </si>
  <si>
    <t>WIN4327</t>
  </si>
  <si>
    <t>Số 183 Đường Nguyễn Ngọc Vũ, Tổ 6, phường Trung Hòa, Quận Cầu Giấy, HN</t>
  </si>
  <si>
    <t>WIN4328</t>
  </si>
  <si>
    <t>Ô DVTM-04, tầng 1, khu B(361), tòa MHDI, ngõ 60 Hoàng Quốc Việt, P. Nghĩa Đô, Q. Cầu Giấy, Hà Nội</t>
  </si>
  <si>
    <t>WIN4330</t>
  </si>
  <si>
    <t>SCB 01-21 tại dự án Sunrise Cityview số 33, Nguyễn Hữu Thọ, p Tân Hưng, Q.7, HCM</t>
  </si>
  <si>
    <t>WIN4331</t>
  </si>
  <si>
    <t>Số 6 ngõ 22 Phú Viên, P. Bồ Đề, Q. Long Biên, Hà Nội</t>
  </si>
  <si>
    <t>WIN4332</t>
  </si>
  <si>
    <t>94 đường số 4, kp 3, p Bình Hưng Hòa A, Quận Bình Tân, HCM</t>
  </si>
  <si>
    <t>WIN4336</t>
  </si>
  <si>
    <t>07 Nguyễn Duy Dương, Phường 8, Q5, HCM</t>
  </si>
  <si>
    <t>WIN4340</t>
  </si>
  <si>
    <t>Số 171 đường Giải Phóng, phường Đồng Tâm, quận Hai Bà Trưng, HN</t>
  </si>
  <si>
    <t>WIN4345</t>
  </si>
  <si>
    <t>506/61 Nguyễn Ảnh Thủ, kp 4, p Hiệp Thành, q.12, HCM</t>
  </si>
  <si>
    <t>WIN4349</t>
  </si>
  <si>
    <t>496/12 Dương Quảng Hàm, P.6, Quận Gò Vấp, HCM</t>
  </si>
  <si>
    <t>WIN4350</t>
  </si>
  <si>
    <t>39 Thép Mới, P. 12, Quận Tân Bình, HCM</t>
  </si>
  <si>
    <t>WIN4356</t>
  </si>
  <si>
    <t>Số 103- 105 đường Đa Phúc, thôn Dược Thượng, xã Tiên Dược, huyện Sóc Sơn, HN</t>
  </si>
  <si>
    <t>WIN4357</t>
  </si>
  <si>
    <t>Xóm Tự, Thôn Phù Đổng, Xã Phù Đổng, Huyện Gia Lâm, HN</t>
  </si>
  <si>
    <t>win4360</t>
  </si>
  <si>
    <t>Tổ 1, TT Quang Minh, H. Mê Linh, TP Hà Nội</t>
  </si>
  <si>
    <t>WIN4361</t>
  </si>
  <si>
    <t>19A Xa La, Phường Phúc La, Quận Hà Đông, HN</t>
  </si>
  <si>
    <t>win4364</t>
  </si>
  <si>
    <t>Thôn An Hạ, xã An Thượng, huyện Hoài Đức, Hà Nội (trên đường 72 cũ)</t>
  </si>
  <si>
    <t>WIN4366</t>
  </si>
  <si>
    <t>237 Nguyễn Văn Hưởng, P.Thảo Điền, Q.2, HCM</t>
  </si>
  <si>
    <t>win4371</t>
  </si>
  <si>
    <t>4S Linh Đông, P. Linh Đông, Quận Thủ Đức, HCM</t>
  </si>
  <si>
    <t>WIN4372</t>
  </si>
  <si>
    <t>0.12 tầng 1, cc 4S Bình Triệu, đường 17, KP3, P. Hiệp Bình Chánh, Quận Thủ Đức, HCM</t>
  </si>
  <si>
    <t>WIN4376</t>
  </si>
  <si>
    <t>Tầng Trệt, Chung Cư An Gia Star, 900A QL 1A, P.Bình Trị Đông A, Quận Bình Tân, HCM</t>
  </si>
  <si>
    <t>win4378</t>
  </si>
  <si>
    <t>Tầng 1 Block A, Dự Án CC Việt, Phát, Số 4 Trịnh Đình Thảo, P.Hòa Thạnh Quận Tân Phú, HCM</t>
  </si>
  <si>
    <t>WIN4381</t>
  </si>
  <si>
    <t>504 Nguyễn Tất Thành, P.18, Quận 4, HCM</t>
  </si>
  <si>
    <t>WIN4382</t>
  </si>
  <si>
    <t>167 Trần Trọng Cung, P. Tân Thuận, Đông, Q7, HCM</t>
  </si>
  <si>
    <t>WIN4383</t>
  </si>
  <si>
    <t>Lô N1, Tháp M2 - Tháp Nam, KDC, P.Bắc Rạch Bà Bướm (Jamona, City), Đào Trí, P.Phú Thuận, Q.7, HCM</t>
  </si>
  <si>
    <t>WIN4384</t>
  </si>
  <si>
    <t>Lô B2, tháp M1, Tháp Bắc, Tòa nhà, Jamona City, Đường Đào Trí, P.Phú Thuận, Q.7, HCM</t>
  </si>
  <si>
    <t>WIN4386</t>
  </si>
  <si>
    <t>1.01, 1.02 Tầng Trệt, Dự Án Lucky Palace, Số 50 Phan Văn Khỏe, P. 2, Quận 6, HCM</t>
  </si>
  <si>
    <t>win4387</t>
  </si>
  <si>
    <t>195 Cao Lỗ, Phường 8, Quận 8, HCM</t>
  </si>
  <si>
    <t>win4388</t>
  </si>
  <si>
    <t>Căn Hộ A0106 - A0107, Tầng Trệt CC Quốc Cường Gia Lai, 340 Tạ Quang Bửu, P.05, Q.8, HCM</t>
  </si>
  <si>
    <t>win4390</t>
  </si>
  <si>
    <t>492 Đường Nguyễn Văn Linh (Tòa Nhà Hạnh Phúc - Lô 11B), Xã Bình Hưng, Huyện Bình Chánh, HCM</t>
  </si>
  <si>
    <t>WIN4393</t>
  </si>
  <si>
    <t>Số 57 Quốc Lộ 13, P. 26, Quận Bình Thạnh, HCM</t>
  </si>
  <si>
    <t>WIN4395</t>
  </si>
  <si>
    <t>59 Ngô Tất Tố, P. 21, Quận Bình Thạnh, HCM</t>
  </si>
  <si>
    <t>WIN4396</t>
  </si>
  <si>
    <t>91 Nguyễn Hữu Cảnh, P. 22, Quận Bình Thạnh, HCM</t>
  </si>
  <si>
    <t>WIN4397</t>
  </si>
  <si>
    <t>G10 &amp; G11 Tầng Trệt, The Manor Officetel, Số 91 Nguyễn Hữu Cảnh, Phường 22, Quận Bình Thạnh, HCM</t>
  </si>
  <si>
    <t>WIN4398</t>
  </si>
  <si>
    <t>7B Nơ Trang Long, P. 7, Quận Bình Thạnh, HCM</t>
  </si>
  <si>
    <t>WIN4404</t>
  </si>
  <si>
    <t>Kiot 82, tầng 1, tòa HH3C, Khu DV TH và nhà ở Hồ Linh Đàm, P.Hoàng Liệt, Q.Hoàng Mai, HN</t>
  </si>
  <si>
    <t>WIN4405</t>
  </si>
  <si>
    <t>81B Lã Xuân Oai, Phường Long Trường, Quận 9, HCM</t>
  </si>
  <si>
    <t>WIN4409</t>
  </si>
  <si>
    <t>Lô số 06, tầng 1, tòa nhà CT1- AB, Mễ trì, Q.Nam Từ Liêm, Hà Nội</t>
  </si>
  <si>
    <t>WIN4411</t>
  </si>
  <si>
    <t>Tầng 1, Tòa A, Lô CT-21B, KĐTM Việt Hưng, Đào Văn Tập
, phường Giang Biên, quận Long Biên, HN</t>
  </si>
  <si>
    <t>WIN4412</t>
  </si>
  <si>
    <t>34 Chử Đồng Tử, Phường 7, Quận Tân Bình, HCM</t>
  </si>
  <si>
    <t>win4414</t>
  </si>
  <si>
    <t>Lô số 03A, Tòa nhà H thuộc Dự Án HH2 khu đô thị mới Dương Nội, Hà Đông, Hà Nội.</t>
  </si>
  <si>
    <t>WIN4416</t>
  </si>
  <si>
    <t>113 – 113A Tam Châu, KP5, Phường Tam Phú, Quận Thủ Đức, HCM</t>
  </si>
  <si>
    <t>win4417</t>
  </si>
  <si>
    <t>Khu 7 - Phố Yên- Tiền Phong- Mê Linh - Hà Nội</t>
  </si>
  <si>
    <t>WIN4418</t>
  </si>
  <si>
    <t>Lô 05, tầng 1, tòa N01, New Horizon city, 87 Lĩnh Nam, P.Mai Động, Q.Hoàng Mai, Hà Nội</t>
  </si>
  <si>
    <t>WIN4419</t>
  </si>
  <si>
    <t>R2.101, tòa nhà R2, 28 Lô X3, đường Trần Hữu Dực, P.Cầu Diễn, Q.Nam Từ Liêm, Hà Nội</t>
  </si>
  <si>
    <t>WIN4420</t>
  </si>
  <si>
    <t>42/1 tl16, khu phố 3B, Phường Thạnh Lộc, Quận 12, HCM</t>
  </si>
  <si>
    <t>WIN4421</t>
  </si>
  <si>
    <t>372A Nơ Trang Long, Phường 13, Quận Bình Thạnh, HCM</t>
  </si>
  <si>
    <t>WIN4424</t>
  </si>
  <si>
    <t>Số 153 - 155 phố Thanh Am, Tổ 23, P.Thượng Thanh, Q.Long Biên, HN</t>
  </si>
  <si>
    <t>WIN4425</t>
  </si>
  <si>
    <t>Tầng 1, Eurowindow Multicomplex, 27 Trần Duy Hưng, P. Trung Hòa, Q.Cầu Giấy, HN</t>
  </si>
  <si>
    <t>win4435</t>
  </si>
  <si>
    <t>219 Tây Thạnh, Phường Tây Thạnh, Quận Tân Phú, HCM</t>
  </si>
  <si>
    <t>win4436</t>
  </si>
  <si>
    <t>56B Đinh Tiên Hoàng, Phường Ngô Quyền, Thị xã Sơn Tây, HN</t>
  </si>
  <si>
    <t>win4437</t>
  </si>
  <si>
    <t>56 ngõ 43 Cổ Nhuế, Phường Cổ Nhuế 2, Q. Bắc Từ Liêm, HN</t>
  </si>
  <si>
    <t>WIN4441</t>
  </si>
  <si>
    <t>1.26-1.27, Blck B, CC Viva Riverside, 1472 Võ Văn Kiệt, P. 3, Quận 6, HCM</t>
  </si>
  <si>
    <t>WIN4442</t>
  </si>
  <si>
    <t>Thôn Kiêu Kỵ, Xã Kiêu Kỵ, Huyện Gia Lâm, HN</t>
  </si>
  <si>
    <t>WIN4444</t>
  </si>
  <si>
    <t>Số 78 đường quốc lộ 3, xã Phù Lỗ, huyện Sóc Sơn, Hà Nội</t>
  </si>
  <si>
    <t>WIN4449</t>
  </si>
  <si>
    <t>Ô số 38 BT1, Khu ĐTM Pháp Vân - Tứ Hiệp, phường Hoàng Liệt, quận Hoàng Mai, HN</t>
  </si>
  <si>
    <t>WIN4450</t>
  </si>
  <si>
    <t>LK01-01 Dự án Tổ hợp thương mại dịch vụ và căn hộ cao cấp Hải Phát Plaza, phường Đại Mỗ, quận Nam Từ Liêm, HN</t>
  </si>
  <si>
    <t>WIN4455</t>
  </si>
  <si>
    <t>Tầng 01 - Toà nhà BIDHOMES THE GARDEN HILL , Số 99 Trần Bình, phường Mỹ Đình 2, Quận Nam Từ Liêm, HN</t>
  </si>
  <si>
    <t>WIN4462</t>
  </si>
  <si>
    <t>34 Chương Dương, P. Linh Chiểu, Quận Thủ Đức, HCM</t>
  </si>
  <si>
    <t>WIN4463</t>
  </si>
  <si>
    <t>48 đường số 26, KP5, P. Hiệp Bình Chánh, Quận Thủ Đức, HCM</t>
  </si>
  <si>
    <t>WIN4469</t>
  </si>
  <si>
    <t>71 đường số 9, khu phố 4, Phường Bình Chiểu, Quận Thủ Đức, HCM</t>
  </si>
  <si>
    <t>WIN4479</t>
  </si>
  <si>
    <t>G116 – Tầng 1, Lô HH Chung cư G1, Vinhomes Greenbay, Đường Lương thế vinh kéo dài, Phường mễ trì, Quận Nam Từ Liêm, Hà Nội</t>
  </si>
  <si>
    <t>WIN4484</t>
  </si>
  <si>
    <t>Khu Chợ Kim, Xã Xuân Nộn, Huyện Đông Anh, HN</t>
  </si>
  <si>
    <t>WIN4493</t>
  </si>
  <si>
    <t>425 Tô Ký, Phường Trung Mỹ Tây, Quận 12, HCM</t>
  </si>
  <si>
    <t>WIN4503</t>
  </si>
  <si>
    <t>Tầng 1, tòa nhà 18 tầng One 18 tại 19 ngõ 298 đường Ngọc Lâm, Long Biên, Hà Nội</t>
  </si>
  <si>
    <t>WIN4504</t>
  </si>
  <si>
    <t>Xóm 4, Xã Đông Dư, Huyện Gia Lâm, HN</t>
  </si>
  <si>
    <t>WIN4506</t>
  </si>
  <si>
    <t>4506 - WM+ DNI 155 Trương Định</t>
  </si>
  <si>
    <t>155 Trương Định, khu phố 2, Phường Tân Mai, Thành phố Biên Hòa, T. Đồng Nai Việt Nam</t>
  </si>
  <si>
    <t>WIN4510</t>
  </si>
  <si>
    <t>4510 - WM+DNI 77/2 Đồng Khởi</t>
  </si>
  <si>
    <t>77/2 Đồng Khởi, khu phố 3, Phường Tam Hòa, Thành phố Biên Hòa, T. Đồng Nai Việt Nam</t>
  </si>
  <si>
    <t>WIN4511</t>
  </si>
  <si>
    <t>Số 45 Ngõ Thịnh Hào 1 Tôn Đức Thắng, phường Hàng Bột, Quận Đống Đa, HN</t>
  </si>
  <si>
    <t>WIN4512</t>
  </si>
  <si>
    <t>Gian Hàng Thương Mại 10+ 11, Tầng 1, Tòa Nhà Pearl 1, số 01 đường Châu Văn Liêm, phường Phú Đô, quận Nam Từ Liêm, HN</t>
  </si>
  <si>
    <t>WIN4513</t>
  </si>
  <si>
    <t>Sân vận động trung tâm đường Quang Lãm, phường Phú Lãm, Quận Hà Đông, HN</t>
  </si>
  <si>
    <t>WIN4515</t>
  </si>
  <si>
    <t>Gian hàng 110, tầng 1, Tòa nhà N01C Trung tâm Thương Mại và Dịch vụ Golden Land, 
số 275 Nguyễn Trãi, P. Thanh Xuân Trung, Q. Thanh Xuân, HN</t>
  </si>
  <si>
    <t>WIN4517</t>
  </si>
  <si>
    <t>Số 321 Lâm Du, phường Bồ Đề, Quận Long Biên, Hà Nội</t>
  </si>
  <si>
    <t>win4520</t>
  </si>
  <si>
    <t>Thôn Ngãi Cầu, xã An Khánh, huyện Hoài Đức,TP Hà Nội  (991 đường 72 cũ)</t>
  </si>
  <si>
    <t>win4521</t>
  </si>
  <si>
    <t>Thôn 06, xã Song Phương, huyện Hoài Đức, HN</t>
  </si>
  <si>
    <t>WIN4525</t>
  </si>
  <si>
    <t>Kiot 30 -32, tầng 1 tòa nhà Văn phòng Hồ Linh Đàm, phường Hoàng Liệt, quận Hoàng Mai, HN</t>
  </si>
  <si>
    <t>WIN4526</t>
  </si>
  <si>
    <t>Số 65B Nguyễn Công Trứ, phường Đồng Nhân, quận Hai Bà Trưng, HN</t>
  </si>
  <si>
    <t>WIN4531</t>
  </si>
  <si>
    <t>83 Quang Tiến, Phường Đại Mỗ, Quận Nam Từ Liêm, HN</t>
  </si>
  <si>
    <t>WIN4534</t>
  </si>
  <si>
    <t>Số 20 tổ 3, phường Giang Biên, Q.Long Biên, HN</t>
  </si>
  <si>
    <t>WIN4535</t>
  </si>
  <si>
    <t>120 Phố Mã, Phù Linh, Sóc Sơn, Hà Nội</t>
  </si>
  <si>
    <t>WIN4539</t>
  </si>
  <si>
    <t>Căn hộ A2 – Lô BT04 – Đô thị mới Việt Hưng, phường Giang Biên, quận Long Biên , Hà Nội</t>
  </si>
  <si>
    <t>WIN4540</t>
  </si>
  <si>
    <t>Số 25 phố Phúc Tân, phường Phúc Tân, quận Hoàn Kiếm, HN</t>
  </si>
  <si>
    <t>win4553</t>
  </si>
  <si>
    <t>Ki ốt số 02-04, tầng 1 thuộc tòa nhà B2.1.HH03B, Khu đô thị Thanh Hà - 
Cienco5, xã Cự Khê, huyện Thanh Oai, HN</t>
  </si>
  <si>
    <t>WIN4554</t>
  </si>
  <si>
    <t>Đội 7 Ngọc Hồi, Xã Ngọc Hồi, Huyện Thanh Trì, HN</t>
  </si>
  <si>
    <t>WIN4565</t>
  </si>
  <si>
    <t>Số 48 ngõ 467 Lĩnh Nam, phường Lĩnh Nam, quận Hoàng Mai, HN</t>
  </si>
  <si>
    <t>WIN4566</t>
  </si>
  <si>
    <t>BT4-B-1.3-7-Khu đô thị mới Đặng Xá II, Gia Lâm, Hà Nội</t>
  </si>
  <si>
    <t>WIN4569</t>
  </si>
  <si>
    <t>Lô G1.03 và G1.04, Chung cư Grand Riverside, 278-283 Bến Vân Đồn, Phường 2, Quận 4, HCM</t>
  </si>
  <si>
    <t>WIN4578</t>
  </si>
  <si>
    <t>145A Lê Đình Cẩn, khu phố 6, Phường Tân Tạo, Quận Bình Tân, HCM</t>
  </si>
  <si>
    <t>win4583</t>
  </si>
  <si>
    <t>38 đường Ngô Quyền, Phường Ngô Quyền, Thị xã Sơn Tây, HN</t>
  </si>
  <si>
    <t>WIN4584</t>
  </si>
  <si>
    <t>Tầng 1, Khu A, tòa Viet Duc Complex, ngõ 164 Khuất Duy Tiến, phường Nhân Chính, quận Thanh Xuân, Hà Nội</t>
  </si>
  <si>
    <t>WIN4588</t>
  </si>
  <si>
    <t>161 Khu Phố, Thị trấn Liên Quan, Huyện Thạch Thất, HN</t>
  </si>
  <si>
    <t>WIN4589</t>
  </si>
  <si>
    <t>Thôn 6, Xã Thạch Xá, Thạch Thất, HN</t>
  </si>
  <si>
    <t>WIN4590</t>
  </si>
  <si>
    <t>SH11 - SH12 tầng 001 tháp (block)B, Dự án chung cư kết hợp, Thương mại DV số 370 Nguyễn Văn Quỳ, phường Phú Thuận, Quận 7, HCM</t>
  </si>
  <si>
    <t>WIN4594</t>
  </si>
  <si>
    <t>Ô thương mại dịch vụ số 5 - tầng 01, Tòa nhà NewSkyline, Lô CC2 Khu đô thị mới Văn Quán - Yên Phúc, Phường Văn Quán, Quận Hà Đông, HN</t>
  </si>
  <si>
    <t>WIN4601</t>
  </si>
  <si>
    <t>Kiot 103, tầng 1 tòa nhà CT13 Khu Đô thị mới Tứ Hiệp, xã Tứ Hiệp, Huyện Thanh Trì, HN</t>
  </si>
  <si>
    <t>win4603</t>
  </si>
  <si>
    <t>Số 31 phố Tùng Thiện, Phường Trung Sơn Trầm, Thị xã Sơn Tây, HN</t>
  </si>
  <si>
    <t>WIN4608</t>
  </si>
  <si>
    <t>79A Huỳnh Tịnh Của, Phường 8, Quận 3, HCM</t>
  </si>
  <si>
    <t>WIN4610</t>
  </si>
  <si>
    <t>Số 126 Thanh Lãm, phường Phú Lãm, quận Hà Đông, Hà Nội</t>
  </si>
  <si>
    <t>WIN4611</t>
  </si>
  <si>
    <t>Số 72 ngõ 56 Thạch Cầu, Quận Long Biên, HN</t>
  </si>
  <si>
    <t>win4615</t>
  </si>
  <si>
    <t>950-950A Tạ Quang Bửu, P5, Q8, HCM</t>
  </si>
  <si>
    <t>WIN4634</t>
  </si>
  <si>
    <t>47 Quốc Lộ 2, khối 2, Phù Lỗ, Sóc Sơn, Hà Nội</t>
  </si>
  <si>
    <t>win4636</t>
  </si>
  <si>
    <t>236 đường Xuân Khanh, Xuân Khanh, Thị xã Sơn Tây, HN</t>
  </si>
  <si>
    <t>WIN4639</t>
  </si>
  <si>
    <t>50 phố tía , tô hiệu, thường tín, hà nội</t>
  </si>
  <si>
    <t>WIN4640</t>
  </si>
  <si>
    <t>Số 1 Yên Phúc, Phường Phúc La, Quận Hà Đông, Hà Nội</t>
  </si>
  <si>
    <t>WIN4641</t>
  </si>
  <si>
    <t>Chân cầu Tự Khoát, Xã Ngũ Hiệp, Huyện Thanh Trì, HN</t>
  </si>
  <si>
    <t>win4656</t>
  </si>
  <si>
    <t>126A Thanh Vị, Phường Sơn Lộc, Thị xã Sơn Tây, HN</t>
  </si>
  <si>
    <t>WIN4662</t>
  </si>
  <si>
    <t>B1.03, Tầng 1+2, Block B, Khu liên hợp cao ốc TTTM-, văn phòng và căn hộ, 177 Xa lộ Hà Nội, phường Thảo Điền, Quận 2, TP. Hồ Chí Minh Việt Nam</t>
  </si>
  <si>
    <t>WIN4667</t>
  </si>
  <si>
    <t>DVTM-05, tầng 1+2 tòa nhà CT1 Khu đô thị Gelexia Riverside
, 885 Tam Trinh, phường Yên Sở, quận Hoàng Mai, HN</t>
  </si>
  <si>
    <t>WIN4671</t>
  </si>
  <si>
    <t>Thôn Tương Chúc (Chân cầu Tự Khoát), Xã Ngũ Hiệp, Huyện Thanh Trì, HN</t>
  </si>
  <si>
    <t>WIN4680</t>
  </si>
  <si>
    <t>Xóm 5 văn phú ,thường tín, hà nội</t>
  </si>
  <si>
    <t>WIN4681</t>
  </si>
  <si>
    <t>Thôn Xâm Dương 3, xã Ninh Sở, huyện Thường Tín, HN</t>
  </si>
  <si>
    <t>WIN4704</t>
  </si>
  <si>
    <t>159 Tân Lập II, tổ 3, khu phố 6, Hiệp Phú, Quận 9, HCM</t>
  </si>
  <si>
    <t>WIN4750</t>
  </si>
  <si>
    <t>Đội 2, Xã Tự Nhiên, Huyện Thường Tín, HN</t>
  </si>
  <si>
    <t>win4757</t>
  </si>
  <si>
    <t>37 Đồng Nai, Phường 15, Quận 10, HCM</t>
  </si>
  <si>
    <t>WIN4764</t>
  </si>
  <si>
    <t>Số 7 Xóm Đinh Tiên Hoàng, Xã Hà Hồi, Huyện Thường Tín, HN</t>
  </si>
  <si>
    <t>win4766</t>
  </si>
  <si>
    <t>78 Cầu Trì, Phường Sơn Lộc, Thị xã Sơn Tây, HN</t>
  </si>
  <si>
    <t>win4767</t>
  </si>
  <si>
    <t>31-LK41 Khu Đô Thị Vân Canh, Xã Vân Canh, Huyện Hoài Đức, HN</t>
  </si>
  <si>
    <t>WIN4772</t>
  </si>
  <si>
    <t>0.01 Tần Trệt Tháp 2, Sun Avenue, 28 Mai Chí Thọ Phường An Phú, Quận 2, TP. Hồ Chí Minh Việt Nam</t>
  </si>
  <si>
    <t>WIN4774</t>
  </si>
  <si>
    <t>45F1-46F1, đường DN5 (khu dân cư An Sương), khu phố 4, Phường Đông Hưng Thuận, Quận 12, (đường DN5), HCM</t>
  </si>
  <si>
    <t>WIN4776</t>
  </si>
  <si>
    <t>28 Hòe Thị, Phường Phương Canh, Quận Nam Từ Liêm, Hà Nội</t>
  </si>
  <si>
    <t>WIN4777</t>
  </si>
  <si>
    <t>79 Ngọc Đại, Phường Đại Mỗ, Quận Nam Từ Liêm, Hà Nôi</t>
  </si>
  <si>
    <t>WIN4779</t>
  </si>
  <si>
    <t>CS3-CS4 chung cư Prosper Plaza 22/14 Phan Văn Hớn, Phường Tân Thới Nhất, Quận 12, HCM</t>
  </si>
  <si>
    <t>WIN4781</t>
  </si>
  <si>
    <t>314 Trần Cung, Phường Cổ Nhuế 1, Quận Bắc Từ Liêm, Hà Nội</t>
  </si>
  <si>
    <t>WIN4783</t>
  </si>
  <si>
    <t>0.01, Chung cư CH1, Đường số 10, Khu dân cư CityLand, Phường 10, Quận Gò Vấp, HCM</t>
  </si>
  <si>
    <t>win4785</t>
  </si>
  <si>
    <t>01.04 tầng 1, chung cư Phương, Việt, 1002 Tạ quang Bửu, P6, Quận 8, HCM</t>
  </si>
  <si>
    <t>WIN4799</t>
  </si>
  <si>
    <t>Tầng 1 Tòa nhà Kinh Đô, số 93 Lò Đúc, phường Phạm Đình Hổ, quận Hai Bà Trưng, HN</t>
  </si>
  <si>
    <t>WIN4800</t>
  </si>
  <si>
    <t>344 Ngọc Thụy, Phường Ngọc Thụy, Quận Long Biên, HN</t>
  </si>
  <si>
    <t>WIN4801</t>
  </si>
  <si>
    <t>Số 2 ngõ 239 đường Trâu Quỳ, TDP An Đào, thị trấn Trâu Quỳ, huyện Gia Lâm, Hà Nội</t>
  </si>
  <si>
    <t>win4808</t>
  </si>
  <si>
    <t>Lô RS6.SH.15 Tầng 1 Tháp RS6, Khu Thương mại Dịch vụ, và căn hộ - Khu 2, 239-241 Hòa Bình, Phường Hiệp Tân, Quận Tân Phú, HCM</t>
  </si>
  <si>
    <t>WIN4810</t>
  </si>
  <si>
    <t>106 Nguyễn Hiền, phường Bách Khoa, quận Hai Bà Trưng, HN</t>
  </si>
  <si>
    <t>WIN4816</t>
  </si>
  <si>
    <t>Lô 04, Tầng 1, nhà chung cư số CT1, 
phường Cổ Nhuế 2, quận Bắc Từ Liêm, HN</t>
  </si>
  <si>
    <t>WIN4821</t>
  </si>
  <si>
    <t>0.14 tầng 01 (trệt), Chung cư cao tầng Phường Trường Thọ, 17 Đường số 3, Khu phố 6, P. Trường Thọ Quận Thủ Đức, HCM</t>
  </si>
  <si>
    <t>win4823</t>
  </si>
  <si>
    <t>RS4-SH.03 tại dự án khu TMDV căn hộ địa chỉ 278 đường, Hòa Bình, Phường Hiệp Tân, (Dự án Richstar Residence), Q.Tân phú, HCM</t>
  </si>
  <si>
    <t>WIN4826</t>
  </si>
  <si>
    <t>98 Miếu Thờ, Xã Tiên Dược, Huyện Sóc Sơn, Hà Nội</t>
  </si>
  <si>
    <t>WIN4831</t>
  </si>
  <si>
    <t>B12 Chợ Phú Cường, Xã Phú Cường, Huyện Sóc Sơn, Hà Nội</t>
  </si>
  <si>
    <t>win4832</t>
  </si>
  <si>
    <t>Khu 10 Chợ Phố Hạ, Xã Mê Linh, Huyện Mê Linh, Hà Nội</t>
  </si>
  <si>
    <t>win4846</t>
  </si>
  <si>
    <t>Số 16 đường số 5A, KDC Trung Sơn, ấp 4B, xã Bình Hưng, Huyện Bình Chánh, HCM</t>
  </si>
  <si>
    <t>WIN4858</t>
  </si>
  <si>
    <t>351/29 Lê Đại Hành, Phường 11, Quận 11, TP. Hồ Chí Minh Việt Nam</t>
  </si>
  <si>
    <t>win4863</t>
  </si>
  <si>
    <t>Khu A - Khu đất dịch vụ Do Lộ, Yên Nghĩa, Hà Đông, Hà Nội</t>
  </si>
  <si>
    <t>WIN4864</t>
  </si>
  <si>
    <t>138 Thị trân văn giang</t>
  </si>
  <si>
    <t>WIN4870</t>
  </si>
  <si>
    <t>14 Trần Quý Cáp, Phường Văn Miếu, Quận Đống Đa, HN</t>
  </si>
  <si>
    <t>WIN4878</t>
  </si>
  <si>
    <t>Xã Ngũ Hiệp, Huyện Thanh Trì, HN</t>
  </si>
  <si>
    <t>WIN4880</t>
  </si>
  <si>
    <t>Thôn bên  363 thị trân văn giang</t>
  </si>
  <si>
    <t>WIN4881</t>
  </si>
  <si>
    <t>BTM1-3 BlockB tầng 1 (trệt), khu phố 3 Centana, 36 mai Chí Thọ, Phường An Phú, Quận 2, TP. Hồ Chí Minh Việt Nam</t>
  </si>
  <si>
    <t>WIN4884</t>
  </si>
  <si>
    <t>23/2 đường số 9, Khu phố 4, Phường Trường Thọ, Quận Thủ Đức, HCM</t>
  </si>
  <si>
    <t>WIN4887</t>
  </si>
  <si>
    <t>Cụm 6 Thị trấn Phúc Thọ, Huyện Phúc Thọ, HN</t>
  </si>
  <si>
    <t>WIN4895</t>
  </si>
  <si>
    <t>42-44 đường A4, Phường 12, Quận Tân Bình, HCM</t>
  </si>
  <si>
    <t>WIN4912</t>
  </si>
  <si>
    <t>186 và 188 Tư Đình, Phường Long Biên, Quận Long Biên, Hà Nội</t>
  </si>
  <si>
    <t>WIN4915</t>
  </si>
  <si>
    <t>0.01. Tầng trệt tháp 4, Sun Avenue 28 Mai Chí Thọ, Phường An Phú, Quận 2, TP. Hồ Chí Minh Việt Nam</t>
  </si>
  <si>
    <t>WIN4918</t>
  </si>
  <si>
    <t>SH6B+SH7B, Tầng 1 Tòa nhà HH3, Số 32 Phố Đại Từ, Phường Đại Kim, Quận Hoàng Mai, HN</t>
  </si>
  <si>
    <t>WIN4922</t>
  </si>
  <si>
    <t>Tổ hợp chung cư H098&amp;T106 tại 241/42, Nguyễn Văn Luông, phườn 11, Quận 6, TP. Hồ Chí Minh Việt Nam</t>
  </si>
  <si>
    <t>win4924</t>
  </si>
  <si>
    <t>Xóm Dền, Xã Di Trạch, Huyện Hoài Đức, HN</t>
  </si>
  <si>
    <t>win4927</t>
  </si>
  <si>
    <t>Khu 10 Thôn Thường Lệ, Xã Đại Thịnh, Huyện Mê Linh, HN</t>
  </si>
  <si>
    <t>WIN4935</t>
  </si>
  <si>
    <t>339DE Nguyễn Cảnh Chân, Phường Cầu Kho, Quận 1, HCM</t>
  </si>
  <si>
    <t>WIN4937</t>
  </si>
  <si>
    <t>A01 –TMDV01-02 cao ốc Jamila, 60 đường 697, KP2, Phường Phú Hữu, Quận 9, HCM</t>
  </si>
  <si>
    <t>WIN4940</t>
  </si>
  <si>
    <t>Tầng Trệt Cao ốc An Cư, số 8, đường Thái Thuận, P An Phú, Quận 2, TP. Hồ Chí Minh Việt Nam</t>
  </si>
  <si>
    <t>WIN4943</t>
  </si>
  <si>
    <t>TM05- Dự án KDC Sông Đà 434/16 đường 26 tháng 3, Phường 15, Quận Gò Vấp, HCM</t>
  </si>
  <si>
    <t>WIN4948</t>
  </si>
  <si>
    <t>4948 - WM+ DNI 6 Nguyễn Bảo Đức</t>
  </si>
  <si>
    <t>6, Nguyễn Bảo Đức, KP6, P.Tam Hiệp, Thành phố Biên Hòa, T. Đồng Nai Việt Nam</t>
  </si>
  <si>
    <t>WIN4952</t>
  </si>
  <si>
    <t>97 Nguyên Hồng, Phường 1, Quận Gò Vấp, HCM</t>
  </si>
  <si>
    <t>WIN4959</t>
  </si>
  <si>
    <t>Kiot 03 - Tầng 01, chung cư CT4, KĐTM Thạch Bàn, Phường Thạch Bàn, Quận Long Biên, Hà Nội</t>
  </si>
  <si>
    <t>WIN4967</t>
  </si>
  <si>
    <t>Tầng 1, Tòa nhà Golden West, Số 2 Lê Văn Thiêm, Phường Nhân Chính, Quận Thanh Xuân, HN</t>
  </si>
  <si>
    <t>WIN4968</t>
  </si>
  <si>
    <t>QL3 Phố Lộc Hà, Xã Mai Lâm, Huyện Đông Anh, Hà Nội</t>
  </si>
  <si>
    <t>WIN4972</t>
  </si>
  <si>
    <t>Ngã Ba Yên Tàng, Thôn Yên Tàng, Xã Bắc Phú, Huyện Sóc Sơn, HN</t>
  </si>
  <si>
    <t>WIN4983</t>
  </si>
  <si>
    <t>LK11-Lô 6, Dự án nhà ở Phùng Khoang, Phường Trung Văn, Quận Nam Từ Liêm, Hà Nội</t>
  </si>
  <si>
    <t>WIN4986</t>
  </si>
  <si>
    <t>Thôn Đìa, Xã Nam Hồng, Huyện Đông Anh, Hà Nội</t>
  </si>
  <si>
    <t>win5005</t>
  </si>
  <si>
    <t>09 Phạm Vấn, Phường Phú Thọ Hòa, Quận Tân Phú, HCM</t>
  </si>
  <si>
    <t>WIN5006</t>
  </si>
  <si>
    <t>185B Nguyễn Thị Định, Phường An Phú, Quận 2, TP. Hồ Chí Minh Việt Nam</t>
  </si>
  <si>
    <t>WIN5007</t>
  </si>
  <si>
    <t>7-9 Nguyễn Hiền, Phường 4, Quận 3, HCM</t>
  </si>
  <si>
    <t>WIN5008</t>
  </si>
  <si>
    <t>Thôn Quất Động, Xã Quất Động, Huyện Thường Tín, HN</t>
  </si>
  <si>
    <t>win5019</t>
  </si>
  <si>
    <t>606/144-606/146 Ba Tháng Hai, Phường 14, Quận 10, HCM</t>
  </si>
  <si>
    <t>WIN5020</t>
  </si>
  <si>
    <t>Số 38 Khu Tái Định Cư Ngô Thì Nhậm, Đường Phan Đình Giót, Phường La Khê, Quận Hà Đông, HN</t>
  </si>
  <si>
    <t>WIN5024</t>
  </si>
  <si>
    <t>33/4 ấp Mới 1, Xã Tân Xuân, Huyện Hóc Môn, HCM</t>
  </si>
  <si>
    <t>WIN5025</t>
  </si>
  <si>
    <t>15 Nguyễn Quang Bích, Phường 13, Quận Tân Bình, HCM</t>
  </si>
  <si>
    <t>win5026</t>
  </si>
  <si>
    <t>163/25/1 Tô Hiến Thành, Phường 13, Quận 10, HCM</t>
  </si>
  <si>
    <t>WIN5029</t>
  </si>
  <si>
    <t>42 Thăng Long, Phường 4, Quận Tân Bình, HCM</t>
  </si>
  <si>
    <t>WIN5043</t>
  </si>
  <si>
    <t>81 đường số 2, KP6, Phường Hiệp Bình Phước, Quận Thủ Đức, HCM</t>
  </si>
  <si>
    <t>WIN5045</t>
  </si>
  <si>
    <t>Thôn 9, Xã Phùng Xá, Huyện Thạch Thất, HN</t>
  </si>
  <si>
    <t>WIN5054</t>
  </si>
  <si>
    <t>BT25, Lô TT2, Khu nhà ở C37 BCA, Khu đô thị mới Phùng Khoang, Phường Trung Văn, Quận Nam Từ Liêm, HN</t>
  </si>
  <si>
    <t>WIN5055</t>
  </si>
  <si>
    <t>Số 67+69 Đường Ngô Đình Mẫn, Phường La Khê, Quận Hà Đông, HN</t>
  </si>
  <si>
    <t>WIN5062</t>
  </si>
  <si>
    <t>Thôn Thọ Giáo, Xã Tân Minh, Huyện Thường Tín, HN</t>
  </si>
  <si>
    <t>WIN5063</t>
  </si>
  <si>
    <t>Số 16 Hòa Sơn, Thị trấn Chúc Sơn, Huyện Chương Mỹ, HN</t>
  </si>
  <si>
    <t>win5075</t>
  </si>
  <si>
    <t>Thôn Thái Hòa, Xã Bình Phú, Huyện Thạch Thất, HN</t>
  </si>
  <si>
    <t>WIN5077</t>
  </si>
  <si>
    <t>254/63 Âu Cơ, P. 9, Quận Tân Bình, HCM</t>
  </si>
  <si>
    <t>win5085</t>
  </si>
  <si>
    <t>48 Liêu Bình Hương, ấp Tân Tiến, xã Tân Thông Hội, Huyện Củ Chi, HCM</t>
  </si>
  <si>
    <t>WIN5086</t>
  </si>
  <si>
    <t>120 Lò Lu, Phường Trường Thạnh, Quận 9, HCM</t>
  </si>
  <si>
    <t>WIN5088</t>
  </si>
  <si>
    <t>Kiot dịch vụ số 2, Tầng 1, Tòa nhà B, Dự án X2, Phường Cầu Diễn, Nam Từ Liêm, Hà Nội</t>
  </si>
  <si>
    <t>WIN5089</t>
  </si>
  <si>
    <t>Số 42 Đường Nghĩa Lộ, Phường Yên Nghĩa, Quận Hà Đông, HN</t>
  </si>
  <si>
    <t>WIN5090</t>
  </si>
  <si>
    <t>Số 83, Ngõ 384, Đường Đông Hội, Xã Đông Hội, Huyện Đông Anh, Hà Nội</t>
  </si>
  <si>
    <t>WIN5097</t>
  </si>
  <si>
    <t>55 Cầu Cốc, Phường Tây Mỗ, Nam Từ Liêm, Hà Nội</t>
  </si>
  <si>
    <t>win5101</t>
  </si>
  <si>
    <t>Số 168 Thôn Mới, Xã Cao Dương, Huyện Thanh Oai, HN</t>
  </si>
  <si>
    <t>WIN5115</t>
  </si>
  <si>
    <t>1.17 và 1.04 Tầng 1+2, CC Hiệp Thành (Parkland), số 38 đường N5, KDC Hiệp Thành, Phường Hiệp Thành, Quận 12, HCM</t>
  </si>
  <si>
    <t>WIN5124</t>
  </si>
  <si>
    <t>B1.01 tầng 1 Block tại dự án Khu Dân cứ Phước Long, Phường Phước Long B, Quận 9, HCM</t>
  </si>
  <si>
    <t>WIN5141</t>
  </si>
  <si>
    <t>112/6 Tân Chánh Hiệp 36, Khu phố 6, Phường Tân Chánh Hiệp, Quận 12, HCM</t>
  </si>
  <si>
    <t>WIN5155</t>
  </si>
  <si>
    <t>Thôn Yên Ngưu, Xã Tam Hiệp, Huyện Thanh Trì, HN</t>
  </si>
  <si>
    <t>win5161</t>
  </si>
  <si>
    <t>248 Chợ Chiều Chuông, Xã Phương Trung, Huyện Thanh Oai, HN</t>
  </si>
  <si>
    <t>win5162</t>
  </si>
  <si>
    <t>Số 120 QL21, Thôn Tảo Dương, Xã Hồng Dương, Huyện Thanh Oai, HN</t>
  </si>
  <si>
    <t>win5176</t>
  </si>
  <si>
    <t>37 Thôn Chằm, Xã Bình Minh, Huyện Thanh Oai, HN</t>
  </si>
  <si>
    <t>WIN5177</t>
  </si>
  <si>
    <t>Thôn Cổ Dương, Xã Tiên Dương, Huyện Đông Anh, HN</t>
  </si>
  <si>
    <t>WIN5182</t>
  </si>
  <si>
    <t>8/9 ấp Hưng Lân, Xã Bà Điểm, Huyện Hóc Môn, HCM</t>
  </si>
  <si>
    <t>WIN5187</t>
  </si>
  <si>
    <t>483 Lê Văn Quới, KP6, Phường Bình Trị, Đông A, Quận Bình Tân, HCM</t>
  </si>
  <si>
    <t>WIN5190</t>
  </si>
  <si>
    <t>Thôn Ngọc Chi ( Ngã tư Chợ Ngọc Chi), Xã Vĩnh Ngọc, Huyện Đông Anh, HN</t>
  </si>
  <si>
    <t>WIN5191</t>
  </si>
  <si>
    <t>Số 9 Nam Dư, Phường Lĩnh Nam, Quận Hoàng Mai, HN</t>
  </si>
  <si>
    <t>WIN5199</t>
  </si>
  <si>
    <t>5199 - WM+ DNI 202/15/4 -202/17 Huỳnh Văn Nghệ</t>
  </si>
  <si>
    <t>17/15A – 15/15B Huỳnh Văn Nghệ, KP2, P.Bửu Long, Thành phố Biên Hòa, T. Đồng Nai Việt Nam</t>
  </si>
  <si>
    <t>WIN5207</t>
  </si>
  <si>
    <t>Khu dân cư Bắc Thăng Long, Xã Hải Bối, Huyện Đông Anh, HN</t>
  </si>
  <si>
    <t>WIN5208</t>
  </si>
  <si>
    <t>Thôn Bình An, Xã Trung Giã, Huyện Sóc Sơn, HN</t>
  </si>
  <si>
    <t>WIN5219</t>
  </si>
  <si>
    <t>Số 1, TT Tổng Công ty Dược Việt Nam, tổ 1, phường Quan Hoa, quận Cầu Giấy, Hà Nội</t>
  </si>
  <si>
    <t>WIN5224</t>
  </si>
  <si>
    <t>Tầng 1, Tòa Trung Yên Smile, Khu A, Lô 19.NO và 20.BT KĐTM Bắc Đại Kim
, Số 1 Nguyễn Cảnh Dị, Phường Định Công, Quận Hoàng Mai, HN</t>
  </si>
  <si>
    <t>WIN5225</t>
  </si>
  <si>
    <t>Ô DVTM-07, Tầng 1+2 tòa nhà CT3 Khu đô thị Gelexia Riverside
, Ngõ 885 Tam Trinh, Phường Yên Sở, Quận Hoàng Mai, HN</t>
  </si>
  <si>
    <t>WIN5230</t>
  </si>
  <si>
    <t>2N Bình Giã, Phường 13, Quận Tân Bình, HCM</t>
  </si>
  <si>
    <t>WIN5231</t>
  </si>
  <si>
    <t>T1.04 tầng trệt Khối 04 (LA3) 383-385 Nguyễn Duy Trinh, Phường Bình Trưng Tây, Quận 2, TP. Hồ Chí Minh Việt Nam</t>
  </si>
  <si>
    <t>WIN5233</t>
  </si>
  <si>
    <t>25 đường số 17, KP5, Phường Linh Trung, Quận Thủ Đức, HCM</t>
  </si>
  <si>
    <t>win5238</t>
  </si>
  <si>
    <t>81 Cầu Xây, Phường Tân Phú, Quận 9, HCM</t>
  </si>
  <si>
    <t>WIN5240</t>
  </si>
  <si>
    <t>163 Nguyễn Thị Kiêu, Khu phố 2, Phường Thới An, Quận 12, HCM</t>
  </si>
  <si>
    <t>WIN5247</t>
  </si>
  <si>
    <t>Căn B4 Số 23 Phố Cự Lộc, P.Thượng Đình, Q.Thanh Xuân, HN</t>
  </si>
  <si>
    <t>win5255</t>
  </si>
  <si>
    <t>Đội 4 Thôn 1 Xã Thạch Đà, Huyện Mê Linh, HN</t>
  </si>
  <si>
    <t>win5266</t>
  </si>
  <si>
    <t>Khu 14 Thôn Yên Nhân, Xã Tiền Phong, Huyện Mê Linh, HN</t>
  </si>
  <si>
    <t>win5267</t>
  </si>
  <si>
    <t>Khu 5 Thôn Do Hạ, Xã Tiền Phong, Huyện Mê Linh, HN</t>
  </si>
  <si>
    <t>win5268</t>
  </si>
  <si>
    <t>134 Hoàng Tăng Bí, TDP Tân Nhuệ, Thụy Phương, Quận Bắc Từ Liêm, Hà Nội</t>
  </si>
  <si>
    <t>WIN5269</t>
  </si>
  <si>
    <t>179A Nghĩa Phát, Phường 6, Quận Tân Bình, HCM</t>
  </si>
  <si>
    <t>WIN5270</t>
  </si>
  <si>
    <t>82 Tô Vĩnh Diện, KP5, P. Linh Chiểu, Quận Thủ Đức, HCM</t>
  </si>
  <si>
    <t>WIN5272</t>
  </si>
  <si>
    <t>Khu đấu giá Tổ 1 Thị trấn Sóc Sơn, Huyện Sóc Sơn, TP Hà Nội</t>
  </si>
  <si>
    <t>win5274</t>
  </si>
  <si>
    <t>109-111 Kênh Nước Đen, Phường Tân Thành, Quận Tân Phú, HCM</t>
  </si>
  <si>
    <t>WIN5275</t>
  </si>
  <si>
    <t>363-365A Tô Ngọc Vân, KP2, Phường Linh Đông, Quận Thủ Đức, HCM</t>
  </si>
  <si>
    <t>WIN5278</t>
  </si>
  <si>
    <t>1.02, 1.03, 2.03, 2.04 Tầng 1+2, Chung cư Hoa Phượng, (Zen Tower), 34/1A Quốc lộ 1A, Phường Thới An, Quận 12, HCM</t>
  </si>
  <si>
    <t>WIN5284</t>
  </si>
  <si>
    <t>Thôn Bến Trung, Xã Bắc Hồng, Huyện Đông Anh, HN</t>
  </si>
  <si>
    <t>WIN5285</t>
  </si>
  <si>
    <t>Thôn Lã Côi, Xã Yên Viên, Huyện Gia Lâm, HN</t>
  </si>
  <si>
    <t>WIN5286</t>
  </si>
  <si>
    <t>95 Ba Thá, Xã Viên An, Huyện Ứng Hòa, HN</t>
  </si>
  <si>
    <t>WIN5287</t>
  </si>
  <si>
    <t>85 Lê Lợi, Thị Trấn Vân Đình, Huyện Ứng Hòa, HN</t>
  </si>
  <si>
    <t>WIN5288</t>
  </si>
  <si>
    <t>Tổ dân phố số 17, Phường Thanh Trì, Quận Hoàng Mai, HN</t>
  </si>
  <si>
    <t>WIN5290</t>
  </si>
  <si>
    <t>71 Ngõ 180 Tây Mỗ, Quận Nam Từ Liêm, Hà Nội</t>
  </si>
  <si>
    <t>WIN5291</t>
  </si>
  <si>
    <t>55 Trương Phước Phan, Khu phố 18, Phường Bình Trị Đông, Quận Bình Tân, HCM</t>
  </si>
  <si>
    <t>WIN5293</t>
  </si>
  <si>
    <t>02 đường số 3 Cư xá Đô Thành, Phường 4, Quận 3, HCM</t>
  </si>
  <si>
    <t>win5295</t>
  </si>
  <si>
    <t>Số 158 Tiểu khu Phú Thịnh, Thị trấn Phú Minh, Huyện Phú Xuyên, HN</t>
  </si>
  <si>
    <t>WIN5301</t>
  </si>
  <si>
    <t>1033 Nguyễn Xiển, Phường Long Bình, Quận 9, HCM</t>
  </si>
  <si>
    <t>WIN5302</t>
  </si>
  <si>
    <t>11/23-11/25-11/27 Nguyễn Đức Thuận, Phường 13, Quận Tân Bình, HCM</t>
  </si>
  <si>
    <t>WIN5303</t>
  </si>
  <si>
    <t>114 Ngõ Văn Chương 2, Phường Văn Chương, Quận Đống Đa, Hà Nội</t>
  </si>
  <si>
    <t>WIN5304</t>
  </si>
  <si>
    <t>Tầng 1, Tòa nhà UDIC Riverside 1, Ngõ 122 Vĩnh Tuy, Phường Vĩnh Tuy, Quận Hai Bà Trưng, HN</t>
  </si>
  <si>
    <t>WIN5305</t>
  </si>
  <si>
    <t>Số 110 ngõ 553 Đường Giải Phóng, Phường Giáp Bát, Quận Hoàng Mai, HN</t>
  </si>
  <si>
    <t>win5308</t>
  </si>
  <si>
    <t>QL35 Thôn Phú Nhi, xã Thanh Lâm, huyện Mê Linh, HN</t>
  </si>
  <si>
    <t>WIN5313</t>
  </si>
  <si>
    <t>32 Sáp Mai, Xã Võng La, Huyện Đông Anh, HN</t>
  </si>
  <si>
    <t>win5323</t>
  </si>
  <si>
    <t>Thôn 5 Xã Cộng Hòa, Huyện Quốc Oai, HN</t>
  </si>
  <si>
    <t>win5324</t>
  </si>
  <si>
    <t>254 Phố Huyện, TT Quốc Oai, Huyện Quốc Oai, HN</t>
  </si>
  <si>
    <t>WIN5327</t>
  </si>
  <si>
    <t>Kiot TM02 - Tầng 1, 
số 50 ngõ 28 đường Xuân La, Phường Xuân La, Quận Tây Hồ, Hà Nội</t>
  </si>
  <si>
    <t>WIN5329</t>
  </si>
  <si>
    <t>120-122 đường số 2, khu phố 1, P. Tăng Nhơn Phú B, Quận 9, HCM</t>
  </si>
  <si>
    <t>WIN5334</t>
  </si>
  <si>
    <t>1042 Nguyễn Duy Trinh, Phường Long Trường, Quận 9, HCM</t>
  </si>
  <si>
    <t>WIN5338</t>
  </si>
  <si>
    <t>196 Mã Lò, KP 6, Phường Bình Trị Đông A, Quận Bình Tân, HCM</t>
  </si>
  <si>
    <t>WIN5340</t>
  </si>
  <si>
    <t>17 Ngõ 75 Hồ Tùng Mậu, Phường Mai Dịch, Quận Cầu Giấy, HN</t>
  </si>
  <si>
    <t>win5341</t>
  </si>
  <si>
    <t>Thôn 3 Xã Phượng Cách, Huyện Quốc Oai, HN</t>
  </si>
  <si>
    <t>WIN5342</t>
  </si>
  <si>
    <t>Số 8 Trương Công Giai, tổ 21, phường Dịch Vọng, quận Cầu Giấy, Hà Nội.</t>
  </si>
  <si>
    <t>WIN5343</t>
  </si>
  <si>
    <t>"Tầng 1 Nhà ở chung cư cao cấp N01-T1, phường Xuân Tảo, quận Bắc Từ Liêm, Hà Nội</t>
  </si>
  <si>
    <t>win5346</t>
  </si>
  <si>
    <t>Thôn Bái Đô, Xã Tri Thủy, Huyện Phú Xuyên, HN</t>
  </si>
  <si>
    <t>WIN5347</t>
  </si>
  <si>
    <t>Khu Ao ông Sáu, Xã Trung Mầu, Huyện Gia Lâm, HN</t>
  </si>
  <si>
    <t>win5351</t>
  </si>
  <si>
    <t>Lô 03C, tầng 1 Tòa L, Phường Dương Nội, Quận Hà Đông, HN</t>
  </si>
  <si>
    <t>WIN5354</t>
  </si>
  <si>
    <t>Tầng 1 chung cư Flora Anh Đào, 619 Đỗ Xuân Hợp, Phường Phước Long B, Quận 9, HCM</t>
  </si>
  <si>
    <t>WIN5355</t>
  </si>
  <si>
    <t>Lô thương mại TA2, Tầng trệt và lửng, chung cư Hope Garden, 102 Phan Huy Ích, Phường 15, Quận Tân Bình, HCM</t>
  </si>
  <si>
    <t>win5360</t>
  </si>
  <si>
    <t>15 Võ Văn Kiệt, Phường 16, Quận 8, (CC City Gate Towers-A1.03.08), HCM</t>
  </si>
  <si>
    <t>WIN5366</t>
  </si>
  <si>
    <t>B (SH4), Ô đất B4, Khu đô thị mới Nam Trung Yên, phường Yên Hòa, quận Cầu Giấy, HN</t>
  </si>
  <si>
    <t>WIN5368</t>
  </si>
  <si>
    <t>Chợ Cầu Xây, thôn Thanh Vân, xã Tân Dân, huyện Sóc Sơn , HN</t>
  </si>
  <si>
    <t>WIN5369</t>
  </si>
  <si>
    <t>Khu phố, thị trấn Liên Quan, Huyện Thạch Thất, HN</t>
  </si>
  <si>
    <t>WIN5377</t>
  </si>
  <si>
    <t>Nhà số 4+5, Block 1, Ô H-TT1, Khu nhà ở Hi Brand, Khu đô thị mới Văn Phú, Phường Phú La, Quận Hà Đông, HN</t>
  </si>
  <si>
    <t>WIN5378</t>
  </si>
  <si>
    <t>Tầng 1 Khu căn hộ Tecco Skyville Tower, Xã Tứ Hiệp, Huyện Thanh Trì, HN</t>
  </si>
  <si>
    <t>WIN5380</t>
  </si>
  <si>
    <t>53 Hậu Dưỡng, Xã Kim Chung, Huyện Đông Anh, HN</t>
  </si>
  <si>
    <t>WIN5383</t>
  </si>
  <si>
    <t>149 Đội Cung, Phường 9, Quận 11, TP. Hồ Chí Minh Việt Nam</t>
  </si>
  <si>
    <t>WIN5385</t>
  </si>
  <si>
    <t>Tầng 1, tòa nhà CT1B , phường Cổ Nhuế 1, quận Bắc Từ Liêm, Hà Nội</t>
  </si>
  <si>
    <t>WIN5386</t>
  </si>
  <si>
    <t>309 Nguyễn Thị Rành, Ấp Xóm Mới, X. Trung Lập Hạ, Huyện Củ Chi, HCM</t>
  </si>
  <si>
    <t>WIN5387</t>
  </si>
  <si>
    <t>51A Nguyễn Tuyển, KP5, Phường Bình Trưng Tây, Quận 2, TP. Hồ Chí Minh Việt Nam</t>
  </si>
  <si>
    <t>win5388</t>
  </si>
  <si>
    <t>A – 01 Dự án Valora Mizuki tại xã Bình Hưng, Huyện Bình Chánh, HCM</t>
  </si>
  <si>
    <t>WIN5394</t>
  </si>
  <si>
    <t>Thôn Tằng My, Xã Nam Hồng, Huyện Đông Anh, HN</t>
  </si>
  <si>
    <t>WIN5408</t>
  </si>
  <si>
    <t>Lô góc tầng 1, Tòa B1, Chung cư Ruby CT3 Phúc Lợi, Quận Long Biên, HN</t>
  </si>
  <si>
    <t>WIN5414</t>
  </si>
  <si>
    <t>23 Nguyễn Hữu Cầu, Ấp Vạn Hạnh, Xã Trung Chánh, Huyện Hóc Môn, HCM</t>
  </si>
  <si>
    <t>WIN5415</t>
  </si>
  <si>
    <t>Tháp G, 
Khu đô thị Đông Nam đường Trần Duy Hưng, phường Trung Hòa, quận Cầu Giấy, HN</t>
  </si>
  <si>
    <t>WIN5420</t>
  </si>
  <si>
    <t>120E Xóm Đất, Phường 8, Quận 11, TP. Hồ Chí Minh Việt Nam</t>
  </si>
  <si>
    <t>win5422</t>
  </si>
  <si>
    <t>Thôn Đồng Lư, xã Đồng Quang, huyện Quốc Oai, TP Hà Nội</t>
  </si>
  <si>
    <t>WIN5423</t>
  </si>
  <si>
    <t>Cụm 5, xã Phụng Thượng, Huyện Phúc Thọ, HN</t>
  </si>
  <si>
    <t>WIN5427</t>
  </si>
  <si>
    <t>CC Golden Mansion, Lô GM-01.08 Tầng 1, Khu phức hợp, Nhà ở và Thương mại Dịch vụ, 119, Phổ Quang, Phường 9, Q.Phú Nhuận, HCM</t>
  </si>
  <si>
    <t>win5429</t>
  </si>
  <si>
    <t>Xóm Cầu, Thôn Hòa Mỹ, Xã Hồng Minh, Huyện Phú Xuyên, HN</t>
  </si>
  <si>
    <t>WIN5430</t>
  </si>
  <si>
    <t>Tổ 10, Phường Thạch Bàn, Quận Long Biên, HN</t>
  </si>
  <si>
    <t>WIN5431</t>
  </si>
  <si>
    <t>BT1.SH-A(07), Khu đô thị mới Đặng Xá, Xã Đặng Xá, Huyện Gia Lâm, HN</t>
  </si>
  <si>
    <t>WIN5434</t>
  </si>
  <si>
    <t>Số 18 ngách 1 ngõ 119 Hồ Đắc Di, phường Nam Đồng, quận Đống Đa, Hà Nội</t>
  </si>
  <si>
    <t>WIN5436</t>
  </si>
  <si>
    <t>70 Lê Văn Thịnh, Phường Bình Trưng Tây, Quận 2, TP. Hồ Chí Minh Việt Nam</t>
  </si>
  <si>
    <t>WIN5439</t>
  </si>
  <si>
    <t>17A, Ngõ 9 Nguyễn Tri Phương , phường Điện Biên, quận Ba Đình, HN</t>
  </si>
  <si>
    <t>WIN5447</t>
  </si>
  <si>
    <t>35A đường TX 21, khu phố 1, Phường Thạnh Xuân, Quận 12, HCM</t>
  </si>
  <si>
    <t>WIN5449</t>
  </si>
  <si>
    <t>532 Phạm Văn Chiêu, Phường 16, Quận Gò Vấp, HCM</t>
  </si>
  <si>
    <t>WIN5451</t>
  </si>
  <si>
    <t>152 Hoàng Hoa Thám, Phường 12, Quận Tân Bình, HCM</t>
  </si>
  <si>
    <t>WIN5453</t>
  </si>
  <si>
    <t>48 Bích Câu, Phường Quốc Tử Giám, Quận Đống Đa, HN</t>
  </si>
  <si>
    <t>win5454</t>
  </si>
  <si>
    <t>Ngã tư Cổ Đông, Xóm 10, Thôn Đoàn Kết, Xã Cổ Đông, Thị xã Sơn Tây, HN</t>
  </si>
  <si>
    <t>WIN5455</t>
  </si>
  <si>
    <t>5455 - WM+ DNI 26/90 KP13</t>
  </si>
  <si>
    <t>26/90 KP13, Phường Hố Nai, Thành phố Biên Hòa, T. Đồng Nai Việt Nam</t>
  </si>
  <si>
    <t>WIN5456</t>
  </si>
  <si>
    <t>Đội 2, thôn Xuân Bách, xã Quang Tiến, huyện Sóc Sơn, HN</t>
  </si>
  <si>
    <t>WIN5459</t>
  </si>
  <si>
    <t>107 đường số 1, cư xá Chu Văn An, Phường 26, Quận Bình Thạnh, HCM</t>
  </si>
  <si>
    <t>WIN5465</t>
  </si>
  <si>
    <t>Lô A1.2, tầng 1 tòa nhà A, tổ hợp văn phòng, nhà ở cao cấp kết hợp dịch vụ thương mại HBI, 
Số 203 Nguyễn Huy Tưởng, Phương Thanh Xuân Trung, quận Thanh Xuân, HN</t>
  </si>
  <si>
    <t>WIN5467</t>
  </si>
  <si>
    <t>Số 12 ngõ 4D Đặng Văn Ngữ, phường Trung Tự, quận Đống Đa, HN</t>
  </si>
  <si>
    <t>WIN5468</t>
  </si>
  <si>
    <t>33-35 Ngõ Quan Thổ 1, Phường Tôn Đức Thức, Quận Đống Đa, HN</t>
  </si>
  <si>
    <t>win5470</t>
  </si>
  <si>
    <t>Thôn Vài, Xã Hợp Thanh, Huyện Mỹ Đức, HN</t>
  </si>
  <si>
    <t>WIN5472</t>
  </si>
  <si>
    <t>Số 87 Ngõ 322 Mỹ Đình, phường Mỹ Đình, Nam Từ Liêm, Hà Nội</t>
  </si>
  <si>
    <t>WIN5473</t>
  </si>
  <si>
    <t>33 Võng Thị, Phường Bưởi, Quận Tây Hồ, TP Hà Nội</t>
  </si>
  <si>
    <t>WIN5474</t>
  </si>
  <si>
    <t>Tầng 1, tòa nhà CT1B Hateco Apolo, phường Phương Canh, Quận Nam Từ Liêm, Hà Nội</t>
  </si>
  <si>
    <t>WIN5475</t>
  </si>
  <si>
    <t>273 Vũ Tông Phan, Phường Khương Trung, Quận Thanh Xuân, Hà Nội</t>
  </si>
  <si>
    <t>WIN5479</t>
  </si>
  <si>
    <t>290 An Dương Vương, Phường 4, Quận 5, (CC The EverRich Infinity), HCM</t>
  </si>
  <si>
    <t>win5482</t>
  </si>
  <si>
    <t>702 Lũy Bán Bích, Phường Tân Thành, Quận Tân Phú, HCM</t>
  </si>
  <si>
    <t>WIN5483</t>
  </si>
  <si>
    <t>Căn số 0.01 – tầng trệt – lô B, Chung cư, Thủ Thiêm Lô P – Số 01 đường số 63, Phường Bình Trưng Đông, Quận 2, TP. Hồ Chí Minh Việt Nam</t>
  </si>
  <si>
    <t>WIN5484</t>
  </si>
  <si>
    <t>Thôn An Duyên, Xã Tô Hiệu, Huyện Thường Tín, HN</t>
  </si>
  <si>
    <t>win5487</t>
  </si>
  <si>
    <t>Số 155 Xóm Đậu, Thôn Vỹ, Xã Cao Viên, Huyện Thanh Oai, HN</t>
  </si>
  <si>
    <t>WIN5488</t>
  </si>
  <si>
    <t>Thôn Thuận Tiến, Xã Dương Xá, Huyện Gia Lâm, HN</t>
  </si>
  <si>
    <t>WIN5489</t>
  </si>
  <si>
    <t>Tầng 1, Ô I-HH, Dự án Green Pearl, 378 Minh Khai, Phường Vĩnh Tuy, Quận Hai Bà Trưng, HN</t>
  </si>
  <si>
    <t>win5490</t>
  </si>
  <si>
    <t>Số 94 Phố Kim Bài, Thị trấn Kim Bài, Huyện Thanh Oai, HN</t>
  </si>
  <si>
    <t>WIN5493</t>
  </si>
  <si>
    <t>Kiôt tại Tầng 1, Nhà chung cư Lô D (CT4), Khu nhà ở Quân đội, 468 Phan Văn Trị, Phường 7, Gò Vấp, HCM</t>
  </si>
  <si>
    <t>WIN5495</t>
  </si>
  <si>
    <t>Kiot 03A+03B+04, Tầng 1 Tòa nhà chung cư CT6,  Xã Tứ Hiệp, Huyện Thanh Trì, HN</t>
  </si>
  <si>
    <t>win5499</t>
  </si>
  <si>
    <t>31A-33A Gò Dầu, Phường Tân Quý, Quận Tân Phú, HCM</t>
  </si>
  <si>
    <t>WIN5501</t>
  </si>
  <si>
    <t>Thôn Thiết Úng, Xã Vân Hà, Huyện Đông Anh, HN</t>
  </si>
  <si>
    <t>WIN5504</t>
  </si>
  <si>
    <t>105 Thành Công, Phường Thành Công, Quận Ba Đình, Hà Nội</t>
  </si>
  <si>
    <t>WIN5505</t>
  </si>
  <si>
    <t>106 Dốc Chợ Thành Công, Phường Thành Công, Quận Ba Đình, Hà Nội</t>
  </si>
  <si>
    <t>win5509</t>
  </si>
  <si>
    <t>Thôn 4 Xã Cát Quế, Huyện Hoài Đức, Hà Nội</t>
  </si>
  <si>
    <t>win5511</t>
  </si>
  <si>
    <t>Tầng 1, tòa nhà C2 thuộc Dự án Khu nhà ở Xuân Đỉnh, phường Xuân Đỉnh, Quận Bắc Từ Liêm, Hà Nội</t>
  </si>
  <si>
    <t>WIN5513</t>
  </si>
  <si>
    <t>Đội 7, Thôn Đỗ Xá, Xã Vạn Điểm, Huyện Thường Tín, HN</t>
  </si>
  <si>
    <t>win5517</t>
  </si>
  <si>
    <t>25 đường số 6, Khu phố 2, Phường Hiệp Bình Chánh, Quận Thủ Đức, HCM</t>
  </si>
  <si>
    <t>WIN5521</t>
  </si>
  <si>
    <t>34 Tân Thới Nhất 21, Khu phố 4, Phường Tân Thới Nhất, Quận 12, HCM</t>
  </si>
  <si>
    <t>WIN5524</t>
  </si>
  <si>
    <t>Số 79 ngõ 94 Thượng Thanh, Tổ 14 Phường Thượng Thanh, Quận Long Biên, HN</t>
  </si>
  <si>
    <t>WIN5532</t>
  </si>
  <si>
    <t>50-52 đường 50A, khu phố 9, Phường Tân Tạo, Quận Bình Tân, HCM</t>
  </si>
  <si>
    <t>win5535</t>
  </si>
  <si>
    <t>174 – 176 Hạ Hội, Xã Tân Lập, Huyện Đan Phượng, HN</t>
  </si>
  <si>
    <t>WIN5539</t>
  </si>
  <si>
    <t>124 Thanh Ấm, Thị trấn Vân Đình, Huyện Ứng Hòa, HN</t>
  </si>
  <si>
    <t>WIN5542</t>
  </si>
  <si>
    <t>Số 324 phố Đồng Dinh,Tổ 13, Phường Thạch Bàn, Quận Long Biên, HN</t>
  </si>
  <si>
    <t>WIN5544</t>
  </si>
  <si>
    <t>Nhà tại thửa 614, TBĐ số 09, Khu phố 6, Phường Trung Mỹ Tây, Quận 12, HCM</t>
  </si>
  <si>
    <t>win5545</t>
  </si>
  <si>
    <t>0.03 Tầng 01, Chung cư CC1, khối HQ4, Khu 2-Khu tái định cư, Bến Lức-Khu chức năng số 17- KĐT mới Na T. Phố, Ấp 3, Xã An Phú Tây, Bình Chánh, HCM</t>
  </si>
  <si>
    <t>win5546</t>
  </si>
  <si>
    <t>Xóm 6,Thôn 3 Xã Thạch Thán, Huyện Quốc Oai, TP Hà Nội</t>
  </si>
  <si>
    <t>WIN5547</t>
  </si>
  <si>
    <t>Lô D.1.10, Tầng 1, Khối tháp D, Khu G, Khu Nhà ở, Phước Kiển (Khu G và Khu E), Ấp 5, Phước Kiển, H. Nhà Bè, HCM</t>
  </si>
  <si>
    <t>win5548</t>
  </si>
  <si>
    <t>Lô TM 1.02, Tầng 1, CC Newton Residence, 38 Trương Quốc Dung, Phường 8, Quận Phú Nhuận, HCM</t>
  </si>
  <si>
    <t>WIN5552</t>
  </si>
  <si>
    <t>107/4A Hương Lộ 80B, Phường Hiệp Thành, Quận 12, HCM</t>
  </si>
  <si>
    <t>WIN5553</t>
  </si>
  <si>
    <t>32 Phan Đình Giót, Phường Phương Liệt, Quận Thanh Xuân, TP Hà Nội</t>
  </si>
  <si>
    <t>WIN5554</t>
  </si>
  <si>
    <t>B12A, tầng 1, Tòa B, 423 Minh Khai, Phường Vĩnh Tuy, Quận Hai Bà Trưng, HN</t>
  </si>
  <si>
    <t>WIN5555</t>
  </si>
  <si>
    <t>Tầng 1, tòa nhà CT2B, phường Cổ Nhuế 1, quận Bắc Từ Liêm, Hà Nội</t>
  </si>
  <si>
    <t>WIN5556</t>
  </si>
  <si>
    <t>Lô TM B1-1-26, Tầng 1, Block B1, Chung cư Phú Hưng Phát, (Dream Home Luxury), 89/57 đường 59, Phường 14, Gò Vấp, HCM</t>
  </si>
  <si>
    <t>WIN5557</t>
  </si>
  <si>
    <t>A.0.03A và A.0.05, Tầng G, Tháp A, Chung cư Bảo Minh Ezland, (HAUSNEO), Số 2 Đường 11, Khu phố 2, Thủ Đức</t>
  </si>
  <si>
    <t>WIN5559</t>
  </si>
  <si>
    <t>50C Xa Lộ Hà Nội, Phường Phước Long A, Quận 9, HCM</t>
  </si>
  <si>
    <t>win5560</t>
  </si>
  <si>
    <t>C5/20 Phạm Hùng, xã Bình Hưng, Huyện Bình Chánh, HCM</t>
  </si>
  <si>
    <t>WIN5567</t>
  </si>
  <si>
    <t>265 Bạch Đằng, Phường Chương Dương, Quận Hoàn Kiếm, HN</t>
  </si>
  <si>
    <t>WIN5569</t>
  </si>
  <si>
    <t>Khu Thá, xã Xuân Giang, huyện Sóc Sơn, Hà Nội</t>
  </si>
  <si>
    <t>WIN5570</t>
  </si>
  <si>
    <t>125 đường Đông Mỹ, Xã Đông Mỹ, Huyện Thanh Trì, HN</t>
  </si>
  <si>
    <t>WIN5572</t>
  </si>
  <si>
    <t>thôn Kim Thượng, Xã Kim Lũ, huyện Sóc Sơn, Hà Nội</t>
  </si>
  <si>
    <t>WIN5573</t>
  </si>
  <si>
    <t>Số 36 Đình Thôn, Phường Mỹ Đình 1, Quận Nam Từ Liêm, Hà Nội</t>
  </si>
  <si>
    <t>WIN5574</t>
  </si>
  <si>
    <t>Số 2 Kỳ Vũ, Phường Thượng Cát, Quận Bắc Từ Liêm, TP.Hà Nội</t>
  </si>
  <si>
    <t>WIN5576</t>
  </si>
  <si>
    <t>Số 15 Dịch Vọng Hậu, phường Dịch Vọng Hậu, quận Cầu Giấy, HN</t>
  </si>
  <si>
    <t>WIN5577</t>
  </si>
  <si>
    <t>TDP 2 Mễ Trì Thượng, phường Mễ Trì, quận Nam Từ Liêm, Hà Nội</t>
  </si>
  <si>
    <t>WIN5578</t>
  </si>
  <si>
    <t>Lô 1-3/E-F, Tòa nhà MD Complex Tower, 68 Nguyễn Cơ Thạch, P. Cầu Diễn, Q. Nam Từ Liêm, Hà Nội.</t>
  </si>
  <si>
    <t>win5579</t>
  </si>
  <si>
    <t>43-45 Phan Xích, Xã Tân Hội, Huyện Đan Phương, HN</t>
  </si>
  <si>
    <t>WIN5580</t>
  </si>
  <si>
    <t>Dốc Đa TốnThôn Thuận Tốn, Xã Đa Tốn, Huyện Gia Lâm, HN</t>
  </si>
  <si>
    <t>WIN5581</t>
  </si>
  <si>
    <t>Xóm Mới, thôn Đức Hậu, xã Đức Hòa, huyện Sóc Sơn, Hà Nội</t>
  </si>
  <si>
    <t>WIN5582</t>
  </si>
  <si>
    <t>1S5A, Tầng 1 Tòa nhà số P06, Dự án Vinhomes Ocean Park, Thị trấn Trâu Quỳ, Huyện Gia Lâm, HN</t>
  </si>
  <si>
    <t>WIN5584</t>
  </si>
  <si>
    <t>số 50 Thúy lĩnh, Hoàng Mai hà nội</t>
  </si>
  <si>
    <t>WIN5585</t>
  </si>
  <si>
    <t>Lô DTM01, Tầng 1, Tòa D Viet Duc Complex, ngõ 164 Khuất Duy Tiến, P.Nhân Chính, Q.Thanh Xuân, HN</t>
  </si>
  <si>
    <t>win5586</t>
  </si>
  <si>
    <t>Thôn 2, Xã Lại Yên, Huyện Hoài Đức, HN</t>
  </si>
  <si>
    <t>WIN5588</t>
  </si>
  <si>
    <t>Lô TM BPA-01.05 Khu Nhà ở cao tầng kết hợp TMDV (Tháp A) 108-112B-114 Hồng Hà, P.2, Quận Tân Bình, HCM</t>
  </si>
  <si>
    <t>WIN5589</t>
  </si>
  <si>
    <t>102 Hoàng Đạo Thành, kim giang, Thanh Xuân, Hà nội</t>
  </si>
  <si>
    <t>WIN5591</t>
  </si>
  <si>
    <t>VE-S06, Tầng Trệt Khu Thương Mại Tòa nhà Venice, KDC New City, 17 Mai Chí Thọ, Phường Bình Khánh, Quận 2, HCM</t>
  </si>
  <si>
    <t>WIN5595</t>
  </si>
  <si>
    <t>200 Hoàng Hoa Thám, phường Thụy Khuê , Quận Tây Hồ, HN</t>
  </si>
  <si>
    <t>WIN5602</t>
  </si>
  <si>
    <t>88,90 kim Giang, hoàng Mai</t>
  </si>
  <si>
    <t>WIN5604</t>
  </si>
  <si>
    <t>Số 101 Ngõ 52 Lương Thế Vinh, Phường Thanh Xuân Bắc, Quận Thanh Xuân, Hà Nội Việt Nam</t>
  </si>
  <si>
    <t>CHI NHÁNH HÀ NỘI - CÔNG TY CỔ PHẦN DỊCH VỤ THƯƠNG MẠI TỔNG HỢP WINCOMMERCE</t>
  </si>
  <si>
    <t>WIN5605</t>
  </si>
  <si>
    <t>1S09 tầng 1 tòa nhà S2.09 dự án vinhomes oceanpark, xã đa tốn gia lâm</t>
  </si>
  <si>
    <t>WIN5606</t>
  </si>
  <si>
    <t>685/32 - 685/30/1 Xô Viết Nghệ Tĩnh, Phường 26, Quận Bình Thạnh, HCM</t>
  </si>
  <si>
    <t>WIN5609</t>
  </si>
  <si>
    <t>1S5A tầng 1 tòa s2.16 vin homes ocean park gia lâm</t>
  </si>
  <si>
    <t>WIN5612</t>
  </si>
  <si>
    <t>D10+D11 Tầng 1 Khối nhà A, 423 Minh Khai, Phường Vĩnh Tuy, Quận Hai Bà Trưng, HN</t>
  </si>
  <si>
    <t>WIN5613</t>
  </si>
  <si>
    <t>291 TDP 5 Xuân Phương, Nam Từ Liêm, Hà Nội</t>
  </si>
  <si>
    <t>WIN5614</t>
  </si>
  <si>
    <t>78 ngõ 179 Hoàng Hoa Thám, Ba Đình , Hà Nội</t>
  </si>
  <si>
    <t>WIN5615</t>
  </si>
  <si>
    <t>Lô đất 14 C, Ô đất 10 C, kdt Nam Trung Yên, HN</t>
  </si>
  <si>
    <t>WIN5616</t>
  </si>
  <si>
    <t>1S02, Tầng 1 Tòa nhà số S2.03, Dự án Vinhomes Ocean Park, Xã Đa Tốn, Huyện Gia Lâm, HN</t>
  </si>
  <si>
    <t>WIN5617</t>
  </si>
  <si>
    <t>1 S16 tầng 1 tòa s2,01 dự ánvinhomes oceanpark đa tốn gia lâm</t>
  </si>
  <si>
    <t>WIN5618</t>
  </si>
  <si>
    <t>Tầng 1 dự án Newtatco, 161 Xuân La, Xuân Đỉnh, Bắc Từ Liêm, Hà Nội</t>
  </si>
  <si>
    <t>WIN5619</t>
  </si>
  <si>
    <t>Số nhà 07-09 đường Cổ Vân, thôn Dục Nội, xã Việt Hùng, huyện Đông Anh, HN</t>
  </si>
  <si>
    <t>WIN5621</t>
  </si>
  <si>
    <t>1S17, Tầng 1 Tòa nhà số S2.10, Dự án Vinhomes Ocean Park, Xã Đa Tốn, Huyện Gia Lâm, HN</t>
  </si>
  <si>
    <t>WIN5622</t>
  </si>
  <si>
    <t>S1,11 Ocean park, tầng 1 tòa nhà S1,11 dự an vinhomes oceanpark đa tốn gia lâm</t>
  </si>
  <si>
    <t>WIN5629</t>
  </si>
  <si>
    <t>Ô 1S05 Tầng 1 Tòa Nhà Số S3, VinHomes Symphony, đường Hoa Phượng, Phường Phúc Lợi Quận Long Biên, HN</t>
  </si>
  <si>
    <t>win5634</t>
  </si>
  <si>
    <t>Số 167 Phú Diễn, tổ 13, phường Phú Diễn, quận Bắc Từ Liêm, HN</t>
  </si>
  <si>
    <t>WIN5635</t>
  </si>
  <si>
    <t>1S12 tầng 1 tòa S1.05 vin homes ocean park gia lâm</t>
  </si>
  <si>
    <t>WIN5636</t>
  </si>
  <si>
    <t>1S18 tầng 1 tòa S1.09 vinhomes Ocean park đa tốn gia lâm</t>
  </si>
  <si>
    <t>WIN5637</t>
  </si>
  <si>
    <t>TM 03, Tầng 1, Khối D (Khối thương mại dịch vụ) thuộc Khu chung cư Gia Hòa tọa lạc tại 523A Đỗ Xuân Hợp, KP6, Phước Long B, Q9, HCM</t>
  </si>
  <si>
    <t>WIN5640</t>
  </si>
  <si>
    <t>tầng N01-T8 Khu Ngoại Giao Đoàn, P. Xuân Tảo, Q. Bắc Từ Liêm TP. Hà Nội</t>
  </si>
  <si>
    <t>WIN5643</t>
  </si>
  <si>
    <t>77 Trần Quốc Vượng, phường Dịch vọng Hậu, Cầu Giấy, Hà Nội</t>
  </si>
  <si>
    <t>WIN5644</t>
  </si>
  <si>
    <t>số 8 núi trúc ba đình hà nội</t>
  </si>
  <si>
    <t>WIN5647</t>
  </si>
  <si>
    <t>24B Lam Sơn, Phường 2, Quận Tân Bình, HCM</t>
  </si>
  <si>
    <t>WIN5650</t>
  </si>
  <si>
    <t>5650 - WM+ DNI 123 đường Bình Minh – Quảng Tiến</t>
  </si>
  <si>
    <t>123 đường Bình Minh – Quảng Tiến, huyện Trảng Bom, Tỉnh Đồng Nai Việt Nam</t>
  </si>
  <si>
    <t>WIN5652</t>
  </si>
  <si>
    <t>1.11, Tầng 1, Tòa nhà chung cư S2.05, Khu A - Dự án Khu dân cư và công viên Phước Thiện, 512 Nguyễn Xiển, khu phố Long Hòa, Q.9, HCM</t>
  </si>
  <si>
    <t>WIN5654</t>
  </si>
  <si>
    <t>132 Trần Phú, Thị trấn Thường Tín, Huyện Thường Tín, HN</t>
  </si>
  <si>
    <t>WIN5657</t>
  </si>
  <si>
    <t>1.12 - 1.12B, Tầng 1, Lô B, Khu căn hộ Sài Gòn Gateway, 702 Xa lộ Hà Nội (Quốc lộ 52 cũ), Khu phố 1, P.Hiệp Phú, TP.Thủ Đức, HCM</t>
  </si>
  <si>
    <t>WIN5659</t>
  </si>
  <si>
    <t>92 Tô Vĩnh Diện, Phường Khương Trung, Thanh Xuân, Hà Nội</t>
  </si>
  <si>
    <t>WIN5660</t>
  </si>
  <si>
    <t>số 463 Thị trân văn giang</t>
  </si>
  <si>
    <t>win5662</t>
  </si>
  <si>
    <t>Thôn Đức Thịnh, xã Tản Lĩnh, huyện Ba Vì, HN</t>
  </si>
  <si>
    <t>WIN5664</t>
  </si>
  <si>
    <t>Số 117 – 119 Yên Phụ, phường Yên Phụ, quận Tây Hồ, HN</t>
  </si>
  <si>
    <t>WIN5665</t>
  </si>
  <si>
    <t>256 Giang Cao bát tràng</t>
  </si>
  <si>
    <t>WIN5666</t>
  </si>
  <si>
    <t>thôn dương đá, xã dương xá , gia lâm</t>
  </si>
  <si>
    <t>WIN5667</t>
  </si>
  <si>
    <t>thôn trùng quán yên thường gia lâm</t>
  </si>
  <si>
    <t>WIN5669</t>
  </si>
  <si>
    <t>Số nhà 15 Xóm chợ Yêm, Xã Đông Xuân, Huyện Sóc Sơn, HN</t>
  </si>
  <si>
    <t>win5674</t>
  </si>
  <si>
    <t>Xóm 8, thôn 2 chợ Thạch Đà, Mê Linh, HN</t>
  </si>
  <si>
    <t>WIN5675</t>
  </si>
  <si>
    <t>Căn 01-02 SH12, tầng 1 + tầng 2 tòa nhà S1.01, KĐTM Tây Mỗ Đại Mỗ - Vinhomes Park, Q.Nam Từ Liêm, HN</t>
  </si>
  <si>
    <t>WIN5677</t>
  </si>
  <si>
    <t>Ki ốt 05-06, Ô đất OCT5, Khu đô thị mới Cổ Nhuế - Xuân Đỉnh, phường Cổ Nhuế 2, quận Bắc Từ Liêm, HN</t>
  </si>
  <si>
    <t>WIN5680</t>
  </si>
  <si>
    <t>Số 55 ngách 159 ngõ 354 Trường Chinh, P.Khương Thượng, Q.Đống Đa, HN</t>
  </si>
  <si>
    <t>WIN5681</t>
  </si>
  <si>
    <t>Số 73 phố Vũ Ngọc Phan, Phường Láng Hạ, Quận Đống Đa, HN</t>
  </si>
  <si>
    <t>WIN5685</t>
  </si>
  <si>
    <t>Thôn 4, Xã Canh Nậu, Huyện Thạch Thất, HN</t>
  </si>
  <si>
    <t>win5686</t>
  </si>
  <si>
    <t>Xóm 4, Thôn Đoan Nữ, Xã An Mỹ, Huyện Mỹ Đức, HN</t>
  </si>
  <si>
    <t>win5690</t>
  </si>
  <si>
    <t>Thôn Tri Lễ, xã quang trung, Huyện Phú Xuyên, HN</t>
  </si>
  <si>
    <t>WIN5698</t>
  </si>
  <si>
    <t>Số 242 Đường Mỹ Đình, phường Mỹ Đình 2 Q. Nam Từ Liêm, HN</t>
  </si>
  <si>
    <t>WIN5710</t>
  </si>
  <si>
    <t>L1 - 07, Tòa nhà FLC COMPLEX, Số 36 đường Phạm Hùng, phường Mỹ Đình 2, quận Nam Từ Liêm, HN</t>
  </si>
  <si>
    <t>win5712</t>
  </si>
  <si>
    <t>0.04, Tầng trệt, Block B, Khu chung cư Conic Riverside, Lô Ba, Khu dân cư 13B, ĐTM Nam TP Phường 7, Quận 8, HCM</t>
  </si>
  <si>
    <t>WIN5714</t>
  </si>
  <si>
    <t>Số 25 ngách 173/24 đường Hoàng Hoa Thám, phường Ngọc Hà, Quận Ba Đình, HN</t>
  </si>
  <si>
    <t>WIN5717</t>
  </si>
  <si>
    <t>1.01 Tầng thương mại, Chung cư ký hiệu B2 (9 View Apartment) số 1, Đường 1, KP 4, phường Phước Long B, TP.Thủ Đức, HCM</t>
  </si>
  <si>
    <t>WIN5720</t>
  </si>
  <si>
    <t>Số 414 Đường Khương Đình, Phường Hạ Đình, Quận Thanh Xuân, HN</t>
  </si>
  <si>
    <t>WIN5721</t>
  </si>
  <si>
    <t>Kiot 25, Tầng 1, Tòa CT2B, P.Thượng Thanh Q.Long Biên, HN</t>
  </si>
  <si>
    <t>WIN5722</t>
  </si>
  <si>
    <t>Thôn 6 xã Tam Hiệp, huyện Phúc Thọ Thành phố Hà Nội Việt Nam</t>
  </si>
  <si>
    <t>WIN5725</t>
  </si>
  <si>
    <t>1.02, Tầng 1, Tòa nhà chung cư S3.01, Khu A - Dự án Khu dân cư và công viên Phước Thiện, 512 Nguyễn Xiển, khu phố Long Hòa, p.Long Thạnh, Q9, HCM</t>
  </si>
  <si>
    <t>WIN5727</t>
  </si>
  <si>
    <t>96 Trần Bình, Phường Mai Dịch, Quận Cầu Giấy, Thành phố Hà Nội</t>
  </si>
  <si>
    <t>WIN5740</t>
  </si>
  <si>
    <t>M17, Tầng 1+2 Tòa H1, P.Phúc Đồng, q. Long Biên, HN</t>
  </si>
  <si>
    <t>win5741</t>
  </si>
  <si>
    <t>Số 329 Phố Mới, thôn Vĩnh Phệ, xã Chu Minh, huyện Ba Vì, HN</t>
  </si>
  <si>
    <t>WIN5745</t>
  </si>
  <si>
    <t>565G Tỉnh Lộ 15, Xã Tân Thạnh Đông, Huyện Củ Chi, HCM</t>
  </si>
  <si>
    <t>WIN5746</t>
  </si>
  <si>
    <t>70 tân dân, phú xuyên hà nội</t>
  </si>
  <si>
    <t>WIN5749</t>
  </si>
  <si>
    <t>Sàn TM D1.1, Khối nhà B, Số203 Nguyễn Huy Tưởng P.Thanh Xuân Trung, Q. Thanh Xuân, HN</t>
  </si>
  <si>
    <t>win5750</t>
  </si>
  <si>
    <t>Số 65 Đường Cổ Điển, Thị trấn Văn Điển, Huyện Thanh Trì, HN</t>
  </si>
  <si>
    <t>WIN5752</t>
  </si>
  <si>
    <t>Thôn Nam Lý, xã Bắc Sơn, huyện Sóc Sơn, HN</t>
  </si>
  <si>
    <t>win5755</t>
  </si>
  <si>
    <t>Shop 8.2, Tầng 1, Khối nhà C, TTTM, Siêu thị dự án ĐTXD KN ở XH Hưng Phát (Green River Apartment) 2225 Phạm Thế Hiển, P.6, Q.8, HCM</t>
  </si>
  <si>
    <t>WIN5765</t>
  </si>
  <si>
    <t>Thôn Xuân Tảo, xã Xuân Giang, huyện Sóc Sơn, HN</t>
  </si>
  <si>
    <t>WIN5767</t>
  </si>
  <si>
    <t>36A Cống Lở, Phường 15 , Quận Tân Bình , HCM</t>
  </si>
  <si>
    <t>win5768</t>
  </si>
  <si>
    <t>DVTM-15, tầng 1 đến tầng 2 thuộc Tò tại Ô đất B11-HH2, Bắc Cổ Nhuế-Chèm P.Đông Ngạc, Q.Bắc Từ Liêm, HN</t>
  </si>
  <si>
    <t>WIN5772</t>
  </si>
  <si>
    <t>Ô SH1- t1 tòa nhà CT4, ANTHTM, VP v đ.K2, P.Cầu Diễn, Q.Nam Từ Liêm, HN</t>
  </si>
  <si>
    <t>WIN5776</t>
  </si>
  <si>
    <t>5776 - WM+ BDG 01.01 CC Marina-Phú Đông Pr</t>
  </si>
  <si>
    <t>1.01 Tầng 1, Khu TM-DV CCCT Marina, 42 Lê Trọng Tấn, KP Bình Đường 2, P. An Bình, TP. Dĩ An T. Bình Dương Việt Nam</t>
  </si>
  <si>
    <t>WIN5777</t>
  </si>
  <si>
    <t>chợ Giường, xóm gốc gạo, thôn Duyên Trường, Duyên thái, Thường Tín</t>
  </si>
  <si>
    <t>WIN5785</t>
  </si>
  <si>
    <t>28/40 Lê Thị Hồng, Phường 17, Quận Gò Vấp, HCM</t>
  </si>
  <si>
    <t>WIN5786</t>
  </si>
  <si>
    <t>1016/28 (Khu Sky Garden 2-R1-2), Khu phố 3, P.Tân Phong, Q.7, HCM</t>
  </si>
  <si>
    <t>WIN5788</t>
  </si>
  <si>
    <t>Thôn Cả, Xã Đông Xuân, Huyện Sóc Sơn, HN</t>
  </si>
  <si>
    <t>WIN5792</t>
  </si>
  <si>
    <t>Số 107, tổ 8, Thị trấn Đông Anh, Huyện Đông Anh, HN</t>
  </si>
  <si>
    <t>WIN5793</t>
  </si>
  <si>
    <t>0.08, tầng trệt + lửng, CC cụm III và IV (Saigon Mia), Khu d Khu dc Trung Sơn 6,57ha, Khu 6A-Khu chức năng số 6 - ĐTM Nam TP, Xã Bình Hưng, HCM</t>
  </si>
  <si>
    <t>WIN5794</t>
  </si>
  <si>
    <t>244 Phạm Hữu Lầu, KP 2, Phường Phú Mỹ, Quận 7, HCM</t>
  </si>
  <si>
    <t>WIN5798</t>
  </si>
  <si>
    <t>5798 - WM+ DNI 249 Cách Mạng Tháng Tám</t>
  </si>
  <si>
    <t>249 đường Cách Mạng Tháng Tám, KP 1, Phường Hòa Bình, Thành phố Biên Hòa, T. Đồng Nai Việt Nam</t>
  </si>
  <si>
    <t>WIN5800</t>
  </si>
  <si>
    <t>01SH01-02 SH01, Tòa S2.03 – Z34.1(F1-CH03-1) Vinhomes Smart City, P.Tây Mỗ, Q.Nam Từ Liêm, HN</t>
  </si>
  <si>
    <t>win5803</t>
  </si>
  <si>
    <t>Xóm Tân Minh, Thôn Yên Trường 2, Xã Trường Yên, Huyện Chương Mỹ, HN</t>
  </si>
  <si>
    <t>win5804</t>
  </si>
  <si>
    <t>Thôn Đại Nghiệp, Xã Tân Dân, Huyện Phú Xuyên, HN</t>
  </si>
  <si>
    <t>WIN5805</t>
  </si>
  <si>
    <t>55 Bùi Huy Bích, P.Hoàng Liệt, Q.Hoàng Mai, Hà Nội</t>
  </si>
  <si>
    <t>WIN5807</t>
  </si>
  <si>
    <t>Thôn Thắng Trí, xã Minh Trí, huyện Sóc Sơn, HN</t>
  </si>
  <si>
    <t>win5808</t>
  </si>
  <si>
    <t>0.08, Cao ốc CC văn phòng DVTM số 16 (số mới 869) Âu Cơ, P.Tân Sơn Nhì, Q. Tân Phú, HCM</t>
  </si>
  <si>
    <t>win5809</t>
  </si>
  <si>
    <t>174A Trịnh Đình Trọng, Phường Phú Trung, Quận Tân Phú, HCM</t>
  </si>
  <si>
    <t>WIN5812</t>
  </si>
  <si>
    <t>số 211 thôn 3 giang cao bát tràng, gia lâm</t>
  </si>
  <si>
    <t>WIN5813</t>
  </si>
  <si>
    <t>Thôn Nội Phật, xã Mai Đình, huyện Sóc Sơn, HN</t>
  </si>
  <si>
    <t>WIN5815</t>
  </si>
  <si>
    <t>Xóm Bùng, Xã Dũng Tiến, Huyện Thường Tín, HN</t>
  </si>
  <si>
    <t>win5817</t>
  </si>
  <si>
    <t>Thôn Xuân Trung, Xã Thủy Xuân Tiên, Huyện Chương Mỹ, HN</t>
  </si>
  <si>
    <t>WIN5818</t>
  </si>
  <si>
    <t>Thôn Tân Trại, xã Phú Cường, huyện Sóc Sơn, HN</t>
  </si>
  <si>
    <t>WIN5819</t>
  </si>
  <si>
    <t>W201S05 Tòa Shop và TMDV Vinhomes West Point, Đường Phạm Hùng, P.Mễ Trì, Q.Nam Từ Liêm, HN</t>
  </si>
  <si>
    <t>WIN5822</t>
  </si>
  <si>
    <t>Tòa HR1, Eco Green Sài Gòn, Đường Nguyễn Văn Linh, P. Bình Thuận và P. Tân Thuận Tây, Q.7, HCM</t>
  </si>
  <si>
    <t>WIN5823</t>
  </si>
  <si>
    <t>136 Nguyễn Công Hoan, Phường 7, Quận Phú Nhuận, HCM</t>
  </si>
  <si>
    <t>WIN5824</t>
  </si>
  <si>
    <t>0.02 Tầng 1 (Tầng trệt), Lô C, Chung cư Phúc Thịnh, 341 Cao Đạt, Phường 1, Quận 5, HCM</t>
  </si>
  <si>
    <t>WIN5827</t>
  </si>
  <si>
    <t>26 Nhất Chi Mai, Phường 13, Quận Tân Bình, HCM</t>
  </si>
  <si>
    <t>WIN5831</t>
  </si>
  <si>
    <t>Thôn đường 3, xã Phù Lỗ, Huyện Sóc Sơn, HN</t>
  </si>
  <si>
    <t>WIN5832</t>
  </si>
  <si>
    <t>SH A7, Tòa A, Anland Premium Khu ĐTM Dương Nội, Lê Văn Lương kéo dài, P.La Khê, Q.Hà Đông, HN</t>
  </si>
  <si>
    <t>WIN5835</t>
  </si>
  <si>
    <t>Khu Chợ, xã Hiền Ninh, huyện Sóc Sơn, HN</t>
  </si>
  <si>
    <t>WIN5837</t>
  </si>
  <si>
    <t>R2.119, số 28 lô X3 đường Trần Hữu Dực, phường Cầu Diễn, quận Nam Từ Liêm, HN</t>
  </si>
  <si>
    <t>WIN5840</t>
  </si>
  <si>
    <t>43 Quách Văn Tuấn, Phường 12, Quận Tân Bình, HCM</t>
  </si>
  <si>
    <t>WIN5841</t>
  </si>
  <si>
    <t>48-49 Ấp Hậu Lân, xã Bà Điểm, huyện Hóc Môn, HCM</t>
  </si>
  <si>
    <t>WIN5854</t>
  </si>
  <si>
    <t>A1/27A, Ấp 1, Xã Vĩnh Lộc A, Huyện Bình Chánh, HCM</t>
  </si>
  <si>
    <t>WIN5855</t>
  </si>
  <si>
    <t>Lô 01, Tầng 1 Tòa NO-DV02 CC Rose Town, Km 9 Ngọc Hồi, Phường Hoàng Liệt, quận Hoàng Mai, HN</t>
  </si>
  <si>
    <t>WIN5856</t>
  </si>
  <si>
    <t>92 Lạc Trung, Phường Vĩnh Tuy, Quận Hai Bà Trưng, HN</t>
  </si>
  <si>
    <t>WIN5857</t>
  </si>
  <si>
    <t>Tổ 13 phường Phú Lương, Quận Hà Đông, HN</t>
  </si>
  <si>
    <t>WIN5859</t>
  </si>
  <si>
    <t>SH P2-07, Tòa nhà Park 2 Khu Tái Định Cư Đông Hội, xã Đông Hội, huyện Đông Anh, HN</t>
  </si>
  <si>
    <t>WIN5865</t>
  </si>
  <si>
    <t>số 79 quán chè , khoái nội, thắng lợi, thường tín</t>
  </si>
  <si>
    <t>win5874</t>
  </si>
  <si>
    <t>Số 99 Đường Đại Nghĩa, Thị Trấn Đại Nghĩa, Huyện Mỹ Đức, HN</t>
  </si>
  <si>
    <t>WIN5877</t>
  </si>
  <si>
    <t>Số 77, Phố Bùi Xương Trạch, Phường Khương Đình, Quận Thanh Xuân, HN</t>
  </si>
  <si>
    <t>win5878</t>
  </si>
  <si>
    <t>Thôn Khoang Sau, xã Sơn Đông, th xã Sơn Tây, HN</t>
  </si>
  <si>
    <t>WIN5879</t>
  </si>
  <si>
    <t>Số 14 Ngõ 59 Dương Khuê, Dịch Vọng, Cầu Giấy, TP. Hà Nội</t>
  </si>
  <si>
    <t>WIN5895</t>
  </si>
  <si>
    <t>Số 80 Trần Quốc Vượng, phường Dịch Vọng Hậu, quận Cầu Giấy, HN</t>
  </si>
  <si>
    <t>win5896</t>
  </si>
  <si>
    <t>Thôn Giẽ Thượng, Xã Phú Yên, Huyện Phú Xuyên, HN</t>
  </si>
  <si>
    <t>WIN5904</t>
  </si>
  <si>
    <t>SH-02 tầng 001, Block A, Opal Garden, 39 đường 20, KP. 4, P. Hiệp Bình Chánh, TP. Thủ Đức, HCM</t>
  </si>
  <si>
    <t>WIN5906</t>
  </si>
  <si>
    <t>Số 15, Tổ 4, Thị trấn Đông Anh, Huyện Đông Anh, HN</t>
  </si>
  <si>
    <t>WIN5907</t>
  </si>
  <si>
    <t>Số 462 Ngô Gia Tự, phường Đức Giang, quận Long Biên, HN</t>
  </si>
  <si>
    <t>WIN5920</t>
  </si>
  <si>
    <t>39 Đường 19, Khu Định Cư số 4, X. Phong Phú, H. Bình Chánh, HCM</t>
  </si>
  <si>
    <t>WIN5925</t>
  </si>
  <si>
    <t>Thôn yên Thường, xã yên thường, Gia Lâm, hà nội</t>
  </si>
  <si>
    <t>WIN5929</t>
  </si>
  <si>
    <t>A8-09 Tòa nhà A8 chung cư An Bình City, KĐT Thành phố Giao Lưu, P.Cổ Nhuế 1, Q.Bắc Từ Liêm, HN</t>
  </si>
  <si>
    <t>WIN5936</t>
  </si>
  <si>
    <t>Thôn Đông, Xã Tầm Xá, Huyện Đông Anh, HN</t>
  </si>
  <si>
    <t>win5945</t>
  </si>
  <si>
    <t>Xóm 1A, Thôn Hoành, xã Đồng Tâm, huyện Mỹ Đức, HN</t>
  </si>
  <si>
    <t>WIN5950</t>
  </si>
  <si>
    <t>Số 41 ngõ 203 Tôn Đức Thắng, Phường Hàng Bột, quận Đống Đa, HN</t>
  </si>
  <si>
    <t>win5952</t>
  </si>
  <si>
    <t>Thôn Nhông Nương Tụ, Xã Phú Sơn, Huyện Ba Vì, HN</t>
  </si>
  <si>
    <t>WIN5959</t>
  </si>
  <si>
    <t>69 Phố Hạ Đình, Phường Thanh Xuân Trung, Quận Thanh Xuân, HN</t>
  </si>
  <si>
    <t>WIN5968</t>
  </si>
  <si>
    <t>Số 44 Phúc Diễn, phường Phúc Diễn, quận Bắc Từ Liêm, HN</t>
  </si>
  <si>
    <t>WIN5972</t>
  </si>
  <si>
    <t>B4 Bạch Đằng, P. 2, Q. Tân Bình, HCM</t>
  </si>
  <si>
    <t>WIN5973</t>
  </si>
  <si>
    <t>74 Nguyễn Chí Thanh, Phường 16, Quận 11, HCM</t>
  </si>
  <si>
    <t>win5976</t>
  </si>
  <si>
    <t>Thôn Thanh Trí, xã Minh Phú, huyện Sóc Sơn, HN</t>
  </si>
  <si>
    <t>WIN5980</t>
  </si>
  <si>
    <t>42B Nguyễn Văn Khạ, KP. 1, TT. Củ Chi, H. Củ Chi, HCM</t>
  </si>
  <si>
    <t>WIN5983</t>
  </si>
  <si>
    <t>Số 31 Đường số 4 KDC Nguyên Sơn, Ấp 3, Xã Bình Hưng, Huyện Bình Chánh, HCM</t>
  </si>
  <si>
    <t>WIN5987</t>
  </si>
  <si>
    <t>102 Hoàng Ngọc Phách, Phường Láng Hạ, Quận Đống Đa, HN</t>
  </si>
  <si>
    <t>WIN5993</t>
  </si>
  <si>
    <t>Thôn Thống Nhất, xã trung giã, huyện Sóc sơn, hà nội</t>
  </si>
  <si>
    <t>WIN5998</t>
  </si>
  <si>
    <t>392 Thống Nhất, P. 16, Q. Gò Vấp, HCM</t>
  </si>
  <si>
    <t>win6000</t>
  </si>
  <si>
    <t>11 Trần Quang Cơ, Phường Phú Thạnh, Quận Tân Phú, HCM</t>
  </si>
  <si>
    <t>win6001</t>
  </si>
  <si>
    <t>Tòa S1.06 Khu A– DA Khu Phước Thiện, 512 Nguyễn Xiển, KP. Long Hòa, P. Long Thạnh Mỹ, TP. Thủ Đức TP. Hồ Chí Minh Việt Nam</t>
  </si>
  <si>
    <t>WIN6008</t>
  </si>
  <si>
    <t>125A Dương Thị Mười, P.Tân Chánh Hiệp, Q.12, HCM</t>
  </si>
  <si>
    <t>WIN6009</t>
  </si>
  <si>
    <t>1.22-TMDV, Tầng 1, Tháp A, Khu nhà ở Saphire, 454 Võ Chí Công, KP. 2, P.Phú Hữu, TP.Thủ Đức, HCM</t>
  </si>
  <si>
    <t>win6014</t>
  </si>
  <si>
    <t>Số nhà 34 Phố Mạc Xá, phường Liên Mạc, quận Bắc Từ Liêm, HN</t>
  </si>
  <si>
    <t>WIN6016</t>
  </si>
  <si>
    <t>Thôn Đan Tảo, xã Tân Minh, huyện Sóc Sơn, HN</t>
  </si>
  <si>
    <t>WIN6017</t>
  </si>
  <si>
    <t>M7-108 Mipec City View, đường Hoàng Công, Kiến Hưng, Hà Đông, HN</t>
  </si>
  <si>
    <t>WIN6020</t>
  </si>
  <si>
    <t>342 Nguyễn Văn Quá, P. Đông HưngThuận, Q.12, HCM</t>
  </si>
  <si>
    <t>WIN6027</t>
  </si>
  <si>
    <t>340 đường Tân Chánh Hiệp 10, KP.4, P.Tân Chánh Hiệp, Q.12, HCM</t>
  </si>
  <si>
    <t>WIN6030</t>
  </si>
  <si>
    <t>D1/1 Nguyễn Thị Tú, Ấp 4, X.Vĩnh Lộc B, H.Bình Chánh, HCM</t>
  </si>
  <si>
    <t>WIN6031</t>
  </si>
  <si>
    <t>318 Âu Cơ, Phường 10, Quận Tân Bình, HCM</t>
  </si>
  <si>
    <t>WIN6032</t>
  </si>
  <si>
    <t>0.03 Chung cư cao tầng và TMDV - VP tại 510 Kinh Dương Vương, P.An Lạc A, Q.Bình Tân, HCM</t>
  </si>
  <si>
    <t>win6036</t>
  </si>
  <si>
    <t>232 Lê Văn Thịnh, KP 1, P.Cát Lái, TP.Thủ Đức, HCM</t>
  </si>
  <si>
    <t>WIN6044</t>
  </si>
  <si>
    <t>Số 27 phố Phùng Chí Kiên, phường Nghĩa Đô, quận Cầu Giấy, TP. Hà Nội Việt Nam</t>
  </si>
  <si>
    <t>WIN6047</t>
  </si>
  <si>
    <t>602 Lê Quang Định, P.1, Q.Gò Vấp, HCM</t>
  </si>
  <si>
    <t>win6050</t>
  </si>
  <si>
    <t>Số nhà 188 đường Quảng Oai, Thị trấn Tây Đằng, Huyện Ba Vì, HN</t>
  </si>
  <si>
    <t>win6054</t>
  </si>
  <si>
    <t>Số 8, ngõ 62, phố Thụy Ứng, Thị trấn Phùng, Huyện Đan Phượng, HN</t>
  </si>
  <si>
    <t>WIN6056</t>
  </si>
  <si>
    <t>27 Ỷ Lan, Phường Hiệp Tân, Quận Tân Phú, HCM</t>
  </si>
  <si>
    <t>win6057</t>
  </si>
  <si>
    <t>Căn 0.01, 0.28, 0.29 - CC H1-04, số 1-3 đường 35 CL, Khu Dân Cư Cát Lái, P. Cát Lái, TP. Thủ Đức, HCM</t>
  </si>
  <si>
    <t>WIN6058</t>
  </si>
  <si>
    <t>Shophouse TB-01.19 The Botanica, Số 104 Phổ Quang, P. 2, Q. Tân Bình, HCM</t>
  </si>
  <si>
    <t>WIN6060</t>
  </si>
  <si>
    <t>54 Lô L, Đường số 7, KDC Phú Mỹ, P.Phú Mỹ, Q.7, (Thửa 930, TBĐ 2) HCM</t>
  </si>
  <si>
    <t>WIN6063</t>
  </si>
  <si>
    <t>Số 51, Kim Quan, TL84, huyện Thạch Thất, HN</t>
  </si>
  <si>
    <t>WIN6065</t>
  </si>
  <si>
    <t>06, tầng trệt, Tháp A Khu Chung cư cao tầng kết hợp TTTM-Văn phòng, 132 Bến Vân Đồn, P.6, Q.4, HCM</t>
  </si>
  <si>
    <t>WIN6066</t>
  </si>
  <si>
    <t>59-61 Tân Hải, P.13, Q.Tân Bình, HCM</t>
  </si>
  <si>
    <t>WIN6067</t>
  </si>
  <si>
    <t>181-183 Lê Cơ, P.An Lạc, Q.Bình Tân, HCM</t>
  </si>
  <si>
    <t>WIN6068</t>
  </si>
  <si>
    <t>104 Trần Bá Giao, P. 5, Q. Gò Vấp, HCM</t>
  </si>
  <si>
    <t>win6070</t>
  </si>
  <si>
    <t>726 Phạm Thế Hiển, P.4, Q.8, HCM</t>
  </si>
  <si>
    <t>win6072</t>
  </si>
  <si>
    <t>Thôn Chợ Mơ, Xã Vạn Thắng, Huyện Ba Vì, HN</t>
  </si>
  <si>
    <t>WIN6074</t>
  </si>
  <si>
    <t>41 Long Biên 1, Phường Ngọc Lâm, Quận Long Biên, HN</t>
  </si>
  <si>
    <t>win6075</t>
  </si>
  <si>
    <t>Số 74 Thôn Yên Vĩnh, Xã Kim Chung, Huyện Hoài Đức, HN</t>
  </si>
  <si>
    <t>win6076</t>
  </si>
  <si>
    <t>Thôn Liên Minh, Xã Thụy An, Huyện Ba Vì, HN</t>
  </si>
  <si>
    <t>WIN6081</t>
  </si>
  <si>
    <t>Số 138, tổ 8 Phường Phú Lãm, Quận Hà Đông, HN</t>
  </si>
  <si>
    <t>WIN6086</t>
  </si>
  <si>
    <t>515 - 517 Hương lộ 2, P.Bình Trị Đông, Q.Bình Tân, HCM</t>
  </si>
  <si>
    <t>WIN6088</t>
  </si>
  <si>
    <t>139 Nguyễn Trọng Tuyển, P.8, Q.Phú Nhuận, HCM</t>
  </si>
  <si>
    <t>WIN6089</t>
  </si>
  <si>
    <t>151 Lý Thánh Tông, Phường Tân Thới Hòa, Quận Tân Phú, HCM</t>
  </si>
  <si>
    <t>WIN6091</t>
  </si>
  <si>
    <t>102E Lê Thanh Nghị, Phường Bách Khoa, Quận Hai Bà Trưng, HN</t>
  </si>
  <si>
    <t>WIN6094</t>
  </si>
  <si>
    <t>Thôn Đại Đồng, Xã Đại Mạch, Huyện Đông Anh, HN</t>
  </si>
  <si>
    <t>WIN6095</t>
  </si>
  <si>
    <t>01SH02-02SH02, Tòa S3.03 – DA KĐT mới Tây Mỗ, Đại Mỗ - Vinhomes Park,  P.Tây Mỗ, Q.Nam Từ Liêm, HN</t>
  </si>
  <si>
    <t>WIN6101</t>
  </si>
  <si>
    <t>Số 8 ngõ 63 Lê Đức Thọ, Phường Mỹ Đình 2, Quận Nam Từ Liêm, HN</t>
  </si>
  <si>
    <t>WIN6102</t>
  </si>
  <si>
    <t>Lô TM02 tầng 1+2 dự án Khu chung cư cao tầng (Lavita Charm), tại P.Trường Thọ, TP.Thủ Đức, HCM</t>
  </si>
  <si>
    <t>WIN6103</t>
  </si>
  <si>
    <t>1/84 Cư xá Lữ Gia, P. 15, Q. 11 (địa chỉ đầu vào 2 Bis Đường 52, Cư Xá Lữ Gia) TP. Hồ Chí Minh Việt Nam</t>
  </si>
  <si>
    <t>WIN6104</t>
  </si>
  <si>
    <t>22/2 Nguyễn Bình, Ấp 2, Xã Phú Xuân, Huyện Nhà Bè, HCM</t>
  </si>
  <si>
    <t>win6108</t>
  </si>
  <si>
    <t>Xóm Đông, Thôn Phú Mỹ, Xã Ngọc Mỹ, H.Quốc Oai, HN</t>
  </si>
  <si>
    <t>WIN6114</t>
  </si>
  <si>
    <t>120-122 Ca Văn Thỉnh, P.11, Q.Tân Bình, HCM</t>
  </si>
  <si>
    <t>WIN6116</t>
  </si>
  <si>
    <t>01 SH02 - 02 SH02, Tòa S1.06 (Z34M.1) - Vinhomes Park, P.Tây Mỗ, Q.Nam Từ Liêm, HN</t>
  </si>
  <si>
    <t>WIN6119</t>
  </si>
  <si>
    <t>D04-L16 khu A khu ĐTM Dương Nội, P. Dương Nội, Q. Hà Đông, HN</t>
  </si>
  <si>
    <t>WIN6123</t>
  </si>
  <si>
    <t>107 - 109 Độc Lập, P. Tân Thành, Q. Tân Phú, HCM</t>
  </si>
  <si>
    <t>WIN6128</t>
  </si>
  <si>
    <t>Thôn Mạch Lũng, Xã Đại Mạch, Huyện Đông Anh, HN</t>
  </si>
  <si>
    <t>WIN6131</t>
  </si>
  <si>
    <t>Thôn Phượng Đồng, xã Phụng Châu, huyện Chương Mỹ, HN</t>
  </si>
  <si>
    <t>WIN6133</t>
  </si>
  <si>
    <t>36/2 – 36/2B đường Lê Thị Hà, KP. 8, TT. Hóc Môn, H. Hóc Môn, HCM</t>
  </si>
  <si>
    <t>win6135</t>
  </si>
  <si>
    <t>Số 01.05, Lô B, căn hộ B.01.05, Chung cư Bộ Công an, Số 83 đường số 3, P.Bình An, TP.Thủ Đức, HCM</t>
  </si>
  <si>
    <t>WIN6136</t>
  </si>
  <si>
    <t>157 Đường Đình Thôn, Phường Mỹ Đình 1, Quận Nam Từ Liêm, HN</t>
  </si>
  <si>
    <t>WIN6140</t>
  </si>
  <si>
    <t>18 Hoàng Diệu 2, Phường Linh Chiểu, Thành phố Thủ Đức, TP. Hồ Chí Minh Việt Nam</t>
  </si>
  <si>
    <t>win6142</t>
  </si>
  <si>
    <t>12 Cổ Bản, Nhân Sơn, Đồng Mai, Hà Đông</t>
  </si>
  <si>
    <t>WIN6143</t>
  </si>
  <si>
    <t>85 - 86 Phan Văn Khỏe, P. 2, Q. 6, TP. Hồ Chí Minh Việt Nam</t>
  </si>
  <si>
    <t>WIN6144</t>
  </si>
  <si>
    <t>21 Đường Tỉnh lộ 8, Ấp 1A, X. Tân Thạnh Tây, H. Củ Chi, HCM</t>
  </si>
  <si>
    <t>WIN6147</t>
  </si>
  <si>
    <t>19T1 Kiến Hưng, KĐT Kiến Hưng, Hà Đông</t>
  </si>
  <si>
    <t>WIN6148</t>
  </si>
  <si>
    <t>Số 28A, phố Cửa Nam, P. Cửa Nam, Q. Hoàn Kiếm, Hà Nội</t>
  </si>
  <si>
    <t>WIN6152</t>
  </si>
  <si>
    <t>Ô B, Tầng 1, Tòa 17T4 Khu đô thị Trung Hòa – Nhân Chính, Phường Nhân Chính, Quận Thanh Xuân, HN</t>
  </si>
  <si>
    <t>WIN6153</t>
  </si>
  <si>
    <t>Thôn Dục Tú, Xã Dục Tú, Huyện Đông Anh, HN</t>
  </si>
  <si>
    <t>WIN6156</t>
  </si>
  <si>
    <t>Số 16, ngõ 80, Chùa Láng, Phường Láng Thượng, Quận Đống Đa, HN</t>
  </si>
  <si>
    <t>WIN6157</t>
  </si>
  <si>
    <t>Số 15 Yên Sơn, Thị Trấn Chúc Sơn, Huyện Chương Mỹ, HN</t>
  </si>
  <si>
    <t>WIN6158</t>
  </si>
  <si>
    <t>Tầng Trệt (Khu 3), chung Cư B2 Trường Sa, số 1 đường Trần Văn Khê, Phường 17, Quận Bình Thạnh, HCM</t>
  </si>
  <si>
    <t>WIN6159</t>
  </si>
  <si>
    <t>152 Phạm Đăng Giảng, P.Bình Hưng Hòa, Q.Bình Tân, HCM</t>
  </si>
  <si>
    <t>win6163</t>
  </si>
  <si>
    <t>Xóm 1, Thôn Đông Nhân, xã Đông La, huyện Hoài Đức, HN</t>
  </si>
  <si>
    <t>win6164</t>
  </si>
  <si>
    <t>1646A, đường Võ Văn Kiệt, P.16, Q.8, HCM</t>
  </si>
  <si>
    <t>WIN6165</t>
  </si>
  <si>
    <t>19T4 Kiến Hưng, KĐT Kiến Hưng, Hà Đông</t>
  </si>
  <si>
    <t>WIN6171</t>
  </si>
  <si>
    <t>BT12-VT9 và BT12-VT10 khu đô thị Xa La, P. Phúc La, Q. Hà Đông, HN</t>
  </si>
  <si>
    <t>win6172</t>
  </si>
  <si>
    <t>WM+ HPG Kiền Bái, Thuỷ Nguyên</t>
  </si>
  <si>
    <t>Thôn 6, Xã Kiền Bái, Huyện Thuỷ Nguyên, TP. Hải Phòng Việt Nam</t>
  </si>
  <si>
    <t>WIN6173</t>
  </si>
  <si>
    <t>Số 13, Tổ 3 Tân Xuân, TT Xuân Mai, Huyện Chương Mỹ, HN</t>
  </si>
  <si>
    <t>WIN6174</t>
  </si>
  <si>
    <t>Phù Mã, Xã Phù Linh, Huyện Sóc Sơn, HN</t>
  </si>
  <si>
    <t>WIN6180</t>
  </si>
  <si>
    <t>8B7 Ngõ 64 Lưu Hữu Phước, Phường Mỹ Đình 1, Quận Nam Từ Liêm, HN</t>
  </si>
  <si>
    <t>WIN6184</t>
  </si>
  <si>
    <t>Xóm Bến, Xã Tốt Động, Huyện Chương Mỹ, HN</t>
  </si>
  <si>
    <t>win6186</t>
  </si>
  <si>
    <t>Căn hộ C00.02, Chung cư Carina, 1648 đường Võ Văn Kiệt, P.16, Q.8, HCM</t>
  </si>
  <si>
    <t>WIN6188</t>
  </si>
  <si>
    <t>245B Huỳnh Văn Bánh, P.12. Q.Phú Nhuận, HCM</t>
  </si>
  <si>
    <t>win6190</t>
  </si>
  <si>
    <t>108 Tùng Thiện Vương, P.11, Q.8, HCM</t>
  </si>
  <si>
    <t>WIN6203</t>
  </si>
  <si>
    <t>6203 - WIN HCM BPC-01.03-01.04 Botanica Pr</t>
  </si>
  <si>
    <t>BPC-01.03 &amp; BPC-01.04 - Botanica Premier Hồng Hà, 108-112B-114 Hồng Hà, P. 2, Q. Tân Bình TP. Hồ Chí Minh Việt Nam</t>
  </si>
  <si>
    <t>WIN6204</t>
  </si>
  <si>
    <t>Số 419 Vũ Tông Phan, Phường Khương Đình, Quận Thanh Xuân, HN</t>
  </si>
  <si>
    <t>WIN6212</t>
  </si>
  <si>
    <t>SỐ 1 LÊ PHỤNG HIỂU HOÀN KIẾM HÀ NỘI</t>
  </si>
  <si>
    <t>WIN6217</t>
  </si>
  <si>
    <t>Số 57 Đại Đồng, Xã Đại Đồng, Huyện Thạch Thất, HN</t>
  </si>
  <si>
    <t>WIN6219</t>
  </si>
  <si>
    <t>S4-02 Tòa Saphire 4, Tổ hợp Goldmark City, Số 136, Hồ Tùng Mậu, P. Phú Diễn, Q. Bắc Từ Liêm, HN</t>
  </si>
  <si>
    <t>WIN6220</t>
  </si>
  <si>
    <t>36 -38 Công Chúa Ngọc Hân, P. 13 Q. 11, TP. Hồ Chí Minh Việt Nam</t>
  </si>
  <si>
    <t>WIN6221</t>
  </si>
  <si>
    <t>Số 271 Vũ Tông Phan, Phường Khương Trung, Quận Thanh Xuân, HN</t>
  </si>
  <si>
    <t>WIN6222</t>
  </si>
  <si>
    <t>Ki ốt 36, Chung cư HH1C Linh Đàm, Đường Nguyễn Phan Chánh, Phường Hoàng Liệt, Quận Hoàng Mai, HN</t>
  </si>
  <si>
    <t>WIN6225</t>
  </si>
  <si>
    <t>TDP TOÀN THẮNG XÃ LỆ CHI, GIA LÂM</t>
  </si>
  <si>
    <t>WIN6226</t>
  </si>
  <si>
    <t>Thôn 3, Xã Kim Lan, Huyện Gia Lâm, HN</t>
  </si>
  <si>
    <t>WIN6228</t>
  </si>
  <si>
    <t>98/5A – 5B Ấp Dân Thắng 2, X.Tân Thới Nhì, H.Hóc Môn, HCM</t>
  </si>
  <si>
    <t>WIN6229</t>
  </si>
  <si>
    <t>249-251 đường Huỳnh Thị Hai (đường TCH13 cũ), KP. 9, P.Tân Chánh Hiệp, Q.12, HCM</t>
  </si>
  <si>
    <t>WIN6230</t>
  </si>
  <si>
    <t>122 Trung Mỹ Tây 13, KP. 7, P.Trung Mỹ Tây, Q.12, HCM</t>
  </si>
  <si>
    <t>win6236</t>
  </si>
  <si>
    <t>Thôn 2, Tân Hòa,Quốc oai</t>
  </si>
  <si>
    <t>WIN6239</t>
  </si>
  <si>
    <t>04 Đường số 2, P.8, Q.11, HCM</t>
  </si>
  <si>
    <t>WIN6242</t>
  </si>
  <si>
    <t>Shop 58 - 60 - 62, Block B3 - Chung cư The Park Residence, 12 Nguyễn Hữu Thọ, P.Phước Kiển, H.Nhà Bè, HCM</t>
  </si>
  <si>
    <t>win6245</t>
  </si>
  <si>
    <t>06 - 07, Block B3, Chung cư TopazHome 2, đường 154 và 138, P.Tân Phú, Tp.Thủ Đức, HCM</t>
  </si>
  <si>
    <t>WIN6247</t>
  </si>
  <si>
    <t>Số 68-70, Thôn 1, Xã Quảng Bị, Huyện Chương Mỹ, HN</t>
  </si>
  <si>
    <t>WIN6253</t>
  </si>
  <si>
    <t>Số 19 Ngõ 12 Láng Hạ, P.Thành Công, Q.Ba Đình, HN</t>
  </si>
  <si>
    <t>WIN6254</t>
  </si>
  <si>
    <t>Căn hộ 0.01 và 0.02, Tầng trệt. Khối C, CCCT thuộc DA Natura Poem (CC Imperial Place), số 629 Kinh Dương Vương, P. An Lạc, Q. Bình Tân, HCM</t>
  </si>
  <si>
    <t>WIN6255</t>
  </si>
  <si>
    <t>Số 128 Nguyễn Đổng Chi, Phường Cầu Diễn, Quận Nam Từ Liêm, HN</t>
  </si>
  <si>
    <t>WIN6256</t>
  </si>
  <si>
    <t>24-26 Tân Cảng, P. 25, Q. Bình Thạnh, HCM</t>
  </si>
  <si>
    <t>WIN6259</t>
  </si>
  <si>
    <t>T1-0.02 tại Tầng trệt, Chung cư Calla Garden , KDC Greenlife 13C, Đường Nguyễn Văn Linh, Xã Phong Phú, Huyện Bình Chánh, HCM</t>
  </si>
  <si>
    <t>win6262</t>
  </si>
  <si>
    <t>Thôn Xa Mạc, Xã Liên Mạc, Huyện Mê Linh, HN</t>
  </si>
  <si>
    <t>WIN6267</t>
  </si>
  <si>
    <t>C10/21 Đinh Đức Thiện, Ấp 3, X.Bình Chánh, H.Bình Chánh, HCM</t>
  </si>
  <si>
    <t>win6272</t>
  </si>
  <si>
    <t>151 Nguyễn Duy Trinh, Khu phố 1, P.Bình Trưng Tây, TP.Thủ Đức, HCM</t>
  </si>
  <si>
    <t>WIN6273</t>
  </si>
  <si>
    <t>451 Tân Hòa Đông, KP 8, Phường Bình Trị Đông, Quận Bình Tân, HCM</t>
  </si>
  <si>
    <t>WIN6275</t>
  </si>
  <si>
    <t>64 A Đường số 15, P. Tân Kiểng, HCM</t>
  </si>
  <si>
    <t>WIN6278</t>
  </si>
  <si>
    <t>243 Tỉnh Lộ 15, X.Tân Thạnh Đông, HCM</t>
  </si>
  <si>
    <t>WIN6279</t>
  </si>
  <si>
    <t>244 Điện Biên Phủ, P.17, Q.Bình Thạnh, HCM</t>
  </si>
  <si>
    <t>WIN6289</t>
  </si>
  <si>
    <t>Tầng 1, Chân đế chung cư Thăng Long Tower đường Mạc Thái Tổ, Tổ 50, Phường Yên Hòa, Quận Cầu Giấy, HN</t>
  </si>
  <si>
    <t>win6293</t>
  </si>
  <si>
    <t>Thôn Tân Phú Mỹ, Xã Vật Lại, Huyện Ba Vì, HN</t>
  </si>
  <si>
    <t>WIN6295</t>
  </si>
  <si>
    <t>Shophouse 18-19, Tòa nhà White House thuộc Dự án Sunwah Pearl, 90 Nguyễn Hữu Cảnh, P. 22, Q. Bình Thạnh, HCM</t>
  </si>
  <si>
    <t>WIN6305</t>
  </si>
  <si>
    <t>64 Yên Thế, Phường 2, Quận Tân Bình, HCM</t>
  </si>
  <si>
    <t>WIN6312</t>
  </si>
  <si>
    <t>Thôn Thiết Bình, Xã Vân Hà, H.Đông Anh, HN</t>
  </si>
  <si>
    <t>WIN6314</t>
  </si>
  <si>
    <t>103 Sài Đồng, Phường Sài Đồng, Quận Long Biên, HN</t>
  </si>
  <si>
    <t>win6315</t>
  </si>
  <si>
    <t>Thôn Quỳnh Đô, Xã Vĩnh Quỳnh, Huyện Thanh Trì, HN</t>
  </si>
  <si>
    <t>WIN6316</t>
  </si>
  <si>
    <t>113 - 115 Đặng Thùy Trâm, P.13, Q.Bình Thạnh, HCM</t>
  </si>
  <si>
    <t>WIN6319</t>
  </si>
  <si>
    <t>60/14 Lâm Văn Bền, KP4, P.Tân Kiểng, Q.7, HCM</t>
  </si>
  <si>
    <t>WIN6321</t>
  </si>
  <si>
    <t>Số 118 Hòa Sơn, Thị Trấn Chúc Sơn, Huyện Chương Mỹ, HN</t>
  </si>
  <si>
    <t>win6322</t>
  </si>
  <si>
    <t>98 Đồng Hương, Thị trấn Quốc Oai, Huyện Quốc Oai, HN</t>
  </si>
  <si>
    <t>WIN6323</t>
  </si>
  <si>
    <t>Số 176 Ngõ 193 Phú Diễn, Phường Phú Diễn, Quận Bắc Từ Liêm, HN</t>
  </si>
  <si>
    <t>win6327</t>
  </si>
  <si>
    <t>613 Phố Mía, Xã Đường Lâm, Thị xã Sơn Tây, HN</t>
  </si>
  <si>
    <t>win6332</t>
  </si>
  <si>
    <t>Số 41 Đường Văn Tiến Dũng, P.Phúc Diễn, Q.Bắc Từ Liêm, HN</t>
  </si>
  <si>
    <t>WIN6340</t>
  </si>
  <si>
    <t>Số 8 đường số 3, KDC Đại Phúc, x.Bình Hưng, h.Bình Chánh, HCM</t>
  </si>
  <si>
    <t>WIN6343</t>
  </si>
  <si>
    <t>66 Bình Lợi, P. 13, Q. Bình Thạnh, HCM</t>
  </si>
  <si>
    <t>WIN6350</t>
  </si>
  <si>
    <t>22 - G4 Đường 53, P. Tân Phong, Q. P.Tân Phong, Q.7, HCM</t>
  </si>
  <si>
    <t>win6359</t>
  </si>
  <si>
    <t>33/23 Gò Cát, P. Phú Hữu, TP. Thủ Đức, TP. HCM TP. Hồ Chí Minh Việt Nam</t>
  </si>
  <si>
    <t>WIN6368</t>
  </si>
  <si>
    <t>Thôn Chẩn Kỳ, X. Trung Tú, H. Ứng Hòa, HN</t>
  </si>
  <si>
    <t>WIN6373</t>
  </si>
  <si>
    <t>WM+ HCM Căn hộ C00.01, tầng 1 (tầng trệt), Khối C thuộc dự án HOF-HQC Hồ Học Lãm, số 35 Hồ Học Lãm, P.An Lạc, Q.Bình Tân, HCM</t>
  </si>
  <si>
    <t>win6376</t>
  </si>
  <si>
    <t>Số 136 Yên Phúc, P. Phúc La, Q. Hà Đông, HN</t>
  </si>
  <si>
    <t>WIN6379</t>
  </si>
  <si>
    <t>SHA-110 Tầng 1 Tòa nhà A2, Khu đô thị Nam Thăng Long, Phường Đông Ngạc, Quận Bắc Từ Liêm, HN</t>
  </si>
  <si>
    <t>WIN6380</t>
  </si>
  <si>
    <t>Số 29 Đường Thành, Phường Cửa Đông, Quận Hoàn Kiếm, HN</t>
  </si>
  <si>
    <t>WIN6382</t>
  </si>
  <si>
    <t>8/1A Khu phố 4, TT.Hóc Môn, H.Hóc Môn, HCM</t>
  </si>
  <si>
    <t>WIN6387</t>
  </si>
  <si>
    <t>Số 36C Lý Nam Đế, Phường Cửa Đông, Quận Hoàn Kiếm, HN</t>
  </si>
  <si>
    <t>WIN6389</t>
  </si>
  <si>
    <t>31/55 Ung Văn Khiêm, P.25, Q.Bình Thạnh, HCM</t>
  </si>
  <si>
    <t>WIN6394</t>
  </si>
  <si>
    <t>BT01-6 , Khu Cổ Ngựa, KĐT Mỗ Lao, P.Mộ Lao, Hà Đông, HN</t>
  </si>
  <si>
    <t>WIN6400</t>
  </si>
  <si>
    <t>Xóm Chợ, Xã Cổ Loa, Huyện Đông Anh, HN</t>
  </si>
  <si>
    <t>win6402</t>
  </si>
  <si>
    <t>Thôn Yến Vỹ, X.Hương Sơn, H.Mỹ Đức, HN</t>
  </si>
  <si>
    <t>WIN6403</t>
  </si>
  <si>
    <t>Thôn Đông Viên, X.Hữu Văn, H.Chương Mỹ, HN</t>
  </si>
  <si>
    <t>win6405</t>
  </si>
  <si>
    <t>Số 40 Thôn Cao Trung, X.Đức Giang, H.Hoài Đức, HN</t>
  </si>
  <si>
    <t>WIN6408</t>
  </si>
  <si>
    <t>E2/6N Đường Thới Hòa, Ấp 5A,  X.Vĩnh Lộc A, H.Bình Chánh, HCM</t>
  </si>
  <si>
    <t>WIN6409</t>
  </si>
  <si>
    <t>Số C5/BC68, Đg Tân Liêm, KĐC số 4, X. Phong Phú, H. Bình Chánh, HCM</t>
  </si>
  <si>
    <t>WIN6410</t>
  </si>
  <si>
    <t>54C Nguyễn Thị Nỉ, ấp Hội Thạnh, xã Trung An, huyện Củ Chi, HCM</t>
  </si>
  <si>
    <t>WIN6415</t>
  </si>
  <si>
    <t>RS2-SH.13 tại tầng 01+02 thuộc Tháp RS2 thuộc Cao ốc Khu TMDV &amp; CH số 239 -241 và 278 đ. Hòa Bình, P. Hiệp Tân, Q. Tân Phú, HCM</t>
  </si>
  <si>
    <t>WIN6416</t>
  </si>
  <si>
    <t>A2 Block A, Chung cư Tecco Town, 4449 Nguyễn Cửu Phú, Bình chánh, HCM</t>
  </si>
  <si>
    <t>WIN6421</t>
  </si>
  <si>
    <t>Căn hộ chung cư số B0.01 Khối B, thuộc Khu dân cư Green Valley (Lô Md2-2), P.Tân Phú, Q.7, HCM</t>
  </si>
  <si>
    <t>WIN6422</t>
  </si>
  <si>
    <t>tòa nhà Sunrise Riverside tầng 1, tháp I, Ấp  5, X.Phước Kiển, H.Nhà Bè, HCM</t>
  </si>
  <si>
    <t>win6423</t>
  </si>
  <si>
    <t>Chợ Tam Hưng, Thôn Song Khê, x.Tam Hưng, h.Thanh Oai, HN</t>
  </si>
  <si>
    <t>WIN6424</t>
  </si>
  <si>
    <t>Thôn 4, Xã Hạ Bằng, Huyện Thạch Thất, HN</t>
  </si>
  <si>
    <t>WIN6429</t>
  </si>
  <si>
    <t>B.007 CC Citisoho, Đường 35-CL, P.Cát Lái, Q.2, HCM</t>
  </si>
  <si>
    <t>WIN6430</t>
  </si>
  <si>
    <t>Thôn Vệ Sơn Đông, Xã Tân Minh, Huyện Sóc Sơn, HN</t>
  </si>
  <si>
    <t>Win6435</t>
  </si>
  <si>
    <t>343 Đường Xã Thanh Cao, Thôn Thanh Thần, Xã Thanh Cao, H. Thanh Oai TP. Hà Nội Việt Nam</t>
  </si>
  <si>
    <t>WIN6437</t>
  </si>
  <si>
    <t>173/23/100 đ. Khuông Việt, P. Phú Trung, Q. Tân Phú, HCM</t>
  </si>
  <si>
    <t>win6440</t>
  </si>
  <si>
    <t>288 Đường Xuân Khanh, Phường Xuân Khanh, Thị xã Sơn Tây, HN</t>
  </si>
  <si>
    <t>win6441</t>
  </si>
  <si>
    <t>Xóm 3, Thôn Yên Nội, Xã Đồng Quang, Huyện Quốc Oai, HN</t>
  </si>
  <si>
    <t>WIN6443</t>
  </si>
  <si>
    <t>Thôn 2, Xã Đại Yên, Huyện Chương Mỹ, HN</t>
  </si>
  <si>
    <t>win6444</t>
  </si>
  <si>
    <t>Thôn Trung, Xã Thượng Lâm, Huyện Mỹ Đức, HN</t>
  </si>
  <si>
    <t>WIN6453</t>
  </si>
  <si>
    <t>Villa II-14, Dự án khu nhà ở và trung tâm Thương mại, P. Hà Cầu, Q. Hà Đông, TP. Hà Nội</t>
  </si>
  <si>
    <t>WIN6455</t>
  </si>
  <si>
    <t>136 Phố Hát, Xã Hát Môn, Huyện Phúc Thọ, TP. Hà Nội H. Phúc Thọ, HN</t>
  </si>
  <si>
    <t>WIN6456</t>
  </si>
  <si>
    <t>116 C2 Trung Tự, Đ. Phạm Ngọc Thạch, P.Kim Liên, Q.Đống đa, HN</t>
  </si>
  <si>
    <t>WIN6461</t>
  </si>
  <si>
    <t>01.17 tòa S9.01 Vinhomes Grand Park, 88 Đ. Phước Thiện, KP. Phước Thiện, P. Long Bình, TP. Thủ Đức, TP. Hồ Chí Minh Việt Nam</t>
  </si>
  <si>
    <t>win6462</t>
  </si>
  <si>
    <t>Thôn Khê Ngoại 1, Xã Văn Khê, Huyện Mê Linh, HN</t>
  </si>
  <si>
    <t>WIN6463</t>
  </si>
  <si>
    <t>Tầng trệt lô E mã E1-09 Tòa nhà Belleza, Phạm Hữu Lầu, P.Phú Mỹ, Q.7, HCM</t>
  </si>
  <si>
    <t>WIN6465</t>
  </si>
  <si>
    <t>Cụm 11, Xã Võng Xuyên, H.Phúc Thọ, HN</t>
  </si>
  <si>
    <t>win6466</t>
  </si>
  <si>
    <t>Xóm 4 Tình Lam, Xã Đại Thành, Huyện Quốc Oai, HN</t>
  </si>
  <si>
    <t>WIN6468</t>
  </si>
  <si>
    <t>330 Nguyễn Thượng Hiền, P. 05, Q. Phú Nhuận, HCM</t>
  </si>
  <si>
    <t>WIN6469</t>
  </si>
  <si>
    <t>P. Bình Hưng Hòa A38 Đ. số 18B, KP. 22, P.Bình Hưng Hòa A, Q.Bình Tân, HCM</t>
  </si>
  <si>
    <t>WIN6473</t>
  </si>
  <si>
    <t>80 Nguyễn Thị Tiệp, ẤP. Tây, X.Tân An Hội, H.Củ Chi, HCM</t>
  </si>
  <si>
    <t>win6476</t>
  </si>
  <si>
    <t>Thôn Bạch Trữ, Xã Tiến Thắng, Huyện Mê Linh, HN</t>
  </si>
  <si>
    <t>WIN6477</t>
  </si>
  <si>
    <t>Xóm 4, Thôn Đinh Xuyên, Xã Hòa Nam, Huyện Ứng Hòa, HN</t>
  </si>
  <si>
    <t>win6478</t>
  </si>
  <si>
    <t>2398 Phạm Thế Hiển, Phường 6, Quận 8, HCM</t>
  </si>
  <si>
    <t>win6481</t>
  </si>
  <si>
    <t>42 Đường Trung Tâm, Xã Thọ An, Huyện Đan Phượng, HN</t>
  </si>
  <si>
    <t>win6482</t>
  </si>
  <si>
    <t>Chợ Cấn Thượng, Xã Cấn Hữu, Huyện Quốc Oai, HN</t>
  </si>
  <si>
    <t>WIN6485</t>
  </si>
  <si>
    <t>Số 95 Giang Cao, Xã Bát Tràng, Huyện Gia Lâm, HN</t>
  </si>
  <si>
    <t>win6486</t>
  </si>
  <si>
    <t>Số 165 Đường Hồng Hà, Xã Hồng Hà, Huyện Đan Phượng, TP. Hà Nội</t>
  </si>
  <si>
    <t>WIN6489</t>
  </si>
  <si>
    <t>Xóm Đồng Thố, Thôn 4, Xã Hồng Kỳ, Huyện Sóc Sơn, HN</t>
  </si>
  <si>
    <t>WIN6500</t>
  </si>
  <si>
    <t>63 Phạm Hữu Tâm, TT.Củ Chi, H.Củ Chi, HCM</t>
  </si>
  <si>
    <t>win6502</t>
  </si>
  <si>
    <t>Shophouse CT3DV-TM24,25 IEC Residences, Xã Tứ Hiệp, Huyện Thanh Trì, HN</t>
  </si>
  <si>
    <t>WIN6505</t>
  </si>
  <si>
    <t>6505 - WM+ HCM 318 Tỉnh Lộ 2</t>
  </si>
  <si>
    <t>318 Tỉnh Lộ 2, Ấp 2, Xã Phước Vĩnh An, Huyện Củ Chi, TP. Hồ Chí Minh Việt Nam</t>
  </si>
  <si>
    <t>win6506</t>
  </si>
  <si>
    <t>973 đường Nguyễn Duy Trinh, Ấp Tân Lập, P.Bình Trưng Đông, TP.Thủ Đức, HCM</t>
  </si>
  <si>
    <t>WIN6507</t>
  </si>
  <si>
    <t>Tầng trệt Block B, khu DC Tầm Nhìn (Vision), 96 Trần Đại Nghĩa, P.Tân Tạo A, Q.Bình Tân, HCM</t>
  </si>
  <si>
    <t>WIN6508</t>
  </si>
  <si>
    <t>CH số AK04-000.02, Tháp T4 - Block D, CC Hoàng Nam (Akari City), P. An Lạc, Q. Bình Tân, HCM</t>
  </si>
  <si>
    <t>WIN6509</t>
  </si>
  <si>
    <t>AK5-000.06 TẠI (TẦNG TRỆT), KHU CH FLORA- DA AKARI CITY (CCCT BLOCK D AKARI HOÀNG NAM), P. AN LẠC, QUẬN BÌNH TÂN, TP. HCM</t>
  </si>
  <si>
    <t>WIN6518</t>
  </si>
  <si>
    <t>CC Eco Green, Đ. Nguyễn Văn Linh, P.Tân Thuận Tây, Q.7, HCM</t>
  </si>
  <si>
    <t>WIN6528</t>
  </si>
  <si>
    <t>Thôn Đồng Du, Xã Hợp Đồng, Huyện Chương Mỹ, TP. Hà Nội</t>
  </si>
  <si>
    <t>WIN6542</t>
  </si>
  <si>
    <t>Ô 05 tầng 1 tòa nhà B Dự án Cụm công trình nhà ở IA20 khu đô thị Nam Thăng Long, Phường Đông Ngạc, Q.Bắc Từ Liêm, HN</t>
  </si>
  <si>
    <t>WIN6543</t>
  </si>
  <si>
    <t>Thôn 5, Xã Vân Phúc, Huyện Phúc Thọ, HN</t>
  </si>
  <si>
    <t>WIN6544</t>
  </si>
  <si>
    <t>1 Đường số 38, P. Hiệp Bình Chánh, TP. Thủ Đức, HCM</t>
  </si>
  <si>
    <t>WIN6545</t>
  </si>
  <si>
    <t>70 Tây Hòa, P. Phước Long A, TP. Thủ Đức, TP. HCM</t>
  </si>
  <si>
    <t>WIN6546</t>
  </si>
  <si>
    <t>200 Quyết Thắng, Tổ 8, Phường Yên Nghĩa, Quận Hà Đông, HN</t>
  </si>
  <si>
    <t>win6548</t>
  </si>
  <si>
    <t>Số nhà 366, Xóm Liên Kết, Thôn Trung, Xã Cao Viên, huyện Thanh Oai, Hà Nội</t>
  </si>
  <si>
    <t>win6558</t>
  </si>
  <si>
    <t>Căn hộ CC số A0101, Khu căn hộ cao cấp Hoàng Anh, 357 Lê Văn Lương, P.Tân Quy, Q.7, HCM</t>
  </si>
  <si>
    <t>WIN6565</t>
  </si>
  <si>
    <t>12/1 đường TL27, Khu phố 3, Phường Thạnh Lộc, Quận 12, HCM</t>
  </si>
  <si>
    <t>WIN6566</t>
  </si>
  <si>
    <t>Tầng 1, Khu A Cao Ốc Phú Hoàng Anh, Nguyễn Hữu Thọ, Q.7, HCM</t>
  </si>
  <si>
    <t>win6569</t>
  </si>
  <si>
    <t>Thôn Nội Đồng, Xã Đại Thịnh, Huyện Mê Linh, HN</t>
  </si>
  <si>
    <t>WIN6570</t>
  </si>
  <si>
    <t>Thôn Động Phí, Xã Phương Tú, Huyện Ứng Hòa, HN</t>
  </si>
  <si>
    <t>WIN6585</t>
  </si>
  <si>
    <t>Thôn Nhồi Dưới, Xã Cổ Loa, Huyện Đông Anh, HN</t>
  </si>
  <si>
    <t>win6591</t>
  </si>
  <si>
    <t>CC The Mansion khu A, đường số 7, KDC 13E, X. Phong Phú, Bình Chánh, HCM</t>
  </si>
  <si>
    <t>WIN6596</t>
  </si>
  <si>
    <t>39 Đườg Ấp Chiến Lược, KP4, P. Bình Hưng Hòa A, Q. Bình Tân, HCM</t>
  </si>
  <si>
    <t>win6606</t>
  </si>
  <si>
    <t>01.05 Tòa S6.05, Vinhomes Grand Park, 88 Phước Thiện, P.Long Trường, Q.9, HCM</t>
  </si>
  <si>
    <t>win6610</t>
  </si>
  <si>
    <t>Thôn Bờ Thồng, Xã Tuy Lai, Huyện Mỹ Đức, HN</t>
  </si>
  <si>
    <t>win6613</t>
  </si>
  <si>
    <t>Số 35 Đông Khê, Cụm 3, Xã Đan Phượng, Huyện Đan Phượng, HN</t>
  </si>
  <si>
    <t>WIN6614</t>
  </si>
  <si>
    <t>Thôn Bặt Ngõ, Xã Liên Bạt, Huyện Ứng Hòa, HN</t>
  </si>
  <si>
    <t>WIN6615</t>
  </si>
  <si>
    <t>B13/29B Ấp 2C X. Vĩnh Lộc B, H. Bình Chánh, HCM</t>
  </si>
  <si>
    <t>win6618</t>
  </si>
  <si>
    <t>666/72 Đường 3 Tháng 2, P.14, Q.10, HCM</t>
  </si>
  <si>
    <t>WIN6629</t>
  </si>
  <si>
    <t>Thôn Ấp Tó, Xã Uy Nỗ, Huyện Đông Anh, HN</t>
  </si>
  <si>
    <t>win6634</t>
  </si>
  <si>
    <t>V3–B01, Khu đô thị mới An Hưng, Phường La Khê, Quận Hà Đông, HN</t>
  </si>
  <si>
    <t>win6639</t>
  </si>
  <si>
    <t>114 Ngõ 14 Quỳnh Lôi, Phường Quỳnh Mai, Quận Hai Bà Trưng, HN</t>
  </si>
  <si>
    <t>WIN6646</t>
  </si>
  <si>
    <t>Số 60 Lê Trọng Tấn, Phường Khương Mai, Quận Thanh Xuân, HN</t>
  </si>
  <si>
    <t>WIN6658</t>
  </si>
  <si>
    <t>47/8 Nguyễn Hữu Tiến. P.Tây Thạnh, Q.Tân Phú, HCM</t>
  </si>
  <si>
    <t>WIN6662</t>
  </si>
  <si>
    <t>WM+ HCM 12-12A Chiến Lược</t>
  </si>
  <si>
    <t>12 – 12A Chiến Lược, P.Bình Trị Đông, Q.Bình Tân, HCM</t>
  </si>
  <si>
    <t>win6663</t>
  </si>
  <si>
    <t>SH B4 tòa CT6B, Khu đô thị mới Dương Nội, Phường Dương Nội, Quận Hà Đông, HN</t>
  </si>
  <si>
    <t>win6664</t>
  </si>
  <si>
    <t>Thôn Hòa Bình, Xã Hoàng Văn Thụ, Huyện Chương Mỹ, HN</t>
  </si>
  <si>
    <t>win6668</t>
  </si>
  <si>
    <t>Số 94, Thôn Dũng Tiến, Xã Kim Thư, Huyện Thanh Oai, HN</t>
  </si>
  <si>
    <t>WIN6670</t>
  </si>
  <si>
    <t>172/16A-18 An Phú Đông 09, P.An Phú Đông, Q.12, HCM</t>
  </si>
  <si>
    <t>WIN6671</t>
  </si>
  <si>
    <t>Số 150 Phố Kim Anh, Xã Thanh Xuân, Huyện Sóc Sơn, HN</t>
  </si>
  <si>
    <t>win6673</t>
  </si>
  <si>
    <t>Chung cư HQC plaza, Lô CC1, Đường Nguyễn Văn Linh, xã An Phú Tây, Huyện Bình Chánh, HCM</t>
  </si>
  <si>
    <t>win6674</t>
  </si>
  <si>
    <t>302 – 304 Nguyễn Thị Kiểu, P.Hiệp Thành, Q.12, HCM</t>
  </si>
  <si>
    <t>WIN6675</t>
  </si>
  <si>
    <t>148 Đường số 9, P. 16, Q.Gò Vấp, HCM</t>
  </si>
  <si>
    <t>win6676</t>
  </si>
  <si>
    <t>Thôn Yên Thành, Xã Tản Lĩnh, Huyện Ba Vì, HN</t>
  </si>
  <si>
    <t>win6677</t>
  </si>
  <si>
    <t>Thôn Yên Lạc 1, Xã Cần Kiệm, Huyện Thạch Thất, HN</t>
  </si>
  <si>
    <t>win6682</t>
  </si>
  <si>
    <t>34/5B Trung Mỹ - Tân Xuân, Ấp Mỹ Huề, X.Trung Chánh, H.Hóc Môn, HCM</t>
  </si>
  <si>
    <t>win6683</t>
  </si>
  <si>
    <t>Thôn Ứng Hòa, Xã Lam Điền, Huyện Chương Mỹ, HN</t>
  </si>
  <si>
    <t>win6684</t>
  </si>
  <si>
    <t>Số 4 Ngõ 167 Phương Mai, Phường Phương Mai, Quận Đống Đa, HN</t>
  </si>
  <si>
    <t>win6689</t>
  </si>
  <si>
    <t>LK9-39 Khu Đô Thị mới Văn Phú, Phường Phú La, Quận Hà Đông, HN</t>
  </si>
  <si>
    <t>WIN6692</t>
  </si>
  <si>
    <t>6692 - WM+ DNI 106 Hồ Hòa</t>
  </si>
  <si>
    <t>106 Hồ Hòa, KP. 6, P. Tân Phong, TP. Biên Hòa, T. Đồng Nai Việt Nam</t>
  </si>
  <si>
    <t>win6694</t>
  </si>
  <si>
    <t>win6697</t>
  </si>
  <si>
    <t>18 Hàng Than, Phường Nguyễn Trung Trực, Quận Ba Đình, HN</t>
  </si>
  <si>
    <t>WIN6702</t>
  </si>
  <si>
    <t>34 Hoàng Hoa Thám, P.7, Q.Bình Thạnh, HCM</t>
  </si>
  <si>
    <t>win6705</t>
  </si>
  <si>
    <t>Shop 01.17, CC S3.05 Khu A, 512 Nguyễn Xiển, P. Long Thạnh Mỹ, TP. Thủ Đức, HCM</t>
  </si>
  <si>
    <t>WIN6709</t>
  </si>
  <si>
    <t>34 Tạ Hiện, P.Thạnh Mỹ Lợi, TP.Thủ Đức</t>
  </si>
  <si>
    <t>win6710</t>
  </si>
  <si>
    <t>137 Lương Thế Vinh, P.Tân Thới Hòa, Q.Tân Phú, HCM</t>
  </si>
  <si>
    <t>win6711</t>
  </si>
  <si>
    <t>SL9 Cư Xá Phú Lâm A, P.12, Q.6, HCM</t>
  </si>
  <si>
    <t>win6713</t>
  </si>
  <si>
    <t>Kiot 01,02,25,26, Tầng 1 - Tòa CT1B, trục đường 5 kéo dài, Phường Thượng Thanh, Quận Long Biên, HN</t>
  </si>
  <si>
    <t>win6722</t>
  </si>
  <si>
    <t>số B3-Lô B-TT1, Khu nhà ở Bộ Tư lệnh Thủ Đô Hà Nội, Phường Yên Nghĩa, Quận Hà Đông, HN</t>
  </si>
  <si>
    <t>win6728</t>
  </si>
  <si>
    <t>Số 55 Đường 422 Xã Tân Lập, Huyện Đan Phượng, HN</t>
  </si>
  <si>
    <t>WIN6730</t>
  </si>
  <si>
    <t>6730 - WM+ DNI 408 Đường số 4</t>
  </si>
  <si>
    <t>408 Đường số 4, KP. 12, P An Bình, TP. Biên Hòa T. Đồng Nai Việt Nam</t>
  </si>
  <si>
    <t>WIN6734</t>
  </si>
  <si>
    <t>117 – 119 Trần Văn Kiểu, P.10, Q.6, HCM</t>
  </si>
  <si>
    <t>win6735</t>
  </si>
  <si>
    <t>9A Thoại Ngọc Hầu, P.Hòa Thạnh, Q.Tân Phú, HCM</t>
  </si>
  <si>
    <t>win6738</t>
  </si>
  <si>
    <t>TDP Nguyên Xá 1, Phường Minh Khai, Quận Bắc Từ Liêm, HN</t>
  </si>
  <si>
    <t>win6739</t>
  </si>
  <si>
    <t>Chợ Đầu Đê, Xã Tiến Thịnh, Huyện Mê Linh, HN</t>
  </si>
  <si>
    <t>win6743</t>
  </si>
  <si>
    <t>Ô thương mại dịch vụ 4 ( Tầng 1) Thuộc tòa nhà T4 Thăng Long, Huyện Hoài Đức, HN</t>
  </si>
  <si>
    <t>WIN6744</t>
  </si>
  <si>
    <t>15 Đường số 1, P. Bình Hưng Hòa A, Q. Bình Tân, HCM</t>
  </si>
  <si>
    <t>win6754</t>
  </si>
  <si>
    <t>01S5A, Khối nhà S6 (S6.1+ S6.2), Khu Vinhomes Symphony, Lô đất G4*-HH16, Phường Phúc Lợi, Quận Long Biên, HN</t>
  </si>
  <si>
    <t>win6757</t>
  </si>
  <si>
    <t>662 Tên Lửa, KP.1, P.Bình Trị Đông B, Q.Bình Tân, HCM</t>
  </si>
  <si>
    <t>win6760</t>
  </si>
  <si>
    <t>Số 164 đường 72, Phương Quan, Xã Vân Côn, Huyện Hoài Đức, HN</t>
  </si>
  <si>
    <t>win6768</t>
  </si>
  <si>
    <t>332 Lũng Kênh, Xã Đức Giang , Huyện Hoài Đức, HN</t>
  </si>
  <si>
    <t>win6770</t>
  </si>
  <si>
    <t>Kiot TMDV – B07 Tecco Diamond, KĐT Tứ Hiệp, Xã Tứ Hiệp, Huyện Thanh Trì, HN</t>
  </si>
  <si>
    <t>win6774</t>
  </si>
  <si>
    <t>Số 28 Yên Hòa, Tổ 14 Yên Nghĩa, Phường Yên Nghĩa, Q.Hà Đông, HN</t>
  </si>
  <si>
    <t>win6776</t>
  </si>
  <si>
    <t>6776 - WM+ HNI H3 Hope Residences</t>
  </si>
  <si>
    <t>TM10,11 Tầng 1+2 Tòa H3, Khu nhà ở xã hội tại Ô đất B8, NXH khu công viên công nghệ phần mềm Hà Nội, Phường Phúc Đồng, Quận Long Biên TP. Hà Nội Việt Nam</t>
  </si>
  <si>
    <t>win6777</t>
  </si>
  <si>
    <t>Số nhà 39 Ngõ 192 Phố Lê Trọng Tấn, Phường Định Công, Quận Thanh Xuân, HN</t>
  </si>
  <si>
    <t>win6781</t>
  </si>
  <si>
    <t>A0.02, Tầng trệt, Khu A, Cao ốc Hưng Phát, 928 Lê Văn Lương, X.Phước Kiểng, H.Nhà Bè, HCM</t>
  </si>
  <si>
    <t>win6782</t>
  </si>
  <si>
    <t>0.06, CC Carillon 5, 262/3 Lũy Bán Bích, P.Hòa Thạnh, Q.Tân Phú, HCM</t>
  </si>
  <si>
    <t>win6788</t>
  </si>
  <si>
    <t>Lô 37-TTTM1, Khu đô thị mới hai bên đường Lê Trọng Tấn, Phường Dương Nội, Quận Hà Đông, HN</t>
  </si>
  <si>
    <t>win6794</t>
  </si>
  <si>
    <t>Thôn Hiền Lương, Xã An Tiến, huyện Mỹ Đức, HN</t>
  </si>
  <si>
    <t>win6795</t>
  </si>
  <si>
    <t>3/22A Đông Thạnh 2-3-1, X.Đông Thạnh, H.Hóc Môn, HCM</t>
  </si>
  <si>
    <t>win6802</t>
  </si>
  <si>
    <t>B-TM01, CC Harmona, 21 Trương Công Định, P.14, Q.Tân Bình, HCM</t>
  </si>
  <si>
    <t>win6803</t>
  </si>
  <si>
    <t>22 Đường số 25, P.Linh Đông, TP.Thủ Đức, HCM</t>
  </si>
  <si>
    <t>win6807</t>
  </si>
  <si>
    <t>Số 268A Phố Đội Cấn, Phường Cống Vị, Quận Ba Đình, HN</t>
  </si>
  <si>
    <t>win6823</t>
  </si>
  <si>
    <t>Lô G17, Khu nhà ở Bình Chiểu, KP.2, P.Bình Chiểu, TP.Thủ Đức, HCM</t>
  </si>
  <si>
    <t>win6824</t>
  </si>
  <si>
    <t>8/17 Đông Thạnh 3, X.Đông Thạnh, H.Hóc Môn, HCM</t>
  </si>
  <si>
    <t>win6826</t>
  </si>
  <si>
    <t>121-123-125-127 Nguyễn Quý Anh, P.Tân Sơn Nhì, Q.Tân Phú, HCM</t>
  </si>
  <si>
    <t>win6829</t>
  </si>
  <si>
    <t>A10/27 Ấp 1 Quốc lộ 50, X.Bình Hưng, H.Bình Chánh, HCM</t>
  </si>
  <si>
    <t>win6830</t>
  </si>
  <si>
    <t>129/3 Trịnh Thị Miếng, X.Thới Tam Thôn, H.Hóc Môn, HCM</t>
  </si>
  <si>
    <t>win6831</t>
  </si>
  <si>
    <t>174 Dương Đình Hội, P.Phước Long B, TP.Thủ Đức (Q. 9 cũ), HCM</t>
  </si>
  <si>
    <t>WIN6839</t>
  </si>
  <si>
    <t>6839 - WM+ BDG 108 Lê Hồng Phong</t>
  </si>
  <si>
    <t>108 Lê Hồng Phong, KP. Đông Thành, P. Tân Đông Hiệp, TP. Dĩ An TP. Dĩ An Việt Nam</t>
  </si>
  <si>
    <t>win6843</t>
  </si>
  <si>
    <t>1400 Tỉnh Lộ 7, Ấp Chợ Cũ, X.An Nhơn Tây, H.Củ Chi, HCM</t>
  </si>
  <si>
    <t>WIN6844</t>
  </si>
  <si>
    <t>776 - 778 Thống Nhất, P. 15, Q. Gò Vấp TP. Hồ Chí Minh Việt Nam</t>
  </si>
  <si>
    <t>Phường 15</t>
  </si>
  <si>
    <t>win6846</t>
  </si>
  <si>
    <t>275 An Dương Vương, khu phố 4, P.An Lạc, Q.Bình Tân, HCM</t>
  </si>
  <si>
    <t>win6847</t>
  </si>
  <si>
    <t>158 Nguyễn Thái Học, Thị trấn Phùng, Huyện Đan Phượng, HN</t>
  </si>
  <si>
    <t>win6848</t>
  </si>
  <si>
    <t>Số 7 Ngõ 12 Đường Phú Minh, Phường Minh Khai, Quận Bắc Từ Liêm, HN</t>
  </si>
  <si>
    <t>win6849</t>
  </si>
  <si>
    <t>Thôn 5, Xã Ba Trại, Huyện Ba Vì, HN</t>
  </si>
  <si>
    <t>WIN6852</t>
  </si>
  <si>
    <t>6852 - WM+ HNI 23 Ngõ 214 Nguyễn Xiển</t>
  </si>
  <si>
    <t>Số 23 ngõ 214 Nguyễn Xiển, phường Hạ Đình, quận Thanh Xuân, thành phố Hà Nội, Việt Nam</t>
  </si>
  <si>
    <t>win6856</t>
  </si>
  <si>
    <t>Xóm 3, Thôn Hội Xá, Xã Hương Sơn, Huyện Mỹ Đức TP. Hà Nội Việt Nam</t>
  </si>
  <si>
    <t>win6857</t>
  </si>
  <si>
    <t>Thôn Thượng, Xã Bích Hòa, Huyện Thanh Oai, HN</t>
  </si>
  <si>
    <t>win6858</t>
  </si>
  <si>
    <t>Đội 6 Quảng Yên, Xã Yên Sơn, Huyện Quốc Oai, HN</t>
  </si>
  <si>
    <t>win6859</t>
  </si>
  <si>
    <t>03.04 CC TopazHome 2, đường 154, P.Tân Phú, Tp.Thủ Đức, HCM</t>
  </si>
  <si>
    <t>WIN6860</t>
  </si>
  <si>
    <t>6860 - WM+ HCM SAV.8-00.06-07, CC Sun Aven</t>
  </si>
  <si>
    <t>(SAV8.00.06 và SAV8.00.07), CC Sun Avenue, 28 Mai Chí Thọ, P. An Phú, TP. Thủ Đức (Q. 2 cũ) TP. Hồ Chí Minh Việt Nam</t>
  </si>
  <si>
    <t>win6863</t>
  </si>
  <si>
    <t>60 Liên khu 10-11, P.Bình Trị Đông, Q.Bình Tân, HCM</t>
  </si>
  <si>
    <t>win6866</t>
  </si>
  <si>
    <t>Thôn Ngọc Nhị, Xã Cẩm Lĩnh, Huyện Ba Vì, HN</t>
  </si>
  <si>
    <t>win6869</t>
  </si>
  <si>
    <t>33 Mai Hắc Đế, P.15, Q.8, HCM</t>
  </si>
  <si>
    <t>win6872</t>
  </si>
  <si>
    <t>Tầng 1, Tòa nhà HH2 Bắc Hà, Phố Tố Hữu, Phường Nhân Chính, Quận Thanh Xuân, HN</t>
  </si>
  <si>
    <t>win6873</t>
  </si>
  <si>
    <t>TM1 – Chung cư C1 Thành Công, Phường Thành Công, Quận Ba Đình, HN</t>
  </si>
  <si>
    <t>WIN6875</t>
  </si>
  <si>
    <t>01.04 Tòa S7.02, Vinhomes Grand Park, 88 Phước Thiện, P. Long Bình, TP. Thủ Đức TP. Hồ Chí Minh Việt Nam</t>
  </si>
  <si>
    <t>win6880</t>
  </si>
  <si>
    <t>Xóm 6, Xã Phúc Lâm, Huyện Mỹ Đức, HN</t>
  </si>
  <si>
    <t>win6882</t>
  </si>
  <si>
    <t>S06 Tháp CENTRO, Newtatco Kosmo Tây Hồ, P.Xuân Tảo, Q.Bắc Từ Liêm, HN</t>
  </si>
  <si>
    <t>win6883</t>
  </si>
  <si>
    <t>161 Phố Phú Nhi 2, Phường Phú Thịnh, Thị xã Sơn Tây, HN</t>
  </si>
  <si>
    <t>WIN6886</t>
  </si>
  <si>
    <t>01.04 Tòa S10.03, Vinhomes Grand Park, 88 Phước Thiện, P. Long Bình, TP. Thủ Đức TP. Hồ Chí Minh Việt Nam</t>
  </si>
  <si>
    <t>win6888</t>
  </si>
  <si>
    <t>Thôn Vị Thuỷ, Xã Thanh Mỹ, Thị xã Sơn Tây TP. Hà Nội</t>
  </si>
  <si>
    <t>win6891</t>
  </si>
  <si>
    <t>Số 42 Nguyễn Đăng Phi, Thôn La Thạch, Xã Phương Đình, H. Đan Phượng, HN</t>
  </si>
  <si>
    <t>win6892</t>
  </si>
  <si>
    <t>Thôn Hạ Sở, Xã Hồng Sơn, Huyện Mỹ Đức, HN</t>
  </si>
  <si>
    <t>win6895</t>
  </si>
  <si>
    <t>SH2A, Tầng 1, Tòa nhà HH02 thuộc công trình Nhà ở cao tầng kết hợp DV TM Eco Lakeview, Số 32 Phố Đại Từ, P.Đại Kim, Q.Hoàng Mai, HN</t>
  </si>
  <si>
    <t>WIN6896</t>
  </si>
  <si>
    <t>6896 - WM+ HCM Gian hàng B2, CC Riverside</t>
  </si>
  <si>
    <t>Gian hàng B2, Tầng 1 (trệt), Khối B, CC Riverside Apartment, 49C Lê Quang Kim, P.8, Q.8 TP. Hồ Chí Minh Việt Nam</t>
  </si>
  <si>
    <t>Phường 8</t>
  </si>
  <si>
    <t>win6900</t>
  </si>
  <si>
    <t>220/110 Nguyễn Văn Khối, P. 9, Q. Gò Vấp TP. Hồ Chí Minh Việt Nam</t>
  </si>
  <si>
    <t>WIN6916</t>
  </si>
  <si>
    <t>505 Nguyễn Văn Tạo, Ấp 1, X. Long Thới, H. Nhà Bè TP. Hồ Chí Minh Việt Nam</t>
  </si>
  <si>
    <t>Xã Long Thới</t>
  </si>
  <si>
    <t>win6919</t>
  </si>
  <si>
    <t>Số 116 Tây Tựu, Phường Tây Tựu, Quận Bắc Từ Liêm, HN</t>
  </si>
  <si>
    <t>win6920</t>
  </si>
  <si>
    <t>28A Tây Lân, khu phố 7, P.Bình Trị Đông A, Q.Bình Tân, HCM</t>
  </si>
  <si>
    <t>win6921</t>
  </si>
  <si>
    <t>B8/29B Hưng Nhơn, X.Tân Kiên, H.Bình Chánh, HCM</t>
  </si>
  <si>
    <t>WIN6923</t>
  </si>
  <si>
    <t>6923 - WM+ HNI CT5C KĐT Văn Khê</t>
  </si>
  <si>
    <t>Sàn S1, Khu thương mại dịch vụ tầng 1, CT5C, Khu đô thị mới Văn Khê, Phường La Khê, Quận Hà Đông TP. Hà Nội Việt Nam</t>
  </si>
  <si>
    <t>WIN6929</t>
  </si>
  <si>
    <t>Thôn La Đồng, Xã Hợp Tiến, Huyện Mỹ Đức TP. Hà Nội Việt Nam</t>
  </si>
  <si>
    <t>WIN6938</t>
  </si>
  <si>
    <t>6938 - WM+ BDG 283/3 Đường An Phú 06</t>
  </si>
  <si>
    <t>283F/3 Đường AP06,Tổ 10, KP. 2, P. An Phú, TP. Thuận An T. Bình Dương Việt Nam</t>
  </si>
  <si>
    <t>win6939</t>
  </si>
  <si>
    <t>69 Ngô Xuân Quảng, Thị trấn Trâu Quỳ, Huyện Gia Lâm TP. Hà Nội Việt Nam</t>
  </si>
  <si>
    <t>WIN6951</t>
  </si>
  <si>
    <t>C0.01, Tầng 1 (Trệt) +2, Lô M8, KP. Phú Mỹ Hưng, CC Midtown, 20/4 Đ.Tân Phú, P. Tân Phú, Q.7 TP. Hồ Chí Minh Việt Nam</t>
  </si>
  <si>
    <t>WIN6957</t>
  </si>
  <si>
    <t>U01-0.01 Block A10 CC Ehome 3, 103 Hồ Học Lãm, P. An Lạc, Q. Bình Tân TP. Hồ Chí Minh Việt Nam</t>
  </si>
  <si>
    <t>win6964</t>
  </si>
  <si>
    <t>Căn hộ Duplex số 05 và số 06, Phường 5, Quận 8, TP. Hồ Chí Minh Việt Nam</t>
  </si>
  <si>
    <t>WIN6967</t>
  </si>
  <si>
    <t>6967 - WM+ HNI 49C Hàng Bún, Ba Đình</t>
  </si>
  <si>
    <t>Số 49C Hàng Bún, P. Nguyễn Trung Trực, Q. Ba Đình TP. Hà Nội Việt Nam</t>
  </si>
  <si>
    <t>win6970</t>
  </si>
  <si>
    <t>6970 - WIN HCM E1 Block E CC Tecco Town</t>
  </si>
  <si>
    <t>E1 Block E, CC Tecco Town, 4449 Nguyễn Cửu Phú, P. Tân Tạo A, Q. Bình Tân TP. Hồ Chí Minh Việt Nam</t>
  </si>
  <si>
    <t>win6974</t>
  </si>
  <si>
    <t>82 Trần Mai Ninh, P. 12, Q. Tân Bình TP. HCM Việt Nam</t>
  </si>
  <si>
    <t>win6978</t>
  </si>
  <si>
    <t>48 LK 22 - KĐT Vân Canh, Xã Vân Canh, Huyện Hoài Đức TP. Hà Nội Việt Nam</t>
  </si>
  <si>
    <t>win6985</t>
  </si>
  <si>
    <t>6985 - WM+ HCM 0.02 CC 243 Tân Hòa Đông</t>
  </si>
  <si>
    <t>TMDV-0.02 CC 243 Tân Hòa Đông, P. 14, Q. 6 TP. Hồ Chí Minh Việt Nam</t>
  </si>
  <si>
    <t>WIN6990</t>
  </si>
  <si>
    <t>6990 WM+ HNI T1 - TM3 Hanhomes Blue Star</t>
  </si>
  <si>
    <t>Kiốt số T1-TM3, Tầng 01, Toà T1, Dự án Nhà ở chung cư cao tầng tại ô đất CT2, Thị trấn Trâu Quỳ, Huyện Gia Lâm TP. Hà Nội Việt Nam</t>
  </si>
  <si>
    <t>win6991</t>
  </si>
  <si>
    <t>6991 - WM+ HNI Xuân Sơn, Sóc Sơn</t>
  </si>
  <si>
    <t>Đường QL3, Thôn Xuân Sơn, Xã Trung Giã, Huyện Sóc Sơn TP. Hà Nội Việt Nam</t>
  </si>
  <si>
    <t>WIN6992</t>
  </si>
  <si>
    <t>6992 - WIN HCM SH21, CC Homyland Riverside</t>
  </si>
  <si>
    <t>Lô thương mại SH21 thuộc chung cư cao cấp Homyland Riverside, số 14 đường số 1, P. Bình Trưng Đông, TP. Thủ Đức TP. Hồ Chí Minh Việt Nam</t>
  </si>
  <si>
    <t>WIN6993</t>
  </si>
  <si>
    <t>6993 - WM+ HCM 77 Tân Thới Hiệp 14</t>
  </si>
  <si>
    <t>77 Tân Thới Hiệp 14, P. Tân Thới Hiệp, Q. 12 TP. Hồ Chí Minh Việt Nam</t>
  </si>
  <si>
    <t>WIN6997</t>
  </si>
  <si>
    <t>6997 - WM+ HCM 1F Đường 18</t>
  </si>
  <si>
    <t>1F Đường 18, P. Phước Bình, TP. Thủ Đức (Q. 9 cũ) TP. Hồ Chí Minh Việt Nam</t>
  </si>
  <si>
    <t>WIN6999</t>
  </si>
  <si>
    <t>6999 - WM+ HCM 73 Phạm Đăng Giảng</t>
  </si>
  <si>
    <t>73 Phạm Đăng Giảng, P. Bình Hưng Hòa B, Q. Bình Tân TP. Hồ Chí Minh Việt Nam</t>
  </si>
  <si>
    <t>WIN-AGG-01-010</t>
  </si>
  <si>
    <t>CHI NHÁNH AN GIANG - CÔNG TY CỔ PHẦN DỊCH VỤ THƯƠNG MẠI TỔNG HỢP WINCOMMERCE</t>
  </si>
  <si>
    <t>Trung tâm Thương mại Vincom An Giang, Đường Trần Hưng Đạo, Phường Long Xuyên, Tỉnh An Giang, Việt Nam</t>
  </si>
  <si>
    <t>0104918404-010</t>
  </si>
  <si>
    <t>WIN-CTO-01-016</t>
  </si>
  <si>
    <t>CHI NHÁNH CẦN THƠ - CÔNG TY CỔ PHẦN DỊCH VỤ THƯƠNG MẠI TỔNG HỢP WINCOMMERCE</t>
  </si>
  <si>
    <t>42, đường 30/4, Phường Ninh Kiều, Thành phố Cần Thơ, Việt Nam</t>
  </si>
  <si>
    <t>0104918404-016</t>
  </si>
  <si>
    <t>WIN-DNG-01-009</t>
  </si>
  <si>
    <t>CHI NHÁNH ĐÀ NẴNG - CÔNG TY CỔ PHẦN DỊCH VỤ THƯƠNG MẠI TỔNG HỢP WINCOMMERCE</t>
  </si>
  <si>
    <t>L2 -01 Tầng 2, TTTM Vincom Plaza, 910A Ngô Quyền, Phường An Hải, Thành phố Đà Nẵng, Việt Nam</t>
  </si>
  <si>
    <t>0104918404-009</t>
  </si>
  <si>
    <t>WIN-DTP-01-013</t>
  </si>
  <si>
    <t>CHI NHÁNH ĐỒNG THÁP - CÔNG TY CỔ PHẦN DỊCH VỤ THƯƠNG MẠI TỔNG HỢP WINCOMMERCE</t>
  </si>
  <si>
    <t>Khu Trung Tâm Dịch Vụ Thương Mại Khóm 4, Phường Sa Đéc, Tỉnh Đồng Tháp, Việt Nam</t>
  </si>
  <si>
    <t>0104918404-013</t>
  </si>
  <si>
    <t>WINF203</t>
  </si>
  <si>
    <t>Số 8 đường số 3, KDC Đại Phúc, x.Bình Hưng, H.Bình Chánh, HCM</t>
  </si>
  <si>
    <t>winF205</t>
  </si>
  <si>
    <t>F205 - F205 FWMP HNI Shop R105-01 S16, OCP - Shop R105-01 S16, Vinhome Oceanpark, Trâu Quỳ, Gia Lâm, HN</t>
  </si>
  <si>
    <t>winF209</t>
  </si>
  <si>
    <t>F209 - F209 FWMP Hào Nam - 40 Hào Nam, Phường ô Chợ Dừa, Quận Đống Đa TP. Hà Nội Việt Nam (92789)</t>
  </si>
  <si>
    <t>Win-HCM-HBC-2BAH</t>
  </si>
  <si>
    <t>WM+ HCM 67 đường 2</t>
  </si>
  <si>
    <t>67 đường 2, Khu dân cư Intresco 6B, Xã Bình Hưng, TP. Hồ Chí Minh TP. Hồ Chí Minh Việt Nam</t>
  </si>
  <si>
    <t>Bình Chánh</t>
  </si>
  <si>
    <t>WIN-HCM-TB-1513</t>
  </si>
  <si>
    <t>1513 WM VCP HCM Cộng Hòa</t>
  </si>
  <si>
    <t>15-17 Cộng Hòa, P.4 , Quận Tân Bình , TP. Hồ Chí Minh, Việt Nam</t>
  </si>
  <si>
    <t>WIN-HCM-TB-1527</t>
  </si>
  <si>
    <t>1527 WM HCM Bàu Cát</t>
  </si>
  <si>
    <t>Chung cư Bàu Cát II - Đường Vườn Lan, P. 10, Quận Tân Bình, TP. Hồ Chí Minh Việt Nam</t>
  </si>
  <si>
    <t>Win-HCM-TPU-2BP7</t>
  </si>
  <si>
    <t>WM+ HCM 47 - 49 Đường S9</t>
  </si>
  <si>
    <t>47 - 49 Đường S9, P. Tây Thạnh, TP. Hồ Chí Minh Việt Nam</t>
  </si>
  <si>
    <t>Phường Tây Thạnh</t>
  </si>
  <si>
    <t>WIN-HDG-00-006</t>
  </si>
  <si>
    <t>CHI NHÁNH HẢI DƯƠNG - CÔNG TY CỔ PHẦN DỊCH VỤ THƯƠNG MẠI TỔNG HỢP WINCOMMERCE</t>
  </si>
  <si>
    <t>Khu dân cư Nguyễn Trãi 1, Phường Chu Văn An, Thành phố Hải Phòng, Việt Nam</t>
  </si>
  <si>
    <t>0104918404-006</t>
  </si>
  <si>
    <t>WIN-HNI-00-002</t>
  </si>
  <si>
    <t>Tầng 6, Tòa nhà Trung tâm Quốc tế, số 17 Ngô Quyền, phường Hoàn Kiếm, Thành phố Hà Nội, Việt Nam</t>
  </si>
  <si>
    <t>0104918404-002</t>
  </si>
  <si>
    <t>WIN-HNI-BVI-2bg2</t>
  </si>
  <si>
    <t>wm+ đông đoài , cổ đô</t>
  </si>
  <si>
    <t>số 3 đường đông đoài , thôn tân phong 2 , xã cổ đô ,tp hà nội</t>
  </si>
  <si>
    <t>WIN-HNI-BVI-2BV9</t>
  </si>
  <si>
    <t>wm+ bất bạt</t>
  </si>
  <si>
    <t>Số 15 Đường Chân Đê, Xã Bất Bạt, TP. Hà Nội Việt Nam</t>
  </si>
  <si>
    <t>WIN-HNI-DA-2BF5</t>
  </si>
  <si>
    <t>wm+ hải bối</t>
  </si>
  <si>
    <t>Thôn Hải Bối, Xã Vĩnh Thanh, Thành phố Hà Nội</t>
  </si>
  <si>
    <t>WIN-HNI-DA-2BG7</t>
  </si>
  <si>
    <t>wm+ hni nội bài</t>
  </si>
  <si>
    <t>Số 97, Thôn Hiền Lương, Xã Nội Bài, Thành phố Hà Nội</t>
  </si>
  <si>
    <t>WIN-HNI-DA-2BJ0</t>
  </si>
  <si>
    <t>wm+ gia lương</t>
  </si>
  <si>
    <t>Thôn Gia Lương, Xã Đông Anh, TP. Hà Nội</t>
  </si>
  <si>
    <t>WIN-HNI-DA-2BJ9</t>
  </si>
  <si>
    <t>2BJ9 - WM+ HNI Yên Ninh, Nội Bài</t>
  </si>
  <si>
    <t>Số 04, Thôn Yên Ninh, Xã Nội Bài, TP. Hà Nội, Việt Nam</t>
  </si>
  <si>
    <t>WIN-HNI-DA-2Bk1</t>
  </si>
  <si>
    <t>wm+ cổ đô</t>
  </si>
  <si>
    <t>Số 1, Đường Phú Thịnh, Thôn Phú Thịnh, Xã Cổ Đô, TP. Hà Nội</t>
  </si>
  <si>
    <t>WIN-HNI-DAH-2BU8</t>
  </si>
  <si>
    <t>wm+ đường nhạn</t>
  </si>
  <si>
    <t>thôn đường nhạn , xã thư lâm tp hà nội</t>
  </si>
  <si>
    <t>WIN-HNI-DPG-2BV8</t>
  </si>
  <si>
    <t>wm+ hoa sơn</t>
  </si>
  <si>
    <t>Số 64-66 Đường Hoa Sơn, Xã Đan Phượng, TP. Hà Nội Việt Nam</t>
  </si>
  <si>
    <t>Xã Đan Phượng</t>
  </si>
  <si>
    <t>WIN-HNI-F010-002</t>
  </si>
  <si>
    <t>F010 [Block] 1FWMP HNI</t>
  </si>
  <si>
    <t>TP. Hà Nội Việt Nam</t>
  </si>
  <si>
    <t>WIN-HNI-GL-5667</t>
  </si>
  <si>
    <t>5667 WM+ HNI Thôn Trùng Quán, Gia Lâm</t>
  </si>
  <si>
    <t>Thôn Trùng Quán, Xã Yên Thường, Huyện Gia Lâm, TP. Hà Nội Việt Nam</t>
  </si>
  <si>
    <t>WIN-HNI-HDC-2BO3</t>
  </si>
  <si>
    <t>wm+ tân tây đô</t>
  </si>
  <si>
    <t>Ô 62, LK6, Khu đô thị mới Tân Tây Đô, Tổ dân phố 1, Xã Ô Diên, TP. Hà Nội Việt Nam</t>
  </si>
  <si>
    <t>WIN-HNI-HDG-2BN1</t>
  </si>
  <si>
    <t>wm+ đường 19-5</t>
  </si>
  <si>
    <t>Số nhà 208 Đường 19-5, Phường Hà Đông, TP. Hà Nội Việt Nam</t>
  </si>
  <si>
    <t>WIN-HNI-HDG-2BX6</t>
  </si>
  <si>
    <t>wm+ the vesta</t>
  </si>
  <si>
    <t>Kiot số 02 – 03, Tầng 01, Tòa nhà V3, Dự án Khu nhà ở xã hội Phú Lãm – The Vesta, Phường Phú Lương, TP. Hà Nội</t>
  </si>
  <si>
    <t>Phường Phú Lương</t>
  </si>
  <si>
    <t>WIN-HNI-LBN-2Br9</t>
  </si>
  <si>
    <t>wm+ việt hưng</t>
  </si>
  <si>
    <t>C17-BT06, Khu đô thị mới Việt Hưng, Phường Việt Hưng, TP. Hà Nội Việt Nam</t>
  </si>
  <si>
    <t>WIN-HNI-MDC-2BV7</t>
  </si>
  <si>
    <t>wm+ cộng hòa</t>
  </si>
  <si>
    <t>xóm cộng hòa , thôn lai tảo , xã phúc sơn , tp hà nội</t>
  </si>
  <si>
    <t>Mỹ Đức</t>
  </si>
  <si>
    <t>Xã Phúc Sơn</t>
  </si>
  <si>
    <t>WIN-HNI-NTL-2BB6</t>
  </si>
  <si>
    <t>wm + Vinhomes Smart City</t>
  </si>
  <si>
    <t>Tầng 1, Căn 1S12-1S13-1S16, Tòa SA1, Ô đất F3-CH02&amp;CH03, Dự án KĐTM Tây Mỗ - Đại Mỗ - Vinhomes Park, Phường Tây Mỗ, TP. Hà Nội Việt Nam</t>
  </si>
  <si>
    <t>WIN-HNI-PT-4887</t>
  </si>
  <si>
    <t>4887 WM+ HNI Cụm 6 TT Phúc Thọ</t>
  </si>
  <si>
    <t>Cụm 6 Thị trấn Phúc Thọ, Huyện Phúc Thọ, TP. Hà Nội Việt Nam</t>
  </si>
  <si>
    <t>WIN-HNI-QOI-2BT9</t>
  </si>
  <si>
    <t>wm+ yên quán</t>
  </si>
  <si>
    <t>Thôn Yên Quán, Xã Hưng Đạo, TP. Hà Nội Việt Nam</t>
  </si>
  <si>
    <t>Quốc Oai</t>
  </si>
  <si>
    <t>Xã Hưng Đạo</t>
  </si>
  <si>
    <t>WIN-HNI-SS-2BO7</t>
  </si>
  <si>
    <t>wm+ đạo thượng</t>
  </si>
  <si>
    <t>Số 19, Thôn Đạo Thượng, Xã Đa Phúc, TP. Hà Nội</t>
  </si>
  <si>
    <t>WIN-HNI-SSN-2BF6</t>
  </si>
  <si>
    <t>wm+ quán mỹ</t>
  </si>
  <si>
    <t>Số 51, Thôn Quán Mỹ, Xã Kim Anh, Thành phố Hà Nội Việt Nam</t>
  </si>
  <si>
    <t>Sóc Sơn</t>
  </si>
  <si>
    <t>WIN-HNI-SSN-2BO4</t>
  </si>
  <si>
    <t>wm+ lương phúc</t>
  </si>
  <si>
    <t>Số 6, Thôn Lương Phúc, Xã Đa Phúc, TP. Hà Nội Việt Nam</t>
  </si>
  <si>
    <t>Xã Đa Phúc</t>
  </si>
  <si>
    <t>WIN-HNI-TH-1585</t>
  </si>
  <si>
    <t>1585 WM HNI Tây Hồ</t>
  </si>
  <si>
    <t>Tầng 1+2, Chung cư nhà F, Ngõ 28, Đường Xuân La, P.Xuân La, Quận Tây Hồ, TP. Hà Nội Việt Nam</t>
  </si>
  <si>
    <t>WIN-HNI-TOI-2BN6</t>
  </si>
  <si>
    <t>wm+ thanh hà</t>
  </si>
  <si>
    <t>Ki ốt số 02-04, Tầng 01, Tòa nhà B2.1-HH03F, Khu đô thị Thanh Hà Cienco5, Xã Bình Minh, TP. Hà Nội</t>
  </si>
  <si>
    <t>WIN-HNI-TOI-2BQ6</t>
  </si>
  <si>
    <t>wm+ văn quán</t>
  </si>
  <si>
    <t>Số 63, Thôn Văn Quán, Xã Thanh Oai, TP. Hà Nội Việt Nam</t>
  </si>
  <si>
    <t>Xã Thanh Oai</t>
  </si>
  <si>
    <t>WIN-HNI-TOI-2BT6</t>
  </si>
  <si>
    <t>wm+ từ châu</t>
  </si>
  <si>
    <t>số 55A đường Ao mới , thôn từ châu , xã dân hòa ,</t>
  </si>
  <si>
    <t>WIN-HNI-TT-2b77</t>
  </si>
  <si>
    <t>wm+ hạ bằng</t>
  </si>
  <si>
    <t>Thôn Mục Uyên 1, Xã Hạ Bằng, TP. Hà Nội</t>
  </si>
  <si>
    <t>win-hni-TT-2B79</t>
  </si>
  <si>
    <t>wm+ yên xuân</t>
  </si>
  <si>
    <t>số 50 , cụm 2 , thôn 2 , xã yên xuân</t>
  </si>
  <si>
    <t>WIN-HNI-TT-2BH0</t>
  </si>
  <si>
    <t>wm+hni yên mỹ</t>
  </si>
  <si>
    <t>Số 109 Đường Yên Mỹ, Thôn Yên Mỹ, Xã Hạ Bằng, Thành phố Hà Nội</t>
  </si>
  <si>
    <t>win-hni-TT-2BL6</t>
  </si>
  <si>
    <t>wm+ đại thanh</t>
  </si>
  <si>
    <t>Đội 10, Xã Đại Thanh, TP. Hà Nội</t>
  </si>
  <si>
    <t>WIN-HNI-TT-2BP3</t>
  </si>
  <si>
    <t>wm+ trúc động</t>
  </si>
  <si>
    <t>Số 35 Đường Đồng Trúc, Thôn Trúc Động, Xã Hạ Bằng, TP. Hà Nội</t>
  </si>
  <si>
    <t>WIN-HNI-TTI-2BL5</t>
  </si>
  <si>
    <t>wm+ ích vịnh</t>
  </si>
  <si>
    <t>cụm 5 , thôn ích vịnh , xã đại thanh , tp hà nội</t>
  </si>
  <si>
    <t>WIN-HNI-TTT-2BAN</t>
  </si>
  <si>
    <t>wm+ ngã 3 vân lôi</t>
  </si>
  <si>
    <t>Số 578-580, Đường TL 420 Bình Yên, Thôn Vân Lôi, TP. Hà Nội Việt Nam</t>
  </si>
  <si>
    <t>Thạch Thất</t>
  </si>
  <si>
    <t>Vân Lôi</t>
  </si>
  <si>
    <t>WIN-HNI-TTT-2Bo2</t>
  </si>
  <si>
    <t>wm+ 144 đường 420, yên mỹ</t>
  </si>
  <si>
    <t>Số 144, Đường 420, Thôn Yên Mỹ, Xã Hạ Bằng, TP. Hà Nội Việt Nam</t>
  </si>
  <si>
    <t>WIN-HNI-UH-2BB3</t>
  </si>
  <si>
    <t>wm+ HNI thôn cầu</t>
  </si>
  <si>
    <t>Số 150 – 152, Thôn Cầu, Xã Ứng Hoà, Thành phố Hà Nội</t>
  </si>
  <si>
    <t>WIN-HNI-UHA-2BY8</t>
  </si>
  <si>
    <t>wm + bài lâm hạ</t>
  </si>
  <si>
    <t>Số 64, Thôn Bài Lâm Hạ, Xã Hòa Xá, TP. Hà Nội Việt Nam</t>
  </si>
  <si>
    <t>Ứng Hòa</t>
  </si>
  <si>
    <t>Xã Hòa Xá</t>
  </si>
  <si>
    <t>WIN-HTH-00-004</t>
  </si>
  <si>
    <t>CHI NHÁNH HÀ TĨNH - CÔNG TY CỔ PHẦN DỊCH VỤ THƯƠNG MẠI TỔNG HỢP WINCOMMERCE</t>
  </si>
  <si>
    <t>TTTM Vincom Hà Tĩnh, Góc ngã tư, Đường Hà Huy Tập, Phường Thành Sen, Tỉnh Hà Tĩnh, Việt Nam</t>
  </si>
  <si>
    <t>0104918404-004</t>
  </si>
  <si>
    <t>WIN-KTM-01-014</t>
  </si>
  <si>
    <t>CHI NHÁNH KON TUM - CÔNG TY CỔ PHẦN DỊCH VỤ THƯƠNG MẠI TỔNG HỢP WINCOMMERCE</t>
  </si>
  <si>
    <t>Tầng 2, TTTM Vincom PLAZA Kon Tum, 02 Phan Đình Phùng, Phường Kon Tum, Tỉnh Quảng Ngãi, Việt Nam</t>
  </si>
  <si>
    <t>0104918404-014</t>
  </si>
  <si>
    <t>Kon Tum</t>
  </si>
  <si>
    <t>WIN-LDG-01-008</t>
  </si>
  <si>
    <t>CHI NHÁNH LÂM ĐỒNG - CÔNG TY CỔ PHẦN DỊCH VỤ THƯƠNG MẠI TỔNG HỢP WINCOMMERCE</t>
  </si>
  <si>
    <t>Lô L2-01, Tầng L2, Lô L3.5-S3 Tầng L3 TTTM Vincom Plaza Bảo Lộc, Lâm Đồng số 83 Lê Hồng Phong, Phường 1 Bảo Lộc, Tỉnh Lâm Đồng, Việt Nam</t>
  </si>
  <si>
    <t>0104918404-008</t>
  </si>
  <si>
    <t>Phường 1</t>
  </si>
  <si>
    <t>WINMART</t>
  </si>
  <si>
    <t>CÔNG TY CỔ PHẦN TMDV WIN MART</t>
  </si>
  <si>
    <t>A15 Đường B, Phường Tam Bình, Thành phố Thủ Đức, Thành phố Hồ Chí Minh, Việt Nam</t>
  </si>
  <si>
    <t>6%; MIENNAM</t>
  </si>
  <si>
    <t>0316689192</t>
  </si>
  <si>
    <t>winmart0001</t>
  </si>
  <si>
    <t>WINMART căn hộ Flora, Bình chánh</t>
  </si>
  <si>
    <t>MP2.001.02-03 Khu Căn hộ FLORA Mizuki, Xã Bình Hưng, Huyện Bình Chánh, HCM</t>
  </si>
  <si>
    <t>WIN-NBH-00-001</t>
  </si>
  <si>
    <t>CHI NHÁNH NINH BÌNH - CÔNG TY CỔ PHẦN DỊCH VỤ THƯƠNG MẠI TỔNG HỢP WINCOMMERCE</t>
  </si>
  <si>
    <t>Số nhà 848, Đường Trần Hưng Đạo, Phường Hoa Lư, Tỉnh Ninh Bình, Việt Nam</t>
  </si>
  <si>
    <t>0104918404-001</t>
  </si>
  <si>
    <t>WIN-PTO-00-003</t>
  </si>
  <si>
    <t>CHI NHÁNH PHÚ THỌ - CÔNG TY CỔ PHẦN DỊCH VỤ THƯƠNG MẠI TỔNG HỢP WINCOMMERCE</t>
  </si>
  <si>
    <t>Tầng 2, Trung tâm thương mại Vincom Việt Trì Plaza, số 2 đường Hùng Vương, Phường Thanh Miếu, Tỉnh Phú Thọ, Việt Nam</t>
  </si>
  <si>
    <t>0104918404-003</t>
  </si>
  <si>
    <t>WIN-QNH-00-007</t>
  </si>
  <si>
    <t>CHI NHÁNH QUẢNG NINH - CÔNG TY CỔ PHẦN DỊCH VỤ THƯƠNG MẠI TỔNG HỢP WINCOMMERCE</t>
  </si>
  <si>
    <t>Tầng 2, khu TTTM Vincom Plaza Hạ Long, Khu vực Cột đồng hồ, Phường Hồng Gai, Tỉnh Quảng Ninh, Việt Nam</t>
  </si>
  <si>
    <t>0104918404-007</t>
  </si>
  <si>
    <t>Win-QTI-00-070</t>
  </si>
  <si>
    <t>CHI NHÁNH QUẢNG TRỊ- CÔNG TY CỔ PHẦN DỊCH VỤ THƯƠNG MẠI TỔNG HỢP WINCOMMERCE</t>
  </si>
  <si>
    <t>35 Hùng Vương, phường Đông Hà, Tỉnh Quảng Trị, Việt Nam</t>
  </si>
  <si>
    <t>WOWMART</t>
  </si>
  <si>
    <t>CÔNG TY TNHH THƯƠNG MẠI VÀ DỊCH VỤ WOWMART</t>
  </si>
  <si>
    <t>54/22/33 Bạch Đằng, Phường 2, Quận Tân Bình, Thành phố Hồ Chí Minh, Việt Nam</t>
  </si>
  <si>
    <t>0316607552</t>
  </si>
  <si>
    <t>KL00090</t>
  </si>
  <si>
    <t>KL00114</t>
  </si>
  <si>
    <t>KL00116</t>
  </si>
  <si>
    <t>KL00130</t>
  </si>
  <si>
    <t>KL00153</t>
  </si>
  <si>
    <t>Ghi chú</t>
  </si>
  <si>
    <t>Trạng Thái ghi sổ</t>
  </si>
  <si>
    <t>NHÓM KHÁCH HÀNG</t>
  </si>
  <si>
    <t>TÊN NHÓM KHÁCH HÀNG</t>
  </si>
  <si>
    <t>Nhân viên sale</t>
  </si>
  <si>
    <t>BH2365434</t>
  </si>
  <si>
    <t>Tops Market Eco Green (Nguyễn Xiển), PO: 2544051823664</t>
  </si>
  <si>
    <t>BH2365435</t>
  </si>
  <si>
    <t>GO! Long Biên, PO: 2543051765318</t>
  </si>
  <si>
    <t>BH2365545</t>
  </si>
  <si>
    <t>EB VINH LIMITED LIABILITY COMPANY, PO: 2544051817435</t>
  </si>
  <si>
    <t>BH2365547</t>
  </si>
  <si>
    <t>GO! HẢI PHÒNG, PO: 2544051813019</t>
  </si>
  <si>
    <t>BH2365549</t>
  </si>
  <si>
    <t>GO! LÀO CAI, PO: 2543051757809</t>
  </si>
  <si>
    <t>BH2365550</t>
  </si>
  <si>
    <t>GO! THÁI BÌNH, PO: 2544051821043</t>
  </si>
  <si>
    <t>BH2365641</t>
  </si>
  <si>
    <t>BigC Mê Linh,  PO: 2544051854399</t>
  </si>
  <si>
    <t>BH2365704</t>
  </si>
  <si>
    <t>BigC Thăng Long (104), PO: 2544051800933</t>
  </si>
  <si>
    <t>BH2373387</t>
  </si>
  <si>
    <t>TC2544051809521 - BigC Quy Nhơn</t>
  </si>
  <si>
    <t>BH2373388</t>
  </si>
  <si>
    <t>TC2544051818137 - BigC Quy Nhơn</t>
  </si>
  <si>
    <t>BH2373389</t>
  </si>
  <si>
    <t>TC2544051886286 - GO! NAM ĐỊNH</t>
  </si>
  <si>
    <t>BH2373390</t>
  </si>
  <si>
    <t>TC2544051811689 - GO! ĐÀ LẠT</t>
  </si>
  <si>
    <t>BH2373391</t>
  </si>
  <si>
    <t>TC2544051817643 - BigC Quảng Ngãi</t>
  </si>
  <si>
    <t>BH2373392</t>
  </si>
  <si>
    <t>TC2544051841788 - BigC Trà Vinh</t>
  </si>
  <si>
    <t>BH2373393</t>
  </si>
  <si>
    <t>TC2544051801343 - BigC Buôn Ma Thuột</t>
  </si>
  <si>
    <t>BH2373394</t>
  </si>
  <si>
    <t>TC2544051808416 - BigC Bến Tre</t>
  </si>
  <si>
    <t>BH2373395</t>
  </si>
  <si>
    <t>TC2544051881037 - BigC Bà Rịa</t>
  </si>
  <si>
    <t>BH2373396</t>
  </si>
  <si>
    <t>TC2544051829695 - BigC Siêu Thị GO! Tân Uyên (1504)</t>
  </si>
  <si>
    <t>BH2373397</t>
  </si>
  <si>
    <t>TC2544051829599 - Siêu thị GO! Nhơn Trạch</t>
  </si>
  <si>
    <t>BH2373398</t>
  </si>
  <si>
    <t>TC2544051829218 - Siêu thị Go! Hòa Thành</t>
  </si>
  <si>
    <t>BH2373399</t>
  </si>
  <si>
    <t>TC2544051828190 - Siêu thị go! An Nhơn</t>
  </si>
  <si>
    <t>BH2373400</t>
  </si>
  <si>
    <t>TC2544051827985 - Siêu thị Go! Lộc Ninh</t>
  </si>
  <si>
    <t>BH2373401</t>
  </si>
  <si>
    <t>TC2544051828048 - GO! HƯƠNG TRÀ</t>
  </si>
  <si>
    <t>BH2373402</t>
  </si>
  <si>
    <t>TC2544051847114 - GO! HƯƠNG TRÀ</t>
  </si>
  <si>
    <t>BH2373403</t>
  </si>
  <si>
    <t>TC2544051847106 - Go! Gò Công Tây</t>
  </si>
  <si>
    <t>BH2373472</t>
  </si>
  <si>
    <t>2544051839792 - BigC Miền Đông</t>
  </si>
  <si>
    <t>BH2365810</t>
  </si>
  <si>
    <t>Siêu thị Vĩnh Phúc, PO: 2544051909570</t>
  </si>
  <si>
    <t>BH2365811</t>
  </si>
  <si>
    <t>CÔNG TY TNHH EB HẢI DƯƠNG (117), PO: 2544051909570</t>
  </si>
  <si>
    <t>BH2365812</t>
  </si>
  <si>
    <t>CÔNG TY TNHH EB HẢI DƯƠNG (117), PO: 2544051915495</t>
  </si>
  <si>
    <t>BH2365813</t>
  </si>
  <si>
    <t>SIÊU THỊ HẠ LONG (128), PO: 2544051912503</t>
  </si>
  <si>
    <t>BH2365820</t>
  </si>
  <si>
    <t>GO! THÁI NGUYÊN ,PO: 2544051896971</t>
  </si>
  <si>
    <t>BH2365839</t>
  </si>
  <si>
    <t>GO! NINH BÌNH, PO: 2544051899485</t>
  </si>
  <si>
    <t>BH2373476</t>
  </si>
  <si>
    <t>2544051882531 - BigC Tops Market Âu Cơ</t>
  </si>
  <si>
    <t>BH2373484</t>
  </si>
  <si>
    <t>2544051869967 - BigC Miền Đông</t>
  </si>
  <si>
    <t>BH2373502</t>
  </si>
  <si>
    <t>2544051882794 - BigC Siêu thị GO! An Lạc</t>
  </si>
  <si>
    <t>BH2366097</t>
  </si>
  <si>
    <t>GO! Long Biên , PO: 2544051872957</t>
  </si>
  <si>
    <t>BH2366234</t>
  </si>
  <si>
    <t>BigC Thăng Long (104), PO: 2544051872880</t>
  </si>
  <si>
    <t>BH2366236</t>
  </si>
  <si>
    <t>TOPS MARKET PARKCITY (150), PO: 2544051911397</t>
  </si>
  <si>
    <t>BH2366237</t>
  </si>
  <si>
    <t>BigC Tops Market Garden, PO: 2544051914146</t>
  </si>
  <si>
    <t>BH2366238</t>
  </si>
  <si>
    <t>BigC Tops Market Garden, PO: 2544051872933</t>
  </si>
  <si>
    <t>BH2366241</t>
  </si>
  <si>
    <t>BigC Tops Market Lê Trọng Tấn, PO: 2544051873051</t>
  </si>
  <si>
    <t>BH2366327</t>
  </si>
  <si>
    <t>GO! THÁI BÌNH, PO: 2545051962549</t>
  </si>
  <si>
    <t>BH2366328</t>
  </si>
  <si>
    <t>GO! LÀO CAI, PO: 2544051915808</t>
  </si>
  <si>
    <t>BH2366329</t>
  </si>
  <si>
    <t>GO! LÀO CAI, PO: 2545051966519</t>
  </si>
  <si>
    <t>BH2373548</t>
  </si>
  <si>
    <t>2544051810907 - BigC Tops Market An Phú</t>
  </si>
  <si>
    <t>BH2366364</t>
  </si>
  <si>
    <t>GO! BẮC GIANG, PO: 2545051952483</t>
  </si>
  <si>
    <t>BH2366368</t>
  </si>
  <si>
    <t>Go! Yên Bái, PO: 2545051965532</t>
  </si>
  <si>
    <t>BH2373598</t>
  </si>
  <si>
    <t>TC2544051914430 - GO! NHA TRANG</t>
  </si>
  <si>
    <t>BH2373599</t>
  </si>
  <si>
    <t>TC2544051872890 - GO! ĐÀ NẴNG</t>
  </si>
  <si>
    <t>BH2373600</t>
  </si>
  <si>
    <t>TC2544051903814 - GO! ĐÀ LẠT</t>
  </si>
  <si>
    <t>BH2373601</t>
  </si>
  <si>
    <t>TC2544051873012 - GO! ĐÀ LẠT</t>
  </si>
  <si>
    <t>BH2373602</t>
  </si>
  <si>
    <t>TC2544051873070 - BigC Quảng Ngãi</t>
  </si>
  <si>
    <t>BH2373603</t>
  </si>
  <si>
    <t>TC2544051873098 - BigC Bến Tre</t>
  </si>
  <si>
    <t>BH2366909</t>
  </si>
  <si>
    <t>TOPS MARKET PARKCITY (150) , PO: 2545051965123</t>
  </si>
  <si>
    <t>BH2366922</t>
  </si>
  <si>
    <t>GO! HẢI PHÒNG, PO: 2545052050385</t>
  </si>
  <si>
    <t>BH2366924</t>
  </si>
  <si>
    <t>Siêu thị Vĩnh Phúc , PO: 2545052047345</t>
  </si>
  <si>
    <t>BH2366925</t>
  </si>
  <si>
    <t>GO! THANH HÓA , PO: 2544051872971</t>
  </si>
  <si>
    <t>BH2366927</t>
  </si>
  <si>
    <t>GO! THANH HÓA , PO: 2545052038825</t>
  </si>
  <si>
    <t>BH2366928</t>
  </si>
  <si>
    <t>GO! LÀO CAI , PO: 2545052051839</t>
  </si>
  <si>
    <t>BH2374186</t>
  </si>
  <si>
    <t>TC2544051873026 - GO! NHA TRANG</t>
  </si>
  <si>
    <t>BH2374187</t>
  </si>
  <si>
    <t>TC2545051958978 - BigC Quy Nhơn</t>
  </si>
  <si>
    <t>BH2374188</t>
  </si>
  <si>
    <t>TC2544051872950 - GO! NAM ĐỊNH</t>
  </si>
  <si>
    <t>BH2374189</t>
  </si>
  <si>
    <t>TC2545051954015 - GO! ĐÀ LẠT</t>
  </si>
  <si>
    <t>BH2374190</t>
  </si>
  <si>
    <t>TC2545051951299 - BigC Trà Vinh</t>
  </si>
  <si>
    <t>BH2374191</t>
  </si>
  <si>
    <t>TC2544051873089 - BigC Buôn Ma Thuột</t>
  </si>
  <si>
    <t>BH2374192</t>
  </si>
  <si>
    <t>TC2545051940356 - BigC Buôn Ma Thuột</t>
  </si>
  <si>
    <t>BH2374193</t>
  </si>
  <si>
    <t>TC2545051972140 - Siêu thị GO! Tam Kỳ</t>
  </si>
  <si>
    <t>BH2374194</t>
  </si>
  <si>
    <t>TC2545051971573 - Go! Phú Mỹ</t>
  </si>
  <si>
    <t>BH2374195</t>
  </si>
  <si>
    <t>TC2545051971759 - BigC Siêu Thị GO! Tân Uyên (1504)</t>
  </si>
  <si>
    <t>BH2374196</t>
  </si>
  <si>
    <t>TC2545051971633 - Siêu thị GO! Nhơn Trạch</t>
  </si>
  <si>
    <t>BH2374197</t>
  </si>
  <si>
    <t>TC2545051970240 - Siêu thị go! An Nhơn</t>
  </si>
  <si>
    <t>BH2374198</t>
  </si>
  <si>
    <t>TC2545051963942 - Siêu thị GO! Ninh Thuận</t>
  </si>
  <si>
    <t>BH2374199</t>
  </si>
  <si>
    <t>TC2545051991279 - Go! Gò Công Tây</t>
  </si>
  <si>
    <t>BH2374211</t>
  </si>
  <si>
    <t>TC2545051998994 - BigC Bà Rịa</t>
  </si>
  <si>
    <t>BH2367036</t>
  </si>
  <si>
    <t>Giao hàng tại Tops Market Eco Green , PO: 2545051966416</t>
  </si>
  <si>
    <t>BH2367042</t>
  </si>
  <si>
    <t>Giao hàng tại Tops Market Lê Trọng Tấn, PO: 2545052052397</t>
  </si>
  <si>
    <t>BH2374302</t>
  </si>
  <si>
    <t>2545052013785 - BigC Siêu thị GO! An Lạc</t>
  </si>
  <si>
    <t>BH2367252</t>
  </si>
  <si>
    <t>SIÊU THỊ VIỆT TRÌ , PO: 2544051873004</t>
  </si>
  <si>
    <t>BH2367253</t>
  </si>
  <si>
    <t>SIÊU THỊ VIỆT TRÌ , PO: 2546052099109</t>
  </si>
  <si>
    <t>BH2367254</t>
  </si>
  <si>
    <t>GO! BẮC GIANG , PO: 2546052094291</t>
  </si>
  <si>
    <t>BH2367255</t>
  </si>
  <si>
    <t>GO! THÁI BÌNH , PO: 2544051873114</t>
  </si>
  <si>
    <t>BH2367256</t>
  </si>
  <si>
    <t>GO! THÁI BÌNH , PO: 2546052097876</t>
  </si>
  <si>
    <t>BH2374356</t>
  </si>
  <si>
    <t>2545052013073 - GO! Bình Dương</t>
  </si>
  <si>
    <t>BH2374358</t>
  </si>
  <si>
    <t>2544051872998 - BigC Dĩ An</t>
  </si>
  <si>
    <t>BH2374359</t>
  </si>
  <si>
    <t>2545052012773 - BigC Dĩ An</t>
  </si>
  <si>
    <t>BH2367262</t>
  </si>
  <si>
    <t>CÔNG TY TNHH EB HẢI DƯƠNG (117) , PO: 2544051872963</t>
  </si>
  <si>
    <t>BH2367263</t>
  </si>
  <si>
    <t>CÔNG TY TNHH EB HẢI DƯƠNG (117) , PO: 2545052030549</t>
  </si>
  <si>
    <t>BH2367488</t>
  </si>
  <si>
    <t>Giao hàng tại Tops Market Eco Green , PO: 2546052099529</t>
  </si>
  <si>
    <t>BH2374477</t>
  </si>
  <si>
    <t>TC2546052078023 - GO! NHA TRANG</t>
  </si>
  <si>
    <t>BH2374478</t>
  </si>
  <si>
    <t>TC2544051873019 - BigC Quy Nhơn</t>
  </si>
  <si>
    <t>BH2374479</t>
  </si>
  <si>
    <t>TC2545052051725 - GO! ĐÀ NẴNG</t>
  </si>
  <si>
    <t>BH2374487</t>
  </si>
  <si>
    <t>2545052013667 - BigC Tân Hiệp</t>
  </si>
  <si>
    <t>BH2367575</t>
  </si>
  <si>
    <t>GO! HA NAM (151) , PO: 2544051850646</t>
  </si>
  <si>
    <t>BH2367576</t>
  </si>
  <si>
    <t>GO! HA NAM (151) , PO: 2546052122105</t>
  </si>
  <si>
    <t>BH2374578</t>
  </si>
  <si>
    <t>2545052020231 - GO! ĐỒNG NAI</t>
  </si>
  <si>
    <t>BH2374601</t>
  </si>
  <si>
    <t>2545052012566 - BigC Trường Chinh</t>
  </si>
  <si>
    <t>BH2374602</t>
  </si>
  <si>
    <t>2544051872993 - BigC Trường Chinh</t>
  </si>
  <si>
    <t>BH2374604</t>
  </si>
  <si>
    <t>2544051872868 - BigC Siêu thị GO! An Lạc</t>
  </si>
  <si>
    <t>BH2375434</t>
  </si>
  <si>
    <t>BH2367745</t>
  </si>
  <si>
    <t>Giao hàng tại Tops Market Garden , PO: 2546052094305</t>
  </si>
  <si>
    <t>BH2367776</t>
  </si>
  <si>
    <t>GO! HƯNG YÊN, PO: 2546052173071</t>
  </si>
  <si>
    <t>BH2375450</t>
  </si>
  <si>
    <t>2545052012645 - BigC Siêu thị GO! Phú Thạnh</t>
  </si>
  <si>
    <t>BH2375451</t>
  </si>
  <si>
    <t>2546052102991 - BigC Siêu thị GO! Phú Thạnh</t>
  </si>
  <si>
    <t>BH2375442</t>
  </si>
  <si>
    <t>2546052076915 - BigC Tops Market Moonlight Thủ Đức</t>
  </si>
  <si>
    <t>BH2375484</t>
  </si>
  <si>
    <t>TC2546052087291 - BigC Quy Nhơn</t>
  </si>
  <si>
    <t>BH2375485</t>
  </si>
  <si>
    <t>TC2546052088652 - GO! NAM ĐỊNH</t>
  </si>
  <si>
    <t>BH2375486</t>
  </si>
  <si>
    <t>TC2546052122338 - BigC Bà Rịa</t>
  </si>
  <si>
    <t>BH2375487</t>
  </si>
  <si>
    <t>TC2546052109317 - Siêu thị GO! Gò Dầu</t>
  </si>
  <si>
    <t>BH2375488</t>
  </si>
  <si>
    <t>TC2546052129571 - Siêu thị GO! Gò Dầu</t>
  </si>
  <si>
    <t>BH2375489</t>
  </si>
  <si>
    <t>TC2546052129569 - BigC Siêu Thị GO! Tân Uyên (1504)</t>
  </si>
  <si>
    <t>BH2375490</t>
  </si>
  <si>
    <t>TC2546052109168 - BigC Siêu Thị GO! Tân Uyên (1504)</t>
  </si>
  <si>
    <t>BH2375491</t>
  </si>
  <si>
    <t>TC2546052109465 - Siêu thị GO! Nhơn Trạch</t>
  </si>
  <si>
    <t>BH2375492</t>
  </si>
  <si>
    <t>TC2546052129612 - Siêu thị GO! Nhơn Trạch</t>
  </si>
  <si>
    <t>BH2375494</t>
  </si>
  <si>
    <t>TC2546052108840 - Siêu thị Go! Hòa Thành</t>
  </si>
  <si>
    <t>BH2375495</t>
  </si>
  <si>
    <t>TC2546052129607 - Siêu thị Go! Hòa Thành</t>
  </si>
  <si>
    <t>BH2375496</t>
  </si>
  <si>
    <t>TC2546052108190 - Siêu thị GO! Hồng Ngự</t>
  </si>
  <si>
    <t>BH2375498</t>
  </si>
  <si>
    <t>TC2546052107757 - Siêu thị go! An Nhơn</t>
  </si>
  <si>
    <t>BH2375499</t>
  </si>
  <si>
    <t>TC2546052129624 - Siêu thị go! An Nhơn</t>
  </si>
  <si>
    <t>BH2375500</t>
  </si>
  <si>
    <t>TC2546052094257 - Siêu thị GO! Bạc Liêu</t>
  </si>
  <si>
    <t>BH2375501</t>
  </si>
  <si>
    <t>TC2546052129575 - Siêu thị Go! Lộc Ninh</t>
  </si>
  <si>
    <t>BH2375502</t>
  </si>
  <si>
    <t>TC2546052107637 - Siêu thị Go! Lộc Ninh</t>
  </si>
  <si>
    <t>BH2375503</t>
  </si>
  <si>
    <t>TC2546052129608 - Siêu thị GO! Lấp Vò</t>
  </si>
  <si>
    <t>BH2375523</t>
  </si>
  <si>
    <t>2546052150203 - BigC Dĩ An</t>
  </si>
  <si>
    <t>BH2375525</t>
  </si>
  <si>
    <t>2546052149053 - GO! Bình Dương</t>
  </si>
  <si>
    <t>BH2375537</t>
  </si>
  <si>
    <t>2544051873040 - BigC Siêu Thị GO! Nguyễn Thị Thập</t>
  </si>
  <si>
    <t>BH2368016</t>
  </si>
  <si>
    <t>GO! THÁI NGUYÊN , PO: 2546052179730</t>
  </si>
  <si>
    <t>BH2368017</t>
  </si>
  <si>
    <t>Siêu thị Vĩnh Phúc , PO: 2546052184729</t>
  </si>
  <si>
    <t>BH2368018</t>
  </si>
  <si>
    <t>SIÊU THỊ HẠ LONG (128) , PO: 2546052194371</t>
  </si>
  <si>
    <t>BH2368019</t>
  </si>
  <si>
    <t>CÔNG TY TNHH EB HẢI DƯƠNG (117) , PO: 2546052197544</t>
  </si>
  <si>
    <t>BH2368040</t>
  </si>
  <si>
    <t>TOPS MARKET HỒ GƯƠM (132) , PO: 2546052191139</t>
  </si>
  <si>
    <t>BH2375622</t>
  </si>
  <si>
    <t>2546052149872 - BigC Tân Hiệp</t>
  </si>
  <si>
    <t>BH2375628</t>
  </si>
  <si>
    <t>2546052161247 - BigC Gò Vấp</t>
  </si>
  <si>
    <t>BH2368288</t>
  </si>
  <si>
    <t>SIÊU THỊ VIỆT TRÌ , PO: 2547052244865</t>
  </si>
  <si>
    <t>BH2368289</t>
  </si>
  <si>
    <t>GO! BẮC GIANG , PO: 2547052236583</t>
  </si>
  <si>
    <t>BH2368290</t>
  </si>
  <si>
    <t>GO! THÁI BÌNH , PO: 2547052247037</t>
  </si>
  <si>
    <t>BH2368291</t>
  </si>
  <si>
    <t>GO! LÀO CAI , PO: 2546052199163</t>
  </si>
  <si>
    <t>BH2368292</t>
  </si>
  <si>
    <t>GO! LÀO CAI , PO: 2547052247782</t>
  </si>
  <si>
    <t>BH2368293</t>
  </si>
  <si>
    <t>GO! HA NAM (151) , PO: 2547052247136</t>
  </si>
  <si>
    <t>BH2368294</t>
  </si>
  <si>
    <t>Giao hàng tại Tops Market Eco Green , PO : 2547052250217</t>
  </si>
  <si>
    <t>BH2375732</t>
  </si>
  <si>
    <t>TC2546052182344 - GO! CẦN THƠ</t>
  </si>
  <si>
    <t>BH2375733</t>
  </si>
  <si>
    <t>TC2546052182357 - BigC Trà Vinh</t>
  </si>
  <si>
    <t>BH2375772</t>
  </si>
  <si>
    <t>2547052248235 - BigC Tops Market Thảo Điền</t>
  </si>
  <si>
    <t>BH2368438</t>
  </si>
  <si>
    <t>Giao hàng tại BigC Thăng Long , PO: 2547052240752</t>
  </si>
  <si>
    <t>BH2375612</t>
  </si>
  <si>
    <t>2546052150433 - BigC Miền Đông</t>
  </si>
  <si>
    <t>BH2375811</t>
  </si>
  <si>
    <t>2546052162170 - BigC Trường Chinh</t>
  </si>
  <si>
    <t>BH2375817</t>
  </si>
  <si>
    <t>2546052151108 - BigC Siêu thị GO! An Lạc</t>
  </si>
  <si>
    <t>BH2368607</t>
  </si>
  <si>
    <t>Giao Hàng Tại Big C Mê Linh , PO: 2547052312638</t>
  </si>
  <si>
    <t>BH2376227</t>
  </si>
  <si>
    <t>TC2547052273142 - Siêu thị go! An Nhơn</t>
  </si>
  <si>
    <t>BH2368810</t>
  </si>
  <si>
    <t>EB VINH LIMITED LIABILITY COMPANY , PO: 2547052243509</t>
  </si>
  <si>
    <t>BH2368903</t>
  </si>
  <si>
    <t>GO! HẢI PHÒNG , PO: 2547052336765</t>
  </si>
  <si>
    <t>BH2368905</t>
  </si>
  <si>
    <t>Siêu thị Vĩnh Phúc , PO: 2547052333014</t>
  </si>
  <si>
    <t>BH2368908</t>
  </si>
  <si>
    <t>CÔNG TY TNHH EB HẢI DƯƠNG (117) , PO: 2547052333461</t>
  </si>
  <si>
    <t>BH2368911</t>
  </si>
  <si>
    <t>GO! THANH HÓA , PO: 2547052338194</t>
  </si>
  <si>
    <t>BH2368915</t>
  </si>
  <si>
    <t>GO! LÀO CAI , PO: 2547052338640</t>
  </si>
  <si>
    <t>BH2375812</t>
  </si>
  <si>
    <t>2546052154081 - BigC Trường Chinh</t>
  </si>
  <si>
    <t>BH2376214</t>
  </si>
  <si>
    <t>TC2546052184408 - GO! ĐÀ NẴNG</t>
  </si>
  <si>
    <t>BH2376215</t>
  </si>
  <si>
    <t>TC2547052234162 - BigC Quảng Ngãi</t>
  </si>
  <si>
    <t>BH2376216</t>
  </si>
  <si>
    <t>TC2547052225491 - BigC Buôn Ma Thuột</t>
  </si>
  <si>
    <t>BH2376217</t>
  </si>
  <si>
    <t>TC2547052273186 - Siêu thị GO! Tam Kỳ</t>
  </si>
  <si>
    <t>BH2376218</t>
  </si>
  <si>
    <t>TC2547052255236 - Siêu thị GO! Tam Kỳ</t>
  </si>
  <si>
    <t>BH2376219</t>
  </si>
  <si>
    <t>TC2547052235070 - BigC Bến Tre</t>
  </si>
  <si>
    <t>BH2376220</t>
  </si>
  <si>
    <t>TC2547052273134 - Siêu thị GO! Gò Dầu</t>
  </si>
  <si>
    <t>BH2376221</t>
  </si>
  <si>
    <t>TC2547052255198 - Siêu thị GO! Gò Dầu</t>
  </si>
  <si>
    <t>BH2376222</t>
  </si>
  <si>
    <t>TC2547052254984 - Go! Phú Mỹ</t>
  </si>
  <si>
    <t>BH2376223</t>
  </si>
  <si>
    <t>TC2547052273189 - Siêu thị GO! Nhơn Trạch</t>
  </si>
  <si>
    <t>BH2376224</t>
  </si>
  <si>
    <t>TC2547052254990 - Siêu thị GO! Nhơn Trạch</t>
  </si>
  <si>
    <t>BH2376225</t>
  </si>
  <si>
    <t>TC2547052273119 - Siêu thị Go! Hòa Thành</t>
  </si>
  <si>
    <t>BH2376226</t>
  </si>
  <si>
    <t>TC2547052273120 - Siêu thị GO! Hồng Ngự</t>
  </si>
  <si>
    <t>BH2376228</t>
  </si>
  <si>
    <t>TC2547052302911 - BigC Bà Rịa</t>
  </si>
  <si>
    <t>BH2376229</t>
  </si>
  <si>
    <t>TC2547052273168 - Siêu thị GO! Điện Bàn</t>
  </si>
  <si>
    <t>BH2368975</t>
  </si>
  <si>
    <t>TOPS MARKET PARKCITY (150) , PO: 2547052336214</t>
  </si>
  <si>
    <t>BH2368976</t>
  </si>
  <si>
    <t>Giao hàng tại Tops Market Garden , PO: 2547052339154</t>
  </si>
  <si>
    <t>BH2376364</t>
  </si>
  <si>
    <t>2547052293814 - BigC Trường Chinh</t>
  </si>
  <si>
    <t>BH2369072</t>
  </si>
  <si>
    <t>SIÊU THỊ VIỆT TRÌ , PO: 2548052388801</t>
  </si>
  <si>
    <t>BH2369073</t>
  </si>
  <si>
    <t>GO! BẮC GIANG , PO: 2548052393814</t>
  </si>
  <si>
    <t>BH2369074</t>
  </si>
  <si>
    <t>GO! THÁI BÌNH , PO: 2548052390933</t>
  </si>
  <si>
    <t>BH2369075</t>
  </si>
  <si>
    <t>GO! HA NAM (151) , PO: 2548052375726</t>
  </si>
  <si>
    <t>BH2376447</t>
  </si>
  <si>
    <t>2547052295141 - BigC Tân Hiệp</t>
  </si>
  <si>
    <t>BH2376213</t>
  </si>
  <si>
    <t>TC2547052341323 - GO! NHA TRANG</t>
  </si>
  <si>
    <t>BH2376493</t>
  </si>
  <si>
    <t>TC2547052323607 - BigC Quy Nhơn</t>
  </si>
  <si>
    <t>BH2376494</t>
  </si>
  <si>
    <t>TC247052331671 - BigC Quy Nhơn</t>
  </si>
  <si>
    <t>BH2376495</t>
  </si>
  <si>
    <t>TC2547052325298 - GO! HUẾ</t>
  </si>
  <si>
    <t>BH2376496</t>
  </si>
  <si>
    <t>TC2547052326258 - GO! ĐÀ LẠT</t>
  </si>
  <si>
    <t>BH2376513</t>
  </si>
  <si>
    <t>2547052299139 - GO! ĐỒNG NAI</t>
  </si>
  <si>
    <t>BH2369590</t>
  </si>
  <si>
    <t>Giao hàng tại BigC Thăng Long , PO: 2548052383642</t>
  </si>
  <si>
    <t>BH2369591</t>
  </si>
  <si>
    <t>Giao hàng tại Tops Market Garden , PO: 2548052392987</t>
  </si>
  <si>
    <t>BH2369592</t>
  </si>
  <si>
    <t>BH2369968</t>
  </si>
  <si>
    <t>Siêu thị Vĩnh Phúc , PO: 2548052486859</t>
  </si>
  <si>
    <t>BH2369969</t>
  </si>
  <si>
    <t>GO! NINH BÌNH , PO: 2548052491291</t>
  </si>
  <si>
    <t>BH2369970</t>
  </si>
  <si>
    <t>GO! LÀO CAI , PO: 2548052395027</t>
  </si>
  <si>
    <t>BH2369971</t>
  </si>
  <si>
    <t>GO! LÀO CAI ,  po: 2548052491730</t>
  </si>
  <si>
    <t>BH2369972</t>
  </si>
  <si>
    <t>GO! HƯNG YÊN , PO: 2548052485840</t>
  </si>
  <si>
    <t>BH2377310</t>
  </si>
  <si>
    <t>TC2548052386755 - GO! ĐÀ NẴNG</t>
  </si>
  <si>
    <t>BH2377311</t>
  </si>
  <si>
    <t>TC2547052335747 - GO! NAM ĐỊNH</t>
  </si>
  <si>
    <t>BH2377312</t>
  </si>
  <si>
    <t>TC2548052381828 - GO! ĐÀ LẠT</t>
  </si>
  <si>
    <t>BH2377313</t>
  </si>
  <si>
    <t>TC2548052363973 - BigC Buôn Ma Thuột</t>
  </si>
  <si>
    <t>BH2377314</t>
  </si>
  <si>
    <t>TC2548052440669 - BigC Bà Rịa</t>
  </si>
  <si>
    <t>BH2377315</t>
  </si>
  <si>
    <t>TC2548052400619 - BigC Siêu Thị GO! Tân Uyên (1504)</t>
  </si>
  <si>
    <t>BH2377316</t>
  </si>
  <si>
    <t>TC2548052400354 - Siêu thị GO! Nhơn Trạch</t>
  </si>
  <si>
    <t>BH2377317</t>
  </si>
  <si>
    <t>TC2548052400253 - Siêu thị GO! Điện Bàn</t>
  </si>
  <si>
    <t>BH2377318</t>
  </si>
  <si>
    <t>TC2548052421132 - Go! Gò Công Tây</t>
  </si>
  <si>
    <t>BH2377411</t>
  </si>
  <si>
    <t>2548052442823 - BigC Tân Hiệp</t>
  </si>
  <si>
    <t>BH2370159</t>
  </si>
  <si>
    <t>GO! THANH HÓA , PO: 2548052490613</t>
  </si>
  <si>
    <t>BH2370160</t>
  </si>
  <si>
    <t>GO! THANH HÓA , PO: 2548052446394</t>
  </si>
  <si>
    <t>BH2370161</t>
  </si>
  <si>
    <t>SIÊU THỊ VIỆT TRÌ , PO: 2548052446445</t>
  </si>
  <si>
    <t>BH2370162</t>
  </si>
  <si>
    <t>SIÊU THỊ VIỆT TRÌ , PO: 2548052486665</t>
  </si>
  <si>
    <t>BH2370224</t>
  </si>
  <si>
    <t>BH2377573</t>
  </si>
  <si>
    <t>2548052441893 - BigC Dĩ An</t>
  </si>
  <si>
    <t>BH2377575</t>
  </si>
  <si>
    <t>2548052443158 - GO! Bình Dương</t>
  </si>
  <si>
    <t>BH2370236</t>
  </si>
  <si>
    <t>GO! HẢI PHÒNG , PO: 2549052542126</t>
  </si>
  <si>
    <t>BH2370240</t>
  </si>
  <si>
    <t>EB VINH LIMITED LIABILITY COMPANY , PO: 2549052536516</t>
  </si>
  <si>
    <t>BH2370243</t>
  </si>
  <si>
    <t>CÔNG TY TNHH EB HẢI DƯƠNG (117) , PO: 2548052446385</t>
  </si>
  <si>
    <t>BH2370244</t>
  </si>
  <si>
    <t>CÔNG TY TNHH EB HẢI DƯƠNG (117) , PO: 2549052516780</t>
  </si>
  <si>
    <t>BH2370245</t>
  </si>
  <si>
    <t>GO! NINH BÌNH , po: 2549052529051</t>
  </si>
  <si>
    <t>BH2370246</t>
  </si>
  <si>
    <t>GO! THÁI BÌNH , PO: 2548052446592</t>
  </si>
  <si>
    <t>BH2370248</t>
  </si>
  <si>
    <t>GO! THÁI BÌNH , PO: 2549052539833</t>
  </si>
  <si>
    <t>BH2370252</t>
  </si>
  <si>
    <t>GO! LÀO CAI , PO: 2549052544119</t>
  </si>
  <si>
    <t>BH2377594</t>
  </si>
  <si>
    <t>TC2548052475866 - GO! NHA TRANG</t>
  </si>
  <si>
    <t>BH2377595</t>
  </si>
  <si>
    <t>TC2548052487795 - GO! NHA TRANG</t>
  </si>
  <si>
    <t>BH2377596</t>
  </si>
  <si>
    <t>TC2548052486811 - BigC Quy Nhơn</t>
  </si>
  <si>
    <t>BH2377597</t>
  </si>
  <si>
    <t>TC2548052446311 - GO! ĐÀ NẴNG</t>
  </si>
  <si>
    <t>BH2377598</t>
  </si>
  <si>
    <t>TC2548052446323 - GO! HUẾ</t>
  </si>
  <si>
    <t>BH2377599</t>
  </si>
  <si>
    <t>TC2548052446413 - GO! CẦN THƠ</t>
  </si>
  <si>
    <t>BH2377600</t>
  </si>
  <si>
    <t>TC2548052446463 - GO! ĐÀ LẠT</t>
  </si>
  <si>
    <t>BH2377601</t>
  </si>
  <si>
    <t>TC2548052473345 - Go! Mỹ Tho</t>
  </si>
  <si>
    <t>BH2377602</t>
  </si>
  <si>
    <t>TC2548052446520 - Go! Mỹ Tho</t>
  </si>
  <si>
    <t>BH2377603</t>
  </si>
  <si>
    <t>TC2548052446534 - BigC Quảng Ngãi</t>
  </si>
  <si>
    <t>BH2377604</t>
  </si>
  <si>
    <t>TC2548052446571 - BigC Bến Tre</t>
  </si>
  <si>
    <t>BH2377605</t>
  </si>
  <si>
    <t>TC2548052446690 - Siêu thị GO! Bạc Liêu</t>
  </si>
  <si>
    <t>BH2377619</t>
  </si>
  <si>
    <t>BH2370479</t>
  </si>
  <si>
    <t>BH2370480</t>
  </si>
  <si>
    <t>BH2370482</t>
  </si>
  <si>
    <t>BH2370483</t>
  </si>
  <si>
    <t>BH2370485</t>
  </si>
  <si>
    <t>BH2370839</t>
  </si>
  <si>
    <t>BH2370840</t>
  </si>
  <si>
    <t>BH2370841</t>
  </si>
  <si>
    <t>BH2370842</t>
  </si>
  <si>
    <t>BH2370843</t>
  </si>
  <si>
    <t>BH2378024</t>
  </si>
  <si>
    <t>TC2548052446364 - GO! NAM ĐỊNH</t>
  </si>
  <si>
    <t>BH2378025</t>
  </si>
  <si>
    <t>TC2549052531632 - GO! CẦN THƠ</t>
  </si>
  <si>
    <t>BH2378026</t>
  </si>
  <si>
    <t>TC2549052532005 - GO! ĐÀ LẠT</t>
  </si>
  <si>
    <t>BH2378027</t>
  </si>
  <si>
    <t>TC2549052543819 - Go! Mỹ Tho</t>
  </si>
  <si>
    <t>BH2378028</t>
  </si>
  <si>
    <t>TC2549052565076 - BigC Trà Vinh</t>
  </si>
  <si>
    <t>BH2378029</t>
  </si>
  <si>
    <t>TC2548052446560 - BigC Buôn Ma Thuột</t>
  </si>
  <si>
    <t>BH2378030</t>
  </si>
  <si>
    <t>TC2549052519125 - BigC Buôn Ma Thuột</t>
  </si>
  <si>
    <t>BH2378031</t>
  </si>
  <si>
    <t>TC2549052571120 - Siêu thị GO! Tam Kỳ</t>
  </si>
  <si>
    <t>BH2378032</t>
  </si>
  <si>
    <t>TC2549052528158 - BigC Bến Tre</t>
  </si>
  <si>
    <t>BH2378033</t>
  </si>
  <si>
    <t>TC2548052446581 - BigC Bà Rịa</t>
  </si>
  <si>
    <t>BH2378034</t>
  </si>
  <si>
    <t>TC2549052551182 - Siêu thị GO! Gò Dầu</t>
  </si>
  <si>
    <t>BH2378035</t>
  </si>
  <si>
    <t>TC2549052571097 - Go! Phú Mỹ</t>
  </si>
  <si>
    <t>BH2378036</t>
  </si>
  <si>
    <t>TC2549052571139 - BigC Siêu Thị GO! Tân Uyên (1504)</t>
  </si>
  <si>
    <t>BH2378037</t>
  </si>
  <si>
    <t>TC2549052551155 - Siêu thị GO! Nhơn Trạch</t>
  </si>
  <si>
    <t>BH2378038</t>
  </si>
  <si>
    <t>TC2549052550432 - Siêu thị GO! Điện Bàn</t>
  </si>
  <si>
    <t>BH2378039</t>
  </si>
  <si>
    <t>TC2549052550372 - Siêu thị Go! Hòa Thành</t>
  </si>
  <si>
    <t>BH2378040</t>
  </si>
  <si>
    <t>TC2549052550019 - Siêu thị GO! Rạch Giá</t>
  </si>
  <si>
    <t>BH2378041</t>
  </si>
  <si>
    <t>TC2549052571079 - Siêu thị GO! Hồng Ngự</t>
  </si>
  <si>
    <t>BH2378042</t>
  </si>
  <si>
    <t>TC2549052549761 - Siêu thị GO! Thanh Bình</t>
  </si>
  <si>
    <t>BH2378043</t>
  </si>
  <si>
    <t>TC2549052571124 - Siêu thị go! An Nhơn</t>
  </si>
  <si>
    <t>BH2378044</t>
  </si>
  <si>
    <t>TC2549052549417 - Siêu thị Go! Lộc Ninh</t>
  </si>
  <si>
    <t>BH2378045</t>
  </si>
  <si>
    <t>TC2549052549336 - GO! HƯƠNG TRÀ</t>
  </si>
  <si>
    <t>BH2378046</t>
  </si>
  <si>
    <t>TC2549052571070 - Siêu thị GO! Lấp Vò</t>
  </si>
  <si>
    <t>BH2378047</t>
  </si>
  <si>
    <t>TC2549052525231 - Siêu thị GO! Ninh Thuận</t>
  </si>
  <si>
    <t>BH2378048</t>
  </si>
  <si>
    <t>TC2549052549209 - Go! Gò Công Tây</t>
  </si>
  <si>
    <t>BH2378100</t>
  </si>
  <si>
    <t>TC2549052602353 - BigC Bà Rịa</t>
  </si>
  <si>
    <t>BH2378133</t>
  </si>
  <si>
    <t>BH2378226</t>
  </si>
  <si>
    <t>BH2378227</t>
  </si>
  <si>
    <t>BH2378228</t>
  </si>
  <si>
    <t>BH2378308</t>
  </si>
  <si>
    <t>BH2378338</t>
  </si>
  <si>
    <t>BH2378339</t>
  </si>
  <si>
    <t>BH2378340</t>
  </si>
  <si>
    <t>BH2378358</t>
  </si>
  <si>
    <t>BH2371583</t>
  </si>
  <si>
    <t>BH2371601</t>
  </si>
  <si>
    <t>BH2371602</t>
  </si>
  <si>
    <t>BH2371584</t>
  </si>
  <si>
    <t>BH2371604</t>
  </si>
  <si>
    <t>BH2371988</t>
  </si>
  <si>
    <t>BH2379047</t>
  </si>
  <si>
    <t>BH2379003</t>
  </si>
  <si>
    <t>BH2371992</t>
  </si>
  <si>
    <t>BH2379001</t>
  </si>
  <si>
    <t>BH2371994</t>
  </si>
  <si>
    <t>BH2371989</t>
  </si>
  <si>
    <t>BH2379000</t>
  </si>
  <si>
    <t>BH2379002</t>
  </si>
  <si>
    <t>BH2378999</t>
  </si>
  <si>
    <t>BH2371991</t>
  </si>
  <si>
    <t>BH2379043</t>
  </si>
  <si>
    <t>BH2379045</t>
  </si>
  <si>
    <t>BH2372115</t>
  </si>
  <si>
    <t>BH2379126</t>
  </si>
  <si>
    <t>BH2372116</t>
  </si>
  <si>
    <t>BH2379085</t>
  </si>
  <si>
    <t>BH2372117</t>
  </si>
  <si>
    <t>BH2379130</t>
  </si>
  <si>
    <t>BH2372530</t>
  </si>
  <si>
    <t>BH2372533</t>
  </si>
  <si>
    <t>BH2372532</t>
  </si>
  <si>
    <t>BH2379259</t>
  </si>
  <si>
    <t>BH2379277</t>
  </si>
  <si>
    <t>BH2379278</t>
  </si>
  <si>
    <t>BH2372529</t>
  </si>
  <si>
    <t>BH2379258</t>
  </si>
  <si>
    <t>BH2372499</t>
  </si>
  <si>
    <t>BH2379257</t>
  </si>
  <si>
    <t>BH2379256</t>
  </si>
  <si>
    <t>BH2372534</t>
  </si>
  <si>
    <t>HN/HT111008</t>
  </si>
  <si>
    <t>Hàng trả - Hà Nam -3002179-28911559 - eb151</t>
  </si>
  <si>
    <t>SG/HTTHN043542</t>
  </si>
  <si>
    <t>Hàng trả - Go! Quảng Ngãi - 3002179 - 0000028911565 - eb7600</t>
  </si>
  <si>
    <t>HN/HT111007</t>
  </si>
  <si>
    <t>Hàng trả - Hà Nam -3002179-28911561 - eb151</t>
  </si>
  <si>
    <t>SG/HTTHN181104</t>
  </si>
  <si>
    <t>Hàng trả - Siêu thị go! Rạch Giá - 3002179 - 0000028910292 - eb1507</t>
  </si>
  <si>
    <t>SG/HTTHN181102</t>
  </si>
  <si>
    <t>SG/HTTHN181103</t>
  </si>
  <si>
    <t>Hàng trả - Quy Nhơn -3002179-28909983 - eb7700</t>
  </si>
  <si>
    <t>BH2372783</t>
  </si>
  <si>
    <t>BH2372785</t>
  </si>
  <si>
    <t>BH2372782</t>
  </si>
  <si>
    <t>BH2372786</t>
  </si>
  <si>
    <t>BH2372899</t>
  </si>
  <si>
    <t>BH2379933</t>
  </si>
  <si>
    <t>BH2379943</t>
  </si>
  <si>
    <t>BH2379929</t>
  </si>
  <si>
    <t>BH2379932</t>
  </si>
  <si>
    <t>BH2379927</t>
  </si>
  <si>
    <t>BH2379928</t>
  </si>
  <si>
    <t>BH2379942</t>
  </si>
  <si>
    <t>BH2379926</t>
  </si>
  <si>
    <t>BH2379931</t>
  </si>
  <si>
    <t>BH2379935</t>
  </si>
  <si>
    <t>BH2379937</t>
  </si>
  <si>
    <t>BH2379939</t>
  </si>
  <si>
    <t>BH2379941</t>
  </si>
  <si>
    <t>BH2379938</t>
  </si>
  <si>
    <t>BH2379934</t>
  </si>
  <si>
    <t>BH2379936</t>
  </si>
  <si>
    <t>BH2379940</t>
  </si>
  <si>
    <t>BH2379930</t>
  </si>
  <si>
    <t>BH2373154</t>
  </si>
  <si>
    <t>BH2373192</t>
  </si>
  <si>
    <t>BH2373190</t>
  </si>
  <si>
    <t>BH2373198</t>
  </si>
  <si>
    <t>BH2373196</t>
  </si>
  <si>
    <t>BH2373194</t>
  </si>
  <si>
    <t>BH2373191</t>
  </si>
  <si>
    <t>BH2373226</t>
  </si>
  <si>
    <t>BH2373197</t>
  </si>
  <si>
    <t>BH2373199</t>
  </si>
  <si>
    <t>BH2373322</t>
  </si>
  <si>
    <t>BH2373324</t>
  </si>
  <si>
    <t>BH2380481</t>
  </si>
  <si>
    <t>BH2373320</t>
  </si>
  <si>
    <t>BH2373364</t>
  </si>
  <si>
    <t>BH2373519</t>
  </si>
  <si>
    <t>BH2373501</t>
  </si>
  <si>
    <t>BH2380514</t>
  </si>
  <si>
    <t>BH2373521</t>
  </si>
  <si>
    <t>BH2373518</t>
  </si>
  <si>
    <t>BH2373522</t>
  </si>
  <si>
    <t>BH2373523</t>
  </si>
  <si>
    <t>BH2380513</t>
  </si>
  <si>
    <t>BH2373503</t>
  </si>
  <si>
    <t>BH2380512</t>
  </si>
  <si>
    <t>BH2373534</t>
  </si>
  <si>
    <t>BH2373520</t>
  </si>
  <si>
    <t>SG/HTRS1170006K</t>
  </si>
  <si>
    <t>Hàng trả - Phú Thạnh -3002179-28917708 - eb5204</t>
  </si>
  <si>
    <t>HN/HT161202</t>
  </si>
  <si>
    <t>Hàng trả - Siêu thị Mê Linh - 3002179 - 0000028916894 - eb2907</t>
  </si>
  <si>
    <t>SG/HTRS1170004K</t>
  </si>
  <si>
    <t>Hàng trả - GO! Ninh Thuận - 3002179 - 0000028912575 - eb153</t>
  </si>
  <si>
    <t>SG/HTRS1170005K</t>
  </si>
  <si>
    <t>Hàng trả - GO! Ninh Thuận - 3002179 - 0000028915439 - eb153</t>
  </si>
  <si>
    <t>TOPS MARKET HỒ GƯƠM (132) , PO: 2548052419146</t>
  </si>
  <si>
    <t>Giao Hàng Tại Big C Mê Linh , PO: 2549052540086</t>
  </si>
  <si>
    <t>2548052459358 - GO! ĐỒNG NAI</t>
  </si>
  <si>
    <t>Giao hàng tại BigC Thăng Long , PO: 2548052446297</t>
  </si>
  <si>
    <t>Giao hàng tại Tops Market Garden , PO: 2548052446339</t>
  </si>
  <si>
    <t>GO! Long Biên , PO: 2548052446377</t>
  </si>
  <si>
    <t>GO! Long Biên , PO: 2548052477791</t>
  </si>
  <si>
    <t>Giao hàng tại Tops Market Garden , PO: 2549052545200</t>
  </si>
  <si>
    <t>GO! HẢI PHÒNG , PO: 2549052632531</t>
  </si>
  <si>
    <t>Siêu thị Vĩnh Phúc , PO: 2549052637107</t>
  </si>
  <si>
    <t>SIÊU THỊ HẠ LONG (128) , PO: 2549052635420</t>
  </si>
  <si>
    <t>GO! THÁI NGUYÊN , PO: 2549052643660</t>
  </si>
  <si>
    <t>Go! Yên Bái , PO: 2549052619073</t>
  </si>
  <si>
    <t>2548052446492 - BigC Siêu Thị GO! Nguyễn Thị Thập</t>
  </si>
  <si>
    <t>2548052446431 - BigC Trường Chinh</t>
  </si>
  <si>
    <t>2548052446284 - BigC Siêu thị GO! An Lạc</t>
  </si>
  <si>
    <t>2549052594887 - BigC Siêu thị GO! An Lạc</t>
  </si>
  <si>
    <t>2549052601954 - BigC Gò Vấp</t>
  </si>
  <si>
    <t>TC2548052446479 - BigC Quy Nhơn</t>
  </si>
  <si>
    <t>TC2549052633466 - GO! ĐÀ NẴNG</t>
  </si>
  <si>
    <t>TC2549052627512 - GO! ĐÀ LẠT</t>
  </si>
  <si>
    <t>2550052666001 - GO! ĐỒNG NAI</t>
  </si>
  <si>
    <t>GO! HẢI PHÒNG , PO: 2550052699838</t>
  </si>
  <si>
    <t>GO! THÁI BÌNH , PO: 2550052695394</t>
  </si>
  <si>
    <t>Giao hàng tại BigC Thăng Long, PO: 2549052629299</t>
  </si>
  <si>
    <t>GO! Long Biên , PO: 2549052626269</t>
  </si>
  <si>
    <t>TOPS MARKET PARKCITY (150) , PO: 2549052643750</t>
  </si>
  <si>
    <t>GO! HẢI PHÒNG , PO: 2550052787655</t>
  </si>
  <si>
    <t>Siêu thị Vĩnh Phúc , PO: 2550052797433</t>
  </si>
  <si>
    <t>GO! THANH HÓA , PO: 2550052800202</t>
  </si>
  <si>
    <t>SIÊU THỊ VIỆT TRÌ , PO: 2550052795055</t>
  </si>
  <si>
    <t>GO! THÁI NGUYÊN , PO: 2550052798246</t>
  </si>
  <si>
    <t>TC2550052693904 - BigC Quảng Ngãi</t>
  </si>
  <si>
    <t>TC2550052673566 - BigC Buôn Ma Thuột</t>
  </si>
  <si>
    <t>TC2550052709278 - BigC Siêu Thị GO! Tân Uyên (1504)</t>
  </si>
  <si>
    <t>TC2550052709708 - Siêu thị GO! Nhơn Trạch</t>
  </si>
  <si>
    <t>TC2550052708474 - Siêu thị GO! Hồng Ngự</t>
  </si>
  <si>
    <t>2549052597985 - BigC Siêu Thị GO! Nguyễn Thị Thập</t>
  </si>
  <si>
    <t>2550052687140 - BigC Tops Market An Phú</t>
  </si>
  <si>
    <t>2550052754969 - Giao Hàng Tại Siêu Thị GO! Dĩ An</t>
  </si>
  <si>
    <t>Giao Hàng Tại Big C Mê Linh , PO: 2549052597974</t>
  </si>
  <si>
    <t>TOPS MARKET HỒ GƯƠM (132) , PO: 2550052800554</t>
  </si>
  <si>
    <t>Giao hàng tại Tops Market Eco Green , PO: 2550052703796</t>
  </si>
  <si>
    <t>2550052755006 - BigC Miền Đông</t>
  </si>
  <si>
    <t>2550052754703 - BigC Siêu thị GO! Phú Thạnh</t>
  </si>
  <si>
    <t>2550052755797 - BigC Siêu thị GO! An Lạc</t>
  </si>
  <si>
    <t>GO! Long Biên , PO: 2550052786913</t>
  </si>
  <si>
    <t>Giao hàng tại Tops Market Eco Green , PO: 2551052857518</t>
  </si>
  <si>
    <t>GO! NINH BÌNH , PO: 2550052796425</t>
  </si>
  <si>
    <t>GO! NINH BÌNH , PO: 2551052857194</t>
  </si>
  <si>
    <t>SIÊU THỊ HẠ LONG (128) , PO: 2551052851202</t>
  </si>
  <si>
    <t>GO! BẮC GIANG , po: 2551052856901</t>
  </si>
  <si>
    <t>GO! THÁI BÌNH , PO: 2551052856218</t>
  </si>
  <si>
    <t>GO! HA NAM (151) , PO: 2551052850049</t>
  </si>
  <si>
    <t>TC2550052792930 - BigC Quy Nhơn</t>
  </si>
  <si>
    <t>TC2550052798341 - GO! HUẾ</t>
  </si>
  <si>
    <t>TC2550052788290 - GO! ĐÀ LẠT</t>
  </si>
  <si>
    <t>TC2549052597981 - GO! ĐÀ LẠT</t>
  </si>
  <si>
    <t>2550052755320 - BigC Tân Hiệp</t>
  </si>
  <si>
    <t>2550052770708 - GO! ĐỒNG NAI</t>
  </si>
  <si>
    <t>Giao hàng tại BigC Thăng Long , PO: 2550052789204</t>
  </si>
  <si>
    <t>Giao hàng tại BigC Thăng Long , PO: 2551052845810</t>
  </si>
  <si>
    <t>Giao hàng tại Tops Market Garden , PO: 2551052850700</t>
  </si>
  <si>
    <t>TOPS MARKET PARKCITY (150) , PO: 2551052852913</t>
  </si>
  <si>
    <t>GO! BẮC GIANG , PO: 2551052924907</t>
  </si>
  <si>
    <t>TC2550052797678 - GO! NAM ĐỊNH</t>
  </si>
  <si>
    <t>TC2551052843236 - GO! CẦN THƠ</t>
  </si>
  <si>
    <t>TC2551052844130 - GO! ĐÀ LẠT</t>
  </si>
  <si>
    <t>TC2551052838881 - BigC Quảng Ngãi</t>
  </si>
  <si>
    <t>TC2551052839440 - BigC Bến Tre</t>
  </si>
  <si>
    <t>TC2551052916588 - BigC Bà Rịa</t>
  </si>
  <si>
    <t>TC2551052884241 - Siêu thị GO! Gò Dầu</t>
  </si>
  <si>
    <t>TC2551052862992 - Siêu thị GO! Gò Dầu</t>
  </si>
  <si>
    <t>TC2551052862906 - Go! Phú Mỹ</t>
  </si>
  <si>
    <t>TC2551052862748 - BigC Siêu Thị GO! Tân Uyên (1504)</t>
  </si>
  <si>
    <t>TC2551052862926 - Siêu thị GO! Nhơn Trạch</t>
  </si>
  <si>
    <t>TC2551052862144 - Siêu thị Go! Hòa Thành</t>
  </si>
  <si>
    <t>TC2551052884262 - Siêu thị Go! Hòa Thành</t>
  </si>
  <si>
    <t>TC2551052884255 - Siêu thị Go! Lộc Ninh</t>
  </si>
  <si>
    <t>TC2551052861009 - GO! HƯƠNG TRÀ</t>
  </si>
  <si>
    <t>TC2551052851214 - Siêu thị GO! Ninh Thuận</t>
  </si>
  <si>
    <t>TC2551052860947 - Go! Gò Công Tây</t>
  </si>
  <si>
    <t>TC2551052884257 - Go! Gò Công Tây</t>
  </si>
  <si>
    <t>Giao Hàng Tại Big C Mê Linh , PO: 2551052947758</t>
  </si>
  <si>
    <t>Go! Yên Bái , PO: 2551052931877</t>
  </si>
  <si>
    <t>GO! THANH HÓA , PO: 2551052939180</t>
  </si>
  <si>
    <t>GO! HẢI PHÒNG , PO: 2551052941089</t>
  </si>
  <si>
    <t>EB VINH LIMITED LIABILITY COMPANY , PO: 2551052945565</t>
  </si>
  <si>
    <t>SIÊU THỊ VIỆT TRÌ , PO: 2551052948462</t>
  </si>
  <si>
    <t>Siêu thị Vĩnh Phúc , PO: 2551052949380</t>
  </si>
  <si>
    <t>CÔNG TY TNHH EB HẢI DƯƠNG (117) , PO: 2551052951087</t>
  </si>
  <si>
    <t>GO! THÁI NGUYÊN , PO: 2551052954521</t>
  </si>
  <si>
    <t>GO! Long Biên , PO: 2552052980558</t>
  </si>
  <si>
    <t>GO! LÀO CAI , PO: 2551052925410</t>
  </si>
  <si>
    <t>GO! LÀO CAI , PO: 2551052954777</t>
  </si>
  <si>
    <t>GO! HƯNG YÊN , PO: 2552052983967</t>
  </si>
  <si>
    <t>Giao Hàng Tại Big C Mê Linh , PO: 2552052981381</t>
  </si>
  <si>
    <t>2551052907093 - Giao Hàng Tại GO! Bình Dương</t>
  </si>
  <si>
    <t>SIÊU THỊ HẠ LONG (128) , PO: 2552053004459</t>
  </si>
  <si>
    <t>GO! THÁI BÌNH , PO: 2552053004932</t>
  </si>
  <si>
    <t>GO! HA NAM (151) , PO: 2552052990915</t>
  </si>
  <si>
    <t>Giao hàng tại BigC Thăng Long , PO: 2551052950724</t>
  </si>
  <si>
    <t>Giao hàng tại Tops Market Garden , PO: 2551052951663</t>
  </si>
  <si>
    <t>Giao hàng tại Tops Market Garden , PO: 2552053005597</t>
  </si>
  <si>
    <t>TOPS MARKET HỒ GƯƠM (132) , PO: 2552053011288</t>
  </si>
  <si>
    <t>TOPS MARKET PARKCITY (150) , PO: 2551052949956</t>
  </si>
  <si>
    <t>TOPS MARKET PARKCITY (150) , PO: 2552053008853</t>
  </si>
  <si>
    <t>Giao Hàng Tại Big C Mê Linh , PO 2552053010311</t>
  </si>
  <si>
    <t>TC2551052944960 - BigC Quy Nhơn</t>
  </si>
  <si>
    <t>TC2551052947172 - GO! ĐÀ NẴNG</t>
  </si>
  <si>
    <t>TC2551052951677 - GO! HUẾ</t>
  </si>
  <si>
    <t>BH2373817</t>
  </si>
  <si>
    <t>GO! HẢI PHÒNG , PO: 2552052997272</t>
  </si>
  <si>
    <t>BH2373818</t>
  </si>
  <si>
    <t>SIÊU THỊ VIỆT TRÌ , PO: 2552053005541</t>
  </si>
  <si>
    <t>BH2373819</t>
  </si>
  <si>
    <t>GO! BẮC GIANG , PO: 2552052975082</t>
  </si>
  <si>
    <t>BH2373820</t>
  </si>
  <si>
    <t>GO! LÀO CAI , PO: 2552053010998</t>
  </si>
  <si>
    <t>BH2373827</t>
  </si>
  <si>
    <t>TOPS MARKET HỒ GƯƠM (132) , PO: 2552053040422</t>
  </si>
  <si>
    <t>BH2381097</t>
  </si>
  <si>
    <t>TC2552053008057 - GO! NHA TRANG</t>
  </si>
  <si>
    <t>BH2381098</t>
  </si>
  <si>
    <t>TC2552053002559 - GO! ĐÀ NẴNG</t>
  </si>
  <si>
    <t>BH2381099</t>
  </si>
  <si>
    <t>TC2552053080735 - GO! NAM ĐỊNH</t>
  </si>
  <si>
    <t>BH2381100</t>
  </si>
  <si>
    <t>TC2552052997548 - GO! ĐÀ LẠT</t>
  </si>
  <si>
    <t>BH2381101</t>
  </si>
  <si>
    <t>TC2552053005116 - GO! ĐÀ LẠT</t>
  </si>
  <si>
    <t>BH2381102</t>
  </si>
  <si>
    <t>TC2552053071980 - Go! Mỹ Tho</t>
  </si>
  <si>
    <t>BH2381103</t>
  </si>
  <si>
    <t>TC2552053003111 - BigC Quảng Ngãi</t>
  </si>
  <si>
    <t>BH2381104</t>
  </si>
  <si>
    <t>TC2552052994083 - BigC Trà Vinh</t>
  </si>
  <si>
    <t>BH2381105</t>
  </si>
  <si>
    <t>TC2552052983866 - BigC Buôn Ma Thuột</t>
  </si>
  <si>
    <t>BH2381106</t>
  </si>
  <si>
    <t>TC2552053071497 - BigC Bà Rịa</t>
  </si>
  <si>
    <t>BH2381107</t>
  </si>
  <si>
    <t>TC2552053016684 - Siêu thị GO! Gò Dầu</t>
  </si>
  <si>
    <t>BH2381108</t>
  </si>
  <si>
    <t>TC2552053016313 - Siêu thị GO! Nhơn Trạch</t>
  </si>
  <si>
    <t>BH2381109</t>
  </si>
  <si>
    <t>TC2552053014987 - Siêu thị GO! Rạch Giá</t>
  </si>
  <si>
    <t>BH2381110</t>
  </si>
  <si>
    <t>TC2552053014432 - GO! HƯƠNG TRÀ</t>
  </si>
  <si>
    <t>BH2381182</t>
  </si>
  <si>
    <t>2552053040315 - GO! ĐỒNG NAI</t>
  </si>
  <si>
    <t>BH2381186</t>
  </si>
  <si>
    <t>2552053060463 - Giao Hàng Tại Siêu Thị GO! Dĩ An</t>
  </si>
  <si>
    <t>BH2381187</t>
  </si>
  <si>
    <t>2552053059921 - Giao Hàng Tại GO! Bình Dương</t>
  </si>
  <si>
    <t>BH2381294</t>
  </si>
  <si>
    <t>2552053069655 - Giao hàng tại Siêu thị GO! An Lạc</t>
  </si>
  <si>
    <t>BH2381295</t>
  </si>
  <si>
    <t>2552053061310 - Giao hàng tại Siêu thị GO! An Lạc</t>
  </si>
  <si>
    <t>BH2381302</t>
  </si>
  <si>
    <t>2552053069088 - Giao hàng tại siêu thị GO! Gò Vấp</t>
  </si>
  <si>
    <t>BH2381317</t>
  </si>
  <si>
    <t>2552053071535 - BigC Tân Hiệp</t>
  </si>
  <si>
    <t>BH2381332</t>
  </si>
  <si>
    <t>2552053070693 - Giao hàng tại BigC Trường Chinh</t>
  </si>
  <si>
    <t>BH2381333</t>
  </si>
  <si>
    <t>2552053060057 - Giao hàng tại Siêu thị GO! Phú Thạnh</t>
  </si>
  <si>
    <t>BH2381371</t>
  </si>
  <si>
    <t>2552053059890 - Giao hàng tại BigC Miền Đông</t>
  </si>
  <si>
    <t>HN/HT161204</t>
  </si>
  <si>
    <t>Hàng trả - Siêu thị Nam Định - 3002179 - 0000028916250 - eb114</t>
  </si>
  <si>
    <t>SG/HTTHN043593</t>
  </si>
  <si>
    <t>ĐÃ KIỂM TRA - Hàng trả - BIG C (EB) - eb5203 - BigC Gò Vấp (Phiếu trả ngày: 14/11/2025)</t>
  </si>
  <si>
    <t>SG/HTTHN043591</t>
  </si>
  <si>
    <t>SG/HT011205</t>
  </si>
  <si>
    <t>ĐÃ KIỂM TRA - Hàng trả - BIG C (EB) - eb5202 - BigC Trường Chinh (Phiếu trả ngày: 01/12/2025)</t>
  </si>
  <si>
    <t>HN/HT17112540</t>
  </si>
  <si>
    <t>ĐÃ KIỂM TRA - HÀNG TRẢ - GO! Long Biên - eb2906 - phiếu ngày 17/11/2025</t>
  </si>
  <si>
    <t>SG/HTTHN043592</t>
  </si>
  <si>
    <t>SG/HT0111</t>
  </si>
  <si>
    <t>Hàng trả - GO! Trà Vinh - 3002179 - 0000028917441 - eb6400</t>
  </si>
  <si>
    <t>HN/HT161201</t>
  </si>
  <si>
    <t>ĐÃ KIỂM TRA - HÀNG TRẢ - EB LÀO CAI - eb146 - 3002179-28916788</t>
  </si>
  <si>
    <t>HN/HT051220</t>
  </si>
  <si>
    <t>ĐÃ KIỂM TRA - HÀNG TRẢ - GO! Long Biên - eb2906</t>
  </si>
  <si>
    <t>MDV/PVH/00331</t>
  </si>
  <si>
    <t>MDV/PVH/00340</t>
  </si>
  <si>
    <t>Các khoản hỗ trợ T11</t>
  </si>
  <si>
    <t>NVK2407/0084</t>
  </si>
  <si>
    <t>Chiết khấu T11.2025 Quầy 480 kèm bảng kê số 01112025/BKHD/NT-EB Ngày 26 tháng 12 năm 2025</t>
  </si>
  <si>
    <t>AAU-HCM-Q1-002</t>
  </si>
  <si>
    <t>AAU-HCM-Q2-001</t>
  </si>
  <si>
    <t>AAU-HCM-Q2-003</t>
  </si>
  <si>
    <t>AAU-HCM-TPU-000</t>
  </si>
  <si>
    <t>CircleK-AGG-01-020</t>
  </si>
  <si>
    <t>CircleK-AGG-01-027</t>
  </si>
  <si>
    <t>CircleK-AGG-01-CT5012</t>
  </si>
  <si>
    <t>CircleK-AGG-01-CT5013</t>
  </si>
  <si>
    <t>CircleK-AGG-01-CT5014</t>
  </si>
  <si>
    <t>CircleK-BDG-01-011</t>
  </si>
  <si>
    <t>CircleK-BDG-01-BD7002</t>
  </si>
  <si>
    <t>CircleK-BDG-01-BD7003</t>
  </si>
  <si>
    <t>CircleK-BDG-01-BD7005</t>
  </si>
  <si>
    <t>CircleK-BDG-01-BD7006</t>
  </si>
  <si>
    <t>CircleK-BDG-01-BD7010</t>
  </si>
  <si>
    <t>CircleK-BDG-01-BD7011</t>
  </si>
  <si>
    <t>CircleK-BDG-01-BD7015</t>
  </si>
  <si>
    <t>CircleK-BDG-01-SG0138</t>
  </si>
  <si>
    <t>CircleK-BNH-00-024</t>
  </si>
  <si>
    <t>CircleK-BNH-00-HN2235</t>
  </si>
  <si>
    <t>CircleK-BNH-00-HN2242</t>
  </si>
  <si>
    <t>CircleK-BNH-00-HN2252</t>
  </si>
  <si>
    <t>CircleK-BNH-00-HN2271</t>
  </si>
  <si>
    <t>CircleK-CTO-01-017</t>
  </si>
  <si>
    <t>CircleK-CTO-01-CT5001</t>
  </si>
  <si>
    <t>CircleK-CTO-01-CT5004</t>
  </si>
  <si>
    <t>CircleK-CTO-01-CT5005</t>
  </si>
  <si>
    <t>CircleK-CTO-01-CT5006</t>
  </si>
  <si>
    <t>CircleK-CTO-01-CT5007</t>
  </si>
  <si>
    <t>CircleK-CTO-01-CT5008</t>
  </si>
  <si>
    <t>CircleK-CTO-01-CT5009</t>
  </si>
  <si>
    <t>CircleK-CTO-01-CT5010</t>
  </si>
  <si>
    <t>CircleK-CTO-01-CT5011</t>
  </si>
  <si>
    <t>CircleK-CTO-01-CT5015</t>
  </si>
  <si>
    <t>CircleK-CTO-01-CT5016</t>
  </si>
  <si>
    <t>CircleK-CTO-01-CT5017</t>
  </si>
  <si>
    <t>CircleK-CTO-01-CT5018</t>
  </si>
  <si>
    <t>CircleK-CTO-01-CT5019</t>
  </si>
  <si>
    <t>CircleK-CTO-01-CT5020</t>
  </si>
  <si>
    <t>CircleK-CTO-01-CT5021</t>
  </si>
  <si>
    <t>CircleK-DNI-01-021</t>
  </si>
  <si>
    <t>CircleK-DNI-01-BD7004</t>
  </si>
  <si>
    <t>CircleK-DNI-01-BD7007</t>
  </si>
  <si>
    <t>CircleK-DNI-01-BD7008</t>
  </si>
  <si>
    <t>CircleK-DNI-01-BD7009</t>
  </si>
  <si>
    <t>CircleK-DNI-01-BD7012</t>
  </si>
  <si>
    <t>CircleK-DNI-01-BD7013</t>
  </si>
  <si>
    <t>CircleK-DNI-01-BD7016</t>
  </si>
  <si>
    <t>CircleK-DNI-01-BD7017</t>
  </si>
  <si>
    <t>CircleK-DTP-01-022</t>
  </si>
  <si>
    <t>CircleK-HCM-BTH-SG0051</t>
  </si>
  <si>
    <t>CircleK-HCM-BTH-SG0053</t>
  </si>
  <si>
    <t>CircleK-HCM-BTH-SG0070</t>
  </si>
  <si>
    <t>CircleK-HCM-BTH-SG0095</t>
  </si>
  <si>
    <t>CircleK-HCM-BTH-SG0097</t>
  </si>
  <si>
    <t>CircleK-HCM-BTH-SG0131</t>
  </si>
  <si>
    <t>CircleK-HCM-BTH-SG0157</t>
  </si>
  <si>
    <t>CircleK-HCM-BTH-SG0205</t>
  </si>
  <si>
    <t>CircleK-HCM-BTH-SG0212</t>
  </si>
  <si>
    <t>CircleK-HCM-BTH-SG0217</t>
  </si>
  <si>
    <t>CircleK-HCM-BTH-SG0225</t>
  </si>
  <si>
    <t>CircleK-HCM-BTH-SG0226</t>
  </si>
  <si>
    <t>CircleK-HCM-BTH-SG0235</t>
  </si>
  <si>
    <t>CircleK-HCM-BTH-SG0247</t>
  </si>
  <si>
    <t>CircleK-HCM-BTH-SG0275</t>
  </si>
  <si>
    <t>CircleK-HCM-BTH-SG0300</t>
  </si>
  <si>
    <t>CircleK-HCM-BTH-SG0319</t>
  </si>
  <si>
    <t>CircleK-HCM-BTH-SG0355</t>
  </si>
  <si>
    <t>CircleK-HCM-BTN-SG0127</t>
  </si>
  <si>
    <t>CircleK-HCM-BTN-SG0137</t>
  </si>
  <si>
    <t>CircleK-HCM-BTN-SG0219</t>
  </si>
  <si>
    <t>CircleK-HCM-BTN-SG0231</t>
  </si>
  <si>
    <t>CircleK-HCM-BTN-SG0279</t>
  </si>
  <si>
    <t>CircleK-HCM-BTN-SG0294</t>
  </si>
  <si>
    <t>CircleK-HCM-BTN-SG0344</t>
  </si>
  <si>
    <t>CircleK-HCM-GVP-SG0101</t>
  </si>
  <si>
    <t>CircleK-HCM-GVP-SG0117</t>
  </si>
  <si>
    <t>CircleK-HCM-GVP-SG0129</t>
  </si>
  <si>
    <t>CircleK-HCM-GVP-SG0139</t>
  </si>
  <si>
    <t>CircleK-HCM-GVP-SG0176</t>
  </si>
  <si>
    <t>CircleK-HCM-GVP-SG0207</t>
  </si>
  <si>
    <t>CircleK-HCM-GVP-SG0254</t>
  </si>
  <si>
    <t>CircleK-HCM-GVP-SG0272</t>
  </si>
  <si>
    <t>CircleK 336 Nguyễn Thái Sơn</t>
  </si>
  <si>
    <t>CircleK-HCM-GVP-SG0296</t>
  </si>
  <si>
    <t>CircleK-HCM-GVP-SG0306</t>
  </si>
  <si>
    <t>CircleK-HCM-GVP-SG0309</t>
  </si>
  <si>
    <t>CircleK-HCM-GVP-SG0313</t>
  </si>
  <si>
    <t>CircleK-HCM-GVP-SG0314</t>
  </si>
  <si>
    <t>CircleK-HCM-GVP-SG0320</t>
  </si>
  <si>
    <t>CircleK-HCM-GVP-SG0324</t>
  </si>
  <si>
    <t>CircleK-HCM-GVP-SG0328</t>
  </si>
  <si>
    <t>CircleK-HCM-GVP-SG0332</t>
  </si>
  <si>
    <t>CircleK-HCM-HBC-SG0265</t>
  </si>
  <si>
    <t>CircleK-HCM-HBC-SG0285</t>
  </si>
  <si>
    <t>CircleK-HCM-HBC-SG0340</t>
  </si>
  <si>
    <t>CircleK-HCM-HBC-SG0400</t>
  </si>
  <si>
    <t>CircleK-HCM-HMN-SG0304</t>
  </si>
  <si>
    <t>CircleK-HCM-HNB-SG0347</t>
  </si>
  <si>
    <t>CircleK-HCM-PNN-SG0060</t>
  </si>
  <si>
    <t>CircleK-HCM-PNN-SG0088</t>
  </si>
  <si>
    <t>CircleK-HCM-PNN-SG0190</t>
  </si>
  <si>
    <t>CircleK-HCM-PNN-SG0224</t>
  </si>
  <si>
    <t>CircleK-HCM-PNN-SG0266</t>
  </si>
  <si>
    <t>CircleK-HCM-PNN-SG0291</t>
  </si>
  <si>
    <t>CircleK-HCM-PNN-SG0308</t>
  </si>
  <si>
    <t>CircleK-HCM-PNN-SG0311</t>
  </si>
  <si>
    <t>CircleK-HCM-PNN-SG0354</t>
  </si>
  <si>
    <t>CircleK-HCM-Q1-000</t>
  </si>
  <si>
    <t>CircleK-HCM-Q10-SG0006</t>
  </si>
  <si>
    <t>CircleK-HCM-Q10-SG0034</t>
  </si>
  <si>
    <t>CircleK-HCM-Q10-SG0035</t>
  </si>
  <si>
    <t>CircleK-HCM-Q10-SG0062</t>
  </si>
  <si>
    <t>CircleK-HCM-Q10-SG0109</t>
  </si>
  <si>
    <t>CircleK-HCM-Q10-SG0168</t>
  </si>
  <si>
    <t>CircleK-HCM-Q10-SG0197</t>
  </si>
  <si>
    <t>CircleK-HCM-Q10-SG0222</t>
  </si>
  <si>
    <t>CircleK-HCM-Q10-SG0229</t>
  </si>
  <si>
    <t>CircleK-HCM-Q10-SG0267</t>
  </si>
  <si>
    <t>CircleK-HCM-Q10-SG0269</t>
  </si>
  <si>
    <t>CircleK-HCM-Q10-SG0284</t>
  </si>
  <si>
    <t>CircleK-HCM-Q10-SG0287</t>
  </si>
  <si>
    <t>CircleK-HCM-Q10-SG0305</t>
  </si>
  <si>
    <t>CircleK-HCM-Q11-SG0122</t>
  </si>
  <si>
    <t>CircleK-HCM-Q11-SG0181</t>
  </si>
  <si>
    <t>CircleK-HCM-Q11-SG0292</t>
  </si>
  <si>
    <t>CircleK-HCM-Q11-SG0298</t>
  </si>
  <si>
    <t>CircleK-HCM-Q11-SG0312</t>
  </si>
  <si>
    <t>CircleK-HCM-Q11-SG0329</t>
  </si>
  <si>
    <t>CircleK-HCM-Q12-SG0302</t>
  </si>
  <si>
    <t>CircleK-HCM-Q12-SG0325</t>
  </si>
  <si>
    <t>CircleK-HCM-Q1-SG0001</t>
  </si>
  <si>
    <t>CircleK-HCM-Q1-SG0012</t>
  </si>
  <si>
    <t>CircleK-HCM-Q1-SG0026</t>
  </si>
  <si>
    <t>CircleK-HCM-Q1-SG0040</t>
  </si>
  <si>
    <t>CircleK-HCM-Q1-SG0050</t>
  </si>
  <si>
    <t>CircleK-HCM-Q1-SG0056</t>
  </si>
  <si>
    <t>CircleK-HCM-Q1-SG0059</t>
  </si>
  <si>
    <t>CircleK-HCM-Q1-SG0068</t>
  </si>
  <si>
    <t>CircleK-HCM-Q1-SG0073</t>
  </si>
  <si>
    <t>CircleK-HCM-Q1-SG0077</t>
  </si>
  <si>
    <t>CircleK-HCM-Q1-SG0087</t>
  </si>
  <si>
    <t>CircleK-HCM-Q1-SG0091</t>
  </si>
  <si>
    <t>CircleK-HCM-Q1-SG0100</t>
  </si>
  <si>
    <t>CircleK-HCM-Q1-SG0102</t>
  </si>
  <si>
    <t>CircleK-HCM-Q1-SG0115</t>
  </si>
  <si>
    <t>CircleK-HCM-Q1-SG0144</t>
  </si>
  <si>
    <t>CircleK-HCM-Q1-SG0169</t>
  </si>
  <si>
    <t>CircleK-HCM-Q1-SG0194</t>
  </si>
  <si>
    <t>CircleK-HCM-Q1-SG0204</t>
  </si>
  <si>
    <t>CircleK-HCM-Q1-SG0216</t>
  </si>
  <si>
    <t>CircleK-HCM-Q1-SG0218</t>
  </si>
  <si>
    <t>CircleK-HCM-Q1-SG0227</t>
  </si>
  <si>
    <t>CircleK-HCM-Q1-SG0228</t>
  </si>
  <si>
    <t>CircleK-HCM-Q1-SG0230</t>
  </si>
  <si>
    <t>CircleK-HCM-Q1-SG0233</t>
  </si>
  <si>
    <t>CircleK-HCM-Q1-SG0237</t>
  </si>
  <si>
    <t>CircleK-HCM-Q1-SG0250</t>
  </si>
  <si>
    <t>CircleK-HCM-Q1-SG0258</t>
  </si>
  <si>
    <t>CircleK-HCM-Q1-SG0262</t>
  </si>
  <si>
    <t>CircleK-HCM-Q1-SG0278</t>
  </si>
  <si>
    <t>CircleK-HCM-Q1-SG0321</t>
  </si>
  <si>
    <t>CircleK-HCM-Q1-SG0331</t>
  </si>
  <si>
    <t>CircleK-HCM-Q1-SG0338</t>
  </si>
  <si>
    <t>CircleK-HCM-Q1-SG0342</t>
  </si>
  <si>
    <t>CircleK-HCM-Q1-SG0348</t>
  </si>
  <si>
    <t>CircleK-HCM-Q1-SG0350</t>
  </si>
  <si>
    <t>CircleK-HCM-Q2-SG0007</t>
  </si>
  <si>
    <t>CircleK-HCM-Q2-SG0206</t>
  </si>
  <si>
    <t>CircleK-HCM-Q2-SG0252</t>
  </si>
  <si>
    <t>CircleK-HCM-Q2-SG0264</t>
  </si>
  <si>
    <t>CircleK-HCM-Q2-SG0297</t>
  </si>
  <si>
    <t>CircleK-HCM-Q2-SG0334</t>
  </si>
  <si>
    <t>CircleK-HCM-Q2-SG0341</t>
  </si>
  <si>
    <t>CircleK-HCM-Q2-SG0349</t>
  </si>
  <si>
    <t>CircleK-HCM-Q3-SG0036</t>
  </si>
  <si>
    <t>CircleK-HCM-Q3-SG0058</t>
  </si>
  <si>
    <t>CircleK-HCM-Q3-SG0106</t>
  </si>
  <si>
    <t>CircleK-HCM-Q3-SG0160</t>
  </si>
  <si>
    <t>CircleK-HCM-Q3-SG0201</t>
  </si>
  <si>
    <t>CircleK-HCM-Q3-SG0211</t>
  </si>
  <si>
    <t>CircleK-HCM-Q3-SG0214</t>
  </si>
  <si>
    <t>CircleK-HCM-Q3-SG0240</t>
  </si>
  <si>
    <t>CircleK-HCM-Q3-SG0251</t>
  </si>
  <si>
    <t>CircleK-HCM-Q3-SG0346</t>
  </si>
  <si>
    <t>CircleK-HCM-Q4-SG0031</t>
  </si>
  <si>
    <t>CircleK-HCM-Q4-SG0042</t>
  </si>
  <si>
    <t>CircleK-HCM-Q4-SG0093</t>
  </si>
  <si>
    <t>CircleK-HCM-Q4-SG0145</t>
  </si>
  <si>
    <t>CircleK-HCM-Q4-SG0333</t>
  </si>
  <si>
    <t>CircleK-HCM-Q4-SG0353</t>
  </si>
  <si>
    <t>CircleK-HCM-Q5-SG0054</t>
  </si>
  <si>
    <t>CircleK-HCM-Q5-SG0081</t>
  </si>
  <si>
    <t>CircleK-HCM-Q5-SG0124</t>
  </si>
  <si>
    <t>CircleK-HCM-Q5-SG0234</t>
  </si>
  <si>
    <t>CircleK-HCM-Q5-SG0259</t>
  </si>
  <si>
    <t>CircleK-HCM-Q5-SG0281</t>
  </si>
  <si>
    <t>CircleK-HCM-Q6-SG0125</t>
  </si>
  <si>
    <t>CircleK-HCM-Q6-SG0146</t>
  </si>
  <si>
    <t>CircleK-HCM-Q6-SG0148</t>
  </si>
  <si>
    <t>CircleK-HCM-Q6-SG0198</t>
  </si>
  <si>
    <t>CircleK-HCM-Q6-SG0295</t>
  </si>
  <si>
    <t>CircleK-HCM-Q7-SG0014</t>
  </si>
  <si>
    <t>CircleK-HCM-Q7-SG0055</t>
  </si>
  <si>
    <t>CircleK-HCM-Q7-SG0057</t>
  </si>
  <si>
    <t>CircleK-HCM-Q7-SG0061</t>
  </si>
  <si>
    <t>CircleK-HCM-Q7-SG0072</t>
  </si>
  <si>
    <t>CircleK-HCM-Q7-SG0112</t>
  </si>
  <si>
    <t>CircleK-HCM-Q7-SG0114</t>
  </si>
  <si>
    <t>CircleK-HCM-Q7-SG0123</t>
  </si>
  <si>
    <t>CircleK-HCM-Q7-SG0133</t>
  </si>
  <si>
    <t>CircleK-HCM-Q7-SG0134</t>
  </si>
  <si>
    <t>CircleK-HCM-Q7-SG0143</t>
  </si>
  <si>
    <t>CircleK-HCM-Q7-SG0150</t>
  </si>
  <si>
    <t>CircleK-HCM-Q7-SG0159</t>
  </si>
  <si>
    <t>CircleK-HCM-Q7-SG0167</t>
  </si>
  <si>
    <t>CircleK-HCM-Q7-SG0177</t>
  </si>
  <si>
    <t>CircleK-HCM-Q7-SG0182</t>
  </si>
  <si>
    <t>CircleK-HCM-Q7-SG0183</t>
  </si>
  <si>
    <t>CircleK-HCM-Q7-SG0184</t>
  </si>
  <si>
    <t>CircleK-HCM-Q7-SG0188</t>
  </si>
  <si>
    <t>CircleK-HCM-Q7-SG0200</t>
  </si>
  <si>
    <t>CircleK-HCM-Q7-SG0256</t>
  </si>
  <si>
    <t>CircleK-HCM-Q7-SG0268</t>
  </si>
  <si>
    <t>CircleK-HCM-Q7-SG0273</t>
  </si>
  <si>
    <t>CircleK-HCM-Q7-SG0274</t>
  </si>
  <si>
    <t>CircleK-HCM-Q7-SG0282</t>
  </si>
  <si>
    <t>CircleK-HCM-Q7-SG0286</t>
  </si>
  <si>
    <t>CircleK-HCM-Q7-SG0289</t>
  </si>
  <si>
    <t>CircleK-HCM-Q7-SG0293</t>
  </si>
  <si>
    <t>CircleK-HCM-Q7-SG0317</t>
  </si>
  <si>
    <t>CircleK-HCM-Q8-SG0128</t>
  </si>
  <si>
    <t>CircleK-HCM-Q8-SG0130</t>
  </si>
  <si>
    <t>CircleK-HCM-Q8-SG0189</t>
  </si>
  <si>
    <t>CircleK-HCM-Q8-SG0232</t>
  </si>
  <si>
    <t>CircleK-HCM-Q8-SG0255</t>
  </si>
  <si>
    <t>CircleK-HCM-Q8-SG0315</t>
  </si>
  <si>
    <t>CircleK-HCM-Q8-SG0318</t>
  </si>
  <si>
    <t>CircleK-HCM-Q8-SG0345</t>
  </si>
  <si>
    <t>CircleK-HCM-Q9-SG0156</t>
  </si>
  <si>
    <t>CircleK-HCM-Q9-SG0164</t>
  </si>
  <si>
    <t>CircleK-HCM-Q9-SG0195</t>
  </si>
  <si>
    <t>CircleK-HCM-Q9-SG0199</t>
  </si>
  <si>
    <t>CircleK-HCM-Q9-SG0283</t>
  </si>
  <si>
    <t>CircleK-HCM-Q9-SG0316</t>
  </si>
  <si>
    <t>CircleK-HCM-Q9-SG0322</t>
  </si>
  <si>
    <t>CircleK-HCM-Q9-SG0323</t>
  </si>
  <si>
    <t>CircleK-HCM-Q9-SG0326</t>
  </si>
  <si>
    <t>CircleK-HCM-Q9-SG0335</t>
  </si>
  <si>
    <t>CircleK-HCM-Q9-SG0339</t>
  </si>
  <si>
    <t>CircleK-HCM-Q9-SG0351</t>
  </si>
  <si>
    <t>CircleK-HCM-TBH-SG0085</t>
  </si>
  <si>
    <t>CircleK-HCM-TBH-SG0086</t>
  </si>
  <si>
    <t>CircleK-HCM-TBH-SG0090</t>
  </si>
  <si>
    <t>CircleK-HCM-TBH-SG0103</t>
  </si>
  <si>
    <t>CircleK-HCM-TBH-SG0158</t>
  </si>
  <si>
    <t>CircleK-HCM-TBH-SG0162</t>
  </si>
  <si>
    <t>CircleK-HCM-TBH-SG0163</t>
  </si>
  <si>
    <t>CircleK-HCM-TBH-SG0220</t>
  </si>
  <si>
    <t>CircleK-HCM-TBH-SG0223</t>
  </si>
  <si>
    <t>CircleK-HCM-TBH-SG0239</t>
  </si>
  <si>
    <t>CircleK-HCM-TBH-SG0243</t>
  </si>
  <si>
    <t>CircleK-HCM-TBH-SG0248</t>
  </si>
  <si>
    <t>CircleK-HCM-TBH-SG0277</t>
  </si>
  <si>
    <t>CircleK-HCM-TBH-SG0299</t>
  </si>
  <si>
    <t>CircleK-HCM-TBH-SG0310</t>
  </si>
  <si>
    <t>CircleK-HCM-TBH-SG0343</t>
  </si>
  <si>
    <t>CircleK-HCM-TDC-SG0033</t>
  </si>
  <si>
    <t>CircleK-HCM-TDC-SG0154</t>
  </si>
  <si>
    <t>CircleK-HCM-TDC-SG0175</t>
  </si>
  <si>
    <t>CircleK-HCM-TDC-SG0288</t>
  </si>
  <si>
    <t>CircleK-HCM-TDC-SG0327</t>
  </si>
  <si>
    <t>CircleK-HCM-TDC-SG0330</t>
  </si>
  <si>
    <t>CircleK-HCM-TPU-SG0044</t>
  </si>
  <si>
    <t>CircleK-HCM-TPU-SG0136</t>
  </si>
  <si>
    <t>CircleK-HCM-TPU-SG0141</t>
  </si>
  <si>
    <t>CircleK-HCM-TPU-SG0155</t>
  </si>
  <si>
    <t>CircleK-HCM-TPU-SG0161</t>
  </si>
  <si>
    <t>CircleK-HCM-TPU-SG0174</t>
  </si>
  <si>
    <t>CircleK-HCM-TPU-SG0187</t>
  </si>
  <si>
    <t>CircleK-HCM-TPU-SG0236</t>
  </si>
  <si>
    <t>CircleK-HCM-TPU-SG0290</t>
  </si>
  <si>
    <t>CircleK-HCM-TPU-SG0301</t>
  </si>
  <si>
    <t>CircleK-HCM-TPU-SG0303</t>
  </si>
  <si>
    <t>CircleK-HCM-TPU-SG0307</t>
  </si>
  <si>
    <t>CircleK-HNI-BDH-HN2012</t>
  </si>
  <si>
    <t>CircleK-HNI-BDH-HN2057</t>
  </si>
  <si>
    <t>CircleK-HNI-BDH-HN2059</t>
  </si>
  <si>
    <t>CircleK-HNI-BDH-HN2074</t>
  </si>
  <si>
    <t>CircleK-HNI-BDH-HN2091</t>
  </si>
  <si>
    <t>CircleK-HNI-BDH-HN2092</t>
  </si>
  <si>
    <t>CircleK-HNI-BDH-HN2113</t>
  </si>
  <si>
    <t>CircleK-HNI-BDH-HN2136</t>
  </si>
  <si>
    <t>CircleK-HNI-BDH-HN2143</t>
  </si>
  <si>
    <t>CircleK-HNI-BDH-HN2144</t>
  </si>
  <si>
    <t>CircleK-HNI-BDH-HN2148</t>
  </si>
  <si>
    <t>CircleK-HNI-BDH-HN2149</t>
  </si>
  <si>
    <t>CircleK-HNI-BDH-HN2155</t>
  </si>
  <si>
    <t>CircleK-HNI-BDH-HN2175</t>
  </si>
  <si>
    <t>CircleK-HNI-BDH-HN2276</t>
  </si>
  <si>
    <t>CircleK-HNI-BTL-HN2065</t>
  </si>
  <si>
    <t>CircleK-HNI-BTL-HN2068</t>
  </si>
  <si>
    <t>CircleK-HNI-BTL-HN2070</t>
  </si>
  <si>
    <t>CircleK-HNI-BTL-HN2099</t>
  </si>
  <si>
    <t>CircleK-HNI-BTL-HN2213</t>
  </si>
  <si>
    <t>CircleK-HNI-BTL-HN2237</t>
  </si>
  <si>
    <t>CircleK-HNI-BTL-HN2267</t>
  </si>
  <si>
    <t>CircleK-HNI-CGY-HN2001</t>
  </si>
  <si>
    <t>CircleK-HNI-CGY-HN2010</t>
  </si>
  <si>
    <t>CircleK-HNI-CGY-HN2015</t>
  </si>
  <si>
    <t>CircleK-HNI-CGY-HN2020</t>
  </si>
  <si>
    <t>CircleK-HNI-CGY-HN2021</t>
  </si>
  <si>
    <t>CircleK-HNI-CGY-HN2025</t>
  </si>
  <si>
    <t>CircleK-HNI-CGY-HN2026</t>
  </si>
  <si>
    <t>CircleK-HNI-CGY-HN2037</t>
  </si>
  <si>
    <t>CircleK-HNI-CGY-HN2042</t>
  </si>
  <si>
    <t>CircleK-HNI-CGY-HN2047</t>
  </si>
  <si>
    <t>CircleK-HNI-CGY-HN2063</t>
  </si>
  <si>
    <t>CircleK-HNI-CGY-HN2064</t>
  </si>
  <si>
    <t>CircleK-HNI-CGY-HN2077</t>
  </si>
  <si>
    <t>CircleK-HNI-CGY-HN2107</t>
  </si>
  <si>
    <t>CircleK-HNI-CGY-HN2108</t>
  </si>
  <si>
    <t>CircleK-HNI-CGY-HN2110</t>
  </si>
  <si>
    <t>CircleK-HNI-CGY-HN2111</t>
  </si>
  <si>
    <t>CircleK-HNI-CGY-HN2114</t>
  </si>
  <si>
    <t>CircleK-HNI-CGY-HN2122</t>
  </si>
  <si>
    <t>CircleK-HNI-CGY-HN2128</t>
  </si>
  <si>
    <t>CircleK-HNI-CGY-HN2131</t>
  </si>
  <si>
    <t>CircleK-HNI-CGY-HN2164</t>
  </si>
  <si>
    <t>CircleK-HNI-CGY-HN2192</t>
  </si>
  <si>
    <t>CircleK-HNI-CGY-HN2230</t>
  </si>
  <si>
    <t>CircleK-HNI-CGY-HN2248</t>
  </si>
  <si>
    <t>CircleK-HNI-CGY-HN2249</t>
  </si>
  <si>
    <t>CircleK-HNI-CGY-HN2257</t>
  </si>
  <si>
    <t>CircleK-HNI-CGY-HN2261</t>
  </si>
  <si>
    <t>CircleK-HNI-CGY-HN2269</t>
  </si>
  <si>
    <t>CircleK-HNI-CGY-HN2273</t>
  </si>
  <si>
    <t>CircleK-HNI-CGY-HN2280</t>
  </si>
  <si>
    <t>CircleK-HNI-CGY-HN2283</t>
  </si>
  <si>
    <t>CircleK-HNI-DDA-HN2003</t>
  </si>
  <si>
    <t>CircleK-HNI-DDA-HN2014</t>
  </si>
  <si>
    <t>CircleK-HNI-DDA-HN2024</t>
  </si>
  <si>
    <t>CircleK-HNI-DDA-HN2036</t>
  </si>
  <si>
    <t>CircleK-HNI-DDA-HN2041</t>
  </si>
  <si>
    <t>CircleK-HNI-DDA-HN2078</t>
  </si>
  <si>
    <t>CircleK-HNI-DDA-HN2102</t>
  </si>
  <si>
    <t>CircleK-HNI-DDA-HN2112</t>
  </si>
  <si>
    <t>CircleK-HNI-DDA-HN2117</t>
  </si>
  <si>
    <t>CircleK-HNI-DDA-HN2121</t>
  </si>
  <si>
    <t>CircleK-HNI-DDA-HN2133</t>
  </si>
  <si>
    <t>CircleK-HNI-DDA-HN2142</t>
  </si>
  <si>
    <t>CircleK-HNI-DDA-HN2147</t>
  </si>
  <si>
    <t>CircleK-HNI-DDA-HN2160</t>
  </si>
  <si>
    <t>CircleK-HNI-DDA-HN2163</t>
  </si>
  <si>
    <t>CircleK-HNI-DDA-HN2167</t>
  </si>
  <si>
    <t>CircleK-HNI-DDA-HN2201</t>
  </si>
  <si>
    <t>CircleK-HNI-DDA-HN2211</t>
  </si>
  <si>
    <t>CircleK-HNI-DDA-HN2219</t>
  </si>
  <si>
    <t>CircleK-HNI-DDA-HN2226</t>
  </si>
  <si>
    <t>CircleK-HNI-DDA-HN2241</t>
  </si>
  <si>
    <t>CircleK-HNI-DDA-HN2254</t>
  </si>
  <si>
    <t>CircleK-HNI-DDA-HN2275</t>
  </si>
  <si>
    <t>CircleK-HNI-GLM-HN2194</t>
  </si>
  <si>
    <t>CircleK-HNI-GLM-HN2199</t>
  </si>
  <si>
    <t>CircleK-HNI-GLM-HN2200</t>
  </si>
  <si>
    <t>CircleK-HNI-GLM-HN2202</t>
  </si>
  <si>
    <t>CircleK-HNI-GLM-HN2204</t>
  </si>
  <si>
    <t>CircleK-HNI-GLM-HN2236</t>
  </si>
  <si>
    <t>CircleK-HNI-GLM-HN2239</t>
  </si>
  <si>
    <t>CircleK-HNI-GLM-HN2246</t>
  </si>
  <si>
    <t>CircleK-HNI-GLM-HN2259</t>
  </si>
  <si>
    <t>CircleK-HNI-GLM-HN2260</t>
  </si>
  <si>
    <t>CircleK-HNI-GLM-HN2264</t>
  </si>
  <si>
    <t>CircleK-HNI-HBT-HN2075</t>
  </si>
  <si>
    <t>CircleK-HNI-HBT-HN2086</t>
  </si>
  <si>
    <t>CircleK-HNI-HBT-HN2093</t>
  </si>
  <si>
    <t>CircleK-HNI-HBT-HN2094</t>
  </si>
  <si>
    <t>CircleK-HNI-HBT-HN2135</t>
  </si>
  <si>
    <t>CircleK-HNI-HBT-HN2141</t>
  </si>
  <si>
    <t>CircleK-HNI-HBT-HN2146</t>
  </si>
  <si>
    <t>CircleK-HNI-HBT-HN2152</t>
  </si>
  <si>
    <t>CircleK-HNI-HBT-HN2154</t>
  </si>
  <si>
    <t>CircleK-HNI-HBT-HN2170</t>
  </si>
  <si>
    <t>CircleK-HNI-HBT-HN2171</t>
  </si>
  <si>
    <t>CircleK-HNI-HBT-HN2172</t>
  </si>
  <si>
    <t>CircleK-HNI-HBT-HN2182</t>
  </si>
  <si>
    <t>CircleK-HNI-HBT-HN2186</t>
  </si>
  <si>
    <t>CircleK-HNI-HBT-HN2187</t>
  </si>
  <si>
    <t>CircleK-HNI-HBT-HN2195</t>
  </si>
  <si>
    <t>CircleK-HNI-HBT-HN2198</t>
  </si>
  <si>
    <t>CircleK-HNI-HBT-HN2206</t>
  </si>
  <si>
    <t>CircleK-HNI-HBT-HN2207</t>
  </si>
  <si>
    <t>CircleK-HNI-HBT-HN2216</t>
  </si>
  <si>
    <t>CircleK-HNI-HBT-HN2221</t>
  </si>
  <si>
    <t>CircleK-HNI-HBT-HN2238</t>
  </si>
  <si>
    <t>CircleK-HNI-HBT-HN2255</t>
  </si>
  <si>
    <t>CircleK-HNI-HBT-HN2277</t>
  </si>
  <si>
    <t>CircleK-HNI-HDG-HN2079</t>
  </si>
  <si>
    <t>CircleK-HNI-HDG-HN2082</t>
  </si>
  <si>
    <t>CircleK-HNI-HDG-HN2083</t>
  </si>
  <si>
    <t>CircleK-HNI-HDG-HN2085</t>
  </si>
  <si>
    <t>CircleK-HNI-HDG-HN2088</t>
  </si>
  <si>
    <t>CircleK-HNI-HDG-HN2150</t>
  </si>
  <si>
    <t>CircleK-HNI-HDG-HN2156</t>
  </si>
  <si>
    <t>CircleK-HNI-HDG-HN2169</t>
  </si>
  <si>
    <t>CircleK-HNI-HDG-HN2173</t>
  </si>
  <si>
    <t>CircleK-HNI-HDG-HN2179</t>
  </si>
  <si>
    <t>CircleK-HNI-HDG-HN2181</t>
  </si>
  <si>
    <t>CircleK-HNI-HDG-HN2184</t>
  </si>
  <si>
    <t>CircleK-HNI-HDG-HN2193</t>
  </si>
  <si>
    <t>CircleK-HNI-HDG-HN2209</t>
  </si>
  <si>
    <t>CircleK-HNI-HDG-HN2218</t>
  </si>
  <si>
    <t>CircleK-HNI-HDG-HN2227</t>
  </si>
  <si>
    <t>CircleK-HNI-HDG-HN2229</t>
  </si>
  <si>
    <t>CircleK-HNI-HDG-HN2231</t>
  </si>
  <si>
    <t>CircleK-HNI-HDG-HN2253</t>
  </si>
  <si>
    <t>CircleK-HNI-HDG-HN2270</t>
  </si>
  <si>
    <t>CircleK-HNI-HKM-HN2007</t>
  </si>
  <si>
    <t>CircleK-HNI-HKM-HN2013</t>
  </si>
  <si>
    <t>CircleK-HNI-HKM-HN2049</t>
  </si>
  <si>
    <t>CircleK-HNI-HKM-HN2056</t>
  </si>
  <si>
    <t>CircleK-HNI-HKM-HN2106</t>
  </si>
  <si>
    <t>CircleK-HNI-HKM-HN2109</t>
  </si>
  <si>
    <t>CircleK-HNI-HKM-HN2116</t>
  </si>
  <si>
    <t>CircleK-HNI-HKM-HN2127</t>
  </si>
  <si>
    <t>CircleK-HNI-HKM-HN2138</t>
  </si>
  <si>
    <t>CircleK-HNI-HKM-HN2210</t>
  </si>
  <si>
    <t>CircleK-HNI-HKM-HN2212</t>
  </si>
  <si>
    <t>CircleK-HNI-HKM-HN2214</t>
  </si>
  <si>
    <t>CircleK-HNI-HKM-HN2215</t>
  </si>
  <si>
    <t>CircleK-HNI-HKM-HN2225</t>
  </si>
  <si>
    <t>CircleK-HNI-HKM-HN2240</t>
  </si>
  <si>
    <t>CircleK-HNI-HKM-HN2256</t>
  </si>
  <si>
    <t>CircleK-HNI-HKM-HN2266</t>
  </si>
  <si>
    <t>CircleK-HNI-HKM-HN2268</t>
  </si>
  <si>
    <t>CircleK-HNI-HKM-HN2278</t>
  </si>
  <si>
    <t>CircleK-HNI-HKM-HN2279</t>
  </si>
  <si>
    <t>CircleK-HNI-HKM-HN2281</t>
  </si>
  <si>
    <t>CircleK-HNI-HKM-HN2282</t>
  </si>
  <si>
    <t>CircleK-HNI-HMI-HN2034</t>
  </si>
  <si>
    <t>CircleK-HNI-HMI-HN2045</t>
  </si>
  <si>
    <t>CircleK-HNI-HMI-HN2087</t>
  </si>
  <si>
    <t>CircleK-HNI-HMI-HN2145</t>
  </si>
  <si>
    <t>CircleK-HNI-HMI-HN2151</t>
  </si>
  <si>
    <t>CircleK-HNI-HMI-HN2177</t>
  </si>
  <si>
    <t>CircleK-HNI-HMI-HN2180</t>
  </si>
  <si>
    <t>CircleK-HNI-HMI-HN2189</t>
  </si>
  <si>
    <t>CircleK-HNI-HMI-HN2208</t>
  </si>
  <si>
    <t>CircleK-HNI-HMI-HN2250</t>
  </si>
  <si>
    <t>CircleK-HNI-HMI-HN2251</t>
  </si>
  <si>
    <t>CircleK-HNI-HMI-HN2258</t>
  </si>
  <si>
    <t>CircleK-HNI-HMI-HN2262</t>
  </si>
  <si>
    <t>CircleK-HNI-HMI-HN2263</t>
  </si>
  <si>
    <t>CircleK-HNI-LBN-HN2176</t>
  </si>
  <si>
    <t>CircleK-HNI-LBN-HN2183</t>
  </si>
  <si>
    <t>CircleK-HNI-LBN-HN2185</t>
  </si>
  <si>
    <t>CircleK-HNI-LBN-HN2188</t>
  </si>
  <si>
    <t>CircleK-HNI-LBN-HN2190</t>
  </si>
  <si>
    <t>CircleK-HNI-LBN-HN2205</t>
  </si>
  <si>
    <t>CircleK-HNI-LBN-HN2245</t>
  </si>
  <si>
    <t>CircleK-HNI-NTL-HN2048</t>
  </si>
  <si>
    <t>CircleK-HNI-NTL-HN2095</t>
  </si>
  <si>
    <t>CircleK-HNI-NTL-HN2104</t>
  </si>
  <si>
    <t>CircleK-HNI-NTL-HN2153</t>
  </si>
  <si>
    <t>CircleK-HNI-NTL-HN2168</t>
  </si>
  <si>
    <t>CircleK-HNI-NTL-HN2174</t>
  </si>
  <si>
    <t>CircleK-HNI-NTL-HN2197</t>
  </si>
  <si>
    <t>CircleK-HNI-NTL-HN2203</t>
  </si>
  <si>
    <t>CircleK-HNI-NTL-HN2228</t>
  </si>
  <si>
    <t>CircleK-HNI-NTL-HN2232</t>
  </si>
  <si>
    <t>CircleK-HNI-NTL-HN2243</t>
  </si>
  <si>
    <t>CircleK-HNI-NTL-HN2247</t>
  </si>
  <si>
    <t>CircleK-HNI-NTL-HN2274</t>
  </si>
  <si>
    <t>CircleK-HNI-THO-010</t>
  </si>
  <si>
    <t>CircleK-HNI-THO-HN2090</t>
  </si>
  <si>
    <t>CircleK-HNI-THO-HN2098</t>
  </si>
  <si>
    <t>CircleK-HNI-THO-HN2119</t>
  </si>
  <si>
    <t>CircleK-HNI-THO-HN2129</t>
  </si>
  <si>
    <t>CircleK-HNI-THO-HN2134</t>
  </si>
  <si>
    <t>CircleK-HNI-THO-HN2166</t>
  </si>
  <si>
    <t>CircleK-HNI-THO-HN2191</t>
  </si>
  <si>
    <t>CircleK-HNI-THO-HN2265</t>
  </si>
  <si>
    <t>CircleK-HNI-TTI-HN2040</t>
  </si>
  <si>
    <t>CircleK-HNI-TTI-HN2233</t>
  </si>
  <si>
    <t>CircleK-HNI-TTI-HN2272</t>
  </si>
  <si>
    <t>CircleK-HNI-TXN-HN2029</t>
  </si>
  <si>
    <t>CircleK-HNI-TXN-HN2032</t>
  </si>
  <si>
    <t>CircleK-HNI-TXN-HN2052</t>
  </si>
  <si>
    <t>CircleK-HNI-TXN-HN2053</t>
  </si>
  <si>
    <t>CircleK-HNI-TXN-HN2054</t>
  </si>
  <si>
    <t>CircleK-HNI-TXN-HN2089</t>
  </si>
  <si>
    <t>CircleK-HNI-TXN-HN2101</t>
  </si>
  <si>
    <t>CircleK-HNI-TXN-HN2118</t>
  </si>
  <si>
    <t>CircleK-HNI-TXN-HN2126</t>
  </si>
  <si>
    <t>CircleK-HNI-TXN-HN2139</t>
  </si>
  <si>
    <t>CircleK-HNI-TXN-HN2157</t>
  </si>
  <si>
    <t>CircleK-HNI-TXN-HN2158</t>
  </si>
  <si>
    <t>CircleK-HNI-TXN-HN2161</t>
  </si>
  <si>
    <t>CircleK-HNI-TXN-HN2162</t>
  </si>
  <si>
    <t>CircleK-HNI-TXN-HN2178</t>
  </si>
  <si>
    <t>CircleK-HNI-TXN-HN2196</t>
  </si>
  <si>
    <t>CircleK-HNI-TXN-HN2217</t>
  </si>
  <si>
    <t>CircleK-HNI-TXN-HN2220</t>
  </si>
  <si>
    <t>CircleK-HNI-TXN-HN2234</t>
  </si>
  <si>
    <t>CircleK-HNI-TXN-HN2244</t>
  </si>
  <si>
    <t>CircleK-HPG-00-019</t>
  </si>
  <si>
    <t>CircleK-HPG-00-HP6001</t>
  </si>
  <si>
    <t>CircleK-HPG-00-HP6002</t>
  </si>
  <si>
    <t>CircleK-HPG-00-HP6003</t>
  </si>
  <si>
    <t>CircleK-HPG-00-HP6005</t>
  </si>
  <si>
    <t>CircleK-HPG-00-HP6006</t>
  </si>
  <si>
    <t>CircleK-HPG-00-HP6007</t>
  </si>
  <si>
    <t>CircleK-HPG-00-HP6008</t>
  </si>
  <si>
    <t>CircleK-HPG-00-HP6009</t>
  </si>
  <si>
    <t>CircleK-HPG-00-HP6010</t>
  </si>
  <si>
    <t>CircleK-HPG-00-HP6011</t>
  </si>
  <si>
    <t>CircleK-HPG-00-HP6012</t>
  </si>
  <si>
    <t>CircleK-HPG-00-HP6013</t>
  </si>
  <si>
    <t>CircleK-HPG-00-HP6014</t>
  </si>
  <si>
    <t>CircleK-HPG-00-HP6015</t>
  </si>
  <si>
    <t>CircleK-HPG-00-HP6016</t>
  </si>
  <si>
    <t>CircleK-HPG-00-HP6017</t>
  </si>
  <si>
    <t>CircleK-HPG-00-HP6018</t>
  </si>
  <si>
    <t>CircleK-HYN-00-023</t>
  </si>
  <si>
    <t>CircleK-HYN-00-ND8001</t>
  </si>
  <si>
    <t>CircleK-HYN-00-ND8002</t>
  </si>
  <si>
    <t>CircleK-HYN-00-ND8003</t>
  </si>
  <si>
    <t>CircleK-KGG-01-CT5024</t>
  </si>
  <si>
    <t>CircleK-KGG-01-CT5025</t>
  </si>
  <si>
    <t>CircleK-KGG-01-CT5026</t>
  </si>
  <si>
    <t>CircleK-KHA-01-028</t>
  </si>
  <si>
    <t>CircleK-KHA-01-NT0001</t>
  </si>
  <si>
    <t>CircleK-KHA-01-NT0002</t>
  </si>
  <si>
    <t>CircleK-KHA-01-NT0003</t>
  </si>
  <si>
    <t>CircleK-KHA-01-NT0004</t>
  </si>
  <si>
    <t>CircleK-KHA-01-NT0005</t>
  </si>
  <si>
    <t>CircleK-KHA-01-NT0009</t>
  </si>
  <si>
    <t>CircleK-KHA-01-NT0010</t>
  </si>
  <si>
    <t>CircleK-KHA-01-NT0011</t>
  </si>
  <si>
    <t>CircleK-QNH-00-015</t>
  </si>
  <si>
    <t>CircleK-QNH-00-HL4001</t>
  </si>
  <si>
    <t>CircleK-QNH-00-HL4002</t>
  </si>
  <si>
    <t>CircleK-QNH-00-HL4005</t>
  </si>
  <si>
    <t>CircleK-QNH-00-HL4006</t>
  </si>
  <si>
    <t>CircleK-QNH-00-HL4007</t>
  </si>
  <si>
    <t>CircleK-TGG-01-CT5022</t>
  </si>
  <si>
    <t>CircleK-TGG-01-CT5023</t>
  </si>
  <si>
    <t>CircleK-TGG-01-CT5027</t>
  </si>
  <si>
    <t>CircleK-TNN-00-029</t>
  </si>
  <si>
    <t>CircleK-TNN-00-TN0001</t>
  </si>
  <si>
    <t>CircleK-TNN-00-TN0002</t>
  </si>
  <si>
    <t>CircleK-TNN-00-TN0003</t>
  </si>
  <si>
    <t>CircleK-TNN-00-TN0004</t>
  </si>
  <si>
    <t>CircleK-VTU-01-012</t>
  </si>
  <si>
    <t>CircleK-VTU-01-VT3003</t>
  </si>
  <si>
    <t>CircleK-VTU-01-VT3004</t>
  </si>
  <si>
    <t>CircleK-VTU-01-VT3005</t>
  </si>
  <si>
    <t>CircleK-VTU-01-VT3006</t>
  </si>
  <si>
    <t>CircleK-VTU-01-VT3008</t>
  </si>
  <si>
    <t>CircleK-VTU-01-VT3009</t>
  </si>
  <si>
    <t>CircleK-VTU-01-VT3010</t>
  </si>
  <si>
    <t>CircleK-VTU-01-VT3011</t>
  </si>
  <si>
    <t>CircleK-VTU-01-VT3012</t>
  </si>
  <si>
    <t>CircleK-VTU-01-VT3013</t>
  </si>
  <si>
    <t>CircleK-VTU-01-VT3014</t>
  </si>
  <si>
    <t>CircleK-VTU-01-VT3015</t>
  </si>
  <si>
    <t>CircleK-VTU-01-VT3017</t>
  </si>
  <si>
    <t>CircleK-VTU-01-VT3018</t>
  </si>
  <si>
    <t>CircleK-VTU-01-VT3019</t>
  </si>
  <si>
    <t>CircleK-VTU-01-VT3020</t>
  </si>
  <si>
    <t>CircleK-VTU-01-VT3021</t>
  </si>
  <si>
    <t>COOP-AGG-01-029</t>
  </si>
  <si>
    <t>COOP-AGG-01-037</t>
  </si>
  <si>
    <t>COOP-AGG-01-042</t>
  </si>
  <si>
    <t>COOP-AGG-01-060</t>
  </si>
  <si>
    <t>COOP-AGG-01-CHOMOI</t>
  </si>
  <si>
    <t>COOP-AGG-01-KIENGIANG</t>
  </si>
  <si>
    <t>COOP-AGG-01-RACHGIA</t>
  </si>
  <si>
    <t>COOP-AGG-01-SAIGONAG</t>
  </si>
  <si>
    <t>COOP-BDG-01-017</t>
  </si>
  <si>
    <t>COOP-BDG-01-0209</t>
  </si>
  <si>
    <t>COOP-BDG-01-025</t>
  </si>
  <si>
    <t>COOP-BDG-01-9327</t>
  </si>
  <si>
    <t>COOP-BDH-01-015</t>
  </si>
  <si>
    <t>COOP-BNH-00-014</t>
  </si>
  <si>
    <t>COOP-CMU-01-CAMAU</t>
  </si>
  <si>
    <t>COOP-CMU-01-SAIGONBL2</t>
  </si>
  <si>
    <t>COOP-CTO-01-028</t>
  </si>
  <si>
    <t>COOP-CTO-01-052</t>
  </si>
  <si>
    <t>COOP-CTO-01-72542</t>
  </si>
  <si>
    <t>COOP-CTO-01-CANTHO</t>
  </si>
  <si>
    <t>COOP-CTO-01-HAUGIANG</t>
  </si>
  <si>
    <t>COOP-CTO-01-SOCTRANG</t>
  </si>
  <si>
    <t>COOP-DKN-01-016</t>
  </si>
  <si>
    <t>COOP-DLK-01-061</t>
  </si>
  <si>
    <t>COOP-DLK-01-BUONHO</t>
  </si>
  <si>
    <t>COOP-DLK-01-PHUYEN</t>
  </si>
  <si>
    <t>COOP-DLK-01-SAIGONBMT</t>
  </si>
  <si>
    <t>COOP-DNG-01-054</t>
  </si>
  <si>
    <t>COOP-DNG-01-DANANG</t>
  </si>
  <si>
    <t>COOP-DNG-01-TAMKY</t>
  </si>
  <si>
    <t>COOP-DNI-01-053</t>
  </si>
  <si>
    <t>COOP-DNI-01-BIENHOA</t>
  </si>
  <si>
    <t>COOP-DNI-01-SAIGONBP</t>
  </si>
  <si>
    <t>COOP-DTP-01-012</t>
  </si>
  <si>
    <t>COOP-DTP-01-026</t>
  </si>
  <si>
    <t>COOP-DTP-01-027</t>
  </si>
  <si>
    <t>COOP-DTP-01-039</t>
  </si>
  <si>
    <t>COOP-DTP-01-040</t>
  </si>
  <si>
    <t>COOP-DTP-01-066</t>
  </si>
  <si>
    <t>COOP-DTP-01-CAIBE</t>
  </si>
  <si>
    <t>COOP-DTP-01-TIENGIANG</t>
  </si>
  <si>
    <t>COOPFAIR-HCM-Q10-0004</t>
  </si>
  <si>
    <t>COOPFAIR-HCM-Q1-PRICE</t>
  </si>
  <si>
    <t>COOPFAIR-HCM-Q7-0002</t>
  </si>
  <si>
    <t>COOPFAIR-HCM-Q8-0006</t>
  </si>
  <si>
    <t>COOPFAIR-HCM-Q9-0005</t>
  </si>
  <si>
    <t>COOPFAIR-HCM-TDC-0001</t>
  </si>
  <si>
    <t>COOPFAIR-HCM-TDC-0003</t>
  </si>
  <si>
    <t>COOPFINE-HCM-HBC-0002</t>
  </si>
  <si>
    <t>COOPFINE-HCM-Q1-0000</t>
  </si>
  <si>
    <t>COOPFINE-HCM-Q10-4201</t>
  </si>
  <si>
    <t>COOPFINE-HCM-Q2-4205</t>
  </si>
  <si>
    <t>COOPFINE-HCM-Q7-0001</t>
  </si>
  <si>
    <t>COOPFINE-HCM-Q7-0003</t>
  </si>
  <si>
    <t>COOPFOOD-BDG-01-123</t>
  </si>
  <si>
    <t>COOPFOOD-BDG-01-325</t>
  </si>
  <si>
    <t>COOPFOOD-BDG-01-6101</t>
  </si>
  <si>
    <t>COOPFOOD-BDG-01-82</t>
  </si>
  <si>
    <t>COOPFOOD-CTO-01-144</t>
  </si>
  <si>
    <t>COOPFOOD-DNG-01-DINHCHAU</t>
  </si>
  <si>
    <t>COOPFOOD-DNI-01-116</t>
  </si>
  <si>
    <t>COOPFOOD-HCM-HMN-676</t>
  </si>
  <si>
    <t>COOPFOOD-HCM-Q9-2167</t>
  </si>
  <si>
    <t>COOPFOOD-HCM-TDC-2166</t>
  </si>
  <si>
    <t>COOPFOOD-HCM-TPU-2165</t>
  </si>
  <si>
    <t>COOPFOOD-HNI-TXN-115</t>
  </si>
  <si>
    <t>COOPFOOD-HTH-00-15006</t>
  </si>
  <si>
    <t>COOPFOOD-PYN-01-PHUYEN</t>
  </si>
  <si>
    <t>COOPFOOD-THA-00-THANHHOA</t>
  </si>
  <si>
    <t>COOP-GLI-01-ANNHON</t>
  </si>
  <si>
    <t>COOP-GLI-01-BINHDINH</t>
  </si>
  <si>
    <t>COOP-GLI-01-CHUSE</t>
  </si>
  <si>
    <t>COOP-GLI-01-GIALAI</t>
  </si>
  <si>
    <t>COOP-HCM-BTH-00506</t>
  </si>
  <si>
    <t>COOP-HCM-BTH-00530</t>
  </si>
  <si>
    <t>COOP-HCM-BTH-0105</t>
  </si>
  <si>
    <t>COOP-HCM-BTH-0111</t>
  </si>
  <si>
    <t>COOP-HCM-BTH-0141</t>
  </si>
  <si>
    <t>COOP-HCM-BTH-0168</t>
  </si>
  <si>
    <t>COOP-HCM-BTH-018</t>
  </si>
  <si>
    <t>COOP-HCM-BTH-0268</t>
  </si>
  <si>
    <t>COOP-HCM-BTH-0297</t>
  </si>
  <si>
    <t>COOP-HCM-BTH-036</t>
  </si>
  <si>
    <t>COOP-HCM-BTH-0642</t>
  </si>
  <si>
    <t>COOP-HCM-BTH-0661</t>
  </si>
  <si>
    <t>COOP-HCM-BTH-2042</t>
  </si>
  <si>
    <t>COOP-HCM-BTH-2063</t>
  </si>
  <si>
    <t>COOP-HCM-BTH-2070</t>
  </si>
  <si>
    <t>COOP-HCM-BTH-2115</t>
  </si>
  <si>
    <t>COOP-HCM-BTH-214</t>
  </si>
  <si>
    <t>COOP-HCM-BTH-2154</t>
  </si>
  <si>
    <t>COOP-HCM-BTH-2217</t>
  </si>
  <si>
    <t>COOP-HCM-BTH-230</t>
  </si>
  <si>
    <t>COOP-HCM-BTH-9997</t>
  </si>
  <si>
    <t>COOP-HCM-BTH-9998</t>
  </si>
  <si>
    <t>COOP-HCM-BTH-NGUYENXI</t>
  </si>
  <si>
    <t>COOP-HCM-BTN-00541</t>
  </si>
  <si>
    <t>COOP-HCM-BTN-0088</t>
  </si>
  <si>
    <t>COOP-HCM-BTN-0091</t>
  </si>
  <si>
    <t>COOP-HCM-BTN-0112</t>
  </si>
  <si>
    <t>COOP-HCM-BTN-0118</t>
  </si>
  <si>
    <t>COOP-HCM-BTN-0123</t>
  </si>
  <si>
    <t>COOP-HCM-BTN-0133</t>
  </si>
  <si>
    <t>COOP-HCM-BTN-0259</t>
  </si>
  <si>
    <t>COOP-HCM-BTN-0264</t>
  </si>
  <si>
    <t>COOP-HCM-BTN-0285</t>
  </si>
  <si>
    <t>COOP-HCM-BTN-0405</t>
  </si>
  <si>
    <t>COOP-HCM-BTN-0408</t>
  </si>
  <si>
    <t>COOP-HCM-BTN-050</t>
  </si>
  <si>
    <t>COOP-HCM-BTN-0656</t>
  </si>
  <si>
    <t>COOP-HCM-BTN-0692</t>
  </si>
  <si>
    <t>COOP-HCM-BTN-2005</t>
  </si>
  <si>
    <t>COOP-HCM-BTN-2015</t>
  </si>
  <si>
    <t>COOP-HCM-BTN-2072</t>
  </si>
  <si>
    <t>COOP-HCM-BTN-2073</t>
  </si>
  <si>
    <t>COOP-HCM-BTN-2087</t>
  </si>
  <si>
    <t>COOP-HCM-BTN-2101</t>
  </si>
  <si>
    <t>COOP-HCM-BTN-2153</t>
  </si>
  <si>
    <t>COOP-HCM-BTN-2209</t>
  </si>
  <si>
    <t>COOP-HCM-BTN-2211</t>
  </si>
  <si>
    <t>COOP-HCM-BTN-287</t>
  </si>
  <si>
    <t>COOP-HCM-BTN-BINHTAN</t>
  </si>
  <si>
    <t>COOP-HCM--CANGIO</t>
  </si>
  <si>
    <t>Coop-HCM-CCI-02221</t>
  </si>
  <si>
    <t>CoopFood Tân Thạnh Tây</t>
  </si>
  <si>
    <t>COOP-HCM-CCI-0276</t>
  </si>
  <si>
    <t>COOP-HCM-CCI-0665</t>
  </si>
  <si>
    <t>COOP-HCM-CCI-0671</t>
  </si>
  <si>
    <t>COOP-HCM-CCI-2001</t>
  </si>
  <si>
    <t>COOP-HCM-CCI-2020</t>
  </si>
  <si>
    <t>COOP-HCM-CCI-2060</t>
  </si>
  <si>
    <t>COOP-HCM-CCI-2105</t>
  </si>
  <si>
    <t>COOP-HCM-CCI-2212</t>
  </si>
  <si>
    <t>COOP-HCM-CCI-CUCHI</t>
  </si>
  <si>
    <t>COOP-HCM-GVP-0229</t>
  </si>
  <si>
    <t>COOP-HCM-GVP-0234</t>
  </si>
  <si>
    <t>COOP-HCM-GVP-0245</t>
  </si>
  <si>
    <t>COOP-HCM-GVP-0257</t>
  </si>
  <si>
    <t>COOP-HCM-GVP-0261</t>
  </si>
  <si>
    <t>COOP-HCM-GVP-0278</t>
  </si>
  <si>
    <t>COOP-HCM-GVP-0294</t>
  </si>
  <si>
    <t>COOP-HCM-GVP-0295</t>
  </si>
  <si>
    <t>COOP-HCM-GVP-0400</t>
  </si>
  <si>
    <t>COOP-HCM-GVP-0402</t>
  </si>
  <si>
    <t>COOP-HCM-GVP-0633</t>
  </si>
  <si>
    <t>COOP-HCM-GVP-2081</t>
  </si>
  <si>
    <t>COOP-HCM-GVP-2082</t>
  </si>
  <si>
    <t>COOP-HCM-GVP-2104</t>
  </si>
  <si>
    <t>COOP-HCM-GVP-2109</t>
  </si>
  <si>
    <t>COOP-HCM-GVP-2113</t>
  </si>
  <si>
    <t>COOP-HCM-GVP-2135</t>
  </si>
  <si>
    <t>COOP-HCM-GVP-2159</t>
  </si>
  <si>
    <t>COOP-HCM-GVP-2171</t>
  </si>
  <si>
    <t>COOP-HCM-GVP-2174</t>
  </si>
  <si>
    <t>COOP-HCM-GVP-2175</t>
  </si>
  <si>
    <t>COOP-HCM-GVP-2205</t>
  </si>
  <si>
    <t>COOP-HCM-GVP-DONGTHINH</t>
  </si>
  <si>
    <t>COOP-HCM-GVP-GOVAP</t>
  </si>
  <si>
    <t>COOP-HCM-HBC-00509</t>
  </si>
  <si>
    <t>COOP-HCM-HBC-0114</t>
  </si>
  <si>
    <t>COOP-HCM-HBC-0130</t>
  </si>
  <si>
    <t>COOP-HCM-HBC-0137</t>
  </si>
  <si>
    <t>COOP-HCM-HBC-0282</t>
  </si>
  <si>
    <t>COOP-HCM-HBC-057</t>
  </si>
  <si>
    <t>COOP-HCM-HBC-0647</t>
  </si>
  <si>
    <t>COOP-HCM-HBC-0687</t>
  </si>
  <si>
    <t>COOP-HCM-HBC-2008</t>
  </si>
  <si>
    <t>COOP-HCM-HBC-2106</t>
  </si>
  <si>
    <t>COOP-HCM-HBC-2141</t>
  </si>
  <si>
    <t>COOP-HCM-HBC-2157</t>
  </si>
  <si>
    <t>COOP-HCM-HBC-2184</t>
  </si>
  <si>
    <t>COOP-HCM-HBC-2197</t>
  </si>
  <si>
    <t>COOP-HCM-HBC-2203</t>
  </si>
  <si>
    <t>COOP-HCM-HBC-2207</t>
  </si>
  <si>
    <t>COOP-HCM-HBC-684</t>
  </si>
  <si>
    <t>COOP-HCM-HBC-9999</t>
  </si>
  <si>
    <t>COOP-HCM-HMN-00510</t>
  </si>
  <si>
    <t>COOP-HCM-HMN-0215</t>
  </si>
  <si>
    <t>COOP-HCM-HMN-0288</t>
  </si>
  <si>
    <t>COOP-HCM-HMN-058</t>
  </si>
  <si>
    <t>COOP-HCM-HMN-0695</t>
  </si>
  <si>
    <t>COOP-HCM-HMN-2003</t>
  </si>
  <si>
    <t>COOP-HCM-HMN-2019</t>
  </si>
  <si>
    <t>COOP-HCM-HMN-2025</t>
  </si>
  <si>
    <t>COOP-HCM-HMN-2032</t>
  </si>
  <si>
    <t>COOP-HCM-HMN-2034</t>
  </si>
  <si>
    <t>COOP-HCM-HMN-2080</t>
  </si>
  <si>
    <t>COOP-HCM-HMN-2152</t>
  </si>
  <si>
    <t>COOP-HCM-HMN-629</t>
  </si>
  <si>
    <t>COOP-HCM-HMN-HOCMON</t>
  </si>
  <si>
    <t>COOP-HCM-HNB-0002</t>
  </si>
  <si>
    <t>COOP-HCM-HNB-00508</t>
  </si>
  <si>
    <t>COOP-HCM-HNB-0076</t>
  </si>
  <si>
    <t>COOP-HCM-HNB-0136</t>
  </si>
  <si>
    <t>COOP-HCM-HNB-0155</t>
  </si>
  <si>
    <t>COOP-HCM-HNB-020</t>
  </si>
  <si>
    <t>COOP-HCM-HNB-0263</t>
  </si>
  <si>
    <t>COOP-HCM-HNB-2069</t>
  </si>
  <si>
    <t>COOP-HCM-HNB-2123</t>
  </si>
  <si>
    <t>COOP-HCM-HNB-2129</t>
  </si>
  <si>
    <t>COOP-HCM-HNB-2134</t>
  </si>
  <si>
    <t>COOP-HCM-HNB-2161</t>
  </si>
  <si>
    <t>COOP-HCM-HNB-2162</t>
  </si>
  <si>
    <t>COOP-HCM-HNB-2216</t>
  </si>
  <si>
    <t>COOP-HCM-HNB-256</t>
  </si>
  <si>
    <t>COOP-HCM-PNN-0090</t>
  </si>
  <si>
    <t>COOP-HCM-PNN-2052</t>
  </si>
  <si>
    <t>COOP-HCM-PNN-2132</t>
  </si>
  <si>
    <t>COOP-HCM-PNN-2150</t>
  </si>
  <si>
    <t>COOP-HCM-PNN-2191</t>
  </si>
  <si>
    <t>COOP-HCM-PNN-69026</t>
  </si>
  <si>
    <t>COOP-HCM-PNN-PHUNHUAN</t>
  </si>
  <si>
    <t>COOP-HCM-PNN-RACHMIEU</t>
  </si>
  <si>
    <t>COOP-HCM-Q1-0000</t>
  </si>
  <si>
    <t>COOP-HCM-Q1-001</t>
  </si>
  <si>
    <t>COOP-HCM-Q10-0250</t>
  </si>
  <si>
    <t>COOP-HCM-Q10-0280</t>
  </si>
  <si>
    <t>COOP-HCM-Q10-2125</t>
  </si>
  <si>
    <t>COOP-HCM-Q10-220</t>
  </si>
  <si>
    <t>COOP-HCM-Q1-0240</t>
  </si>
  <si>
    <t>COOP-HCM-Q10-HOAHAO</t>
  </si>
  <si>
    <t>COOP-HCM-Q10-TOANTAM</t>
  </si>
  <si>
    <t>COOP-HCM-Q11-0142</t>
  </si>
  <si>
    <t>COOP-HCM-Q11-2168</t>
  </si>
  <si>
    <t>COOP-HCM-Q11-2170</t>
  </si>
  <si>
    <t>COOP-HCM-Q11-DAMSEN</t>
  </si>
  <si>
    <t>COOP-HCM-Q12-00225</t>
  </si>
  <si>
    <t>COOP-HCM-Q12-00511</t>
  </si>
  <si>
    <t>COOP-HCM-Q12-00556</t>
  </si>
  <si>
    <t>COOP-HCM-Q12-0154</t>
  </si>
  <si>
    <t>Coop-HCM-Q12-02222</t>
  </si>
  <si>
    <t>CoopFood Thạnh Lộc 19</t>
  </si>
  <si>
    <t>COOP-HCM-Q12-0225</t>
  </si>
  <si>
    <t>COOP-HCM-Q12-0243</t>
  </si>
  <si>
    <t>COOP-HCM-Q12-0244</t>
  </si>
  <si>
    <t>COOP-HCM-Q12-0291</t>
  </si>
  <si>
    <t>COOP-HCM-Q12-056</t>
  </si>
  <si>
    <t>COOP-HCM-Q12-059</t>
  </si>
  <si>
    <t>COOP-HCM-Q12-0678</t>
  </si>
  <si>
    <t>COOP-HCM-Q1-212</t>
  </si>
  <si>
    <t>COOP-HCM-Q1-2137</t>
  </si>
  <si>
    <t>COOP-HCM-Q12-2016</t>
  </si>
  <si>
    <t>COOP-HCM-Q12-2041</t>
  </si>
  <si>
    <t>COOP-HCM-Q12-2044</t>
  </si>
  <si>
    <t>COOP-HCM-Q12-2050</t>
  </si>
  <si>
    <t>COOP-HCM-Q12-2055</t>
  </si>
  <si>
    <t>COOP-HCM-Q12-2057</t>
  </si>
  <si>
    <t>COOP-HCM-Q12-2076</t>
  </si>
  <si>
    <t>COOP-HCM-Q12-2083</t>
  </si>
  <si>
    <t>COOP-HCM-Q12-2085</t>
  </si>
  <si>
    <t>COOP-HCM-Q12-2086</t>
  </si>
  <si>
    <t>COOP-HCM-Q12-2102</t>
  </si>
  <si>
    <t>COOP-HCM-Q12-2110</t>
  </si>
  <si>
    <t>COOP-HCM-Q12-2194</t>
  </si>
  <si>
    <t>COOP-HCM-Q12-2208</t>
  </si>
  <si>
    <t>COOP-HCM-Q12-2210</t>
  </si>
  <si>
    <t>COOP-HCM-Q12-2213</t>
  </si>
  <si>
    <t>COOP-HCM-Q12-50455</t>
  </si>
  <si>
    <t>COOP-HCM-Q12-644</t>
  </si>
  <si>
    <t>COOP-HCM-Q12-THANGLOI</t>
  </si>
  <si>
    <t>COOP-HCM-Q1-84415</t>
  </si>
  <si>
    <t>COOP-HCM-Q1-ACHAU</t>
  </si>
  <si>
    <t>COOP-HCM-Q1-KVSG</t>
  </si>
  <si>
    <t>COOP-HCM-Q1-TIENHOANG</t>
  </si>
  <si>
    <t>COOP-HCM-Q2-00524</t>
  </si>
  <si>
    <t>COOP-HCM-Q2-0102</t>
  </si>
  <si>
    <t>COOP-HCM-Q2-0145</t>
  </si>
  <si>
    <t>COOP-HCM-Q2-0169</t>
  </si>
  <si>
    <t>COOP-HCM-Q2-0226</t>
  </si>
  <si>
    <t>COOP-HCM-Q2-0236</t>
  </si>
  <si>
    <t>COOP-HCM-Q2-0296</t>
  </si>
  <si>
    <t>COOP-HCM-Q2-031</t>
  </si>
  <si>
    <t>COOP-HCM-Q2-0410</t>
  </si>
  <si>
    <t>COOP-HCM-Q2-0634</t>
  </si>
  <si>
    <t>COOP-HCM-Q2-0654</t>
  </si>
  <si>
    <t>COOP-HCM-Q2-2051</t>
  </si>
  <si>
    <t>COOP-HCM-Q2-2192</t>
  </si>
  <si>
    <t>COOP-HCM-Q2-2196</t>
  </si>
  <si>
    <t>COOP-HCM-Q2-2198</t>
  </si>
  <si>
    <t>COOP-HCM-Q2-233</t>
  </si>
  <si>
    <t>COOP-HCM-Q2-293</t>
  </si>
  <si>
    <t>COOP-HCM-Q2-688</t>
  </si>
  <si>
    <t>COOP-HCM-Q2-69068</t>
  </si>
  <si>
    <t>COOP-HCM-Q3-0103</t>
  </si>
  <si>
    <t>COOP-HCM-Q3-2120</t>
  </si>
  <si>
    <t>COOP-HCM-Q3-2142</t>
  </si>
  <si>
    <t>COOP-HCM-Q3-217</t>
  </si>
  <si>
    <t>COOP-HCM-Q3-2188</t>
  </si>
  <si>
    <t>COOP-HCM-Q3-NDC</t>
  </si>
  <si>
    <t>COOP-HCM-Q3-NHIEULOC</t>
  </si>
  <si>
    <t>COOP-HCM-Q4-2033</t>
  </si>
  <si>
    <t>COOP-HCM-Q4-2195</t>
  </si>
  <si>
    <t>COOP-HCM-Q4-254</t>
  </si>
  <si>
    <t>COOP-HCM-Q4-279</t>
  </si>
  <si>
    <t>COOP-HCM-Q4-690</t>
  </si>
  <si>
    <t>COOP-HCM-Q5-0096</t>
  </si>
  <si>
    <t>COOP-HCM-Q5-0099</t>
  </si>
  <si>
    <t>COOP-HCM-Q5-0211</t>
  </si>
  <si>
    <t>COOP-HCM-Q5-213</t>
  </si>
  <si>
    <t>COOP-HCM-Q5-ANDONG</t>
  </si>
  <si>
    <t>COOP-HCM-Q6-0113</t>
  </si>
  <si>
    <t>COOP-HCM-Q6-0218</t>
  </si>
  <si>
    <t>COOP-HCM-Q6-0252</t>
  </si>
  <si>
    <t>COOP-HCM-Q6-0286</t>
  </si>
  <si>
    <t>COOP-HCM-Q6-0626</t>
  </si>
  <si>
    <t>COOP-HCM-Q6-0657</t>
  </si>
  <si>
    <t>COOP-HCM-Q6-2002</t>
  </si>
  <si>
    <t>COOP-HCM-Q6-2163</t>
  </si>
  <si>
    <t>COOP-HCM-Q6-2187</t>
  </si>
  <si>
    <t>COOP-HCM-Q6-HAUGIANG</t>
  </si>
  <si>
    <t>COOP-HCM-Q6-PHULAM</t>
  </si>
  <si>
    <t>COOP-HCM-Q7-0001</t>
  </si>
  <si>
    <t>COOP-HCM-Q7-0066</t>
  </si>
  <si>
    <t>COOP-HCM-Q7-0067</t>
  </si>
  <si>
    <t>COOP-HCM-Q7-0068</t>
  </si>
  <si>
    <t>COOP-HCM-Q7-0072</t>
  </si>
  <si>
    <t>COOP-HCM-Q7-0073</t>
  </si>
  <si>
    <t>COOP-HCM-Q7-0131</t>
  </si>
  <si>
    <t>COOP-HCM-Q7-0163</t>
  </si>
  <si>
    <t>COOP-HCM-Q7-0258</t>
  </si>
  <si>
    <t>COOP-HCM-Q7-0262</t>
  </si>
  <si>
    <t>COOP-HCM-Q7-0407</t>
  </si>
  <si>
    <t>COOP-HCM-Q7-0691</t>
  </si>
  <si>
    <t>COOP-HCM-Q7-2011</t>
  </si>
  <si>
    <t>COOP-HCM-Q7-2193</t>
  </si>
  <si>
    <t>COOP-HCM-Q7-2200</t>
  </si>
  <si>
    <t>COOP-HCM-Q7-2202</t>
  </si>
  <si>
    <t>COOP-HCM-Q7-2204</t>
  </si>
  <si>
    <t>COOP-HCM-Q7-247</t>
  </si>
  <si>
    <t>COOP-HCM-Q7-638</t>
  </si>
  <si>
    <t>COOP-HCM-Q7-NAMSG</t>
  </si>
  <si>
    <t>COOP-HCM-Q8-0097</t>
  </si>
  <si>
    <t>COOP-HCM-Q8-0100</t>
  </si>
  <si>
    <t>COOP-HCM-Q8-0101</t>
  </si>
  <si>
    <t>COOP-HCM-Q8-0115</t>
  </si>
  <si>
    <t>COOP-HCM-Q8-0135</t>
  </si>
  <si>
    <t>COOP-HCM-Q8-0158</t>
  </si>
  <si>
    <t>COOP-HCM-Q8-0161</t>
  </si>
  <si>
    <t>COOP-HCM-Q8-0162</t>
  </si>
  <si>
    <t>COOP-HCM-Q8-0223</t>
  </si>
  <si>
    <t>COOP-HCM-Q8-0404</t>
  </si>
  <si>
    <t>COOP-HCM-Q8-0827</t>
  </si>
  <si>
    <t>COOP-HCM-Q8-2147</t>
  </si>
  <si>
    <t>COOP-HCM-Q8-239</t>
  </si>
  <si>
    <t>COOP-HCM-Q8-255</t>
  </si>
  <si>
    <t>COOP-HCM-Q8-BINHDONG</t>
  </si>
  <si>
    <t>COOP-HCM-Q8-PHULAM1</t>
  </si>
  <si>
    <t>COOP-HCM-Q9-0001</t>
  </si>
  <si>
    <t>COOP-HCM-Q9-0004</t>
  </si>
  <si>
    <t>COOP-HCM-Q9-0054</t>
  </si>
  <si>
    <t>COOP-HCM-Q9-0081</t>
  </si>
  <si>
    <t>COOP-HCM-Q9-0082</t>
  </si>
  <si>
    <t>COOP-HCM-Q9-0083</t>
  </si>
  <si>
    <t>COOP-HCM-Q9-0092</t>
  </si>
  <si>
    <t>COOP-HCM-Q9-0093</t>
  </si>
  <si>
    <t>COOP-HCM-Q9-0094</t>
  </si>
  <si>
    <t>COOP-HCM-Q9-0095</t>
  </si>
  <si>
    <t>COOP-HCM-Q9-0106</t>
  </si>
  <si>
    <t>COOP-HCM-Q9-0107</t>
  </si>
  <si>
    <t>COOP-HCM-Q9-0108</t>
  </si>
  <si>
    <t>COOP-HCM-Q9-0109</t>
  </si>
  <si>
    <t>COOP-HCM-Q9-0139</t>
  </si>
  <si>
    <t>COOP-HCM-Q9-0156</t>
  </si>
  <si>
    <t>COOP-HCM-Q9-0159</t>
  </si>
  <si>
    <t>COOP-HCM-Q9-0266</t>
  </si>
  <si>
    <t>COOP-HCM-Q9-0631</t>
  </si>
  <si>
    <t>COOP-HCM-Q9-0658</t>
  </si>
  <si>
    <t>COOP-HCM-Q9-2006</t>
  </si>
  <si>
    <t>COOP-HCM-Q9-2095</t>
  </si>
  <si>
    <t>COOP-HCM-Q9-2108</t>
  </si>
  <si>
    <t>COOP-HCM-Q9-2178</t>
  </si>
  <si>
    <t>COOP-HCM-Q9-2179</t>
  </si>
  <si>
    <t>COOP-HCM-Q9-2180</t>
  </si>
  <si>
    <t>COOP-HCM-Q9-2181</t>
  </si>
  <si>
    <t>COOP-HCM-Q9-2182</t>
  </si>
  <si>
    <t>COOP-HCM-Q9-2183</t>
  </si>
  <si>
    <t>COOP-HCM-Q9-2201</t>
  </si>
  <si>
    <t>COOP-HCM-Q9-2206</t>
  </si>
  <si>
    <t>COOP-HCM-Q9-290</t>
  </si>
  <si>
    <t>COOP-HCM-Q9-5001</t>
  </si>
  <si>
    <t>COOP-HCM-Q9-636</t>
  </si>
  <si>
    <t>COOP-HCM-Q9-655</t>
  </si>
  <si>
    <t>COOP-HCM-Q9-XLHN</t>
  </si>
  <si>
    <t>COOP-HCM-TBH-0157</t>
  </si>
  <si>
    <t>COOP-HCM-TBH-0248</t>
  </si>
  <si>
    <t>COOP-HCM-TBH-0292</t>
  </si>
  <si>
    <t>COOP-HCM-TBH-0401</t>
  </si>
  <si>
    <t>COOP-HCM-TBH-0403</t>
  </si>
  <si>
    <t>COOP-HCM-TBH-0653</t>
  </si>
  <si>
    <t>COOP-HCM-TBH-0694</t>
  </si>
  <si>
    <t>COOP-HCM-TBH-2035</t>
  </si>
  <si>
    <t>COOP-HCM-TBH-2059</t>
  </si>
  <si>
    <t>COOP-HCM-TBH-2078</t>
  </si>
  <si>
    <t>COOP-HCM-TBH-2097</t>
  </si>
  <si>
    <t>COOP-HCM-TBH-2148</t>
  </si>
  <si>
    <t>COOP-HCM-TBH-2189</t>
  </si>
  <si>
    <t>COOP-HCM-TBH-2214</t>
  </si>
  <si>
    <t>COOP-HCM-TBH-277</t>
  </si>
  <si>
    <t>COOP-HCM-TDC-00565</t>
  </si>
  <si>
    <t>COOP-HCM-TDC-0058</t>
  </si>
  <si>
    <t>COOP-HCM-TDC-0069</t>
  </si>
  <si>
    <t>COOP-HCM-TDC-0070</t>
  </si>
  <si>
    <t>COOP-HCM-TDC-0074</t>
  </si>
  <si>
    <t>COOP-HCM-TDC-0075</t>
  </si>
  <si>
    <t>COOP-HCM-TDC-0104</t>
  </si>
  <si>
    <t>COOP-HCM-TDC-0144</t>
  </si>
  <si>
    <t>COOP-HCM-TDC-0146</t>
  </si>
  <si>
    <t>COOP-HCM-TDC-0148</t>
  </si>
  <si>
    <t>COOP-HCM-TDC-0149</t>
  </si>
  <si>
    <t>COOP-HCM-TDC-0221</t>
  </si>
  <si>
    <t>COOP-HCM-TDC-0238</t>
  </si>
  <si>
    <t>COOP-HCM-TDC-0265</t>
  </si>
  <si>
    <t>COOP-HCM-TDC-0635</t>
  </si>
  <si>
    <t>COOP-HCM-TDC-064</t>
  </si>
  <si>
    <t>COOP-HCM-TDC-0652</t>
  </si>
  <si>
    <t>COOP-HCM-TDC-2009</t>
  </si>
  <si>
    <t>COOP-HCM-TDC-2021</t>
  </si>
  <si>
    <t>COOP-HCM-TDC-2045</t>
  </si>
  <si>
    <t>COOP-HCM-TDC-2066</t>
  </si>
  <si>
    <t>COOP-HCM-TDC-2079</t>
  </si>
  <si>
    <t>COOP-HCM-TDC-2088</t>
  </si>
  <si>
    <t>COOP-HCM-TDC-2089</t>
  </si>
  <si>
    <t>COOP-HCM-TDC-2138</t>
  </si>
  <si>
    <t>COOP-HCM-TDC-2158</t>
  </si>
  <si>
    <t>COOP-HCM-TDC-2164</t>
  </si>
  <si>
    <t>COOP-HCM-TDC-2169</t>
  </si>
  <si>
    <t>COOP-HCM-TDC-2172</t>
  </si>
  <si>
    <t>COOP-HCM-TDC-2176</t>
  </si>
  <si>
    <t>COOP-HCM-TDC-2185</t>
  </si>
  <si>
    <t>COOP-HCM-TDC-2186</t>
  </si>
  <si>
    <t>COOP-HCM-TDC-2199</t>
  </si>
  <si>
    <t>COOP-HCM-TDC-2215</t>
  </si>
  <si>
    <t>COOP-HCM-TDC-227</t>
  </si>
  <si>
    <t>COOP-HCM-TDC-253</t>
  </si>
  <si>
    <t>COOP-HCM-TDC-267</t>
  </si>
  <si>
    <t>COOP-HCM-TDC-409</t>
  </si>
  <si>
    <t>COOP-HCM-TDC-648</t>
  </si>
  <si>
    <t>COOP-HCM-TDC-683</t>
  </si>
  <si>
    <t>COOP-HCM-TDC-693</t>
  </si>
  <si>
    <t>COOP-HCM-TDC-BINHTRIEU</t>
  </si>
  <si>
    <t>Coop-HCM-TPU-02223</t>
  </si>
  <si>
    <t>CoopFood KDC Vườn Lài 53</t>
  </si>
  <si>
    <t>Coop-HCM-TPU-02224</t>
  </si>
  <si>
    <t>CoopFood Tân Kỳ Tân Quý</t>
  </si>
  <si>
    <t>COOP-HCM-TPU-0228</t>
  </si>
  <si>
    <t>COOP-HCM-TPU-0246</t>
  </si>
  <si>
    <t>COOP-HCM-TPU-0260</t>
  </si>
  <si>
    <t>COOP-HCM-TPU-0283</t>
  </si>
  <si>
    <t>COOP-HCM-TPU-0406</t>
  </si>
  <si>
    <t>COOP-HCM-TPU-0641</t>
  </si>
  <si>
    <t>COOP-HCM-TPU-2010</t>
  </si>
  <si>
    <t>COOP-HCM-TPU-2014</t>
  </si>
  <si>
    <t>COOP-HCM-TPU-2017</t>
  </si>
  <si>
    <t>COOP-HCM-TPU-2039</t>
  </si>
  <si>
    <t>COOP-HCM-TPU-2056</t>
  </si>
  <si>
    <t>COOP-HCM-TPU-2084</t>
  </si>
  <si>
    <t>COOP-HCM-TPU-2090</t>
  </si>
  <si>
    <t>COOP-HCM-TPU-2124</t>
  </si>
  <si>
    <t>COOP-HCM-TPU-2131</t>
  </si>
  <si>
    <t>COOP-HCM-TPU-2156</t>
  </si>
  <si>
    <t>COOP-HCM-TPU-2177</t>
  </si>
  <si>
    <t>COOP-HCM-TPU-2190</t>
  </si>
  <si>
    <t>COOP-HCM-TPU-570</t>
  </si>
  <si>
    <t>CM Thắng Lợi - Trường Chinh</t>
  </si>
  <si>
    <t>COOP-HCM-TPU-640</t>
  </si>
  <si>
    <t>COOP-HCM-TPU-697</t>
  </si>
  <si>
    <t>COOP-HCM-TPU-698</t>
  </si>
  <si>
    <t>COOP-HCM-TPU-HOABINH</t>
  </si>
  <si>
    <t>COOP-HNI-BTL-9110</t>
  </si>
  <si>
    <t>COOP-HNI-BTL-9115</t>
  </si>
  <si>
    <t>COOP-HNI-BTL-9116</t>
  </si>
  <si>
    <t>COOP-HNI-BTL-9138</t>
  </si>
  <si>
    <t>COOP-HNI-BTL-9139</t>
  </si>
  <si>
    <t>COOP-HNI-BTL-9152</t>
  </si>
  <si>
    <t>COOP-HNI-BTL-9154</t>
  </si>
  <si>
    <t>COOP-HNI-DAH-9161</t>
  </si>
  <si>
    <t>COOP-HNI-HDG-75601</t>
  </si>
  <si>
    <t>COOP-HNI-HDG-9108</t>
  </si>
  <si>
    <t>COOP-HNI-HDG-9109</t>
  </si>
  <si>
    <t>COOP-HNI-HDG-9114</t>
  </si>
  <si>
    <t>COOP-HNI-HDG-9124</t>
  </si>
  <si>
    <t>COOP-HNI-HDG-9134</t>
  </si>
  <si>
    <t>COOP-HNI-HDG-9146</t>
  </si>
  <si>
    <t>COOP-HNI-HDG-9150</t>
  </si>
  <si>
    <t>COOP-HNI-HDG-9166</t>
  </si>
  <si>
    <t>COOP-HNI-HDG-9167</t>
  </si>
  <si>
    <t>HN Yên Nghĩa</t>
  </si>
  <si>
    <t>COOP-HNI-HDG-9999</t>
  </si>
  <si>
    <t>COOP-HNI-HDG-HANOI</t>
  </si>
  <si>
    <t>COOP-HNI-HMI-9126</t>
  </si>
  <si>
    <t>COOP-HNI-HMI-9141</t>
  </si>
  <si>
    <t>COOP-HNI-HMI-9143</t>
  </si>
  <si>
    <t>COOP-HNI-HMI-9144</t>
  </si>
  <si>
    <t>COOP-HNI-HMI-9151</t>
  </si>
  <si>
    <t>COOP-HNI-HMI-9158</t>
  </si>
  <si>
    <t>COOP-HNI-HMI-9159</t>
  </si>
  <si>
    <t>COOP-HNI-LBN-9120</t>
  </si>
  <si>
    <t>COOP-HNI-NTL-9103</t>
  </si>
  <si>
    <t>COOP-HNI-NTL-9105</t>
  </si>
  <si>
    <t>COOP-HNI-NTL-9107</t>
  </si>
  <si>
    <t>COOP-HNI-NTL-9149</t>
  </si>
  <si>
    <t>COOP-HNI-NTL-9160</t>
  </si>
  <si>
    <t>COOP-HNI-TOI-9131</t>
  </si>
  <si>
    <t>COOP-HNI-TTI-9148</t>
  </si>
  <si>
    <t>COOP-HNI-TTI-9165</t>
  </si>
  <si>
    <t>COOP-HNI-TXN-9102</t>
  </si>
  <si>
    <t>COOP-HNI-TXN-9104</t>
  </si>
  <si>
    <t>COOP-HNI-TXN-9106</t>
  </si>
  <si>
    <t>COOP-HNI-TXN-9153</t>
  </si>
  <si>
    <t>COOP-HPG-00-072</t>
  </si>
  <si>
    <t>COOP-HPG-00-HAIPHONG</t>
  </si>
  <si>
    <t>COOP-HTH-00-15001</t>
  </si>
  <si>
    <t>COOP-HTH-00-15004</t>
  </si>
  <si>
    <t>COOP-HTH-00-3801</t>
  </si>
  <si>
    <t>COOP-HTH-00-3802</t>
  </si>
  <si>
    <t>COOP-HTH-00-3804</t>
  </si>
  <si>
    <t>COOP-HTH-00-HATINH</t>
  </si>
  <si>
    <t>COOP-HUG-01-NGABAYHG</t>
  </si>
  <si>
    <t>COOP-KGG-01-RACHGIA</t>
  </si>
  <si>
    <t>COOP-KHA-01-CAMRANH</t>
  </si>
  <si>
    <t>COOP-KHA-01-NHATRANG</t>
  </si>
  <si>
    <t>COOP-KHA-01-PHANRANG</t>
  </si>
  <si>
    <t>COOP-LDG-01-019</t>
  </si>
  <si>
    <t>COOP-LDG-01-047</t>
  </si>
  <si>
    <t>COOP-LDG-01-BAOLOC</t>
  </si>
  <si>
    <t>COOP-LDG-01-PHANTHIET</t>
  </si>
  <si>
    <t>COOPMAR4-HNI-HDG-00</t>
  </si>
  <si>
    <t>COOPMAR4-HNI-HDG-0003</t>
  </si>
  <si>
    <t>COOPMAR4-HNI-HDG-0004</t>
  </si>
  <si>
    <t>COOPMAR4-HNI-HKM-0005</t>
  </si>
  <si>
    <t>COOPMAR4-HNI-LBN-0002</t>
  </si>
  <si>
    <t>COOPMAR5-HCM-GVP-01</t>
  </si>
  <si>
    <t>COOPMAR5-HCM-Q1-00</t>
  </si>
  <si>
    <t>COOPMAR5-HCM-TBH-02</t>
  </si>
  <si>
    <t>COOPMAR6-HCM-Q1-00</t>
  </si>
  <si>
    <t>COOPMAR6-HCM-Q10-561</t>
  </si>
  <si>
    <t>COOPMAR6-HCM-TBH-549</t>
  </si>
  <si>
    <t>COOP-NDH-00-034</t>
  </si>
  <si>
    <t>COOP-PTO-00-044</t>
  </si>
  <si>
    <t>COOP-PTO-00-VINHPHUC</t>
  </si>
  <si>
    <t>COOP-QNH-00-010</t>
  </si>
  <si>
    <t>COOP-QNI-01-030</t>
  </si>
  <si>
    <t>CO.OPMART ĐỨC PHỔ</t>
  </si>
  <si>
    <t>COOP-QNI-01-035</t>
  </si>
  <si>
    <t>COOP-QNI-01-QUANGNGAI</t>
  </si>
  <si>
    <t>COOP-QTI-01-021</t>
  </si>
  <si>
    <t>COOP-QTI-01-DONGHA</t>
  </si>
  <si>
    <t>Coop-TBD-01-09334</t>
  </si>
  <si>
    <t>Coop.Food BD Nguyễn Du</t>
  </si>
  <si>
    <t>Coop-TBD-01-09335</t>
  </si>
  <si>
    <t>Coop.Food BD Nguyễn Văn Tiết</t>
  </si>
  <si>
    <t>Coop-TBD-01-09336</t>
  </si>
  <si>
    <t>Coop.Food BD Thuận An Hòa</t>
  </si>
  <si>
    <t>COOP-THA-00-18506</t>
  </si>
  <si>
    <t>COOP-THA-00-THANHHOA</t>
  </si>
  <si>
    <t>COOP-TNH-01-022</t>
  </si>
  <si>
    <t>COOP-TNH-01-023</t>
  </si>
  <si>
    <t>COOP-TNH-01-032</t>
  </si>
  <si>
    <t>COOP-TNH-01-041</t>
  </si>
  <si>
    <t>COOP-TNH-01-043</t>
  </si>
  <si>
    <t>COOP-TNH-01-046</t>
  </si>
  <si>
    <t>COOP-TNH-01-049</t>
  </si>
  <si>
    <t>COOP-TNH-01-062</t>
  </si>
  <si>
    <t>COOP-TNH-01-063</t>
  </si>
  <si>
    <t>COOP-TNH-01-LONGHAU</t>
  </si>
  <si>
    <t>COOP-TNH-01-TAYNINH</t>
  </si>
  <si>
    <t>COOP-TNH-01-TRANGBANG</t>
  </si>
  <si>
    <t>COOP-TTH-01-HUE</t>
  </si>
  <si>
    <t>COOP-VLG-01-013</t>
  </si>
  <si>
    <t>COOP-VLG-01-045</t>
  </si>
  <si>
    <t>COOP-VLG-01-048</t>
  </si>
  <si>
    <t>COOP-VLG-01-TRAVINH</t>
  </si>
  <si>
    <t>COOP-VLG-01-VINHLONG</t>
  </si>
  <si>
    <t>COOP-VTU-01-024</t>
  </si>
  <si>
    <t>COOP-VTU-01-038</t>
  </si>
  <si>
    <t>COOP-VTU-01-VUNGTAU</t>
  </si>
  <si>
    <t>COOP-VTU-01-VUNGTAU2</t>
  </si>
  <si>
    <t>EB-AGG-01-1507</t>
  </si>
  <si>
    <t>EB-BDG-01-6100</t>
  </si>
  <si>
    <t>EB-BDG-01-6101</t>
  </si>
  <si>
    <t>EB-BDG-01-6102</t>
  </si>
  <si>
    <t>EB-BGG-00-9800</t>
  </si>
  <si>
    <t>EB-BNH-00-131</t>
  </si>
  <si>
    <t>EB-CMU-01-152</t>
  </si>
  <si>
    <t>EB-CTO-01-6500</t>
  </si>
  <si>
    <t>EB-DLK-01-4700</t>
  </si>
  <si>
    <t>EB-DNG-01-1500</t>
  </si>
  <si>
    <t>EB-DNG-01-1505</t>
  </si>
  <si>
    <t>EB-DNG-01-4300</t>
  </si>
  <si>
    <t>EB-DNI-01-1503</t>
  </si>
  <si>
    <t>EB-DNI-01-1513</t>
  </si>
  <si>
    <t>EB-DNI-01-6000</t>
  </si>
  <si>
    <t>EB-DNI-01-6001</t>
  </si>
  <si>
    <t>EB-DTP-01-1508</t>
  </si>
  <si>
    <t>EB-DTP-01-1509</t>
  </si>
  <si>
    <t>EB-DTP-01-1512</t>
  </si>
  <si>
    <t>EB-DTP-01-6300</t>
  </si>
  <si>
    <t>EB-GLI-01-1510</t>
  </si>
  <si>
    <t>EB-GLI-01-7700</t>
  </si>
  <si>
    <t>EB-HCM-BTN-5206</t>
  </si>
  <si>
    <t>EB-HCM-GVP-5203</t>
  </si>
  <si>
    <t>EB-HCM-PNN-0000</t>
  </si>
  <si>
    <t>EB-HCM-Q10-5205</t>
  </si>
  <si>
    <t>EB-HCM-Q2-5201</t>
  </si>
  <si>
    <t>EB-HCM-Q2-5209</t>
  </si>
  <si>
    <t>EB-HCM-Q7-5207</t>
  </si>
  <si>
    <t>EB-HCM-TDC-5210</t>
  </si>
  <si>
    <t>EB-HCM-TPU-5202</t>
  </si>
  <si>
    <t>EB-HCM-TPU-5204</t>
  </si>
  <si>
    <t>EB-HCM-TPU-5208</t>
  </si>
  <si>
    <t>EB-HDG-00-3400</t>
  </si>
  <si>
    <t>EB-HNI-CGY-2901</t>
  </si>
  <si>
    <t>EB-HNI-HDG-0150</t>
  </si>
  <si>
    <t>EB-HNI-HDG-2905</t>
  </si>
  <si>
    <t>EB-HNI-LBN-2906</t>
  </si>
  <si>
    <t>EB-HNI-MLH-2907</t>
  </si>
  <si>
    <t>EB-HNI-NTL-2902</t>
  </si>
  <si>
    <t>EB-HNI-TTI-2903</t>
  </si>
  <si>
    <t>EB-HNI-TXN-2904</t>
  </si>
  <si>
    <t>EB-HPG-00-104</t>
  </si>
  <si>
    <t>EB-HPG-00-106</t>
  </si>
  <si>
    <t>EB-HPG-00-117</t>
  </si>
  <si>
    <t>EB-HPG-00-1600</t>
  </si>
  <si>
    <t>EB-HYN-00-145</t>
  </si>
  <si>
    <t>EB-HYN-00-154</t>
  </si>
  <si>
    <t>EB-HYN-00-903</t>
  </si>
  <si>
    <t>TLL WAREHOUSE (903)</t>
  </si>
  <si>
    <t>EB-KHA-01-153</t>
  </si>
  <si>
    <t>EB-KHA-01-7900</t>
  </si>
  <si>
    <t>EB-LAN-01-901</t>
  </si>
  <si>
    <t>Kho 901 Sourcing HCM (901)</t>
  </si>
  <si>
    <t>EB-LCI-00-146</t>
  </si>
  <si>
    <t>EB-LCI-00-155</t>
  </si>
  <si>
    <t>EB-LCI-00-2400</t>
  </si>
  <si>
    <t>EB-LDG-01-4900</t>
  </si>
  <si>
    <t>EB-NAN-00-112</t>
  </si>
  <si>
    <t>EB-NAN-00-3700</t>
  </si>
  <si>
    <t>EB-NBH-00-114</t>
  </si>
  <si>
    <t>EB-NBH-00-125</t>
  </si>
  <si>
    <t>EB-NBH-00-151</t>
  </si>
  <si>
    <t>EB-NBH-00-3500</t>
  </si>
  <si>
    <t>EB-NDH-00-1800</t>
  </si>
  <si>
    <t>EB-NDH-00-NAMDINH</t>
  </si>
  <si>
    <t>EB-PTO-00-113</t>
  </si>
  <si>
    <t>EB-PTO-00-124</t>
  </si>
  <si>
    <t>EB-PTO-00-1900</t>
  </si>
  <si>
    <t>EB-QNH-00-128</t>
  </si>
  <si>
    <t>EB-QNH-00-1400</t>
  </si>
  <si>
    <t>EB-QNI-01-7600</t>
  </si>
  <si>
    <t>EB-TBH-00-1700</t>
  </si>
  <si>
    <t>EB-THA-00-118</t>
  </si>
  <si>
    <t>EB-TNH-01-1501</t>
  </si>
  <si>
    <t>EB-TNH-01-1506</t>
  </si>
  <si>
    <t>EB-TNN-00-144</t>
  </si>
  <si>
    <t>EB-TNN-00-2000</t>
  </si>
  <si>
    <t>EB-TTH-01-1511</t>
  </si>
  <si>
    <t>EB-TTH-01-7500</t>
  </si>
  <si>
    <t>EB-VLG-01-6400</t>
  </si>
  <si>
    <t>EB-VLG-01-7100</t>
  </si>
  <si>
    <t>EB-VTU-01-7200</t>
  </si>
  <si>
    <t>EB-VTU-01-7201</t>
  </si>
  <si>
    <t>FM-HCM-BTH-0004</t>
  </si>
  <si>
    <t>FM-HCM-BTH-0006</t>
  </si>
  <si>
    <t>FM-HCM-GVP-0007</t>
  </si>
  <si>
    <t>FM-HCM-PNN-0002</t>
  </si>
  <si>
    <t>FM-HCM-Q1-0005</t>
  </si>
  <si>
    <t>FM-HCM-Q3-0000</t>
  </si>
  <si>
    <t>FM-HCM-Q3-0001</t>
  </si>
  <si>
    <t>FM-HCM-Q7-0003</t>
  </si>
  <si>
    <t>FM-HCM-TBH-0009</t>
  </si>
  <si>
    <t>FM-HCM-TĐC-0008</t>
  </si>
  <si>
    <t>KL-HNI-HMI-TMARTHATECO</t>
  </si>
  <si>
    <t>KMARKET-BNH-01-0027</t>
  </si>
  <si>
    <t>KMARKET-BNH-01-0028</t>
  </si>
  <si>
    <t>KMARKET-BNH-01-0038</t>
  </si>
  <si>
    <t>KMARKET-BNH-01-0044</t>
  </si>
  <si>
    <t>KMARKET-DNG-00-0026</t>
  </si>
  <si>
    <t>KMARKET-DNG-00-0035</t>
  </si>
  <si>
    <t>KMARKET-DNG-00-0041</t>
  </si>
  <si>
    <t>KMARKET-HNI-BDH-0031</t>
  </si>
  <si>
    <t>KMARKET-HNI-BTL-0006</t>
  </si>
  <si>
    <t>KMARKET-HNI-BTL-0007</t>
  </si>
  <si>
    <t>KMARKET-HNI-BTL-0008</t>
  </si>
  <si>
    <t>KMARKET-HNI-BTL-0014</t>
  </si>
  <si>
    <t>KMARKET-HNI-BTL-0015</t>
  </si>
  <si>
    <t>KMARKET-HNI-BTL-0034</t>
  </si>
  <si>
    <t>KMARKET-HNI-BTL-0037</t>
  </si>
  <si>
    <t>KMARKET-HNI-CGY-0005</t>
  </si>
  <si>
    <t>KMARKET-HNI-CGY-0020</t>
  </si>
  <si>
    <t>KMARKET-HNI-CGY-0021</t>
  </si>
  <si>
    <t>KMARKET-HNI-HDG-88901</t>
  </si>
  <si>
    <t>KMARKET-HNI-HMI-0010</t>
  </si>
  <si>
    <t>KMARKET-HNI-LBN-0009</t>
  </si>
  <si>
    <t>KMARKET-HNI-NTL-0001</t>
  </si>
  <si>
    <t>KMARKET-HNI-NTL-0002</t>
  </si>
  <si>
    <t>KMARKET-HNI-NTL-0003</t>
  </si>
  <si>
    <t>KMARKET-HNI-NTL-0004</t>
  </si>
  <si>
    <t>KMARKET-HNI-NTL-0011</t>
  </si>
  <si>
    <t>KMARKET-HNI-NTL-0017</t>
  </si>
  <si>
    <t>KMARKET-HNI-NTL-0018</t>
  </si>
  <si>
    <t>KMARKET-HNI-NTL-0019</t>
  </si>
  <si>
    <t>KMARKET-HNI-NTL-0022</t>
  </si>
  <si>
    <t>KMARKET-HNI-NTL-0023</t>
  </si>
  <si>
    <t>KMARKET-HNI-NTL-0024</t>
  </si>
  <si>
    <t>KMARKET-HNI-NTL-0030</t>
  </si>
  <si>
    <t>KMARKET-HNI-NTL-0032</t>
  </si>
  <si>
    <t>KMARKET-HNI-NTL-0039</t>
  </si>
  <si>
    <t>KMARKET-HNI-NTL-0042</t>
  </si>
  <si>
    <t>KMARKET-HNI-NTL-01-10</t>
  </si>
  <si>
    <t>KMARKET-HNI-NTL-F5-CH02</t>
  </si>
  <si>
    <t>KMARKET-HNI-THO-0016</t>
  </si>
  <si>
    <t>KMARKET-HNI-THO-0033</t>
  </si>
  <si>
    <t>KMARKET-HNI-THO-0040</t>
  </si>
  <si>
    <t>KMARKET-HNI-TXN-0012</t>
  </si>
  <si>
    <t>KMARKET-HNI-TXN-0013</t>
  </si>
  <si>
    <t>KMARKET-HPG-01-0045</t>
  </si>
  <si>
    <t>KMARKET-HPG-01-0046</t>
  </si>
  <si>
    <t>KMARKET-HYN-01-0025</t>
  </si>
  <si>
    <t>KMARKET-QNH-01-0043</t>
  </si>
  <si>
    <t>LOTTE-BDG-00-003</t>
  </si>
  <si>
    <t>LOTTE-BTN-00-002</t>
  </si>
  <si>
    <t>LOTTE-CTO-00-007</t>
  </si>
  <si>
    <t>LOTTE-DNG-00-009</t>
  </si>
  <si>
    <t>LOTTE-DNI-00-001</t>
  </si>
  <si>
    <t>LOTTE-HCM-GVP-010</t>
  </si>
  <si>
    <t>LOTTE-HCM-Q11-940</t>
  </si>
  <si>
    <t>LOTTE-HCM-Q7-41634</t>
  </si>
  <si>
    <t>LOTTE-HCM-TBH-006</t>
  </si>
  <si>
    <t>LOTTE-HNI-BDH-008</t>
  </si>
  <si>
    <t>LOTTE-HNI-DDA-004</t>
  </si>
  <si>
    <t>LOTTE-HNI-THO-015</t>
  </si>
  <si>
    <t>LOTTEHOTEL-HNI-BDH-30331</t>
  </si>
  <si>
    <t>LOTTE-KHA-00-011</t>
  </si>
  <si>
    <t>LOTTE-NAN-01-013</t>
  </si>
  <si>
    <t>LOTTE-VTU-00-005</t>
  </si>
  <si>
    <t>MEGA-AGG-00--006</t>
  </si>
  <si>
    <t>MEGA-AGG-00--015</t>
  </si>
  <si>
    <t>MEGA-CTO-00--002</t>
  </si>
  <si>
    <t>MEGA-DLK-00--014</t>
  </si>
  <si>
    <t>MEGA-DNG-00--004</t>
  </si>
  <si>
    <t>MEGA-DNI-00--005</t>
  </si>
  <si>
    <t>MEGA-GLI-00--007</t>
  </si>
  <si>
    <t>MEGA-HCM-00--008</t>
  </si>
  <si>
    <t>MEGA-HCM-00--009</t>
  </si>
  <si>
    <t>MEGA-HCM-Q12-0004</t>
  </si>
  <si>
    <t>MEGA-HCM-Q12-0009</t>
  </si>
  <si>
    <t>MEGA-HCM-Q2-0001</t>
  </si>
  <si>
    <t>MEGA-HCM-Q2-49586</t>
  </si>
  <si>
    <t>MEGA-HCM-Q6-0002</t>
  </si>
  <si>
    <t>MEGA-HCM-TDC-0003</t>
  </si>
  <si>
    <t>MEGA-HNI-BTL-0006</t>
  </si>
  <si>
    <t>MEGA-HNI-BTL--001</t>
  </si>
  <si>
    <t>MEGA-HNI-HDG-0007</t>
  </si>
  <si>
    <t>MEGA-HNI-HMI-0005</t>
  </si>
  <si>
    <t>MEGA-HNI-TXN-0008</t>
  </si>
  <si>
    <t>MEGA-HPG-01--003</t>
  </si>
  <si>
    <t>MEGA-KHA-00--011</t>
  </si>
  <si>
    <t>MEGA-NAN-01--013</t>
  </si>
  <si>
    <t>MEGA-QNH-01--012</t>
  </si>
  <si>
    <t>MINHCAU-TNN-01-0001</t>
  </si>
  <si>
    <t>MINHCAU-TNN-01-0002</t>
  </si>
  <si>
    <t>MINHCAU-TNN-01-0003</t>
  </si>
  <si>
    <t>MINHCAU-TNN-01-0004</t>
  </si>
  <si>
    <t>MINHCAU-TNN-01-0005</t>
  </si>
  <si>
    <t>MINHCAU-TNN-01-0006</t>
  </si>
  <si>
    <t>MINHCAU-TNN-01-0007</t>
  </si>
  <si>
    <t>MINHCAU-TNN-01-0008</t>
  </si>
  <si>
    <t>MINHCAU-TNN-01-46949</t>
  </si>
  <si>
    <t>NHATMINH-HCM-BTH-68013</t>
  </si>
  <si>
    <t>NHATMINH-HCM-BTH-68014-1</t>
  </si>
  <si>
    <t>NHATMINH-HCM-BTH-79001</t>
  </si>
  <si>
    <t>NHATMINH-HCM-BTH-79004</t>
  </si>
  <si>
    <t>NHATMINH-HCM-BTH-83358</t>
  </si>
  <si>
    <t>NHATMINH-HCM-GVP-79009-1</t>
  </si>
  <si>
    <t>NHATMINH-HCM-GVP-79012</t>
  </si>
  <si>
    <t>NHATMINH-HCM-HBC-68003</t>
  </si>
  <si>
    <t>NHATMINH-HCM-HBC-68012-1</t>
  </si>
  <si>
    <t>NHATMINH-HCM-HNB-79010</t>
  </si>
  <si>
    <t>NHATMINH-HCM-PNN-79009-2</t>
  </si>
  <si>
    <t>NHATMINH-HCM-Q11-68012</t>
  </si>
  <si>
    <t>NHATMINH-HCM-Q12-68002</t>
  </si>
  <si>
    <t>NHATMINH-HCM-Q2-68004</t>
  </si>
  <si>
    <t>NHATMINH-HCM-Q2-68005</t>
  </si>
  <si>
    <t>NHATMINH-HCM-Q2-68006-1</t>
  </si>
  <si>
    <t>NHATMINH-HCM-Q2-68015</t>
  </si>
  <si>
    <t>NHATMINH-HCM-Q4-79002</t>
  </si>
  <si>
    <t>NHATMINH-HCM-Q8-68006</t>
  </si>
  <si>
    <t>NHATMINH-HCM-Q8-68007</t>
  </si>
  <si>
    <t>NHATMINH-HCM-Q8-79011</t>
  </si>
  <si>
    <t>NHATMINH-HCM-Q9-68001</t>
  </si>
  <si>
    <t>NHATMINH-HCM-Q9-68010</t>
  </si>
  <si>
    <t>NHATMINH-HCM-Q9-68014</t>
  </si>
  <si>
    <t>NHATMINH-HCM-Q9-79005</t>
  </si>
  <si>
    <t>NHATMINH-HCM-Q9-79007</t>
  </si>
  <si>
    <t>NHATMINH-HCM-Q9-79007-001</t>
  </si>
  <si>
    <t>NHATMINH-HCM-Q9-79007-1</t>
  </si>
  <si>
    <t>NHATMINH-HCM-TDC-68011</t>
  </si>
  <si>
    <t>NHATMINH-HCM-TDC-79003</t>
  </si>
  <si>
    <t>NHATMINH-HCM-TDC-79006</t>
  </si>
  <si>
    <t>NHATMINH-HCM-TDC-79009</t>
  </si>
  <si>
    <t>NHATMINH-HCM-TDC-79013</t>
  </si>
  <si>
    <t>OKONO-BNH-01-BN01</t>
  </si>
  <si>
    <t>OKONO-DNG-00-AC01</t>
  </si>
  <si>
    <t>OKONO-DNG-00-AC03</t>
  </si>
  <si>
    <t>OKONO-HNI-BDH-A33</t>
  </si>
  <si>
    <t>OKONO-HNI-BTL-A01</t>
  </si>
  <si>
    <t>OKONO-HNI-BTL-A31</t>
  </si>
  <si>
    <t>OKONO-HNI-BTL-A32</t>
  </si>
  <si>
    <t>OKONO-HNI-BTL-A36</t>
  </si>
  <si>
    <t>OKONO-HNI-CGY-45219</t>
  </si>
  <si>
    <t>OKONO-HNI-CGY-A04</t>
  </si>
  <si>
    <t>OKONO-HNI-CGY-A06</t>
  </si>
  <si>
    <t>OKONO-HNI-CGY-A08</t>
  </si>
  <si>
    <t>OKONO-HNI-CGY-A20</t>
  </si>
  <si>
    <t>OKONO-HNI-CGY-A28</t>
  </si>
  <si>
    <t>OKONO-HNI-CGY-A35</t>
  </si>
  <si>
    <t>OKONO-HNI-DDA-A30</t>
  </si>
  <si>
    <t>OKONO-HNI-HBT-A07</t>
  </si>
  <si>
    <t>OKONO-HNI-HBT-A13</t>
  </si>
  <si>
    <t>OKONO-HNI-HDG-A24</t>
  </si>
  <si>
    <t>OKONO-HNI-HDG-A38</t>
  </si>
  <si>
    <t>OKONO-HNI-HKM-A27</t>
  </si>
  <si>
    <t>OKONO-HNI-HMI-A14</t>
  </si>
  <si>
    <t>OKONO-HNI-HMI-A17</t>
  </si>
  <si>
    <t>OKONO-HNI-NTL-A03</t>
  </si>
  <si>
    <t>OKONO-HNI-NTL-A09</t>
  </si>
  <si>
    <t>OKONO-HNI-NTL-A12</t>
  </si>
  <si>
    <t>OKONO-HNI-NTL-A18</t>
  </si>
  <si>
    <t>OKONO-HNI-NTL-A26</t>
  </si>
  <si>
    <t>OKONO-HNI-TTI-A16</t>
  </si>
  <si>
    <t>OKONO-HNI-TXN-A05</t>
  </si>
  <si>
    <t>OKONO-HNI-TXN-A22</t>
  </si>
  <si>
    <t>OKONO-HNI-TXN-A23</t>
  </si>
  <si>
    <t>OKONO-HNI-TXN-A25</t>
  </si>
  <si>
    <t>OKONO-HNI-TXN-A34</t>
  </si>
  <si>
    <t>PTMART-HNI-CGY-0005</t>
  </si>
  <si>
    <t>PTMART-HNI-HBT-0001</t>
  </si>
  <si>
    <t>PTMART-HNI-HBT-0009</t>
  </si>
  <si>
    <t>PTMART-HNI-HDG-0007</t>
  </si>
  <si>
    <t>PTMART-HNI-HDG-0008</t>
  </si>
  <si>
    <t>PTMART-HNI-HDG-0011</t>
  </si>
  <si>
    <t>PTMART-HNI-HMI-0006</t>
  </si>
  <si>
    <t>PTMART-HNI-HMI-23661</t>
  </si>
  <si>
    <t>PTMART-HNI-TXN-0002</t>
  </si>
  <si>
    <t>PTMART-HNI-TXN-0003</t>
  </si>
  <si>
    <t>PTMART-HNI-TXN-0004</t>
  </si>
  <si>
    <t>PTMART-HNI-TXN-0010</t>
  </si>
  <si>
    <t>SAIGONHD-HCM-BTH-02</t>
  </si>
  <si>
    <t>SAIGONHD-HCM-BTH-09</t>
  </si>
  <si>
    <t>SAIGONHD-HCM-HNB-05</t>
  </si>
  <si>
    <t>SAIGONHD-HCM-HNB-07</t>
  </si>
  <si>
    <t>SAIGONHD-HCM-PNN-01</t>
  </si>
  <si>
    <t>SAIGONHD-HCM-PNN-67013</t>
  </si>
  <si>
    <t>SAIGONHD-HCM-Q10-d3t2</t>
  </si>
  <si>
    <t>SAIGONHD-HCM-Q12-3a11</t>
  </si>
  <si>
    <t>SAIGONHD-HCM-Q2-03</t>
  </si>
  <si>
    <t>SAIGONHD-HCM-Q2-04</t>
  </si>
  <si>
    <t>SAIGONHD-HCM-Q2-08</t>
  </si>
  <si>
    <t>SAIGONHD-HCM-Q7-11</t>
  </si>
  <si>
    <t>SAIGONHD-HCM-Q7-368ntt</t>
  </si>
  <si>
    <t>SAIGONHD-HCM-TDC-06</t>
  </si>
  <si>
    <t>SAIGONHD-HCM-TPU-10</t>
  </si>
  <si>
    <t>SAINHD-HCM-BTH-02</t>
  </si>
  <si>
    <t>SAINHD-HCM-BTH-09</t>
  </si>
  <si>
    <t>SAINHD-HCM-HNB-05</t>
  </si>
  <si>
    <t>SAINHD-HCM-HNB-07</t>
  </si>
  <si>
    <t>SAINHD-HCM-PNN-01</t>
  </si>
  <si>
    <t>SAINHD-HCM-Q10-D3T2</t>
  </si>
  <si>
    <t>SAINHD-HCM-Q12-3A11</t>
  </si>
  <si>
    <t>SAINHD-HCM-Q2-03</t>
  </si>
  <si>
    <t>SAINHD-HCM-Q2-04</t>
  </si>
  <si>
    <t>SAINHD-HCM-Q2-08</t>
  </si>
  <si>
    <t>SAINHD-HCM-Q7-11</t>
  </si>
  <si>
    <t>SAINHD-HCM-Q7-368NTT</t>
  </si>
  <si>
    <t>SAINHD-HCM-TDC-06</t>
  </si>
  <si>
    <t>SAINHD-HCM-TPU-10</t>
  </si>
  <si>
    <t>SATRA-BDG-00-1226</t>
  </si>
  <si>
    <t>SATRA-HCM-BTH-0120</t>
  </si>
  <si>
    <t>SATRA-HCM-BTH-0121</t>
  </si>
  <si>
    <t>SATRA-HCM-BTH-0122</t>
  </si>
  <si>
    <t>SATRA-HCM-BTH-0123</t>
  </si>
  <si>
    <t>SATRA-HCM-BTH-0124</t>
  </si>
  <si>
    <t>SATRA-HCM-BTH-0125</t>
  </si>
  <si>
    <t>SATRA-HCM-BTH-0126</t>
  </si>
  <si>
    <t>SATRA-HCM-BTH-0127</t>
  </si>
  <si>
    <t>SATRA-HCM-BTH-0128</t>
  </si>
  <si>
    <t>SATRA-HCM-BTH-0129</t>
  </si>
  <si>
    <t>SATRA-HCM-BTH-0130</t>
  </si>
  <si>
    <t>SATRA-HCM-BTH-0131</t>
  </si>
  <si>
    <t>SATRA-HCM-BTH-0132</t>
  </si>
  <si>
    <t>SATRA-HCM-BTH-0216</t>
  </si>
  <si>
    <t>SATRA-HCM-BTH-0367</t>
  </si>
  <si>
    <t>SATRA-HCM-BTH-0400</t>
  </si>
  <si>
    <t>SATRA-HCM-BTN-0106</t>
  </si>
  <si>
    <t>SATRA-HCM-BTN-0107</t>
  </si>
  <si>
    <t>SATRA-HCM-BTN-0108</t>
  </si>
  <si>
    <t>SATRA-HCM-BTN-0109</t>
  </si>
  <si>
    <t>SATRA-HCM-BTN-0110</t>
  </si>
  <si>
    <t>SATRA-HCM-BTN-0111</t>
  </si>
  <si>
    <t>SATRA-HCM-BTN-0112</t>
  </si>
  <si>
    <t>SATRA-HCM-BTN-0113</t>
  </si>
  <si>
    <t>SATRA-HCM-BTN-0114</t>
  </si>
  <si>
    <t>SATRA-HCM-BTN-0115</t>
  </si>
  <si>
    <t>SATRA-HCM-BTN-0116</t>
  </si>
  <si>
    <t>SATRA-HCM-BTN-0117</t>
  </si>
  <si>
    <t>SATRA-HCM-BTN-0118</t>
  </si>
  <si>
    <t>SATRA-HCM-BTN-0119</t>
  </si>
  <si>
    <t>SATRA-HCM-CCI-0133</t>
  </si>
  <si>
    <t>SATRA-HCM-CCI-0134</t>
  </si>
  <si>
    <t>SATRA-HCM-CCI-0135</t>
  </si>
  <si>
    <t>SATRA-HCM-CCI-0136</t>
  </si>
  <si>
    <t>SATRA-HCM-CCI-0137</t>
  </si>
  <si>
    <t>SATRA-HCM-CCI-0138</t>
  </si>
  <si>
    <t>SATRA-HCM-CCI-0140</t>
  </si>
  <si>
    <t>SATRA-HCM-CCI-0141</t>
  </si>
  <si>
    <t>SATRA-HCM-CCI-0142</t>
  </si>
  <si>
    <t>SATRA-HCM-CCI-0143</t>
  </si>
  <si>
    <t>SATRA-HCM-CCI-0144</t>
  </si>
  <si>
    <t>SATRA-HCM-CCI-0145</t>
  </si>
  <si>
    <t>SATRA-HCM-CCI-027</t>
  </si>
  <si>
    <t>SATRA-HCM-CCI-0555</t>
  </si>
  <si>
    <t>SATRA-HCM-CCI-1225</t>
  </si>
  <si>
    <t>SATRA-HCM-GVP-0146</t>
  </si>
  <si>
    <t>SATRA-HCM-GVP-0147</t>
  </si>
  <si>
    <t>SATRA-HCM-GVP-0148</t>
  </si>
  <si>
    <t>SATRA-HCM-GVP-0149</t>
  </si>
  <si>
    <t>SATRA-HCM-GVP-0150</t>
  </si>
  <si>
    <t>SATRA-HCM-GVP-0151</t>
  </si>
  <si>
    <t>SATRA-HCM-GVP-0152</t>
  </si>
  <si>
    <t>SATRA-HCM-GVP-0153</t>
  </si>
  <si>
    <t>SATRA-HCM-GVP-0154</t>
  </si>
  <si>
    <t>SATRA-HCM-GVP-0155</t>
  </si>
  <si>
    <t>SATRA-HCM-GVP-0156</t>
  </si>
  <si>
    <t>SATRA-HCM-GVP-0157</t>
  </si>
  <si>
    <t>SATRA-HCM-GVP-0158</t>
  </si>
  <si>
    <t>SATRA-HCM-GVP-0159</t>
  </si>
  <si>
    <t>SATRA-HCM-GVP-0301</t>
  </si>
  <si>
    <t>SATRA-HCM-HBC-0095</t>
  </si>
  <si>
    <t>SATRA-HCM-HBC-0096</t>
  </si>
  <si>
    <t>SATRA-HCM-HBC-0097</t>
  </si>
  <si>
    <t>SATRA-HCM-HBC-0098</t>
  </si>
  <si>
    <t>SATRA-HCM-HBC-0099</t>
  </si>
  <si>
    <t>SATRA-HCM-HBC-0101</t>
  </si>
  <si>
    <t>SATRA-HCM-HBC-0102</t>
  </si>
  <si>
    <t>SATRA-HCM-HBC-0103</t>
  </si>
  <si>
    <t>SATRA-HCM-HBC-0104</t>
  </si>
  <si>
    <t>SATRA-HCM-HBC-0105</t>
  </si>
  <si>
    <t>SATRA-HCM-HBC-0139</t>
  </si>
  <si>
    <t>SATRA-HCM-HBC-020</t>
  </si>
  <si>
    <t>SATRA-HCM-HBC-1164</t>
  </si>
  <si>
    <t>SATRA-HCM-HHM-0160</t>
  </si>
  <si>
    <t>SATRA-HCM-HHM-0161</t>
  </si>
  <si>
    <t>SATRA-HCM-HHM-0163</t>
  </si>
  <si>
    <t>SATRA-HCM-HHM-0164</t>
  </si>
  <si>
    <t>SATRA-HCM-HHM-0165</t>
  </si>
  <si>
    <t>SATRA-HCM-HHM-0166</t>
  </si>
  <si>
    <t>SATRA-HCM-HHM-0167</t>
  </si>
  <si>
    <t>SATRA-HCM-HHM-0168</t>
  </si>
  <si>
    <t>SATRA-HCM-HHM-0169</t>
  </si>
  <si>
    <t>SATRA-HCM-HHM-0170</t>
  </si>
  <si>
    <t>SATRA-HCM-HNB-0171</t>
  </si>
  <si>
    <t>SATRA-HCM-HNB-0172</t>
  </si>
  <si>
    <t>SATRA-HCM-HNB-0173</t>
  </si>
  <si>
    <t>SATRA-HCM-HNB-0174</t>
  </si>
  <si>
    <t>SATRA-HCM-HNB-0175</t>
  </si>
  <si>
    <t>SATRA-HCM-HNB-0176</t>
  </si>
  <si>
    <t>SATRA-HCM-HNB-0177</t>
  </si>
  <si>
    <t>SATRA-HCM-PNN-0178</t>
  </si>
  <si>
    <t>SATRA-HCM-PNN-0179</t>
  </si>
  <si>
    <t>SATRA-HCM-PNN-0180</t>
  </si>
  <si>
    <t>SATRA-HCM-Q1-0001</t>
  </si>
  <si>
    <t>SATRA-HCM-Q1-0002</t>
  </si>
  <si>
    <t>SATRA-HCM-Q1-0003</t>
  </si>
  <si>
    <t>SATRA-HCM-Q1-00037</t>
  </si>
  <si>
    <t>SATRA-HCM-Q1-0004</t>
  </si>
  <si>
    <t>SATRA-HCM-Q10-004</t>
  </si>
  <si>
    <t>SATRA-HCM-Q1-0005</t>
  </si>
  <si>
    <t>SATRA-HCM-Q1-0006</t>
  </si>
  <si>
    <t>SATRA-HCM-Q1-0007</t>
  </si>
  <si>
    <t>SATRA-HCM-Q10-0070</t>
  </si>
  <si>
    <t>SATRA-HCM-Q10-0071</t>
  </si>
  <si>
    <t>SATRA-HCM-Q1-0008</t>
  </si>
  <si>
    <t>SATRA-HCM-Q1-0009</t>
  </si>
  <si>
    <t>SATRA-HCM-Q1-023</t>
  </si>
  <si>
    <t>SATRA-HCM-Q11-0072</t>
  </si>
  <si>
    <t>SATRA-HCM-Q11-0073</t>
  </si>
  <si>
    <t>SATRA-HCM-Q11-0074</t>
  </si>
  <si>
    <t>SATRA-HCM-Q11-0075</t>
  </si>
  <si>
    <t>SATRA-HCM-Q11-0076</t>
  </si>
  <si>
    <t>SATRA-HCM-Q12-0077</t>
  </si>
  <si>
    <t>SATRA-HCM-Q12-0078</t>
  </si>
  <si>
    <t>SATRA-HCM-Q12-0079</t>
  </si>
  <si>
    <t>SATRA-HCM-Q12-0080</t>
  </si>
  <si>
    <t>SATRA-HCM-Q12-0081</t>
  </si>
  <si>
    <t>SATRA-HCM-Q12-0082</t>
  </si>
  <si>
    <t>SATRA-HCM-Q12-0083</t>
  </si>
  <si>
    <t>SATRA-HCM-Q12-0084</t>
  </si>
  <si>
    <t>SATRA-HCM-Q12-0085</t>
  </si>
  <si>
    <t>SATRA-HCM-Q12-0086</t>
  </si>
  <si>
    <t>SATRA-HCM-Q12-0087</t>
  </si>
  <si>
    <t>SATRA-HCM-Q12-0088</t>
  </si>
  <si>
    <t>SATRA-HCM-Q12-0089</t>
  </si>
  <si>
    <t>SATRA-HCM-Q12-0090</t>
  </si>
  <si>
    <t>SATRA-HCM-Q12-0091</t>
  </si>
  <si>
    <t>SATRA-HCM-Q12-0092</t>
  </si>
  <si>
    <t>SATRA-HCM-Q12-0093</t>
  </si>
  <si>
    <t>SATRA-HCM-Q12-0094</t>
  </si>
  <si>
    <t>SATRA-HCM-Q12-0162</t>
  </si>
  <si>
    <t>SATRA-HCM-Q12-0300</t>
  </si>
  <si>
    <t>SATRA-HCM-Q2-0010</t>
  </si>
  <si>
    <t>SATRA-HCM-Q2-0011</t>
  </si>
  <si>
    <t>SATRA-HCM-Q2-0012</t>
  </si>
  <si>
    <t>SATRA-HCM-Q2-0013</t>
  </si>
  <si>
    <t>SATRA-HCM-Q2-0215</t>
  </si>
  <si>
    <t>SATRA-HCM-Q3-0014</t>
  </si>
  <si>
    <t>SATRA-HCM-Q3-0015</t>
  </si>
  <si>
    <t>SATRA-HCM-Q3-025</t>
  </si>
  <si>
    <t>SATRA-HCM-Q4-0016</t>
  </si>
  <si>
    <t>SATRA-HCM-Q4-0017</t>
  </si>
  <si>
    <t>SATRA-HCM-Q4-0018</t>
  </si>
  <si>
    <t>SATRA-HCM-Q4-0019</t>
  </si>
  <si>
    <t>SATRA-HCM-Q4-0020</t>
  </si>
  <si>
    <t>SATRA-HCM-Q4-0021</t>
  </si>
  <si>
    <t>SATRA-HCM-Q5-0022</t>
  </si>
  <si>
    <t>SATRA-HCM-Q5-0023</t>
  </si>
  <si>
    <t>SATRA-HCM-Q5-0024</t>
  </si>
  <si>
    <t>SATRA-HCM-Q5-0025</t>
  </si>
  <si>
    <t>SATRA-HCM-Q5-0026</t>
  </si>
  <si>
    <t>SATRA-HCM-Q6-0027</t>
  </si>
  <si>
    <t>SATRA-HCM-Q6-0028</t>
  </si>
  <si>
    <t>SATRA-HCM-Q6-0029</t>
  </si>
  <si>
    <t>SATRA-HCM-Q6-0030</t>
  </si>
  <si>
    <t>SATRA-HCM-Q6-0031</t>
  </si>
  <si>
    <t>SATRA-HCM-Q6-0032</t>
  </si>
  <si>
    <t>SATRA-HCM-Q6-0033</t>
  </si>
  <si>
    <t>SATRA-HCM-Q6-028</t>
  </si>
  <si>
    <t>SATRA-HCM-Q7-0034</t>
  </si>
  <si>
    <t>SATRA-HCM-Q7-0035</t>
  </si>
  <si>
    <t>SATRA-HCM-Q7-0036</t>
  </si>
  <si>
    <t>SATRA-HCM-Q7-0037</t>
  </si>
  <si>
    <t>SATRA-HCM-Q7-0038</t>
  </si>
  <si>
    <t>SATRA-HCM-Q7-0040</t>
  </si>
  <si>
    <t>SATRA-HCM-Q7-0041</t>
  </si>
  <si>
    <t>SATRA-HCM-Q7-0042</t>
  </si>
  <si>
    <t>SATRA-HCM-Q7-1165</t>
  </si>
  <si>
    <t>SATRA-HCM-Q8-0043</t>
  </si>
  <si>
    <t>SATRA-HCM-Q8-0044</t>
  </si>
  <si>
    <t>SATRA-HCM-Q8-0045</t>
  </si>
  <si>
    <t>SATRA-HCM-Q8-0046</t>
  </si>
  <si>
    <t>SATRA-HCM-Q8-0047</t>
  </si>
  <si>
    <t>SATRA-HCM-Q8-0048</t>
  </si>
  <si>
    <t>SATRA-HCM-Q8-0049</t>
  </si>
  <si>
    <t>SATRA-HCM-Q8-0050</t>
  </si>
  <si>
    <t>SATRA-HCM-Q8-0051</t>
  </si>
  <si>
    <t>SATRA-HCM-Q8-0052</t>
  </si>
  <si>
    <t>SATRA-HCM-Q8-0053</t>
  </si>
  <si>
    <t>SATRA-HCM-Q8-0054</t>
  </si>
  <si>
    <t>SATRA-HCM-Q9-0055</t>
  </si>
  <si>
    <t>SATRA-HCM-Q9-0056</t>
  </si>
  <si>
    <t>SATRA-HCM-Q9-0057</t>
  </si>
  <si>
    <t>SATRA-HCM-Q9-0058</t>
  </si>
  <si>
    <t>SATRA-HCM-Q9-0059</t>
  </si>
  <si>
    <t>SATRA-HCM-Q9-0060</t>
  </si>
  <si>
    <t>SATRA-HCM-Q9-0061</t>
  </si>
  <si>
    <t>SATRA-HCM-Q9-0062</t>
  </si>
  <si>
    <t>SATRA-HCM-Q9-0063</t>
  </si>
  <si>
    <t>SATRA-HCM-Q9-0064</t>
  </si>
  <si>
    <t>SATRA-HCM-Q9-0065</t>
  </si>
  <si>
    <t>SATRA-HCM-Q9-0066</t>
  </si>
  <si>
    <t>SATRA-HCM-Q9-0067</t>
  </si>
  <si>
    <t>SATRA-HCM-Q9-0068</t>
  </si>
  <si>
    <t>SATRA-HCM-Q9-0069</t>
  </si>
  <si>
    <t>SATRA-HCM-TBH-0100</t>
  </si>
  <si>
    <t>SATRA-HCM-TBH-0181</t>
  </si>
  <si>
    <t>SATRA-HCM-TBH-0182</t>
  </si>
  <si>
    <t>SATRA-HCM-TBH-0183</t>
  </si>
  <si>
    <t>SATRA-HCM-TBH-0184</t>
  </si>
  <si>
    <t>SATRA-HCM-TBH-0185</t>
  </si>
  <si>
    <t>SATRA-HCM-TBH-0186</t>
  </si>
  <si>
    <t>SATRA-HCM-TBH-0187</t>
  </si>
  <si>
    <t>SATRA-HCM-TBH-0188</t>
  </si>
  <si>
    <t>SATRA-HCM-TBH-0189</t>
  </si>
  <si>
    <t>SATRA-HCM-TDC-0199</t>
  </si>
  <si>
    <t>SATRA-HCM-TDC-0200</t>
  </si>
  <si>
    <t>SATRA-HCM-TDC-0201</t>
  </si>
  <si>
    <t>SATRA-HCM-TDC-0202</t>
  </si>
  <si>
    <t>SATRA-HCM-TDC-0203</t>
  </si>
  <si>
    <t>SATRA-HCM-TDC-0204</t>
  </si>
  <si>
    <t>SATRA-HCM-TDC-0205</t>
  </si>
  <si>
    <t>SATRA-HCM-TDC-0206</t>
  </si>
  <si>
    <t>SATRA-HCM-TDC-0207</t>
  </si>
  <si>
    <t>SATRA-HCM-TDC-0208</t>
  </si>
  <si>
    <t>SATRA-HCM-TDC-0209</t>
  </si>
  <si>
    <t>SATRA-HCM-TDC-0210</t>
  </si>
  <si>
    <t>SATRA-HCM-TDC-0211</t>
  </si>
  <si>
    <t>SATRA-HCM-TDC-0212</t>
  </si>
  <si>
    <t>SATRA-HCM-TDC-0213</t>
  </si>
  <si>
    <t>SATRA-HCM-TDC-0214</t>
  </si>
  <si>
    <t>SATRA-HCM-TDC-2020</t>
  </si>
  <si>
    <t>SATRA-HCM-TPU-0190</t>
  </si>
  <si>
    <t>SATRA-HCM-TPU-0191</t>
  </si>
  <si>
    <t>SATRA-HCM-TPU-0192</t>
  </si>
  <si>
    <t>SATRA-HCM-TPU-0193</t>
  </si>
  <si>
    <t>SATRA-HCM-TPU-0194</t>
  </si>
  <si>
    <t>SATRA-HCM-TPU-0195</t>
  </si>
  <si>
    <t>SATRA-HCM-TPU-0196</t>
  </si>
  <si>
    <t>SATRA-HCM-TPU-0197</t>
  </si>
  <si>
    <t>SATRA-HCM-TPU-0198</t>
  </si>
  <si>
    <t>SATRA-HCM-TPU-0217</t>
  </si>
  <si>
    <t>SEVEN-BDG-00-02</t>
  </si>
  <si>
    <t>SEVEN-HCM-Q3-30856</t>
  </si>
  <si>
    <t>SEVEN-HNI-BDH-03</t>
  </si>
  <si>
    <t>SEVEN-HNI-BDH-3004</t>
  </si>
  <si>
    <t>seven tầng b1 ba đình</t>
  </si>
  <si>
    <t>SEVEN-HNI-CGY-3002</t>
  </si>
  <si>
    <t>seven tầng 1 cầu giấy</t>
  </si>
  <si>
    <t>SEVEN-HNI-HKM-3001</t>
  </si>
  <si>
    <t>seven số 5 bà triệu hoàn kiếm</t>
  </si>
  <si>
    <t>SEVEN-HNI-HKM-3003</t>
  </si>
  <si>
    <t>seven 52 lò sũ  hoàn kiếm</t>
  </si>
  <si>
    <t>SEVEN-TNH-00-01</t>
  </si>
  <si>
    <t>SIBA-HNI-BTL-0006</t>
  </si>
  <si>
    <t>SIBA-HNI-BTL-0007</t>
  </si>
  <si>
    <t>SIBA-HNI-DDA-0012</t>
  </si>
  <si>
    <t>SIBA-HNI-GLM-0004</t>
  </si>
  <si>
    <t>SIBA-HNI-GLM-0010</t>
  </si>
  <si>
    <t>SIBA-HNI-HBT-0003</t>
  </si>
  <si>
    <t>SIBA-HNI-HDC-0002</t>
  </si>
  <si>
    <t>SIBA-HNI-HDC-0005</t>
  </si>
  <si>
    <t>SIBA-HNI-HDG-0008</t>
  </si>
  <si>
    <t>SIBA-HNI-HDG-0015</t>
  </si>
  <si>
    <t>SIBA-HNI-HDG-0017</t>
  </si>
  <si>
    <t>SIBA-HNI-HDG-0018</t>
  </si>
  <si>
    <t>SIBA-HNI-HMI-0013</t>
  </si>
  <si>
    <t>SIBA-HNI-LBN-0009</t>
  </si>
  <si>
    <t>SIBA-HNI-NTL-0001</t>
  </si>
  <si>
    <t>SIBA-HNI-TXN-25505-001</t>
  </si>
  <si>
    <t>SIBA-HPG-01-0011</t>
  </si>
  <si>
    <t>SIBA-HPG-01-0014</t>
  </si>
  <si>
    <t>SIBA-NAN-01-0016</t>
  </si>
  <si>
    <t>SMART-HCM-Q7-0006</t>
  </si>
  <si>
    <t>SMART-HCM-Q7-0007</t>
  </si>
  <si>
    <t>SMART-HNI-BTL-0002</t>
  </si>
  <si>
    <t>SMART-HNI-HMI-0004</t>
  </si>
  <si>
    <t>SMART-HNI-HMI-0005</t>
  </si>
  <si>
    <t>SMART-HNI-NTL-0003</t>
  </si>
  <si>
    <t>SMART-HNI-NTL-34554</t>
  </si>
  <si>
    <t>SMART-HNI-THO-0001</t>
  </si>
  <si>
    <t>TMART-BNH-01-01098</t>
  </si>
  <si>
    <t>TMART-HCM-BTN-01054</t>
  </si>
  <si>
    <t>TMART-HCM-HBC-01053</t>
  </si>
  <si>
    <t>TMART-HCM-HNB-01052</t>
  </si>
  <si>
    <t>TMART-HCM-Q12-01055</t>
  </si>
  <si>
    <t>TMART-HCM-Q12-01056</t>
  </si>
  <si>
    <t>TMART-HCM-Q12-01057</t>
  </si>
  <si>
    <t>TMART-HCM-Q12-01060</t>
  </si>
  <si>
    <t>TMART-HNI-BTL-00988</t>
  </si>
  <si>
    <t>TMART-HNI-BTL-01003</t>
  </si>
  <si>
    <t>TMART-HNI-BTL-01023</t>
  </si>
  <si>
    <t>TMART-HNI-BTL-01025</t>
  </si>
  <si>
    <t>TMART-HNI-BTL-01036</t>
  </si>
  <si>
    <t>TMART-HNI-BTL-01046</t>
  </si>
  <si>
    <t>TMART-HNI-BTL-01063</t>
  </si>
  <si>
    <t>TMART-HNI-BTL-01070</t>
  </si>
  <si>
    <t>TMART-HNI-BTL-01075</t>
  </si>
  <si>
    <t>TMART-HNI-BTL-01078</t>
  </si>
  <si>
    <t>TMART-HNI-BTL-01082</t>
  </si>
  <si>
    <t>TMART-HNI-BTL-01084</t>
  </si>
  <si>
    <t>TMART-HNI-BTL-01087</t>
  </si>
  <si>
    <t>TMART-HNI-BTL-01092</t>
  </si>
  <si>
    <t>TMART-HNI-BTL-03005</t>
  </si>
  <si>
    <t>TMART-HNI-BTL-03010</t>
  </si>
  <si>
    <t>TMART-HNI-BTL-03017</t>
  </si>
  <si>
    <t>TMART-HNI-CGY-99998</t>
  </si>
  <si>
    <t>TMART-HNI-CMY-00644</t>
  </si>
  <si>
    <t>TMART-HNI-DAH-01077</t>
  </si>
  <si>
    <t>TMART-HNI-DAH-01096</t>
  </si>
  <si>
    <t>TMART-HNI-DPG-00989</t>
  </si>
  <si>
    <t>TMART-HNI-GLM-01081</t>
  </si>
  <si>
    <t>TMART-HNI-GLM-01094</t>
  </si>
  <si>
    <t>TMART-HNI-GLM-01095</t>
  </si>
  <si>
    <t>TMART-HNI-HDC-00994</t>
  </si>
  <si>
    <t>TMART-HNI-HDC-01011</t>
  </si>
  <si>
    <t>TMART-HNI-HDC-01048</t>
  </si>
  <si>
    <t>TMART-HNI-HDC-01061</t>
  </si>
  <si>
    <t>TMART-HNI-HDG-00983</t>
  </si>
  <si>
    <t>TMART-HNI-HDG-00992</t>
  </si>
  <si>
    <t>TMART-HNI-HDG-00993</t>
  </si>
  <si>
    <t>TMART-HNI-HDG-00995</t>
  </si>
  <si>
    <t>TMART-HNI-HDG-01001</t>
  </si>
  <si>
    <t>TMART-HNI-HDG-01010</t>
  </si>
  <si>
    <t>TMART-HNI-HDG-01012</t>
  </si>
  <si>
    <t>TMART-HNI-HDG-01019</t>
  </si>
  <si>
    <t>TMART-HNI-HDG-01027</t>
  </si>
  <si>
    <t>TMART-HNI-HDG-01027-1</t>
  </si>
  <si>
    <t>TMART-HNI-HDG-01076</t>
  </si>
  <si>
    <t>TMART-HNI-HDG-01091</t>
  </si>
  <si>
    <t>TMART-HNI-HDG-03002</t>
  </si>
  <si>
    <t>TMART-HNI-HDG-03006</t>
  </si>
  <si>
    <t>TMART-HNI-HDG-03014</t>
  </si>
  <si>
    <t>TMART-HNI-HMI-00357</t>
  </si>
  <si>
    <t>TMART-HNI-HMI-00928</t>
  </si>
  <si>
    <t>TMART-HNI-HMI-00980</t>
  </si>
  <si>
    <t>TMART-HNI-HMI-00984</t>
  </si>
  <si>
    <t>TMART-HNI-HMI-01029</t>
  </si>
  <si>
    <t>TMART-HNI-HMI-01041</t>
  </si>
  <si>
    <t>TMART-HNI-HMI-01047</t>
  </si>
  <si>
    <t>TMART-HNI-HMI-01067</t>
  </si>
  <si>
    <t>TMART-HNI-HMI-01072</t>
  </si>
  <si>
    <t>TMART-HNI-HMI-01074</t>
  </si>
  <si>
    <t>TMART-HNI-HMI-01079</t>
  </si>
  <si>
    <t>TMART-HNI-HMI-01086</t>
  </si>
  <si>
    <t>TMART-HNI-HMI-01090</t>
  </si>
  <si>
    <t>TMART-HNI-HMI-03007</t>
  </si>
  <si>
    <t>TMART-HNI-HMI-03009</t>
  </si>
  <si>
    <t>TMART-HNI-HMI-03012</t>
  </si>
  <si>
    <t>TMART-HNI-HMI-73610</t>
  </si>
  <si>
    <t>TMART-HNI-HMI-99999</t>
  </si>
  <si>
    <t>TMART-HNI-LBN-01088</t>
  </si>
  <si>
    <t>TMART-HNI-LBN-03016</t>
  </si>
  <si>
    <t>TMART-HNI-NTL-00619</t>
  </si>
  <si>
    <t>TMART-HNI-NTL-01021</t>
  </si>
  <si>
    <t>TMART-HNI-NTL-01062</t>
  </si>
  <si>
    <t>TMART-HNI-NTL-01080</t>
  </si>
  <si>
    <t>TMART-HNI-NTL-01097</t>
  </si>
  <si>
    <t>TMART-HNI-NTL-99996</t>
  </si>
  <si>
    <t>TMART-HNI-PTO-03013</t>
  </si>
  <si>
    <t>TMART-HNI-SSN-00722</t>
  </si>
  <si>
    <t>TMART-HNI-SSN-03008</t>
  </si>
  <si>
    <t>TMART-HNI-SSN-03015</t>
  </si>
  <si>
    <t>TMART-HNI-THO-01017</t>
  </si>
  <si>
    <t>TMART-HNI-THO-01049</t>
  </si>
  <si>
    <t>TMART-HNI-TTI-00999</t>
  </si>
  <si>
    <t>TMART-HNI-TTI-01032</t>
  </si>
  <si>
    <t>TMART-HNI-TTI-01065</t>
  </si>
  <si>
    <t>TMART-HNI-TTI-01071</t>
  </si>
  <si>
    <t>TMART-HNI-TTI-01083</t>
  </si>
  <si>
    <t>TMART-HNI-TTI-03001</t>
  </si>
  <si>
    <t>TMART-HNI-TTI-03002-1</t>
  </si>
  <si>
    <t>TMART-HNI-TTI-03003</t>
  </si>
  <si>
    <t>TMART-HNI-TTT-03011</t>
  </si>
  <si>
    <t>TMART-HNI-TTX-03018</t>
  </si>
  <si>
    <t>Tmart03018 137. Quầy 538 Nguyễn Trãi</t>
  </si>
  <si>
    <t>TMART-HNI-TXN-00628</t>
  </si>
  <si>
    <t>TMART-HNI-TXN-01000</t>
  </si>
  <si>
    <t>TMART-HNI-TXN-01073</t>
  </si>
  <si>
    <t>TMART-HNI-TXN-01085</t>
  </si>
  <si>
    <t>TMART-HNI-TXN-01089</t>
  </si>
  <si>
    <t>TMART-HNI-TXN-01093</t>
  </si>
  <si>
    <t>TMART-HNI-TXN-03004</t>
  </si>
  <si>
    <t>TMART-HNI-TXN-99997</t>
  </si>
  <si>
    <t>TMART-HYN-01-01051</t>
  </si>
  <si>
    <t>TMART-HYN-01-01099</t>
  </si>
  <si>
    <t>VNPOST-HCM-BTH-003</t>
  </si>
  <si>
    <t>VNPOST-HCM-CCI-001</t>
  </si>
  <si>
    <t>VNPOST-HCM-PNN-002</t>
  </si>
  <si>
    <t>VNPOST-HNI-CGY-95740</t>
  </si>
  <si>
    <t>CIRCLEK MIỀN NAM</t>
  </si>
  <si>
    <t>CIRCLEK MIỀN BẮC</t>
  </si>
  <si>
    <t>CIIRCLEK MIỀN BẮC</t>
  </si>
  <si>
    <t>TMART ANH ĐĂNG</t>
  </si>
  <si>
    <t>SATRA TRUNG TÂM</t>
  </si>
  <si>
    <t>SATRA CỦ CHI</t>
  </si>
  <si>
    <t>SATRA PHẠM HÙNG</t>
  </si>
  <si>
    <t>SATRA - STSG</t>
  </si>
  <si>
    <t>SATRA PHÂN PHỐI</t>
  </si>
  <si>
    <t>SATRA VÕ VĂN KIỆT</t>
  </si>
  <si>
    <t>02/01/2026</t>
  </si>
  <si>
    <t>BH00025</t>
  </si>
  <si>
    <t>GO! HẢI PHÒNG , PO: 2552053097646</t>
  </si>
  <si>
    <t>BH00026</t>
  </si>
  <si>
    <t>GO! BẮC GIANG , PO: 2601053147844</t>
  </si>
  <si>
    <t>BH00027</t>
  </si>
  <si>
    <t>GO! THÁI NGUYÊN , PO: 2552053110119</t>
  </si>
  <si>
    <t>BH00028</t>
  </si>
  <si>
    <t>GO! LÀO CAI , PO: 2552053109973</t>
  </si>
  <si>
    <t>BH00029</t>
  </si>
  <si>
    <t>GO! HA NAM (151) , PO: 2601053144782</t>
  </si>
  <si>
    <t>BH01135</t>
  </si>
  <si>
    <t>TC2552053102075</t>
  </si>
  <si>
    <t>BH01136</t>
  </si>
  <si>
    <t>TC2552053064432</t>
  </si>
  <si>
    <t>BH01137</t>
  </si>
  <si>
    <t>TC2552053064444</t>
  </si>
  <si>
    <t>03/01/2026</t>
  </si>
  <si>
    <t>BH00046</t>
  </si>
  <si>
    <t>TOPS MARKET HỒ GƯƠM (132) , PO: 2552053064437</t>
  </si>
  <si>
    <t>BH00047</t>
  </si>
  <si>
    <t>TOPS MARKET HỒ GƯƠM (132) , PO: 2601053182839</t>
  </si>
  <si>
    <t>04/01/2026</t>
  </si>
  <si>
    <t>SG/HT040126</t>
  </si>
  <si>
    <t>19/01/2026</t>
  </si>
  <si>
    <t>ĐÃ KIỂM TRA - HÀNG TRẢ -BigC Tops Market Âu Cơ - EB-HCM-TPU-5208</t>
  </si>
  <si>
    <t>SG/HT140144</t>
  </si>
  <si>
    <t>06/01/2026</t>
  </si>
  <si>
    <t>BH00100</t>
  </si>
  <si>
    <t>TC2552053106558 - GO! NHA TRANG</t>
  </si>
  <si>
    <t>BH00101</t>
  </si>
  <si>
    <t>TC2601053174242 - BigC Quy Nhơn</t>
  </si>
  <si>
    <t>BH00102</t>
  </si>
  <si>
    <t>TC2552053110157 - GO! ĐÀ NẴNG</t>
  </si>
  <si>
    <t>BH00103</t>
  </si>
  <si>
    <t>TC2552053097208 - GO! HUẾ</t>
  </si>
  <si>
    <t>BH00104</t>
  </si>
  <si>
    <t>TC2601053151317 - GO! HUẾ</t>
  </si>
  <si>
    <t>BH00105</t>
  </si>
  <si>
    <t>TC2601053152242 - GO! ĐÀ LẠT</t>
  </si>
  <si>
    <t>BH00106</t>
  </si>
  <si>
    <t>TC2601053174865 - GO! ĐÀ LẠT</t>
  </si>
  <si>
    <t>BH00107</t>
  </si>
  <si>
    <t>TC2553053140062 - BigC Buôn Ma Thuột</t>
  </si>
  <si>
    <t>BH00108</t>
  </si>
  <si>
    <t>TC2601053181016 - BigC Bà Rịa</t>
  </si>
  <si>
    <t>BH00109</t>
  </si>
  <si>
    <t>TC2601053217467 - BigC Bà Rịa</t>
  </si>
  <si>
    <t>BH00140</t>
  </si>
  <si>
    <t>08/01/2026</t>
  </si>
  <si>
    <t>2553053134639 - BigC Siêu thị GO! An Lạc</t>
  </si>
  <si>
    <t>BH00141</t>
  </si>
  <si>
    <t>2601053210468 - BigC Siêu thị GO! An Lạc</t>
  </si>
  <si>
    <t>BH00146</t>
  </si>
  <si>
    <t>2601053215302 - Giao Hàng Tại Siêu Thị GO! Dĩ An</t>
  </si>
  <si>
    <t>BH00168</t>
  </si>
  <si>
    <t>2601053215618 - Giao hàng tại siêu thị GO! Gò Vấp</t>
  </si>
  <si>
    <t>07/01/2026</t>
  </si>
  <si>
    <t>BH00240</t>
  </si>
  <si>
    <t>2553053131454 - BigC Tân Hiệp</t>
  </si>
  <si>
    <t>BH00241</t>
  </si>
  <si>
    <t>2601053208170 - BigC Tân Hiệp</t>
  </si>
  <si>
    <t>BH00275</t>
  </si>
  <si>
    <t>2601053214258 - BigC Trường Chinh</t>
  </si>
  <si>
    <t>BH00386</t>
  </si>
  <si>
    <t>2601053253399 - BigC Tops Market Âu Cơ</t>
  </si>
  <si>
    <t>BH00487</t>
  </si>
  <si>
    <t>SIÊU THỊ VIỆT TRÌ , PO: 2601053240094</t>
  </si>
  <si>
    <t>BH00488</t>
  </si>
  <si>
    <t>Siêu thị Vĩnh Phúc , PO: 2601053253427</t>
  </si>
  <si>
    <t>BH00489</t>
  </si>
  <si>
    <t>GO! HẢI PHÒNG , PO: 2601053256295</t>
  </si>
  <si>
    <t>BH00607</t>
  </si>
  <si>
    <t>Giao hàng tại BigC Thăng Long , PO: 2552053064420</t>
  </si>
  <si>
    <t>BH00608</t>
  </si>
  <si>
    <t>Giao hàng tại Tops Market Garden , PO: 2601053251405</t>
  </si>
  <si>
    <t>BH00417</t>
  </si>
  <si>
    <t>2601053257057 - BigC Siêu Thị GO! Nguyễn Thị Thập</t>
  </si>
  <si>
    <t>BH00434</t>
  </si>
  <si>
    <t>2601053210087 - Giao Hàng Tại GO! Bình Dương</t>
  </si>
  <si>
    <t>BH00494</t>
  </si>
  <si>
    <t>TC2601053249693 - GO! ĐÀ NẴNG</t>
  </si>
  <si>
    <t>BH00871</t>
  </si>
  <si>
    <t>GO! THANH HÓA , PO: 2552053064427</t>
  </si>
  <si>
    <t>BH00872</t>
  </si>
  <si>
    <t>Go! Yên Bái , PO: 2552053087872</t>
  </si>
  <si>
    <t>BH00873</t>
  </si>
  <si>
    <t>SIÊU THỊ VIỆT TRÌ , PO: 2552053092778</t>
  </si>
  <si>
    <t>BH00874</t>
  </si>
  <si>
    <t>GO! THANH HÓA , PO: 2552053095956</t>
  </si>
  <si>
    <t>BH00875</t>
  </si>
  <si>
    <t>GO! THÁI NGUYÊN , PO: 2601053174407</t>
  </si>
  <si>
    <t>BH00876</t>
  </si>
  <si>
    <t>GO! HƯNG YÊN , PO: 2601053181803</t>
  </si>
  <si>
    <t>BH00878</t>
  </si>
  <si>
    <t>Giao hàng tại Tops Market Lê Trọng Tấn , PO: 2601053256171</t>
  </si>
  <si>
    <t>BH00879</t>
  </si>
  <si>
    <t>Giao hàng tại Tops Market Eco Green , PO: 2601053182320</t>
  </si>
  <si>
    <t>SG/HT126012600269</t>
  </si>
  <si>
    <t>Hàng trả - Go! Quảng Ngãi - 3002179 - 0000028917604 - EB-QNI-01-7600</t>
  </si>
  <si>
    <t>09/01/2026</t>
  </si>
  <si>
    <t>BH00493</t>
  </si>
  <si>
    <t>TC2601053247754 - BigC Quy Nhơn</t>
  </si>
  <si>
    <t>BH00495</t>
  </si>
  <si>
    <t>TC2601053244413 - GO! HUẾ</t>
  </si>
  <si>
    <t>BH00496</t>
  </si>
  <si>
    <t>TC2601053223039 - Go! Mỹ Tho</t>
  </si>
  <si>
    <t>BH00497</t>
  </si>
  <si>
    <t>TC2601052385009 - Siêu thị GO! Bạc Liêu</t>
  </si>
  <si>
    <t>BH00572</t>
  </si>
  <si>
    <t>2601053249710 - BigC Siêu thị GO! Phú Thạnh</t>
  </si>
  <si>
    <t>BH00573</t>
  </si>
  <si>
    <t>2601053209381 - BigC Siêu thị GO! Phú Thạnh</t>
  </si>
  <si>
    <t>BH00887</t>
  </si>
  <si>
    <t>GO! THÁI BÌNH , PO: 2602053308160</t>
  </si>
  <si>
    <t>BH00911</t>
  </si>
  <si>
    <t>GO! Long Biên, PO: 2552053097538</t>
  </si>
  <si>
    <t>BH00936</t>
  </si>
  <si>
    <t>Giao hàng tại BigC Thăng Long , PO: 2552053099032</t>
  </si>
  <si>
    <t>10/01/2026</t>
  </si>
  <si>
    <t>BH00625</t>
  </si>
  <si>
    <t>2602053314761 - BigC Miền Đông</t>
  </si>
  <si>
    <t>BH01292</t>
  </si>
  <si>
    <t>TLL WAREHOUSE (903) - PO: 2602053338718</t>
  </si>
  <si>
    <t>12/01/2026</t>
  </si>
  <si>
    <t>BH00854</t>
  </si>
  <si>
    <t>Giao hàng tại Kho 901 Sourcing HCM (901) – PO 2602053338725</t>
  </si>
  <si>
    <t>SG/HT130137</t>
  </si>
  <si>
    <t>Hàng trả - Go! Quy Nhơn - 3002179 - 0000028918218 - EB-GLI-01-7700</t>
  </si>
  <si>
    <t>13/01/2026</t>
  </si>
  <si>
    <t>BH00955</t>
  </si>
  <si>
    <t>TC2601053254183 - GO! NAM ĐỊNH</t>
  </si>
  <si>
    <t>BH00956</t>
  </si>
  <si>
    <t>TC2602053307063 - BigC Quảng Ngãi</t>
  </si>
  <si>
    <t>BH00957</t>
  </si>
  <si>
    <t>TC2601053284721 - BigC Buôn Ma Thuột</t>
  </si>
  <si>
    <t>BH00958</t>
  </si>
  <si>
    <t>TC2602053383861 - BigC Bà Rịa</t>
  </si>
  <si>
    <t>BH00987</t>
  </si>
  <si>
    <t>2602053351014 - Giao hàng tại BigC Miền Đông</t>
  </si>
  <si>
    <t>BH01015</t>
  </si>
  <si>
    <t>2602053366970 - Giao Hàng Tại GO! Bình Dương</t>
  </si>
  <si>
    <t>14/01/2026</t>
  </si>
  <si>
    <t>BH01091</t>
  </si>
  <si>
    <t>2602053381894 - BigC Tân Hiệp</t>
  </si>
  <si>
    <t>SG/HT130138</t>
  </si>
  <si>
    <t>Hàng trả - Siêu thị Vinh - 3002179 - 0000028918625 - EB-NAN-00-112</t>
  </si>
  <si>
    <t>15/01/2026</t>
  </si>
  <si>
    <t>BH01120</t>
  </si>
  <si>
    <t>TC2602053416578 - Kho 901 Sourcing HCM (901)</t>
  </si>
  <si>
    <t>BH01814</t>
  </si>
  <si>
    <t>TLL WAREHOUSE (903) - PO: 2602053416581</t>
  </si>
  <si>
    <t>16/01/2026</t>
  </si>
  <si>
    <t>BH02318</t>
  </si>
  <si>
    <t>Điều chỉnh giảm về 0 do người mua không nhận hàng - Giao Hàng Tại Kho TLL WAREHOUSE (903) - PO 2602053416581</t>
  </si>
  <si>
    <t>17/01/2026</t>
  </si>
  <si>
    <t>BH02531</t>
  </si>
  <si>
    <t>TLL WAREHOUSE (903) - PO: 2603053501704</t>
  </si>
  <si>
    <t>BH01617</t>
  </si>
  <si>
    <t>TC2603053501707 - Kho 901 Sourcing HCM (901)</t>
  </si>
  <si>
    <t>SG/HT140145</t>
  </si>
  <si>
    <t>Hàng trả - GO! Hương Trà - 3002179 - 0000028918254 - EB-TTH-01-1511</t>
  </si>
  <si>
    <t>SG/HT140146</t>
  </si>
  <si>
    <t>Hàng trả - Go! Quảng Ngãi - 3002179 - 0000028920994 - EB-QNI-01-7600</t>
  </si>
  <si>
    <t>SG/HT140147</t>
  </si>
  <si>
    <t>Hàng trả - GO! Trà Vinh - 3002179 - 0000028921422 - EB-VLG-01-6400</t>
  </si>
  <si>
    <t>21/01/2026</t>
  </si>
  <si>
    <t>BH01933</t>
  </si>
  <si>
    <t>TC2603053573724 - Kho 901 Sourcing HCM (901)</t>
  </si>
  <si>
    <t>BH03037</t>
  </si>
  <si>
    <t>SG/HT02400598</t>
  </si>
  <si>
    <t>Hàng trả - GO! Nguyễn Thị Thập - 3002179 - 0000028919842 - EB-HCM-Q7-5207</t>
  </si>
  <si>
    <t>24/01/2026</t>
  </si>
  <si>
    <t>BH03576</t>
  </si>
  <si>
    <t>25/01/2026</t>
  </si>
  <si>
    <t>BH02582</t>
  </si>
  <si>
    <t>26/01/2026</t>
  </si>
  <si>
    <t>TC2604053659626 - Kho 901 Sourcing HCM (901)</t>
  </si>
  <si>
    <t>HN/HT070112</t>
  </si>
  <si>
    <t>Hàng trả - GO! THÁI NGUYÊN - EB-TNN-00-144</t>
  </si>
  <si>
    <t>27/01/2026</t>
  </si>
  <si>
    <t>BH02676</t>
  </si>
  <si>
    <t>BH02677</t>
  </si>
  <si>
    <t>28/01/2026</t>
  </si>
  <si>
    <t>BH02938</t>
  </si>
  <si>
    <t>TC2604053734820 - Kho 901 Sourcing HCM (901)</t>
  </si>
  <si>
    <t>BH04314</t>
  </si>
  <si>
    <t>29/01/2026</t>
  </si>
  <si>
    <t>MDV00048</t>
  </si>
  <si>
    <t>Phí hỗ trợ T12.2025 quầy 480</t>
  </si>
  <si>
    <t>Phí dịch vụ T12.2025 quầy 480</t>
  </si>
  <si>
    <t>Bán hàng</t>
  </si>
  <si>
    <t>Giảm công nợ</t>
  </si>
  <si>
    <t>Hàng trả</t>
  </si>
  <si>
    <t>BẢNG TỔNG HỢP CÔNG NỢ NĂM 2026</t>
  </si>
  <si>
    <t>BH03812</t>
  </si>
  <si>
    <t>TC2605053819746 - Kho 901 Sourcing HCM (901)</t>
  </si>
  <si>
    <t>BH04770</t>
  </si>
  <si>
    <t>BH04272</t>
  </si>
  <si>
    <t>TC2605053897442 - Kho 901 Sourcing HCM (901)</t>
  </si>
  <si>
    <t>BH04273</t>
  </si>
  <si>
    <t>TC2605053933317 - Kho 901 Sourcing HCM (901)</t>
  </si>
  <si>
    <t>BH05932</t>
  </si>
  <si>
    <t>BH04583</t>
  </si>
  <si>
    <t>TC2606053986426 - Kho 901 Sourcing HCM (901)</t>
  </si>
  <si>
    <t>BH04584</t>
  </si>
  <si>
    <t>TC2606053995137 - Kho 901 Sourcing HCM (901)</t>
  </si>
  <si>
    <t>bh16610</t>
  </si>
  <si>
    <t>Giao Hàng Tại Kho TLL WAREHOUSE (903) - PO 2606053986421</t>
  </si>
  <si>
    <t>MDV00115</t>
  </si>
  <si>
    <t>Phí hỗ trợ T1.2026 quầy 480</t>
  </si>
  <si>
    <t>Phí dịch vụ T1.2026 quầy 480</t>
  </si>
  <si>
    <t>Phí dịch vụ chuỗi cung ứng tháng 01.2026 quầy 0480</t>
  </si>
  <si>
    <t>MDV00116</t>
  </si>
  <si>
    <t>Phí dịch vụ tháng 01.2026 quầy 0480</t>
  </si>
  <si>
    <t>BH04917</t>
  </si>
  <si>
    <t>TC2606054060316 - Kho 901 Sourcing HCM (901)</t>
  </si>
  <si>
    <t>BH17546</t>
  </si>
  <si>
    <t>HN/HT070113</t>
  </si>
  <si>
    <t>Hàng trả - GO! Thái Bình - 3002179 - 0000028927202 - EB-HYN-00-145</t>
  </si>
  <si>
    <t>HN/HT070114</t>
  </si>
  <si>
    <t>NVK00015</t>
  </si>
  <si>
    <t>Tiền chiết khấu - &lt;Chiết khấu T01.2026 Quầy 480 kèm bảng kê số 01012026/BKHD/NT-EB Ngày 13 tháng 02 năm 2026&gt;</t>
  </si>
  <si>
    <t>Tiền thuế GTGT - &lt;Chiết khấu T01.2026 Quầy 480 kèm bảng kê số 01012026/BKHD/NT-EB Ngày 13 tháng 02 năm 2026&gt;</t>
  </si>
  <si>
    <t>SG/HT080228</t>
  </si>
  <si>
    <t>Hàng trả - Siêu thị go! An Nhơn - 3002179 - 0000028929353 - EB-GLI-01-1510</t>
  </si>
  <si>
    <t>SG/HT110261</t>
  </si>
  <si>
    <t>Hàng trả - Siêu thị Vinh - 3002179 - 0000028929853 - EB-NAN-00-112</t>
  </si>
  <si>
    <t>BH05931</t>
  </si>
  <si>
    <t>TC2608054270375 - Kho 901 Sourcing HCM (901)</t>
  </si>
  <si>
    <t>BH18378</t>
  </si>
  <si>
    <t>SG/HT110269</t>
  </si>
  <si>
    <t>Hàng trả - 901 -3002179, RT 28930693 (Bà Rịa) - EB-VTU-01-7200</t>
  </si>
  <si>
    <t>Chiết khấu T12.2025 Quầy 480 kèm bảng kê số 01122025/BKHD/NT-EB Ngày 24 tháng 01 năm 2026</t>
  </si>
  <si>
    <t>Chiết khấu năm 2025 Quầy 480 kèm bảng kê số 01CK2025/BKHD/NT-EB Ngày 24 tháng 01 năm 2026</t>
  </si>
  <si>
    <t>SG/HT24022026</t>
  </si>
  <si>
    <t>ĐÃ KIỂM TRA - HÀNG TRẢ - BIG C GÒ VẤP</t>
  </si>
  <si>
    <t>BH06689</t>
  </si>
  <si>
    <t>TC2609054358066 - Kho 901 Sourcing HCM (901)</t>
  </si>
  <si>
    <t>BH18785</t>
  </si>
  <si>
    <t>SG/HT030331</t>
  </si>
  <si>
    <t>ĐÃ KIỂM TRA - HÀNG TRẢ - BigC Tops Market Âu Cơ - EB-HCM-TPU-5208</t>
  </si>
  <si>
    <t>BH06884</t>
  </si>
  <si>
    <t>TC2609054425635 - Kho 901 Sourcing HCM (901)</t>
  </si>
  <si>
    <t>BH19992</t>
  </si>
  <si>
    <t>MDV00169</t>
  </si>
  <si>
    <t>Phí hỗ trợ T2.2026 quầy 480</t>
  </si>
  <si>
    <t>Phí dịch vụ chuỗi cung ứng tháng 02.2026 quầy 0480</t>
  </si>
  <si>
    <t>BH07648</t>
  </si>
  <si>
    <t>TC2610054502277 - Kho 901 Sourcing HCM (901)</t>
  </si>
  <si>
    <t>BH21057</t>
  </si>
  <si>
    <t>BH07815</t>
  </si>
  <si>
    <t>TC2610054574875 - Kho 901 Sourcing HCM (901)</t>
  </si>
  <si>
    <t>BH21508</t>
  </si>
  <si>
    <t>SG/HT280308</t>
  </si>
  <si>
    <t>Hàng trả - Go! Quảng Ngãi - 3002179 - 0000028934952 - EB-QNI-01-7600</t>
  </si>
  <si>
    <t>HN/HT010231</t>
  </si>
  <si>
    <t>Hàng trả - 117 - Go! Hải Dương - 3002179 - 0000028933453 - EB-HDG-00-3400</t>
  </si>
  <si>
    <t>SG/HT280307</t>
  </si>
  <si>
    <t>Hàng trả - GO! Nguyễn Thị Thập - 3002179 - 0000028936761 - EB-HCM-Q7-5207</t>
  </si>
  <si>
    <t>BH21917</t>
  </si>
  <si>
    <t>BH08418</t>
  </si>
  <si>
    <t>TC2611054656256 - Kho 901 Sourcing HCM (901)</t>
  </si>
  <si>
    <t>BH22688</t>
  </si>
  <si>
    <t>SG/HT010139</t>
  </si>
  <si>
    <t>Hàng trả - EB-TTH-01-1511 - GO! Hương Trà - 3002179 - 0000028932306</t>
  </si>
  <si>
    <t>BH08585</t>
  </si>
  <si>
    <t>TC2611054726514 - Kho 901 Sourcing HCM (901)</t>
  </si>
  <si>
    <t>NVK00030</t>
  </si>
  <si>
    <t>Tiền chiết khấu - &lt;Chiết khấu T02.2026 Quầy 480 kèm bảng kê số 01022026/BKHD/NT-EB Ngày 19 tháng 03 năm 2026&gt;</t>
  </si>
  <si>
    <t>BH23274</t>
  </si>
  <si>
    <t>HN/HT010232</t>
  </si>
  <si>
    <t>Hàng trả - Siêu thị Thái Nguyên - 3002179 - 0000028936471 - EB-TNN-00-144</t>
  </si>
  <si>
    <t>HN/HT010233</t>
  </si>
  <si>
    <t>Hàng trả - Siêu thị Thái Nguyên - 3002179 - 0000028936477 - EB-TNN-00-144</t>
  </si>
  <si>
    <t>HN/HT010234</t>
  </si>
  <si>
    <t>Hàng trả - Siêu thị Thái Nguyên - 3002179 - 0000028936478 - EB-TNN-00-144</t>
  </si>
  <si>
    <t>SG/HT32600682</t>
  </si>
  <si>
    <t>Hàng trả - GO! Trà Vinh - 3002179 - 0000028939038 - EB-VLG-01-6400</t>
  </si>
  <si>
    <t>BH08937</t>
  </si>
  <si>
    <t>TC2612054807909 - Kho 901 Sourcing HCM (901)</t>
  </si>
  <si>
    <t>BH23823</t>
  </si>
  <si>
    <t>BH09082</t>
  </si>
  <si>
    <t>TC2612054880898 - Kho 901 Sourcing HCM (901)</t>
  </si>
  <si>
    <t>SG/HT32600677</t>
  </si>
  <si>
    <t>Hàng trả - GO! An Lạc - 3002179 - 0000028936685 - EB-HCM-BTN-5206</t>
  </si>
  <si>
    <t>SG/HT32600678</t>
  </si>
  <si>
    <t>SG/HT32600679</t>
  </si>
  <si>
    <t>Hàng trả - GO! Hương Trà - 3002179 - 0000028941127 - EB-TTH-01-1511</t>
  </si>
  <si>
    <t>SG/HT32600680</t>
  </si>
  <si>
    <t>Hàng trả - Go! Nha Trang - 3002179 - 0000028945090 - EB-KHA-01-7900</t>
  </si>
  <si>
    <t>SG/HT32600681</t>
  </si>
  <si>
    <t>Hàng trả - Go! Nha Trang - 3002179 - 0000028945536 - EB-KHA-01-7900</t>
  </si>
  <si>
    <t>HN/HT010236</t>
  </si>
  <si>
    <t>Hàng trả - 903 -3002179, RT 28944374 (Mê Linh) - EB-HNI-MLH-2907</t>
  </si>
  <si>
    <t>HN/HT010237</t>
  </si>
  <si>
    <t>Hàng trả - GO! Lào Cai - 3002179 - 0000028941921 - EB-LCI-00-146</t>
  </si>
  <si>
    <t>HN/HT010238</t>
  </si>
  <si>
    <t>Hàng trả - GO! Lào Cai - 3002179 - 0000028941937 - EB-LCI-00-146</t>
  </si>
  <si>
    <t>HN/HT010239</t>
  </si>
  <si>
    <t>Hàng trả - GO! Lào Cai - 3002179 - 0000028941947 - EB-LCI-00-146</t>
  </si>
  <si>
    <t>SG/HT030332</t>
  </si>
  <si>
    <t>Hàng trả - 901 -3002179, RT 28942075 (An Nhơn) - EB-GLI-01-1510</t>
  </si>
  <si>
    <t>SG/HT030333</t>
  </si>
  <si>
    <t>Hàng trả - 901 -3002179, RT 28943346 (Bà Rịa) - EB-VTU-01-7200</t>
  </si>
  <si>
    <t>SG/HT030334</t>
  </si>
  <si>
    <t>Hàng trả - 901 -3002179, RT 28937971 (Hòa Thành) - EB-TNH-01-1506</t>
  </si>
  <si>
    <t>SG/HT030335</t>
  </si>
  <si>
    <t>Hàng trả - 901 -3002179, RT 28945874 (Miền Đông) - EB-HCM-Q10-5205</t>
  </si>
  <si>
    <t>SG/HT030336</t>
  </si>
  <si>
    <t>Hàng trả - GO! Ninh Thuận - 3002179 - 0000028936109 - EB-KHA-01-153</t>
  </si>
  <si>
    <t>SG/HT030337</t>
  </si>
  <si>
    <t>Hàng trả - 901 -3002179, RT 28937984 (Quy Nhơn) - EB-GLI-01-7700</t>
  </si>
  <si>
    <t>BH24305</t>
  </si>
  <si>
    <t>SG/HT290326</t>
  </si>
  <si>
    <t>Hàng trả - Siêu thị Nam Định - 3002179 - 0000028943802 - EB-NBH-00-114</t>
  </si>
  <si>
    <t>BH09566</t>
  </si>
  <si>
    <t>TC2613054961571 - Kho 901 Sourcing HCM (901)</t>
  </si>
  <si>
    <t>SG/HT270310</t>
  </si>
  <si>
    <t>Hàng trả - Siêu thị Bến Tre - 3002179 - 0000028940803 - EB-VLG-01-7100</t>
  </si>
  <si>
    <t>SG/HT270311</t>
  </si>
  <si>
    <t>Hàng trả - Siêu thị Bến Tre - 3002179 - 0000028940808 - EB-VLG-01-7100</t>
  </si>
  <si>
    <t>MDV00216</t>
  </si>
  <si>
    <t>Phí dịch vụ tháng 02.2026 quầy 0480</t>
  </si>
  <si>
    <t>MDV00217</t>
  </si>
  <si>
    <t>Phí dịch vụ EBS tháng 02.2026 quầy 0480</t>
  </si>
  <si>
    <t>BH24958</t>
  </si>
  <si>
    <t>00024235</t>
  </si>
  <si>
    <t>BH09942</t>
  </si>
  <si>
    <t>00024313</t>
  </si>
  <si>
    <t>TC2613055026222 - Kho 901 Sourcing HCM (901)</t>
  </si>
  <si>
    <t>BH25310</t>
  </si>
  <si>
    <t>00024856</t>
  </si>
  <si>
    <t>BH10140</t>
  </si>
  <si>
    <t>00024872</t>
  </si>
  <si>
    <t>TC2614055105535 - Kho 901 Sourcing HCM (901)</t>
  </si>
  <si>
    <t>BH10311</t>
  </si>
  <si>
    <t>00026060</t>
  </si>
  <si>
    <t>TC2614055181812 - Kho 901 Sourcing HCM (901)</t>
  </si>
  <si>
    <t>BH10864</t>
  </si>
  <si>
    <t>00026401</t>
  </si>
  <si>
    <t>TC2615055262979 - Kho 901 Sourcing HCM (901)</t>
  </si>
  <si>
    <t>BH26229</t>
  </si>
  <si>
    <t>00000659</t>
  </si>
  <si>
    <t>Điều chỉnh giảm do xuất sai số lượng sản phẩm Giò tai lưỡi xào 250g</t>
  </si>
  <si>
    <t>BH26775</t>
  </si>
  <si>
    <t>00027813</t>
  </si>
  <si>
    <t>TLL WAREHOUSE (903) - PO : 2615055333185</t>
  </si>
  <si>
    <t>BH11177</t>
  </si>
  <si>
    <t>00027845</t>
  </si>
  <si>
    <t>TC2615055333186 - Kho 901 Sourcing HCM (901)</t>
  </si>
  <si>
    <t>BH11762</t>
  </si>
  <si>
    <t>00028269</t>
  </si>
  <si>
    <t>TC2616055417639 - Kho 901 Sourcing HCM (901)</t>
  </si>
  <si>
    <t>BH28116</t>
  </si>
  <si>
    <t>00029612</t>
  </si>
  <si>
    <t>HN/HT070431</t>
  </si>
  <si>
    <t>00009736</t>
  </si>
  <si>
    <t>Hàng trả - Tops Market Lê Trọng Tấn - 3002179 - 0000028948157 - EB-HNI-HDG-0150</t>
  </si>
  <si>
    <t>SG/HT300434</t>
  </si>
  <si>
    <t>00009835</t>
  </si>
  <si>
    <t>Hàng trả - GO! Phú Thạnh - 3002179 - 0000028944499 - EB-HCM-TPU-5204</t>
  </si>
  <si>
    <t>HN/HT070430</t>
  </si>
  <si>
    <t>00010120</t>
  </si>
  <si>
    <t>Hàng trả - Tops market Garden Mall - 3002179 - 0000028951122 - EB-HNI-NTL-2902</t>
  </si>
  <si>
    <t>SG/HT300435</t>
  </si>
  <si>
    <t>00010055</t>
  </si>
  <si>
    <t>Hàng trả - Go! Trường Chinh - 3002179 - 0000028947114 - EB-HCM-TPU-5202</t>
  </si>
  <si>
    <t>SG/HT300437</t>
  </si>
  <si>
    <t>00010173</t>
  </si>
  <si>
    <t>Hàng trả - Go! Bình Dương - 3002179 - 0000028947227 - EB-BDG-01-6100</t>
  </si>
  <si>
    <t>SG/HT300438</t>
  </si>
  <si>
    <t>00010174</t>
  </si>
  <si>
    <t>Hàng trả - Go! Bình Dương - 3002179 - 0000028947228 - EB-BDG-01-6100</t>
  </si>
  <si>
    <t>SG/HT300439</t>
  </si>
  <si>
    <t>00010296</t>
  </si>
  <si>
    <t>Hàng trả - Go! Bình Dương - 3002179 - 0000028947225 - EB-BDG-01-6100</t>
  </si>
  <si>
    <t>SG/HT300442</t>
  </si>
  <si>
    <t>00010250</t>
  </si>
  <si>
    <t>Hàng trả - GO! Nguyễn Thị Thập - 3002179 - 0000028950044 - EB-HCM-Q7-5207</t>
  </si>
  <si>
    <t>SG/HT300443</t>
  </si>
  <si>
    <t>00010251</t>
  </si>
  <si>
    <t>Hàng trả - GO! Nguyễn Thị Thập - 3002179 - 0000028950048 - EB-HCM-Q7-5207</t>
  </si>
  <si>
    <t>SG/HT300444</t>
  </si>
  <si>
    <t>00010252</t>
  </si>
  <si>
    <t>Hàng trả - GO! Nguyễn Thị Thập - 3002179 - 0000028950050 - EB-HCM-Q7-5207</t>
  </si>
  <si>
    <t>SG/HT300445</t>
  </si>
  <si>
    <t>00010253</t>
  </si>
  <si>
    <t>Hàng trả - GO! Nguyễn Thị Thập - 3002179 - 0000028950051 - EB-HCM-Q7-5207</t>
  </si>
  <si>
    <t>HN/HT020330</t>
  </si>
  <si>
    <t>00010505</t>
  </si>
  <si>
    <t>Hàng trả - 117 - Go! Hải Dương - 3002179 - 0000028949817 - EB-HDG-00-3400</t>
  </si>
  <si>
    <t>HN/HT020331</t>
  </si>
  <si>
    <t>00010511</t>
  </si>
  <si>
    <t>Hàng trả - 117 - Go! Hải Dương - 3002179 - 0000028950681 - EB-HDG-00-3400</t>
  </si>
  <si>
    <t>SG/HT300440</t>
  </si>
  <si>
    <t>00010866</t>
  </si>
  <si>
    <t>Hàng trả - 901 -3002179, RT 28951822 (Dĩ An) - EB-BDG-01-6101</t>
  </si>
  <si>
    <t>SG/HT300441</t>
  </si>
  <si>
    <t>00011350</t>
  </si>
  <si>
    <t>Hàng trả - Go! Gò Vấp - 3002179 - 0000028947903 - EB-HCM-GVP-5203</t>
  </si>
  <si>
    <t>SG/HT300446</t>
  </si>
  <si>
    <t>00011317</t>
  </si>
  <si>
    <t>Hàng trả - Siêu thị go! Rạch Giá - 3002179 - 0000028953540 - EB-AGG-01-1507</t>
  </si>
  <si>
    <t>SG/HT300447</t>
  </si>
  <si>
    <t>00011318</t>
  </si>
  <si>
    <t>Hàng trả - Siêu thị go! Rạch Giá - 3002179 - 0000028953542 - EB-AGG-01-1507</t>
  </si>
  <si>
    <t>HN/HT010240</t>
  </si>
  <si>
    <t>00011551</t>
  </si>
  <si>
    <t>Hàng trả - GO! Thái Bình - 3002179 - 0000028952489 - EB-HYN-00-145</t>
  </si>
  <si>
    <t>HN/HT010241</t>
  </si>
  <si>
    <t>00011552</t>
  </si>
  <si>
    <t>Hàng trả - GO! Thái Bình - 3002179 - 0000028952494 - EB-HYN-00-145</t>
  </si>
  <si>
    <t>HN/HT010242</t>
  </si>
  <si>
    <t>00011557</t>
  </si>
  <si>
    <t>Hàng trả - GO! Thái Bình - 3002179 - 0000028954396 - EB-HYN-00-145</t>
  </si>
  <si>
    <t>HN/HT010243</t>
  </si>
  <si>
    <t>00012042</t>
  </si>
  <si>
    <t>Hàng trả - 124 - GO! Việt Trì - 3002179 - 0000028953815 - EB-PTO-00-124</t>
  </si>
  <si>
    <t>HN/HT020338</t>
  </si>
  <si>
    <t>00013362</t>
  </si>
  <si>
    <t>Hàng trả - 903 -3002179, RT 28957405 (Garden Mall) - EB-HNI-NTL-2902</t>
  </si>
  <si>
    <t>HN/HT020339</t>
  </si>
  <si>
    <t>00013357</t>
  </si>
  <si>
    <t>Hàng trả - 903 -3002179, RT 28956790 (Long Biên) - EB-HNI-LBN-2906</t>
  </si>
  <si>
    <t>HN/HT020340</t>
  </si>
  <si>
    <t>00013358</t>
  </si>
  <si>
    <t>Hàng trả - 903 -3002179, RT 28956793 (Mê Linh) - EB-HNI-MLH-2907</t>
  </si>
  <si>
    <t>SG/HT010440</t>
  </si>
  <si>
    <t>00013341</t>
  </si>
  <si>
    <t>Hàng trả - 901 -3002179, RT 28956468 (Quãng Ngãi) - EB-QNI-01-7600</t>
  </si>
  <si>
    <t>SG/HT11695</t>
  </si>
  <si>
    <t>13491</t>
  </si>
  <si>
    <t>Hàng trả - Go! Bình Dương - 3002179 - 0000028954440- EB-BDG-01-6100</t>
  </si>
  <si>
    <t>SG/HT11696</t>
  </si>
  <si>
    <t>13492</t>
  </si>
  <si>
    <t>Hàng trả - Go! Bình Dương - 3002179 - 0000028954441- EB-BDG-01-6100</t>
  </si>
  <si>
    <t>SG/HT11697</t>
  </si>
  <si>
    <t>13493</t>
  </si>
  <si>
    <t>Hàng trả - Go! Bình Dương - 3002179 - 0000028954442- EB-BDG-01-6100</t>
  </si>
  <si>
    <t>NVK00057</t>
  </si>
  <si>
    <t>Tiền chiết khấu - &lt;Chiết khấu T03.2026 Quầy 480 kèm bảng kê số 01032026/BKHD/NT-EB Ngày 24 tháng 04 năm 2026&gt;</t>
  </si>
  <si>
    <t>Tiền thuế GTGT - &lt;Chiết khấu T03.2026 Quầy 480 kèm bảng kê số 01032026/BKHD/NT-EB Ngày 24 tháng 04 năm 2026&gt;</t>
  </si>
  <si>
    <t>MDV00252</t>
  </si>
  <si>
    <t>36054</t>
  </si>
  <si>
    <t>Phí hỗ trợ T3.2026 quầy 480</t>
  </si>
  <si>
    <t>36384</t>
  </si>
  <si>
    <t>Phí dịch vụ T3.2026 quầy 480</t>
  </si>
  <si>
    <t>34500</t>
  </si>
  <si>
    <t>Phí dịch vụ chuỗi cung ứng tháng 3.2026 quầy 0480</t>
  </si>
  <si>
    <t>35231</t>
  </si>
  <si>
    <t>36489</t>
  </si>
  <si>
    <t>Phí cho dịch vụ chịu thuế 8% tháng 03.2026 quầy 0480</t>
  </si>
  <si>
    <t>39719</t>
  </si>
  <si>
    <t>Hỗ trợ khai trương Siêu Thị mới Mini go!</t>
  </si>
  <si>
    <t>BC04/0009</t>
  </si>
  <si>
    <t>EB THANH TOAN</t>
  </si>
  <si>
    <t>BC04/0029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</si>
</sst>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_ ;_ * \(#,##0\)_ ;_ * &quot;-&quot;_)_ ;_ @_ "/>
    <numFmt numFmtId="164" formatCode="_-* #,##0.00_-;\-* #,##0.00_-;_-* &quot;-&quot;??_-;_-@_-"/>
    <numFmt numFmtId="165" formatCode="_-* #,##0_-;\-* #,##0_-;_-* &quot;-&quot;??_-;_-@_-"/>
    <numFmt numFmtId="166" formatCode="&quot;Tháng &quot;mm"/>
    <numFmt numFmtId="167" formatCode="#,##0_);[Red]\(#,##0\);&quot;&quot;"/>
    <numFmt numFmtId="168" formatCode="mm"/>
    <numFmt numFmtId="169" formatCode="#,##0;[Red]\-#,##0"/>
  </numFmts>
  <fonts count="12" x14ac:knownFonts="1">
    <font>
      <sz val="11"/>
      <color theme="1"/>
      <name val="Calibri"/>
      <family val="2"/>
      <scheme val="minor"/>
    </font>
    <font>
      <sz val="11"/>
      <color theme="1"/>
      <name val="Calibri"/>
      <family val="2"/>
      <scheme val="minor"/>
    </font>
    <font>
      <b/>
      <sz val="10"/>
      <color theme="1"/>
      <name val="Times New Roman"/>
      <family val="1"/>
    </font>
    <font>
      <sz val="10"/>
      <color theme="1"/>
      <name val="Times New Roman"/>
      <family val="1"/>
    </font>
    <font>
      <b/>
      <sz val="10"/>
      <color rgb="FF000000"/>
      <name val="Times New Roman"/>
      <family val="1"/>
    </font>
    <font>
      <sz val="8"/>
      <name val="Calibri"/>
      <family val="2"/>
      <scheme val="minor"/>
    </font>
    <font>
      <sz val="11"/>
      <color theme="1"/>
      <name val="Times New Roman"/>
      <family val="1"/>
    </font>
    <font>
      <b/>
      <sz val="11"/>
      <color theme="1"/>
      <name val="Times New Roman"/>
      <family val="1"/>
    </font>
    <font>
      <b/>
      <sz val="16"/>
      <color theme="1"/>
      <name val="Times New Roman"/>
      <family val="1"/>
    </font>
    <font>
      <sz val="10"/>
      <name val="Cambria"/>
      <family val="1"/>
      <scheme val="major"/>
    </font>
    <font>
      <sz val="10"/>
      <color rgb="FF000000"/>
      <name val="Cambria"/>
      <family val="1"/>
      <scheme val="major"/>
    </font>
    <font>
      <sz val="8"/>
      <color rgb="FF000000"/>
      <name val="Microsoft Sans Serif"/>
      <family val="2"/>
    </font>
  </fonts>
  <fills count="7">
    <fill>
      <patternFill patternType="none"/>
    </fill>
    <fill>
      <patternFill patternType="gray125"/>
    </fill>
    <fill>
      <patternFill patternType="solid">
        <fgColor rgb="FFC2CFF8"/>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solid">
        <fgColor theme="3" tint="0.79998168889431442"/>
        <bgColor indexed="64"/>
      </patternFill>
    </fill>
  </fills>
  <borders count="8">
    <border>
      <left/>
      <right/>
      <top/>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bottom style="thin">
        <color rgb="FF8DA1DE"/>
      </bottom>
      <diagonal/>
    </border>
    <border>
      <left style="thin">
        <color rgb="FF8DA1DE"/>
      </left>
      <right style="thin">
        <color rgb="FF8DA1DE"/>
      </right>
      <top/>
      <bottom/>
      <diagonal/>
    </border>
    <border>
      <left/>
      <right/>
      <top/>
      <bottom style="thin">
        <color theme="4" tint="0.39997558519241921"/>
      </bottom>
      <diagonal/>
    </border>
    <border>
      <left style="thin">
        <color rgb="FFE3E3E3"/>
      </left>
      <right style="thin">
        <color rgb="FFE3E3E3"/>
      </right>
      <top style="thin">
        <color rgb="FFE3E3E3"/>
      </top>
      <bottom/>
      <diagonal/>
    </border>
    <border>
      <left style="thin">
        <color rgb="FF8DA1DE"/>
      </left>
      <right style="thin">
        <color rgb="FF8DA1DE"/>
      </right>
      <top style="thin">
        <color rgb="FF8DA1DE"/>
      </top>
      <bottom/>
      <diagonal/>
    </border>
    <border>
      <left style="thin">
        <color rgb="FFE3E3E3"/>
      </left>
      <right style="thin">
        <color rgb="FFE3E3E3"/>
      </right>
      <top style="thin">
        <color rgb="FFE3E3E3"/>
      </top>
      <bottom style="thin">
        <color theme="4"/>
      </bottom>
      <diagonal/>
    </border>
  </borders>
  <cellStyleXfs count="6">
    <xf numFmtId="0" fontId="0" fillId="0" borderId="0"/>
    <xf numFmtId="0" fontId="1" fillId="0" borderId="0"/>
    <xf numFmtId="41"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cellStyleXfs>
  <cellXfs count="74">
    <xf numFmtId="0" fontId="0" fillId="0" borderId="0" xfId="0"/>
    <xf numFmtId="0" fontId="2" fillId="0" borderId="0" xfId="0" applyFont="1" applyAlignment="1">
      <alignment horizontal="centerContinuous"/>
    </xf>
    <xf numFmtId="0" fontId="3" fillId="0" borderId="0" xfId="0" applyFont="1"/>
    <xf numFmtId="0" fontId="3" fillId="0" borderId="0" xfId="0" applyFont="1" applyAlignment="1">
      <alignment horizontal="left" vertical="center"/>
    </xf>
    <xf numFmtId="14" fontId="3" fillId="0" borderId="0" xfId="0" applyNumberFormat="1" applyFont="1" applyAlignment="1">
      <alignment horizontal="left"/>
    </xf>
    <xf numFmtId="0" fontId="3" fillId="0" borderId="0" xfId="0" applyFont="1" applyAlignment="1">
      <alignment horizontal="left"/>
    </xf>
    <xf numFmtId="14" fontId="3" fillId="0" borderId="0" xfId="0" applyNumberFormat="1" applyFont="1"/>
    <xf numFmtId="38" fontId="3" fillId="0" borderId="0" xfId="0" applyNumberFormat="1" applyFont="1"/>
    <xf numFmtId="1" fontId="3" fillId="0" borderId="0" xfId="0" applyNumberFormat="1" applyFont="1"/>
    <xf numFmtId="0" fontId="4" fillId="2" borderId="2" xfId="0" applyFont="1" applyFill="1" applyBorder="1" applyAlignment="1">
      <alignment horizontal="center" vertical="center"/>
    </xf>
    <xf numFmtId="14"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38" fontId="4" fillId="2" borderId="3" xfId="0" applyNumberFormat="1" applyFont="1" applyFill="1" applyBorder="1" applyAlignment="1">
      <alignment horizontal="center" vertical="center" wrapText="1"/>
    </xf>
    <xf numFmtId="1" fontId="4" fillId="3" borderId="2"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41" fontId="2" fillId="0" borderId="0" xfId="2" applyFont="1" applyAlignment="1">
      <alignment horizontal="centerContinuous"/>
    </xf>
    <xf numFmtId="41" fontId="4" fillId="3" borderId="2" xfId="2" applyFont="1" applyFill="1" applyBorder="1" applyAlignment="1">
      <alignment horizontal="center" vertical="center" wrapText="1"/>
    </xf>
    <xf numFmtId="41" fontId="3" fillId="0" borderId="0" xfId="2" applyFont="1"/>
    <xf numFmtId="14" fontId="2" fillId="0" borderId="0" xfId="0" applyNumberFormat="1" applyFont="1" applyAlignment="1">
      <alignment horizontal="centerContinuous"/>
    </xf>
    <xf numFmtId="14" fontId="4" fillId="3" borderId="2" xfId="0" applyNumberFormat="1" applyFont="1" applyFill="1" applyBorder="1" applyAlignment="1">
      <alignment horizontal="center" vertical="center" wrapText="1"/>
    </xf>
    <xf numFmtId="14" fontId="0" fillId="0" borderId="0" xfId="0" applyNumberFormat="1"/>
    <xf numFmtId="14" fontId="4" fillId="2" borderId="3" xfId="0" applyNumberFormat="1" applyFont="1" applyFill="1" applyBorder="1" applyAlignment="1">
      <alignment horizontal="center" vertical="center" wrapText="1"/>
    </xf>
    <xf numFmtId="0" fontId="6" fillId="0" borderId="0" xfId="0" applyFont="1"/>
    <xf numFmtId="0" fontId="6" fillId="0" borderId="0" xfId="0" pivotButton="1" applyFont="1"/>
    <xf numFmtId="0" fontId="8" fillId="0" borderId="0" xfId="0" applyFont="1" applyAlignment="1">
      <alignment horizontal="centerContinuous"/>
    </xf>
    <xf numFmtId="0" fontId="6" fillId="0" borderId="0" xfId="0" applyFont="1" applyAlignment="1">
      <alignment horizontal="centerContinuous"/>
    </xf>
    <xf numFmtId="41" fontId="7" fillId="0" borderId="0" xfId="0" applyNumberFormat="1" applyFont="1"/>
    <xf numFmtId="0" fontId="7" fillId="5" borderId="0" xfId="0" applyFont="1" applyFill="1" applyAlignment="1">
      <alignment horizontal="center"/>
    </xf>
    <xf numFmtId="41" fontId="7" fillId="5" borderId="0" xfId="0" applyNumberFormat="1" applyFont="1" applyFill="1"/>
    <xf numFmtId="0" fontId="9" fillId="0" borderId="1" xfId="0" applyFont="1" applyBorder="1" applyAlignment="1">
      <alignment horizontal="left"/>
    </xf>
    <xf numFmtId="38" fontId="3" fillId="0" borderId="1" xfId="0" applyNumberFormat="1" applyFont="1" applyBorder="1" applyAlignment="1">
      <alignment horizontal="right"/>
    </xf>
    <xf numFmtId="41" fontId="3" fillId="0" borderId="0" xfId="2" applyFont="1" applyBorder="1"/>
    <xf numFmtId="165" fontId="2" fillId="0" borderId="0" xfId="5" applyNumberFormat="1" applyFont="1" applyAlignment="1">
      <alignment horizontal="left"/>
    </xf>
    <xf numFmtId="14" fontId="9" fillId="0" borderId="1" xfId="0" applyNumberFormat="1" applyFont="1" applyBorder="1" applyAlignment="1">
      <alignment horizontal="center"/>
    </xf>
    <xf numFmtId="38" fontId="10" fillId="0" borderId="1" xfId="0" applyNumberFormat="1" applyFont="1" applyBorder="1" applyAlignment="1">
      <alignment horizontal="right"/>
    </xf>
    <xf numFmtId="0" fontId="9" fillId="0" borderId="5" xfId="0" applyFont="1" applyBorder="1" applyAlignment="1">
      <alignment horizontal="left"/>
    </xf>
    <xf numFmtId="14" fontId="9" fillId="0" borderId="5" xfId="0" applyNumberFormat="1" applyFont="1" applyBorder="1" applyAlignment="1">
      <alignment horizontal="center"/>
    </xf>
    <xf numFmtId="38" fontId="10" fillId="0" borderId="5" xfId="0" applyNumberFormat="1" applyFont="1" applyBorder="1" applyAlignment="1">
      <alignment horizontal="right"/>
    </xf>
    <xf numFmtId="38" fontId="3" fillId="0" borderId="5" xfId="0" applyNumberFormat="1" applyFont="1" applyBorder="1" applyAlignment="1">
      <alignment horizontal="right"/>
    </xf>
    <xf numFmtId="0" fontId="4" fillId="3" borderId="3" xfId="0" applyFont="1" applyFill="1" applyBorder="1" applyAlignment="1">
      <alignment horizontal="center" vertical="center" wrapText="1"/>
    </xf>
    <xf numFmtId="0" fontId="11" fillId="2" borderId="6" xfId="0" applyFont="1" applyFill="1" applyBorder="1" applyAlignment="1">
      <alignment horizontal="center" vertical="center" wrapText="1"/>
    </xf>
    <xf numFmtId="1" fontId="11" fillId="2" borderId="6" xfId="0" applyNumberFormat="1" applyFont="1" applyFill="1" applyBorder="1" applyAlignment="1">
      <alignment horizontal="center" vertical="center" wrapText="1"/>
    </xf>
    <xf numFmtId="38" fontId="11" fillId="2" borderId="6" xfId="0" applyNumberFormat="1" applyFont="1" applyFill="1" applyBorder="1" applyAlignment="1">
      <alignment horizontal="center" vertical="center" wrapText="1"/>
    </xf>
    <xf numFmtId="0" fontId="11" fillId="0" borderId="1" xfId="0" applyFont="1" applyBorder="1" applyAlignment="1">
      <alignment horizontal="left" vertical="center"/>
    </xf>
    <xf numFmtId="1" fontId="11" fillId="0" borderId="1" xfId="0" applyNumberFormat="1" applyFont="1" applyBorder="1" applyAlignment="1">
      <alignment horizontal="right" vertical="center"/>
    </xf>
    <xf numFmtId="38" fontId="11" fillId="0" borderId="1" xfId="0" applyNumberFormat="1" applyFont="1" applyBorder="1" applyAlignment="1">
      <alignment horizontal="right" vertical="center"/>
    </xf>
    <xf numFmtId="0" fontId="4" fillId="6" borderId="3" xfId="0" applyFont="1" applyFill="1" applyBorder="1" applyAlignment="1">
      <alignment horizontal="center" vertical="center" wrapText="1"/>
    </xf>
    <xf numFmtId="166" fontId="7" fillId="4" borderId="4" xfId="0" applyNumberFormat="1" applyFont="1" applyFill="1" applyBorder="1" applyAlignment="1">
      <alignment horizontal="center"/>
    </xf>
    <xf numFmtId="167" fontId="6" fillId="0" borderId="0" xfId="2" applyNumberFormat="1" applyFont="1"/>
    <xf numFmtId="168" fontId="2" fillId="0" borderId="0" xfId="0" applyNumberFormat="1" applyFont="1" applyAlignment="1">
      <alignment horizontal="centerContinuous"/>
    </xf>
    <xf numFmtId="168" fontId="3" fillId="0" borderId="0" xfId="0" applyNumberFormat="1" applyFont="1" applyAlignment="1">
      <alignment horizontal="centerContinuous"/>
    </xf>
    <xf numFmtId="168" fontId="4" fillId="3" borderId="2" xfId="0" applyNumberFormat="1" applyFont="1" applyFill="1" applyBorder="1" applyAlignment="1">
      <alignment horizontal="center" vertical="center" wrapText="1"/>
    </xf>
    <xf numFmtId="168" fontId="3" fillId="0" borderId="0" xfId="0" applyNumberFormat="1" applyFont="1"/>
    <xf numFmtId="0" fontId="9" fillId="0" borderId="1" xfId="4" applyFont="1" applyBorder="1" applyAlignment="1">
      <alignment horizontal="left"/>
    </xf>
    <xf numFmtId="14" fontId="9" fillId="0" borderId="1" xfId="4" applyNumberFormat="1" applyFont="1" applyBorder="1" applyAlignment="1">
      <alignment horizontal="center"/>
    </xf>
    <xf numFmtId="38" fontId="10" fillId="0" borderId="1" xfId="4" applyNumberFormat="1" applyFont="1" applyBorder="1" applyAlignment="1">
      <alignment horizontal="right"/>
    </xf>
    <xf numFmtId="38" fontId="3" fillId="0" borderId="1" xfId="4" applyNumberFormat="1" applyFont="1" applyBorder="1" applyAlignment="1">
      <alignment horizontal="right"/>
    </xf>
    <xf numFmtId="0" fontId="9" fillId="0" borderId="5" xfId="4" applyFont="1" applyBorder="1" applyAlignment="1">
      <alignment horizontal="left"/>
    </xf>
    <xf numFmtId="14" fontId="9" fillId="0" borderId="5" xfId="4" applyNumberFormat="1" applyFont="1" applyBorder="1" applyAlignment="1">
      <alignment horizontal="center"/>
    </xf>
    <xf numFmtId="38" fontId="10" fillId="0" borderId="5" xfId="4" applyNumberFormat="1" applyFont="1" applyBorder="1" applyAlignment="1">
      <alignment horizontal="right"/>
    </xf>
    <xf numFmtId="38" fontId="3" fillId="0" borderId="5" xfId="4" applyNumberFormat="1" applyFont="1" applyBorder="1" applyAlignment="1">
      <alignment horizontal="right"/>
    </xf>
    <xf numFmtId="3" fontId="9" fillId="0" borderId="5" xfId="0" applyNumberFormat="1" applyFont="1" applyBorder="1" applyAlignment="1">
      <alignment horizontal="left"/>
    </xf>
    <xf numFmtId="0" fontId="9" fillId="0" borderId="7" xfId="0" applyFont="1" applyBorder="1" applyAlignment="1">
      <alignment horizontal="left"/>
    </xf>
    <xf numFmtId="0" fontId="11" fillId="0" borderId="1" xfId="4" applyFont="1" applyBorder="1" applyAlignment="1">
      <alignment horizontal="left" vertical="center"/>
    </xf>
    <xf numFmtId="0" fontId="0" fillId="0" borderId="0" xfId="0" applyAlignment="1">
      <alignment horizontal="center"/>
    </xf>
    <xf numFmtId="3" fontId="0" fillId="0" borderId="0" xfId="0" applyNumberFormat="1"/>
    <xf numFmtId="38" fontId="3" fillId="0" borderId="0" xfId="0" applyNumberFormat="1" applyFont="1" applyAlignment="1">
      <alignment horizontal="center"/>
    </xf>
    <xf numFmtId="14" fontId="0" fillId="0" borderId="0" xfId="0" applyNumberFormat="1" applyAlignment="1">
      <alignment horizontal="center"/>
    </xf>
    <xf numFmtId="3" fontId="3" fillId="0" borderId="0" xfId="0" applyNumberFormat="1" applyFont="1"/>
    <xf numFmtId="0" fontId="9" fillId="0" borderId="1" xfId="0" quotePrefix="1" applyFont="1" applyBorder="1" applyAlignment="1">
      <alignment horizontal="left"/>
    </xf>
    <xf numFmtId="169" fontId="10" fillId="0" borderId="1" xfId="0" applyNumberFormat="1" applyFont="1" applyBorder="1" applyAlignment="1">
      <alignment horizontal="right"/>
    </xf>
    <xf numFmtId="169" fontId="10" fillId="0" borderId="5" xfId="0" applyNumberFormat="1" applyFont="1" applyBorder="1" applyAlignment="1">
      <alignment horizontal="right"/>
    </xf>
    <xf numFmtId="169" fontId="3" fillId="0" borderId="0" xfId="0" applyNumberFormat="1" applyFont="1"/>
  </cellXfs>
  <cellStyles count="6">
    <cellStyle name="Comma" xfId="5" builtinId="3"/>
    <cellStyle name="Comma [0]" xfId="2" builtinId="6"/>
    <cellStyle name="Normal" xfId="0" builtinId="0"/>
    <cellStyle name="Normal 2" xfId="4" xr:uid="{C1D82406-B8EE-400E-8020-4DCC3A1A1AD0}"/>
    <cellStyle name="Normal 3" xfId="1" xr:uid="{00000000-0005-0000-0000-000001000000}"/>
    <cellStyle name="Normal 4" xfId="3" xr:uid="{8C77FD9E-129A-4811-83CE-C28314667619}"/>
  </cellStyles>
  <dxfs count="40">
    <dxf>
      <font>
        <b val="0"/>
        <i val="0"/>
        <strike val="0"/>
        <condense val="0"/>
        <extend val="0"/>
        <outline val="0"/>
        <shadow val="0"/>
        <u val="none"/>
        <vertAlign val="baseline"/>
        <sz val="10"/>
        <color theme="1"/>
        <name val="Times New Roman"/>
        <family val="1"/>
        <scheme val="none"/>
      </font>
      <numFmt numFmtId="168" formatCode="mm"/>
    </dxf>
    <dxf>
      <font>
        <b val="0"/>
        <i val="0"/>
        <strike val="0"/>
        <condense val="0"/>
        <extend val="0"/>
        <outline val="0"/>
        <shadow val="0"/>
        <u val="none"/>
        <vertAlign val="baseline"/>
        <sz val="10"/>
        <color theme="1"/>
        <name val="Times New Roman"/>
        <family val="1"/>
        <scheme val="none"/>
      </font>
      <numFmt numFmtId="168" formatCode="mm"/>
    </dxf>
    <dxf>
      <font>
        <b val="0"/>
        <i val="0"/>
        <strike val="0"/>
        <condense val="0"/>
        <extend val="0"/>
        <outline val="0"/>
        <shadow val="0"/>
        <u val="none"/>
        <vertAlign val="baseline"/>
        <sz val="10"/>
        <color theme="1"/>
        <name val="Times New Roman"/>
        <family val="1"/>
        <scheme val="none"/>
      </font>
      <numFmt numFmtId="19" formatCode="dd/mm/yyyy"/>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numFmt numFmtId="19" formatCode="dd/mm/yyyy"/>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169" formatCode="#,##0;[Red]\-#,##0"/>
    </dxf>
    <dxf>
      <font>
        <b val="0"/>
        <i val="0"/>
        <strike val="0"/>
        <condense val="0"/>
        <extend val="0"/>
        <outline val="0"/>
        <shadow val="0"/>
        <u val="none"/>
        <vertAlign val="baseline"/>
        <sz val="10"/>
        <color theme="1"/>
        <name val="Times New Roman"/>
        <family val="1"/>
        <scheme val="none"/>
      </font>
      <numFmt numFmtId="19" formatCode="dd/mm/yyyy"/>
    </dxf>
    <dxf>
      <font>
        <b val="0"/>
        <i val="0"/>
        <strike val="0"/>
        <condense val="0"/>
        <extend val="0"/>
        <outline val="0"/>
        <shadow val="0"/>
        <u val="none"/>
        <vertAlign val="baseline"/>
        <sz val="10"/>
        <color theme="1"/>
        <name val="Times New Roman"/>
        <family val="1"/>
        <scheme val="none"/>
      </font>
      <numFmt numFmtId="169" formatCode="#,##0;[Red]\-#,##0"/>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theme="1"/>
        <name val="Times New Roman"/>
        <family val="1"/>
        <scheme val="none"/>
      </font>
      <alignment vertical="bottom" textRotation="0" wrapText="0" indent="0" justifyLastLine="0" shrinkToFit="0" readingOrder="0"/>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numFmt numFmtId="19" formatCode="dd/mm/yyyy"/>
      <alignment horizontal="center"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numFmt numFmtId="19" formatCode="dd/mm/yyyy"/>
      <alignment horizontal="center"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border outline="0">
        <top style="thin">
          <color rgb="FF8DA1DE"/>
        </top>
      </border>
    </dxf>
    <dxf>
      <font>
        <b val="0"/>
        <i val="0"/>
        <strike val="0"/>
        <condense val="0"/>
        <extend val="0"/>
        <outline val="0"/>
        <shadow val="0"/>
        <u val="none"/>
        <vertAlign val="baseline"/>
        <sz val="10"/>
        <color theme="1"/>
        <name val="Times New Roman"/>
        <family val="1"/>
        <scheme val="none"/>
      </font>
    </dxf>
    <dxf>
      <font>
        <b/>
        <i val="0"/>
        <strike val="0"/>
        <condense val="0"/>
        <extend val="0"/>
        <outline val="0"/>
        <shadow val="0"/>
        <u val="none"/>
        <vertAlign val="baseline"/>
        <sz val="10"/>
        <color rgb="FF000000"/>
        <name val="Times New Roman"/>
        <family val="1"/>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rgb="FF8DA1DE"/>
        </left>
        <right style="thin">
          <color rgb="FF8DA1DE"/>
        </right>
        <top/>
        <bottom/>
      </border>
    </dxf>
    <dxf>
      <font>
        <name val="Times New Roman"/>
        <family val="1"/>
        <scheme val="none"/>
      </font>
    </dxf>
    <dxf>
      <font>
        <name val="Times New Roman"/>
        <family val="1"/>
        <scheme val="none"/>
      </font>
    </dxf>
    <dxf>
      <font>
        <name val="Times New Roman"/>
        <family val="1"/>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ùng MrLonely" refreshedDate="45984.821537037038" createdVersion="8" refreshedVersion="8" minRefreshableVersion="3" recordCount="2374" xr:uid="{C79FEB57-34FB-4201-A672-9713A440DB98}">
  <cacheSource type="worksheet">
    <worksheetSource name="Table1"/>
  </cacheSource>
  <cacheFields count="31">
    <cacheField name="Mã khách hàng" numFmtId="0">
      <sharedItems containsBlank="1" count="213">
        <s v="EB"/>
        <s v="SATRA-004" u="1"/>
        <s v="SATRA-020" u="1"/>
        <s v="SATRA-028" u="1"/>
        <s v="CircleK" u="1"/>
        <s v="CircleK-028" u="1"/>
        <s v="CircleK-027" u="1"/>
        <s v="CircleK-011" u="1"/>
        <s v="CircleK-017" u="1"/>
        <s v="CircleK-022" u="1"/>
        <s v="CircleK-012" u="1"/>
        <s v="CircleK-021" u="1"/>
        <s v="CircleK-020" u="1"/>
        <s v="CircleK-010" u="1"/>
        <s v="CircleK-019" u="1"/>
        <s v="CircleK-015" u="1"/>
        <s v="CircleK-023" u="1"/>
        <s v="CircleK-024" u="1"/>
        <s v="CircleK-029" u="1"/>
        <s v="MEGA-001" u="1"/>
        <s v="MEGA" u="1"/>
        <s v="MEGA-014" u="1"/>
        <s v="MEGA-011" u="1"/>
        <s v="MEGA-012" u="1"/>
        <s v="MEGA-009" u="1"/>
        <s v="MEGA-004" u="1"/>
        <s v="MEGA-003" u="1"/>
        <s v="MEGA-005" u="1"/>
        <s v="MEGA-006" u="1"/>
        <s v="MEGA-013" u="1"/>
        <s v="MEGA-008" u="1"/>
        <s v="MEGA-015" u="1"/>
        <s v="MEGA-002" u="1"/>
        <s v="MEGA-007" u="1"/>
        <s v="LOTTE-011" u="1"/>
        <s v="LOTTE-015" u="1"/>
        <s v="LOTTE-005" u="1"/>
        <s v="LOTTE-006" u="1"/>
        <s v="LOTTE-010" u="1"/>
        <s v="LOTTE-008" u="1"/>
        <s v="LOTTE-013" u="1"/>
        <s v="LOTTE-002" u="1"/>
        <s v="LOTTE-003" u="1"/>
        <s v="LOTTE" u="1"/>
        <s v="LOTTE-007" u="1"/>
        <s v="LOTTE-001" u="1"/>
        <s v="LOTTE-009" u="1"/>
        <s v="LOTTE-004" u="1"/>
        <s v="LOTTE940" u="1"/>
        <s v="MINHCAU" u="1"/>
        <s v="NHATMINH" u="1"/>
        <s v="OKONO" u="1"/>
        <s v="OkonoA33" u="1"/>
        <s v="OkonoA27" u="1"/>
        <s v="OkonoA17" u="1"/>
        <s v="OkonoA36" u="1"/>
        <s v="OkonoA18" u="1"/>
        <s v="OkonoA23" u="1"/>
        <s v="OkonoA14" u="1"/>
        <s v="OkonoA30" u="1"/>
        <s v="OkonoBN01" u="1"/>
        <s v="OkonoA06" u="1"/>
        <s v="OkonoA08" u="1"/>
        <s v="SEVEN" u="1"/>
        <s v="SEVEN02" u="1"/>
        <s v="SEVEN03" u="1"/>
        <s v="SIBA" u="1"/>
        <s v="SMART" u="1"/>
        <s v="COOP-014" u="1"/>
        <s v="COOPTHANHHOA" u="1"/>
        <s v="COOPHAIPHONG" u="1"/>
        <s v="COOPHANOI" u="1"/>
        <s v="COOPMARFOUR" u="1"/>
        <s v="COOPFOOD-115" u="1"/>
        <s v="COOP-038" u="1"/>
        <s v="COOPHUE" u="1"/>
        <s v="COOPSAIGONSOCTRANG" u="1"/>
        <s v="COOP-053" u="1"/>
        <s v="COOPBAOLOC" u="1"/>
        <s v="COOPSAIGONKIENGIANG" u="1"/>
        <s v="COOPSAIGONCAMRANH" u="1"/>
        <s v="COOP-021" u="1"/>
        <s v="COOPCAMAU" u="1"/>
        <s v="COOPLONGHAU" u="1"/>
        <s v="COOPCAIBE" u="1"/>
        <s v="COOP-046" u="1"/>
        <s v="COOP-039" u="1"/>
        <s v="COOP-022" u="1"/>
        <s v="COOPRACHGIA" u="1"/>
        <s v="COOPSAIGONDONGHA" u="1"/>
        <s v="COOPSAIGONBP" u="1"/>
        <s v="COOPNAMSG" u="1"/>
        <s v="COOPNDC" u="1"/>
        <s v="COOPNHIEULOC" u="1"/>
        <s v="COOP" u="1"/>
        <s v="COOPXLHN" u="1"/>
        <s v="COOPFAIRPRICE" u="1"/>
        <s v="COOPTHANGLOI" u="1"/>
        <s v="COOPPHUNHUAN" u="1"/>
        <s v="COOPTOANTAM" u="1"/>
        <s v="COOPHAUGIANG" u="1"/>
        <s v="COOPANDONG" u="1"/>
        <s v="COOPBINHTRIEU" u="1"/>
        <s v="COOPRACHMIEU" u="1"/>
        <s v="COOP-036" u="1"/>
        <s v="COOP-018" u="1"/>
        <s v="COOPMARSIX" u="1"/>
        <s v="COOPFINELIFE" u="1"/>
        <s v="COOP-020" u="1"/>
        <s v="COOPBINHTAN" u="1"/>
        <s v="COOPDAMSEN" u="1"/>
        <s v="COOPPHULAM" u="1"/>
        <s v="COOPHOABINH" u="1"/>
        <s v="COOP-029" u="1"/>
        <s v="COOP-012" u="1"/>
        <s v="COOPSAIGONTAYNINH" u="1"/>
        <s v="COOP-024" u="1"/>
        <s v="COOPVUNGTAU" u="1"/>
        <s v="COOP-032" u="1"/>
        <s v="COOP-042" u="1"/>
        <s v="COOPCANTHO" u="1"/>
        <s v="COOP-052" u="1"/>
        <s v="COOPSAIGONBL2" u="1"/>
        <s v="COOP-062" u="1"/>
        <s v="COOPDONGTHINH" u="1"/>
        <s v="COOPGOVAP" u="1"/>
        <s v="COOP-058" u="1"/>
        <s v="COOPCUCHI" u="1"/>
        <s v="COOP-017" u="1"/>
        <s v="COOP-031" u="1"/>
        <s v="COOPHOCMON" u="1"/>
        <s v="COOP-050" u="1"/>
        <s v="COOPSAIGONPHUYEN" u="1"/>
        <s v="COOPCANGIO" u="1"/>
        <s v="COOP-047" u="1"/>
        <s v="COOPSAIGONQUANGNGAI" u="1"/>
        <s v="COOPSAIGONGIALAI" u="1"/>
        <s v="COOP-035" u="1"/>
        <s v="COOPBIENHOA" u="1"/>
        <s v="COOP-056" u="1"/>
        <s v="COOPTRUNGMYTAY" u="1"/>
        <s v="COOPCONGQUYNH" u="1"/>
        <s v="COOPBINHDONG" u="1"/>
        <s v="COOPSAIGONHATINH" u="1"/>
        <s v="COOPNHATRANG" u="1"/>
        <s v="COOP-045" u="1"/>
        <s v="COOP-013" u="1"/>
        <s v="COOPSAIGONTRAVINH" u="1"/>
        <s v="COOPSAIGONPHANRANG" u="1"/>
        <s v="COOPSAIGONPHANTHIET" u="1"/>
        <s v="COOP-023" u="1"/>
        <s v="COOPFOOD-144" u="1"/>
        <s v="COOP-057" u="1"/>
        <s v="COOP-043" u="1"/>
        <s v="COOPSAIGONVINHLONG" u="1"/>
        <s v="COOPTRANGBANG" u="1"/>
        <s v="COOPSAIGONHAUGIANG" u="1"/>
        <s v="COOP-041" u="1"/>
        <s v="COOP-026" u="1"/>
        <s v="COOPNGABAYHG-1" u="1"/>
        <s v="COOPFOOD-123" u="1"/>
        <s v="COOPFOOD-116" u="1"/>
        <s v="COOPSAIGONBUONHO" u="1"/>
        <s v="COOP-061" u="1"/>
        <s v="COOP-037" u="1"/>
        <s v="COOP-027" u="1"/>
        <s v="COOPSAIGONBMT" u="1"/>
        <s v="COOPTAMKY" u="1"/>
        <s v="COOPBINHDINH" u="1"/>
        <s v="COOPDANANG" u="1"/>
        <s v="COOPTIENGIANGSAIGON" u="1"/>
        <s v="COOPSAIGONAG" u="1"/>
        <s v="COOP-016" u="1"/>
        <s v="COOPSAIGONCHUSE" u="1"/>
        <s v="COOP-060" u="1"/>
        <s v="COOP-059" u="1"/>
        <s v="COOP-063" u="1"/>
        <s v="COOP-040" u="1"/>
        <s v="COOPVINHPHUC" u="1"/>
        <s v="COOP-054" u="1"/>
        <s v="COOP-044" u="1"/>
        <s v="COOP-019" u="1"/>
        <s v="COOP-064" u="1"/>
        <s v="COOP-066" u="1"/>
        <s v="COOP-025" u="1"/>
        <s v="COOPCHOMOI" u="1"/>
        <s v="COOP-049" u="1"/>
        <s v="COOP-028" u="1"/>
        <s v="COOP-001" u="1"/>
        <s v="COOP-072" u="1"/>
        <s v="COOP-048" u="1"/>
        <s v="FM" u="1"/>
        <s v="SAIGONHD" u="1"/>
        <s v="AAU" u="1"/>
        <s v="KMARKET" u="1"/>
        <s v="PTMART" u="1"/>
        <s v="TMARTHATECO" u="1"/>
        <s v="TMART" u="1"/>
        <s v="LONGBEACH-AGG-01-7755" u="1"/>
        <s v="VNPOST" u="1"/>
        <s v="VITALMART" u="1"/>
        <s v="VIETY-001" u="1"/>
        <s v="SATRA-027" u="1"/>
        <s v="SATRA-025" u="1"/>
        <m u="1"/>
        <s v="GS25" u="1"/>
        <s v="GS25-003" u="1"/>
        <s v="KF" u="1"/>
        <s v="GDVN" u="1"/>
        <s v="INTIMEXDANANG" u="1"/>
        <s v="JMART" u="1"/>
        <s v="HTL" u="1"/>
        <s v="LOCAL" u="1"/>
      </sharedItems>
    </cacheField>
    <cacheField name="Tên Khách hàng" numFmtId="0">
      <sharedItems containsBlank="1" count="416">
        <s v="Công ty TNHH dịch vụ EB"/>
        <s v="CN TCT TM SÀI GÒN – TNHH MTV – SIÊU THỊ SÀI GÒN" u="1"/>
        <s v="TTTM Satra đường Phạm Hùng" u="1"/>
        <s v="CHI NHÁNH TỔNG CÔNG TY THƯƠNG MẠI SÀI GÒN- TNHH MTV- TRUNG TÂM THƯƠNG MẠI SATRA VÕ VĂN KIỆT" u="1"/>
        <s v="CÔNG TY TNHH VÒNG TRÒN ĐỎ" u="1"/>
        <s v="CHI NHÁNH CÔNG TY TNHH VÒNG TRÒN ĐỎ TẠI KHÁNH HÒA" u="1"/>
        <s v="CHI NHÁNH CÔNG TY TNHH VÒNG TRÒN ĐỎ TẠI KIÊN GIANG" u="1"/>
        <s v="CHI NHÁNH TẠI BÌNH DƯƠNG CÔNG TY TNHH VÒNG TRÒN ĐỎ" u="1"/>
        <s v="CHI NHÁNH CÔNG TY TNHH VÒNG TRÒN ĐỎ TẠI CẦN THƠ" u="1"/>
        <s v="CHI NHÁNH CÔNG TY TNHH VÒNG TRÒN ĐỎ TẠI TIỀN GIANG" u="1"/>
        <s v="CHI NHÁNH CÔNG TY TNHH VÒNG TRÒN ĐỎ TẠI BÀ RỊA-VŨNG TÀU" u="1"/>
        <s v="CHI NHÁNH CÔNG TY TNHH VÒNG TRÒN ĐỎ TẠI ĐỒNG NAI" u="1"/>
        <s v="CHI NHÁNH CÔNG TY TNHH VÒNG TRÒN ĐỎ TẠI AN GIANG" u="1"/>
        <s v="CHI NHÁNH CÔNG TY TNHH VÒNG TRÒN ĐỎ TẠI HÀ NỘI" u="1"/>
        <s v="CHI NHÁNH CÔNG TY TNHH VÒNG TRÒN ĐỎ TẠI HẢI PHÒNG" u="1"/>
        <s v="CHI NHÁNH CÔNG TY TNHH VÒNG TRÒN ĐỎ TẠI QUẢNG NINH" u="1"/>
        <s v="CHI NHÁNH CÔNG TY TNHH VÒNG TRÒN ĐỎ TẠI HƯNG YÊN" u="1"/>
        <s v="CHI NHÁNH CÔNG TY TNHH VÒNG TRÒN ĐỎ TẠI BẮC NINH" u="1"/>
        <s v="CHI NHÁNH CÔNG TY TNHH VÒNG TRÒN ĐỎ TẠI THÁI NGUYÊN" u="1"/>
        <s v="CHI NHÁNH CÔNG TY TNHH MM MEGA MARKET (VIỆT NAM) TẠI THÀNH PHỐ HÀ NỘI" u="1"/>
        <s v="CÔNG TY TNHH MM MEGA MARKET (VIỆT NAM)" u="1"/>
        <s v="CHI NHÁNH CÔNG TY TNHH MM MEGA MARKET (VIỆT NAM) TẠI TỈNH ĐẮK LẮK" u="1"/>
        <s v="CHI NHÁNH CÔNG TY TNHH MM MEGA MARKET (VIỆT NAM) TẠI THÀNH PHỐ NHA TRANG" u="1"/>
        <s v="CHI NHÁNH CÔNG TY TNHH MM MEGA MARKET (VIỆT NAM) TẠI QUẢNG NINH" u="1"/>
        <s v="CHI NHÁNH CÔNG TY TNHH MM MEGA MARKET (VIỆT NAM) TẠI TỈNH BÀ RỊA - VŨNG TÀU" u="1"/>
        <s v="CHI NHÁNH CÔNG TY TNHH MM MEGA MARKET (VIỆT NAM) TẠI THÀNH PHỐ ĐÀ NẴNG" u="1"/>
        <s v="CHI NHÁNH CÔNG TY TNHH MM MEGA MARKET (VIỆT NAM) TẠI HẢI PHÒNG" u="1"/>
        <s v="CHI NHÁNH CÔNG TY TNHH MM MEGA MARKET (VIỆT NAM) TẠI THÀNH PHỐ BIÊN HÒA" u="1"/>
        <s v="CHI NHÁNH CÔNG TY TNHH MM MEGA MARKET (VIỆT NAM) TẠI TỈNH AN GIANG" u="1"/>
        <s v="CHI NHÁNH CÔNG TY TNHH MM MEGA MARKET ( VIỆT NAM) TẠI TỈNH NGHỆ AN" u="1"/>
        <s v="CHI NHÁNH CÔNG TY TNHH MM MEGA MARKET (VIỆT NAM) TẠI TỈNH BÌNH DƯƠNG" u="1"/>
        <s v="CHI NHÁNH CÔNG TY TNHH MM MEGA MARKET (VIỆT NAM) TẠI KIÊN GIANG" u="1"/>
        <s v="CHI NHÁNH CÔNG TY TNHH MM MEGA MARKET (VIỆT NAM) TẠI THÀNH PHỐ CẦN THƠ" u="1"/>
        <s v="CHI NHÁNH CÔNG TY TNHH MM MEGA MARKET (VIỆT NAM) TẠI TỈNH BÌNH ĐỊNH" u="1"/>
        <s v="CÔNG TY CỔ PHẦN TRUNG TÂM THƯƠNG MẠI LOTTE VIỆT NAM - CHI NHÁNH NHA TRANG" u="1"/>
        <s v="CÔNG TY CỔ PHẦN TRUNG TÂM THƯƠNG MẠI LOTTE VIỆT NAM - CHI NHÁNH TÂY HỒ" u="1"/>
        <s v="CÔNG TY CỔ PHẦN TRUNG TÂM THƯƠNG MẠI LOTTE VIỆT NAM - CHI NHÁNH BÀ RỊA VŨNG TÀU" u="1"/>
        <s v="CÔNG TY CỔ PHẦN TRUNG TÂM THƯƠNG MẠI LOTTE VIỆT NAM - CHI NHÁNH TÂN BÌNH" u="1"/>
        <s v="CÔNG TY CỔ PHẦN TRUNG TÂM THƯƠNG MẠI LOTTE VIỆT NAM - CHI NHÁNH GÒ VẤP" u="1"/>
        <s v="CÔNG TY CỔ PHẦN TRUNG TÂM THƯƠNG MẠI LOTTE VIỆT NAM - CHI NHÁNH BA ĐÌNH" u="1"/>
        <s v="CÔNG TY CỔ PHẦN TRUNG TÂM THƯƠNG MẠI LOTTE VIỆT NAM - CHI NHÁNH VINH" u="1"/>
        <s v="CÔNG TY CỔ PHẦN TRUNG TÂM THƯƠNG MẠI LOTTE VIỆT NAM - CHI NHÁNH BÌNH THUẬN" u="1"/>
        <s v="CÔNG TY CỔ PHẦN TRUNG TÂM THƯƠNG MẠI LOTTE VIỆT NAM - CHI NHÁNH BÌNH DƯƠNG" u="1"/>
        <s v="CÔNG TY CỔ PHẦN TRUNG TÂM THƯƠNG MẠI LOTTE VIỆT NAM" u="1"/>
        <s v="CÔNG TY CỔ PHẦN TRUNG TÂM THƯƠNG MẠI LOTTE VIỆT NAM - CHI NHÁNH CẦN THƠ" u="1"/>
        <s v="CÔNG TY CỔ PHẦN TRUNG TÂM THƯƠNG MẠI LOTTE VIỆT NAM - CHI NHÁNH ĐỒNG NAI" u="1"/>
        <s v="CÔNG TY CỔ PHẦN TRUNG TÂM THƯƠNG MẠI LOTTE VIỆT NAM - CHI NHÁNH ĐÀ NẴNG" u="1"/>
        <s v="CÔNG TY CỔ PHẦN TRUNG TÂM THƯƠNG MẠI LOTTE VIỆT NAM - CHI NHÁNH ĐỐNG ĐA" u="1"/>
        <s v="LOTTEMART PHÚ THỌ" u="1"/>
        <s v="CÔNG TY CỔ PHẦN THƯƠNG MẠI VÀ DỊCH VỤ MINH CẦU" u="1"/>
        <s v="CÔNG TY TNHH SẢN XUẤT THƯƠNG MẠI DỊCH VỤ NHẬT MINH BAKERY" u="1"/>
        <s v="CÔNG TY TNHH OKONO VIỆT NAM" u="1"/>
        <s v="A33PT208 - Cửa hàng OKONO 208 Phúc Tân" u="1"/>
        <s v="A27PT401- Cửa hàng OKONO 401 Phúc Tân" u="1"/>
        <s v="A17TD202 - Cửa hàng OKONO Trương Định" u="1"/>
        <s v="A36TC223 - Cửa hàng OKONO Xuân Đỉnh" u="1"/>
        <s v="A18MT20- Cửa hàng OKONO 20/14 Mễ Trì" u="1"/>
        <s v="A23TD276 - Cửa hàng OKONO Thượng Đình" u="1"/>
        <s v="A14TD32 - Cửa hàng OKONO Trần Điền" u="1"/>
        <s v="A30HC70 - Cửa hàng OKONO Hoàng Cầu" u="1"/>
        <s v="BN01 - Cửa hàng OKONO Bắc Ninh" u="1"/>
        <s v="A06YH271- Cửa hàng OKONO 271 Yên Hòa" u="1"/>
        <s v="A08TQV24 - Cửa hàng OKONO Trần Quốc Vượng" u="1"/>
        <s v="CÔNG TY CỔ PHẦN SEVEN SYSTEM VIỆT NAM" u="1"/>
        <s v="CHI NHÁNH CÔNG TY CỔ PHẦN SEVEN SYSTEM VIỆT NAM TẠI BÌNH DƯƠNG" u="1"/>
        <s v="CHI NHÁNH CÔNG TY CỔ PHẦN SEVEN SYSTEM VIỆT NAM TẠI HÀ NỘI" u="1"/>
        <s v="CHI NHÁNH CÔNG TY CỔ PHẦN SIBA FOOD VIỆT NAM TẠI HÀ NỘI" u="1"/>
        <s v="CÔNG TY TNHH KINH DOANH THƯƠNG MẠI VÀ DỊCH VỤ SUNSHINE MART" u="1"/>
        <s v="CHI NHÁNH LIÊN HIỆP HỢP TÁC XÃ THƯƠNG MẠI TP. HỒ CHÍ MINH - CO.OPMART BẮC GIANG" u="1"/>
        <s v="CÔNG TY TNHH MỘT THÀNH VIÊN CO.OPMART THANH HÓA" u="1"/>
        <s v="CÔNG TY TNHH MỘT THÀNH VIÊN CO.OPMART HẢI PHÒNG" u="1"/>
        <s v="CÔNG TY TNHH MỘT THÀNH VIÊN SÀI GÒN CO.OP HÀ NỘI" u="1"/>
        <s v="CÔNG TY TNHH MỘT THÀNH VIÊN MARFOUR" u="1"/>
        <s v="CHI NHÁNH - CÔNG TY TNHH MỘT THÀNH VIÊN THỰC PHẨM SAIGON CO.OP - CO.OP FOOD MIỀN BẮC" u="1"/>
        <s v="CHI NHÁNH LIÊN HIỆP HỢP TÁC XÃ THƯƠNG MẠI TP.HỒ CHÍ MINH-CO.OPMART TÂN THÀNH" u="1"/>
        <s v="CÔNG TY TNHH MỘT THÀNH VIÊN CO.OP MART HUẾ" u="1"/>
        <s v="CÔNG TY TRÁCH NHIỆM HỮU HẠN MỘT THÀNH VIÊN THƯƠNG MẠI SÀI GÒN - SÓC TRĂNG" u="1"/>
        <s v="CHI NHÁNH LIÊN HIỆP HỢP TÁC XÃ THƯƠNG MẠI TP.HỒ CHÍ MINH - CO.OPMART ĐỒNG PHÚ" u="1"/>
        <s v="CÔNG TY TNHH MỘT THÀNH VIÊN SÀI GÒN CO.OP BẢO LỘC" u="1"/>
        <s v="CÔNG TY TRÁCH NHIỆM HỮU HẠN THƯƠNG MẠI SÀI GÒN - KIÊN GIANG" u="1"/>
        <s v="CÔNG TY TNHH MỘT THÀNH VIÊN THƯƠNG MẠI VÀ DỊCH VỤ SÀI GÒN - CAM RANH" u="1"/>
        <s v="CHI NHÁNH LIÊN HIỆP HỢP TÁC XÃ THƯƠNG MẠI TP. HỒ CHÍ MINH - CO.OPMART QUẢNG BÌNH" u="1"/>
        <s v="CÔNG TY TNHH MỘT THÀNH VIÊN CO.OPMART CÀ MAU" u="1"/>
        <s v="CHI NHÁNH CÔNG TY TNHH MỘT THÀNH VIÊN THỰC PHẨM SAIGON CO.OP - CỬA HÀNG CO.OP FOOD LONG HẬU" u="1"/>
        <s v="CHI NHÁNH LIÊN HIỆP HỢP TÁC XÃ THƯƠNG MẠI TP. HỒ CHÍ MINH - CO.OPMART CÁI BÈ" u="1"/>
        <s v="CHI NHÁNH LIÊN HIỆP HỢP TÁC XÃ THƯƠNG MẠI TP.HỒ CHÍ MINH- CO.OP MART CẦN GIUỘC" u="1"/>
        <s v="CHI NHÁNH LIÊN HIỆP HỢP TÁC XÃ THƯƠNG MẠI TP.HCM - CO.OPMART CAI LẬY" u="1"/>
        <s v="CHI NHÁNH LIÊN HIỆP HỢP TÁC XÃ THƯƠNG MẠI TP. HỒ CHÍ MINH - CO.OPMART BẾN LỨC" u="1"/>
        <s v="CÔNG TY TNHH THƯƠNG MẠI SÀI GÒN CO.OP RẠCH GIÁ" u="1"/>
        <s v="CÔNG TY TRÁCH NHIỆM HỮU HẠN MỘT THÀNH VIÊN THƯƠNG MẠI DỊCH VỤ SÀI GÒN-ĐÔNG HÀ" u="1"/>
        <s v="CÔNG TY TNHH MỘT THÀNH VIÊN THƯƠNG MẠI DỊCH VỤ SÀI GÒN - BÌNH PHƯỚC" u="1"/>
        <s v="CÔNG TY TNHH MỘT THÀNH VIÊN SÀI GÒN CO.OP NAM SÀI GÒN" u="1"/>
        <s v="CÔNG TY TNHH MỘT THÀNH VIÊN SÀI GÒN CO.OP ĐÌNH CHIỂU" u="1"/>
        <s v="CÔNG TY TNHH MỘT THÀNH VIÊN SÀI GÒN CO.OP NHIÊU LỘC" u="1"/>
        <s v="CÔNG TY TNHH MỘT THÀNH VIÊN THỰC PHẨM SAIGON CO.OP" u="1"/>
        <s v="CÔNG TY TNHH MỘT THÀNH VIÊN SÀI GÒN CO.OP XA LỘ HÀ NỘI" u="1"/>
        <s v="CÔNG TY TNHH SAIGON CO-OP FAIRPRICE" u="1"/>
        <s v="CÔNG TY TNHH MỘT THÀNH VIÊN SÀI GÒN CO.OP THẮNG LỢI" u="1"/>
        <s v="CÔNG TY TNHH MỘT THÀNH VIÊN SÀI GÒN CO.OP PHÚ NHUẬN" u="1"/>
        <s v="CÔNG TY TNHH MỘT THÀNH VIÊN THƯƠNG MẠI DỊCH VỤ SAIGON CO.OP TOÀN TÂM" u="1"/>
        <s v="CÔNG TY TNHH MỘT THÀNH VIÊN SÀI GÒN CO.OP HẬU GIANG" u="1"/>
        <s v="CÔNG TY TNHH MỘT THÀNH VIÊN THƯƠNG MẠI DỊCH VỤ AN ĐÔNG" u="1"/>
        <s v="CÔNG TY TNHH MỘT THÀNH VIÊN CO.OPMART BÌNH TRIỆU" u="1"/>
        <s v="CÔNG TY TNHH MỘT THÀNH VIÊN SÀI GÒN CO.OP RẠCH MIỄU" u="1"/>
        <s v="CHI NHÁNH LIÊN HIỆP HTX THƯƠNG MẠI TP.HCM - CO.OPMART CHU VĂN AN" u="1"/>
        <s v="CHI NHÁNH LIÊN HIỆP HỢP TÁC XÃ THƯƠNG MẠI TP. HỒ CHÍ MINH - CO.OPMART VĂN THÁNH" u="1"/>
        <s v="CÔNG TY TNHH MỘT THÀNH VIÊN MARSIX" u="1"/>
        <s v="CÔNG TY TNHH MỘT THÀNH VIÊN CO.OP FINELIFE" u="1"/>
        <s v="CHI NHÁNH LIÊN HIỆP HỢP TÁC XÃ THƯƠNG MẠI TP. HỒ CHÍ MINH - CO.OPMART NGUYỄN BÌNH" u="1"/>
        <s v="CÔNG TY TNHH MỘT THÀNH VIÊN SÀI GÒN CO.OP BÌNH TÂN" u="1"/>
        <s v="CÔNG TY TNHH MỘT THÀNH VIÊN SÀI GÒN CO.OP ĐẦM SEN" u="1"/>
        <s v="CÔNG TY TNHH MỘT THÀNH VIÊN SÀI GÒN CO.OP PHÚ LÂM" u="1"/>
        <s v="CÔNG TY TNHH MỘT THÀNH VIÊN CO.OP MART HÒA BÌNH" u="1"/>
        <s v="CHI NHÁNH LIÊN HIỆP HỢP TÁC XÃ THƯƠNG MẠI TP. HỒ CHÍ MINH - CO.OPMART CHÂU ĐỐC" u="1"/>
        <s v="CHI NHÁNH LIÊN HIỆP HTX TM TP.HCM - CO.OPMART CAO LÃNH" u="1"/>
        <s v="CÔNG TY TRÁCH NHIỆM HỮU HẠN THƯƠNG MẠI DỊCH VỤ SÀI GÒN - TÂY NINH" u="1"/>
        <s v="CHI NHÁNH LIÊN HIỆP HỢP TÁC XÃ THƯƠNG MẠI TP. HỒ CHÍ MINH - CO.OPMART BÀ RỊA" u="1"/>
        <s v="CÔNG TY TNHH TMDV SÀI GÒN VŨNG TÀU" u="1"/>
        <s v="CHI NHÁNH LIÊN HIỆP HỢP TÁC XÃ THƯƠNG MẠI TP. HỒ CHÍ MINH-CO.OPMART TÂN CHÂU" u="1"/>
        <s v="CN LIÊN HIỆP HỢP TÁC XÃ THƯƠNG MẠI TP.HỒ CHÍ MINH- CO.OPMART TÂN CHÂU AN GIANG" u="1"/>
        <s v="CÔNG TY TNHH MỘT THÀNH VIÊN CO.OPMART CẦN THƠ" u="1"/>
        <s v="CHI NHÁNH LIÊN HIỆP HỢP TÁC XÃ THƯƠNG MẠI TP. HỒ CHÍ MINH-CO.OPMART BÌNH THỦY" u="1"/>
        <s v="CÔNG TY TNHH MỘT THÀNH VIÊN THƯƠNG MẠI DỊCH VỤ SÀI GÒN-BẠC LIÊU 2" u="1"/>
        <s v="CHI NHÁNH LIÊN HIỆP HỢP TÁC XÃ THƯƠNG MẠI TP. HỒ CHÍ MINH - CO.OPMART TÂN BIÊN" u="1"/>
        <s v="CÔNG TY TNHH THƯƠNG MẠI DỊCH VỤ ĐỒNG THỊNH" u="1"/>
        <s v="CÔNG TY TNHH MỘT THÀNH VIÊN SÀI GÒN CO.OP GÒ VẤP" u="1"/>
        <s v="CN LIÊN HIỆP HỢP TÁC XÃ THƯƠNG MẠI TP. HỒ CHÍ MINH - CO.OPMART ĐỖ VĂN DẬY" u="1"/>
        <s v="CÔNG TY TNHH MỘT THÀNH VIÊN SÀI GÒN CO.OP CỦ CHI" u="1"/>
        <s v="CHI NHÁNH LIÊN HIỆP HỢP TÁC XÃ THƯƠNG MẠI TP. HỒ CHÍ MINH - CO.OPMART BÌNH DƯƠNG 2" u="1"/>
        <s v="CHI NHÁNH LIÊN HIỆP HỢP TÁC XÃ THƯƠNG MẠI TP. HỒ CHÍ MINH - CO.OPMART ĐỒNG VĂN CỐNG" u="1"/>
        <s v="CÔNG TY TNHH MỘT THÀNH VIÊN SÀI GÒN CO.OP HÓC MÔN" u="1"/>
        <s v="CHI NHÁNH LIÊN HIỆP HỢP TÁC XÃ THƯƠNG MẠI TP.HỒ CHÍ MINH - CO.OPMART BÌNH TÂN 2" u="1"/>
        <s v="CÔNG TY TNHH MỘT THÀNH VIÊN THƯƠNG MẠI DỊCH VỤ SÀI GÒN - PHÚ YÊN" u="1"/>
        <s v="CÔNG TY TNHH MỘT THÀNH VIÊN CO.OP MART CẦN GIỜ" u="1"/>
        <s v="CHI NHÁNH LIÊN HIỆP HỢP TÁC XÃ THƯƠNG MẠI TP.HỒ CHÍ MINH - CO.OPMART PHAN RÍ CỬA" u="1"/>
        <s v="CÔNG TY TNHH MỘT THÀNH VIÊN THƯƠNG MẠI SÀI GÒN - QUẢNG NGÃI" u="1"/>
        <s v="CÔNG TY TNHH THƯƠNG MẠI SÀI GÒN - GIA LAI" u="1"/>
        <s v="CHI NHÁNH LIÊN HIỆP HỢP TÁC XÃ THƯƠNG MẠI TP.HỒ CHÍ MINH - CO.OPMART KON TUM" u="1"/>
        <s v="CÔNG TY TNHH THƯƠNG MẠI DỊCH VỤ SIÊU THỊ CO.OP MART BIÊN HÒA" u="1"/>
        <s v="CN LIÊN HIỆP HỢP TÁC XÃ THƯƠNG MẠI TP. HỒ CHÍ MINH - CO.OPMART HIỆP THÀNH" u="1"/>
        <s v="CÔNG TY TNHH THƯƠNG MẠI DỊCH VỤ TRUNG MỸ TÂY" u="1"/>
        <s v="CÔNG TY TNHH MỘT THÀNH VIÊN SÀI GÒN CO.OP CỐNG QUỲNH" u="1"/>
        <s v="CÔNG TY TNHH  MỘT THÀNH VIÊN THƯƠNG MẠI DỊCH VỤ BÌNH ĐÔNG" u="1"/>
        <s v="CÔNG TY TNHH MỘT THÀNH VIÊN THƯƠNG MẠI VÀ DỊCH VỤ SÀI GÒN - HÀ TĨNH" u="1"/>
        <s v="CÔNG TY TNHH MỘT THÀNH VIÊN CO.OPMART NHA TRANG" u="1"/>
        <s v="CHI NHÁNH LIÊN HIỆP HỢP TÁC XÃ THƯƠNG MẠI TP.HỒ CHÍ MINH - CO.OPMART DUYÊN HẢI" u="1"/>
        <s v="CHI NHÁNH LIÊN HIỆP HTX THƯƠNG MẠI TP. HỒ CHÍ MINH - CO.OPMART BẾN TRE" u="1"/>
        <s v="CÔNG TY TRÁCH NHIỆM HỮU HẠN  THƯƠNG MẠI DỊCH VỤ SÀI GÒN - TRÀ VINH" u="1"/>
        <s v="CÔNG TY TRÁCH NHIỆM HỮU HẠN MỘT THÀNH VIÊN THƯƠNG MẠI VÀ DỊCH VỤ SÀI GÒN - PHAN RANG" u="1"/>
        <s v="CÔNG TY TNHH MỘT THÀNH VIÊN THƯƠNG MẠI DỊCH VỤ SÀI GÒN - PHAN THIẾT" u="1"/>
        <s v="CHI NHÁNH LIÊN HIỆP HỢP TÁC XÃ THƯƠNG MẠI TP. HỒ CHÍ MINH - CO.OPMART TÂN AN" u="1"/>
        <s v="CHI NHÁNH CÔNG TY TNHH MỘT THÀNH VIÊN THỰC PHẨM SAIGON CO.OP - CO.OP FOOD KHU VỰC CẦN THƠ" u="1"/>
        <s v="CN LIÊN HIỆP HỢP TÁC XÃ THƯƠNG MẠI TP. HỒ CHÍ MINH - CO.OPMART VĨNH LỘC B" u="1"/>
        <s v="CHI NHÁNH LIÊN HIỆP HỢP TÁC XÃ THƯƠNG MẠI TP. HỒ CHÍ MINH - CO.OPMART PHƯỚC ĐÔNG" u="1"/>
        <s v="CÔNG TY TNHH MỘT THÀNH VIÊN THƯƠNG MẠI SÀI GÒN � VĨNH LONG" u="1"/>
        <s v="CÔNG TY TNHH MỘT THÀNH VIÊN CO.OPMART TRẢNG BÀNG" u="1"/>
        <s v="CÔNG TY TNHH MTV THƯƠNG MẠI SÀI GÒN - HẬU GIANG" u="1"/>
        <s v="CHI NHÁNH LIÊN HIỆP HỢP TÁC XÃ THƯƠNG MẠI TP. HỒ CHÍ MINH-CO.OPMART GÒ DẦU" u="1"/>
        <s v="CHI NHÁNH LIÊN HIỆP HỢP TÁC XÃ THƯƠNG MẠI TP. HỒ CHÍ MINH-CO.OPMART SA ĐÉC" u="1"/>
        <s v="CÔNG TY TNHH MỘT THÀNH VIÊN THƯƠNG MẠI DỊCH VỤ SÀI GÒN - HẬU GIANG 2" u="1"/>
        <s v="CHI NHÁNH CÔNG TY TNHH MỘT THÀNH VIÊN THỰC PHẨM SAIGON CO.OP - CO.OP FOOD KHU VỰC BÌNH DƯƠNG" u="1"/>
        <s v="CN CÔNG TY TNHH MTV THỰC PHẨM SAIGON CO.OP - CO.OPFOOD KHU VỰC ĐỒNG NAI" u="1"/>
        <s v="CÔNG TY TNHH SÀI GÒN - BUÔN HỒ" u="1"/>
        <s v="CHI NHÁNH LIÊN HIỆP HỢP TÁC XÃ THƯƠNG MẠI TP. HỒ CHÍ MINH - CO.OPMART CƯ MGAR" u="1"/>
        <s v="CHI NHÁNH LIÊN HIỆP HỢP TÁC XÃ THƯƠNG MẠI TP. HỒ CHÍ MINH - CO.OPMART HÀ TIÊN" u="1"/>
        <s v="CHI NHÁNH LIÊN HIỆP HỢP TÁC XÃ THƯƠNG MẠI TP. HỒ CHÍ MINH - CO.OPMART GÒ CÔNG" u="1"/>
        <s v="CÔNG TY TNHH  MỘT THÀNH VIÊN THƯƠNG MẠI DỊCH VỤ SÀI GÒN - BUÔN MA THUỘT" u="1"/>
        <s v="CÔNG TY TNHH MỘT THÀNH VIÊN SÀI GÒN CO.OP TAM KỲ" u="1"/>
        <s v="CÔNG TY TNHH MỘT THÀNH VIÊN SÀI GÒN CO.OP BÌNH ĐỊNH" u="1"/>
        <s v="CÔNG TY TNHH MỘT THÀNH VIÊN TMDV SIÊU THỊ CO.OPMART ĐÀ NẴNG" u="1"/>
        <s v="CÔNG TY TNHH TMDV TIỀN GIANG - SÀI GÒN" u="1"/>
        <s v="CÔNG TY TNHH THƯƠNG MẠI SÀI GÒN - AN GIANG" u="1"/>
        <s v="CHI NHÁNH LIÊN HIỆP HỢP TÁC XÃ THƯƠNG MẠI TP. HỒ CHÍ MINH - CO.OPMART ĐĂK NÔNG" u="1"/>
        <s v="CÔNG TY TNHH MỘT THÀNH VIÊN SÀI GÒN - CHƯ SÊ" u="1"/>
        <s v="CHI NHÁNH LIÊN HIỆP HỢP TÁC XÃ THƯƠNG MẠI TP.HỒ CHÍ MINH - CO.OPMART THOẠI SƠN" u="1"/>
        <s v="CHI NHÁNH LIÊN HIỆP HỢP TÁC XÃ THƯƠNG MẠI TP. HỒ CHÍ MINH - CO.OPMART TÔ KÝ" u="1"/>
        <s v="CHI NHÁNH LIÊN HIỆP HỢP TÁC XÃ THƯƠNG MẠI TP. HỒ CHÍ MINH - CO. OPMART DƯƠNG MINH CHÂU" u="1"/>
        <s v="CHI NHÁNH LIÊN HIỆP HỢP TÁC XÃ THƯƠNG MẠI TP. HỒ CHÍ MINH-CO.OPMART HỒNG NGỰ" u="1"/>
        <s v="CÔNG TY TNHH MỘT THÀNH VIÊN CO.OP MART VĨNH PHÚC" u="1"/>
        <s v="CHI NHÁNH LIÊN HIỆP HỢP TÁC XÃ THƯƠNG MẠI TP. HỒ CHÍ MINH - CO.OPMART SƠN TRÀ" u="1"/>
        <s v="CHI NHÁNH LIÊN HIỆP HTX THƯƠNG MẠI TP. HỒ CHÍ MINH CO.OPMART VIỆT TRÌ" u="1"/>
        <s v="CHI NHÁNH LIÊN HIỆP HỢP TÁC XÃ THƯƠNG MẠI TP. HỒ CHÍ MINH - CO.OPMART LAGI" u="1"/>
        <s v="CHI NHÁNH LIÊN HIỆP HỢP TÁC XÃ THƯƠNG MẠI TP. HỒ CHÍ MINH - CO.OPMART TAM BÌNH" u="1"/>
        <s v="CHI NHÁNH LIÊN HIỆP HỢP TÁC XÃ THƯƠNG MẠI TP. HỒ CHÍ MINH - CO.OPMART THÁP MƯỜI" u="1"/>
        <s v="CHI NHÁNH LIÊN HIỆP HỢP TÁC XÃ THƯƠNG MẠI TP. HỒ CHÍ MINH - CO.OPMART BÌNH DƯƠNG" u="1"/>
        <s v="CHI NHÁNH LIÊN HIỆP HỢP TÁC XÃ THƯƠNG MẠI TP. HỒ CHÍ MINH - CO.OPMART CHỢ MỚI" u="1"/>
        <s v="CÔNG TY TNHH MỘT THÀNH VIÊN THƯƠNG MẠI SÀI GÒN - VĨNH LONG" u="1"/>
        <s v="CHI NHÁNH LIÊN HIỆP HỢP TÁC XÃ THƯƠNG MẠI TP. HỒ CHÍ MINH-CO.OPMART CHÂU THÀNH TÂY NINH" u="1"/>
        <s v="CHI NHÁNH LIÊN HIỆP HỢP TÁC XÃ THƯƠNG MẠI TP. HỒ CHÍ MINH - CO.OPMART THỐT NỐT" u="1"/>
        <s v="LIÊN HIỆP HỢP TÁC XÃ THƯƠNG MẠI TP. HỒ CHÍ MINH" u="1"/>
        <s v="CÔNG TY TNHH MTV THỰC PHẨM SAIGON CO.OP" u="1"/>
        <s v="CÔNG TY TRÁCH NHIỆM HỮU HẠN THƯƠNG MẠI DỊCH VỤ SÀI GÒN - TRÀ VINH" u="1"/>
        <s v="CHI NHÁNH LIÊN HIỆP HỢP TÁC XÃ THƯƠNG MẠI TP. HỒ CHÍ MINH - CO.OPMART VŨ YÊN" u="1"/>
        <s v="CHI NHÁNH LIÊN HIỆP HỢP TÁC XÃ THƯƠNG MẠI TP HỒ CHÍ MINH - CO.OPMART TIỂU CẦN" u="1"/>
        <s v="CM Thắng Lợi-Trường Chinh" u="1"/>
        <s v="CM Hòa Bình" u="1"/>
        <s v="Cửa hàng BH Trần Thị Hoa" u="1"/>
        <s v="CH CF BD KDC VIỆT SING" u="1"/>
        <s v="CH CF BH HUỲNH VĂN NGHỆ 17" u="1"/>
        <s v="CM Xa Lộ Hà Nội" u="1"/>
        <s v="CH CF BD CC Bcons Garden" u="1"/>
        <s v="CH CF BD Xuyên Á 209" u="1"/>
        <s v="CH CF BH Văn Hoa Villas" u="1"/>
        <s v="CH CF BD VĨNH PHÚ 41" u="1"/>
        <s v="CH CF BD CC Opal Boulevard" u="1"/>
        <s v="CH CF BH HỒ HÒA" u="1"/>
        <s v="Cửa Hàng Co.opFood Savimex" u="1"/>
        <s v="Cửa Hàng Co.opFood Phạm Hữu Lầu" u="1"/>
        <s v="Cửa Hàng Co.opFood CC Hoàng Anh Riverview" u="1"/>
        <s v="Cửa Hàng Co.opFood Lê Văn Lương 302" u="1"/>
        <s v="Cửa Hàng Co.opFood Quang Trung" u="1"/>
        <s v="Cửa Hàng Co.opFood Huỳnh Tấn Phát" u="1"/>
        <s v="Cửa Hàng Co.opFood Hiệp Bình Chánh" u="1"/>
        <s v="Cửa hàng Co.op Food 13 Lê Văn Thịnh" u="1"/>
        <s v="Cửa hàng Co.opFood CC Sky 9" u="1"/>
        <s v="Cửa Hàng Co.opFood Nguyễn Văn Tạo" u="1"/>
        <s v="Cửa Hàng Co.opFood Lê Văn Lương 1187" u="1"/>
        <s v="Cửa Hàng Co.opFood Lâm Văn Bền" u="1"/>
        <s v="Cửa hàng Co.op Food Trương Văn Thành 68" u="1"/>
        <s v="Cửa Hàng Co.opFood Nhà Bè" u="1"/>
        <s v="Cửa hàng Co.op Food Phan Văn Hân 182" u="1"/>
        <s v="Cửa Hàng Co.opFood CC Rainbow S1.07" u="1"/>
        <s v="Cửa Hàng Co.opFood Tăng Nhơn Phú 26" u="1"/>
        <s v="Cửa Hàng Co.opFood Quốc lộ 13 cũ" u="1"/>
        <s v="Cửa Hàng Co.opFood Xuân Hiệp" u="1"/>
        <s v="Cửa Hàng Co.opFood CC Petroland" u="1"/>
        <s v="Cửa Hàng Co.opFood Tam Bình 196" u="1"/>
        <s v="Cửa Hàng Co.opFood Tôn Thất Thuyết" u="1"/>
        <s v="Cửa Hàng Co.opFood Chung Cư Hà Đô" u="1"/>
        <s v="Cửa Hàng Co.opFood Hoàng Anh Thanh Bình" u="1"/>
        <s v="Cửa Hàng Co.opFood Tân Thạnh Đông" u="1"/>
        <s v="Cửa Hàng Co.opFood Trương Phước Phan 169" u="1"/>
        <s v="Cửa Hàng Co.opFood Nguyễn Thị Sóc 153" u="1"/>
        <s v="Cửa Hàng Co.opFood CC Westgate" u="1"/>
        <s v="Cửa Hàng Co.opFood CC Diamond Riverside" u="1"/>
        <s v="Cửa hàng Co.op Food Hậu Lân" u="1"/>
        <s v="Coopfood CC Happy City" u="1"/>
        <s v="Cửa hàng Co.op Food Conic sky" u="1"/>
        <s v="Cửa Hàng Co.opFood Hồ Văn Long 30" u="1"/>
        <s v="Cửa hàng Co.op Food D20 Võ Văn Vân" u="1"/>
        <s v="Cửa Hàng Co.opFood Phạm Nhữ Tăng 11" u="1"/>
        <s v="Cửa Hàng Co.opFood KDC Thanh Niên" u="1"/>
        <s v="Cửa Hàng Co.opFood KCN Tây Bắc" u="1"/>
        <s v="CÔNG TY TNHH THƯƠNG MẠI LARIA" u="1"/>
        <s v="CÔNG TY CỔ PHẦN SÀI GÒN HD" u="1"/>
        <s v="CÔNG TY TNHH PHÂN PHỐI Á ÂU" u="1"/>
        <s v="CÔNG TY TNHH THƯƠNG MẠI K &amp; K TOÀN CẦU" u="1"/>
        <s v="CÔNG TY CỔ PHẦN PT" u="1"/>
        <s v="TRẦN HẢI ĐĂNG" u="1"/>
        <s v="CÔNG TY CỔ PHẦN T - MARTSTORES" u="1"/>
        <s v="CÔNG TY CỔ PHẦN THƯƠNG MẠI LONG BEACH" u="1"/>
        <s v="TỔNG CÔNG TY BƯU ĐIỆN VIỆT NAM" u="1"/>
        <s v="CÔNG TY CỔ PHẦN DỊCH VỤ THƯƠNG MẠI VITAL GO" u="1"/>
        <s v="CHI NHÁNH NHA TRANG - CÔNG TY TNHH VIỆT Ý HÀ NỘI CENTER" u="1"/>
        <s v="Trung Tâm Thương Mại Satra Củ Chi" u="1"/>
        <s v="TRUNG TÂM ĐIỀU HÀNH SATRAFOODS" u="1"/>
        <m u="1"/>
        <s v="TTTM SATRA VÕ VĂN KIỆT" u="1"/>
        <s v="CÔNG TY TNHH THƯƠNG MẠI HADA VIỆT NAM" u="1"/>
        <s v="CN CÔNG TY TNHH MTV THỰC PHẨM SAIGON CO.OP - CO.OPFOOD KHU VỰC ĐỒNG NAI (6 )" u="1"/>
        <s v="CN LIÊN HIỆP HỢP TÁC XÃ THƯƠNG MẠI TP.HỒ CHÍ MINH- CO.OPMART TÂN CHÂU AN GIANG (2 )" u="1"/>
        <s v="CÔNG TY TNHH  MỘT THÀNH VIÊN THƯƠNG MẠI DỊCH VỤ BÌNH ĐÔNG (2 )" u="1"/>
        <s v="CÔNG TY TNHH  MỘT THÀNH VIÊN THƯƠNG MẠI DỊCH VỤ SÀI GÒN - BUÔN MA THUỘT (4 )" u="1"/>
        <s v="CÔNG TY TNHH MỘT THÀNH VIÊN CO.OP FINELIFE (7 )" u="1"/>
        <s v="CÔNG TY TNHH MỘT THÀNH VIÊN CO.OP MART CẦN GIỜ (6 )" u="1"/>
        <s v="CÔNG TY TNHH MỘT THÀNH VIÊN CO.OP MART HÒA BÌNH (1 )" u="1"/>
        <s v="CÔNG TY TNHH MỘT THÀNH VIÊN CO.OP MART HUẾ (4 )" u="1"/>
        <s v="CÔNG TY TNHH MỘT THÀNH VIÊN CO.OP MART VĨNH PHÚC (2 )" u="1"/>
        <s v="CÔNG TY TNHH MỘT THÀNH VIÊN CO.OPMART CÀ MAU (1 )" u="1"/>
        <s v="CÔNG TY TNHH MỘT THÀNH VIÊN CO.OPMART CẦN THƠ (6 )" u="1"/>
        <s v="CÔNG TY TNHH MỘT THÀNH VIÊN CO.OPMART HẢI PHÒNG (1 )" u="1"/>
        <s v="CÔNG TY TNHH MỘT THÀNH VIÊN CO.OPMART NHA TRANG (5 )" u="1"/>
        <s v="CÔNG TY TNHH MỘT THÀNH VIÊN CO.OPMART THANH HÓA (3 )" u="1"/>
        <s v="CÔNG TY TNHH MỘT THÀNH VIÊN CO.OPMART TRẢNG BÀNG (3 )" u="1"/>
        <s v="CÔNG TY TNHH MỘT THÀNH VIÊN MARFOUR (5 )" u="1"/>
        <s v="CÔNG TY TNHH MỘT THÀNH VIÊN MARSIX (1 )" u="1"/>
        <s v="CÔNG TY TNHH MỘT THÀNH VIÊN SÀI GÒN - CHƯ SÊ (2 )" u="1"/>
        <s v="CÔNG TY TNHH MỘT THÀNH VIÊN SÀI GÒN CO.OP BẢO LỘC (2 )" u="1"/>
        <s v="CÔNG TY TNHH MỘT THÀNH VIÊN SÀI GÒN CO.OP BÌNH ĐỊNH (10 )" u="1"/>
        <s v="CÔNG TY TNHH MỘT THÀNH VIÊN SÀI GÒN CO.OP BÌNH TÂN (2 )" u="1"/>
        <s v="CÔNG TY TNHH MỘT THÀNH VIÊN SÀI GÒN CO.OP CỐNG QUỲNH (8 )" u="1"/>
        <s v="CÔNG TY TNHH MỘT THÀNH VIÊN SÀI GÒN CO.OP CỦ CHI (4 )" u="1"/>
        <s v="CÔNG TY TNHH MỘT THÀNH VIÊN SÀI GÒN CO.OP ĐẦM SEN (2 )" u="1"/>
        <s v="CÔNG TY TNHH MỘT THÀNH VIÊN SÀI GÒN CO.OP ĐÌNH CHIỂU (6 )" u="1"/>
        <s v="CÔNG TY TNHH MỘT THÀNH VIÊN SÀI GÒN CO.OP HÀ NỘI (4 )" u="1"/>
        <s v="CÔNG TY TNHH MỘT THÀNH VIÊN SÀI GÒN CO.OP HẬU GIANG (1 )" u="1"/>
        <s v="CÔNG TY TNHH MỘT THÀNH VIÊN SÀI GÒN CO.OP NAM SÀI GÒN (3 )" u="1"/>
        <s v="CÔNG TY TNHH MỘT THÀNH VIÊN SÀI GÒN CO.OP NHIÊU LỘC (3 )" u="1"/>
        <s v="CÔNG TY TNHH MỘT THÀNH VIÊN SÀI GÒN CO.OP PHÚ LÂM (3 )" u="1"/>
        <s v="CÔNG TY TNHH MỘT THÀNH VIÊN SÀI GÒN CO.OP PHÚ NHUẬN (6 )" u="1"/>
        <s v="CÔNG TY TNHH MỘT THÀNH VIÊN SÀI GÒN CO.OP RẠCH MIỄU (2 )" u="1"/>
        <s v="CÔNG TY TNHH MỘT THÀNH VIÊN SÀI GÒN CO.OP TAM KỲ (5 )" u="1"/>
        <s v="CÔNG TY TNHH MỘT THÀNH VIÊN SÀI GÒN CO.OP THẮNG LỢI (6 )" u="1"/>
        <s v="CÔNG TY TNHH MỘT THÀNH VIÊN SÀI GÒN CO.OP XA LỘ HÀ NỘI (7 )" u="1"/>
        <s v="CÔNG TY TNHH MỘT THÀNH VIÊN TMDV SIÊU THỊ CO.OPMART ĐÀ NẴNG (5 )" u="1"/>
        <s v="CÔNG TY TNHH MỘT THÀNH VIÊN THƯƠNG MẠI DỊCH VỤ AN ĐÔNG (1 )" u="1"/>
        <s v="CÔNG TY TNHH MỘT THÀNH VIÊN THƯƠNG MẠI DỊCH VỤ SÀI GÒN - BÌNH PHƯỚC (3 )" u="1"/>
        <s v="CÔNG TY TNHH MỘT THÀNH VIÊN THƯƠNG MẠI DỊCH VỤ SÀI GÒN - HẬU GIANG 2 (1 )" u="1"/>
        <s v="CÔNG TY TNHH MỘT THÀNH VIÊN THƯƠNG MẠI DỊCH VỤ SÀI GÒN - PHAN THIẾT (4 )" u="1"/>
        <s v="CÔNG TY TNHH MỘT THÀNH VIÊN THƯƠNG MẠI DỊCH VỤ SÀI GÒN - PHÚ YÊN (7 )" u="1"/>
        <s v="CÔNG TY TNHH MỘT THÀNH VIÊN THƯƠNG MẠI DỊCH VỤ SAIGON CO.OP TOÀN TÂM (9 )" u="1"/>
        <s v="CÔNG TY TNHH MỘT THÀNH VIÊN THƯƠNG MẠI SÀI GÒN - QUẢNG NGÃI (1 )" u="1"/>
        <s v="CÔNG TY TNHH MỘT THÀNH VIÊN THƯƠNG MẠI SÀI GÒN - VĨNH LONG (4 )" u="1"/>
        <s v="CÔNG TY TNHH MỘT THÀNH VIÊN THƯƠNG MẠI VÀ DỊCH VỤ SÀI GÒN - CAM RANH (4 )" u="1"/>
        <s v="CÔNG TY TNHH MỘT THÀNH VIÊN THƯƠNG MẠI VÀ DỊCH VỤ SÀI GÒN - HÀ TĨNH (2 )" u="1"/>
        <s v="CÔNG TY TNHH MTV THỰC PHẨM SAIGON CO.OP (304 )" u="1"/>
        <s v="CÔNG TY TNHH MTV THƯƠNG MẠI SÀI GÒN - HẬU GIANG (2 )" u="1"/>
        <s v="CÔNG TY TNHH SÀI GÒN - BUÔN HỒ (9 )" u="1"/>
        <s v="CÔNG TY TNHH SAIGON CO-OP FAIRPRICE (28 )" u="1"/>
        <s v="CÔNG TY TNHH TMDV SÀI GÒN VŨNG TÀU (7 )" u="1"/>
        <s v="CÔNG TY TNHH TMDV TIỀN GIANG - SÀI GÒN (1 )" u="1"/>
        <s v="CÔNG TY TNHH THƯƠNG MẠI DỊCH VỤ ĐỒNG THỊNH (5 )" u="1"/>
        <s v="CÔNG TY TNHH THƯƠNG MẠI DỊCH VỤ SIÊU THỊ CO.OP MART BIÊN HÒA (3 )" u="1"/>
        <s v="CÔNG TY TNHH THƯƠNG MẠI DỊCH VỤ TRUNG MỸ TÂY (8 )" u="1"/>
        <s v="CÔNG TY TRÁCH NHIỆM HỮU HẠN MỘT THÀNH VIÊN THƯƠNG MẠI DỊCH VỤ SÀI GÒN-ĐÔNG HÀ (1 )" u="1"/>
        <s v="CÔNG TY TRÁCH NHIỆM HỮU HẠN MỘT THÀNH VIÊN THƯƠNG MẠI SÀI GÒN - SÓC TRĂNG (4 )" u="1"/>
        <s v="CÔNG TY TRÁCH NHIỆM HỮU HẠN MỘT THÀNH VIÊN THƯƠNG MẠI VÀ DỊCH VỤ SÀI GÒN - PHAN RANG (1 )" u="1"/>
        <s v="CÔNG TY TRÁCH NHIỆM HỮU HẠN THƯƠNG MẠI DỊCH VỤ SÀI GÒN - TÂY NINH (8 )" u="1"/>
        <s v="CÔNG TY TRÁCH NHIỆM HỮU HẠN THƯƠNG MẠI SÀI GÒN - KIÊN GIANG (6 )" u="1"/>
        <s v="CHI NHÁNH - CÔNG TY TNHH MỘT THÀNH VIÊN THỰC PHẨM SAIGON CO.OP - CO.OP FOOD MIỀN BẮC (50 )" u="1"/>
        <s v="CHI NHÁNH CÔNG TY TNHH MỘT THÀNH VIÊN THỰC PHẨM SAIGON CO.OP - CO.OP FOOD KHU VỰC BÌNH DƯƠNG (16 )" u="1"/>
        <s v="CHI NHÁNH CÔNG TY TNHH MỘT THÀNH VIÊN THỰC PHẨM SAIGON CO.OP - CO.OP FOOD KHU VỰC CẦN THƠ (11 )" u="1"/>
        <s v="CHI NHÁNH CÔNG TY TNHH MỘT THÀNH VIÊN THỰC PHẨM SAIGON CO.OP - CỬA HÀNG CO.OP FOOD LONG HẬU (3 )" u="1"/>
        <s v="CHI NHÁNH LIÊN HIỆP HỢP TÁC XÃ THƯƠNG MẠI TP. HỒ CHÍ MINH - CO.OPMART BÀ RỊA (2 )" u="1"/>
        <s v="CHI NHÁNH LIÊN HIỆP HỢP TÁC XÃ THƯƠNG MẠI TP. HỒ CHÍ MINH - CO.OPMART BẮC GIANG (1 )" u="1"/>
        <s v="CHI NHÁNH LIÊN HIỆP HỢP TÁC XÃ THƯƠNG MẠI TP. HỒ CHÍ MINH - CO.OPMART BẾN LỨC (5 )" u="1"/>
        <s v="CHI NHÁNH LIÊN HIỆP HỢP TÁC XÃ THƯƠNG MẠI TP. HỒ CHÍ MINH - CO.OPMART BÌNH DƯƠNG (2 )" u="1"/>
        <s v="CHI NHÁNH LIÊN HIỆP HỢP TÁC XÃ THƯƠNG MẠI TP. HỒ CHÍ MINH - CO.OPMART BÌNH DƯƠNG 2 (1 )" u="1"/>
        <s v="CHI NHÁNH LIÊN HIỆP HỢP TÁC XÃ THƯƠNG MẠI TP. HỒ CHÍ MINH - CO.OPMART CHÂU ĐỐC (5 )" u="1"/>
        <s v="CHI NHÁNH LIÊN HIỆP HỢP TÁC XÃ THƯƠNG MẠI TP. HỒ CHÍ MINH - CO.OPMART ĐĂK NÔNG (3 )" u="1"/>
        <s v="CHI NHÁNH LIÊN HIỆP HỢP TÁC XÃ THƯƠNG MẠI TP. HỒ CHÍ MINH - CO.OPMART GÒ CÔNG (1 )" u="1"/>
        <s v="CHI NHÁNH LIÊN HIỆP HỢP TÁC XÃ THƯƠNG MẠI TP. HỒ CHÍ MINH - CO.OPMART HÀ TIÊN (4 )" u="1"/>
        <s v="CHI NHÁNH LIÊN HIỆP HỢP TÁC XÃ THƯƠNG MẠI TP. HỒ CHÍ MINH - CO.OPMART PHƯỚC ĐÔNG (1 )" u="1"/>
        <s v="CHI NHÁNH LIÊN HIỆP HỢP TÁC XÃ THƯƠNG MẠI TP. HỒ CHÍ MINH - CO.OPMART QUẢNG BÌNH (4 )" u="1"/>
        <s v="CHI NHÁNH LIÊN HIỆP HỢP TÁC XÃ THƯƠNG MẠI TP. HỒ CHÍ MINH - CO.OPMART SƠN TRÀ (3 )" u="1"/>
        <s v="CHI NHÁNH LIÊN HIỆP HỢP TÁC XÃ THƯƠNG MẠI TP. HỒ CHÍ MINH - CO.OPMART TÂN AN (3 )" u="1"/>
        <s v="CHI NHÁNH LIÊN HIỆP HỢP TÁC XÃ THƯƠNG MẠI TP. HỒ CHÍ MINH - CO.OPMART TÂN BIÊN (3 )" u="1"/>
        <s v="CHI NHÁNH LIÊN HIỆP HỢP TÁC XÃ THƯƠNG MẠI TP. HỒ CHÍ MINH - CO.OPMART THÁP MƯỜI (3 )" u="1"/>
        <s v="CHI NHÁNH LIÊN HIỆP HỢP TÁC XÃ THƯƠNG MẠI TP. HỒ CHÍ MINH - CO.OPMART THỐT NỐT (1 )" u="1"/>
        <s v="CHI NHÁNH LIÊN HIỆP HỢP TÁC XÃ THƯƠNG MẠI TP. HỒ CHÍ MINH - CO.OPMART VŨ YÊN (2 )" u="1"/>
        <s v="CHI NHÁNH LIÊN HIỆP HỢP TÁC XÃ THƯƠNG MẠI TP. HỒ CHÍ MINH-CO.OPMART BÌNH THỦY (3 )" u="1"/>
        <s v="CHI NHÁNH LIÊN HIỆP HỢP TÁC XÃ THƯƠNG MẠI TP. HỒ CHÍ MINH-CO.OPMART GÒ DẦU (3 )" u="1"/>
        <s v="CHI NHÁNH LIÊN HIỆP HỢP TÁC XÃ THƯƠNG MẠI TP. HỒ CHÍ MINH-CO.OPMART SA ĐÉC (7 )" u="1"/>
        <s v="CHI NHÁNH LIÊN HIỆP HỢP TÁC XÃ THƯƠNG MẠI TP. HỒ CHÍ MINH-CO.OPMART TÂN CHÂU (5 )" u="1"/>
        <s v="CHI NHÁNH LIÊN HIỆP HỢP TÁC XÃ THƯƠNG MẠI TP.HCM - CO.OPMART CAI LẬY (6 )" u="1"/>
        <s v="CHI NHÁNH LIÊN HIỆP HỢP TÁC XÃ THƯƠNG MẠI TP.HỒ CHÍ MINH - CO.OPMART DUYÊN HẢI (4 )" u="1"/>
        <s v="CHI NHÁNH LIÊN HIỆP HỢP TÁC XÃ THƯƠNG MẠI TP.HỒ CHÍ MINH - CO.OPMART ĐỒNG PHÚ (3 )" u="1"/>
        <s v="CHI NHÁNH LIÊN HIỆP HỢP TÁC XÃ THƯƠNG MẠI TP.HỒ CHÍ MINH - CO.OPMART KON TUM (5 )" u="1"/>
        <s v="CHI NHÁNH LIÊN HIỆP HỢP TÁC XÃ THƯƠNG MẠI TP.HỒ CHÍ MINH - CO.OPMART PHAN RÍ CỬA (2 )" u="1"/>
        <s v="CHI NHÁNH LIÊN HIỆP HỢP TÁC XÃ THƯƠNG MẠI TP.HỒ CHÍ MINH- CO.OP MART CẦN GIUỘC (2 )" u="1"/>
        <s v="CHI NHÁNH LIÊN HIỆP HỢP TÁC XÃ THƯƠNG MẠI TP.HỒ CHÍ MINH-CO.OPMART TÂN THÀNH (6 )" u="1"/>
        <s v="CHI NHÁNH LIÊN HIỆP HTX TM TP.HCM - CO.OPMART CAO LÃNH (7 )" u="1"/>
        <s v="CHI NHÁNH LIÊN HIỆP HTX THƯƠNG MẠI TP. HỒ CHÍ MINH - CO.OPMART BẾN TRE (3 )" u="1"/>
        <s v="LIÊN HIỆP HỢP TÁC XÃ THƯƠNG MẠI TP. HỒ CHÍ MINH (18 )" u="1"/>
        <s v="CÔNG TY TNHH MM MEGA MARKET (VIỆT NAM) (22 )" u="1"/>
        <s v="CHI NHÁNH CÔNG TY TNHH MM MEGA MARKET ( VIỆT NAM) TẠI TỈNH NGHỆ AN (1 )" u="1"/>
        <s v="CHI NHÁNH CÔNG TY TNHH MM MEGA MARKET (VIỆT NAM) TẠI HẢI PHÒNG (10 )" u="1"/>
        <s v="CHI NHÁNH CÔNG TY TNHH MM MEGA MARKET (VIỆT NAM) TẠI KIÊN GIANG (2 )" u="1"/>
        <s v="CHI NHÁNH CÔNG TY TNHH MM MEGA MARKET (VIỆT NAM) TẠI QUẢNG NINH (5 )" u="1"/>
        <s v="CHI NHÁNH CÔNG TY TNHH MM MEGA MARKET (VIỆT NAM) TẠI TỈNH AN GIANG (5 )" u="1"/>
        <s v="CHI NHÁNH CÔNG TY TNHH MM MEGA MARKET (VIỆT NAM) TẠI TỈNH BÀ RỊA - VŨNG TÀU (4 )" u="1"/>
        <s v="CHI NHÁNH CÔNG TY TNHH MM MEGA MARKET (VIỆT NAM) TẠI TỈNH BÌNH DƯƠNG (5 )" u="1"/>
        <s v="CHI NHÁNH CÔNG TY TNHH MM MEGA MARKET (VIỆT NAM) TẠI TỈNH BÌNH ĐỊNH (1 )" u="1"/>
        <s v="CHI NHÁNH CÔNG TY TNHH MM MEGA MARKET (VIỆT NAM) TẠI TỈNH ĐẮK LẮK (6 )" u="1"/>
        <s v="CHI NHÁNH CÔNG TY TNHH MM MEGA MARKET (VIỆT NAM) TẠI THÀNH PHỐ BIÊN HÒA (7 )" u="1"/>
        <s v="CHI NHÁNH CÔNG TY TNHH MM MEGA MARKET (VIỆT NAM) TẠI THÀNH PHỐ CẦN THƠ (2 )" u="1"/>
        <s v="CHI NHÁNH CÔNG TY TNHH MM MEGA MARKET (VIỆT NAM) TẠI THÀNH PHỐ ĐÀ NẴNG (7 )" u="1"/>
        <s v="CHI NHÁNH CÔNG TY TNHH MM MEGA MARKET (VIỆT NAM) TẠI THÀNH PHỐ HÀ NỘI (20 )" u="1"/>
        <s v="CHI NHÁNH CÔNG TY TNHH MM MEGA MARKET (VIỆT NAM) TẠI THÀNH PHỐ NHA TRANG (9 )" u="1"/>
        <s v="CÔNG TY CỔ PHẦN TRUNG TÂM THƯƠNG MẠI LOTTE VIỆT NAM (8 )" u="1"/>
        <s v="CÔNG TY CỔ PHẦN TRUNG TÂM THƯƠNG MẠI LOTTE VIỆT NAM - CHI NHÁNH BA ĐÌNH (2 )" u="1"/>
        <s v="CÔNG TY CỔ PHẦN TRUNG TÂM THƯƠNG MẠI LOTTE VIỆT NAM - CHI NHÁNH BÀ RỊA VŨNG TÀU (3 )" u="1"/>
        <s v="CÔNG TY CỔ PHẦN TRUNG TÂM THƯƠNG MẠI LOTTE VIỆT NAM - CHI NHÁNH BÌNH DƯƠNG (3 )" u="1"/>
        <s v="CÔNG TY CỔ PHẦN TRUNG TÂM THƯƠNG MẠI LOTTE VIỆT NAM - CHI NHÁNH BÌNH THUẬN (1 )" u="1"/>
        <s v="CÔNG TY CỔ PHẦN TRUNG TÂM THƯƠNG MẠI LOTTE VIỆT NAM - CHI NHÁNH CẦN THƠ (2 )" u="1"/>
        <s v="CÔNG TY CỔ PHẦN TRUNG TÂM THƯƠNG MẠI LOTTE VIỆT NAM - CHI NHÁNH ĐÀ NẴNG (2 )" u="1"/>
        <s v="CÔNG TY CỔ PHẦN TRUNG TÂM THƯƠNG MẠI LOTTE VIỆT NAM - CHI NHÁNH ĐỒNG NAI (3 )" u="1"/>
        <s v="CÔNG TY CỔ PHẦN TRUNG TÂM THƯƠNG MẠI LOTTE VIỆT NAM - CHI NHÁNH GÒ VẤP (5 )" u="1"/>
        <s v="CÔNG TY CỔ PHẦN TRUNG TÂM THƯƠNG MẠI LOTTE VIỆT NAM - CHI NHÁNH NHA TRANG (4 )" u="1"/>
        <s v="CÔNG TY CỔ PHẦN TRUNG TÂM THƯƠNG MẠI LOTTE VIỆT NAM - CHI NHÁNH TÂN BÌNH (2 )" u="1"/>
        <s v="CÔNG TY CỔ PHẦN TRUNG TÂM THƯƠNG MẠI LOTTE VIỆT NAM - CHI NHÁNH TÂY HỒ (3 )" u="1"/>
        <s v="CÔNG TY CỔ PHẦN TRUNG TÂM THƯƠNG MẠI LOTTE VIỆT NAM - CHI NHÁNH VINH (3 )" u="1"/>
        <s v="CÔNG TY TNHH VÒNG TRÒN ĐỎ (104 )" u="1"/>
        <s v="CHI NHÁNH CÔNG TY TNHH VÒNG TRÒN ĐỎ TẠI BÀ RỊA-VŨNG TÀU (1 )" u="1"/>
        <s v="CHI NHÁNH CÔNG TY TNHH VÒNG TRÒN ĐỎ TẠI BẮC NINH (1 )" u="1"/>
        <s v="CHI NHÁNH CÔNG TY TNHH VÒNG TRÒN ĐỎ TẠI ĐỒNG NAI (1 )" u="1"/>
        <s v="CHI NHÁNH CÔNG TY TNHH VÒNG TRÒN ĐỎ TẠI HÀ NỘI (217 )" u="1"/>
        <s v="CHI NHÁNH CÔNG TY TNHH VÒNG TRÒN ĐỎ TẠI HƯNG YÊN (1 )" u="1"/>
        <s v="CHI NHÁNH CÔNG TY TNHH VÒNG TRÒN ĐỎ TẠI KHÁNH HÒA (2 )" u="1"/>
        <s v="CHI NHÁNH CÔNG TY TNHH VÒNG TRÒN ĐỎ TẠI QUẢNG NINH (4 )" u="1"/>
        <s v="CHI NHÁNH TẠI BÌNH DƯƠNG CÔNG TY TNHH VÒNG TRÒN ĐỎ (2 )" u="1"/>
        <s v="Công ty TNHH dịch vụ EB (177 )" u="1"/>
        <s v="CÔNG TY TNHH THƯƠNG MẠI LARIA (1 )" u="1"/>
        <s v="CÔNG TY CỔ PHẦN THƯƠNG MẠI VÀ DỊCH VỤ MINH CẦU (14 )" u="1"/>
        <s v="CÔNG TY TNHH SẢN XUẤT THƯƠNG MẠI DỊCH VỤ NHẬT MINH BAKERY (11 )" u="1"/>
        <s v="CÔNG TY TNHH OKONO VIỆT NAM (21 )" u="1"/>
        <s v="CÔNG TY CỔ PHẦN SEVEN SYSTEM VIỆT NAM (8 )" u="1"/>
        <s v="CHI NHÁNH CÔNG TY CỔ PHẦN SEVEN SYSTEM VIỆT NAM TẠI BÌNH DƯƠNG (5 )" u="1"/>
        <s v="CHI NHÁNH CÔNG TY CỔ PHẦN SEVEN SYSTEM VIỆT NAM TẠI HÀ NỘI (5 )" u="1"/>
        <s v="CHI NHÁNH CÔNG TY CỔ PHẦN SIBA FOOD VIỆT NAM TẠI HÀ NỘI (5 )" u="1"/>
        <s v="CÔNG TY TNHH KINH DOANH THƯƠNG MẠI VÀ DỊCH VỤ SUNSHINE MART (17 )" u="1"/>
        <s v="CÔNG TY CỔ PHẦN T - MARTSTORES (157 )" u="1"/>
        <s v="CHI NHÁNH NHA TRANG - CÔNG TY TNHH VIỆT Ý HÀ NỘI CENTER (4 )" u="1"/>
        <s v="CÔNG TY CỔ PHẦN DỊCH VỤ THƯƠNG MẠI VITAL GO (20 )" u="1"/>
        <s v="TRUNG TÂM ĐIỀU HÀNH SATRAFOODS (48 )" u="1"/>
        <s v="CN TCT TM SÀI GÒN – TNHH MTV – SIÊU THỊ SÀI GÒN (2 )" u="1"/>
        <s v="TTTM Satra đường Phạm Hùng (1 )" u="1"/>
        <s v="Trung Tâm Thương Mại Satra Củ Chi (2 )" u="1"/>
        <s v="CHI NHÁNH TỔNG CÔNG TY THƯƠNG MẠI SÀI GÒN- TNHH MTV- TRUNG TÂM THƯƠNG MẠI SATRA VÕ VĂN KIỆT (1 )" u="1"/>
        <s v="CÔNG TY TNHH THƯƠNG MẠI K &amp; K TOÀN CẦU (9 )" u="1"/>
        <s v="138 - 142 Hai Bà Trưng, Phường Sài Gòn, TP. Hồ Chí Minh" u="1"/>
        <s v="Văn phòng B, tầng 5, TN Taisei Square Hanoi, 289 Khuất Duy Tiến, phường Đại Mỗ, thành phố Hà Nội" u="1"/>
        <s v="571 Huỳnh Tấn Phát, Phường Tân Thuận, TP. Hồ Chí Minh, Việt Nam" u="1"/>
        <s v="Tầng 8, Toà nhà An Khánh, Số 63 Phạm Ngọc Thạch, Phường Xuân Hoà,Thành phố Hồ Chí Minh, Việt Nam" u="1"/>
        <s v="46 Phan Đình Phùng, Phường Hải Châu, TP. Đà Nẵng, Việt Nam" u="1"/>
        <s v="L1 – 01, L1 – 02B Tầng 1, Tòa nhà Gold View, 346 Bến Vân Đồn, Phường Vĩnh Hội, T.P Hồ Chí Minh, Việt Nam" u="1"/>
      </sharedItems>
    </cacheField>
    <cacheField name="Ngày hạch toán" numFmtId="14">
      <sharedItems containsNonDate="0" containsDate="1" containsString="0" containsBlank="1" minDate="2024-11-01T00:00:00" maxDate="2025-11-01T00:00:00"/>
    </cacheField>
    <cacheField name="Số chứng từ" numFmtId="0">
      <sharedItems containsBlank="1"/>
    </cacheField>
    <cacheField name="Ngày hóa đơn" numFmtId="14">
      <sharedItems containsNonDate="0" containsDate="1" containsString="0" containsBlank="1" minDate="2024-11-01T00:00:00" maxDate="2025-11-01T00:00:00"/>
    </cacheField>
    <cacheField name="Số hóa đơn" numFmtId="0">
      <sharedItems containsBlank="1" containsMixedTypes="1" containsNumber="1" containsInteger="1" minValue="7" maxValue="75027"/>
    </cacheField>
    <cacheField name="Diễn giải" numFmtId="0">
      <sharedItems containsBlank="1"/>
    </cacheField>
    <cacheField name="Tiền hàng" numFmtId="38">
      <sharedItems containsString="0" containsBlank="1" containsNumber="1" containsInteger="1" minValue="-46799727" maxValue="204849033"/>
    </cacheField>
    <cacheField name="Tiền chiết khấu" numFmtId="38">
      <sharedItems containsString="0" containsBlank="1" containsNumber="1" containsInteger="1" minValue="-54224744" maxValue="18031905"/>
    </cacheField>
    <cacheField name="Tiền VAT" numFmtId="38">
      <sharedItems containsString="0" containsBlank="1" containsNumber="1" containsInteger="1" minValue="-4337980" maxValue="16387923"/>
    </cacheField>
    <cacheField name="Tổng giá trị" numFmtId="38">
      <sharedItems containsSemiMixedTypes="0" containsString="0" containsNumber="1" containsInteger="1" minValue="-54224744" maxValue="221236956"/>
    </cacheField>
    <cacheField name="Phân loại" numFmtId="38">
      <sharedItems/>
    </cacheField>
    <cacheField name="Ngày Thanh toán" numFmtId="14">
      <sharedItems containsNonDate="0" containsDate="1" containsString="0" containsBlank="1" minDate="2025-01-05T00:00:00" maxDate="2025-10-16T00:00:00"/>
    </cacheField>
    <cacheField name="Chứng từ Thanh toán" numFmtId="38">
      <sharedItems containsNonDate="0" containsString="0" containsBlank="1"/>
    </cacheField>
    <cacheField name="Số còn phải thu ĐK" numFmtId="41">
      <sharedItems containsSemiMixedTypes="0" containsString="0" containsNumber="1" containsInteger="1" minValue="-50543705" maxValue="14318333"/>
    </cacheField>
    <cacheField name="Giá Trị HD sau CK" numFmtId="38">
      <sharedItems containsSemiMixedTypes="0" containsString="0" containsNumber="1" containsInteger="1" minValue="-221236956" maxValue="50543705"/>
    </cacheField>
    <cacheField name="Số tiền đã thu" numFmtId="41">
      <sharedItems containsSemiMixedTypes="0" containsString="0" containsNumber="1" containsInteger="1" minValue="-221236956" maxValue="50543705"/>
    </cacheField>
    <cacheField name="Số còn phải thu" numFmtId="38">
      <sharedItems containsSemiMixedTypes="0" containsString="0" containsNumber="1" containsInteger="1" minValue="-72074194" maxValue="8628928"/>
    </cacheField>
    <cacheField name="Ngày tính CN" numFmtId="14">
      <sharedItems containsSemiMixedTypes="0" containsNonDate="0" containsDate="1" containsString="0" minDate="1899-12-30T00:00:00" maxDate="2025-11-01T00:00:00"/>
    </cacheField>
    <cacheField name="Số ngày được nợ" numFmtId="38">
      <sharedItems containsNonDate="0" containsString="0" containsBlank="1"/>
    </cacheField>
    <cacheField name="Hạn thanh toán" numFmtId="14">
      <sharedItems containsSemiMixedTypes="0" containsNonDate="0" containsDate="1" containsString="0" minDate="1899-12-30T00:00:00" maxDate="2025-11-01T00:00:00"/>
    </cacheField>
    <cacheField name="Số ngày nợ còn lại" numFmtId="41">
      <sharedItems containsSemiMixedTypes="0" containsString="0" containsNumber="1" containsInteger="1" minValue="0" maxValue="0"/>
    </cacheField>
    <cacheField name="Nhóm nợ trước hạn" numFmtId="41">
      <sharedItems containsNonDate="0" containsString="0" containsBlank="1"/>
    </cacheField>
    <cacheField name="Số ngày quá hạn" numFmtId="41">
      <sharedItems containsMixedTypes="1" containsNumber="1" minValue="23.821442824075348" maxValue="345.82144282407535"/>
    </cacheField>
    <cacheField name="Nhóm nợ quá hạn" numFmtId="0">
      <sharedItems/>
    </cacheField>
    <cacheField name="Tháng HĐ" numFmtId="1">
      <sharedItems containsMixedTypes="1" containsNumber="1" containsInteger="1" minValue="10" maxValue="12"/>
    </cacheField>
    <cacheField name="Tháng Thanh toán" numFmtId="0">
      <sharedItems containsMixedTypes="1" containsNumber="1" containsInteger="1" minValue="10" maxValue="10"/>
    </cacheField>
    <cacheField name="Ghi chú" numFmtId="1">
      <sharedItems containsBlank="1"/>
    </cacheField>
    <cacheField name="Trạng Thái ghi sổ" numFmtId="0">
      <sharedItems containsNonDate="0" containsString="0" containsBlank="1"/>
    </cacheField>
    <cacheField name="NHÓM KHÁCH HÀNG" numFmtId="0">
      <sharedItems count="1">
        <s v="BIGC (EB)"/>
      </sharedItems>
    </cacheField>
    <cacheField name="TÊN NHÓM KHÁCH HÀNG" numFmtId="0">
      <sharedItems count="1">
        <s v="Công ty TNHH dịch vụ EB"/>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4">
  <r>
    <x v="0"/>
    <x v="0"/>
    <d v="2024-11-01T00:00:00"/>
    <m/>
    <d v="2024-11-01T00:00:00"/>
    <n v="61958"/>
    <s v="GO! NHA TRANG"/>
    <n v="2458630"/>
    <n v="0"/>
    <n v="196690"/>
    <n v="2655320"/>
    <s v="Tồn đầu kỳ"/>
    <d v="2025-01-05T00:00:00"/>
    <m/>
    <n v="2655320"/>
    <n v="0"/>
    <n v="2655320"/>
    <n v="0"/>
    <d v="2024-11-01T00:00:00"/>
    <m/>
    <d v="2024-11-01T00:00:00"/>
    <n v="0"/>
    <m/>
    <s v=""/>
    <s v="Đã thanh toán"/>
    <n v="11"/>
    <s v="01"/>
    <s v="check xong"/>
    <m/>
    <x v="0"/>
    <x v="0"/>
  </r>
  <r>
    <x v="0"/>
    <x v="0"/>
    <d v="2024-11-01T00:00:00"/>
    <m/>
    <d v="2024-11-01T00:00:00"/>
    <n v="61959"/>
    <s v="Go! Mỹ Tho"/>
    <n v="2412630"/>
    <n v="0"/>
    <n v="193010"/>
    <n v="2605640"/>
    <s v="Tồn đầu kỳ"/>
    <d v="2025-01-05T00:00:00"/>
    <m/>
    <n v="2605640"/>
    <n v="0"/>
    <n v="2605640"/>
    <n v="0"/>
    <d v="2024-11-01T00:00:00"/>
    <m/>
    <d v="2024-11-01T00:00:00"/>
    <n v="0"/>
    <m/>
    <s v=""/>
    <s v="Đã thanh toán"/>
    <n v="11"/>
    <s v="01"/>
    <s v="check xong"/>
    <m/>
    <x v="0"/>
    <x v="0"/>
  </r>
  <r>
    <x v="0"/>
    <x v="0"/>
    <d v="2024-11-01T00:00:00"/>
    <m/>
    <d v="2024-11-01T00:00:00"/>
    <n v="61974"/>
    <s v="TOPS MARKET HỒ GƯƠM (132)"/>
    <n v="945120"/>
    <n v="0"/>
    <n v="75610"/>
    <n v="1020730"/>
    <s v="Tồn đầu kỳ"/>
    <d v="2025-01-05T00:00:00"/>
    <m/>
    <n v="1020730"/>
    <n v="0"/>
    <n v="1020730"/>
    <n v="0"/>
    <d v="2024-11-01T00:00:00"/>
    <m/>
    <d v="2024-11-01T00:00:00"/>
    <n v="0"/>
    <m/>
    <s v=""/>
    <s v="Đã thanh toán"/>
    <n v="11"/>
    <s v="01"/>
    <s v="check xong"/>
    <m/>
    <x v="0"/>
    <x v="0"/>
  </r>
  <r>
    <x v="0"/>
    <x v="0"/>
    <d v="2024-11-01T00:00:00"/>
    <m/>
    <d v="2024-11-01T00:00:00"/>
    <n v="61975"/>
    <s v="TOPS MARKET PARKCITY (150)"/>
    <n v="2272712"/>
    <n v="0"/>
    <n v="181817"/>
    <n v="2454529"/>
    <s v="Tồn đầu kỳ"/>
    <d v="2025-01-05T00:00:00"/>
    <m/>
    <n v="2454529"/>
    <n v="0"/>
    <n v="2454529"/>
    <n v="0"/>
    <d v="2024-11-01T00:00:00"/>
    <m/>
    <d v="2024-11-01T00:00:00"/>
    <n v="0"/>
    <m/>
    <s v=""/>
    <s v="Đã thanh toán"/>
    <n v="11"/>
    <s v="01"/>
    <s v="check xong"/>
    <m/>
    <x v="0"/>
    <x v="0"/>
  </r>
  <r>
    <x v="0"/>
    <x v="0"/>
    <d v="2024-11-01T00:00:00"/>
    <m/>
    <d v="2024-11-01T00:00:00"/>
    <n v="61976"/>
    <s v="BigC Tops Market Garden"/>
    <n v="2413760"/>
    <n v="0"/>
    <n v="193101"/>
    <n v="2606861"/>
    <s v="Tồn đầu kỳ"/>
    <d v="2025-01-05T00:00:00"/>
    <m/>
    <n v="2606861"/>
    <n v="0"/>
    <n v="2606861"/>
    <n v="0"/>
    <d v="2024-11-01T00:00:00"/>
    <m/>
    <d v="2024-11-01T00:00:00"/>
    <n v="0"/>
    <m/>
    <s v=""/>
    <s v="Đã thanh toán"/>
    <n v="11"/>
    <s v="01"/>
    <s v="check xong"/>
    <m/>
    <x v="0"/>
    <x v="0"/>
  </r>
  <r>
    <x v="0"/>
    <x v="0"/>
    <d v="2024-11-01T00:00:00"/>
    <m/>
    <d v="2024-11-01T00:00:00"/>
    <n v="62034"/>
    <s v="GO! HẢI PHÒNG"/>
    <n v="7282614"/>
    <n v="0"/>
    <n v="582609"/>
    <n v="7865223"/>
    <s v="Tồn đầu kỳ"/>
    <d v="2025-01-05T00:00:00"/>
    <m/>
    <n v="7865223"/>
    <n v="0"/>
    <n v="7865223"/>
    <n v="0"/>
    <d v="2024-11-01T00:00:00"/>
    <m/>
    <d v="2024-11-01T00:00:00"/>
    <n v="0"/>
    <m/>
    <s v=""/>
    <s v="Đã thanh toán"/>
    <n v="11"/>
    <s v="01"/>
    <s v="check xong"/>
    <m/>
    <x v="0"/>
    <x v="0"/>
  </r>
  <r>
    <x v="0"/>
    <x v="0"/>
    <d v="2024-11-02T00:00:00"/>
    <m/>
    <d v="2024-11-02T00:00:00"/>
    <n v="62094"/>
    <s v="BigC Tops Market Âu Cơ"/>
    <n v="2980684"/>
    <n v="0"/>
    <n v="238455"/>
    <n v="3219139"/>
    <s v="Tồn đầu kỳ"/>
    <d v="2025-01-05T00:00:00"/>
    <m/>
    <n v="3219139"/>
    <n v="0"/>
    <n v="3219139"/>
    <n v="0"/>
    <d v="2024-11-02T00:00:00"/>
    <m/>
    <d v="2024-11-02T00:00:00"/>
    <n v="0"/>
    <m/>
    <s v=""/>
    <s v="Đã thanh toán"/>
    <n v="11"/>
    <s v="01"/>
    <s v="check xong"/>
    <m/>
    <x v="0"/>
    <x v="0"/>
  </r>
  <r>
    <x v="0"/>
    <x v="0"/>
    <d v="2024-11-04T00:00:00"/>
    <m/>
    <d v="2024-11-04T00:00:00"/>
    <n v="62148"/>
    <s v="GO! THÁI BÌNH"/>
    <n v="4149800"/>
    <n v="0"/>
    <n v="331984"/>
    <n v="4481784"/>
    <s v="Tồn đầu kỳ"/>
    <d v="2025-02-05T00:00:00"/>
    <m/>
    <n v="4481784"/>
    <n v="0"/>
    <n v="4481784"/>
    <n v="0"/>
    <d v="2024-11-04T00:00:00"/>
    <m/>
    <d v="2024-11-04T00:00:00"/>
    <n v="0"/>
    <m/>
    <s v=""/>
    <s v="Đã thanh toán"/>
    <n v="11"/>
    <s v="02"/>
    <s v="check xong"/>
    <m/>
    <x v="0"/>
    <x v="0"/>
  </r>
  <r>
    <x v="0"/>
    <x v="0"/>
    <d v="2024-11-04T00:00:00"/>
    <m/>
    <d v="2024-11-04T00:00:00"/>
    <n v="62149"/>
    <s v="GO! BẮC GIANG"/>
    <n v="3276012"/>
    <n v="0"/>
    <n v="262081"/>
    <n v="3538093"/>
    <s v="Tồn đầu kỳ"/>
    <d v="2025-01-05T00:00:00"/>
    <m/>
    <n v="3538093"/>
    <n v="0"/>
    <n v="3538093"/>
    <n v="0"/>
    <d v="2024-11-04T00:00:00"/>
    <m/>
    <d v="2024-11-04T00:00:00"/>
    <n v="0"/>
    <m/>
    <s v=""/>
    <s v="Đã thanh toán"/>
    <n v="11"/>
    <s v="01"/>
    <s v="check xong"/>
    <m/>
    <x v="0"/>
    <x v="0"/>
  </r>
  <r>
    <x v="0"/>
    <x v="0"/>
    <d v="2024-11-04T00:00:00"/>
    <m/>
    <d v="2024-11-04T00:00:00"/>
    <n v="62195"/>
    <s v="GO! NHA TRANG"/>
    <n v="2486432"/>
    <n v="0"/>
    <n v="198915"/>
    <n v="2685347"/>
    <s v="Tồn đầu kỳ"/>
    <d v="2025-01-05T00:00:00"/>
    <m/>
    <n v="2685347"/>
    <n v="0"/>
    <n v="2685347"/>
    <n v="0"/>
    <d v="2024-11-04T00:00:00"/>
    <m/>
    <d v="2024-11-04T00:00:00"/>
    <n v="0"/>
    <m/>
    <s v=""/>
    <s v="Đã thanh toán"/>
    <n v="11"/>
    <s v="01"/>
    <s v="check xong"/>
    <m/>
    <x v="0"/>
    <x v="0"/>
  </r>
  <r>
    <x v="0"/>
    <x v="0"/>
    <d v="2024-11-04T00:00:00"/>
    <m/>
    <d v="2024-11-04T00:00:00"/>
    <n v="62196"/>
    <s v="GO! CẦN THƠ"/>
    <n v="3181416"/>
    <n v="0"/>
    <n v="254513"/>
    <n v="3435929"/>
    <s v="Tồn đầu kỳ"/>
    <d v="2025-01-05T00:00:00"/>
    <m/>
    <n v="3435929"/>
    <n v="0"/>
    <n v="3435929"/>
    <n v="0"/>
    <d v="2024-11-04T00:00:00"/>
    <m/>
    <d v="2024-11-04T00:00:00"/>
    <n v="0"/>
    <m/>
    <s v=""/>
    <s v="Đã thanh toán"/>
    <n v="11"/>
    <s v="01"/>
    <s v="check xong"/>
    <m/>
    <x v="0"/>
    <x v="0"/>
  </r>
  <r>
    <x v="0"/>
    <x v="0"/>
    <d v="2024-11-04T00:00:00"/>
    <m/>
    <d v="2024-11-04T00:00:00"/>
    <n v="62197"/>
    <s v="BigC Buôn Ma Thuột"/>
    <n v="4501342"/>
    <n v="0"/>
    <n v="360107"/>
    <n v="4861449"/>
    <s v="Tồn đầu kỳ"/>
    <d v="2025-01-05T00:00:00"/>
    <m/>
    <n v="4861449"/>
    <n v="0"/>
    <n v="4861449"/>
    <n v="0"/>
    <d v="2024-11-04T00:00:00"/>
    <m/>
    <d v="2024-11-04T00:00:00"/>
    <n v="0"/>
    <m/>
    <s v=""/>
    <s v="Đã thanh toán"/>
    <n v="11"/>
    <s v="01"/>
    <s v="check xong"/>
    <m/>
    <x v="0"/>
    <x v="0"/>
  </r>
  <r>
    <x v="0"/>
    <x v="0"/>
    <d v="2024-11-04T00:00:00"/>
    <m/>
    <d v="2024-11-04T00:00:00"/>
    <n v="62198"/>
    <s v="Siêu thị GO! Tam Kỳ"/>
    <n v="1110580"/>
    <n v="0"/>
    <n v="88846"/>
    <n v="1199426"/>
    <s v="Tồn đầu kỳ"/>
    <d v="2025-01-05T00:00:00"/>
    <m/>
    <n v="1199426"/>
    <n v="0"/>
    <n v="1199426"/>
    <n v="0"/>
    <d v="2024-11-04T00:00:00"/>
    <m/>
    <d v="2024-11-04T00:00:00"/>
    <n v="0"/>
    <m/>
    <s v=""/>
    <s v="Đã thanh toán"/>
    <n v="11"/>
    <s v="01"/>
    <s v="check xong"/>
    <m/>
    <x v="0"/>
    <x v="0"/>
  </r>
  <r>
    <x v="0"/>
    <x v="0"/>
    <d v="2024-11-04T00:00:00"/>
    <m/>
    <d v="2024-11-04T00:00:00"/>
    <n v="62199"/>
    <s v="BigC Bến Tre"/>
    <n v="4800380"/>
    <n v="0"/>
    <n v="384030"/>
    <n v="5184410"/>
    <s v="Tồn đầu kỳ"/>
    <d v="2025-01-05T00:00:00"/>
    <m/>
    <n v="5184410"/>
    <n v="0"/>
    <n v="5184410"/>
    <n v="0"/>
    <d v="2024-11-04T00:00:00"/>
    <m/>
    <d v="2024-11-04T00:00:00"/>
    <n v="0"/>
    <m/>
    <s v=""/>
    <s v="Đã thanh toán"/>
    <n v="11"/>
    <s v="01"/>
    <s v="check xong"/>
    <m/>
    <x v="0"/>
    <x v="0"/>
  </r>
  <r>
    <x v="0"/>
    <x v="0"/>
    <d v="2024-11-04T00:00:00"/>
    <m/>
    <d v="2024-11-04T00:00:00"/>
    <n v="62200"/>
    <s v="BigC Siêu Thị GO! Tân Uyên (1504)"/>
    <n v="2622624"/>
    <n v="0"/>
    <n v="209810"/>
    <n v="2832434"/>
    <s v="Tồn đầu kỳ"/>
    <d v="2025-01-05T00:00:00"/>
    <m/>
    <n v="2832434"/>
    <n v="0"/>
    <n v="2832434"/>
    <n v="0"/>
    <d v="2024-11-04T00:00:00"/>
    <m/>
    <d v="2024-11-04T00:00:00"/>
    <n v="0"/>
    <m/>
    <s v=""/>
    <s v="Đã thanh toán"/>
    <n v="11"/>
    <s v="01"/>
    <s v="check xong"/>
    <m/>
    <x v="0"/>
    <x v="0"/>
  </r>
  <r>
    <x v="0"/>
    <x v="0"/>
    <d v="2024-11-04T00:00:00"/>
    <m/>
    <d v="2024-11-04T00:00:00"/>
    <n v="62201"/>
    <s v="Siêu thị Go! Hòa Thành"/>
    <n v="1311312"/>
    <n v="0"/>
    <n v="104905"/>
    <n v="1416217"/>
    <s v="Tồn đầu kỳ"/>
    <d v="2025-01-05T00:00:00"/>
    <m/>
    <n v="1416217"/>
    <n v="0"/>
    <n v="1416217"/>
    <n v="0"/>
    <d v="2024-11-04T00:00:00"/>
    <m/>
    <d v="2024-11-04T00:00:00"/>
    <n v="0"/>
    <m/>
    <s v=""/>
    <s v="Đã thanh toán"/>
    <n v="11"/>
    <s v="01"/>
    <s v="check xong"/>
    <m/>
    <x v="0"/>
    <x v="0"/>
  </r>
  <r>
    <x v="0"/>
    <x v="0"/>
    <d v="2024-11-04T00:00:00"/>
    <m/>
    <d v="2024-11-04T00:00:00"/>
    <n v="62202"/>
    <s v="Siêu thị GO! Hồng Ngự"/>
    <n v="1311312"/>
    <n v="0"/>
    <n v="104905"/>
    <n v="1416217"/>
    <s v="Tồn đầu kỳ"/>
    <d v="2025-01-05T00:00:00"/>
    <m/>
    <n v="1416217"/>
    <n v="0"/>
    <n v="1416217"/>
    <n v="0"/>
    <d v="2024-11-04T00:00:00"/>
    <m/>
    <d v="2024-11-04T00:00:00"/>
    <n v="0"/>
    <m/>
    <s v=""/>
    <s v="Đã thanh toán"/>
    <n v="11"/>
    <s v="01"/>
    <s v="check xong"/>
    <m/>
    <x v="0"/>
    <x v="0"/>
  </r>
  <r>
    <x v="0"/>
    <x v="0"/>
    <d v="2024-11-04T00:00:00"/>
    <m/>
    <d v="2024-11-04T00:00:00"/>
    <n v="62203"/>
    <s v="Siêu thị go! An Nhơn"/>
    <n v="1311312"/>
    <n v="0"/>
    <n v="104905"/>
    <n v="1416217"/>
    <s v="Tồn đầu kỳ"/>
    <d v="2025-01-05T00:00:00"/>
    <m/>
    <n v="1416217"/>
    <n v="0"/>
    <n v="1416217"/>
    <n v="0"/>
    <d v="2024-11-04T00:00:00"/>
    <m/>
    <d v="2024-11-04T00:00:00"/>
    <n v="0"/>
    <m/>
    <s v=""/>
    <s v="Đã thanh toán"/>
    <n v="11"/>
    <s v="01"/>
    <s v="check xong"/>
    <m/>
    <x v="0"/>
    <x v="0"/>
  </r>
  <r>
    <x v="0"/>
    <x v="0"/>
    <d v="2024-11-05T00:00:00"/>
    <m/>
    <d v="2024-11-05T00:00:00"/>
    <n v="62293"/>
    <s v="Siêu thị Vĩnh Phúc"/>
    <n v="2070836"/>
    <n v="0"/>
    <n v="165667"/>
    <n v="2236503"/>
    <s v="Tồn đầu kỳ"/>
    <d v="2025-01-05T00:00:00"/>
    <m/>
    <n v="2236503"/>
    <n v="0"/>
    <n v="2236503"/>
    <n v="0"/>
    <d v="2024-11-05T00:00:00"/>
    <m/>
    <d v="2024-11-05T00:00:00"/>
    <n v="0"/>
    <m/>
    <s v=""/>
    <s v="Đã thanh toán"/>
    <n v="11"/>
    <s v="01"/>
    <s v="check xong"/>
    <m/>
    <x v="0"/>
    <x v="0"/>
  </r>
  <r>
    <x v="0"/>
    <x v="0"/>
    <d v="2024-11-05T00:00:00"/>
    <m/>
    <d v="2024-11-05T00:00:00"/>
    <n v="62294"/>
    <s v="GO! NAM ĐỊNH"/>
    <n v="2689760"/>
    <n v="0"/>
    <n v="215181"/>
    <n v="2904941"/>
    <s v="Tồn đầu kỳ"/>
    <d v="2025-01-05T00:00:00"/>
    <m/>
    <n v="2904941"/>
    <n v="0"/>
    <n v="2904941"/>
    <n v="0"/>
    <d v="2024-11-05T00:00:00"/>
    <m/>
    <d v="2024-11-05T00:00:00"/>
    <n v="0"/>
    <m/>
    <s v=""/>
    <s v="Đã thanh toán"/>
    <n v="11"/>
    <s v="01"/>
    <s v="check xong"/>
    <m/>
    <x v="0"/>
    <x v="0"/>
  </r>
  <r>
    <x v="0"/>
    <x v="0"/>
    <d v="2024-11-05T00:00:00"/>
    <m/>
    <d v="2024-11-05T00:00:00"/>
    <n v="62295"/>
    <s v="GO! NINH BÌNH"/>
    <n v="2413760"/>
    <n v="0"/>
    <n v="193101"/>
    <n v="2606861"/>
    <s v="Tồn đầu kỳ"/>
    <d v="2025-01-05T00:00:00"/>
    <m/>
    <n v="2606861"/>
    <n v="0"/>
    <n v="2606861"/>
    <n v="0"/>
    <d v="2024-11-05T00:00:00"/>
    <m/>
    <d v="2024-11-05T00:00:00"/>
    <n v="0"/>
    <m/>
    <s v=""/>
    <s v="Đã thanh toán"/>
    <n v="11"/>
    <s v="01"/>
    <s v="check xong"/>
    <m/>
    <x v="0"/>
    <x v="0"/>
  </r>
  <r>
    <x v="0"/>
    <x v="0"/>
    <d v="2024-11-05T00:00:00"/>
    <m/>
    <d v="2024-11-05T00:00:00"/>
    <n v="62296"/>
    <s v="SIÊU THỊ HẠ LONG (128)"/>
    <n v="2937280"/>
    <n v="0"/>
    <n v="234982"/>
    <n v="3172262"/>
    <s v="Tồn đầu kỳ"/>
    <d v="2025-01-05T00:00:00"/>
    <m/>
    <n v="3172262"/>
    <n v="0"/>
    <n v="3172262"/>
    <n v="0"/>
    <d v="2024-11-05T00:00:00"/>
    <m/>
    <d v="2024-11-05T00:00:00"/>
    <n v="0"/>
    <m/>
    <s v=""/>
    <s v="Đã thanh toán"/>
    <n v="11"/>
    <s v="01"/>
    <s v="check xong"/>
    <m/>
    <x v="0"/>
    <x v="0"/>
  </r>
  <r>
    <x v="0"/>
    <x v="0"/>
    <d v="2024-11-05T00:00:00"/>
    <m/>
    <d v="2024-11-05T00:00:00"/>
    <n v="62297"/>
    <s v="GO! Long Biên"/>
    <n v="4047860"/>
    <n v="0"/>
    <n v="323829"/>
    <n v="4371689"/>
    <s v="Tồn đầu kỳ"/>
    <d v="2025-01-05T00:00:00"/>
    <m/>
    <n v="4371689"/>
    <n v="0"/>
    <n v="4371689"/>
    <n v="0"/>
    <d v="2024-11-05T00:00:00"/>
    <m/>
    <d v="2024-11-05T00:00:00"/>
    <n v="0"/>
    <m/>
    <s v=""/>
    <s v="Đã thanh toán"/>
    <n v="11"/>
    <s v="01"/>
    <s v="check xong"/>
    <m/>
    <x v="0"/>
    <x v="0"/>
  </r>
  <r>
    <x v="0"/>
    <x v="0"/>
    <d v="2024-11-05T00:00:00"/>
    <m/>
    <d v="2024-11-05T00:00:00"/>
    <n v="62298"/>
    <s v="BigC Mê Linh"/>
    <n v="2937280"/>
    <n v="0"/>
    <n v="234982"/>
    <n v="3172262"/>
    <s v="Tồn đầu kỳ"/>
    <d v="2025-01-05T00:00:00"/>
    <m/>
    <n v="3172262"/>
    <n v="0"/>
    <n v="3172262"/>
    <n v="0"/>
    <d v="2024-11-05T00:00:00"/>
    <m/>
    <d v="2024-11-05T00:00:00"/>
    <n v="0"/>
    <m/>
    <s v=""/>
    <s v="Đã thanh toán"/>
    <n v="11"/>
    <s v="01"/>
    <s v="check xong"/>
    <m/>
    <x v="0"/>
    <x v="0"/>
  </r>
  <r>
    <x v="0"/>
    <x v="0"/>
    <d v="2024-11-05T00:00:00"/>
    <m/>
    <d v="2024-11-05T00:00:00"/>
    <n v="62299"/>
    <s v="TOPS MARKET PARKCITY (150)"/>
    <n v="3121280"/>
    <n v="0"/>
    <n v="249702"/>
    <n v="3370982"/>
    <s v="Tồn đầu kỳ"/>
    <d v="2025-01-05T00:00:00"/>
    <m/>
    <n v="3370982"/>
    <n v="0"/>
    <n v="3370982"/>
    <n v="0"/>
    <d v="2024-11-05T00:00:00"/>
    <m/>
    <d v="2024-11-05T00:00:00"/>
    <n v="0"/>
    <m/>
    <s v=""/>
    <s v="Đã thanh toán"/>
    <n v="11"/>
    <s v="01"/>
    <s v="check xong"/>
    <m/>
    <x v="0"/>
    <x v="0"/>
  </r>
  <r>
    <x v="0"/>
    <x v="0"/>
    <d v="2024-11-05T00:00:00"/>
    <m/>
    <d v="2024-11-05T00:00:00"/>
    <n v="62300"/>
    <s v="BigC Thăng Long (104)"/>
    <n v="2070048"/>
    <n v="0"/>
    <n v="165604"/>
    <n v="2235652"/>
    <s v="Tồn đầu kỳ"/>
    <d v="2025-01-05T00:00:00"/>
    <m/>
    <n v="2235652"/>
    <n v="0"/>
    <n v="2235652"/>
    <n v="0"/>
    <d v="2024-11-05T00:00:00"/>
    <m/>
    <d v="2024-11-05T00:00:00"/>
    <n v="0"/>
    <m/>
    <s v=""/>
    <s v="Đã thanh toán"/>
    <n v="11"/>
    <s v="01"/>
    <s v="check xong"/>
    <m/>
    <x v="0"/>
    <x v="0"/>
  </r>
  <r>
    <x v="0"/>
    <x v="0"/>
    <d v="2024-11-06T00:00:00"/>
    <m/>
    <d v="2024-11-06T00:00:00"/>
    <n v="62313"/>
    <s v="BigC Miền Đông"/>
    <n v="4406708"/>
    <n v="0"/>
    <n v="352537"/>
    <n v="4759245"/>
    <s v="Tồn đầu kỳ"/>
    <d v="2025-01-05T00:00:00"/>
    <m/>
    <n v="4759245"/>
    <n v="0"/>
    <n v="4759245"/>
    <n v="0"/>
    <d v="2024-11-06T00:00:00"/>
    <m/>
    <d v="2024-11-06T00:00:00"/>
    <n v="0"/>
    <m/>
    <s v=""/>
    <s v="Đã thanh toán"/>
    <n v="11"/>
    <s v="01"/>
    <s v="check xong"/>
    <m/>
    <x v="0"/>
    <x v="0"/>
  </r>
  <r>
    <x v="0"/>
    <x v="0"/>
    <d v="2024-11-06T00:00:00"/>
    <m/>
    <d v="2024-11-06T00:00:00"/>
    <n v="62314"/>
    <s v="BigC Miền Đông"/>
    <n v="472560"/>
    <n v="0"/>
    <n v="37805"/>
    <n v="510365"/>
    <s v="Tồn đầu kỳ"/>
    <d v="2025-01-05T00:00:00"/>
    <m/>
    <n v="510365"/>
    <n v="0"/>
    <n v="510365"/>
    <n v="0"/>
    <d v="2024-11-06T00:00:00"/>
    <m/>
    <d v="2024-11-06T00:00:00"/>
    <n v="0"/>
    <m/>
    <s v=""/>
    <s v="Đã thanh toán"/>
    <n v="11"/>
    <s v="01"/>
    <s v="check xong"/>
    <m/>
    <x v="0"/>
    <x v="0"/>
  </r>
  <r>
    <x v="0"/>
    <x v="0"/>
    <d v="2024-11-06T00:00:00"/>
    <m/>
    <d v="2024-11-06T00:00:00"/>
    <n v="62370"/>
    <s v="BigC Siêu thị GO! An Lạc"/>
    <n v="2779952"/>
    <n v="0"/>
    <n v="222396"/>
    <n v="3002348"/>
    <s v="Tồn đầu kỳ"/>
    <d v="2025-01-05T00:00:00"/>
    <m/>
    <n v="3002348"/>
    <n v="0"/>
    <n v="3002348"/>
    <n v="0"/>
    <d v="2024-11-06T00:00:00"/>
    <m/>
    <d v="2024-11-06T00:00:00"/>
    <n v="0"/>
    <m/>
    <s v=""/>
    <s v="Đã thanh toán"/>
    <n v="11"/>
    <s v="01"/>
    <s v="check xong"/>
    <m/>
    <x v="0"/>
    <x v="0"/>
  </r>
  <r>
    <x v="0"/>
    <x v="0"/>
    <d v="2024-11-06T00:00:00"/>
    <m/>
    <d v="2024-11-06T00:00:00"/>
    <n v="62420"/>
    <s v="GO! LÀO CAI"/>
    <n v="2037372"/>
    <n v="0"/>
    <n v="162990"/>
    <n v="2200362"/>
    <s v="Tồn đầu kỳ"/>
    <d v="2025-01-05T00:00:00"/>
    <m/>
    <n v="2200362"/>
    <n v="0"/>
    <n v="2200362"/>
    <n v="0"/>
    <d v="2024-11-06T00:00:00"/>
    <m/>
    <d v="2024-11-06T00:00:00"/>
    <n v="0"/>
    <m/>
    <s v=""/>
    <s v="Đã thanh toán"/>
    <n v="11"/>
    <s v="01"/>
    <s v="check xong"/>
    <m/>
    <x v="0"/>
    <x v="0"/>
  </r>
  <r>
    <x v="0"/>
    <x v="0"/>
    <d v="2024-11-06T00:00:00"/>
    <m/>
    <d v="2024-11-06T00:00:00"/>
    <n v="62421"/>
    <s v="GO! HẢI PHÒNG"/>
    <n v="3138012"/>
    <n v="0"/>
    <n v="251041"/>
    <n v="3389053"/>
    <s v="Tồn đầu kỳ"/>
    <d v="2025-01-05T00:00:00"/>
    <m/>
    <n v="3389053"/>
    <n v="0"/>
    <n v="3389053"/>
    <n v="0"/>
    <d v="2024-11-06T00:00:00"/>
    <m/>
    <d v="2024-11-06T00:00:00"/>
    <n v="0"/>
    <m/>
    <s v=""/>
    <s v="Đã thanh toán"/>
    <n v="11"/>
    <s v="01"/>
    <s v="check xong"/>
    <m/>
    <x v="0"/>
    <x v="0"/>
  </r>
  <r>
    <x v="0"/>
    <x v="0"/>
    <d v="2024-11-06T00:00:00"/>
    <m/>
    <d v="2024-11-06T00:00:00"/>
    <n v="62422"/>
    <s v="BigC Đồng Nai"/>
    <n v="2622624"/>
    <n v="0"/>
    <n v="209810"/>
    <n v="2832434"/>
    <s v="Tồn đầu kỳ"/>
    <d v="2025-01-05T00:00:00"/>
    <m/>
    <n v="2832434"/>
    <n v="0"/>
    <n v="2832434"/>
    <n v="0"/>
    <d v="2024-11-06T00:00:00"/>
    <m/>
    <d v="2024-11-06T00:00:00"/>
    <n v="0"/>
    <m/>
    <s v=""/>
    <s v="Đã thanh toán"/>
    <n v="11"/>
    <s v="01"/>
    <s v="check xong"/>
    <m/>
    <x v="0"/>
    <x v="0"/>
  </r>
  <r>
    <x v="0"/>
    <x v="0"/>
    <d v="2024-11-06T00:00:00"/>
    <m/>
    <d v="2024-11-06T00:00:00"/>
    <n v="62423"/>
    <s v="BigC Đồng Nai"/>
    <n v="3382148"/>
    <n v="0"/>
    <n v="270572"/>
    <n v="3652720"/>
    <s v="Tồn đầu kỳ"/>
    <d v="2025-01-05T00:00:00"/>
    <m/>
    <n v="3652720"/>
    <n v="0"/>
    <n v="3652720"/>
    <n v="0"/>
    <d v="2024-11-06T00:00:00"/>
    <m/>
    <d v="2024-11-06T00:00:00"/>
    <n v="0"/>
    <m/>
    <s v=""/>
    <s v="Đã thanh toán"/>
    <n v="11"/>
    <s v="01"/>
    <s v="check xong"/>
    <m/>
    <x v="0"/>
    <x v="0"/>
  </r>
  <r>
    <x v="0"/>
    <x v="0"/>
    <d v="2024-11-07T00:00:00"/>
    <m/>
    <d v="2024-11-07T00:00:00"/>
    <n v="62525"/>
    <s v="BigC Dĩ An"/>
    <n v="3273416"/>
    <n v="0"/>
    <n v="261873"/>
    <n v="3535289"/>
    <s v="Tồn đầu kỳ"/>
    <d v="2025-01-05T00:00:00"/>
    <m/>
    <n v="3535289"/>
    <n v="0"/>
    <n v="3535289"/>
    <n v="0"/>
    <d v="2024-11-07T00:00:00"/>
    <m/>
    <d v="2024-11-07T00:00:00"/>
    <n v="0"/>
    <m/>
    <s v=""/>
    <s v="Đã thanh toán"/>
    <n v="11"/>
    <s v="01"/>
    <s v="check xong"/>
    <m/>
    <x v="0"/>
    <x v="0"/>
  </r>
  <r>
    <x v="0"/>
    <x v="0"/>
    <d v="2024-11-07T00:00:00"/>
    <m/>
    <d v="2024-11-07T00:00:00"/>
    <n v="63153"/>
    <s v="GO! NHA TRANG"/>
    <n v="2937280"/>
    <n v="0"/>
    <n v="234982"/>
    <n v="3172262"/>
    <s v="Tồn đầu kỳ"/>
    <d v="2025-01-05T00:00:00"/>
    <m/>
    <n v="3172262"/>
    <n v="0"/>
    <n v="3172262"/>
    <n v="0"/>
    <d v="2024-11-07T00:00:00"/>
    <m/>
    <d v="2024-11-07T00:00:00"/>
    <n v="0"/>
    <m/>
    <s v=""/>
    <s v="Đã thanh toán"/>
    <n v="11"/>
    <s v="01"/>
    <s v="check xong"/>
    <m/>
    <x v="0"/>
    <x v="0"/>
  </r>
  <r>
    <x v="0"/>
    <x v="0"/>
    <d v="2024-11-07T00:00:00"/>
    <m/>
    <d v="2024-11-07T00:00:00"/>
    <n v="63154"/>
    <s v="BigC Quy Nhơn"/>
    <n v="6505024"/>
    <n v="0"/>
    <n v="520402"/>
    <n v="7025426"/>
    <s v="Tồn đầu kỳ"/>
    <d v="2025-01-05T00:00:00"/>
    <m/>
    <n v="7025426"/>
    <n v="0"/>
    <n v="7025426"/>
    <n v="0"/>
    <d v="2024-11-07T00:00:00"/>
    <m/>
    <d v="2024-11-07T00:00:00"/>
    <n v="0"/>
    <m/>
    <s v=""/>
    <s v="Đã thanh toán"/>
    <n v="11"/>
    <s v="01"/>
    <s v="check xong"/>
    <m/>
    <x v="0"/>
    <x v="0"/>
  </r>
  <r>
    <x v="0"/>
    <x v="0"/>
    <d v="2024-11-07T00:00:00"/>
    <m/>
    <d v="2024-11-07T00:00:00"/>
    <n v="63155"/>
    <s v="GO! ĐÀ NẴNG"/>
    <n v="2579220"/>
    <n v="0"/>
    <n v="206338"/>
    <n v="2785558"/>
    <s v="Tồn đầu kỳ"/>
    <d v="2025-01-05T00:00:00"/>
    <m/>
    <n v="2785558"/>
    <n v="0"/>
    <n v="2785558"/>
    <n v="0"/>
    <d v="2024-11-07T00:00:00"/>
    <m/>
    <d v="2024-11-07T00:00:00"/>
    <n v="0"/>
    <m/>
    <s v=""/>
    <s v="Đã thanh toán"/>
    <n v="11"/>
    <s v="01"/>
    <s v="check xong"/>
    <m/>
    <x v="0"/>
    <x v="0"/>
  </r>
  <r>
    <x v="0"/>
    <x v="0"/>
    <d v="2024-11-07T00:00:00"/>
    <m/>
    <d v="2024-11-07T00:00:00"/>
    <n v="63156"/>
    <s v="GO! HUẾ"/>
    <n v="2763220"/>
    <n v="0"/>
    <n v="221058"/>
    <n v="2984278"/>
    <s v="Tồn đầu kỳ"/>
    <d v="2025-01-05T00:00:00"/>
    <m/>
    <n v="2984278"/>
    <n v="0"/>
    <n v="2984278"/>
    <n v="0"/>
    <d v="2024-11-07T00:00:00"/>
    <m/>
    <d v="2024-11-07T00:00:00"/>
    <n v="0"/>
    <m/>
    <s v=""/>
    <s v="Đã thanh toán"/>
    <n v="11"/>
    <s v="01"/>
    <s v="check xong"/>
    <m/>
    <x v="0"/>
    <x v="0"/>
  </r>
  <r>
    <x v="0"/>
    <x v="0"/>
    <d v="2024-11-07T00:00:00"/>
    <m/>
    <d v="2024-11-07T00:00:00"/>
    <n v="63157"/>
    <s v="GO! ĐÀ LẠT"/>
    <n v="2467892"/>
    <n v="0"/>
    <n v="197431"/>
    <n v="2665323"/>
    <s v="Tồn đầu kỳ"/>
    <d v="2025-01-05T00:00:00"/>
    <m/>
    <n v="2665323"/>
    <n v="0"/>
    <n v="2665323"/>
    <n v="0"/>
    <d v="2024-11-07T00:00:00"/>
    <m/>
    <d v="2024-11-07T00:00:00"/>
    <n v="0"/>
    <m/>
    <s v=""/>
    <s v="Đã thanh toán"/>
    <n v="11"/>
    <s v="01"/>
    <s v="check xong"/>
    <m/>
    <x v="0"/>
    <x v="0"/>
  </r>
  <r>
    <x v="0"/>
    <x v="0"/>
    <d v="2024-11-08T00:00:00"/>
    <m/>
    <d v="2024-11-08T00:00:00"/>
    <n v="63162"/>
    <s v="GO! NAM ĐỊNH"/>
    <n v="3138012"/>
    <n v="0"/>
    <n v="251041"/>
    <n v="3389053"/>
    <s v="Tồn đầu kỳ"/>
    <d v="2025-01-05T00:00:00"/>
    <m/>
    <n v="3389053"/>
    <n v="0"/>
    <n v="3389053"/>
    <n v="0"/>
    <d v="2024-11-08T00:00:00"/>
    <m/>
    <d v="2024-11-08T00:00:00"/>
    <n v="0"/>
    <m/>
    <s v=""/>
    <s v="Đã thanh toán"/>
    <n v="11"/>
    <s v="01"/>
    <s v="check xong"/>
    <m/>
    <x v="0"/>
    <x v="0"/>
  </r>
  <r>
    <x v="0"/>
    <x v="0"/>
    <d v="2024-11-08T00:00:00"/>
    <m/>
    <d v="2024-11-08T00:00:00"/>
    <n v="63163"/>
    <s v="GO! THANH HÓA"/>
    <n v="2129372"/>
    <n v="0"/>
    <n v="170350"/>
    <n v="2299722"/>
    <s v="Tồn đầu kỳ"/>
    <d v="2025-01-05T00:00:00"/>
    <m/>
    <n v="2299722"/>
    <n v="0"/>
    <n v="2299722"/>
    <n v="0"/>
    <d v="2024-11-08T00:00:00"/>
    <m/>
    <d v="2024-11-08T00:00:00"/>
    <n v="0"/>
    <m/>
    <s v=""/>
    <s v="Đã thanh toán"/>
    <n v="11"/>
    <s v="01"/>
    <s v="check xong"/>
    <m/>
    <x v="0"/>
    <x v="0"/>
  </r>
  <r>
    <x v="0"/>
    <x v="0"/>
    <d v="2024-11-08T00:00:00"/>
    <m/>
    <d v="2024-11-08T00:00:00"/>
    <n v="63164"/>
    <s v="GO! THÁI BÌNH"/>
    <n v="2852624"/>
    <n v="0"/>
    <n v="228210"/>
    <n v="3080834"/>
    <s v="Tồn đầu kỳ"/>
    <d v="2025-01-05T00:00:00"/>
    <m/>
    <n v="3080834"/>
    <n v="0"/>
    <n v="3080834"/>
    <n v="0"/>
    <d v="2024-11-08T00:00:00"/>
    <m/>
    <d v="2024-11-08T00:00:00"/>
    <n v="0"/>
    <m/>
    <s v=""/>
    <s v="Đã thanh toán"/>
    <n v="11"/>
    <s v="01"/>
    <s v="check xong"/>
    <m/>
    <x v="0"/>
    <x v="0"/>
  </r>
  <r>
    <x v="0"/>
    <x v="0"/>
    <d v="2024-11-08T00:00:00"/>
    <m/>
    <d v="2024-11-08T00:00:00"/>
    <n v="63314"/>
    <s v="Tops Market Eco Green (Nguyễn Xiển)"/>
    <n v="2221160"/>
    <n v="0"/>
    <n v="177693"/>
    <n v="2398853"/>
    <s v="Tồn đầu kỳ"/>
    <d v="2025-01-05T00:00:00"/>
    <m/>
    <n v="2398853"/>
    <n v="0"/>
    <n v="2398853"/>
    <n v="0"/>
    <d v="2024-11-08T00:00:00"/>
    <m/>
    <d v="2024-11-08T00:00:00"/>
    <n v="0"/>
    <m/>
    <s v=""/>
    <s v="Đã thanh toán"/>
    <n v="11"/>
    <s v="01"/>
    <s v="check xong"/>
    <m/>
    <x v="0"/>
    <x v="0"/>
  </r>
  <r>
    <x v="0"/>
    <x v="0"/>
    <d v="2024-11-09T00:00:00"/>
    <m/>
    <d v="2024-11-09T00:00:00"/>
    <n v="63538"/>
    <s v="BigC Siêu thị GO! Phú Thạnh"/>
    <n v="3771072"/>
    <n v="0"/>
    <n v="301686"/>
    <n v="4072758"/>
    <s v="Tồn đầu kỳ"/>
    <d v="2025-01-05T00:00:00"/>
    <m/>
    <n v="4072758"/>
    <n v="0"/>
    <n v="4072758"/>
    <n v="0"/>
    <d v="2024-11-09T00:00:00"/>
    <m/>
    <d v="2024-11-09T00:00:00"/>
    <n v="0"/>
    <m/>
    <s v=""/>
    <s v="Đã thanh toán"/>
    <n v="11"/>
    <s v="01"/>
    <s v="check xong"/>
    <m/>
    <x v="0"/>
    <x v="0"/>
  </r>
  <r>
    <x v="0"/>
    <x v="0"/>
    <d v="2024-11-11T00:00:00"/>
    <m/>
    <d v="2024-11-11T00:00:00"/>
    <n v="63632"/>
    <s v="GO! ĐÀ LẠT"/>
    <n v="3138012"/>
    <n v="0"/>
    <n v="251041"/>
    <n v="3389053"/>
    <s v="Tồn đầu kỳ"/>
    <d v="2025-01-05T00:00:00"/>
    <m/>
    <n v="3389053"/>
    <n v="0"/>
    <n v="3389053"/>
    <n v="0"/>
    <d v="2024-11-11T00:00:00"/>
    <m/>
    <d v="2024-11-11T00:00:00"/>
    <n v="0"/>
    <m/>
    <s v=""/>
    <s v="Đã thanh toán"/>
    <n v="11"/>
    <s v="01"/>
    <s v="check xong"/>
    <m/>
    <x v="0"/>
    <x v="0"/>
  </r>
  <r>
    <x v="0"/>
    <x v="0"/>
    <d v="2024-11-11T00:00:00"/>
    <m/>
    <d v="2024-11-11T00:00:00"/>
    <n v="63633"/>
    <s v="BigC Quảng Ngãi"/>
    <n v="3039220"/>
    <n v="0"/>
    <n v="243138"/>
    <n v="3282358"/>
    <s v="Tồn đầu kỳ"/>
    <d v="2025-01-05T00:00:00"/>
    <m/>
    <n v="3282358"/>
    <n v="0"/>
    <n v="3282358"/>
    <n v="0"/>
    <d v="2024-11-11T00:00:00"/>
    <m/>
    <d v="2024-11-11T00:00:00"/>
    <n v="0"/>
    <m/>
    <s v=""/>
    <s v="Đã thanh toán"/>
    <n v="11"/>
    <s v="01"/>
    <s v="check xong"/>
    <m/>
    <x v="0"/>
    <x v="0"/>
  </r>
  <r>
    <x v="0"/>
    <x v="0"/>
    <d v="2024-11-11T00:00:00"/>
    <m/>
    <d v="2024-11-11T00:00:00"/>
    <n v="63634"/>
    <s v="BigC Bà Rịa"/>
    <n v="6269020"/>
    <n v="0"/>
    <n v="501522"/>
    <n v="6770542"/>
    <s v="Tồn đầu kỳ"/>
    <d v="2025-01-05T00:00:00"/>
    <m/>
    <n v="6770542"/>
    <n v="0"/>
    <n v="6770542"/>
    <n v="0"/>
    <d v="2024-11-11T00:00:00"/>
    <m/>
    <d v="2024-11-11T00:00:00"/>
    <n v="0"/>
    <m/>
    <s v=""/>
    <s v="Đã thanh toán"/>
    <n v="11"/>
    <s v="01"/>
    <s v="check xong"/>
    <m/>
    <x v="0"/>
    <x v="0"/>
  </r>
  <r>
    <x v="0"/>
    <x v="0"/>
    <d v="2024-11-11T00:00:00"/>
    <m/>
    <d v="2024-11-11T00:00:00"/>
    <n v="63635"/>
    <s v="Siêu thị GO! Gò Dầu"/>
    <n v="1311312"/>
    <n v="0"/>
    <n v="104905"/>
    <n v="1416217"/>
    <s v="Tồn đầu kỳ"/>
    <d v="2025-01-05T00:00:00"/>
    <m/>
    <n v="1416217"/>
    <n v="0"/>
    <n v="1416217"/>
    <n v="0"/>
    <d v="2024-11-11T00:00:00"/>
    <m/>
    <d v="2024-11-11T00:00:00"/>
    <n v="0"/>
    <m/>
    <s v=""/>
    <s v="Đã thanh toán"/>
    <n v="11"/>
    <s v="01"/>
    <s v="check xong"/>
    <m/>
    <x v="0"/>
    <x v="0"/>
  </r>
  <r>
    <x v="0"/>
    <x v="0"/>
    <d v="2024-11-11T00:00:00"/>
    <m/>
    <d v="2024-11-11T00:00:00"/>
    <n v="63636"/>
    <s v="Go! Phú Mỹ"/>
    <n v="802928"/>
    <n v="0"/>
    <n v="64234"/>
    <n v="867162"/>
    <s v="Tồn đầu kỳ"/>
    <d v="2025-01-05T00:00:00"/>
    <m/>
    <n v="867162"/>
    <n v="0"/>
    <n v="867162"/>
    <n v="0"/>
    <d v="2024-11-11T00:00:00"/>
    <m/>
    <d v="2024-11-11T00:00:00"/>
    <n v="0"/>
    <m/>
    <s v=""/>
    <s v="Đã thanh toán"/>
    <n v="11"/>
    <s v="01"/>
    <s v="check xong"/>
    <m/>
    <x v="0"/>
    <x v="0"/>
  </r>
  <r>
    <x v="0"/>
    <x v="0"/>
    <d v="2024-11-11T00:00:00"/>
    <m/>
    <d v="2024-11-11T00:00:00"/>
    <n v="63637"/>
    <s v="BigC Siêu Thị GO! Tân Uyên (1504)"/>
    <n v="1712776"/>
    <n v="0"/>
    <n v="137022"/>
    <n v="1849798"/>
    <s v="Tồn đầu kỳ"/>
    <d v="2025-01-05T00:00:00"/>
    <m/>
    <n v="1849798"/>
    <n v="0"/>
    <n v="1849798"/>
    <n v="0"/>
    <d v="2024-11-11T00:00:00"/>
    <m/>
    <d v="2024-11-11T00:00:00"/>
    <n v="0"/>
    <m/>
    <s v=""/>
    <s v="Đã thanh toán"/>
    <n v="11"/>
    <s v="01"/>
    <s v="check xong"/>
    <m/>
    <x v="0"/>
    <x v="0"/>
  </r>
  <r>
    <x v="0"/>
    <x v="0"/>
    <d v="2024-11-11T00:00:00"/>
    <m/>
    <d v="2024-11-11T00:00:00"/>
    <n v="63638"/>
    <s v="Siêu thị GO! Nhơn Trạch"/>
    <n v="1311312"/>
    <n v="0"/>
    <n v="104905"/>
    <n v="1416217"/>
    <s v="Tồn đầu kỳ"/>
    <d v="2025-01-05T00:00:00"/>
    <m/>
    <n v="1416217"/>
    <n v="0"/>
    <n v="1416217"/>
    <n v="0"/>
    <d v="2024-11-11T00:00:00"/>
    <m/>
    <d v="2024-11-11T00:00:00"/>
    <n v="0"/>
    <m/>
    <s v=""/>
    <s v="Đã thanh toán"/>
    <n v="11"/>
    <s v="01"/>
    <s v="check xong"/>
    <m/>
    <x v="0"/>
    <x v="0"/>
  </r>
  <r>
    <x v="0"/>
    <x v="0"/>
    <d v="2024-11-11T00:00:00"/>
    <m/>
    <d v="2024-11-11T00:00:00"/>
    <n v="63639"/>
    <s v="Siêu thị GO! Điện Bàn"/>
    <n v="1311312"/>
    <n v="0"/>
    <n v="104905"/>
    <n v="1416217"/>
    <s v="Tồn đầu kỳ"/>
    <d v="2025-01-05T00:00:00"/>
    <m/>
    <n v="1416217"/>
    <n v="0"/>
    <n v="1416217"/>
    <n v="0"/>
    <d v="2024-11-11T00:00:00"/>
    <m/>
    <d v="2024-11-11T00:00:00"/>
    <n v="0"/>
    <m/>
    <s v=""/>
    <s v="Đã thanh toán"/>
    <n v="11"/>
    <s v="01"/>
    <s v="check xong"/>
    <m/>
    <x v="0"/>
    <x v="0"/>
  </r>
  <r>
    <x v="0"/>
    <x v="0"/>
    <d v="2024-11-11T00:00:00"/>
    <m/>
    <d v="2024-11-11T00:00:00"/>
    <n v="63640"/>
    <s v="Siêu thị GO! Thanh Bình"/>
    <n v="1311312"/>
    <n v="0"/>
    <n v="104905"/>
    <n v="1416217"/>
    <s v="Tồn đầu kỳ"/>
    <d v="2025-01-05T00:00:00"/>
    <m/>
    <n v="1416217"/>
    <n v="0"/>
    <n v="1416217"/>
    <n v="0"/>
    <d v="2024-11-11T00:00:00"/>
    <m/>
    <d v="2024-11-11T00:00:00"/>
    <n v="0"/>
    <m/>
    <s v=""/>
    <s v="Đã thanh toán"/>
    <n v="11"/>
    <s v="01"/>
    <s v="check xong"/>
    <m/>
    <x v="0"/>
    <x v="0"/>
  </r>
  <r>
    <x v="0"/>
    <x v="0"/>
    <d v="2024-11-12T00:00:00"/>
    <m/>
    <d v="2024-11-12T00:00:00"/>
    <n v="63686"/>
    <s v="BigC Tops Market An Phú"/>
    <n v="2579220"/>
    <n v="0"/>
    <n v="206338"/>
    <n v="2785558"/>
    <s v="Tồn đầu kỳ"/>
    <d v="2025-01-05T00:00:00"/>
    <m/>
    <n v="2785558"/>
    <n v="0"/>
    <n v="2785558"/>
    <n v="0"/>
    <d v="2024-11-12T00:00:00"/>
    <m/>
    <d v="2024-11-12T00:00:00"/>
    <n v="0"/>
    <m/>
    <s v=""/>
    <s v="Đã thanh toán"/>
    <n v="11"/>
    <s v="01"/>
    <s v="check xong"/>
    <m/>
    <x v="0"/>
    <x v="0"/>
  </r>
  <r>
    <x v="0"/>
    <x v="0"/>
    <d v="2024-11-12T00:00:00"/>
    <m/>
    <d v="2024-11-12T00:00:00"/>
    <n v="63701"/>
    <s v="CÔNG TY TNHH EB HẢI DƯƠNG (117)"/>
    <n v="401464"/>
    <n v="0"/>
    <n v="32117"/>
    <n v="433581"/>
    <s v="Tồn đầu kỳ"/>
    <d v="2025-01-05T00:00:00"/>
    <m/>
    <n v="433581"/>
    <n v="0"/>
    <n v="433581"/>
    <n v="0"/>
    <d v="2024-11-12T00:00:00"/>
    <m/>
    <d v="2024-11-12T00:00:00"/>
    <n v="0"/>
    <m/>
    <s v=""/>
    <s v="Đã thanh toán"/>
    <n v="11"/>
    <s v="01"/>
    <s v="check xong"/>
    <m/>
    <x v="0"/>
    <x v="0"/>
  </r>
  <r>
    <x v="0"/>
    <x v="0"/>
    <d v="2024-11-13T00:00:00"/>
    <m/>
    <d v="2024-11-13T00:00:00"/>
    <n v="63745"/>
    <s v="BigC Tops Market Âu Cơ"/>
    <n v="3015956"/>
    <n v="0"/>
    <n v="241276"/>
    <n v="3257232"/>
    <s v="Tồn đầu kỳ"/>
    <d v="2025-01-05T00:00:00"/>
    <m/>
    <n v="3257232"/>
    <n v="0"/>
    <n v="3257232"/>
    <n v="0"/>
    <d v="2024-11-13T00:00:00"/>
    <m/>
    <d v="2024-11-13T00:00:00"/>
    <n v="0"/>
    <m/>
    <s v=""/>
    <s v="Đã thanh toán"/>
    <n v="11"/>
    <s v="01"/>
    <s v="check xong"/>
    <m/>
    <x v="0"/>
    <x v="0"/>
  </r>
  <r>
    <x v="0"/>
    <x v="0"/>
    <d v="2024-11-13T00:00:00"/>
    <m/>
    <d v="2024-11-13T00:00:00"/>
    <n v="63746"/>
    <s v="BigC Siêu thị GO! An Lạc"/>
    <n v="4634920"/>
    <n v="0"/>
    <n v="370794"/>
    <n v="5005714"/>
    <s v="Tồn đầu kỳ"/>
    <d v="2025-01-05T00:00:00"/>
    <m/>
    <n v="5005714"/>
    <n v="0"/>
    <n v="5005714"/>
    <n v="0"/>
    <d v="2024-11-13T00:00:00"/>
    <m/>
    <d v="2024-11-13T00:00:00"/>
    <n v="0"/>
    <m/>
    <s v=""/>
    <s v="Đã thanh toán"/>
    <n v="11"/>
    <s v="01"/>
    <s v="check xong"/>
    <m/>
    <x v="0"/>
    <x v="0"/>
  </r>
  <r>
    <x v="0"/>
    <x v="0"/>
    <d v="2024-11-13T00:00:00"/>
    <m/>
    <d v="2024-11-13T00:00:00"/>
    <n v="63747"/>
    <s v="BigC Thăng Long (104)"/>
    <n v="3689800"/>
    <n v="0"/>
    <n v="295184"/>
    <n v="3984984"/>
    <s v="Tồn đầu kỳ"/>
    <d v="2025-01-05T00:00:00"/>
    <m/>
    <n v="3984984"/>
    <n v="0"/>
    <n v="3984984"/>
    <n v="0"/>
    <d v="2024-11-13T00:00:00"/>
    <m/>
    <d v="2024-11-13T00:00:00"/>
    <n v="0"/>
    <m/>
    <s v=""/>
    <s v="Đã thanh toán"/>
    <n v="11"/>
    <s v="01"/>
    <s v="check xong"/>
    <m/>
    <x v="0"/>
    <x v="0"/>
  </r>
  <r>
    <x v="0"/>
    <x v="0"/>
    <d v="2024-11-13T00:00:00"/>
    <m/>
    <d v="2024-11-13T00:00:00"/>
    <n v="63766"/>
    <s v="BigC Tân Hiệp"/>
    <n v="4091264"/>
    <n v="0"/>
    <n v="327301"/>
    <n v="4418565"/>
    <s v="Tồn đầu kỳ"/>
    <d v="2025-01-05T00:00:00"/>
    <m/>
    <n v="4418565"/>
    <n v="0"/>
    <n v="4418565"/>
    <n v="0"/>
    <d v="2024-11-13T00:00:00"/>
    <m/>
    <d v="2024-11-13T00:00:00"/>
    <n v="0"/>
    <m/>
    <s v=""/>
    <s v="Đã thanh toán"/>
    <n v="11"/>
    <s v="01"/>
    <s v="check xong"/>
    <m/>
    <x v="0"/>
    <x v="0"/>
  </r>
  <r>
    <x v="0"/>
    <x v="0"/>
    <d v="2024-11-13T00:00:00"/>
    <m/>
    <d v="2024-11-13T00:00:00"/>
    <n v="63782"/>
    <s v="GO! HẢI PHÒNG"/>
    <n v="4698652"/>
    <n v="0"/>
    <n v="375892"/>
    <n v="5074544"/>
    <s v="Tồn đầu kỳ"/>
    <d v="2025-01-05T00:00:00"/>
    <m/>
    <n v="5074544"/>
    <n v="0"/>
    <n v="5074544"/>
    <n v="0"/>
    <d v="2024-11-13T00:00:00"/>
    <m/>
    <d v="2024-11-13T00:00:00"/>
    <n v="0"/>
    <m/>
    <s v=""/>
    <s v="Đã thanh toán"/>
    <n v="11"/>
    <s v="01"/>
    <s v="check xong"/>
    <m/>
    <x v="0"/>
    <x v="0"/>
  </r>
  <r>
    <x v="0"/>
    <x v="0"/>
    <d v="2024-11-13T00:00:00"/>
    <m/>
    <d v="2024-11-13T00:00:00"/>
    <n v="63784"/>
    <s v="SIÊU THỊ VIỆT TRÌ"/>
    <n v="2413760"/>
    <n v="0"/>
    <n v="193101"/>
    <n v="2606861"/>
    <s v="Tồn đầu kỳ"/>
    <d v="2025-01-05T00:00:00"/>
    <m/>
    <n v="2606861"/>
    <n v="0"/>
    <n v="2606861"/>
    <n v="0"/>
    <d v="2024-11-13T00:00:00"/>
    <m/>
    <d v="2024-11-13T00:00:00"/>
    <n v="0"/>
    <m/>
    <s v=""/>
    <s v="Đã thanh toán"/>
    <n v="11"/>
    <s v="01"/>
    <s v="check xong"/>
    <m/>
    <x v="0"/>
    <x v="0"/>
  </r>
  <r>
    <x v="0"/>
    <x v="0"/>
    <d v="2024-11-13T00:00:00"/>
    <m/>
    <d v="2024-11-13T00:00:00"/>
    <n v="63785"/>
    <s v="SIÊU THỊ HẠ LONG (128)"/>
    <n v="4047860"/>
    <n v="0"/>
    <n v="323829"/>
    <n v="4371689"/>
    <s v="Tồn đầu kỳ"/>
    <d v="2025-01-05T00:00:00"/>
    <m/>
    <n v="4371689"/>
    <n v="0"/>
    <n v="4371689"/>
    <n v="0"/>
    <d v="2024-11-13T00:00:00"/>
    <m/>
    <d v="2024-11-13T00:00:00"/>
    <n v="0"/>
    <m/>
    <s v=""/>
    <s v="Đã thanh toán"/>
    <n v="11"/>
    <s v="01"/>
    <s v="check xong"/>
    <m/>
    <x v="0"/>
    <x v="0"/>
  </r>
  <r>
    <x v="0"/>
    <x v="0"/>
    <d v="2024-11-13T00:00:00"/>
    <m/>
    <d v="2024-11-13T00:00:00"/>
    <n v="63786"/>
    <s v="GO! BẮC GIANG"/>
    <n v="2530836"/>
    <n v="0"/>
    <n v="202467"/>
    <n v="2733303"/>
    <s v="Tồn đầu kỳ"/>
    <d v="2025-01-05T00:00:00"/>
    <m/>
    <n v="2733303"/>
    <n v="0"/>
    <n v="2733303"/>
    <n v="0"/>
    <d v="2024-11-13T00:00:00"/>
    <m/>
    <d v="2024-11-13T00:00:00"/>
    <n v="0"/>
    <m/>
    <s v=""/>
    <s v="Đã thanh toán"/>
    <n v="11"/>
    <s v="01"/>
    <s v="check xong"/>
    <m/>
    <x v="0"/>
    <x v="0"/>
  </r>
  <r>
    <x v="0"/>
    <x v="0"/>
    <d v="2024-11-13T00:00:00"/>
    <m/>
    <d v="2024-11-13T00:00:00"/>
    <n v="63866"/>
    <s v="GO! THÁI NGUYÊN"/>
    <n v="2054104"/>
    <n v="0"/>
    <n v="164328"/>
    <n v="2218432"/>
    <s v="Tồn đầu kỳ"/>
    <d v="2025-01-05T00:00:00"/>
    <m/>
    <n v="2218432"/>
    <n v="0"/>
    <n v="2218432"/>
    <n v="0"/>
    <d v="2024-11-13T00:00:00"/>
    <m/>
    <d v="2024-11-13T00:00:00"/>
    <n v="0"/>
    <m/>
    <s v=""/>
    <s v="Đã thanh toán"/>
    <n v="11"/>
    <s v="01"/>
    <s v="check xong"/>
    <m/>
    <x v="0"/>
    <x v="0"/>
  </r>
  <r>
    <x v="0"/>
    <x v="0"/>
    <d v="2024-11-14T00:00:00"/>
    <m/>
    <d v="2024-11-14T00:00:00"/>
    <n v="63875"/>
    <s v="BigC Siêu Thị GO! Nguyễn Thị Thập"/>
    <n v="3955072"/>
    <n v="0"/>
    <n v="316406"/>
    <n v="4271478"/>
    <s v="Tồn đầu kỳ"/>
    <d v="2025-01-05T00:00:00"/>
    <m/>
    <n v="4271478"/>
    <n v="0"/>
    <n v="4271478"/>
    <n v="0"/>
    <d v="2024-11-14T00:00:00"/>
    <m/>
    <d v="2024-11-14T00:00:00"/>
    <n v="0"/>
    <m/>
    <s v=""/>
    <s v="Đã thanh toán"/>
    <n v="11"/>
    <s v="01"/>
    <s v="check xong"/>
    <m/>
    <x v="0"/>
    <x v="0"/>
  </r>
  <r>
    <x v="0"/>
    <x v="0"/>
    <d v="2024-11-14T00:00:00"/>
    <m/>
    <d v="2024-11-14T00:00:00"/>
    <n v="63921"/>
    <s v="GO! Bình Dương"/>
    <n v="2579220"/>
    <n v="0"/>
    <n v="206338"/>
    <n v="2785558"/>
    <s v="Tồn đầu kỳ"/>
    <d v="2025-01-05T00:00:00"/>
    <m/>
    <n v="2785558"/>
    <n v="0"/>
    <n v="2785558"/>
    <n v="0"/>
    <d v="2024-11-14T00:00:00"/>
    <m/>
    <d v="2024-11-14T00:00:00"/>
    <n v="0"/>
    <m/>
    <s v=""/>
    <s v="Đã thanh toán"/>
    <n v="11"/>
    <s v="01"/>
    <s v="check xong"/>
    <m/>
    <x v="0"/>
    <x v="0"/>
  </r>
  <r>
    <x v="0"/>
    <x v="0"/>
    <d v="2024-11-14T00:00:00"/>
    <m/>
    <d v="2024-11-14T00:00:00"/>
    <n v="64820"/>
    <s v="BigC Quy Nhơn"/>
    <n v="2579220"/>
    <n v="0"/>
    <n v="206338"/>
    <n v="2785558"/>
    <s v="Tồn đầu kỳ"/>
    <d v="2025-01-05T00:00:00"/>
    <m/>
    <n v="2785558"/>
    <n v="0"/>
    <n v="2785558"/>
    <n v="0"/>
    <d v="2024-11-14T00:00:00"/>
    <m/>
    <d v="2024-11-14T00:00:00"/>
    <n v="0"/>
    <m/>
    <s v=""/>
    <s v="Đã thanh toán"/>
    <n v="11"/>
    <s v="01"/>
    <s v="check xong"/>
    <m/>
    <x v="0"/>
    <x v="0"/>
  </r>
  <r>
    <x v="0"/>
    <x v="0"/>
    <d v="2024-11-14T00:00:00"/>
    <m/>
    <d v="2024-11-14T00:00:00"/>
    <n v="64827"/>
    <s v="GO! NINH BÌNH"/>
    <n v="2937280"/>
    <n v="0"/>
    <n v="234982"/>
    <n v="3172262"/>
    <s v="Tồn đầu kỳ"/>
    <d v="2025-01-05T00:00:00"/>
    <m/>
    <n v="3172262"/>
    <n v="0"/>
    <n v="3172262"/>
    <n v="0"/>
    <d v="2024-11-14T00:00:00"/>
    <m/>
    <d v="2024-11-14T00:00:00"/>
    <n v="0"/>
    <m/>
    <s v=""/>
    <s v="Đã thanh toán"/>
    <n v="11"/>
    <s v="01"/>
    <s v="check xong"/>
    <m/>
    <x v="0"/>
    <x v="0"/>
  </r>
  <r>
    <x v="0"/>
    <x v="0"/>
    <d v="2024-11-14T00:00:00"/>
    <m/>
    <d v="2024-11-14T00:00:00"/>
    <n v="64828"/>
    <s v="GO! THÁI BÌNH"/>
    <n v="5237116"/>
    <n v="0"/>
    <n v="418969"/>
    <n v="5656085"/>
    <s v="Tồn đầu kỳ"/>
    <d v="2025-01-05T00:00:00"/>
    <m/>
    <n v="5656085"/>
    <n v="0"/>
    <n v="5656085"/>
    <n v="0"/>
    <d v="2024-11-14T00:00:00"/>
    <m/>
    <d v="2024-11-14T00:00:00"/>
    <n v="0"/>
    <m/>
    <s v=""/>
    <s v="Đã thanh toán"/>
    <n v="11"/>
    <s v="01"/>
    <s v="check xong"/>
    <m/>
    <x v="0"/>
    <x v="0"/>
  </r>
  <r>
    <x v="0"/>
    <x v="0"/>
    <d v="2024-11-14T00:00:00"/>
    <m/>
    <d v="2024-11-14T00:00:00"/>
    <n v="64829"/>
    <s v="GO! LÀO CAI"/>
    <n v="2815224"/>
    <n v="0"/>
    <n v="225218"/>
    <n v="3040442"/>
    <s v="Tồn đầu kỳ"/>
    <d v="2025-01-05T00:00:00"/>
    <m/>
    <n v="3040442"/>
    <n v="0"/>
    <n v="3040442"/>
    <n v="0"/>
    <d v="2024-11-14T00:00:00"/>
    <m/>
    <d v="2024-11-14T00:00:00"/>
    <n v="0"/>
    <m/>
    <s v=""/>
    <s v="Đã thanh toán"/>
    <n v="11"/>
    <s v="01"/>
    <s v="check xong"/>
    <m/>
    <x v="0"/>
    <x v="0"/>
  </r>
  <r>
    <x v="0"/>
    <x v="0"/>
    <d v="2024-11-14T00:00:00"/>
    <m/>
    <d v="2024-11-14T00:00:00"/>
    <n v="64830"/>
    <s v="BigC Tops Market Garden"/>
    <n v="3051780"/>
    <n v="0"/>
    <n v="244142"/>
    <n v="3295922"/>
    <s v="Tồn đầu kỳ"/>
    <d v="2025-01-05T00:00:00"/>
    <m/>
    <n v="3295922"/>
    <n v="0"/>
    <n v="3295922"/>
    <n v="0"/>
    <d v="2024-11-14T00:00:00"/>
    <m/>
    <d v="2024-11-14T00:00:00"/>
    <n v="0"/>
    <m/>
    <s v=""/>
    <s v="Đã thanh toán"/>
    <n v="11"/>
    <s v="01"/>
    <s v="check xong"/>
    <m/>
    <x v="0"/>
    <x v="0"/>
  </r>
  <r>
    <x v="0"/>
    <x v="0"/>
    <d v="2024-11-16T00:00:00"/>
    <m/>
    <d v="2024-11-16T00:00:00"/>
    <n v="65137"/>
    <s v="BigC Gò Vấp"/>
    <n v="2421892"/>
    <n v="0"/>
    <n v="193751"/>
    <n v="2615643"/>
    <s v="Tồn đầu kỳ"/>
    <d v="2025-01-05T00:00:00"/>
    <m/>
    <n v="2615643"/>
    <n v="0"/>
    <n v="2615643"/>
    <n v="0"/>
    <d v="2024-11-16T00:00:00"/>
    <m/>
    <d v="2024-11-16T00:00:00"/>
    <n v="0"/>
    <m/>
    <s v=""/>
    <s v="Đã thanh toán"/>
    <n v="11"/>
    <s v="01"/>
    <s v="check xong"/>
    <m/>
    <x v="0"/>
    <x v="0"/>
  </r>
  <r>
    <x v="0"/>
    <x v="0"/>
    <d v="2024-11-16T00:00:00"/>
    <m/>
    <d v="2024-11-16T00:00:00"/>
    <n v="65183"/>
    <s v="GO! HẢI PHÒNG"/>
    <n v="4543920"/>
    <n v="0"/>
    <n v="363514"/>
    <n v="4907434"/>
    <s v="Tồn đầu kỳ"/>
    <d v="2025-01-05T00:00:00"/>
    <m/>
    <n v="4907434"/>
    <n v="0"/>
    <n v="4907434"/>
    <n v="0"/>
    <d v="2024-11-16T00:00:00"/>
    <m/>
    <d v="2024-11-16T00:00:00"/>
    <n v="0"/>
    <m/>
    <s v=""/>
    <s v="Đã thanh toán"/>
    <n v="11"/>
    <s v="01"/>
    <s v="check xong"/>
    <m/>
    <x v="0"/>
    <x v="0"/>
  </r>
  <r>
    <x v="0"/>
    <x v="0"/>
    <d v="2024-11-16T00:00:00"/>
    <m/>
    <d v="2024-11-16T00:00:00"/>
    <n v="65184"/>
    <s v="SIÊU THỊ HẠ LONG (128)"/>
    <n v="2579220"/>
    <n v="0"/>
    <n v="206338"/>
    <n v="2785558"/>
    <s v="Tồn đầu kỳ"/>
    <d v="2025-01-05T00:00:00"/>
    <m/>
    <n v="2785558"/>
    <n v="0"/>
    <n v="2785558"/>
    <n v="0"/>
    <d v="2024-11-16T00:00:00"/>
    <m/>
    <d v="2024-11-16T00:00:00"/>
    <n v="0"/>
    <m/>
    <s v=""/>
    <s v="Đã thanh toán"/>
    <n v="11"/>
    <s v="01"/>
    <s v="check xong"/>
    <m/>
    <x v="0"/>
    <x v="0"/>
  </r>
  <r>
    <x v="0"/>
    <x v="0"/>
    <d v="2024-11-19T00:00:00"/>
    <m/>
    <d v="2024-11-19T00:00:00"/>
    <n v="65304"/>
    <s v="GO! NHA TRANG"/>
    <n v="2622624"/>
    <n v="0"/>
    <n v="209810"/>
    <n v="2832434"/>
    <s v="Tồn đầu kỳ"/>
    <d v="2025-01-05T00:00:00"/>
    <m/>
    <n v="2832434"/>
    <n v="0"/>
    <n v="2832434"/>
    <n v="0"/>
    <d v="2024-11-19T00:00:00"/>
    <m/>
    <d v="2024-11-19T00:00:00"/>
    <n v="0"/>
    <m/>
    <s v=""/>
    <s v="Đã thanh toán"/>
    <n v="11"/>
    <s v="01"/>
    <s v="check xong"/>
    <m/>
    <x v="0"/>
    <x v="0"/>
  </r>
  <r>
    <x v="0"/>
    <x v="0"/>
    <d v="2024-11-19T00:00:00"/>
    <m/>
    <d v="2024-11-19T00:00:00"/>
    <n v="65305"/>
    <s v="GO! ĐÀ LẠT"/>
    <n v="2579220"/>
    <n v="0"/>
    <n v="206338"/>
    <n v="2785558"/>
    <s v="Tồn đầu kỳ"/>
    <d v="2025-01-05T00:00:00"/>
    <m/>
    <n v="2785558"/>
    <n v="0"/>
    <n v="2785558"/>
    <n v="0"/>
    <d v="2024-11-19T00:00:00"/>
    <m/>
    <d v="2024-11-19T00:00:00"/>
    <n v="0"/>
    <m/>
    <s v=""/>
    <s v="Đã thanh toán"/>
    <n v="11"/>
    <s v="01"/>
    <s v="check xong"/>
    <m/>
    <x v="0"/>
    <x v="0"/>
  </r>
  <r>
    <x v="0"/>
    <x v="0"/>
    <d v="2024-11-19T00:00:00"/>
    <m/>
    <d v="2024-11-19T00:00:00"/>
    <n v="65306"/>
    <s v="BigC Buôn Ma Thuột"/>
    <n v="2579220"/>
    <n v="0"/>
    <n v="206338"/>
    <n v="2785558"/>
    <s v="Tồn đầu kỳ"/>
    <d v="2025-01-05T00:00:00"/>
    <m/>
    <n v="2785558"/>
    <n v="0"/>
    <n v="2785558"/>
    <n v="0"/>
    <d v="2024-11-19T00:00:00"/>
    <m/>
    <d v="2024-11-19T00:00:00"/>
    <n v="0"/>
    <m/>
    <s v=""/>
    <s v="Đã thanh toán"/>
    <n v="11"/>
    <s v="01"/>
    <s v="check xong"/>
    <m/>
    <x v="0"/>
    <x v="0"/>
  </r>
  <r>
    <x v="0"/>
    <x v="0"/>
    <d v="2024-11-19T00:00:00"/>
    <m/>
    <d v="2024-11-19T00:00:00"/>
    <n v="65307"/>
    <s v="BigC Bến Tre"/>
    <n v="2881892"/>
    <n v="0"/>
    <n v="230551"/>
    <n v="3112443"/>
    <s v="Tồn đầu kỳ"/>
    <d v="2025-01-05T00:00:00"/>
    <m/>
    <n v="3112443"/>
    <n v="0"/>
    <n v="3112443"/>
    <n v="0"/>
    <d v="2024-11-19T00:00:00"/>
    <m/>
    <d v="2024-11-19T00:00:00"/>
    <n v="0"/>
    <m/>
    <s v=""/>
    <s v="Đã thanh toán"/>
    <n v="11"/>
    <s v="01"/>
    <s v="check xong"/>
    <m/>
    <x v="0"/>
    <x v="0"/>
  </r>
  <r>
    <x v="0"/>
    <x v="0"/>
    <d v="2024-11-19T00:00:00"/>
    <m/>
    <d v="2024-11-19T00:00:00"/>
    <n v="65308"/>
    <s v="Siêu thị GO! Gò Dầu"/>
    <n v="1311312"/>
    <n v="0"/>
    <n v="104905"/>
    <n v="1416217"/>
    <s v="Tồn đầu kỳ"/>
    <d v="2025-01-05T00:00:00"/>
    <m/>
    <n v="1416217"/>
    <n v="0"/>
    <n v="1416217"/>
    <n v="0"/>
    <d v="2024-11-19T00:00:00"/>
    <m/>
    <d v="2024-11-19T00:00:00"/>
    <n v="0"/>
    <m/>
    <s v=""/>
    <s v="Đã thanh toán"/>
    <n v="11"/>
    <s v="01"/>
    <s v="check xong"/>
    <m/>
    <x v="0"/>
    <x v="0"/>
  </r>
  <r>
    <x v="0"/>
    <x v="0"/>
    <d v="2024-11-19T00:00:00"/>
    <m/>
    <d v="2024-11-19T00:00:00"/>
    <n v="65309"/>
    <s v="Go! Phú Mỹ"/>
    <n v="1110580"/>
    <n v="0"/>
    <n v="88846"/>
    <n v="1199426"/>
    <s v="Tồn đầu kỳ"/>
    <d v="2025-01-05T00:00:00"/>
    <m/>
    <n v="1199426"/>
    <n v="0"/>
    <n v="1199426"/>
    <n v="0"/>
    <d v="2024-11-19T00:00:00"/>
    <m/>
    <d v="2024-11-19T00:00:00"/>
    <n v="0"/>
    <m/>
    <s v=""/>
    <s v="Đã thanh toán"/>
    <n v="11"/>
    <s v="01"/>
    <s v="check xong"/>
    <m/>
    <x v="0"/>
    <x v="0"/>
  </r>
  <r>
    <x v="0"/>
    <x v="0"/>
    <d v="2024-11-19T00:00:00"/>
    <m/>
    <d v="2024-11-19T00:00:00"/>
    <n v="65310"/>
    <s v="BigC Siêu Thị GO! Tân Uyên (1504)"/>
    <n v="1311312"/>
    <n v="0"/>
    <n v="104905"/>
    <n v="1416217"/>
    <s v="Tồn đầu kỳ"/>
    <d v="2025-01-05T00:00:00"/>
    <m/>
    <n v="1416217"/>
    <n v="0"/>
    <n v="1416217"/>
    <n v="0"/>
    <d v="2024-11-19T00:00:00"/>
    <m/>
    <d v="2024-11-19T00:00:00"/>
    <n v="0"/>
    <m/>
    <s v=""/>
    <s v="Đã thanh toán"/>
    <n v="11"/>
    <s v="01"/>
    <s v="check xong"/>
    <m/>
    <x v="0"/>
    <x v="0"/>
  </r>
  <r>
    <x v="0"/>
    <x v="0"/>
    <d v="2024-11-19T00:00:00"/>
    <m/>
    <d v="2024-11-19T00:00:00"/>
    <n v="65311"/>
    <s v="Siêu thị GO! Nhơn Trạch"/>
    <n v="2823356"/>
    <n v="0"/>
    <n v="225868"/>
    <n v="3049224"/>
    <s v="Tồn đầu kỳ"/>
    <d v="2025-01-05T00:00:00"/>
    <m/>
    <n v="3049224"/>
    <n v="0"/>
    <n v="3049224"/>
    <n v="0"/>
    <d v="2024-11-19T00:00:00"/>
    <m/>
    <d v="2024-11-19T00:00:00"/>
    <n v="0"/>
    <m/>
    <s v=""/>
    <s v="Đã thanh toán"/>
    <n v="11"/>
    <s v="01"/>
    <s v="check xong"/>
    <m/>
    <x v="0"/>
    <x v="0"/>
  </r>
  <r>
    <x v="0"/>
    <x v="0"/>
    <d v="2024-11-19T00:00:00"/>
    <m/>
    <d v="2024-11-19T00:00:00"/>
    <n v="65312"/>
    <s v="Siêu thị GO! Điện Bàn"/>
    <n v="1311312"/>
    <n v="0"/>
    <n v="104905"/>
    <n v="1416217"/>
    <s v="Tồn đầu kỳ"/>
    <d v="2025-01-05T00:00:00"/>
    <m/>
    <n v="1416217"/>
    <n v="0"/>
    <n v="1416217"/>
    <n v="0"/>
    <d v="2024-11-19T00:00:00"/>
    <m/>
    <d v="2024-11-19T00:00:00"/>
    <n v="0"/>
    <m/>
    <s v=""/>
    <s v="Đã thanh toán"/>
    <n v="11"/>
    <s v="01"/>
    <s v="check xong"/>
    <m/>
    <x v="0"/>
    <x v="0"/>
  </r>
  <r>
    <x v="0"/>
    <x v="0"/>
    <d v="2024-11-19T00:00:00"/>
    <m/>
    <d v="2024-11-19T00:00:00"/>
    <n v="65420"/>
    <s v="BigC Tops Market Lê Trọng Tấn"/>
    <n v="3689800"/>
    <n v="0"/>
    <n v="295184"/>
    <n v="3984984"/>
    <s v="Tồn đầu kỳ"/>
    <d v="2025-01-05T00:00:00"/>
    <m/>
    <n v="3984984"/>
    <n v="0"/>
    <n v="3984984"/>
    <n v="0"/>
    <d v="2024-11-19T00:00:00"/>
    <m/>
    <d v="2024-11-19T00:00:00"/>
    <n v="0"/>
    <m/>
    <s v=""/>
    <s v="Đã thanh toán"/>
    <n v="11"/>
    <s v="01"/>
    <s v="check xong"/>
    <m/>
    <x v="0"/>
    <x v="0"/>
  </r>
  <r>
    <x v="0"/>
    <x v="0"/>
    <d v="2024-11-19T00:00:00"/>
    <m/>
    <d v="2024-11-19T00:00:00"/>
    <n v="65423"/>
    <s v="BigC Miền Đông"/>
    <n v="2937280"/>
    <n v="0"/>
    <n v="234982"/>
    <n v="3172262"/>
    <s v="Tồn đầu kỳ"/>
    <d v="2025-01-05T00:00:00"/>
    <m/>
    <n v="3172262"/>
    <n v="0"/>
    <n v="3172262"/>
    <n v="0"/>
    <d v="2024-11-19T00:00:00"/>
    <m/>
    <d v="2024-11-19T00:00:00"/>
    <n v="0"/>
    <m/>
    <s v=""/>
    <s v="Đã thanh toán"/>
    <n v="11"/>
    <s v="01"/>
    <s v="check xong"/>
    <m/>
    <x v="0"/>
    <x v="0"/>
  </r>
  <r>
    <x v="0"/>
    <x v="0"/>
    <d v="2024-11-19T00:00:00"/>
    <m/>
    <d v="2024-11-19T00:00:00"/>
    <n v="65424"/>
    <s v="GO! HẢI PHÒNG"/>
    <n v="2579220"/>
    <n v="0"/>
    <n v="206338"/>
    <n v="2785558"/>
    <s v="Tồn đầu kỳ"/>
    <d v="2025-01-05T00:00:00"/>
    <m/>
    <n v="2785558"/>
    <n v="0"/>
    <n v="2785558"/>
    <n v="0"/>
    <d v="2024-11-19T00:00:00"/>
    <m/>
    <d v="2024-11-19T00:00:00"/>
    <n v="0"/>
    <m/>
    <s v=""/>
    <s v="Đã thanh toán"/>
    <n v="11"/>
    <s v="01"/>
    <s v="check xong"/>
    <m/>
    <x v="0"/>
    <x v="0"/>
  </r>
  <r>
    <x v="0"/>
    <x v="0"/>
    <d v="2024-11-19T00:00:00"/>
    <m/>
    <d v="2024-11-19T00:00:00"/>
    <n v="65425"/>
    <s v="Siêu thị Vĩnh Phúc"/>
    <n v="2129372"/>
    <n v="0"/>
    <n v="170350"/>
    <n v="2299722"/>
    <s v="Tồn đầu kỳ"/>
    <d v="2025-01-05T00:00:00"/>
    <m/>
    <n v="2299722"/>
    <n v="0"/>
    <n v="2299722"/>
    <n v="0"/>
    <d v="2024-11-19T00:00:00"/>
    <m/>
    <d v="2024-11-19T00:00:00"/>
    <n v="0"/>
    <m/>
    <s v=""/>
    <s v="Đã thanh toán"/>
    <n v="11"/>
    <s v="01"/>
    <s v="check xong"/>
    <m/>
    <x v="0"/>
    <x v="0"/>
  </r>
  <r>
    <x v="0"/>
    <x v="0"/>
    <d v="2024-11-19T00:00:00"/>
    <m/>
    <d v="2024-11-19T00:00:00"/>
    <n v="65426"/>
    <s v="GO! NAM ĐỊNH"/>
    <n v="2937280"/>
    <n v="0"/>
    <n v="234982"/>
    <n v="3172262"/>
    <s v="Tồn đầu kỳ"/>
    <d v="2025-01-05T00:00:00"/>
    <m/>
    <n v="3172262"/>
    <n v="0"/>
    <n v="3172262"/>
    <n v="0"/>
    <d v="2024-11-19T00:00:00"/>
    <m/>
    <d v="2024-11-19T00:00:00"/>
    <n v="0"/>
    <m/>
    <s v=""/>
    <s v="Đã thanh toán"/>
    <n v="11"/>
    <s v="01"/>
    <s v="check xong"/>
    <m/>
    <x v="0"/>
    <x v="0"/>
  </r>
  <r>
    <x v="0"/>
    <x v="0"/>
    <d v="2024-11-19T00:00:00"/>
    <m/>
    <d v="2024-11-19T00:00:00"/>
    <n v="65427"/>
    <s v="GO! THANH HÓA"/>
    <n v="3275224"/>
    <n v="0"/>
    <n v="262018"/>
    <n v="3537242"/>
    <s v="Tồn đầu kỳ"/>
    <d v="2025-01-05T00:00:00"/>
    <m/>
    <n v="3537242"/>
    <n v="0"/>
    <n v="3537242"/>
    <n v="0"/>
    <d v="2024-11-19T00:00:00"/>
    <m/>
    <d v="2024-11-19T00:00:00"/>
    <n v="0"/>
    <m/>
    <s v=""/>
    <s v="Đã thanh toán"/>
    <n v="11"/>
    <s v="01"/>
    <s v="check xong"/>
    <m/>
    <x v="0"/>
    <x v="0"/>
  </r>
  <r>
    <x v="0"/>
    <x v="0"/>
    <d v="2024-11-19T00:00:00"/>
    <m/>
    <d v="2024-11-19T00:00:00"/>
    <n v="65428"/>
    <s v="SIÊU THỊ VIỆT TRÌ"/>
    <n v="2937280"/>
    <n v="0"/>
    <n v="234982"/>
    <n v="3172262"/>
    <s v="Tồn đầu kỳ"/>
    <d v="2025-01-05T00:00:00"/>
    <m/>
    <n v="3172262"/>
    <n v="0"/>
    <n v="3172262"/>
    <n v="0"/>
    <d v="2024-11-19T00:00:00"/>
    <m/>
    <d v="2024-11-19T00:00:00"/>
    <n v="0"/>
    <m/>
    <s v=""/>
    <s v="Đã thanh toán"/>
    <n v="11"/>
    <s v="01"/>
    <s v="check xong"/>
    <m/>
    <x v="0"/>
    <x v="0"/>
  </r>
  <r>
    <x v="0"/>
    <x v="0"/>
    <d v="2024-11-19T00:00:00"/>
    <m/>
    <d v="2024-11-19T00:00:00"/>
    <n v="65429"/>
    <s v="GO! BẮC GIANG"/>
    <n v="4229476"/>
    <n v="0"/>
    <n v="338358"/>
    <n v="4567834"/>
    <s v="Tồn đầu kỳ"/>
    <d v="2025-01-05T00:00:00"/>
    <m/>
    <n v="4567834"/>
    <n v="0"/>
    <n v="4567834"/>
    <n v="0"/>
    <d v="2024-11-19T00:00:00"/>
    <m/>
    <d v="2024-11-19T00:00:00"/>
    <n v="0"/>
    <m/>
    <s v=""/>
    <s v="Đã thanh toán"/>
    <n v="11"/>
    <s v="01"/>
    <s v="check xong"/>
    <m/>
    <x v="0"/>
    <x v="0"/>
  </r>
  <r>
    <x v="0"/>
    <x v="0"/>
    <d v="2024-11-19T00:00:00"/>
    <m/>
    <d v="2024-11-19T00:00:00"/>
    <n v="65430"/>
    <s v="GO! THÁI NGUYÊN"/>
    <n v="3121280"/>
    <n v="0"/>
    <n v="249702"/>
    <n v="3370982"/>
    <s v="Tồn đầu kỳ"/>
    <d v="2025-01-05T00:00:00"/>
    <m/>
    <n v="3370982"/>
    <n v="0"/>
    <n v="3370982"/>
    <n v="0"/>
    <d v="2024-11-19T00:00:00"/>
    <m/>
    <d v="2024-11-19T00:00:00"/>
    <n v="0"/>
    <m/>
    <s v=""/>
    <s v="Đã thanh toán"/>
    <n v="11"/>
    <s v="01"/>
    <s v="check xong"/>
    <m/>
    <x v="0"/>
    <x v="0"/>
  </r>
  <r>
    <x v="0"/>
    <x v="0"/>
    <d v="2024-11-19T00:00:00"/>
    <m/>
    <d v="2024-11-19T00:00:00"/>
    <n v="65431"/>
    <s v="GO! LÀO CAI"/>
    <n v="3568744"/>
    <n v="0"/>
    <n v="285500"/>
    <n v="3854244"/>
    <s v="Tồn đầu kỳ"/>
    <d v="2025-01-05T00:00:00"/>
    <m/>
    <n v="3854244"/>
    <n v="0"/>
    <n v="3854244"/>
    <n v="0"/>
    <d v="2024-11-19T00:00:00"/>
    <m/>
    <d v="2024-11-19T00:00:00"/>
    <n v="0"/>
    <m/>
    <s v=""/>
    <s v="Đã thanh toán"/>
    <n v="11"/>
    <s v="01"/>
    <s v="check xong"/>
    <m/>
    <x v="0"/>
    <x v="0"/>
  </r>
  <r>
    <x v="0"/>
    <x v="0"/>
    <d v="2024-11-20T00:00:00"/>
    <m/>
    <d v="2024-11-20T00:00:00"/>
    <n v="65449"/>
    <s v="BigC Đồng Nai"/>
    <n v="2671220"/>
    <n v="0"/>
    <n v="213698"/>
    <n v="2884918"/>
    <s v="Tồn đầu kỳ"/>
    <d v="2025-01-05T00:00:00"/>
    <m/>
    <n v="2884918"/>
    <n v="0"/>
    <n v="2884918"/>
    <n v="0"/>
    <d v="2024-11-20T00:00:00"/>
    <m/>
    <d v="2024-11-20T00:00:00"/>
    <n v="0"/>
    <m/>
    <s v=""/>
    <s v="Đã thanh toán"/>
    <n v="11"/>
    <s v="01"/>
    <s v="check xong"/>
    <m/>
    <x v="0"/>
    <x v="0"/>
  </r>
  <r>
    <x v="0"/>
    <x v="0"/>
    <d v="2024-11-20T00:00:00"/>
    <m/>
    <d v="2024-11-20T00:00:00"/>
    <n v="65525"/>
    <s v="GO! Long Biên"/>
    <n v="2579220"/>
    <n v="0"/>
    <n v="206338"/>
    <n v="2785558"/>
    <s v="Tồn đầu kỳ"/>
    <d v="2025-01-05T00:00:00"/>
    <m/>
    <n v="2785558"/>
    <n v="0"/>
    <n v="2785558"/>
    <n v="0"/>
    <d v="2024-11-20T00:00:00"/>
    <m/>
    <d v="2024-11-20T00:00:00"/>
    <n v="0"/>
    <m/>
    <s v=""/>
    <s v="Đã thanh toán"/>
    <n v="11"/>
    <s v="01"/>
    <s v="check xong"/>
    <m/>
    <x v="0"/>
    <x v="0"/>
  </r>
  <r>
    <x v="0"/>
    <x v="0"/>
    <d v="2024-11-21T00:00:00"/>
    <m/>
    <d v="2024-11-21T00:00:00"/>
    <n v="65545"/>
    <s v="BigC Dĩ An"/>
    <n v="3302684"/>
    <n v="0"/>
    <n v="264215"/>
    <n v="3566899"/>
    <s v="Tồn đầu kỳ"/>
    <d v="2025-01-05T00:00:00"/>
    <m/>
    <n v="3566899"/>
    <n v="0"/>
    <n v="3566899"/>
    <n v="0"/>
    <d v="2024-11-21T00:00:00"/>
    <m/>
    <d v="2024-11-21T00:00:00"/>
    <n v="0"/>
    <m/>
    <s v=""/>
    <s v="Đã thanh toán"/>
    <n v="11"/>
    <s v="01"/>
    <s v="check xong"/>
    <m/>
    <x v="0"/>
    <x v="0"/>
  </r>
  <r>
    <x v="0"/>
    <x v="0"/>
    <d v="2024-11-21T00:00:00"/>
    <m/>
    <d v="2024-11-21T00:00:00"/>
    <n v="65840"/>
    <s v="BigC Tops Market Garden"/>
    <n v="1844900"/>
    <n v="0"/>
    <n v="147592"/>
    <n v="1992492"/>
    <s v="Tồn đầu kỳ"/>
    <d v="2025-01-05T00:00:00"/>
    <m/>
    <n v="1992492"/>
    <n v="0"/>
    <n v="1992492"/>
    <n v="0"/>
    <d v="2024-11-21T00:00:00"/>
    <m/>
    <d v="2024-11-21T00:00:00"/>
    <n v="0"/>
    <m/>
    <s v=""/>
    <s v="Đã thanh toán"/>
    <n v="11"/>
    <s v="01"/>
    <s v="check xong"/>
    <m/>
    <x v="0"/>
    <x v="0"/>
  </r>
  <r>
    <x v="0"/>
    <x v="0"/>
    <d v="2024-11-21T00:00:00"/>
    <m/>
    <d v="2024-11-21T00:00:00"/>
    <n v="65842"/>
    <s v="BigC Tops Market Garden"/>
    <n v="1844900"/>
    <n v="0"/>
    <n v="147592"/>
    <n v="1992492"/>
    <s v="Tồn đầu kỳ"/>
    <d v="2025-01-05T00:00:00"/>
    <m/>
    <n v="1992492"/>
    <n v="0"/>
    <n v="1992492"/>
    <n v="0"/>
    <d v="2024-11-21T00:00:00"/>
    <m/>
    <d v="2024-11-21T00:00:00"/>
    <n v="0"/>
    <m/>
    <s v=""/>
    <s v="Đã thanh toán"/>
    <n v="11"/>
    <s v="01"/>
    <s v="check xong"/>
    <m/>
    <x v="0"/>
    <x v="0"/>
  </r>
  <r>
    <x v="0"/>
    <x v="0"/>
    <d v="2024-11-21T00:00:00"/>
    <m/>
    <d v="2024-11-21T00:00:00"/>
    <n v="66575"/>
    <s v="BigC Quy Nhơn"/>
    <n v="1294580"/>
    <n v="0"/>
    <n v="103566"/>
    <n v="1398146"/>
    <s v="Tồn đầu kỳ"/>
    <d v="2025-01-15T00:00:00"/>
    <m/>
    <n v="1398146"/>
    <n v="0"/>
    <n v="1398146"/>
    <n v="0"/>
    <d v="2024-11-21T00:00:00"/>
    <m/>
    <d v="2024-11-21T00:00:00"/>
    <n v="0"/>
    <m/>
    <s v=""/>
    <s v="Đã thanh toán"/>
    <n v="11"/>
    <s v="01"/>
    <s v="check xong"/>
    <m/>
    <x v="0"/>
    <x v="0"/>
  </r>
  <r>
    <x v="0"/>
    <x v="0"/>
    <d v="2024-11-21T00:00:00"/>
    <m/>
    <d v="2024-11-21T00:00:00"/>
    <n v="66576"/>
    <s v="BigC Quy Nhơn"/>
    <n v="2937280"/>
    <n v="0"/>
    <n v="234982"/>
    <n v="3172262"/>
    <s v="Tồn đầu kỳ"/>
    <d v="2025-01-15T00:00:00"/>
    <m/>
    <n v="3172262"/>
    <n v="0"/>
    <n v="3172262"/>
    <n v="0"/>
    <d v="2024-11-21T00:00:00"/>
    <m/>
    <d v="2024-11-21T00:00:00"/>
    <n v="0"/>
    <m/>
    <s v=""/>
    <s v="Đã thanh toán"/>
    <n v="11"/>
    <s v="01"/>
    <s v="check xong"/>
    <m/>
    <x v="0"/>
    <x v="0"/>
  </r>
  <r>
    <x v="0"/>
    <x v="0"/>
    <d v="2024-11-21T00:00:00"/>
    <m/>
    <d v="2024-11-21T00:00:00"/>
    <n v="66577"/>
    <s v="Go! Mỹ Tho"/>
    <n v="2221160"/>
    <n v="0"/>
    <n v="177693"/>
    <n v="2398853"/>
    <s v="Tồn đầu kỳ"/>
    <d v="2025-01-15T00:00:00"/>
    <m/>
    <n v="2398853"/>
    <n v="0"/>
    <n v="2398853"/>
    <n v="0"/>
    <d v="2024-11-21T00:00:00"/>
    <m/>
    <d v="2024-11-21T00:00:00"/>
    <n v="0"/>
    <m/>
    <s v=""/>
    <s v="Đã thanh toán"/>
    <n v="11"/>
    <s v="01"/>
    <s v="check xong"/>
    <m/>
    <x v="0"/>
    <x v="0"/>
  </r>
  <r>
    <x v="0"/>
    <x v="0"/>
    <d v="2024-11-21T00:00:00"/>
    <m/>
    <d v="2024-11-21T00:00:00"/>
    <n v="66578"/>
    <s v="SIÊU THỊ HẠ LONG (128)"/>
    <n v="4047860"/>
    <n v="0"/>
    <n v="323829"/>
    <n v="4371689"/>
    <s v="Tồn đầu kỳ"/>
    <d v="2025-01-15T00:00:00"/>
    <m/>
    <n v="4371689"/>
    <n v="0"/>
    <n v="4371689"/>
    <n v="0"/>
    <d v="2024-11-21T00:00:00"/>
    <m/>
    <d v="2024-11-21T00:00:00"/>
    <n v="0"/>
    <m/>
    <s v=""/>
    <s v="Đã thanh toán"/>
    <n v="11"/>
    <s v="01"/>
    <s v="check xong"/>
    <m/>
    <x v="0"/>
    <x v="0"/>
  </r>
  <r>
    <x v="0"/>
    <x v="0"/>
    <d v="2024-11-21T00:00:00"/>
    <m/>
    <d v="2024-11-21T00:00:00"/>
    <n v="66579"/>
    <s v="GO! THÁI BÌNH"/>
    <n v="5618440"/>
    <n v="0"/>
    <n v="449475"/>
    <n v="6067915"/>
    <s v="Tồn đầu kỳ"/>
    <d v="2025-01-15T00:00:00"/>
    <m/>
    <n v="6067915"/>
    <n v="0"/>
    <n v="6067915"/>
    <n v="0"/>
    <d v="2024-11-21T00:00:00"/>
    <m/>
    <d v="2024-11-21T00:00:00"/>
    <n v="0"/>
    <m/>
    <s v=""/>
    <s v="Đã thanh toán"/>
    <n v="11"/>
    <s v="01"/>
    <s v="check xong"/>
    <m/>
    <x v="0"/>
    <x v="0"/>
  </r>
  <r>
    <x v="0"/>
    <x v="0"/>
    <d v="2024-11-22T00:00:00"/>
    <m/>
    <d v="2024-11-22T00:00:00"/>
    <n v="66789"/>
    <s v="BigC Thăng Long (104)"/>
    <n v="2825952"/>
    <n v="0"/>
    <n v="226076"/>
    <n v="3052028"/>
    <s v="Tồn đầu kỳ"/>
    <d v="2025-01-15T00:00:00"/>
    <m/>
    <n v="3052028"/>
    <n v="0"/>
    <n v="3052028"/>
    <n v="0"/>
    <d v="2024-11-22T00:00:00"/>
    <m/>
    <d v="2024-11-22T00:00:00"/>
    <n v="0"/>
    <m/>
    <s v=""/>
    <s v="Đã thanh toán"/>
    <n v="11"/>
    <s v="01"/>
    <s v="check xong"/>
    <m/>
    <x v="0"/>
    <x v="0"/>
  </r>
  <r>
    <x v="0"/>
    <x v="0"/>
    <d v="2024-11-23T00:00:00"/>
    <m/>
    <d v="2024-11-23T00:00:00"/>
    <n v="66869"/>
    <s v="BigC Gò Vấp"/>
    <n v="1899372"/>
    <n v="0"/>
    <n v="151950"/>
    <n v="2051322"/>
    <s v="Tồn đầu kỳ"/>
    <d v="2025-01-15T00:00:00"/>
    <m/>
    <n v="2051322"/>
    <n v="0"/>
    <n v="2051322"/>
    <n v="0"/>
    <d v="2024-11-23T00:00:00"/>
    <m/>
    <d v="2024-11-23T00:00:00"/>
    <n v="0"/>
    <m/>
    <s v=""/>
    <s v="Đã thanh toán"/>
    <n v="11"/>
    <s v="01"/>
    <s v="check xong"/>
    <m/>
    <x v="0"/>
    <x v="0"/>
  </r>
  <r>
    <x v="0"/>
    <x v="0"/>
    <d v="2024-11-23T00:00:00"/>
    <m/>
    <d v="2024-11-23T00:00:00"/>
    <n v="66873"/>
    <s v="BigC Tops Market Âu Cơ"/>
    <n v="2579220"/>
    <n v="0"/>
    <n v="206338"/>
    <n v="2785558"/>
    <s v="Tồn đầu kỳ"/>
    <d v="2025-01-15T00:00:00"/>
    <m/>
    <n v="2785558"/>
    <n v="0"/>
    <n v="2785558"/>
    <n v="0"/>
    <d v="2024-11-23T00:00:00"/>
    <m/>
    <d v="2024-11-23T00:00:00"/>
    <n v="0"/>
    <m/>
    <s v=""/>
    <s v="Đã thanh toán"/>
    <n v="11"/>
    <s v="01"/>
    <s v="check xong"/>
    <m/>
    <x v="0"/>
    <x v="0"/>
  </r>
  <r>
    <x v="0"/>
    <x v="0"/>
    <d v="2024-11-23T00:00:00"/>
    <m/>
    <d v="2024-11-23T00:00:00"/>
    <n v="66886"/>
    <s v="GO! HẢI PHÒNG"/>
    <n v="2579220"/>
    <n v="0"/>
    <n v="206338"/>
    <n v="2785558"/>
    <s v="Tồn đầu kỳ"/>
    <d v="2025-01-15T00:00:00"/>
    <m/>
    <n v="2785558"/>
    <n v="0"/>
    <n v="2785558"/>
    <n v="0"/>
    <d v="2024-11-23T00:00:00"/>
    <m/>
    <d v="2024-11-23T00:00:00"/>
    <n v="0"/>
    <m/>
    <s v=""/>
    <s v="Đã thanh toán"/>
    <n v="11"/>
    <s v="01"/>
    <s v="check xong"/>
    <m/>
    <x v="0"/>
    <x v="0"/>
  </r>
  <r>
    <x v="0"/>
    <x v="0"/>
    <d v="2024-11-23T00:00:00"/>
    <m/>
    <d v="2024-11-23T00:00:00"/>
    <n v="66887"/>
    <s v="GO! NAM ĐỊNH"/>
    <n v="4606652"/>
    <n v="0"/>
    <n v="368532"/>
    <n v="4975184"/>
    <s v="Tồn đầu kỳ"/>
    <d v="2025-01-15T00:00:00"/>
    <m/>
    <n v="4975184"/>
    <n v="0"/>
    <n v="4975184"/>
    <n v="0"/>
    <d v="2024-11-23T00:00:00"/>
    <m/>
    <d v="2024-11-23T00:00:00"/>
    <n v="0"/>
    <m/>
    <s v=""/>
    <s v="Đã thanh toán"/>
    <n v="11"/>
    <s v="01"/>
    <s v="check xong"/>
    <m/>
    <x v="0"/>
    <x v="0"/>
  </r>
  <r>
    <x v="0"/>
    <x v="0"/>
    <d v="2024-11-23T00:00:00"/>
    <m/>
    <d v="2024-11-23T00:00:00"/>
    <n v="66908"/>
    <s v="Tops Market Eco Green (Nguyễn Xiển)"/>
    <n v="4047860"/>
    <n v="0"/>
    <n v="323829"/>
    <n v="4371689"/>
    <s v="Tồn đầu kỳ"/>
    <d v="2025-01-15T00:00:00"/>
    <m/>
    <n v="4371689"/>
    <n v="0"/>
    <n v="4371689"/>
    <n v="0"/>
    <d v="2024-11-23T00:00:00"/>
    <m/>
    <d v="2024-11-23T00:00:00"/>
    <n v="0"/>
    <m/>
    <s v=""/>
    <s v="Đã thanh toán"/>
    <n v="11"/>
    <s v="01"/>
    <s v="check xong"/>
    <m/>
    <x v="0"/>
    <x v="0"/>
  </r>
  <r>
    <x v="0"/>
    <x v="0"/>
    <d v="2024-11-25T00:00:00"/>
    <m/>
    <d v="2024-11-25T00:00:00"/>
    <n v="67017"/>
    <s v="GO! ĐÀ NẴNG"/>
    <n v="2348432"/>
    <n v="0"/>
    <n v="187875"/>
    <n v="2536307"/>
    <s v="Tồn đầu kỳ"/>
    <d v="2025-01-15T00:00:00"/>
    <m/>
    <n v="2536307"/>
    <n v="0"/>
    <n v="2536307"/>
    <n v="0"/>
    <d v="2024-11-25T00:00:00"/>
    <m/>
    <d v="2024-11-25T00:00:00"/>
    <n v="0"/>
    <m/>
    <s v=""/>
    <s v="Đã thanh toán"/>
    <n v="11"/>
    <s v="01"/>
    <s v="check xong"/>
    <m/>
    <x v="0"/>
    <x v="0"/>
  </r>
  <r>
    <x v="0"/>
    <x v="0"/>
    <d v="2024-11-25T00:00:00"/>
    <m/>
    <d v="2024-11-25T00:00:00"/>
    <n v="67018"/>
    <s v="GO! ĐÀ LẠT"/>
    <n v="4992980"/>
    <n v="0"/>
    <n v="399438"/>
    <n v="5392418"/>
    <s v="Tồn đầu kỳ"/>
    <d v="2025-01-15T00:00:00"/>
    <m/>
    <n v="5392418"/>
    <n v="0"/>
    <n v="5392418"/>
    <n v="0"/>
    <d v="2024-11-25T00:00:00"/>
    <m/>
    <d v="2024-11-25T00:00:00"/>
    <n v="0"/>
    <m/>
    <s v=""/>
    <s v="Đã thanh toán"/>
    <n v="11"/>
    <s v="01"/>
    <s v="check xong"/>
    <m/>
    <x v="0"/>
    <x v="0"/>
  </r>
  <r>
    <x v="0"/>
    <x v="0"/>
    <d v="2024-11-25T00:00:00"/>
    <m/>
    <d v="2024-11-25T00:00:00"/>
    <n v="67019"/>
    <s v="Siêu thị GO! Tam Kỳ"/>
    <n v="1311312"/>
    <n v="0"/>
    <n v="104905"/>
    <n v="1416217"/>
    <s v="Tồn đầu kỳ"/>
    <d v="2025-01-15T00:00:00"/>
    <m/>
    <n v="1416217"/>
    <n v="0"/>
    <n v="1416217"/>
    <n v="0"/>
    <d v="2024-11-25T00:00:00"/>
    <m/>
    <d v="2024-11-25T00:00:00"/>
    <n v="0"/>
    <m/>
    <s v=""/>
    <s v="Đã thanh toán"/>
    <n v="11"/>
    <s v="01"/>
    <s v="check xong"/>
    <m/>
    <x v="0"/>
    <x v="0"/>
  </r>
  <r>
    <x v="0"/>
    <x v="0"/>
    <d v="2024-11-25T00:00:00"/>
    <m/>
    <d v="2024-11-25T00:00:00"/>
    <n v="67020"/>
    <s v="BigC Bà Rịa"/>
    <n v="7214140"/>
    <n v="0"/>
    <n v="577131"/>
    <n v="7791271"/>
    <s v="Tồn đầu kỳ"/>
    <d v="2025-01-15T00:00:00"/>
    <m/>
    <n v="7791271"/>
    <n v="0"/>
    <n v="7791271"/>
    <n v="0"/>
    <d v="2024-11-25T00:00:00"/>
    <m/>
    <d v="2024-11-25T00:00:00"/>
    <n v="0"/>
    <m/>
    <s v=""/>
    <s v="Đã thanh toán"/>
    <n v="11"/>
    <s v="01"/>
    <s v="check xong"/>
    <m/>
    <x v="0"/>
    <x v="0"/>
  </r>
  <r>
    <x v="0"/>
    <x v="0"/>
    <d v="2024-11-25T00:00:00"/>
    <m/>
    <d v="2024-11-25T00:00:00"/>
    <n v="67021"/>
    <s v="Siêu thị GO! Gò Dầu"/>
    <n v="1311312"/>
    <n v="0"/>
    <n v="104905"/>
    <n v="1416217"/>
    <s v="Tồn đầu kỳ"/>
    <d v="2025-01-15T00:00:00"/>
    <m/>
    <n v="1416217"/>
    <n v="0"/>
    <n v="1416217"/>
    <n v="0"/>
    <d v="2024-11-25T00:00:00"/>
    <m/>
    <d v="2024-11-25T00:00:00"/>
    <n v="0"/>
    <m/>
    <s v=""/>
    <s v="Đã thanh toán"/>
    <n v="11"/>
    <s v="01"/>
    <s v="check xong"/>
    <m/>
    <x v="0"/>
    <x v="0"/>
  </r>
  <r>
    <x v="0"/>
    <x v="0"/>
    <d v="2024-11-25T00:00:00"/>
    <m/>
    <d v="2024-11-25T00:00:00"/>
    <n v="67022"/>
    <s v="BigC Siêu Thị GO! Tân Uyên (1504)"/>
    <n v="2314972"/>
    <n v="0"/>
    <n v="185198"/>
    <n v="2500170"/>
    <s v="Tồn đầu kỳ"/>
    <d v="2025-01-15T00:00:00"/>
    <m/>
    <n v="2500170"/>
    <n v="0"/>
    <n v="2500170"/>
    <n v="0"/>
    <d v="2024-11-25T00:00:00"/>
    <m/>
    <d v="2024-11-25T00:00:00"/>
    <n v="0"/>
    <m/>
    <s v=""/>
    <s v="Đã thanh toán"/>
    <n v="11"/>
    <s v="01"/>
    <s v="check xong"/>
    <m/>
    <x v="0"/>
    <x v="0"/>
  </r>
  <r>
    <x v="0"/>
    <x v="0"/>
    <d v="2024-11-25T00:00:00"/>
    <m/>
    <d v="2024-11-25T00:00:00"/>
    <n v="67023"/>
    <s v="Siêu thị GO! Nhơn Trạch"/>
    <n v="1913508"/>
    <n v="0"/>
    <n v="153081"/>
    <n v="2066589"/>
    <s v="Tồn đầu kỳ"/>
    <d v="2025-01-15T00:00:00"/>
    <m/>
    <n v="2066589"/>
    <n v="0"/>
    <n v="2066589"/>
    <n v="0"/>
    <d v="2024-11-25T00:00:00"/>
    <m/>
    <d v="2024-11-25T00:00:00"/>
    <n v="0"/>
    <m/>
    <s v=""/>
    <s v="Đã thanh toán"/>
    <n v="11"/>
    <s v="01"/>
    <s v="check xong"/>
    <m/>
    <x v="0"/>
    <x v="0"/>
  </r>
  <r>
    <x v="0"/>
    <x v="0"/>
    <d v="2024-11-25T00:00:00"/>
    <m/>
    <d v="2024-11-25T00:00:00"/>
    <n v="67024"/>
    <s v="Siêu thị Go! Hòa Thành"/>
    <n v="2421892"/>
    <n v="0"/>
    <n v="193751"/>
    <n v="2615643"/>
    <s v="Tồn đầu kỳ"/>
    <d v="2025-01-15T00:00:00"/>
    <m/>
    <n v="2615643"/>
    <n v="0"/>
    <n v="2615643"/>
    <n v="0"/>
    <d v="2024-11-25T00:00:00"/>
    <m/>
    <d v="2024-11-25T00:00:00"/>
    <n v="0"/>
    <m/>
    <s v=""/>
    <s v="Đã thanh toán"/>
    <n v="11"/>
    <s v="01"/>
    <s v="check xong"/>
    <m/>
    <x v="0"/>
    <x v="0"/>
  </r>
  <r>
    <x v="0"/>
    <x v="0"/>
    <d v="2024-11-25T00:00:00"/>
    <m/>
    <d v="2024-11-25T00:00:00"/>
    <n v="67025"/>
    <s v="Siêu thị GO! Rạch Giá"/>
    <n v="1110580"/>
    <n v="0"/>
    <n v="88846"/>
    <n v="1199426"/>
    <s v="Tồn đầu kỳ"/>
    <d v="2025-01-15T00:00:00"/>
    <m/>
    <n v="1199426"/>
    <n v="0"/>
    <n v="1199426"/>
    <n v="0"/>
    <d v="2024-11-25T00:00:00"/>
    <m/>
    <d v="2024-11-25T00:00:00"/>
    <n v="0"/>
    <m/>
    <s v=""/>
    <s v="Đã thanh toán"/>
    <n v="11"/>
    <s v="01"/>
    <s v="check xong"/>
    <m/>
    <x v="0"/>
    <x v="0"/>
  </r>
  <r>
    <x v="0"/>
    <x v="0"/>
    <d v="2024-11-25T00:00:00"/>
    <m/>
    <d v="2024-11-25T00:00:00"/>
    <n v="67026"/>
    <s v="Siêu thị go! An Nhơn"/>
    <n v="1913508"/>
    <n v="0"/>
    <n v="153081"/>
    <n v="2066589"/>
    <s v="Tồn đầu kỳ"/>
    <d v="2025-01-15T00:00:00"/>
    <m/>
    <n v="2066589"/>
    <n v="0"/>
    <n v="2066589"/>
    <n v="0"/>
    <d v="2024-11-25T00:00:00"/>
    <m/>
    <d v="2024-11-25T00:00:00"/>
    <n v="0"/>
    <m/>
    <s v=""/>
    <s v="Đã thanh toán"/>
    <n v="11"/>
    <s v="01"/>
    <s v="check xong"/>
    <m/>
    <x v="0"/>
    <x v="0"/>
  </r>
  <r>
    <x v="0"/>
    <x v="0"/>
    <d v="2024-11-25T00:00:00"/>
    <m/>
    <d v="2024-11-25T00:00:00"/>
    <n v="67027"/>
    <s v="Siêu thị GO! Bạc Liêu"/>
    <n v="3582880"/>
    <n v="0"/>
    <n v="286630"/>
    <n v="3869510"/>
    <s v="Tồn đầu kỳ"/>
    <d v="2025-01-15T00:00:00"/>
    <m/>
    <n v="3869510"/>
    <n v="0"/>
    <n v="3869510"/>
    <n v="0"/>
    <d v="2024-11-25T00:00:00"/>
    <m/>
    <d v="2024-11-25T00:00:00"/>
    <n v="0"/>
    <m/>
    <s v=""/>
    <s v="Đã thanh toán"/>
    <n v="11"/>
    <s v="01"/>
    <s v="check xong"/>
    <m/>
    <x v="0"/>
    <x v="0"/>
  </r>
  <r>
    <x v="0"/>
    <x v="0"/>
    <d v="2024-11-25T00:00:00"/>
    <m/>
    <d v="2024-11-25T00:00:00"/>
    <n v="67028"/>
    <s v="Siêu thị Go! Lộc Ninh"/>
    <n v="4536132"/>
    <n v="0"/>
    <n v="362891"/>
    <n v="4899023"/>
    <s v="Tồn đầu kỳ"/>
    <d v="2025-01-15T00:00:00"/>
    <m/>
    <n v="4899023"/>
    <n v="0"/>
    <n v="4899023"/>
    <n v="0"/>
    <d v="2024-11-25T00:00:00"/>
    <m/>
    <d v="2024-11-25T00:00:00"/>
    <n v="0"/>
    <m/>
    <s v=""/>
    <s v="Đã thanh toán"/>
    <n v="11"/>
    <s v="01"/>
    <s v="check xong"/>
    <m/>
    <x v="0"/>
    <x v="0"/>
  </r>
  <r>
    <x v="0"/>
    <x v="0"/>
    <d v="2024-11-26T00:00:00"/>
    <m/>
    <d v="2024-11-26T00:00:00"/>
    <n v="67088"/>
    <s v="GO! Bình Dương"/>
    <n v="2070836"/>
    <n v="0"/>
    <n v="165667"/>
    <n v="2236503"/>
    <s v="Tồn đầu kỳ"/>
    <d v="2025-01-15T00:00:00"/>
    <m/>
    <n v="2236503"/>
    <n v="0"/>
    <n v="2236503"/>
    <n v="0"/>
    <d v="2024-11-26T00:00:00"/>
    <m/>
    <d v="2024-11-26T00:00:00"/>
    <n v="0"/>
    <m/>
    <s v=""/>
    <s v="Đã thanh toán"/>
    <n v="11"/>
    <s v="01"/>
    <s v="check xong"/>
    <m/>
    <x v="0"/>
    <x v="0"/>
  </r>
  <r>
    <x v="0"/>
    <x v="0"/>
    <d v="2024-11-27T00:00:00"/>
    <m/>
    <d v="2024-11-27T00:00:00"/>
    <n v="67182"/>
    <s v="BigC Siêu thị GO! An Lạc"/>
    <n v="1669372"/>
    <n v="0"/>
    <n v="133550"/>
    <n v="1802922"/>
    <s v="Tồn đầu kỳ"/>
    <d v="2025-01-15T00:00:00"/>
    <m/>
    <n v="1802922"/>
    <n v="0"/>
    <n v="1802922"/>
    <n v="0"/>
    <d v="2024-11-27T00:00:00"/>
    <m/>
    <d v="2024-11-27T00:00:00"/>
    <n v="0"/>
    <m/>
    <s v=""/>
    <s v="Đã thanh toán"/>
    <n v="11"/>
    <s v="01"/>
    <s v="check xong"/>
    <m/>
    <x v="0"/>
    <x v="0"/>
  </r>
  <r>
    <x v="0"/>
    <x v="0"/>
    <d v="2024-11-27T00:00:00"/>
    <m/>
    <d v="2024-11-27T00:00:00"/>
    <n v="67184"/>
    <s v="TOPS MARKET PARKCITY (150)"/>
    <n v="2579220"/>
    <n v="0"/>
    <n v="206338"/>
    <n v="2785558"/>
    <s v="Tồn đầu kỳ"/>
    <d v="2025-01-15T00:00:00"/>
    <m/>
    <n v="2785558"/>
    <n v="0"/>
    <n v="2785558"/>
    <n v="0"/>
    <d v="2024-11-27T00:00:00"/>
    <m/>
    <d v="2024-11-27T00:00:00"/>
    <n v="0"/>
    <m/>
    <s v=""/>
    <s v="Đã thanh toán"/>
    <n v="11"/>
    <s v="01"/>
    <s v="check xong"/>
    <m/>
    <x v="0"/>
    <x v="0"/>
  </r>
  <r>
    <x v="0"/>
    <x v="0"/>
    <d v="2024-11-27T00:00:00"/>
    <m/>
    <d v="2024-11-27T00:00:00"/>
    <n v="67185"/>
    <s v="BigC Thăng Long (104)"/>
    <n v="2172776"/>
    <n v="0"/>
    <n v="173822"/>
    <n v="2346598"/>
    <s v="Tồn đầu kỳ"/>
    <d v="2025-01-15T00:00:00"/>
    <m/>
    <n v="2346598"/>
    <n v="0"/>
    <n v="2346598"/>
    <n v="0"/>
    <d v="2024-11-27T00:00:00"/>
    <m/>
    <d v="2024-11-27T00:00:00"/>
    <n v="0"/>
    <m/>
    <s v=""/>
    <s v="Đã thanh toán"/>
    <n v="11"/>
    <s v="01"/>
    <s v="check xong"/>
    <m/>
    <x v="0"/>
    <x v="0"/>
  </r>
  <r>
    <x v="0"/>
    <x v="0"/>
    <d v="2024-11-27T00:00:00"/>
    <m/>
    <d v="2024-11-27T00:00:00"/>
    <n v="67187"/>
    <s v="GO! HẢI PHÒNG"/>
    <n v="4432592"/>
    <n v="0"/>
    <n v="354607"/>
    <n v="4787199"/>
    <s v="Tồn đầu kỳ"/>
    <d v="2025-01-15T00:00:00"/>
    <m/>
    <n v="4787199"/>
    <n v="0"/>
    <n v="4787199"/>
    <n v="0"/>
    <d v="2024-11-27T00:00:00"/>
    <m/>
    <d v="2024-11-27T00:00:00"/>
    <n v="0"/>
    <m/>
    <s v=""/>
    <s v="Đã thanh toán"/>
    <n v="11"/>
    <s v="01"/>
    <s v="check xong"/>
    <m/>
    <x v="0"/>
    <x v="0"/>
  </r>
  <r>
    <x v="0"/>
    <x v="0"/>
    <d v="2024-11-27T00:00:00"/>
    <m/>
    <d v="2024-11-27T00:00:00"/>
    <n v="67188"/>
    <s v="Siêu thị Vĩnh Phúc"/>
    <n v="2070836"/>
    <n v="0"/>
    <n v="165667"/>
    <n v="2236503"/>
    <s v="Tồn đầu kỳ"/>
    <d v="2025-01-15T00:00:00"/>
    <m/>
    <n v="2236503"/>
    <n v="0"/>
    <n v="2236503"/>
    <n v="0"/>
    <d v="2024-11-27T00:00:00"/>
    <m/>
    <d v="2024-11-27T00:00:00"/>
    <n v="0"/>
    <m/>
    <s v=""/>
    <s v="Đã thanh toán"/>
    <n v="11"/>
    <s v="01"/>
    <s v="check xong"/>
    <m/>
    <x v="0"/>
    <x v="0"/>
  </r>
  <r>
    <x v="0"/>
    <x v="0"/>
    <d v="2024-11-27T00:00:00"/>
    <m/>
    <d v="2024-11-27T00:00:00"/>
    <n v="67189"/>
    <s v="GO! THANH HÓA"/>
    <n v="2070836"/>
    <n v="0"/>
    <n v="165667"/>
    <n v="2236503"/>
    <s v="Tồn đầu kỳ"/>
    <d v="2025-01-15T00:00:00"/>
    <m/>
    <n v="2236503"/>
    <n v="0"/>
    <n v="2236503"/>
    <n v="0"/>
    <d v="2024-11-27T00:00:00"/>
    <m/>
    <d v="2024-11-27T00:00:00"/>
    <n v="0"/>
    <m/>
    <s v=""/>
    <s v="Đã thanh toán"/>
    <n v="11"/>
    <s v="01"/>
    <s v="check xong"/>
    <m/>
    <x v="0"/>
    <x v="0"/>
  </r>
  <r>
    <x v="0"/>
    <x v="0"/>
    <d v="2024-11-27T00:00:00"/>
    <m/>
    <d v="2024-11-27T00:00:00"/>
    <n v="67190"/>
    <s v="GO! BẮC GIANG"/>
    <n v="5083384"/>
    <n v="0"/>
    <n v="406671"/>
    <n v="5490055"/>
    <s v="Tồn đầu kỳ"/>
    <d v="2025-01-15T00:00:00"/>
    <m/>
    <n v="5490055"/>
    <n v="0"/>
    <n v="5490055"/>
    <n v="0"/>
    <d v="2024-11-27T00:00:00"/>
    <m/>
    <d v="2024-11-27T00:00:00"/>
    <n v="0"/>
    <m/>
    <s v=""/>
    <s v="Đã thanh toán"/>
    <n v="11"/>
    <s v="01"/>
    <s v="check xong"/>
    <m/>
    <x v="0"/>
    <x v="0"/>
  </r>
  <r>
    <x v="0"/>
    <x v="0"/>
    <d v="2024-11-27T00:00:00"/>
    <m/>
    <d v="2024-11-27T00:00:00"/>
    <n v="67191"/>
    <s v="GO! THÁI NGUYÊN"/>
    <n v="2162836"/>
    <n v="0"/>
    <n v="173027"/>
    <n v="2335863"/>
    <s v="Tồn đầu kỳ"/>
    <d v="2025-01-15T00:00:00"/>
    <m/>
    <n v="2335863"/>
    <n v="0"/>
    <n v="2335863"/>
    <n v="0"/>
    <d v="2024-11-27T00:00:00"/>
    <m/>
    <d v="2024-11-27T00:00:00"/>
    <n v="0"/>
    <m/>
    <s v=""/>
    <s v="Đã thanh toán"/>
    <n v="11"/>
    <s v="01"/>
    <s v="check xong"/>
    <m/>
    <x v="0"/>
    <x v="0"/>
  </r>
  <r>
    <x v="0"/>
    <x v="0"/>
    <d v="2024-11-28T00:00:00"/>
    <m/>
    <d v="2024-11-28T00:00:00"/>
    <n v="68095"/>
    <s v="BigC Quy Nhơn"/>
    <n v="2779952"/>
    <n v="0"/>
    <n v="222396"/>
    <n v="3002348"/>
    <s v="Tồn đầu kỳ"/>
    <d v="2025-01-15T00:00:00"/>
    <m/>
    <n v="3002348"/>
    <n v="0"/>
    <n v="3002348"/>
    <n v="0"/>
    <d v="2024-11-28T00:00:00"/>
    <m/>
    <d v="2024-11-28T00:00:00"/>
    <n v="0"/>
    <m/>
    <s v=""/>
    <s v="Đã thanh toán"/>
    <n v="11"/>
    <s v="01"/>
    <s v="check xong"/>
    <m/>
    <x v="0"/>
    <x v="0"/>
  </r>
  <r>
    <x v="0"/>
    <x v="0"/>
    <d v="2024-11-28T00:00:00"/>
    <m/>
    <d v="2024-11-28T00:00:00"/>
    <n v="68096"/>
    <s v="GO! ĐÀ NẴNG"/>
    <n v="2781760"/>
    <n v="0"/>
    <n v="222541"/>
    <n v="3004301"/>
    <s v="Tồn đầu kỳ"/>
    <d v="2025-01-15T00:00:00"/>
    <m/>
    <n v="3004301"/>
    <n v="0"/>
    <n v="3004301"/>
    <n v="0"/>
    <d v="2024-11-28T00:00:00"/>
    <m/>
    <d v="2024-11-28T00:00:00"/>
    <n v="0"/>
    <m/>
    <s v=""/>
    <s v="Đã thanh toán"/>
    <n v="11"/>
    <s v="01"/>
    <s v="check xong"/>
    <m/>
    <x v="0"/>
    <x v="0"/>
  </r>
  <r>
    <x v="0"/>
    <x v="0"/>
    <d v="2024-11-28T00:00:00"/>
    <m/>
    <d v="2024-11-28T00:00:00"/>
    <n v="68097"/>
    <s v="GO! CẦN THƠ"/>
    <n v="2779952"/>
    <n v="0"/>
    <n v="222396"/>
    <n v="3002348"/>
    <s v="Tồn đầu kỳ"/>
    <d v="2025-01-15T00:00:00"/>
    <m/>
    <n v="3002348"/>
    <n v="0"/>
    <n v="3002348"/>
    <n v="0"/>
    <d v="2024-11-28T00:00:00"/>
    <m/>
    <d v="2024-11-28T00:00:00"/>
    <n v="0"/>
    <m/>
    <s v=""/>
    <s v="Đã thanh toán"/>
    <n v="11"/>
    <s v="01"/>
    <s v="check xong"/>
    <m/>
    <x v="0"/>
    <x v="0"/>
  </r>
  <r>
    <x v="0"/>
    <x v="0"/>
    <d v="2024-11-28T00:00:00"/>
    <m/>
    <d v="2024-11-28T00:00:00"/>
    <n v="68098"/>
    <s v="GO! ĐÀ LẠT"/>
    <n v="2671220"/>
    <n v="0"/>
    <n v="213698"/>
    <n v="2884918"/>
    <s v="Tồn đầu kỳ"/>
    <d v="2025-01-15T00:00:00"/>
    <m/>
    <n v="2884918"/>
    <n v="0"/>
    <n v="2884918"/>
    <n v="0"/>
    <d v="2024-11-28T00:00:00"/>
    <m/>
    <d v="2024-11-28T00:00:00"/>
    <n v="0"/>
    <m/>
    <s v=""/>
    <s v="Đã thanh toán"/>
    <n v="11"/>
    <s v="01"/>
    <s v="check xong"/>
    <m/>
    <x v="0"/>
    <x v="0"/>
  </r>
  <r>
    <x v="0"/>
    <x v="0"/>
    <d v="2024-11-28T00:00:00"/>
    <m/>
    <d v="2024-11-28T00:00:00"/>
    <n v="68099"/>
    <s v="GO! NAM ĐỊNH"/>
    <n v="4220792"/>
    <n v="0"/>
    <n v="337663"/>
    <n v="4558455"/>
    <s v="Tồn đầu kỳ"/>
    <d v="2025-01-15T00:00:00"/>
    <m/>
    <n v="4558455"/>
    <n v="0"/>
    <n v="4558455"/>
    <n v="0"/>
    <d v="2024-11-28T00:00:00"/>
    <m/>
    <d v="2024-11-28T00:00:00"/>
    <n v="0"/>
    <m/>
    <s v=""/>
    <s v="Đã thanh toán"/>
    <n v="11"/>
    <s v="01"/>
    <s v="check xong"/>
    <m/>
    <x v="0"/>
    <x v="0"/>
  </r>
  <r>
    <x v="0"/>
    <x v="0"/>
    <d v="2024-11-28T00:00:00"/>
    <m/>
    <d v="2024-11-28T00:00:00"/>
    <n v="68100"/>
    <s v="GO! HA NAM (151)"/>
    <n v="6517072"/>
    <n v="0"/>
    <n v="521366"/>
    <n v="7038438"/>
    <s v="Tồn đầu kỳ"/>
    <d v="2025-01-15T00:00:00"/>
    <m/>
    <n v="7038438"/>
    <n v="0"/>
    <n v="7038438"/>
    <n v="0"/>
    <d v="2024-11-28T00:00:00"/>
    <m/>
    <d v="2024-11-28T00:00:00"/>
    <n v="0"/>
    <m/>
    <s v=""/>
    <s v="Đã thanh toán"/>
    <n v="11"/>
    <s v="01"/>
    <s v="check xong"/>
    <m/>
    <x v="0"/>
    <x v="0"/>
  </r>
  <r>
    <x v="0"/>
    <x v="0"/>
    <d v="2024-11-29T00:00:00"/>
    <m/>
    <d v="2024-11-29T00:00:00"/>
    <n v="68134"/>
    <s v="BigC Đồng Nai"/>
    <n v="3015956"/>
    <n v="0"/>
    <n v="241276"/>
    <n v="3257232"/>
    <s v="Tồn đầu kỳ"/>
    <d v="2025-01-15T00:00:00"/>
    <m/>
    <n v="3257232"/>
    <n v="0"/>
    <n v="3257232"/>
    <n v="0"/>
    <d v="2024-11-29T00:00:00"/>
    <m/>
    <d v="2024-11-29T00:00:00"/>
    <n v="0"/>
    <m/>
    <s v=""/>
    <s v="Đã thanh toán"/>
    <n v="11"/>
    <s v="01"/>
    <s v="check xong"/>
    <m/>
    <x v="0"/>
    <x v="0"/>
  </r>
  <r>
    <x v="0"/>
    <x v="0"/>
    <d v="2024-11-29T00:00:00"/>
    <m/>
    <d v="2024-11-29T00:00:00"/>
    <n v="68135"/>
    <s v="BigC Tân Hiệp"/>
    <n v="3015956"/>
    <n v="0"/>
    <n v="241276"/>
    <n v="3257232"/>
    <s v="Tồn đầu kỳ"/>
    <d v="2025-01-15T00:00:00"/>
    <m/>
    <n v="3257232"/>
    <n v="0"/>
    <n v="3257232"/>
    <n v="0"/>
    <d v="2024-11-29T00:00:00"/>
    <m/>
    <d v="2024-11-29T00:00:00"/>
    <n v="0"/>
    <m/>
    <s v=""/>
    <s v="Đã thanh toán"/>
    <n v="11"/>
    <s v="01"/>
    <s v="check xong"/>
    <m/>
    <x v="0"/>
    <x v="0"/>
  </r>
  <r>
    <x v="0"/>
    <x v="0"/>
    <d v="2024-11-29T00:00:00"/>
    <m/>
    <d v="2024-11-29T00:00:00"/>
    <n v="68136"/>
    <s v="BigC Tân Hiệp"/>
    <n v="2010030"/>
    <n v="0"/>
    <n v="160802"/>
    <n v="2170832"/>
    <s v="Tồn đầu kỳ"/>
    <d v="2025-01-15T00:00:00"/>
    <m/>
    <n v="2170832"/>
    <n v="0"/>
    <n v="2170832"/>
    <n v="0"/>
    <d v="2024-11-29T00:00:00"/>
    <m/>
    <d v="2024-11-29T00:00:00"/>
    <n v="0"/>
    <m/>
    <s v=""/>
    <s v="Đã thanh toán"/>
    <n v="11"/>
    <s v="01"/>
    <s v="check xong"/>
    <m/>
    <x v="0"/>
    <x v="0"/>
  </r>
  <r>
    <x v="0"/>
    <x v="0"/>
    <d v="2024-11-29T00:00:00"/>
    <m/>
    <d v="2024-11-29T00:00:00"/>
    <n v="68190"/>
    <s v="GO! Long Biên"/>
    <n v="2411494"/>
    <n v="0"/>
    <n v="192920"/>
    <n v="2604414"/>
    <s v="Tồn đầu kỳ"/>
    <d v="2025-01-15T00:00:00"/>
    <m/>
    <n v="2604414"/>
    <n v="0"/>
    <n v="2604414"/>
    <n v="0"/>
    <d v="2024-11-29T00:00:00"/>
    <m/>
    <d v="2024-11-29T00:00:00"/>
    <n v="0"/>
    <m/>
    <s v=""/>
    <s v="Đã thanh toán"/>
    <n v="11"/>
    <s v="01"/>
    <s v="check xong"/>
    <m/>
    <x v="0"/>
    <x v="0"/>
  </r>
  <r>
    <x v="0"/>
    <x v="0"/>
    <d v="2024-11-30T00:00:00"/>
    <m/>
    <d v="2024-11-30T00:00:00"/>
    <n v="68508"/>
    <s v="BigC Trường Chinh"/>
    <n v="6361882"/>
    <n v="0"/>
    <n v="508951"/>
    <n v="6870833"/>
    <s v="Tồn đầu kỳ"/>
    <d v="2025-01-15T00:00:00"/>
    <m/>
    <n v="6870833"/>
    <n v="0"/>
    <n v="6870833"/>
    <n v="0"/>
    <d v="2024-11-30T00:00:00"/>
    <m/>
    <d v="2024-11-30T00:00:00"/>
    <n v="0"/>
    <m/>
    <s v=""/>
    <s v="Đã thanh toán"/>
    <n v="11"/>
    <s v="01"/>
    <s v="check xong"/>
    <m/>
    <x v="0"/>
    <x v="0"/>
  </r>
  <r>
    <x v="0"/>
    <x v="0"/>
    <d v="2024-11-30T00:00:00"/>
    <m/>
    <d v="2024-11-30T00:00:00"/>
    <n v="68536"/>
    <s v="BigC Siêu thị GO! An Lạc"/>
    <n v="4365720"/>
    <n v="0"/>
    <n v="349258"/>
    <n v="4714978"/>
    <s v="Tồn đầu kỳ"/>
    <d v="2025-01-15T00:00:00"/>
    <m/>
    <n v="4714978"/>
    <n v="0"/>
    <n v="4714978"/>
    <n v="0"/>
    <d v="2024-11-30T00:00:00"/>
    <m/>
    <d v="2024-11-30T00:00:00"/>
    <n v="0"/>
    <m/>
    <s v=""/>
    <s v="Đã thanh toán"/>
    <n v="11"/>
    <s v="01"/>
    <s v="check xong"/>
    <m/>
    <x v="0"/>
    <x v="0"/>
  </r>
  <r>
    <x v="0"/>
    <x v="0"/>
    <d v="2024-11-30T00:00:00"/>
    <m/>
    <d v="2024-11-30T00:00:00"/>
    <n v="68551"/>
    <s v="BigC Siêu thị GO! Phú Thạnh"/>
    <n v="1962104"/>
    <n v="0"/>
    <n v="156968"/>
    <n v="2119072"/>
    <s v="Tồn đầu kỳ"/>
    <d v="2025-01-15T00:00:00"/>
    <m/>
    <n v="2119072"/>
    <n v="0"/>
    <n v="2119072"/>
    <n v="0"/>
    <d v="2024-11-30T00:00:00"/>
    <m/>
    <d v="2024-11-30T00:00:00"/>
    <n v="0"/>
    <m/>
    <s v=""/>
    <s v="Đã thanh toán"/>
    <n v="11"/>
    <s v="01"/>
    <s v="check xong"/>
    <m/>
    <x v="0"/>
    <x v="0"/>
  </r>
  <r>
    <x v="0"/>
    <x v="0"/>
    <d v="2024-12-13T00:00:00"/>
    <m/>
    <d v="2024-12-13T00:00:00"/>
    <n v="1902"/>
    <s v="Giao Hàng Tại Siêu Thị GO! Đà Lạt"/>
    <n v="-888464"/>
    <n v="0"/>
    <n v="-71077"/>
    <n v="-959541"/>
    <s v="Tồn đầu kỳ"/>
    <d v="2025-01-05T00:00:00"/>
    <m/>
    <n v="-959541"/>
    <n v="959541"/>
    <n v="959541"/>
    <n v="-959541"/>
    <d v="2024-12-13T00:00:00"/>
    <m/>
    <d v="2024-12-13T00:00:00"/>
    <n v="0"/>
    <m/>
    <n v="345.82144282407535"/>
    <s v="Nợ quá hạn hơn 120 ngày có khả năng mất thanh toán"/>
    <n v="12"/>
    <s v="01"/>
    <s v="check xong"/>
    <m/>
    <x v="0"/>
    <x v="0"/>
  </r>
  <r>
    <x v="0"/>
    <x v="0"/>
    <d v="2024-12-13T00:00:00"/>
    <m/>
    <d v="2024-12-13T00:00:00"/>
    <n v="1903"/>
    <s v="Giao Hàng Tại Siêu Thị GO! Phú Thạnh"/>
    <n v="-1527347"/>
    <n v="0"/>
    <n v="-122188"/>
    <n v="-1649535"/>
    <s v="Tồn đầu kỳ"/>
    <d v="2025-01-05T00:00:00"/>
    <m/>
    <n v="-1649535"/>
    <n v="1649535"/>
    <n v="1649535"/>
    <n v="-1649535"/>
    <d v="2024-12-13T00:00:00"/>
    <m/>
    <d v="2024-12-13T00:00:00"/>
    <n v="0"/>
    <m/>
    <n v="345.82144282407535"/>
    <s v="Nợ quá hạn hơn 120 ngày có khả năng mất thanh toán"/>
    <n v="12"/>
    <s v="01"/>
    <s v="check xong"/>
    <m/>
    <x v="0"/>
    <x v="0"/>
  </r>
  <r>
    <x v="0"/>
    <x v="0"/>
    <d v="2024-12-13T00:00:00"/>
    <m/>
    <d v="2024-12-13T00:00:00"/>
    <n v="1904"/>
    <s v="Giao Hàng Tại Siêu Thị GO! Phú Thạnh"/>
    <n v="-261844"/>
    <n v="0"/>
    <n v="-20948"/>
    <n v="-282792"/>
    <s v="Tồn đầu kỳ"/>
    <d v="2025-01-05T00:00:00"/>
    <m/>
    <n v="-282792"/>
    <n v="282792"/>
    <n v="282792"/>
    <n v="-282792"/>
    <d v="2024-12-13T00:00:00"/>
    <m/>
    <d v="2024-12-13T00:00:00"/>
    <n v="0"/>
    <m/>
    <n v="345.82144282407535"/>
    <s v="Nợ quá hạn hơn 120 ngày có khả năng mất thanh toán"/>
    <n v="12"/>
    <s v="01"/>
    <s v="check xong"/>
    <m/>
    <x v="0"/>
    <x v="0"/>
  </r>
  <r>
    <x v="0"/>
    <x v="0"/>
    <d v="2024-12-13T00:00:00"/>
    <m/>
    <d v="2024-12-13T00:00:00"/>
    <n v="1905"/>
    <s v="Giao Hàng Tại Siêu Thị GO! Thái Bình"/>
    <n v="-166785"/>
    <n v="0"/>
    <n v="-13343"/>
    <n v="-180128"/>
    <s v="Tồn đầu kỳ"/>
    <d v="2025-01-05T00:00:00"/>
    <m/>
    <n v="-180128"/>
    <n v="180128"/>
    <n v="180128"/>
    <n v="-180128"/>
    <d v="2024-12-13T00:00:00"/>
    <m/>
    <d v="2024-12-13T00:00:00"/>
    <n v="0"/>
    <m/>
    <n v="345.82144282407535"/>
    <s v="Nợ quá hạn hơn 120 ngày có khả năng mất thanh toán"/>
    <n v="12"/>
    <s v="01"/>
    <s v="check xong"/>
    <m/>
    <x v="0"/>
    <x v="0"/>
  </r>
  <r>
    <x v="0"/>
    <x v="0"/>
    <d v="2024-12-02T00:00:00"/>
    <m/>
    <d v="2024-12-02T00:00:00"/>
    <n v="68587"/>
    <s v="GO! BẮC GIANG"/>
    <n v="2856540"/>
    <n v="0"/>
    <n v="228523"/>
    <n v="3085063"/>
    <s v="Tồn đầu kỳ"/>
    <d v="2025-02-05T00:00:00"/>
    <m/>
    <n v="3085063"/>
    <n v="0"/>
    <n v="3085063"/>
    <n v="0"/>
    <d v="2024-12-02T00:00:00"/>
    <m/>
    <d v="2024-12-02T00:00:00"/>
    <n v="0"/>
    <m/>
    <s v=""/>
    <s v="Đã thanh toán"/>
    <n v="12"/>
    <s v="02"/>
    <s v="check xong"/>
    <m/>
    <x v="0"/>
    <x v="0"/>
  </r>
  <r>
    <x v="0"/>
    <x v="0"/>
    <d v="2024-12-02T00:00:00"/>
    <m/>
    <d v="2024-12-02T00:00:00"/>
    <n v="68596"/>
    <s v="BigC Tops Market Garden"/>
    <n v="1583140"/>
    <n v="0"/>
    <n v="126651"/>
    <n v="1709791"/>
    <s v="Tồn đầu kỳ"/>
    <d v="2025-02-05T00:00:00"/>
    <m/>
    <n v="1709791"/>
    <n v="0"/>
    <n v="1709791"/>
    <n v="0"/>
    <d v="2024-12-02T00:00:00"/>
    <m/>
    <d v="2024-12-02T00:00:00"/>
    <n v="0"/>
    <m/>
    <s v=""/>
    <s v="Đã thanh toán"/>
    <n v="12"/>
    <s v="02"/>
    <s v="check xong"/>
    <m/>
    <x v="0"/>
    <x v="0"/>
  </r>
  <r>
    <x v="0"/>
    <x v="0"/>
    <d v="2024-12-02T00:00:00"/>
    <m/>
    <d v="2024-12-02T00:00:00"/>
    <n v="68597"/>
    <s v="BigC Tops Market Garden"/>
    <n v="2937280"/>
    <n v="0"/>
    <n v="234982"/>
    <n v="3172262"/>
    <s v="Tồn đầu kỳ"/>
    <d v="2025-02-05T00:00:00"/>
    <m/>
    <n v="3172262"/>
    <n v="0"/>
    <n v="3172262"/>
    <n v="0"/>
    <d v="2024-12-02T00:00:00"/>
    <m/>
    <d v="2024-12-02T00:00:00"/>
    <n v="0"/>
    <m/>
    <s v=""/>
    <s v="Đã thanh toán"/>
    <n v="12"/>
    <s v="02"/>
    <s v="check xong"/>
    <m/>
    <x v="0"/>
    <x v="0"/>
  </r>
  <r>
    <x v="0"/>
    <x v="0"/>
    <d v="2024-12-02T00:00:00"/>
    <m/>
    <d v="2024-12-02T00:00:00"/>
    <n v="68598"/>
    <s v="BigC Thăng Long (104)"/>
    <n v="3678640"/>
    <n v="0"/>
    <n v="294291"/>
    <n v="3972931"/>
    <s v="Tồn đầu kỳ"/>
    <d v="2025-02-05T00:00:00"/>
    <m/>
    <n v="3972931"/>
    <n v="0"/>
    <n v="3972931"/>
    <n v="0"/>
    <d v="2024-12-02T00:00:00"/>
    <m/>
    <d v="2024-12-02T00:00:00"/>
    <n v="0"/>
    <m/>
    <s v=""/>
    <s v="Đã thanh toán"/>
    <n v="12"/>
    <s v="02"/>
    <s v="check xong"/>
    <m/>
    <x v="0"/>
    <x v="0"/>
  </r>
  <r>
    <x v="0"/>
    <x v="0"/>
    <d v="2024-12-02T00:00:00"/>
    <m/>
    <d v="2024-12-02T00:00:00"/>
    <n v="68637"/>
    <s v="GO! NHA TRANG"/>
    <n v="3273416"/>
    <n v="0"/>
    <n v="261873"/>
    <n v="3535289"/>
    <s v="Tồn đầu kỳ"/>
    <d v="2025-02-05T00:00:00"/>
    <m/>
    <n v="3535289"/>
    <n v="0"/>
    <n v="3535289"/>
    <n v="0"/>
    <d v="2024-12-02T00:00:00"/>
    <m/>
    <d v="2024-12-02T00:00:00"/>
    <n v="0"/>
    <m/>
    <s v=""/>
    <s v="Đã thanh toán"/>
    <n v="12"/>
    <s v="02"/>
    <s v="check xong"/>
    <m/>
    <x v="0"/>
    <x v="0"/>
  </r>
  <r>
    <x v="0"/>
    <x v="0"/>
    <d v="2024-12-02T00:00:00"/>
    <m/>
    <d v="2024-12-02T00:00:00"/>
    <n v="68638"/>
    <s v="BigC Quy Nhơn"/>
    <n v="2010030"/>
    <n v="0"/>
    <n v="160802"/>
    <n v="2170832"/>
    <s v="Tồn đầu kỳ"/>
    <d v="2025-02-05T00:00:00"/>
    <m/>
    <n v="2170832"/>
    <n v="0"/>
    <n v="2170832"/>
    <n v="0"/>
    <d v="2024-12-02T00:00:00"/>
    <m/>
    <d v="2024-12-02T00:00:00"/>
    <n v="0"/>
    <m/>
    <s v=""/>
    <s v="Đã thanh toán"/>
    <n v="12"/>
    <s v="02"/>
    <s v="check xong"/>
    <m/>
    <x v="0"/>
    <x v="0"/>
  </r>
  <r>
    <x v="0"/>
    <x v="0"/>
    <d v="2024-12-02T00:00:00"/>
    <m/>
    <d v="2024-12-02T00:00:00"/>
    <n v="68639"/>
    <s v="GO! ĐÀ NẴNG"/>
    <n v="3478670"/>
    <n v="0"/>
    <n v="278294"/>
    <n v="3756964"/>
    <s v="Tồn đầu kỳ"/>
    <d v="2025-02-05T00:00:00"/>
    <m/>
    <n v="3756964"/>
    <n v="0"/>
    <n v="3756964"/>
    <n v="0"/>
    <d v="2024-12-02T00:00:00"/>
    <m/>
    <d v="2024-12-02T00:00:00"/>
    <n v="0"/>
    <m/>
    <s v=""/>
    <s v="Đã thanh toán"/>
    <n v="12"/>
    <s v="02"/>
    <s v="check xong"/>
    <m/>
    <x v="0"/>
    <x v="0"/>
  </r>
  <r>
    <x v="0"/>
    <x v="0"/>
    <d v="2024-12-02T00:00:00"/>
    <m/>
    <d v="2024-12-02T00:00:00"/>
    <n v="68640"/>
    <s v="BigC Quảng Ngãi"/>
    <n v="4091264"/>
    <n v="0"/>
    <n v="327301"/>
    <n v="4418565"/>
    <s v="Tồn đầu kỳ"/>
    <d v="2025-02-05T00:00:00"/>
    <m/>
    <n v="4418565"/>
    <n v="0"/>
    <n v="4418565"/>
    <n v="0"/>
    <d v="2024-12-02T00:00:00"/>
    <m/>
    <d v="2024-12-02T00:00:00"/>
    <n v="0"/>
    <m/>
    <s v=""/>
    <s v="Đã thanh toán"/>
    <n v="12"/>
    <s v="02"/>
    <s v="check xong"/>
    <m/>
    <x v="0"/>
    <x v="0"/>
  </r>
  <r>
    <x v="0"/>
    <x v="0"/>
    <d v="2024-12-02T00:00:00"/>
    <m/>
    <d v="2024-12-02T00:00:00"/>
    <n v="68641"/>
    <s v="BigC Buôn Ma Thuột"/>
    <n v="3138012"/>
    <n v="0"/>
    <n v="251041"/>
    <n v="3389053"/>
    <s v="Tồn đầu kỳ"/>
    <d v="2025-02-05T00:00:00"/>
    <m/>
    <n v="3389053"/>
    <n v="0"/>
    <n v="3389053"/>
    <n v="0"/>
    <d v="2024-12-02T00:00:00"/>
    <m/>
    <d v="2024-12-02T00:00:00"/>
    <n v="0"/>
    <m/>
    <s v=""/>
    <s v="Đã thanh toán"/>
    <n v="12"/>
    <s v="02"/>
    <s v="check xong"/>
    <m/>
    <x v="0"/>
    <x v="0"/>
  </r>
  <r>
    <x v="0"/>
    <x v="0"/>
    <d v="2024-12-02T00:00:00"/>
    <m/>
    <d v="2024-12-02T00:00:00"/>
    <n v="68642"/>
    <s v="Go! Phú Mỹ"/>
    <n v="1311312"/>
    <n v="0"/>
    <n v="104905"/>
    <n v="1416217"/>
    <s v="Tồn đầu kỳ"/>
    <d v="2025-02-05T00:00:00"/>
    <m/>
    <n v="1416217"/>
    <n v="0"/>
    <n v="1416217"/>
    <n v="0"/>
    <d v="2024-12-02T00:00:00"/>
    <m/>
    <d v="2024-12-02T00:00:00"/>
    <n v="0"/>
    <m/>
    <s v=""/>
    <s v="Đã thanh toán"/>
    <n v="12"/>
    <s v="02"/>
    <s v="check xong"/>
    <m/>
    <x v="0"/>
    <x v="0"/>
  </r>
  <r>
    <x v="0"/>
    <x v="0"/>
    <d v="2024-12-02T00:00:00"/>
    <m/>
    <d v="2024-12-02T00:00:00"/>
    <n v="68643"/>
    <s v="BigC Siêu Thị GO! Tân Uyên (1504)"/>
    <n v="1110580"/>
    <n v="0"/>
    <n v="88846"/>
    <n v="1199426"/>
    <s v="Tồn đầu kỳ"/>
    <d v="2025-02-05T00:00:00"/>
    <m/>
    <n v="1199426"/>
    <n v="0"/>
    <n v="1199426"/>
    <n v="0"/>
    <d v="2024-12-02T00:00:00"/>
    <m/>
    <d v="2024-12-02T00:00:00"/>
    <n v="0"/>
    <m/>
    <s v=""/>
    <s v="Đã thanh toán"/>
    <n v="12"/>
    <s v="02"/>
    <s v="check xong"/>
    <m/>
    <x v="0"/>
    <x v="0"/>
  </r>
  <r>
    <x v="0"/>
    <x v="0"/>
    <d v="2024-12-02T00:00:00"/>
    <m/>
    <d v="2024-12-02T00:00:00"/>
    <n v="68644"/>
    <s v="Siêu thị GO! Nhơn Trạch"/>
    <n v="1512044"/>
    <n v="0"/>
    <n v="120964"/>
    <n v="1633008"/>
    <s v="Tồn đầu kỳ"/>
    <d v="2025-02-05T00:00:00"/>
    <m/>
    <n v="1633008"/>
    <n v="0"/>
    <n v="1633008"/>
    <n v="0"/>
    <d v="2024-12-02T00:00:00"/>
    <m/>
    <d v="2024-12-02T00:00:00"/>
    <n v="0"/>
    <m/>
    <s v=""/>
    <s v="Đã thanh toán"/>
    <n v="12"/>
    <s v="02"/>
    <s v="check xong"/>
    <m/>
    <x v="0"/>
    <x v="0"/>
  </r>
  <r>
    <x v="0"/>
    <x v="0"/>
    <d v="2024-12-02T00:00:00"/>
    <m/>
    <d v="2024-12-02T00:00:00"/>
    <n v="68645"/>
    <s v="Siêu thị GO! Lấp Vò"/>
    <n v="2114240"/>
    <n v="0"/>
    <n v="169139"/>
    <n v="2283379"/>
    <s v="Tồn đầu kỳ"/>
    <d v="2025-02-05T00:00:00"/>
    <m/>
    <n v="2283379"/>
    <n v="0"/>
    <n v="2283379"/>
    <n v="0"/>
    <d v="2024-12-02T00:00:00"/>
    <m/>
    <d v="2024-12-02T00:00:00"/>
    <n v="0"/>
    <m/>
    <s v=""/>
    <s v="Đã thanh toán"/>
    <n v="12"/>
    <s v="02"/>
    <s v="check xong"/>
    <m/>
    <x v="0"/>
    <x v="0"/>
  </r>
  <r>
    <x v="0"/>
    <x v="0"/>
    <d v="2024-12-03T00:00:00"/>
    <m/>
    <d v="2024-12-03T00:00:00"/>
    <n v="68690"/>
    <s v="BigC Tops Market An Phú"/>
    <n v="1513364"/>
    <n v="0"/>
    <n v="121069"/>
    <n v="1634433"/>
    <s v="Tồn đầu kỳ"/>
    <d v="2025-02-05T00:00:00"/>
    <m/>
    <n v="1634433"/>
    <n v="0"/>
    <n v="1634433"/>
    <n v="0"/>
    <d v="2024-12-03T00:00:00"/>
    <m/>
    <d v="2024-12-03T00:00:00"/>
    <n v="0"/>
    <m/>
    <s v=""/>
    <s v="Đã thanh toán"/>
    <n v="12"/>
    <s v="02"/>
    <s v="check xong"/>
    <m/>
    <x v="0"/>
    <x v="0"/>
  </r>
  <r>
    <x v="0"/>
    <x v="0"/>
    <d v="2024-12-03T00:00:00"/>
    <m/>
    <d v="2024-12-03T00:00:00"/>
    <n v="68745"/>
    <s v="GO! HẢI PHÒNG"/>
    <n v="3213280"/>
    <n v="0"/>
    <n v="257062"/>
    <n v="3470342"/>
    <s v="Tồn đầu kỳ"/>
    <d v="2025-02-05T00:00:00"/>
    <m/>
    <n v="3470342"/>
    <n v="0"/>
    <n v="3470342"/>
    <n v="0"/>
    <d v="2024-12-03T00:00:00"/>
    <m/>
    <d v="2024-12-03T00:00:00"/>
    <n v="0"/>
    <m/>
    <s v=""/>
    <s v="Đã thanh toán"/>
    <n v="12"/>
    <s v="02"/>
    <s v="check xong"/>
    <m/>
    <x v="0"/>
    <x v="0"/>
  </r>
  <r>
    <x v="0"/>
    <x v="0"/>
    <d v="2024-12-03T00:00:00"/>
    <m/>
    <d v="2024-12-03T00:00:00"/>
    <n v="68746"/>
    <s v="GO! LÀO CAI"/>
    <n v="3167280"/>
    <n v="0"/>
    <n v="253382"/>
    <n v="3420662"/>
    <s v="Tồn đầu kỳ"/>
    <d v="2025-02-05T00:00:00"/>
    <m/>
    <n v="3420662"/>
    <n v="0"/>
    <n v="3420662"/>
    <n v="0"/>
    <d v="2024-12-03T00:00:00"/>
    <m/>
    <d v="2024-12-03T00:00:00"/>
    <n v="0"/>
    <m/>
    <s v=""/>
    <s v="Đã thanh toán"/>
    <n v="12"/>
    <s v="02"/>
    <s v="check xong"/>
    <m/>
    <x v="0"/>
    <x v="0"/>
  </r>
  <r>
    <x v="0"/>
    <x v="0"/>
    <d v="2024-12-04T00:00:00"/>
    <m/>
    <d v="2024-12-04T00:00:00"/>
    <n v="68747"/>
    <s v="GO! HẢI PHÒNG"/>
    <n v="2182860"/>
    <n v="0"/>
    <n v="174629"/>
    <n v="2357489"/>
    <s v="Tồn đầu kỳ"/>
    <d v="2025-02-05T00:00:00"/>
    <m/>
    <n v="2357489"/>
    <n v="0"/>
    <n v="2357489"/>
    <n v="0"/>
    <d v="2024-12-04T00:00:00"/>
    <m/>
    <d v="2024-12-04T00:00:00"/>
    <n v="0"/>
    <m/>
    <s v=""/>
    <s v="Đã thanh toán"/>
    <n v="12"/>
    <s v="02"/>
    <s v="check xong"/>
    <m/>
    <x v="0"/>
    <x v="0"/>
  </r>
  <r>
    <x v="0"/>
    <x v="0"/>
    <d v="2024-12-04T00:00:00"/>
    <m/>
    <d v="2024-12-04T00:00:00"/>
    <n v="68748"/>
    <s v="SIÊU THỊ VIỆT TRÌ"/>
    <n v="3177175"/>
    <n v="0"/>
    <n v="254174"/>
    <n v="3431349"/>
    <s v="Tồn đầu kỳ"/>
    <d v="2025-02-05T00:00:00"/>
    <m/>
    <n v="3431349"/>
    <n v="0"/>
    <n v="3431349"/>
    <n v="0"/>
    <d v="2024-12-04T00:00:00"/>
    <m/>
    <d v="2024-12-04T00:00:00"/>
    <n v="0"/>
    <m/>
    <s v=""/>
    <s v="Đã thanh toán"/>
    <n v="12"/>
    <s v="02"/>
    <s v="check xong"/>
    <m/>
    <x v="0"/>
    <x v="0"/>
  </r>
  <r>
    <x v="0"/>
    <x v="0"/>
    <d v="2024-12-04T00:00:00"/>
    <m/>
    <d v="2024-12-04T00:00:00"/>
    <n v="68749"/>
    <s v="GO! THÁI NGUYÊN"/>
    <n v="2693290"/>
    <n v="0"/>
    <n v="215463"/>
    <n v="2908753"/>
    <s v="Tồn đầu kỳ"/>
    <d v="2025-02-05T00:00:00"/>
    <m/>
    <n v="2908753"/>
    <n v="0"/>
    <n v="2908753"/>
    <n v="0"/>
    <d v="2024-12-04T00:00:00"/>
    <m/>
    <d v="2024-12-04T00:00:00"/>
    <n v="0"/>
    <m/>
    <s v=""/>
    <s v="Đã thanh toán"/>
    <n v="12"/>
    <s v="02"/>
    <s v="check xong"/>
    <m/>
    <x v="0"/>
    <x v="0"/>
  </r>
  <r>
    <x v="0"/>
    <x v="0"/>
    <d v="2024-12-04T00:00:00"/>
    <m/>
    <d v="2024-12-04T00:00:00"/>
    <n v="68750"/>
    <s v="BigC Thăng Long (104)"/>
    <n v="2937280"/>
    <n v="0"/>
    <n v="234982"/>
    <n v="3172262"/>
    <s v="Tồn đầu kỳ"/>
    <d v="2025-02-05T00:00:00"/>
    <m/>
    <n v="3172262"/>
    <n v="0"/>
    <n v="3172262"/>
    <n v="0"/>
    <d v="2024-12-04T00:00:00"/>
    <m/>
    <d v="2024-12-04T00:00:00"/>
    <n v="0"/>
    <m/>
    <s v=""/>
    <s v="Đã thanh toán"/>
    <n v="12"/>
    <s v="02"/>
    <s v="check xong"/>
    <m/>
    <x v="0"/>
    <x v="0"/>
  </r>
  <r>
    <x v="0"/>
    <x v="0"/>
    <d v="2024-12-04T00:00:00"/>
    <m/>
    <d v="2024-12-04T00:00:00"/>
    <n v="68754"/>
    <s v="BigC Miền Đông"/>
    <n v="2363568"/>
    <n v="0"/>
    <n v="189085"/>
    <n v="2552653"/>
    <s v="Tồn đầu kỳ"/>
    <d v="2025-02-05T00:00:00"/>
    <m/>
    <n v="2552653"/>
    <n v="0"/>
    <n v="2552653"/>
    <n v="0"/>
    <d v="2024-12-04T00:00:00"/>
    <m/>
    <d v="2024-12-04T00:00:00"/>
    <n v="0"/>
    <m/>
    <s v=""/>
    <s v="Đã thanh toán"/>
    <n v="12"/>
    <s v="02"/>
    <s v="check xong"/>
    <m/>
    <x v="0"/>
    <x v="0"/>
  </r>
  <r>
    <x v="0"/>
    <x v="0"/>
    <d v="2024-12-04T00:00:00"/>
    <m/>
    <d v="2024-12-04T00:00:00"/>
    <n v="68762"/>
    <s v="BigC Siêu thị GO! An Lạc"/>
    <n v="1870104"/>
    <n v="0"/>
    <n v="149608"/>
    <n v="2019712"/>
    <s v="Tồn đầu kỳ"/>
    <d v="2025-02-05T00:00:00"/>
    <m/>
    <n v="2019712"/>
    <n v="0"/>
    <n v="2019712"/>
    <n v="0"/>
    <d v="2024-12-04T00:00:00"/>
    <m/>
    <d v="2024-12-04T00:00:00"/>
    <n v="0"/>
    <m/>
    <s v=""/>
    <s v="Đã thanh toán"/>
    <n v="12"/>
    <s v="02"/>
    <s v="check xong"/>
    <m/>
    <x v="0"/>
    <x v="0"/>
  </r>
  <r>
    <x v="0"/>
    <x v="0"/>
    <d v="2024-12-04T00:00:00"/>
    <m/>
    <d v="2024-12-04T00:00:00"/>
    <n v="68797"/>
    <s v="CÔNG TY TNHH EB HẢI DƯƠNG (117)"/>
    <n v="2873760"/>
    <n v="0"/>
    <n v="229901"/>
    <n v="3103661"/>
    <s v="Tồn đầu kỳ"/>
    <d v="2025-02-05T00:00:00"/>
    <m/>
    <n v="3103661"/>
    <n v="0"/>
    <n v="3103661"/>
    <n v="0"/>
    <d v="2024-12-04T00:00:00"/>
    <m/>
    <d v="2024-12-04T00:00:00"/>
    <n v="0"/>
    <m/>
    <s v=""/>
    <s v="Đã thanh toán"/>
    <n v="12"/>
    <s v="02"/>
    <s v="check xong"/>
    <m/>
    <x v="0"/>
    <x v="0"/>
  </r>
  <r>
    <x v="0"/>
    <x v="0"/>
    <d v="2024-12-05T00:00:00"/>
    <m/>
    <d v="2024-12-05T00:00:00"/>
    <n v="68863"/>
    <s v="BigC Dĩ An"/>
    <n v="2412860"/>
    <n v="0"/>
    <n v="193029"/>
    <n v="2605889"/>
    <s v="Tồn đầu kỳ"/>
    <d v="2025-02-05T00:00:00"/>
    <m/>
    <n v="2605889"/>
    <n v="0"/>
    <n v="2605889"/>
    <n v="0"/>
    <d v="2024-12-05T00:00:00"/>
    <m/>
    <d v="2024-12-05T00:00:00"/>
    <n v="0"/>
    <m/>
    <s v=""/>
    <s v="Đã thanh toán"/>
    <n v="12"/>
    <s v="02"/>
    <s v="check xong"/>
    <m/>
    <x v="0"/>
    <x v="0"/>
  </r>
  <r>
    <x v="0"/>
    <x v="0"/>
    <d v="2024-12-05T00:00:00"/>
    <m/>
    <d v="2024-12-05T00:00:00"/>
    <n v="68864"/>
    <s v="GO! Bình Dương"/>
    <n v="3955492"/>
    <n v="0"/>
    <n v="316439"/>
    <n v="4271931"/>
    <s v="Tồn đầu kỳ"/>
    <d v="2025-02-05T00:00:00"/>
    <m/>
    <n v="4271931"/>
    <n v="0"/>
    <n v="4271931"/>
    <n v="0"/>
    <d v="2024-12-05T00:00:00"/>
    <m/>
    <d v="2024-12-05T00:00:00"/>
    <n v="0"/>
    <m/>
    <s v=""/>
    <s v="Đã thanh toán"/>
    <n v="12"/>
    <s v="02"/>
    <s v="check xong"/>
    <m/>
    <x v="0"/>
    <x v="0"/>
  </r>
  <r>
    <x v="0"/>
    <x v="0"/>
    <d v="2024-12-05T00:00:00"/>
    <m/>
    <d v="2024-12-05T00:00:00"/>
    <n v="68866"/>
    <s v="BigC Đồng Nai"/>
    <n v="4374156"/>
    <n v="0"/>
    <n v="349932"/>
    <n v="4724088"/>
    <s v="Tồn đầu kỳ"/>
    <d v="2025-02-05T00:00:00"/>
    <m/>
    <n v="4724088"/>
    <n v="0"/>
    <n v="4724088"/>
    <n v="0"/>
    <d v="2024-12-05T00:00:00"/>
    <m/>
    <d v="2024-12-05T00:00:00"/>
    <n v="0"/>
    <m/>
    <s v=""/>
    <s v="Đã thanh toán"/>
    <n v="12"/>
    <s v="02"/>
    <s v="check xong"/>
    <m/>
    <x v="0"/>
    <x v="0"/>
  </r>
  <r>
    <x v="0"/>
    <x v="0"/>
    <d v="2024-12-05T00:00:00"/>
    <m/>
    <d v="2024-12-05T00:00:00"/>
    <n v="68867"/>
    <s v="BigC Tân Hiệp"/>
    <n v="2144494"/>
    <n v="0"/>
    <n v="171560"/>
    <n v="2316054"/>
    <s v="Tồn đầu kỳ"/>
    <d v="2025-02-05T00:00:00"/>
    <m/>
    <n v="2316054"/>
    <n v="0"/>
    <n v="2316054"/>
    <n v="0"/>
    <d v="2024-12-05T00:00:00"/>
    <m/>
    <d v="2024-12-05T00:00:00"/>
    <n v="0"/>
    <m/>
    <s v=""/>
    <s v="Đã thanh toán"/>
    <n v="12"/>
    <s v="02"/>
    <s v="check xong"/>
    <m/>
    <x v="0"/>
    <x v="0"/>
  </r>
  <r>
    <x v="0"/>
    <x v="0"/>
    <d v="2024-12-05T00:00:00"/>
    <m/>
    <d v="2024-12-05T00:00:00"/>
    <n v="69672"/>
    <s v="GO! HUẾ"/>
    <n v="2139267"/>
    <n v="0"/>
    <n v="171141"/>
    <n v="2310408"/>
    <s v="Tồn đầu kỳ"/>
    <d v="2025-02-05T00:00:00"/>
    <m/>
    <n v="2310408"/>
    <n v="0"/>
    <n v="2310408"/>
    <n v="0"/>
    <d v="2024-12-05T00:00:00"/>
    <m/>
    <d v="2024-12-05T00:00:00"/>
    <n v="0"/>
    <m/>
    <s v=""/>
    <s v="Đã thanh toán"/>
    <n v="12"/>
    <s v="02"/>
    <s v="check xong"/>
    <m/>
    <x v="0"/>
    <x v="0"/>
  </r>
  <r>
    <x v="0"/>
    <x v="0"/>
    <d v="2024-12-05T00:00:00"/>
    <m/>
    <d v="2024-12-05T00:00:00"/>
    <n v="69673"/>
    <s v="GO! CẦN THƠ"/>
    <n v="2182860"/>
    <n v="0"/>
    <n v="174629"/>
    <n v="2357489"/>
    <s v="Tồn đầu kỳ"/>
    <d v="2025-02-05T00:00:00"/>
    <m/>
    <n v="2357489"/>
    <n v="0"/>
    <n v="2357489"/>
    <n v="0"/>
    <d v="2024-12-05T00:00:00"/>
    <m/>
    <d v="2024-12-05T00:00:00"/>
    <n v="0"/>
    <m/>
    <s v=""/>
    <s v="Đã thanh toán"/>
    <n v="12"/>
    <s v="02"/>
    <s v="check xong"/>
    <m/>
    <x v="0"/>
    <x v="0"/>
  </r>
  <r>
    <x v="0"/>
    <x v="0"/>
    <d v="2024-12-05T00:00:00"/>
    <m/>
    <d v="2024-12-05T00:00:00"/>
    <n v="69675"/>
    <s v="GO! ĐÀ LẠT"/>
    <n v="3338744"/>
    <n v="0"/>
    <n v="267100"/>
    <n v="3605844"/>
    <s v="Tồn đầu kỳ"/>
    <d v="2025-02-05T00:00:00"/>
    <m/>
    <n v="3605844"/>
    <n v="0"/>
    <n v="3605844"/>
    <n v="0"/>
    <d v="2024-12-05T00:00:00"/>
    <m/>
    <d v="2024-12-05T00:00:00"/>
    <n v="0"/>
    <m/>
    <s v=""/>
    <s v="Đã thanh toán"/>
    <n v="12"/>
    <s v="02"/>
    <s v="check xong"/>
    <m/>
    <x v="0"/>
    <x v="0"/>
  </r>
  <r>
    <x v="0"/>
    <x v="0"/>
    <d v="2024-12-05T00:00:00"/>
    <m/>
    <d v="2024-12-05T00:00:00"/>
    <n v="69676"/>
    <s v="GO! ĐÀ LẠT"/>
    <n v="2339665"/>
    <n v="0"/>
    <n v="187173"/>
    <n v="2526838"/>
    <s v="Tồn đầu kỳ"/>
    <d v="2025-02-05T00:00:00"/>
    <m/>
    <n v="2526838"/>
    <n v="0"/>
    <n v="2526838"/>
    <n v="0"/>
    <d v="2024-12-05T00:00:00"/>
    <m/>
    <d v="2024-12-05T00:00:00"/>
    <n v="0"/>
    <m/>
    <s v=""/>
    <s v="Đã thanh toán"/>
    <n v="12"/>
    <s v="02"/>
    <s v="check xong"/>
    <m/>
    <x v="0"/>
    <x v="0"/>
  </r>
  <r>
    <x v="0"/>
    <x v="0"/>
    <d v="2024-12-05T00:00:00"/>
    <m/>
    <d v="2024-12-05T00:00:00"/>
    <n v="69677"/>
    <s v="Go! Mỹ Tho"/>
    <n v="3970904"/>
    <n v="0"/>
    <n v="317672"/>
    <n v="4288576"/>
    <s v="Tồn đầu kỳ"/>
    <d v="2025-02-05T00:00:00"/>
    <m/>
    <n v="4288576"/>
    <n v="0"/>
    <n v="4288576"/>
    <n v="0"/>
    <d v="2024-12-05T00:00:00"/>
    <m/>
    <d v="2024-12-05T00:00:00"/>
    <n v="0"/>
    <m/>
    <s v=""/>
    <s v="Đã thanh toán"/>
    <n v="12"/>
    <s v="02"/>
    <s v="check xong"/>
    <m/>
    <x v="0"/>
    <x v="0"/>
  </r>
  <r>
    <x v="0"/>
    <x v="0"/>
    <d v="2024-12-05T00:00:00"/>
    <m/>
    <d v="2024-12-05T00:00:00"/>
    <n v="69678"/>
    <s v="Siêu thị GO! Bạc Liêu"/>
    <n v="2423212"/>
    <n v="0"/>
    <n v="193857"/>
    <n v="2617069"/>
    <s v="Tồn đầu kỳ"/>
    <d v="2025-02-05T00:00:00"/>
    <m/>
    <n v="2617069"/>
    <n v="0"/>
    <n v="2617069"/>
    <n v="0"/>
    <d v="2024-12-05T00:00:00"/>
    <m/>
    <d v="2024-12-05T00:00:00"/>
    <n v="0"/>
    <m/>
    <s v=""/>
    <s v="Đã thanh toán"/>
    <n v="12"/>
    <s v="02"/>
    <s v="check xong"/>
    <m/>
    <x v="0"/>
    <x v="0"/>
  </r>
  <r>
    <x v="0"/>
    <x v="0"/>
    <d v="2024-12-05T00:00:00"/>
    <m/>
    <d v="2024-12-05T00:00:00"/>
    <n v="69683"/>
    <s v="CÔNG TY TNHH EB HẢI DƯƠNG (117)"/>
    <n v="2109999"/>
    <n v="0"/>
    <n v="168800"/>
    <n v="2278799"/>
    <s v="Tồn đầu kỳ"/>
    <d v="2025-02-05T00:00:00"/>
    <m/>
    <n v="2278799"/>
    <n v="0"/>
    <n v="2278799"/>
    <n v="0"/>
    <d v="2024-12-05T00:00:00"/>
    <m/>
    <d v="2024-12-05T00:00:00"/>
    <n v="0"/>
    <m/>
    <s v=""/>
    <s v="Đã thanh toán"/>
    <n v="12"/>
    <s v="02"/>
    <s v="check xong"/>
    <m/>
    <x v="0"/>
    <x v="0"/>
  </r>
  <r>
    <x v="0"/>
    <x v="0"/>
    <d v="2024-12-05T00:00:00"/>
    <m/>
    <d v="2024-12-05T00:00:00"/>
    <n v="69684"/>
    <s v="GO! BẮC GIANG"/>
    <n v="3213280"/>
    <n v="0"/>
    <n v="257062"/>
    <n v="3470342"/>
    <s v="Tồn đầu kỳ"/>
    <d v="2025-02-05T00:00:00"/>
    <m/>
    <n v="3470342"/>
    <n v="0"/>
    <n v="3470342"/>
    <n v="0"/>
    <d v="2024-12-05T00:00:00"/>
    <m/>
    <d v="2024-12-05T00:00:00"/>
    <n v="0"/>
    <m/>
    <s v=""/>
    <s v="Đã thanh toán"/>
    <n v="12"/>
    <s v="02"/>
    <s v="check xong"/>
    <m/>
    <x v="0"/>
    <x v="0"/>
  </r>
  <r>
    <x v="0"/>
    <x v="0"/>
    <d v="2024-12-05T00:00:00"/>
    <m/>
    <d v="2024-12-05T00:00:00"/>
    <n v="69685"/>
    <s v="GO! THÁI BÌNH"/>
    <n v="4678048"/>
    <n v="0"/>
    <n v="374244"/>
    <n v="5052292"/>
    <s v="Tồn đầu kỳ"/>
    <d v="2025-02-05T00:00:00"/>
    <m/>
    <n v="5052292"/>
    <n v="0"/>
    <n v="5052292"/>
    <n v="0"/>
    <d v="2024-12-05T00:00:00"/>
    <m/>
    <d v="2024-12-05T00:00:00"/>
    <n v="0"/>
    <m/>
    <s v=""/>
    <s v="Đã thanh toán"/>
    <n v="12"/>
    <s v="02"/>
    <s v="check xong"/>
    <m/>
    <x v="0"/>
    <x v="0"/>
  </r>
  <r>
    <x v="0"/>
    <x v="0"/>
    <d v="2024-12-06T00:00:00"/>
    <m/>
    <d v="2024-12-06T00:00:00"/>
    <n v="69697"/>
    <s v="GO! Long Biên"/>
    <n v="3691120"/>
    <n v="0"/>
    <n v="295290"/>
    <n v="3986410"/>
    <s v="Tồn đầu kỳ"/>
    <d v="2025-02-05T00:00:00"/>
    <m/>
    <n v="3986410"/>
    <n v="0"/>
    <n v="3986410"/>
    <n v="0"/>
    <d v="2024-12-06T00:00:00"/>
    <m/>
    <d v="2024-12-06T00:00:00"/>
    <n v="0"/>
    <m/>
    <s v=""/>
    <s v="Đã thanh toán"/>
    <n v="12"/>
    <s v="02"/>
    <s v="check xong"/>
    <m/>
    <x v="0"/>
    <x v="0"/>
  </r>
  <r>
    <x v="0"/>
    <x v="0"/>
    <d v="2024-12-06T00:00:00"/>
    <m/>
    <d v="2024-12-06T00:00:00"/>
    <n v="69741"/>
    <s v="TOPS MARKET PARKCITY (150)"/>
    <n v="4096602"/>
    <n v="0"/>
    <n v="327728"/>
    <n v="4424330"/>
    <s v="Tồn đầu kỳ"/>
    <d v="2025-02-05T00:00:00"/>
    <m/>
    <n v="4424330"/>
    <n v="0"/>
    <n v="4424330"/>
    <n v="0"/>
    <d v="2024-12-06T00:00:00"/>
    <m/>
    <d v="2024-12-06T00:00:00"/>
    <n v="0"/>
    <m/>
    <s v=""/>
    <s v="Đã thanh toán"/>
    <n v="12"/>
    <s v="02"/>
    <s v="check xong"/>
    <m/>
    <x v="0"/>
    <x v="0"/>
  </r>
  <r>
    <x v="0"/>
    <x v="0"/>
    <d v="2024-12-06T00:00:00"/>
    <m/>
    <d v="2024-12-06T00:00:00"/>
    <n v="69932"/>
    <s v="BigC Gò Vấp"/>
    <n v="2369267"/>
    <n v="0"/>
    <n v="189541"/>
    <n v="2558808"/>
    <s v="Tồn đầu kỳ"/>
    <d v="2025-02-05T00:00:00"/>
    <m/>
    <n v="2558808"/>
    <n v="0"/>
    <n v="2558808"/>
    <n v="0"/>
    <d v="2024-12-06T00:00:00"/>
    <m/>
    <d v="2024-12-06T00:00:00"/>
    <n v="0"/>
    <m/>
    <s v=""/>
    <s v="Đã thanh toán"/>
    <n v="12"/>
    <s v="02"/>
    <s v="check xong"/>
    <m/>
    <x v="0"/>
    <x v="0"/>
  </r>
  <r>
    <x v="0"/>
    <x v="0"/>
    <d v="2024-12-07T00:00:00"/>
    <m/>
    <d v="2024-12-07T00:00:00"/>
    <n v="70119"/>
    <s v="BigC Siêu thị GO! Phú Thạnh"/>
    <n v="3423907"/>
    <n v="0"/>
    <n v="273913"/>
    <n v="3697820"/>
    <s v="Tồn đầu kỳ"/>
    <d v="2025-02-05T00:00:00"/>
    <m/>
    <n v="3697820"/>
    <n v="0"/>
    <n v="3697820"/>
    <n v="0"/>
    <d v="2024-12-07T00:00:00"/>
    <m/>
    <d v="2024-12-07T00:00:00"/>
    <n v="0"/>
    <m/>
    <s v=""/>
    <s v="Đã thanh toán"/>
    <n v="12"/>
    <s v="02"/>
    <s v="check xong"/>
    <m/>
    <x v="0"/>
    <x v="0"/>
  </r>
  <r>
    <x v="0"/>
    <x v="0"/>
    <d v="2024-12-07T00:00:00"/>
    <m/>
    <d v="2024-12-07T00:00:00"/>
    <n v="70120"/>
    <s v="BigC Tops Market Âu Cơ"/>
    <n v="3421311"/>
    <n v="0"/>
    <n v="273705"/>
    <n v="3695016"/>
    <s v="Tồn đầu kỳ"/>
    <d v="2025-02-05T00:00:00"/>
    <m/>
    <n v="3695016"/>
    <n v="0"/>
    <n v="3695016"/>
    <n v="0"/>
    <d v="2024-12-07T00:00:00"/>
    <m/>
    <d v="2024-12-07T00:00:00"/>
    <n v="0"/>
    <m/>
    <s v=""/>
    <s v="Đã thanh toán"/>
    <n v="12"/>
    <s v="02"/>
    <s v="check xong"/>
    <m/>
    <x v="0"/>
    <x v="0"/>
  </r>
  <r>
    <x v="0"/>
    <x v="0"/>
    <d v="2024-12-07T00:00:00"/>
    <m/>
    <d v="2024-12-07T00:00:00"/>
    <n v="70164"/>
    <s v="GO! HẢI PHÒNG"/>
    <n v="4047860"/>
    <n v="0"/>
    <n v="323829"/>
    <n v="4371689"/>
    <s v="Tồn đầu kỳ"/>
    <d v="2025-02-05T00:00:00"/>
    <m/>
    <n v="4371689"/>
    <n v="0"/>
    <n v="4371689"/>
    <n v="0"/>
    <d v="2024-12-07T00:00:00"/>
    <m/>
    <d v="2024-12-07T00:00:00"/>
    <n v="0"/>
    <m/>
    <s v=""/>
    <s v="Đã thanh toán"/>
    <n v="12"/>
    <s v="02"/>
    <s v="check xong"/>
    <m/>
    <x v="0"/>
    <x v="0"/>
  </r>
  <r>
    <x v="0"/>
    <x v="0"/>
    <d v="2024-12-07T00:00:00"/>
    <m/>
    <d v="2024-12-07T00:00:00"/>
    <n v="70165"/>
    <s v="GO! BẮC GIANG"/>
    <n v="2054104"/>
    <n v="0"/>
    <n v="164328"/>
    <n v="2218432"/>
    <s v="Tồn đầu kỳ"/>
    <d v="2025-02-05T00:00:00"/>
    <m/>
    <n v="2218432"/>
    <n v="0"/>
    <n v="2218432"/>
    <n v="0"/>
    <d v="2024-12-07T00:00:00"/>
    <m/>
    <d v="2024-12-07T00:00:00"/>
    <n v="0"/>
    <m/>
    <s v=""/>
    <s v="Đã thanh toán"/>
    <n v="12"/>
    <s v="02"/>
    <s v="check xong"/>
    <m/>
    <x v="0"/>
    <x v="0"/>
  </r>
  <r>
    <x v="0"/>
    <x v="0"/>
    <d v="2024-12-09T00:00:00"/>
    <m/>
    <d v="2024-12-09T00:00:00"/>
    <n v="70255"/>
    <s v="GO! NHA TRANG"/>
    <n v="2937280"/>
    <n v="0"/>
    <n v="234982"/>
    <n v="3172262"/>
    <s v="Tồn đầu kỳ"/>
    <d v="2025-02-05T00:00:00"/>
    <m/>
    <n v="3172262"/>
    <n v="0"/>
    <n v="3172262"/>
    <n v="0"/>
    <d v="2024-12-09T00:00:00"/>
    <m/>
    <d v="2024-12-09T00:00:00"/>
    <n v="0"/>
    <m/>
    <s v=""/>
    <s v="Đã thanh toán"/>
    <n v="12"/>
    <s v="02"/>
    <s v="check xong"/>
    <m/>
    <x v="0"/>
    <x v="0"/>
  </r>
  <r>
    <x v="0"/>
    <x v="0"/>
    <d v="2024-12-09T00:00:00"/>
    <m/>
    <d v="2024-12-09T00:00:00"/>
    <n v="70256"/>
    <s v="BigC Quy Nhơn"/>
    <n v="2779952"/>
    <n v="0"/>
    <n v="222396"/>
    <n v="3002348"/>
    <s v="Tồn đầu kỳ"/>
    <d v="2025-02-05T00:00:00"/>
    <m/>
    <n v="3002348"/>
    <n v="0"/>
    <n v="3002348"/>
    <n v="0"/>
    <d v="2024-12-09T00:00:00"/>
    <m/>
    <d v="2024-12-09T00:00:00"/>
    <n v="0"/>
    <m/>
    <s v=""/>
    <s v="Đã thanh toán"/>
    <n v="12"/>
    <s v="02"/>
    <s v="check xong"/>
    <m/>
    <x v="0"/>
    <x v="0"/>
  </r>
  <r>
    <x v="0"/>
    <x v="0"/>
    <d v="2024-12-09T00:00:00"/>
    <m/>
    <d v="2024-12-09T00:00:00"/>
    <n v="70257"/>
    <s v="GO! ĐÀ LẠT"/>
    <n v="4451920"/>
    <n v="0"/>
    <n v="356154"/>
    <n v="4808074"/>
    <s v="Tồn đầu kỳ"/>
    <d v="2025-02-05T00:00:00"/>
    <m/>
    <n v="4808074"/>
    <n v="0"/>
    <n v="4808074"/>
    <n v="0"/>
    <d v="2024-12-09T00:00:00"/>
    <m/>
    <d v="2024-12-09T00:00:00"/>
    <n v="0"/>
    <m/>
    <s v=""/>
    <s v="Đã thanh toán"/>
    <n v="12"/>
    <s v="02"/>
    <s v="check xong"/>
    <m/>
    <x v="0"/>
    <x v="0"/>
  </r>
  <r>
    <x v="0"/>
    <x v="0"/>
    <d v="2024-12-09T00:00:00"/>
    <m/>
    <d v="2024-12-09T00:00:00"/>
    <n v="70258"/>
    <s v="GO! ĐÀ LẠT"/>
    <n v="2339665"/>
    <n v="0"/>
    <n v="187173"/>
    <n v="2526838"/>
    <s v="Tồn đầu kỳ"/>
    <d v="2025-02-05T00:00:00"/>
    <m/>
    <n v="2526838"/>
    <n v="0"/>
    <n v="2526838"/>
    <n v="0"/>
    <d v="2024-12-09T00:00:00"/>
    <m/>
    <d v="2024-12-09T00:00:00"/>
    <n v="0"/>
    <m/>
    <s v=""/>
    <s v="Đã thanh toán"/>
    <n v="12"/>
    <s v="02"/>
    <s v="check xong"/>
    <m/>
    <x v="0"/>
    <x v="0"/>
  </r>
  <r>
    <x v="0"/>
    <x v="0"/>
    <d v="2024-12-09T00:00:00"/>
    <m/>
    <d v="2024-12-09T00:00:00"/>
    <n v="70259"/>
    <s v="BigC Quảng Ngãi"/>
    <n v="1708535"/>
    <n v="0"/>
    <n v="136683"/>
    <n v="1845218"/>
    <s v="Tồn đầu kỳ"/>
    <d v="2025-02-05T00:00:00"/>
    <m/>
    <n v="1845218"/>
    <n v="0"/>
    <n v="1845218"/>
    <n v="0"/>
    <d v="2024-12-09T00:00:00"/>
    <m/>
    <d v="2024-12-09T00:00:00"/>
    <n v="0"/>
    <m/>
    <s v=""/>
    <s v="Đã thanh toán"/>
    <n v="12"/>
    <s v="02"/>
    <s v="check xong"/>
    <m/>
    <x v="0"/>
    <x v="0"/>
  </r>
  <r>
    <x v="0"/>
    <x v="0"/>
    <d v="2024-12-09T00:00:00"/>
    <m/>
    <d v="2024-12-09T00:00:00"/>
    <n v="70260"/>
    <s v="Siêu thị GO! Gò Dầu"/>
    <n v="1311312"/>
    <n v="0"/>
    <n v="104905"/>
    <n v="1416217"/>
    <s v="Tồn đầu kỳ"/>
    <d v="2025-02-05T00:00:00"/>
    <m/>
    <n v="1416217"/>
    <n v="0"/>
    <n v="1416217"/>
    <n v="0"/>
    <d v="2024-12-09T00:00:00"/>
    <m/>
    <d v="2024-12-09T00:00:00"/>
    <n v="0"/>
    <m/>
    <s v=""/>
    <s v="Đã thanh toán"/>
    <n v="12"/>
    <s v="02"/>
    <s v="check xong"/>
    <m/>
    <x v="0"/>
    <x v="0"/>
  </r>
  <r>
    <x v="0"/>
    <x v="0"/>
    <d v="2024-12-09T00:00:00"/>
    <m/>
    <d v="2024-12-09T00:00:00"/>
    <n v="70261"/>
    <s v="BigC Siêu Thị GO! Tân Uyên (1504)"/>
    <n v="1311312"/>
    <n v="0"/>
    <n v="104905"/>
    <n v="1416217"/>
    <s v="Tồn đầu kỳ"/>
    <d v="2025-02-05T00:00:00"/>
    <m/>
    <n v="1416217"/>
    <n v="0"/>
    <n v="1416217"/>
    <n v="0"/>
    <d v="2024-12-09T00:00:00"/>
    <m/>
    <d v="2024-12-09T00:00:00"/>
    <n v="0"/>
    <m/>
    <s v=""/>
    <s v="Đã thanh toán"/>
    <n v="12"/>
    <s v="02"/>
    <s v="check xong"/>
    <m/>
    <x v="0"/>
    <x v="0"/>
  </r>
  <r>
    <x v="0"/>
    <x v="0"/>
    <d v="2024-12-09T00:00:00"/>
    <m/>
    <d v="2024-12-09T00:00:00"/>
    <n v="70262"/>
    <s v="Siêu thị GO! Nhơn Trạch"/>
    <n v="1512044"/>
    <n v="0"/>
    <n v="120964"/>
    <n v="1633008"/>
    <s v="Tồn đầu kỳ"/>
    <d v="2025-02-05T00:00:00"/>
    <m/>
    <n v="1633008"/>
    <n v="0"/>
    <n v="1633008"/>
    <n v="0"/>
    <d v="2024-12-09T00:00:00"/>
    <m/>
    <d v="2024-12-09T00:00:00"/>
    <n v="0"/>
    <m/>
    <s v=""/>
    <s v="Đã thanh toán"/>
    <n v="12"/>
    <s v="02"/>
    <s v="check xong"/>
    <m/>
    <x v="0"/>
    <x v="0"/>
  </r>
  <r>
    <x v="0"/>
    <x v="0"/>
    <d v="2024-12-09T00:00:00"/>
    <m/>
    <d v="2024-12-09T00:00:00"/>
    <n v="70263"/>
    <s v="Siêu thị GO! Hồng Ngự"/>
    <n v="1311312"/>
    <n v="0"/>
    <n v="104905"/>
    <n v="1416217"/>
    <s v="Tồn đầu kỳ"/>
    <d v="2025-02-05T00:00:00"/>
    <m/>
    <n v="1416217"/>
    <n v="0"/>
    <n v="1416217"/>
    <n v="0"/>
    <d v="2024-12-09T00:00:00"/>
    <m/>
    <d v="2024-12-09T00:00:00"/>
    <n v="0"/>
    <m/>
    <s v=""/>
    <s v="Đã thanh toán"/>
    <n v="12"/>
    <s v="02"/>
    <s v="check xong"/>
    <m/>
    <x v="0"/>
    <x v="0"/>
  </r>
  <r>
    <x v="0"/>
    <x v="0"/>
    <d v="2024-12-09T00:00:00"/>
    <m/>
    <d v="2024-12-09T00:00:00"/>
    <n v="70264"/>
    <s v="Siêu thị go! An Nhơn"/>
    <n v="1512044"/>
    <n v="0"/>
    <n v="120964"/>
    <n v="1633008"/>
    <s v="Tồn đầu kỳ"/>
    <d v="2025-02-05T00:00:00"/>
    <m/>
    <n v="1633008"/>
    <n v="0"/>
    <n v="1633008"/>
    <n v="0"/>
    <d v="2024-12-09T00:00:00"/>
    <m/>
    <d v="2024-12-09T00:00:00"/>
    <n v="0"/>
    <m/>
    <s v=""/>
    <s v="Đã thanh toán"/>
    <n v="12"/>
    <s v="02"/>
    <s v="check xong"/>
    <m/>
    <x v="0"/>
    <x v="0"/>
  </r>
  <r>
    <x v="0"/>
    <x v="0"/>
    <d v="2024-12-09T00:00:00"/>
    <m/>
    <d v="2024-12-09T00:00:00"/>
    <n v="70265"/>
    <s v="Siêu thị Go! Lộc Ninh"/>
    <n v="2622624"/>
    <n v="0"/>
    <n v="209810"/>
    <n v="2832434"/>
    <s v="Tồn đầu kỳ"/>
    <d v="2025-02-05T00:00:00"/>
    <m/>
    <n v="2832434"/>
    <n v="0"/>
    <n v="2832434"/>
    <n v="0"/>
    <d v="2024-12-09T00:00:00"/>
    <m/>
    <d v="2024-12-09T00:00:00"/>
    <n v="0"/>
    <m/>
    <s v=""/>
    <s v="Đã thanh toán"/>
    <n v="12"/>
    <s v="02"/>
    <s v="check xong"/>
    <m/>
    <x v="0"/>
    <x v="0"/>
  </r>
  <r>
    <x v="0"/>
    <x v="0"/>
    <d v="2024-12-09T00:00:00"/>
    <m/>
    <d v="2024-12-09T00:00:00"/>
    <n v="70266"/>
    <s v="GO! HƯƠNG TRẢ"/>
    <n v="4335400"/>
    <n v="0"/>
    <n v="346832"/>
    <n v="4682232"/>
    <s v="Tồn đầu kỳ"/>
    <d v="2025-02-05T00:00:00"/>
    <m/>
    <n v="4682232"/>
    <n v="0"/>
    <n v="4682232"/>
    <n v="0"/>
    <d v="2024-12-09T00:00:00"/>
    <m/>
    <d v="2024-12-09T00:00:00"/>
    <n v="0"/>
    <m/>
    <s v=""/>
    <s v="Đã thanh toán"/>
    <n v="12"/>
    <s v="02"/>
    <s v="check xong"/>
    <m/>
    <x v="0"/>
    <x v="0"/>
  </r>
  <r>
    <x v="0"/>
    <x v="0"/>
    <d v="2024-12-10T00:00:00"/>
    <m/>
    <d v="2024-12-10T00:00:00"/>
    <n v="70343"/>
    <s v="BigC Siêu Thị GO! Nguyễn Thị Thập, HỦY HĐ 00068683, XUẤT THAY THẾ 00070343"/>
    <n v="2779952"/>
    <n v="0"/>
    <n v="222396"/>
    <n v="3002348"/>
    <s v="Tồn đầu kỳ"/>
    <d v="2025-02-05T00:00:00"/>
    <m/>
    <n v="3002348"/>
    <n v="0"/>
    <n v="3002348"/>
    <n v="0"/>
    <d v="2024-12-10T00:00:00"/>
    <m/>
    <d v="2024-12-10T00:00:00"/>
    <n v="0"/>
    <m/>
    <s v=""/>
    <s v="Đã thanh toán"/>
    <n v="12"/>
    <s v="02"/>
    <s v="check xong"/>
    <m/>
    <x v="0"/>
    <x v="0"/>
  </r>
  <r>
    <x v="0"/>
    <x v="0"/>
    <d v="2024-12-10T00:00:00"/>
    <m/>
    <d v="2024-12-10T00:00:00"/>
    <n v="70344"/>
    <s v="BigC Siêu Thị GO! Nguyễn Thị Thập, HỦY HĐ 00070098, XUẤT THAY THẾ 00070344"/>
    <n v="2182860"/>
    <n v="0"/>
    <n v="174629"/>
    <n v="2357489"/>
    <s v="Tồn đầu kỳ"/>
    <d v="2025-02-05T00:00:00"/>
    <m/>
    <n v="2357489"/>
    <n v="0"/>
    <n v="2357489"/>
    <n v="0"/>
    <d v="2024-12-10T00:00:00"/>
    <m/>
    <d v="2024-12-10T00:00:00"/>
    <n v="0"/>
    <m/>
    <s v=""/>
    <s v="Đã thanh toán"/>
    <n v="12"/>
    <s v="02"/>
    <s v="check xong"/>
    <m/>
    <x v="0"/>
    <x v="0"/>
  </r>
  <r>
    <x v="0"/>
    <x v="0"/>
    <d v="2024-12-10T00:00:00"/>
    <m/>
    <d v="2024-12-10T00:00:00"/>
    <n v="70362"/>
    <s v="GO! NAM ĐỊNH"/>
    <n v="2937280"/>
    <n v="0"/>
    <n v="234982"/>
    <n v="3172262"/>
    <s v="Tồn đầu kỳ"/>
    <d v="2025-02-05T00:00:00"/>
    <m/>
    <n v="3172262"/>
    <n v="0"/>
    <n v="3172262"/>
    <n v="0"/>
    <d v="2024-12-10T00:00:00"/>
    <m/>
    <d v="2024-12-10T00:00:00"/>
    <n v="0"/>
    <m/>
    <s v=""/>
    <s v="Đã thanh toán"/>
    <n v="12"/>
    <s v="02"/>
    <s v="check xong"/>
    <m/>
    <x v="0"/>
    <x v="0"/>
  </r>
  <r>
    <x v="0"/>
    <x v="0"/>
    <d v="2024-12-10T00:00:00"/>
    <m/>
    <d v="2024-12-10T00:00:00"/>
    <n v="70363"/>
    <s v="SIÊU THỊ VIỆT TRÌ"/>
    <n v="2546045"/>
    <n v="0"/>
    <n v="203684"/>
    <n v="2749729"/>
    <s v="Tồn đầu kỳ"/>
    <d v="2025-02-05T00:00:00"/>
    <m/>
    <n v="2749729"/>
    <n v="0"/>
    <n v="2749729"/>
    <n v="0"/>
    <d v="2024-12-10T00:00:00"/>
    <m/>
    <d v="2024-12-10T00:00:00"/>
    <n v="0"/>
    <m/>
    <s v=""/>
    <s v="Đã thanh toán"/>
    <n v="12"/>
    <s v="02"/>
    <s v="check xong"/>
    <m/>
    <x v="0"/>
    <x v="0"/>
  </r>
  <r>
    <x v="0"/>
    <x v="0"/>
    <d v="2024-12-10T00:00:00"/>
    <m/>
    <d v="2024-12-10T00:00:00"/>
    <n v="70364"/>
    <s v="GO! THÁI NGUYÊN"/>
    <n v="3177175"/>
    <n v="0"/>
    <n v="254174"/>
    <n v="3431349"/>
    <s v="Tồn đầu kỳ"/>
    <d v="2025-02-05T00:00:00"/>
    <m/>
    <n v="3431349"/>
    <n v="0"/>
    <n v="3431349"/>
    <n v="0"/>
    <d v="2024-12-10T00:00:00"/>
    <m/>
    <d v="2024-12-10T00:00:00"/>
    <n v="0"/>
    <m/>
    <s v=""/>
    <s v="Đã thanh toán"/>
    <n v="12"/>
    <s v="02"/>
    <s v="check xong"/>
    <m/>
    <x v="0"/>
    <x v="0"/>
  </r>
  <r>
    <x v="0"/>
    <x v="0"/>
    <d v="2024-12-10T00:00:00"/>
    <m/>
    <d v="2024-12-10T00:00:00"/>
    <n v="70365"/>
    <s v="BigC Thăng Long (104)"/>
    <n v="3417070"/>
    <n v="0"/>
    <n v="273366"/>
    <n v="3690436"/>
    <s v="Tồn đầu kỳ"/>
    <d v="2025-02-05T00:00:00"/>
    <m/>
    <n v="3690436"/>
    <n v="0"/>
    <n v="3690436"/>
    <n v="0"/>
    <d v="2024-12-10T00:00:00"/>
    <m/>
    <d v="2024-12-10T00:00:00"/>
    <n v="0"/>
    <m/>
    <s v=""/>
    <s v="Đã thanh toán"/>
    <n v="12"/>
    <s v="02"/>
    <s v="check xong"/>
    <m/>
    <x v="0"/>
    <x v="0"/>
  </r>
  <r>
    <x v="0"/>
    <x v="0"/>
    <d v="2024-12-10T00:00:00"/>
    <m/>
    <d v="2024-12-10T00:00:00"/>
    <n v="70366"/>
    <s v="BigC Tops Market Garden"/>
    <n v="1661739"/>
    <n v="0"/>
    <n v="132939"/>
    <n v="1794678"/>
    <s v="Tồn đầu kỳ"/>
    <d v="2025-02-05T00:00:00"/>
    <m/>
    <n v="1794678"/>
    <n v="0"/>
    <n v="1794678"/>
    <n v="0"/>
    <d v="2024-12-10T00:00:00"/>
    <m/>
    <d v="2024-12-10T00:00:00"/>
    <n v="0"/>
    <m/>
    <s v=""/>
    <s v="Đã thanh toán"/>
    <n v="12"/>
    <s v="02"/>
    <s v="check xong"/>
    <m/>
    <x v="0"/>
    <x v="0"/>
  </r>
  <r>
    <x v="0"/>
    <x v="0"/>
    <d v="2024-12-10T00:00:00"/>
    <m/>
    <d v="2024-12-10T00:00:00"/>
    <n v="70367"/>
    <s v="BigC Miền Đông"/>
    <n v="2182860"/>
    <n v="0"/>
    <n v="174629"/>
    <n v="2357489"/>
    <s v="Tồn đầu kỳ"/>
    <d v="2025-02-05T00:00:00"/>
    <m/>
    <n v="2357489"/>
    <n v="0"/>
    <n v="2357489"/>
    <n v="0"/>
    <d v="2024-12-10T00:00:00"/>
    <m/>
    <d v="2024-12-10T00:00:00"/>
    <n v="0"/>
    <m/>
    <s v=""/>
    <s v="Đã thanh toán"/>
    <n v="12"/>
    <s v="02"/>
    <s v="check xong"/>
    <m/>
    <x v="0"/>
    <x v="0"/>
  </r>
  <r>
    <x v="0"/>
    <x v="0"/>
    <d v="2024-12-10T00:00:00"/>
    <m/>
    <d v="2024-12-10T00:00:00"/>
    <n v="70368"/>
    <s v="BigC Siêu thị GO! An Lạc"/>
    <n v="2579220"/>
    <n v="0"/>
    <n v="206338"/>
    <n v="2785558"/>
    <s v="Tồn đầu kỳ"/>
    <d v="2025-02-05T00:00:00"/>
    <m/>
    <n v="2785558"/>
    <n v="0"/>
    <n v="2785558"/>
    <n v="0"/>
    <d v="2024-12-10T00:00:00"/>
    <m/>
    <d v="2024-12-10T00:00:00"/>
    <n v="0"/>
    <m/>
    <s v=""/>
    <s v="Đã thanh toán"/>
    <n v="12"/>
    <s v="02"/>
    <s v="check xong"/>
    <m/>
    <x v="0"/>
    <x v="0"/>
  </r>
  <r>
    <x v="0"/>
    <x v="0"/>
    <d v="2024-12-11T00:00:00"/>
    <m/>
    <d v="2024-12-11T00:00:00"/>
    <n v="70436"/>
    <s v="BigC Mê Linh"/>
    <n v="3852232"/>
    <n v="0"/>
    <n v="308179"/>
    <n v="4160411"/>
    <s v="Tồn đầu kỳ"/>
    <d v="2025-02-05T00:00:00"/>
    <m/>
    <n v="4160411"/>
    <n v="0"/>
    <n v="4160411"/>
    <n v="0"/>
    <d v="2024-12-11T00:00:00"/>
    <m/>
    <d v="2024-12-11T00:00:00"/>
    <n v="0"/>
    <m/>
    <s v=""/>
    <s v="Đã thanh toán"/>
    <n v="12"/>
    <s v="02"/>
    <s v="check xong"/>
    <m/>
    <x v="0"/>
    <x v="0"/>
  </r>
  <r>
    <x v="0"/>
    <x v="0"/>
    <d v="2024-12-11T00:00:00"/>
    <m/>
    <d v="2024-12-11T00:00:00"/>
    <n v="70437"/>
    <s v="GO! Long Biên"/>
    <n v="2384810"/>
    <n v="0"/>
    <n v="190785"/>
    <n v="2575595"/>
    <s v="Tồn đầu kỳ"/>
    <d v="2025-02-05T00:00:00"/>
    <m/>
    <n v="2575595"/>
    <n v="0"/>
    <n v="2575595"/>
    <n v="0"/>
    <d v="2024-12-11T00:00:00"/>
    <m/>
    <d v="2024-12-11T00:00:00"/>
    <n v="0"/>
    <m/>
    <s v=""/>
    <s v="Đã thanh toán"/>
    <n v="12"/>
    <s v="02"/>
    <s v="check xong"/>
    <m/>
    <x v="0"/>
    <x v="0"/>
  </r>
  <r>
    <x v="0"/>
    <x v="0"/>
    <d v="2024-12-12T00:00:00"/>
    <m/>
    <d v="2024-12-12T00:00:00"/>
    <n v="70478"/>
    <s v="BigC Thăng Long (104)"/>
    <n v="1887980"/>
    <n v="0"/>
    <n v="151038"/>
    <n v="2039018"/>
    <s v="Tồn đầu kỳ"/>
    <d v="2025-02-05T00:00:00"/>
    <m/>
    <n v="2039018"/>
    <n v="0"/>
    <n v="2039018"/>
    <n v="0"/>
    <d v="2024-12-12T00:00:00"/>
    <m/>
    <d v="2024-12-12T00:00:00"/>
    <n v="0"/>
    <m/>
    <s v=""/>
    <s v="Đã thanh toán"/>
    <n v="12"/>
    <s v="02"/>
    <s v="check xong"/>
    <m/>
    <x v="0"/>
    <x v="0"/>
  </r>
  <r>
    <x v="0"/>
    <x v="0"/>
    <d v="2024-12-12T00:00:00"/>
    <m/>
    <d v="2024-12-12T00:00:00"/>
    <n v="70479"/>
    <s v="GO! Long Biên"/>
    <n v="943990"/>
    <n v="0"/>
    <n v="75519"/>
    <n v="1019509"/>
    <s v="Tồn đầu kỳ"/>
    <d v="2025-02-05T00:00:00"/>
    <m/>
    <n v="1019509"/>
    <n v="0"/>
    <n v="1019509"/>
    <n v="0"/>
    <d v="2024-12-12T00:00:00"/>
    <m/>
    <d v="2024-12-12T00:00:00"/>
    <n v="0"/>
    <m/>
    <s v=""/>
    <s v="Đã thanh toán"/>
    <n v="12"/>
    <s v="02"/>
    <s v="check xong"/>
    <m/>
    <x v="0"/>
    <x v="0"/>
  </r>
  <r>
    <x v="0"/>
    <x v="0"/>
    <d v="2024-12-12T00:00:00"/>
    <m/>
    <d v="2024-12-12T00:00:00"/>
    <n v="70751"/>
    <s v="GO! Bình Dương"/>
    <n v="2266804"/>
    <n v="0"/>
    <n v="181344"/>
    <n v="2448148"/>
    <s v="Tồn đầu kỳ"/>
    <d v="2025-02-05T00:00:00"/>
    <m/>
    <n v="2448148"/>
    <n v="0"/>
    <n v="2448148"/>
    <n v="0"/>
    <d v="2024-12-12T00:00:00"/>
    <m/>
    <d v="2024-12-12T00:00:00"/>
    <n v="0"/>
    <m/>
    <s v=""/>
    <s v="Đã thanh toán"/>
    <n v="12"/>
    <s v="02"/>
    <s v="check xong"/>
    <m/>
    <x v="0"/>
    <x v="0"/>
  </r>
  <r>
    <x v="0"/>
    <x v="0"/>
    <d v="2024-12-12T00:00:00"/>
    <m/>
    <d v="2024-12-12T00:00:00"/>
    <n v="71275"/>
    <s v="GO! HẢI PHÒNG"/>
    <n v="3696224"/>
    <n v="0"/>
    <n v="295698"/>
    <n v="3991922"/>
    <s v="Tồn đầu kỳ"/>
    <d v="2025-02-05T00:00:00"/>
    <m/>
    <n v="3991922"/>
    <n v="0"/>
    <n v="3991922"/>
    <n v="0"/>
    <d v="2024-12-12T00:00:00"/>
    <m/>
    <d v="2024-12-12T00:00:00"/>
    <n v="0"/>
    <m/>
    <s v=""/>
    <s v="Đã thanh toán"/>
    <n v="12"/>
    <s v="02"/>
    <s v="check xong"/>
    <m/>
    <x v="0"/>
    <x v="0"/>
  </r>
  <r>
    <x v="0"/>
    <x v="0"/>
    <d v="2024-12-12T00:00:00"/>
    <m/>
    <d v="2024-12-12T00:00:00"/>
    <n v="71276"/>
    <s v="SIÊU THỊ HẠ LONG (128)"/>
    <n v="943990"/>
    <n v="0"/>
    <n v="75519"/>
    <n v="1019509"/>
    <s v="Tồn đầu kỳ"/>
    <d v="2025-02-05T00:00:00"/>
    <m/>
    <n v="1019509"/>
    <n v="0"/>
    <n v="1019509"/>
    <n v="0"/>
    <d v="2024-12-12T00:00:00"/>
    <m/>
    <d v="2024-12-12T00:00:00"/>
    <n v="0"/>
    <m/>
    <s v=""/>
    <s v="Đã thanh toán"/>
    <n v="12"/>
    <s v="02"/>
    <s v="check xong"/>
    <m/>
    <x v="0"/>
    <x v="0"/>
  </r>
  <r>
    <x v="0"/>
    <x v="0"/>
    <d v="2024-12-12T00:00:00"/>
    <m/>
    <d v="2024-12-12T00:00:00"/>
    <n v="71277"/>
    <s v="SIÊU THỊ HẠ LONG (128)"/>
    <n v="3752744"/>
    <n v="0"/>
    <n v="300220"/>
    <n v="4052964"/>
    <s v="Tồn đầu kỳ"/>
    <d v="2025-02-05T00:00:00"/>
    <m/>
    <n v="4052964"/>
    <n v="0"/>
    <n v="4052964"/>
    <n v="0"/>
    <d v="2024-12-12T00:00:00"/>
    <m/>
    <d v="2024-12-12T00:00:00"/>
    <n v="0"/>
    <m/>
    <s v=""/>
    <s v="Đã thanh toán"/>
    <n v="12"/>
    <s v="02"/>
    <s v="check xong"/>
    <m/>
    <x v="0"/>
    <x v="0"/>
  </r>
  <r>
    <x v="0"/>
    <x v="0"/>
    <d v="2024-12-12T00:00:00"/>
    <m/>
    <d v="2024-12-12T00:00:00"/>
    <n v="71278"/>
    <s v="GO! THÁI BÌNH"/>
    <n v="1887980"/>
    <n v="0"/>
    <n v="151038"/>
    <n v="2039018"/>
    <s v="Tồn đầu kỳ"/>
    <d v="2025-02-05T00:00:00"/>
    <m/>
    <n v="2039018"/>
    <n v="0"/>
    <n v="2039018"/>
    <n v="0"/>
    <d v="2024-12-12T00:00:00"/>
    <m/>
    <d v="2024-12-12T00:00:00"/>
    <n v="0"/>
    <m/>
    <s v=""/>
    <s v="Đã thanh toán"/>
    <n v="12"/>
    <s v="02"/>
    <s v="check xong"/>
    <m/>
    <x v="0"/>
    <x v="0"/>
  </r>
  <r>
    <x v="0"/>
    <x v="0"/>
    <d v="2024-12-12T00:00:00"/>
    <m/>
    <d v="2024-12-12T00:00:00"/>
    <n v="71279"/>
    <s v="GO! HA NAM (151)"/>
    <n v="4719950"/>
    <n v="0"/>
    <n v="377596"/>
    <n v="5097546"/>
    <s v="Tồn đầu kỳ"/>
    <d v="2025-02-05T00:00:00"/>
    <m/>
    <n v="5097546"/>
    <n v="0"/>
    <n v="5097546"/>
    <n v="0"/>
    <d v="2024-12-12T00:00:00"/>
    <m/>
    <d v="2024-12-12T00:00:00"/>
    <n v="0"/>
    <m/>
    <s v=""/>
    <s v="Đã thanh toán"/>
    <n v="12"/>
    <s v="02"/>
    <s v="check xong"/>
    <m/>
    <x v="0"/>
    <x v="0"/>
  </r>
  <r>
    <x v="0"/>
    <x v="0"/>
    <d v="2024-12-12T00:00:00"/>
    <m/>
    <d v="2024-12-12T00:00:00"/>
    <n v="71291"/>
    <s v="GO! NAM ĐỊNH"/>
    <n v="2034965"/>
    <n v="0"/>
    <n v="162797"/>
    <n v="2197762"/>
    <s v="Tồn đầu kỳ"/>
    <d v="2025-02-05T00:00:00"/>
    <m/>
    <n v="2197762"/>
    <n v="0"/>
    <n v="2197762"/>
    <n v="0"/>
    <d v="2024-12-12T00:00:00"/>
    <m/>
    <d v="2024-12-12T00:00:00"/>
    <n v="0"/>
    <m/>
    <s v=""/>
    <s v="Đã thanh toán"/>
    <n v="12"/>
    <s v="02"/>
    <s v="check xong"/>
    <m/>
    <x v="0"/>
    <x v="0"/>
  </r>
  <r>
    <x v="0"/>
    <x v="0"/>
    <d v="2024-12-12T00:00:00"/>
    <m/>
    <d v="2024-12-12T00:00:00"/>
    <n v="71292"/>
    <s v="GO! THÁI BÌNH"/>
    <n v="6136106"/>
    <n v="0"/>
    <n v="490888"/>
    <n v="6626994"/>
    <s v="Tồn đầu kỳ"/>
    <d v="2025-02-05T00:00:00"/>
    <m/>
    <n v="6626994"/>
    <n v="0"/>
    <n v="6626994"/>
    <n v="0"/>
    <d v="2024-12-12T00:00:00"/>
    <m/>
    <d v="2024-12-12T00:00:00"/>
    <n v="0"/>
    <m/>
    <s v=""/>
    <s v="Đã thanh toán"/>
    <n v="12"/>
    <s v="02"/>
    <s v="check xong"/>
    <m/>
    <x v="0"/>
    <x v="0"/>
  </r>
  <r>
    <x v="0"/>
    <x v="0"/>
    <d v="2024-12-12T00:00:00"/>
    <m/>
    <d v="2024-12-12T00:00:00"/>
    <n v="71293"/>
    <s v="GO! HA NAM (151)"/>
    <n v="3506012"/>
    <n v="0"/>
    <n v="280481"/>
    <n v="3786493"/>
    <s v="Tồn đầu kỳ"/>
    <d v="2025-02-05T00:00:00"/>
    <m/>
    <n v="3786493"/>
    <n v="0"/>
    <n v="3786493"/>
    <n v="0"/>
    <d v="2024-12-12T00:00:00"/>
    <m/>
    <d v="2024-12-12T00:00:00"/>
    <n v="0"/>
    <m/>
    <s v=""/>
    <s v="Đã thanh toán"/>
    <n v="12"/>
    <s v="02"/>
    <s v="check xong"/>
    <m/>
    <x v="0"/>
    <x v="0"/>
  </r>
  <r>
    <x v="0"/>
    <x v="0"/>
    <d v="2024-12-12T00:00:00"/>
    <m/>
    <d v="2024-12-12T00:00:00"/>
    <n v="71299"/>
    <s v="GO! NHA TRANG"/>
    <n v="4131747"/>
    <n v="0"/>
    <n v="330540"/>
    <n v="4462287"/>
    <s v="Tồn đầu kỳ"/>
    <d v="2025-02-05T00:00:00"/>
    <m/>
    <n v="4462287"/>
    <n v="0"/>
    <n v="4462287"/>
    <n v="0"/>
    <d v="2024-12-12T00:00:00"/>
    <m/>
    <d v="2024-12-12T00:00:00"/>
    <n v="0"/>
    <m/>
    <s v=""/>
    <s v="Đã thanh toán"/>
    <n v="12"/>
    <s v="02"/>
    <s v="check xong"/>
    <m/>
    <x v="0"/>
    <x v="0"/>
  </r>
  <r>
    <x v="0"/>
    <x v="0"/>
    <d v="2024-12-12T00:00:00"/>
    <m/>
    <d v="2024-12-12T00:00:00"/>
    <n v="71300"/>
    <s v="BigC Bến Tre"/>
    <n v="2383592"/>
    <n v="0"/>
    <n v="190687"/>
    <n v="2574279"/>
    <s v="Tồn đầu kỳ"/>
    <d v="2025-02-05T00:00:00"/>
    <m/>
    <n v="2574279"/>
    <n v="0"/>
    <n v="2574279"/>
    <n v="0"/>
    <d v="2024-12-12T00:00:00"/>
    <m/>
    <d v="2024-12-12T00:00:00"/>
    <n v="0"/>
    <m/>
    <s v=""/>
    <s v="Đã thanh toán"/>
    <n v="12"/>
    <s v="02"/>
    <s v="check xong"/>
    <m/>
    <x v="0"/>
    <x v="0"/>
  </r>
  <r>
    <x v="0"/>
    <x v="0"/>
    <d v="2024-12-12T00:00:00"/>
    <m/>
    <d v="2024-12-12T00:00:00"/>
    <n v="71301"/>
    <s v="Siêu thị GO! Bạc Liêu"/>
    <n v="2642860"/>
    <n v="0"/>
    <n v="211429"/>
    <n v="2854289"/>
    <s v="Tồn đầu kỳ"/>
    <d v="2025-02-05T00:00:00"/>
    <m/>
    <n v="2854289"/>
    <n v="0"/>
    <n v="2854289"/>
    <n v="0"/>
    <d v="2024-12-12T00:00:00"/>
    <m/>
    <d v="2024-12-12T00:00:00"/>
    <n v="0"/>
    <m/>
    <s v=""/>
    <s v="Đã thanh toán"/>
    <n v="12"/>
    <s v="02"/>
    <s v="check xong"/>
    <m/>
    <x v="0"/>
    <x v="0"/>
  </r>
  <r>
    <x v="0"/>
    <x v="0"/>
    <d v="2024-12-12T00:00:00"/>
    <m/>
    <d v="2024-12-12T00:00:00"/>
    <n v="71302"/>
    <s v="Siêu thị GO! Ninh Thuận"/>
    <n v="6261119"/>
    <n v="0"/>
    <n v="500890"/>
    <n v="6762009"/>
    <s v="Tồn đầu kỳ"/>
    <d v="2025-02-05T00:00:00"/>
    <m/>
    <n v="6762009"/>
    <n v="0"/>
    <n v="6762009"/>
    <n v="0"/>
    <d v="2024-12-12T00:00:00"/>
    <m/>
    <d v="2024-12-12T00:00:00"/>
    <n v="0"/>
    <m/>
    <s v=""/>
    <s v="Đã thanh toán"/>
    <n v="12"/>
    <s v="02"/>
    <s v="check xong"/>
    <m/>
    <x v="0"/>
    <x v="0"/>
  </r>
  <r>
    <x v="0"/>
    <x v="0"/>
    <d v="2024-12-14T00:00:00"/>
    <m/>
    <d v="2024-12-14T00:00:00"/>
    <n v="71665"/>
    <s v="GO! HẢI PHÒNG"/>
    <n v="2054104"/>
    <n v="0"/>
    <n v="164328"/>
    <n v="2218432"/>
    <s v="Tồn đầu kỳ"/>
    <d v="2025-02-05T00:00:00"/>
    <m/>
    <n v="2218432"/>
    <n v="0"/>
    <n v="2218432"/>
    <n v="0"/>
    <d v="2024-12-14T00:00:00"/>
    <m/>
    <d v="2024-12-14T00:00:00"/>
    <n v="0"/>
    <m/>
    <s v=""/>
    <s v="Đã thanh toán"/>
    <n v="12"/>
    <s v="02"/>
    <s v="check xong"/>
    <m/>
    <x v="0"/>
    <x v="0"/>
  </r>
  <r>
    <x v="0"/>
    <x v="0"/>
    <d v="2024-12-14T00:00:00"/>
    <m/>
    <d v="2024-12-14T00:00:00"/>
    <n v="71666"/>
    <s v="GO! HẢI PHÒNG"/>
    <n v="2349998"/>
    <n v="0"/>
    <n v="188000"/>
    <n v="2537998"/>
    <s v="Tồn đầu kỳ"/>
    <d v="2025-02-05T00:00:00"/>
    <m/>
    <n v="2537998"/>
    <n v="0"/>
    <n v="2537998"/>
    <n v="0"/>
    <d v="2024-12-14T00:00:00"/>
    <m/>
    <d v="2024-12-14T00:00:00"/>
    <n v="0"/>
    <m/>
    <s v=""/>
    <s v="Đã thanh toán"/>
    <n v="12"/>
    <s v="02"/>
    <s v="check xong"/>
    <m/>
    <x v="0"/>
    <x v="0"/>
  </r>
  <r>
    <x v="0"/>
    <x v="0"/>
    <d v="2024-12-16T00:00:00"/>
    <m/>
    <d v="2024-12-16T00:00:00"/>
    <n v="71748"/>
    <s v="GO! ĐÀ NẴNG"/>
    <n v="943990"/>
    <n v="0"/>
    <n v="75519"/>
    <n v="1019509"/>
    <s v="Tồn đầu kỳ"/>
    <d v="2025-02-05T00:00:00"/>
    <m/>
    <n v="1019509"/>
    <n v="0"/>
    <n v="1019509"/>
    <n v="0"/>
    <d v="2024-12-16T00:00:00"/>
    <m/>
    <d v="2024-12-16T00:00:00"/>
    <n v="0"/>
    <m/>
    <s v=""/>
    <s v="Đã thanh toán"/>
    <n v="12"/>
    <s v="02"/>
    <s v="check xong"/>
    <m/>
    <x v="0"/>
    <x v="0"/>
  </r>
  <r>
    <x v="0"/>
    <x v="0"/>
    <d v="2024-12-16T00:00:00"/>
    <m/>
    <d v="2024-12-16T00:00:00"/>
    <n v="71749"/>
    <s v="GO! ĐÀ NẴNG"/>
    <n v="2495720"/>
    <n v="0"/>
    <n v="199658"/>
    <n v="2695378"/>
    <s v="Tồn đầu kỳ"/>
    <d v="2025-02-05T00:00:00"/>
    <m/>
    <n v="2695378"/>
    <n v="0"/>
    <n v="2695378"/>
    <n v="0"/>
    <d v="2024-12-16T00:00:00"/>
    <m/>
    <d v="2024-12-16T00:00:00"/>
    <n v="0"/>
    <m/>
    <s v=""/>
    <s v="Đã thanh toán"/>
    <n v="12"/>
    <s v="02"/>
    <s v="check xong"/>
    <m/>
    <x v="0"/>
    <x v="0"/>
  </r>
  <r>
    <x v="0"/>
    <x v="0"/>
    <d v="2024-12-16T00:00:00"/>
    <m/>
    <d v="2024-12-16T00:00:00"/>
    <n v="71751"/>
    <s v="GO! HUẾ"/>
    <n v="943990"/>
    <n v="0"/>
    <n v="75519"/>
    <n v="1019509"/>
    <s v="Tồn đầu kỳ"/>
    <d v="2025-02-05T00:00:00"/>
    <m/>
    <n v="1019509"/>
    <n v="0"/>
    <n v="1019509"/>
    <n v="0"/>
    <d v="2024-12-16T00:00:00"/>
    <m/>
    <d v="2024-12-16T00:00:00"/>
    <n v="0"/>
    <m/>
    <s v=""/>
    <s v="Đã thanh toán"/>
    <n v="12"/>
    <s v="02"/>
    <s v="check xong"/>
    <m/>
    <x v="0"/>
    <x v="0"/>
  </r>
  <r>
    <x v="0"/>
    <x v="0"/>
    <d v="2024-12-16T00:00:00"/>
    <m/>
    <d v="2024-12-16T00:00:00"/>
    <n v="71752"/>
    <s v="GO! CẦN THƠ"/>
    <n v="2814094"/>
    <n v="0"/>
    <n v="225128"/>
    <n v="3039222"/>
    <s v="Tồn đầu kỳ"/>
    <d v="2025-02-05T00:00:00"/>
    <m/>
    <n v="3039222"/>
    <n v="0"/>
    <n v="3039222"/>
    <n v="0"/>
    <d v="2024-12-16T00:00:00"/>
    <m/>
    <d v="2024-12-16T00:00:00"/>
    <n v="0"/>
    <m/>
    <s v=""/>
    <s v="Đã thanh toán"/>
    <n v="12"/>
    <s v="02"/>
    <s v="check xong"/>
    <m/>
    <x v="0"/>
    <x v="0"/>
  </r>
  <r>
    <x v="0"/>
    <x v="0"/>
    <d v="2024-12-16T00:00:00"/>
    <m/>
    <d v="2024-12-16T00:00:00"/>
    <n v="71754"/>
    <s v="GO! ĐÀ LẠT"/>
    <n v="1887980"/>
    <n v="0"/>
    <n v="151038"/>
    <n v="2039018"/>
    <s v="Tồn đầu kỳ"/>
    <d v="2025-02-05T00:00:00"/>
    <m/>
    <n v="2039018"/>
    <n v="0"/>
    <n v="2039018"/>
    <n v="0"/>
    <d v="2024-12-16T00:00:00"/>
    <m/>
    <d v="2024-12-16T00:00:00"/>
    <n v="0"/>
    <m/>
    <s v=""/>
    <s v="Đã thanh toán"/>
    <n v="12"/>
    <s v="02"/>
    <s v="check xong"/>
    <m/>
    <x v="0"/>
    <x v="0"/>
  </r>
  <r>
    <x v="0"/>
    <x v="0"/>
    <d v="2024-12-16T00:00:00"/>
    <m/>
    <d v="2024-12-16T00:00:00"/>
    <n v="71755"/>
    <s v="Go! Mỹ Tho"/>
    <n v="2580540"/>
    <n v="0"/>
    <n v="206443"/>
    <n v="2786983"/>
    <s v="Tồn đầu kỳ"/>
    <d v="2025-02-05T00:00:00"/>
    <m/>
    <n v="2786983"/>
    <n v="0"/>
    <n v="2786983"/>
    <n v="0"/>
    <d v="2024-12-16T00:00:00"/>
    <m/>
    <d v="2024-12-16T00:00:00"/>
    <n v="0"/>
    <m/>
    <s v=""/>
    <s v="Đã thanh toán"/>
    <n v="12"/>
    <s v="02"/>
    <s v="check xong"/>
    <m/>
    <x v="0"/>
    <x v="0"/>
  </r>
  <r>
    <x v="0"/>
    <x v="0"/>
    <d v="2024-12-16T00:00:00"/>
    <m/>
    <d v="2024-12-16T00:00:00"/>
    <n v="71756"/>
    <s v="Go! Mỹ Tho"/>
    <n v="1887980"/>
    <n v="0"/>
    <n v="151038"/>
    <n v="2039018"/>
    <s v="Tồn đầu kỳ"/>
    <d v="2025-02-05T00:00:00"/>
    <m/>
    <n v="2039018"/>
    <n v="0"/>
    <n v="2039018"/>
    <n v="0"/>
    <d v="2024-12-16T00:00:00"/>
    <m/>
    <d v="2024-12-16T00:00:00"/>
    <n v="0"/>
    <m/>
    <s v=""/>
    <s v="Đã thanh toán"/>
    <n v="12"/>
    <s v="02"/>
    <s v="check xong"/>
    <m/>
    <x v="0"/>
    <x v="0"/>
  </r>
  <r>
    <x v="0"/>
    <x v="0"/>
    <d v="2024-12-16T00:00:00"/>
    <m/>
    <d v="2024-12-16T00:00:00"/>
    <n v="71757"/>
    <s v="BigC Quảng Ngãi"/>
    <n v="943990"/>
    <n v="0"/>
    <n v="75519"/>
    <n v="1019509"/>
    <s v="Tồn đầu kỳ"/>
    <d v="2025-02-05T00:00:00"/>
    <m/>
    <n v="1019509"/>
    <n v="0"/>
    <n v="1019509"/>
    <n v="0"/>
    <d v="2024-12-16T00:00:00"/>
    <m/>
    <d v="2024-12-16T00:00:00"/>
    <n v="0"/>
    <m/>
    <s v=""/>
    <s v="Đã thanh toán"/>
    <n v="12"/>
    <s v="02"/>
    <s v="check xong"/>
    <m/>
    <x v="0"/>
    <x v="0"/>
  </r>
  <r>
    <x v="0"/>
    <x v="0"/>
    <d v="2024-12-16T00:00:00"/>
    <m/>
    <d v="2024-12-16T00:00:00"/>
    <n v="71758"/>
    <s v="BigC Buôn Ma Thuột"/>
    <n v="4719950"/>
    <n v="0"/>
    <n v="377596"/>
    <n v="5097546"/>
    <s v="Tồn đầu kỳ"/>
    <d v="2025-02-05T00:00:00"/>
    <m/>
    <n v="5097546"/>
    <n v="0"/>
    <n v="5097546"/>
    <n v="0"/>
    <d v="2024-12-16T00:00:00"/>
    <m/>
    <d v="2024-12-16T00:00:00"/>
    <n v="0"/>
    <m/>
    <s v=""/>
    <s v="Đã thanh toán"/>
    <n v="12"/>
    <s v="02"/>
    <s v="check xong"/>
    <m/>
    <x v="0"/>
    <x v="0"/>
  </r>
  <r>
    <x v="0"/>
    <x v="0"/>
    <d v="2024-12-16T00:00:00"/>
    <m/>
    <d v="2024-12-16T00:00:00"/>
    <n v="71759"/>
    <s v="Siêu thị GO! Tam Kỳ"/>
    <n v="1144722"/>
    <n v="0"/>
    <n v="91578"/>
    <n v="1236300"/>
    <s v="Tồn đầu kỳ"/>
    <d v="2025-02-05T00:00:00"/>
    <m/>
    <n v="1236300"/>
    <n v="0"/>
    <n v="1236300"/>
    <n v="0"/>
    <d v="2024-12-16T00:00:00"/>
    <m/>
    <d v="2024-12-16T00:00:00"/>
    <n v="0"/>
    <m/>
    <s v=""/>
    <s v="Đã thanh toán"/>
    <n v="12"/>
    <s v="02"/>
    <s v="check xong"/>
    <m/>
    <x v="0"/>
    <x v="0"/>
  </r>
  <r>
    <x v="0"/>
    <x v="0"/>
    <d v="2024-12-16T00:00:00"/>
    <m/>
    <d v="2024-12-16T00:00:00"/>
    <n v="71760"/>
    <s v="BigC Bến Tre"/>
    <n v="1887980"/>
    <n v="0"/>
    <n v="151038"/>
    <n v="2039018"/>
    <s v="Tồn đầu kỳ"/>
    <d v="2025-02-05T00:00:00"/>
    <m/>
    <n v="2039018"/>
    <n v="0"/>
    <n v="2039018"/>
    <n v="0"/>
    <d v="2024-12-16T00:00:00"/>
    <m/>
    <d v="2024-12-16T00:00:00"/>
    <n v="0"/>
    <m/>
    <s v=""/>
    <s v="Đã thanh toán"/>
    <n v="12"/>
    <s v="02"/>
    <s v="check xong"/>
    <m/>
    <x v="0"/>
    <x v="0"/>
  </r>
  <r>
    <x v="0"/>
    <x v="0"/>
    <d v="2024-12-16T00:00:00"/>
    <m/>
    <d v="2024-12-16T00:00:00"/>
    <n v="71761"/>
    <s v="BigC Siêu Thị GO! Tân Uyên (1504)"/>
    <n v="1947650"/>
    <n v="0"/>
    <n v="155812"/>
    <n v="2103462"/>
    <s v="Tồn đầu kỳ"/>
    <d v="2025-02-05T00:00:00"/>
    <m/>
    <n v="2103462"/>
    <n v="0"/>
    <n v="2103462"/>
    <n v="0"/>
    <d v="2024-12-16T00:00:00"/>
    <m/>
    <d v="2024-12-16T00:00:00"/>
    <n v="0"/>
    <m/>
    <s v=""/>
    <s v="Đã thanh toán"/>
    <n v="12"/>
    <s v="02"/>
    <s v="check xong"/>
    <m/>
    <x v="0"/>
    <x v="0"/>
  </r>
  <r>
    <x v="0"/>
    <x v="0"/>
    <d v="2024-12-16T00:00:00"/>
    <m/>
    <d v="2024-12-16T00:00:00"/>
    <n v="71762"/>
    <s v="Siêu thị GO! Nhơn Trạch"/>
    <n v="1546186"/>
    <n v="0"/>
    <n v="123695"/>
    <n v="1669881"/>
    <s v="Tồn đầu kỳ"/>
    <d v="2025-02-05T00:00:00"/>
    <m/>
    <n v="1669881"/>
    <n v="0"/>
    <n v="1669881"/>
    <n v="0"/>
    <d v="2024-12-16T00:00:00"/>
    <m/>
    <d v="2024-12-16T00:00:00"/>
    <n v="0"/>
    <m/>
    <s v=""/>
    <s v="Đã thanh toán"/>
    <n v="12"/>
    <s v="02"/>
    <s v="check xong"/>
    <m/>
    <x v="0"/>
    <x v="0"/>
  </r>
  <r>
    <x v="0"/>
    <x v="0"/>
    <d v="2024-12-16T00:00:00"/>
    <m/>
    <d v="2024-12-16T00:00:00"/>
    <n v="71763"/>
    <s v="Siêu thị GO! Điện Bàn"/>
    <n v="1144722"/>
    <n v="0"/>
    <n v="91578"/>
    <n v="1236300"/>
    <s v="Tồn đầu kỳ"/>
    <d v="2025-02-05T00:00:00"/>
    <m/>
    <n v="1236300"/>
    <n v="0"/>
    <n v="1236300"/>
    <n v="0"/>
    <d v="2024-12-16T00:00:00"/>
    <m/>
    <d v="2024-12-16T00:00:00"/>
    <n v="0"/>
    <m/>
    <s v=""/>
    <s v="Đã thanh toán"/>
    <n v="12"/>
    <s v="02"/>
    <s v="check xong"/>
    <m/>
    <x v="0"/>
    <x v="0"/>
  </r>
  <r>
    <x v="0"/>
    <x v="0"/>
    <d v="2024-12-16T00:00:00"/>
    <m/>
    <d v="2024-12-16T00:00:00"/>
    <n v="71764"/>
    <s v="Siêu thị GO! Bạc Liêu"/>
    <n v="2831970"/>
    <n v="0"/>
    <n v="226558"/>
    <n v="3058528"/>
    <s v="Tồn đầu kỳ"/>
    <d v="2025-02-05T00:00:00"/>
    <m/>
    <n v="3058528"/>
    <n v="0"/>
    <n v="3058528"/>
    <n v="0"/>
    <d v="2024-12-16T00:00:00"/>
    <m/>
    <d v="2024-12-16T00:00:00"/>
    <n v="0"/>
    <m/>
    <s v=""/>
    <s v="Đã thanh toán"/>
    <n v="12"/>
    <s v="02"/>
    <s v="check xong"/>
    <m/>
    <x v="0"/>
    <x v="0"/>
  </r>
  <r>
    <x v="0"/>
    <x v="0"/>
    <d v="2024-12-16T00:00:00"/>
    <m/>
    <d v="2024-12-16T00:00:00"/>
    <n v="71765"/>
    <s v="Siêu thị GO! Lấp Vò"/>
    <n v="2088712"/>
    <n v="0"/>
    <n v="167097"/>
    <n v="2255809"/>
    <s v="Tồn đầu kỳ"/>
    <d v="2025-02-05T00:00:00"/>
    <m/>
    <n v="2255809"/>
    <n v="0"/>
    <n v="2255809"/>
    <n v="0"/>
    <d v="2024-12-16T00:00:00"/>
    <m/>
    <d v="2024-12-16T00:00:00"/>
    <n v="0"/>
    <m/>
    <s v=""/>
    <s v="Đã thanh toán"/>
    <n v="12"/>
    <s v="02"/>
    <s v="check xong"/>
    <m/>
    <x v="0"/>
    <x v="0"/>
  </r>
  <r>
    <x v="0"/>
    <x v="0"/>
    <d v="2024-12-16T00:00:00"/>
    <m/>
    <d v="2024-12-16T00:00:00"/>
    <n v="71766"/>
    <s v="Siêu thị GO! Lấp Vò"/>
    <n v="2289444"/>
    <n v="0"/>
    <n v="183156"/>
    <n v="2472600"/>
    <s v="Tồn đầu kỳ"/>
    <d v="2025-02-05T00:00:00"/>
    <m/>
    <n v="2472600"/>
    <n v="0"/>
    <n v="2472600"/>
    <n v="0"/>
    <d v="2024-12-16T00:00:00"/>
    <m/>
    <d v="2024-12-16T00:00:00"/>
    <n v="0"/>
    <m/>
    <s v=""/>
    <s v="Đã thanh toán"/>
    <n v="12"/>
    <s v="02"/>
    <s v="check xong"/>
    <m/>
    <x v="0"/>
    <x v="0"/>
  </r>
  <r>
    <x v="0"/>
    <x v="0"/>
    <d v="2024-12-16T00:00:00"/>
    <m/>
    <d v="2024-12-16T00:00:00"/>
    <n v="71767"/>
    <s v="Siêu thị GO! Ninh Thuận"/>
    <n v="943990"/>
    <n v="0"/>
    <n v="75519"/>
    <n v="1019509"/>
    <s v="Tồn đầu kỳ"/>
    <d v="2025-02-05T00:00:00"/>
    <m/>
    <n v="1019509"/>
    <n v="0"/>
    <n v="1019509"/>
    <n v="0"/>
    <d v="2024-12-16T00:00:00"/>
    <m/>
    <d v="2024-12-16T00:00:00"/>
    <n v="0"/>
    <m/>
    <s v=""/>
    <s v="Đã thanh toán"/>
    <n v="12"/>
    <s v="02"/>
    <s v="check xong"/>
    <m/>
    <x v="0"/>
    <x v="0"/>
  </r>
  <r>
    <x v="0"/>
    <x v="0"/>
    <d v="2024-12-17T00:00:00"/>
    <m/>
    <d v="2024-12-17T00:00:00"/>
    <n v="71824"/>
    <s v="GO! Bình Dương"/>
    <n v="1887980"/>
    <n v="0"/>
    <n v="151038"/>
    <n v="2039018"/>
    <s v="Tồn đầu kỳ"/>
    <d v="2025-02-05T00:00:00"/>
    <m/>
    <n v="2039018"/>
    <n v="0"/>
    <n v="2039018"/>
    <n v="0"/>
    <d v="2024-12-17T00:00:00"/>
    <m/>
    <d v="2024-12-17T00:00:00"/>
    <n v="0"/>
    <m/>
    <s v=""/>
    <s v="Đã thanh toán"/>
    <n v="12"/>
    <s v="02"/>
    <s v="check xong"/>
    <m/>
    <x v="0"/>
    <x v="0"/>
  </r>
  <r>
    <x v="0"/>
    <x v="0"/>
    <d v="2024-12-17T00:00:00"/>
    <m/>
    <d v="2024-12-17T00:00:00"/>
    <n v="71825"/>
    <s v="GO! Bình Dương"/>
    <n v="3557352"/>
    <n v="0"/>
    <n v="284588"/>
    <n v="3841940"/>
    <s v="Tồn đầu kỳ"/>
    <d v="2025-02-05T00:00:00"/>
    <m/>
    <n v="3841940"/>
    <n v="0"/>
    <n v="3841940"/>
    <n v="0"/>
    <d v="2024-12-17T00:00:00"/>
    <m/>
    <d v="2024-12-17T00:00:00"/>
    <n v="0"/>
    <m/>
    <s v=""/>
    <s v="Đã thanh toán"/>
    <n v="12"/>
    <s v="02"/>
    <s v="check xong"/>
    <m/>
    <x v="0"/>
    <x v="0"/>
  </r>
  <r>
    <x v="0"/>
    <x v="0"/>
    <d v="2024-12-17T00:00:00"/>
    <m/>
    <d v="2024-12-17T00:00:00"/>
    <n v="71826"/>
    <s v="BigC Dĩ An"/>
    <n v="3011272"/>
    <n v="0"/>
    <n v="240902"/>
    <n v="3252174"/>
    <s v="Tồn đầu kỳ"/>
    <d v="2025-02-05T00:00:00"/>
    <m/>
    <n v="3252174"/>
    <n v="0"/>
    <n v="3252174"/>
    <n v="0"/>
    <d v="2024-12-17T00:00:00"/>
    <m/>
    <d v="2024-12-17T00:00:00"/>
    <n v="0"/>
    <m/>
    <s v=""/>
    <s v="Đã thanh toán"/>
    <n v="12"/>
    <s v="02"/>
    <s v="check xong"/>
    <m/>
    <x v="0"/>
    <x v="0"/>
  </r>
  <r>
    <x v="0"/>
    <x v="0"/>
    <d v="2024-12-17T00:00:00"/>
    <m/>
    <d v="2024-12-17T00:00:00"/>
    <n v="71868"/>
    <s v="GO! HẢI PHÒNG"/>
    <n v="2891615"/>
    <n v="0"/>
    <n v="231329"/>
    <n v="3122944"/>
    <s v="Tồn đầu kỳ"/>
    <d v="2025-02-05T00:00:00"/>
    <m/>
    <n v="3122944"/>
    <n v="0"/>
    <n v="3122944"/>
    <n v="0"/>
    <d v="2024-12-17T00:00:00"/>
    <m/>
    <d v="2024-12-17T00:00:00"/>
    <n v="0"/>
    <m/>
    <s v=""/>
    <s v="Đã thanh toán"/>
    <n v="12"/>
    <s v="02"/>
    <s v="check xong"/>
    <m/>
    <x v="0"/>
    <x v="0"/>
  </r>
  <r>
    <x v="0"/>
    <x v="0"/>
    <d v="2024-12-17T00:00:00"/>
    <m/>
    <d v="2024-12-17T00:00:00"/>
    <n v="71869"/>
    <s v="Siêu thị Vĩnh Phúc"/>
    <n v="2070836"/>
    <n v="0"/>
    <n v="165667"/>
    <n v="2236503"/>
    <s v="Tồn đầu kỳ"/>
    <d v="2025-02-05T00:00:00"/>
    <m/>
    <n v="2236503"/>
    <n v="0"/>
    <n v="2236503"/>
    <n v="0"/>
    <d v="2024-12-17T00:00:00"/>
    <m/>
    <d v="2024-12-17T00:00:00"/>
    <n v="0"/>
    <m/>
    <s v=""/>
    <s v="Đã thanh toán"/>
    <n v="12"/>
    <s v="02"/>
    <s v="check xong"/>
    <m/>
    <x v="0"/>
    <x v="0"/>
  </r>
  <r>
    <x v="0"/>
    <x v="0"/>
    <d v="2024-12-17T00:00:00"/>
    <m/>
    <d v="2024-12-17T00:00:00"/>
    <n v="71870"/>
    <s v="CÔNG TY TNHH EB HẢI DƯƠNG (117)"/>
    <n v="1698640"/>
    <n v="0"/>
    <n v="135891"/>
    <n v="1834531"/>
    <s v="Tồn đầu kỳ"/>
    <d v="2025-02-05T00:00:00"/>
    <m/>
    <n v="1834531"/>
    <n v="0"/>
    <n v="1834531"/>
    <n v="0"/>
    <d v="2024-12-17T00:00:00"/>
    <m/>
    <d v="2024-12-17T00:00:00"/>
    <n v="0"/>
    <m/>
    <s v=""/>
    <s v="Đã thanh toán"/>
    <n v="12"/>
    <s v="02"/>
    <s v="check xong"/>
    <m/>
    <x v="0"/>
    <x v="0"/>
  </r>
  <r>
    <x v="0"/>
    <x v="0"/>
    <d v="2024-12-17T00:00:00"/>
    <m/>
    <d v="2024-12-17T00:00:00"/>
    <n v="71871"/>
    <s v="CÔNG TY TNHH EB HẢI DƯƠNG (117)"/>
    <n v="1981244"/>
    <n v="0"/>
    <n v="158500"/>
    <n v="2139744"/>
    <s v="Tồn đầu kỳ"/>
    <d v="2025-02-05T00:00:00"/>
    <m/>
    <n v="2139744"/>
    <n v="0"/>
    <n v="2139744"/>
    <n v="0"/>
    <d v="2024-12-17T00:00:00"/>
    <m/>
    <d v="2024-12-17T00:00:00"/>
    <n v="0"/>
    <m/>
    <s v=""/>
    <s v="Đã thanh toán"/>
    <n v="12"/>
    <s v="02"/>
    <s v="check xong"/>
    <m/>
    <x v="0"/>
    <x v="0"/>
  </r>
  <r>
    <x v="0"/>
    <x v="0"/>
    <d v="2024-12-17T00:00:00"/>
    <m/>
    <d v="2024-12-17T00:00:00"/>
    <n v="71872"/>
    <s v="GO! THANH HÓA"/>
    <n v="3322012"/>
    <n v="0"/>
    <n v="265761"/>
    <n v="3587773"/>
    <s v="Tồn đầu kỳ"/>
    <d v="2025-02-05T00:00:00"/>
    <m/>
    <n v="3587773"/>
    <n v="0"/>
    <n v="3587773"/>
    <n v="0"/>
    <d v="2024-12-17T00:00:00"/>
    <m/>
    <d v="2024-12-17T00:00:00"/>
    <n v="0"/>
    <m/>
    <s v=""/>
    <s v="Đã thanh toán"/>
    <n v="12"/>
    <s v="02"/>
    <s v="check xong"/>
    <m/>
    <x v="0"/>
    <x v="0"/>
  </r>
  <r>
    <x v="0"/>
    <x v="0"/>
    <d v="2024-12-17T00:00:00"/>
    <m/>
    <d v="2024-12-17T00:00:00"/>
    <n v="71873"/>
    <s v="SIÊU THỊ VIỆT TRÌ"/>
    <n v="2026055"/>
    <n v="0"/>
    <n v="162084"/>
    <n v="2188139"/>
    <s v="Tồn đầu kỳ"/>
    <d v="2025-02-05T00:00:00"/>
    <m/>
    <n v="2188139"/>
    <n v="0"/>
    <n v="2188139"/>
    <n v="0"/>
    <d v="2024-12-17T00:00:00"/>
    <m/>
    <d v="2024-12-17T00:00:00"/>
    <n v="0"/>
    <m/>
    <s v=""/>
    <s v="Đã thanh toán"/>
    <n v="12"/>
    <s v="02"/>
    <s v="check xong"/>
    <m/>
    <x v="0"/>
    <x v="0"/>
  </r>
  <r>
    <x v="0"/>
    <x v="0"/>
    <d v="2024-12-17T00:00:00"/>
    <m/>
    <d v="2024-12-17T00:00:00"/>
    <n v="71874"/>
    <s v="SIÊU THỊ HẠ LONG (128)"/>
    <n v="2139267"/>
    <n v="0"/>
    <n v="171141"/>
    <n v="2310408"/>
    <s v="Tồn đầu kỳ"/>
    <d v="2025-02-05T00:00:00"/>
    <m/>
    <n v="2310408"/>
    <n v="0"/>
    <n v="2310408"/>
    <n v="0"/>
    <d v="2024-12-17T00:00:00"/>
    <m/>
    <d v="2024-12-17T00:00:00"/>
    <n v="0"/>
    <m/>
    <s v=""/>
    <s v="Đã thanh toán"/>
    <n v="12"/>
    <s v="02"/>
    <s v="check xong"/>
    <m/>
    <x v="0"/>
    <x v="0"/>
  </r>
  <r>
    <x v="0"/>
    <x v="0"/>
    <d v="2024-12-17T00:00:00"/>
    <m/>
    <d v="2024-12-17T00:00:00"/>
    <n v="71875"/>
    <s v="GO! BẮC GIANG"/>
    <n v="3690012"/>
    <n v="0"/>
    <n v="295201"/>
    <n v="3985213"/>
    <s v="Tồn đầu kỳ"/>
    <d v="2025-02-05T00:00:00"/>
    <m/>
    <n v="3985213"/>
    <n v="0"/>
    <n v="3985213"/>
    <n v="0"/>
    <d v="2024-12-17T00:00:00"/>
    <m/>
    <d v="2024-12-17T00:00:00"/>
    <n v="0"/>
    <m/>
    <s v=""/>
    <s v="Đã thanh toán"/>
    <n v="12"/>
    <s v="02"/>
    <s v="check xong"/>
    <m/>
    <x v="0"/>
    <x v="0"/>
  </r>
  <r>
    <x v="0"/>
    <x v="0"/>
    <d v="2024-12-17T00:00:00"/>
    <m/>
    <d v="2024-12-17T00:00:00"/>
    <n v="71876"/>
    <s v="GO! LÀO CAI"/>
    <n v="3397280"/>
    <n v="0"/>
    <n v="271782"/>
    <n v="3669062"/>
    <s v="Tồn đầu kỳ"/>
    <d v="2025-02-05T00:00:00"/>
    <m/>
    <n v="3669062"/>
    <n v="0"/>
    <n v="3669062"/>
    <n v="0"/>
    <d v="2024-12-17T00:00:00"/>
    <m/>
    <d v="2024-12-17T00:00:00"/>
    <n v="0"/>
    <m/>
    <s v=""/>
    <s v="Đã thanh toán"/>
    <n v="12"/>
    <s v="02"/>
    <s v="check xong"/>
    <m/>
    <x v="0"/>
    <x v="0"/>
  </r>
  <r>
    <x v="0"/>
    <x v="0"/>
    <d v="2024-12-17T00:00:00"/>
    <m/>
    <d v="2024-12-17T00:00:00"/>
    <n v="71877"/>
    <s v="BigC Thăng Long (104)"/>
    <n v="2417290"/>
    <n v="0"/>
    <n v="193383"/>
    <n v="2610673"/>
    <s v="Tồn đầu kỳ"/>
    <d v="2025-02-05T00:00:00"/>
    <m/>
    <n v="2610673"/>
    <n v="0"/>
    <n v="2610673"/>
    <n v="0"/>
    <d v="2024-12-17T00:00:00"/>
    <m/>
    <d v="2024-12-17T00:00:00"/>
    <n v="0"/>
    <m/>
    <s v=""/>
    <s v="Đã thanh toán"/>
    <n v="12"/>
    <s v="02"/>
    <s v="check xong"/>
    <m/>
    <x v="0"/>
    <x v="0"/>
  </r>
  <r>
    <x v="0"/>
    <x v="0"/>
    <d v="2024-12-17T00:00:00"/>
    <m/>
    <d v="2024-12-17T00:00:00"/>
    <n v="71878"/>
    <s v="BigC Tops Market Garden"/>
    <n v="2417290"/>
    <n v="0"/>
    <n v="193383"/>
    <n v="2610673"/>
    <s v="Tồn đầu kỳ"/>
    <d v="2025-02-05T00:00:00"/>
    <m/>
    <n v="2610673"/>
    <n v="0"/>
    <n v="2610673"/>
    <n v="0"/>
    <d v="2024-12-17T00:00:00"/>
    <m/>
    <d v="2024-12-17T00:00:00"/>
    <n v="0"/>
    <m/>
    <s v=""/>
    <s v="Đã thanh toán"/>
    <n v="12"/>
    <s v="02"/>
    <s v="check xong"/>
    <m/>
    <x v="0"/>
    <x v="0"/>
  </r>
  <r>
    <x v="0"/>
    <x v="0"/>
    <d v="2024-12-17T00:00:00"/>
    <m/>
    <d v="2024-12-17T00:00:00"/>
    <n v="71879"/>
    <s v="TOPS MARKET PARKCITY (150)"/>
    <n v="2058919"/>
    <n v="0"/>
    <n v="164714"/>
    <n v="2223633"/>
    <s v="Tồn đầu kỳ"/>
    <d v="2025-02-05T00:00:00"/>
    <m/>
    <n v="2223633"/>
    <n v="0"/>
    <n v="2223633"/>
    <n v="0"/>
    <d v="2024-12-17T00:00:00"/>
    <m/>
    <d v="2024-12-17T00:00:00"/>
    <n v="0"/>
    <m/>
    <s v=""/>
    <s v="Đã thanh toán"/>
    <n v="12"/>
    <s v="02"/>
    <s v="check xong"/>
    <m/>
    <x v="0"/>
    <x v="0"/>
  </r>
  <r>
    <x v="0"/>
    <x v="0"/>
    <d v="2024-12-18T00:00:00"/>
    <m/>
    <d v="2024-12-18T00:00:00"/>
    <n v="71885"/>
    <s v="BigC Miền Đông"/>
    <n v="943990"/>
    <n v="0"/>
    <n v="75519"/>
    <n v="1019509"/>
    <s v="Tồn đầu kỳ"/>
    <d v="2025-02-05T00:00:00"/>
    <m/>
    <n v="1019509"/>
    <n v="0"/>
    <n v="1019509"/>
    <n v="0"/>
    <d v="2024-12-18T00:00:00"/>
    <m/>
    <d v="2024-12-18T00:00:00"/>
    <n v="0"/>
    <m/>
    <s v=""/>
    <s v="Đã thanh toán"/>
    <n v="12"/>
    <s v="02"/>
    <s v="check xong"/>
    <m/>
    <x v="0"/>
    <x v="0"/>
  </r>
  <r>
    <x v="0"/>
    <x v="0"/>
    <d v="2024-12-18T00:00:00"/>
    <m/>
    <d v="2024-12-18T00:00:00"/>
    <n v="71889"/>
    <s v="BigC Gò Vấp"/>
    <n v="1953194"/>
    <n v="0"/>
    <n v="156256"/>
    <n v="2109450"/>
    <s v="Tồn đầu kỳ"/>
    <d v="2025-02-05T00:00:00"/>
    <m/>
    <n v="2109450"/>
    <n v="0"/>
    <n v="2109450"/>
    <n v="0"/>
    <d v="2024-12-18T00:00:00"/>
    <m/>
    <d v="2024-12-18T00:00:00"/>
    <n v="0"/>
    <m/>
    <s v=""/>
    <s v="Đã thanh toán"/>
    <n v="12"/>
    <s v="02"/>
    <s v="check xong"/>
    <m/>
    <x v="0"/>
    <x v="0"/>
  </r>
  <r>
    <x v="0"/>
    <x v="0"/>
    <d v="2024-12-18T00:00:00"/>
    <m/>
    <d v="2024-12-18T00:00:00"/>
    <n v="71891"/>
    <s v="BigC Tân Hiệp"/>
    <n v="2226787"/>
    <n v="0"/>
    <n v="178143"/>
    <n v="2404930"/>
    <s v="Tồn đầu kỳ"/>
    <d v="2025-02-05T00:00:00"/>
    <m/>
    <n v="2404930"/>
    <n v="0"/>
    <n v="2404930"/>
    <n v="0"/>
    <d v="2024-12-18T00:00:00"/>
    <m/>
    <d v="2024-12-18T00:00:00"/>
    <n v="0"/>
    <m/>
    <s v=""/>
    <s v="Đã thanh toán"/>
    <n v="12"/>
    <s v="02"/>
    <s v="check xong"/>
    <m/>
    <x v="0"/>
    <x v="0"/>
  </r>
  <r>
    <x v="0"/>
    <x v="0"/>
    <d v="2024-12-18T00:00:00"/>
    <m/>
    <d v="2024-12-18T00:00:00"/>
    <n v="71892"/>
    <s v="BigC Đồng Nai"/>
    <n v="3789500"/>
    <n v="0"/>
    <n v="303160"/>
    <n v="4092660"/>
    <s v="Tồn đầu kỳ"/>
    <d v="2025-02-05T00:00:00"/>
    <m/>
    <n v="4092660"/>
    <n v="0"/>
    <n v="4092660"/>
    <n v="0"/>
    <d v="2024-12-18T00:00:00"/>
    <m/>
    <d v="2024-12-18T00:00:00"/>
    <n v="0"/>
    <m/>
    <s v=""/>
    <s v="Đã thanh toán"/>
    <n v="12"/>
    <s v="02"/>
    <s v="check xong"/>
    <m/>
    <x v="0"/>
    <x v="0"/>
  </r>
  <r>
    <x v="0"/>
    <x v="0"/>
    <d v="2024-12-18T00:00:00"/>
    <m/>
    <d v="2024-12-18T00:00:00"/>
    <n v="71905"/>
    <s v="BigC Siêu thị GO! An Lạc"/>
    <n v="1887980"/>
    <n v="0"/>
    <n v="151038"/>
    <n v="2039018"/>
    <s v="Tồn đầu kỳ"/>
    <d v="2025-02-05T00:00:00"/>
    <m/>
    <n v="2039018"/>
    <n v="0"/>
    <n v="2039018"/>
    <n v="0"/>
    <d v="2024-12-18T00:00:00"/>
    <m/>
    <d v="2024-12-18T00:00:00"/>
    <n v="0"/>
    <m/>
    <s v=""/>
    <s v="Đã thanh toán"/>
    <n v="12"/>
    <s v="02"/>
    <s v="check xong"/>
    <m/>
    <x v="0"/>
    <x v="0"/>
  </r>
  <r>
    <x v="0"/>
    <x v="0"/>
    <d v="2024-12-18T00:00:00"/>
    <m/>
    <d v="2024-12-18T00:00:00"/>
    <n v="71906"/>
    <s v="BigC Siêu thị GO! An Lạc"/>
    <n v="2845950"/>
    <n v="0"/>
    <n v="227676"/>
    <n v="3073626"/>
    <s v="Tồn đầu kỳ"/>
    <d v="2025-02-05T00:00:00"/>
    <m/>
    <n v="3073626"/>
    <n v="0"/>
    <n v="3073626"/>
    <n v="0"/>
    <d v="2024-12-18T00:00:00"/>
    <m/>
    <d v="2024-12-18T00:00:00"/>
    <n v="0"/>
    <m/>
    <s v=""/>
    <s v="Đã thanh toán"/>
    <n v="12"/>
    <s v="02"/>
    <s v="check xong"/>
    <m/>
    <x v="0"/>
    <x v="0"/>
  </r>
  <r>
    <x v="0"/>
    <x v="0"/>
    <d v="2024-12-18T00:00:00"/>
    <m/>
    <d v="2024-12-18T00:00:00"/>
    <n v="71911"/>
    <s v="BigC Trường Chinh"/>
    <n v="943990"/>
    <n v="0"/>
    <n v="75519"/>
    <n v="1019509"/>
    <s v="Tồn đầu kỳ"/>
    <d v="2025-02-05T00:00:00"/>
    <m/>
    <n v="1019509"/>
    <n v="0"/>
    <n v="1019509"/>
    <n v="0"/>
    <d v="2024-12-18T00:00:00"/>
    <m/>
    <d v="2024-12-18T00:00:00"/>
    <n v="0"/>
    <m/>
    <s v=""/>
    <s v="Đã thanh toán"/>
    <n v="12"/>
    <s v="02"/>
    <s v="check xong"/>
    <m/>
    <x v="0"/>
    <x v="0"/>
  </r>
  <r>
    <x v="0"/>
    <x v="0"/>
    <d v="2024-12-18T00:00:00"/>
    <m/>
    <d v="2024-12-18T00:00:00"/>
    <n v="71912"/>
    <s v="BigC Tops Market Âu Cơ"/>
    <n v="2070836"/>
    <n v="0"/>
    <n v="165667"/>
    <n v="2236503"/>
    <s v="Tồn đầu kỳ"/>
    <d v="2025-02-05T00:00:00"/>
    <m/>
    <n v="2236503"/>
    <n v="0"/>
    <n v="2236503"/>
    <n v="0"/>
    <d v="2024-12-18T00:00:00"/>
    <m/>
    <d v="2024-12-18T00:00:00"/>
    <n v="0"/>
    <m/>
    <s v=""/>
    <s v="Đã thanh toán"/>
    <n v="12"/>
    <s v="02"/>
    <s v="check xong"/>
    <m/>
    <x v="0"/>
    <x v="0"/>
  </r>
  <r>
    <x v="0"/>
    <x v="0"/>
    <d v="2024-12-18T00:00:00"/>
    <m/>
    <d v="2024-12-18T00:00:00"/>
    <n v="71917"/>
    <s v="BigC Siêu thị GO! Phú Thạnh"/>
    <n v="1887980"/>
    <n v="0"/>
    <n v="151038"/>
    <n v="2039018"/>
    <s v="Tồn đầu kỳ"/>
    <d v="2025-02-05T00:00:00"/>
    <m/>
    <n v="2039018"/>
    <n v="0"/>
    <n v="2039018"/>
    <n v="0"/>
    <d v="2024-12-18T00:00:00"/>
    <m/>
    <d v="2024-12-18T00:00:00"/>
    <n v="0"/>
    <m/>
    <s v=""/>
    <s v="Đã thanh toán"/>
    <n v="12"/>
    <s v="02"/>
    <s v="check xong"/>
    <m/>
    <x v="0"/>
    <x v="0"/>
  </r>
  <r>
    <x v="0"/>
    <x v="0"/>
    <d v="2024-12-18T00:00:00"/>
    <m/>
    <d v="2024-12-18T00:00:00"/>
    <n v="71918"/>
    <s v="BigC Siêu thị GO! Phú Thạnh"/>
    <n v="2515890"/>
    <n v="0"/>
    <n v="201271"/>
    <n v="2717161"/>
    <s v="Tồn đầu kỳ"/>
    <d v="2025-02-05T00:00:00"/>
    <m/>
    <n v="2717161"/>
    <n v="0"/>
    <n v="2717161"/>
    <n v="0"/>
    <d v="2024-12-18T00:00:00"/>
    <m/>
    <d v="2024-12-18T00:00:00"/>
    <n v="0"/>
    <m/>
    <s v=""/>
    <s v="Đã thanh toán"/>
    <n v="12"/>
    <s v="02"/>
    <s v="check xong"/>
    <m/>
    <x v="0"/>
    <x v="0"/>
  </r>
  <r>
    <x v="0"/>
    <x v="0"/>
    <d v="2024-12-18T00:00:00"/>
    <m/>
    <d v="2024-12-18T00:00:00"/>
    <n v="71940"/>
    <s v="GO! THÁI NGUYÊN"/>
    <n v="2741305"/>
    <n v="0"/>
    <n v="219304"/>
    <n v="2960609"/>
    <s v="Tồn đầu kỳ"/>
    <d v="2025-02-05T00:00:00"/>
    <m/>
    <n v="2960609"/>
    <n v="0"/>
    <n v="2960609"/>
    <n v="0"/>
    <d v="2024-12-18T00:00:00"/>
    <m/>
    <d v="2024-12-18T00:00:00"/>
    <n v="0"/>
    <m/>
    <s v=""/>
    <s v="Đã thanh toán"/>
    <n v="12"/>
    <s v="02"/>
    <s v="check xong"/>
    <m/>
    <x v="0"/>
    <x v="0"/>
  </r>
  <r>
    <x v="0"/>
    <x v="0"/>
    <d v="2024-12-18T00:00:00"/>
    <m/>
    <d v="2024-12-18T00:00:00"/>
    <n v="71941"/>
    <s v="GO! Long Biên"/>
    <n v="2054105"/>
    <n v="0"/>
    <n v="164328"/>
    <n v="2218433"/>
    <s v="Tồn đầu kỳ"/>
    <d v="2025-02-05T00:00:00"/>
    <m/>
    <n v="2218433"/>
    <n v="0"/>
    <n v="2218433"/>
    <n v="0"/>
    <d v="2024-12-18T00:00:00"/>
    <m/>
    <d v="2024-12-18T00:00:00"/>
    <n v="0"/>
    <m/>
    <s v=""/>
    <s v="Đã thanh toán"/>
    <n v="12"/>
    <s v="02"/>
    <s v="check xong"/>
    <m/>
    <x v="0"/>
    <x v="0"/>
  </r>
  <r>
    <x v="0"/>
    <x v="0"/>
    <d v="2024-12-19T00:00:00"/>
    <m/>
    <d v="2024-12-19T00:00:00"/>
    <n v="72774"/>
    <s v="BigC Thăng Long (104)"/>
    <n v="3794600"/>
    <n v="0"/>
    <n v="303568"/>
    <n v="4098168"/>
    <s v="Tồn đầu kỳ"/>
    <d v="2025-02-05T00:00:00"/>
    <m/>
    <n v="4098168"/>
    <n v="0"/>
    <n v="4098168"/>
    <n v="0"/>
    <d v="2024-12-19T00:00:00"/>
    <m/>
    <d v="2024-12-19T00:00:00"/>
    <n v="0"/>
    <m/>
    <s v=""/>
    <s v="Đã thanh toán"/>
    <n v="12"/>
    <s v="02"/>
    <s v="check xong"/>
    <m/>
    <x v="0"/>
    <x v="0"/>
  </r>
  <r>
    <x v="0"/>
    <x v="0"/>
    <d v="2024-12-19T00:00:00"/>
    <m/>
    <d v="2024-12-19T00:00:00"/>
    <n v="72775"/>
    <s v="GO! NHA TRANG"/>
    <n v="3493836"/>
    <n v="0"/>
    <n v="279507"/>
    <n v="3773343"/>
    <s v="Tồn đầu kỳ"/>
    <d v="2025-02-05T00:00:00"/>
    <m/>
    <n v="3773343"/>
    <n v="0"/>
    <n v="3773343"/>
    <n v="0"/>
    <d v="2024-12-19T00:00:00"/>
    <m/>
    <d v="2024-12-19T00:00:00"/>
    <n v="0"/>
    <m/>
    <s v=""/>
    <s v="Đã thanh toán"/>
    <n v="12"/>
    <s v="02"/>
    <s v="check xong"/>
    <m/>
    <x v="0"/>
    <x v="0"/>
  </r>
  <r>
    <x v="0"/>
    <x v="0"/>
    <d v="2024-12-19T00:00:00"/>
    <m/>
    <d v="2024-12-19T00:00:00"/>
    <n v="72776"/>
    <s v="BigC Quy Nhơn"/>
    <n v="2774827"/>
    <n v="0"/>
    <n v="221986"/>
    <n v="2996813"/>
    <s v="Tồn đầu kỳ"/>
    <d v="2025-02-05T00:00:00"/>
    <m/>
    <n v="2996813"/>
    <n v="0"/>
    <n v="2996813"/>
    <n v="0"/>
    <d v="2024-12-19T00:00:00"/>
    <m/>
    <d v="2024-12-19T00:00:00"/>
    <n v="0"/>
    <m/>
    <s v=""/>
    <s v="Đã thanh toán"/>
    <n v="12"/>
    <s v="02"/>
    <s v="check xong"/>
    <m/>
    <x v="0"/>
    <x v="0"/>
  </r>
  <r>
    <x v="0"/>
    <x v="0"/>
    <d v="2024-12-19T00:00:00"/>
    <m/>
    <d v="2024-12-19T00:00:00"/>
    <n v="72777"/>
    <s v="BigC Quy Nhơn"/>
    <n v="2831970"/>
    <n v="0"/>
    <n v="226558"/>
    <n v="3058528"/>
    <s v="Tồn đầu kỳ"/>
    <d v="2025-02-05T00:00:00"/>
    <m/>
    <n v="3058528"/>
    <n v="0"/>
    <n v="3058528"/>
    <n v="0"/>
    <d v="2024-12-19T00:00:00"/>
    <m/>
    <d v="2024-12-19T00:00:00"/>
    <n v="0"/>
    <m/>
    <s v=""/>
    <s v="Đã thanh toán"/>
    <n v="12"/>
    <s v="02"/>
    <s v="check xong"/>
    <m/>
    <x v="0"/>
    <x v="0"/>
  </r>
  <r>
    <x v="0"/>
    <x v="0"/>
    <d v="2024-12-19T00:00:00"/>
    <m/>
    <d v="2024-12-19T00:00:00"/>
    <n v="72778"/>
    <s v="GO! ĐÀ LẠT"/>
    <n v="6057284"/>
    <n v="0"/>
    <n v="484583"/>
    <n v="6541867"/>
    <s v="Tồn đầu kỳ"/>
    <d v="2025-02-05T00:00:00"/>
    <m/>
    <n v="6541867"/>
    <n v="0"/>
    <n v="6541867"/>
    <n v="0"/>
    <d v="2024-12-19T00:00:00"/>
    <m/>
    <d v="2024-12-19T00:00:00"/>
    <n v="0"/>
    <m/>
    <s v=""/>
    <s v="Đã thanh toán"/>
    <n v="12"/>
    <s v="02"/>
    <s v="check xong"/>
    <m/>
    <x v="0"/>
    <x v="0"/>
  </r>
  <r>
    <x v="0"/>
    <x v="0"/>
    <d v="2024-12-20T00:00:00"/>
    <m/>
    <d v="2024-12-20T00:00:00"/>
    <n v="72938"/>
    <s v="SIÊU THỊ VIỆT TRÌ"/>
    <n v="3522745"/>
    <n v="0"/>
    <n v="281820"/>
    <n v="3804565"/>
    <s v="Tồn đầu kỳ"/>
    <d v="2025-02-15T00:00:00"/>
    <m/>
    <n v="3804565"/>
    <n v="0"/>
    <n v="3804565"/>
    <n v="0"/>
    <d v="2024-12-20T00:00:00"/>
    <m/>
    <d v="2024-12-20T00:00:00"/>
    <n v="0"/>
    <m/>
    <s v=""/>
    <s v="Đã thanh toán"/>
    <n v="12"/>
    <s v="02"/>
    <s v="check xong"/>
    <m/>
    <x v="0"/>
    <x v="0"/>
  </r>
  <r>
    <x v="0"/>
    <x v="0"/>
    <d v="2024-12-21T00:00:00"/>
    <m/>
    <d v="2024-12-21T00:00:00"/>
    <n v="73180"/>
    <s v="BigC Siêu thị GO! An Lạc"/>
    <n v="2831970"/>
    <n v="0"/>
    <n v="226558"/>
    <n v="3058528"/>
    <s v="Tồn đầu kỳ"/>
    <d v="2025-02-05T00:00:00"/>
    <m/>
    <n v="3058528"/>
    <n v="0"/>
    <n v="3058528"/>
    <n v="0"/>
    <d v="2024-12-21T00:00:00"/>
    <m/>
    <d v="2024-12-21T00:00:00"/>
    <n v="0"/>
    <m/>
    <s v=""/>
    <s v="Đã thanh toán"/>
    <n v="12"/>
    <s v="02"/>
    <s v="check xong"/>
    <m/>
    <x v="0"/>
    <x v="0"/>
  </r>
  <r>
    <x v="0"/>
    <x v="0"/>
    <d v="2024-12-21T00:00:00"/>
    <m/>
    <d v="2024-12-21T00:00:00"/>
    <n v="73182"/>
    <s v="Tops Market Eco Green (Nguyễn Xiển)"/>
    <n v="6432130"/>
    <n v="0"/>
    <n v="514570"/>
    <n v="6946700"/>
    <s v="Tồn đầu kỳ"/>
    <d v="2025-02-15T00:00:00"/>
    <m/>
    <n v="6946700"/>
    <n v="0"/>
    <n v="6946700"/>
    <n v="0"/>
    <d v="2024-12-21T00:00:00"/>
    <m/>
    <d v="2024-12-21T00:00:00"/>
    <n v="0"/>
    <m/>
    <s v=""/>
    <s v="Đã thanh toán"/>
    <n v="12"/>
    <s v="02"/>
    <s v="check xong"/>
    <m/>
    <x v="0"/>
    <x v="0"/>
  </r>
  <r>
    <x v="0"/>
    <x v="0"/>
    <d v="2024-12-23T00:00:00"/>
    <m/>
    <d v="2024-12-23T00:00:00"/>
    <n v="73283"/>
    <s v="GO! ĐÀ NẴNG"/>
    <n v="2701966"/>
    <n v="0"/>
    <n v="216157"/>
    <n v="2918123"/>
    <s v="Tồn đầu kỳ"/>
    <d v="2025-02-15T00:00:00"/>
    <m/>
    <n v="2918123"/>
    <n v="0"/>
    <n v="2918123"/>
    <n v="0"/>
    <d v="2024-12-23T00:00:00"/>
    <m/>
    <d v="2024-12-23T00:00:00"/>
    <n v="0"/>
    <m/>
    <s v=""/>
    <s v="Đã thanh toán"/>
    <n v="12"/>
    <s v="02"/>
    <s v="check xong"/>
    <m/>
    <x v="0"/>
    <x v="0"/>
  </r>
  <r>
    <x v="0"/>
    <x v="0"/>
    <d v="2024-12-23T00:00:00"/>
    <m/>
    <d v="2024-12-23T00:00:00"/>
    <n v="73284"/>
    <s v="GO! ĐÀ LẠT"/>
    <n v="2937280"/>
    <n v="0"/>
    <n v="234982"/>
    <n v="3172262"/>
    <s v="Tồn đầu kỳ"/>
    <d v="2025-02-15T00:00:00"/>
    <m/>
    <n v="3172262"/>
    <n v="0"/>
    <n v="3172262"/>
    <n v="0"/>
    <d v="2024-12-23T00:00:00"/>
    <m/>
    <d v="2024-12-23T00:00:00"/>
    <n v="0"/>
    <m/>
    <s v=""/>
    <s v="Đã thanh toán"/>
    <n v="12"/>
    <s v="02"/>
    <s v="check xong"/>
    <m/>
    <x v="0"/>
    <x v="0"/>
  </r>
  <r>
    <x v="0"/>
    <x v="0"/>
    <d v="2024-12-23T00:00:00"/>
    <m/>
    <d v="2024-12-23T00:00:00"/>
    <n v="73285"/>
    <s v="BigC Quảng Ngãi"/>
    <n v="2088712"/>
    <n v="0"/>
    <n v="167097"/>
    <n v="2255809"/>
    <s v="Tồn đầu kỳ"/>
    <d v="2025-02-15T00:00:00"/>
    <m/>
    <n v="2255809"/>
    <n v="0"/>
    <n v="2255809"/>
    <n v="0"/>
    <d v="2024-12-23T00:00:00"/>
    <m/>
    <d v="2024-12-23T00:00:00"/>
    <n v="0"/>
    <m/>
    <s v=""/>
    <s v="Đã thanh toán"/>
    <n v="12"/>
    <s v="02"/>
    <s v="check xong"/>
    <m/>
    <x v="0"/>
    <x v="0"/>
  </r>
  <r>
    <x v="0"/>
    <x v="0"/>
    <d v="2024-12-23T00:00:00"/>
    <m/>
    <d v="2024-12-23T00:00:00"/>
    <n v="73286"/>
    <s v="BigC Buôn Ma Thuột"/>
    <n v="3138012"/>
    <n v="0"/>
    <n v="251041"/>
    <n v="3389053"/>
    <s v="Tồn đầu kỳ"/>
    <d v="2025-02-15T00:00:00"/>
    <m/>
    <n v="3389053"/>
    <n v="0"/>
    <n v="3389053"/>
    <n v="0"/>
    <d v="2024-12-23T00:00:00"/>
    <m/>
    <d v="2024-12-23T00:00:00"/>
    <n v="0"/>
    <m/>
    <s v=""/>
    <s v="Đã thanh toán"/>
    <n v="12"/>
    <s v="02"/>
    <s v="check xong"/>
    <m/>
    <x v="0"/>
    <x v="0"/>
  </r>
  <r>
    <x v="0"/>
    <x v="0"/>
    <d v="2024-12-23T00:00:00"/>
    <m/>
    <d v="2024-12-23T00:00:00"/>
    <n v="73287"/>
    <s v="Siêu thị GO! Tam Kỳ"/>
    <n v="3032702"/>
    <n v="0"/>
    <n v="242616"/>
    <n v="3275318"/>
    <s v="Tồn đầu kỳ"/>
    <d v="2025-02-15T00:00:00"/>
    <m/>
    <n v="3275318"/>
    <n v="0"/>
    <n v="3275318"/>
    <n v="0"/>
    <d v="2024-12-23T00:00:00"/>
    <m/>
    <d v="2024-12-23T00:00:00"/>
    <n v="0"/>
    <m/>
    <s v=""/>
    <s v="Đã thanh toán"/>
    <n v="12"/>
    <s v="02"/>
    <s v="check xong"/>
    <m/>
    <x v="0"/>
    <x v="0"/>
  </r>
  <r>
    <x v="0"/>
    <x v="0"/>
    <d v="2024-12-23T00:00:00"/>
    <m/>
    <d v="2024-12-23T00:00:00"/>
    <n v="73288"/>
    <s v="BigC Bà Rịa"/>
    <n v="13257716"/>
    <n v="0"/>
    <n v="1060617"/>
    <n v="14318333"/>
    <s v="Tồn đầu kỳ"/>
    <d v="2025-02-15T00:00:00"/>
    <m/>
    <n v="14318333"/>
    <n v="0"/>
    <n v="14318333"/>
    <n v="0"/>
    <d v="2024-12-23T00:00:00"/>
    <m/>
    <d v="2024-12-23T00:00:00"/>
    <n v="0"/>
    <m/>
    <s v=""/>
    <s v="Đã thanh toán"/>
    <n v="12"/>
    <s v="02"/>
    <s v="check xong"/>
    <m/>
    <x v="0"/>
    <x v="0"/>
  </r>
  <r>
    <x v="0"/>
    <x v="0"/>
    <d v="2024-12-23T00:00:00"/>
    <m/>
    <d v="2024-12-23T00:00:00"/>
    <n v="73289"/>
    <s v="Siêu thị GO! Gò Dầu"/>
    <n v="1887980"/>
    <n v="0"/>
    <n v="151038"/>
    <n v="2039018"/>
    <s v="Tồn đầu kỳ"/>
    <d v="2025-02-15T00:00:00"/>
    <m/>
    <n v="2039018"/>
    <n v="0"/>
    <n v="2039018"/>
    <n v="0"/>
    <d v="2024-12-23T00:00:00"/>
    <m/>
    <d v="2024-12-23T00:00:00"/>
    <n v="0"/>
    <m/>
    <s v=""/>
    <s v="Đã thanh toán"/>
    <n v="12"/>
    <s v="02"/>
    <s v="check xong"/>
    <m/>
    <x v="0"/>
    <x v="0"/>
  </r>
  <r>
    <x v="0"/>
    <x v="0"/>
    <d v="2024-12-23T00:00:00"/>
    <m/>
    <d v="2024-12-23T00:00:00"/>
    <n v="73290"/>
    <s v="Go! Phú Mỹ"/>
    <n v="1345454"/>
    <n v="0"/>
    <n v="107636"/>
    <n v="1453090"/>
    <s v="Tồn đầu kỳ"/>
    <d v="2025-02-15T00:00:00"/>
    <m/>
    <n v="1453090"/>
    <n v="0"/>
    <n v="1453090"/>
    <n v="0"/>
    <d v="2024-12-23T00:00:00"/>
    <m/>
    <d v="2024-12-23T00:00:00"/>
    <n v="0"/>
    <m/>
    <s v=""/>
    <s v="Đã thanh toán"/>
    <n v="12"/>
    <s v="02"/>
    <s v="check xong"/>
    <m/>
    <x v="0"/>
    <x v="0"/>
  </r>
  <r>
    <x v="0"/>
    <x v="0"/>
    <d v="2024-12-23T00:00:00"/>
    <m/>
    <d v="2024-12-23T00:00:00"/>
    <n v="73291"/>
    <s v="BigC Siêu Thị GO! Tân Uyên (1504)"/>
    <n v="6065404"/>
    <n v="0"/>
    <n v="485232"/>
    <n v="6550636"/>
    <s v="Tồn đầu kỳ"/>
    <d v="2025-02-15T00:00:00"/>
    <m/>
    <n v="6550636"/>
    <n v="0"/>
    <n v="6550636"/>
    <n v="0"/>
    <d v="2024-12-23T00:00:00"/>
    <m/>
    <d v="2024-12-23T00:00:00"/>
    <n v="0"/>
    <m/>
    <s v=""/>
    <s v="Đã thanh toán"/>
    <n v="12"/>
    <s v="02"/>
    <s v="check xong"/>
    <m/>
    <x v="0"/>
    <x v="0"/>
  </r>
  <r>
    <x v="0"/>
    <x v="0"/>
    <d v="2024-12-23T00:00:00"/>
    <m/>
    <d v="2024-12-23T00:00:00"/>
    <n v="73292"/>
    <s v="Siêu thị GO! Nhơn Trạch"/>
    <n v="1345454"/>
    <n v="0"/>
    <n v="107636"/>
    <n v="1453090"/>
    <s v="Tồn đầu kỳ"/>
    <d v="2025-02-15T00:00:00"/>
    <m/>
    <n v="1453090"/>
    <n v="0"/>
    <n v="1453090"/>
    <n v="0"/>
    <d v="2024-12-23T00:00:00"/>
    <m/>
    <d v="2024-12-23T00:00:00"/>
    <n v="0"/>
    <m/>
    <s v=""/>
    <s v="Đã thanh toán"/>
    <n v="12"/>
    <s v="02"/>
    <s v="check xong"/>
    <m/>
    <x v="0"/>
    <x v="0"/>
  </r>
  <r>
    <x v="0"/>
    <x v="0"/>
    <d v="2024-12-23T00:00:00"/>
    <m/>
    <d v="2024-12-23T00:00:00"/>
    <n v="73293"/>
    <s v="Siêu thị GO! Điện Bàn"/>
    <n v="1144722"/>
    <n v="0"/>
    <n v="91578"/>
    <n v="1236300"/>
    <s v="Tồn đầu kỳ"/>
    <d v="2025-02-15T00:00:00"/>
    <m/>
    <n v="1236300"/>
    <n v="0"/>
    <n v="1236300"/>
    <n v="0"/>
    <d v="2024-12-23T00:00:00"/>
    <m/>
    <d v="2024-12-23T00:00:00"/>
    <n v="0"/>
    <m/>
    <s v=""/>
    <s v="Đã thanh toán"/>
    <n v="12"/>
    <s v="02"/>
    <s v="check xong"/>
    <m/>
    <x v="0"/>
    <x v="0"/>
  </r>
  <r>
    <x v="0"/>
    <x v="0"/>
    <d v="2024-12-23T00:00:00"/>
    <m/>
    <d v="2024-12-23T00:00:00"/>
    <n v="73294"/>
    <s v="Siêu thị Go! Hòa Thành"/>
    <n v="1144722"/>
    <n v="0"/>
    <n v="91578"/>
    <n v="1236300"/>
    <s v="Tồn đầu kỳ"/>
    <d v="2025-02-15T00:00:00"/>
    <m/>
    <n v="1236300"/>
    <n v="0"/>
    <n v="1236300"/>
    <n v="0"/>
    <d v="2024-12-23T00:00:00"/>
    <m/>
    <d v="2024-12-23T00:00:00"/>
    <n v="0"/>
    <m/>
    <s v=""/>
    <s v="Đã thanh toán"/>
    <n v="12"/>
    <s v="02"/>
    <s v="check xong"/>
    <m/>
    <x v="0"/>
    <x v="0"/>
  </r>
  <r>
    <x v="0"/>
    <x v="0"/>
    <d v="2024-12-23T00:00:00"/>
    <m/>
    <d v="2024-12-23T00:00:00"/>
    <n v="73295"/>
    <s v="Siêu thị GO! Rạch Giá"/>
    <n v="1887980"/>
    <n v="0"/>
    <n v="151038"/>
    <n v="2039018"/>
    <s v="Tồn đầu kỳ"/>
    <d v="2025-02-15T00:00:00"/>
    <m/>
    <n v="2039018"/>
    <n v="0"/>
    <n v="2039018"/>
    <n v="0"/>
    <d v="2024-12-23T00:00:00"/>
    <m/>
    <d v="2024-12-23T00:00:00"/>
    <n v="0"/>
    <m/>
    <s v=""/>
    <s v="Đã thanh toán"/>
    <n v="12"/>
    <s v="02"/>
    <s v="check xong"/>
    <m/>
    <x v="0"/>
    <x v="0"/>
  </r>
  <r>
    <x v="0"/>
    <x v="0"/>
    <d v="2024-12-23T00:00:00"/>
    <m/>
    <d v="2024-12-23T00:00:00"/>
    <n v="73297"/>
    <s v="Siêu thị GO! Thanh Bình"/>
    <n v="1144722"/>
    <n v="0"/>
    <n v="91578"/>
    <n v="1236300"/>
    <s v="Tồn đầu kỳ"/>
    <d v="2025-02-15T00:00:00"/>
    <m/>
    <n v="1236300"/>
    <n v="0"/>
    <n v="1236300"/>
    <n v="0"/>
    <d v="2024-12-23T00:00:00"/>
    <m/>
    <d v="2024-12-23T00:00:00"/>
    <n v="0"/>
    <m/>
    <s v=""/>
    <s v="Đã thanh toán"/>
    <n v="12"/>
    <s v="02"/>
    <s v="check xong"/>
    <m/>
    <x v="0"/>
    <x v="0"/>
  </r>
  <r>
    <x v="0"/>
    <x v="0"/>
    <d v="2024-12-23T00:00:00"/>
    <m/>
    <d v="2024-12-23T00:00:00"/>
    <n v="73299"/>
    <s v="GO! HƯƠNG TRẢ"/>
    <n v="1144722"/>
    <n v="0"/>
    <n v="91578"/>
    <n v="1236300"/>
    <s v="Tồn đầu kỳ"/>
    <d v="2025-02-15T00:00:00"/>
    <m/>
    <n v="1236300"/>
    <n v="0"/>
    <n v="1236300"/>
    <n v="0"/>
    <d v="2024-12-23T00:00:00"/>
    <m/>
    <d v="2024-12-23T00:00:00"/>
    <n v="0"/>
    <m/>
    <s v=""/>
    <s v="Đã thanh toán"/>
    <n v="12"/>
    <s v="02"/>
    <s v="check xong"/>
    <m/>
    <x v="0"/>
    <x v="0"/>
  </r>
  <r>
    <x v="0"/>
    <x v="0"/>
    <d v="2024-12-24T00:00:00"/>
    <m/>
    <d v="2024-12-24T00:00:00"/>
    <n v="73317"/>
    <s v="BigC Siêu Thị GO! Nguyễn Thị Thập"/>
    <n v="2960947"/>
    <n v="0"/>
    <n v="236876"/>
    <n v="3197823"/>
    <s v="Tồn đầu kỳ"/>
    <d v="2025-02-15T00:00:00"/>
    <m/>
    <n v="3197823"/>
    <n v="0"/>
    <n v="3197823"/>
    <n v="0"/>
    <d v="2024-12-24T00:00:00"/>
    <m/>
    <d v="2024-12-24T00:00:00"/>
    <n v="0"/>
    <m/>
    <s v=""/>
    <s v="Đã thanh toán"/>
    <n v="12"/>
    <s v="02"/>
    <s v="check xong"/>
    <m/>
    <x v="0"/>
    <x v="0"/>
  </r>
  <r>
    <x v="0"/>
    <x v="0"/>
    <d v="2024-12-24T00:00:00"/>
    <m/>
    <d v="2024-12-24T00:00:00"/>
    <n v="73331"/>
    <s v="BigC Tops Market An Phú"/>
    <n v="1708535"/>
    <n v="0"/>
    <n v="136683"/>
    <n v="1845218"/>
    <s v="Tồn đầu kỳ"/>
    <d v="2025-02-15T00:00:00"/>
    <m/>
    <n v="1845218"/>
    <n v="0"/>
    <n v="1845218"/>
    <n v="0"/>
    <d v="2024-12-24T00:00:00"/>
    <m/>
    <d v="2024-12-24T00:00:00"/>
    <n v="0"/>
    <m/>
    <s v=""/>
    <s v="Đã thanh toán"/>
    <n v="12"/>
    <s v="02"/>
    <s v="check xong"/>
    <m/>
    <x v="0"/>
    <x v="0"/>
  </r>
  <r>
    <x v="0"/>
    <x v="0"/>
    <d v="2024-12-24T00:00:00"/>
    <m/>
    <d v="2024-12-24T00:00:00"/>
    <n v="73337"/>
    <s v="BigC Dĩ An"/>
    <n v="2109999"/>
    <n v="0"/>
    <n v="168800"/>
    <n v="2278799"/>
    <s v="Tồn đầu kỳ"/>
    <d v="2025-02-15T00:00:00"/>
    <m/>
    <n v="2278799"/>
    <n v="0"/>
    <n v="2278799"/>
    <n v="0"/>
    <d v="2024-12-24T00:00:00"/>
    <m/>
    <d v="2024-12-24T00:00:00"/>
    <n v="0"/>
    <m/>
    <s v=""/>
    <s v="Đã thanh toán"/>
    <n v="12"/>
    <s v="02"/>
    <s v="check xong"/>
    <m/>
    <x v="0"/>
    <x v="0"/>
  </r>
  <r>
    <x v="0"/>
    <x v="0"/>
    <d v="2024-12-24T00:00:00"/>
    <m/>
    <d v="2024-12-24T00:00:00"/>
    <n v="73367"/>
    <s v="GO! Bình Dương"/>
    <n v="2642860"/>
    <n v="0"/>
    <n v="211429"/>
    <n v="2854289"/>
    <s v="Tồn đầu kỳ"/>
    <d v="2025-02-15T00:00:00"/>
    <m/>
    <n v="2854289"/>
    <n v="0"/>
    <n v="2854289"/>
    <n v="0"/>
    <d v="2024-12-24T00:00:00"/>
    <m/>
    <d v="2024-12-24T00:00:00"/>
    <n v="0"/>
    <m/>
    <s v=""/>
    <s v="Đã thanh toán"/>
    <n v="12"/>
    <s v="02"/>
    <s v="check xong"/>
    <m/>
    <x v="0"/>
    <x v="0"/>
  </r>
  <r>
    <x v="0"/>
    <x v="0"/>
    <d v="2024-12-24T00:00:00"/>
    <m/>
    <d v="2024-12-24T00:00:00"/>
    <n v="73417"/>
    <s v="GO! Long Biên"/>
    <n v="12961155"/>
    <n v="0"/>
    <n v="1036892"/>
    <n v="13998047"/>
    <s v="Tồn đầu kỳ"/>
    <d v="2025-02-15T00:00:00"/>
    <m/>
    <n v="13998047"/>
    <n v="0"/>
    <n v="13998047"/>
    <n v="0"/>
    <d v="2024-12-24T00:00:00"/>
    <m/>
    <d v="2024-12-24T00:00:00"/>
    <n v="0"/>
    <m/>
    <s v=""/>
    <s v="Đã thanh toán"/>
    <n v="12"/>
    <s v="02"/>
    <s v="check xong"/>
    <m/>
    <x v="0"/>
    <x v="0"/>
  </r>
  <r>
    <x v="0"/>
    <x v="0"/>
    <d v="2024-12-24T00:00:00"/>
    <m/>
    <d v="2024-12-24T00:00:00"/>
    <n v="73418"/>
    <s v="BigC Mê Linh"/>
    <n v="6329580"/>
    <n v="0"/>
    <n v="506366"/>
    <n v="6835946"/>
    <s v="Tồn đầu kỳ"/>
    <d v="2025-02-15T00:00:00"/>
    <m/>
    <n v="6835946"/>
    <n v="0"/>
    <n v="6835946"/>
    <n v="0"/>
    <d v="2024-12-24T00:00:00"/>
    <m/>
    <d v="2024-12-24T00:00:00"/>
    <n v="0"/>
    <m/>
    <s v=""/>
    <s v="Đã thanh toán"/>
    <n v="12"/>
    <s v="02"/>
    <s v="check xong"/>
    <m/>
    <x v="0"/>
    <x v="0"/>
  </r>
  <r>
    <x v="0"/>
    <x v="0"/>
    <d v="2024-12-25T00:00:00"/>
    <m/>
    <d v="2024-12-25T00:00:00"/>
    <n v="1981"/>
    <s v="Chiết khấu T11.2024 Quầy 480"/>
    <n v="-18312937"/>
    <n v="0"/>
    <n v="-1465035"/>
    <n v="-19777972"/>
    <s v="Tồn đầu kỳ"/>
    <d v="2025-01-05T00:00:00"/>
    <m/>
    <n v="-19777972"/>
    <n v="19777972"/>
    <n v="19777972"/>
    <n v="-19777972"/>
    <d v="2024-12-25T00:00:00"/>
    <m/>
    <d v="2024-12-25T00:00:00"/>
    <n v="0"/>
    <m/>
    <n v="333.82144282407535"/>
    <s v="Nợ quá hạn hơn 120 ngày có khả năng mất thanh toán"/>
    <n v="12"/>
    <s v="01"/>
    <s v="check xong"/>
    <m/>
    <x v="0"/>
    <x v="0"/>
  </r>
  <r>
    <x v="0"/>
    <x v="0"/>
    <d v="2024-12-25T00:00:00"/>
    <m/>
    <d v="2024-12-25T00:00:00"/>
    <n v="73423"/>
    <s v="EB VINH LIMITED LIABILITY COMPANY"/>
    <n v="2580540"/>
    <n v="0"/>
    <n v="206443"/>
    <n v="2786983"/>
    <s v="Tồn đầu kỳ"/>
    <d v="2025-02-15T00:00:00"/>
    <m/>
    <n v="2786983"/>
    <n v="0"/>
    <n v="2786983"/>
    <n v="0"/>
    <d v="2024-12-25T00:00:00"/>
    <m/>
    <d v="2024-12-25T00:00:00"/>
    <n v="0"/>
    <m/>
    <s v=""/>
    <s v="Đã thanh toán"/>
    <n v="12"/>
    <s v="02"/>
    <s v="check xong"/>
    <m/>
    <x v="0"/>
    <x v="0"/>
  </r>
  <r>
    <x v="0"/>
    <x v="0"/>
    <d v="2024-12-25T00:00:00"/>
    <m/>
    <d v="2024-12-25T00:00:00"/>
    <n v="73425"/>
    <s v="BigC Tops Market Garden"/>
    <n v="2412630"/>
    <n v="0"/>
    <n v="193010"/>
    <n v="2605640"/>
    <s v="Tồn đầu kỳ"/>
    <d v="2025-03-05T00:00:00"/>
    <m/>
    <n v="2605640"/>
    <n v="0"/>
    <n v="2605640"/>
    <n v="0"/>
    <d v="2024-12-25T00:00:00"/>
    <m/>
    <d v="2024-12-25T00:00:00"/>
    <n v="0"/>
    <m/>
    <s v=""/>
    <s v="Đã thanh toán"/>
    <n v="12"/>
    <s v="03"/>
    <s v="check xong"/>
    <m/>
    <x v="0"/>
    <x v="0"/>
  </r>
  <r>
    <x v="0"/>
    <x v="0"/>
    <d v="2024-12-25T00:00:00"/>
    <m/>
    <d v="2024-12-25T00:00:00"/>
    <n v="73431"/>
    <s v="BigC Đồng Nai"/>
    <n v="2993435"/>
    <n v="0"/>
    <n v="239475"/>
    <n v="3232910"/>
    <s v="Tồn đầu kỳ"/>
    <d v="2025-02-15T00:00:00"/>
    <m/>
    <n v="3232910"/>
    <n v="0"/>
    <n v="3232910"/>
    <n v="0"/>
    <d v="2024-12-25T00:00:00"/>
    <m/>
    <d v="2024-12-25T00:00:00"/>
    <n v="0"/>
    <m/>
    <s v=""/>
    <s v="Đã thanh toán"/>
    <n v="12"/>
    <s v="02"/>
    <s v="check xong"/>
    <m/>
    <x v="0"/>
    <x v="0"/>
  </r>
  <r>
    <x v="0"/>
    <x v="0"/>
    <d v="2024-12-25T00:00:00"/>
    <m/>
    <d v="2024-12-25T00:00:00"/>
    <n v="73432"/>
    <s v="BigC Tân Hiệp"/>
    <n v="3704492"/>
    <n v="0"/>
    <n v="296359"/>
    <n v="4000851"/>
    <s v="Tồn đầu kỳ"/>
    <d v="2025-02-15T00:00:00"/>
    <m/>
    <n v="4000851"/>
    <n v="0"/>
    <n v="4000851"/>
    <n v="0"/>
    <d v="2024-12-25T00:00:00"/>
    <m/>
    <d v="2024-12-25T00:00:00"/>
    <n v="0"/>
    <m/>
    <s v=""/>
    <s v="Đã thanh toán"/>
    <n v="12"/>
    <s v="02"/>
    <s v="check xong"/>
    <m/>
    <x v="0"/>
    <x v="0"/>
  </r>
  <r>
    <x v="0"/>
    <x v="0"/>
    <d v="2024-12-25T00:00:00"/>
    <m/>
    <d v="2024-12-25T00:00:00"/>
    <n v="73456"/>
    <s v="GO! HẢI PHÒNG"/>
    <n v="3940940"/>
    <n v="0"/>
    <n v="315275"/>
    <n v="4256215"/>
    <s v="Tồn đầu kỳ"/>
    <d v="2025-02-15T00:00:00"/>
    <m/>
    <n v="4256215"/>
    <n v="0"/>
    <n v="4256215"/>
    <n v="0"/>
    <d v="2024-12-25T00:00:00"/>
    <m/>
    <d v="2024-12-25T00:00:00"/>
    <n v="0"/>
    <m/>
    <s v=""/>
    <s v="Đã thanh toán"/>
    <n v="12"/>
    <s v="02"/>
    <s v="check xong"/>
    <m/>
    <x v="0"/>
    <x v="0"/>
  </r>
  <r>
    <x v="0"/>
    <x v="0"/>
    <d v="2024-12-25T00:00:00"/>
    <m/>
    <d v="2024-12-25T00:00:00"/>
    <n v="73457"/>
    <s v="CÔNG TY TNHH EB HẢI DƯƠNG (117)"/>
    <n v="3451102"/>
    <n v="0"/>
    <n v="276088"/>
    <n v="3727190"/>
    <s v="Tồn đầu kỳ"/>
    <d v="2025-02-15T00:00:00"/>
    <m/>
    <n v="3727190"/>
    <n v="0"/>
    <n v="3727190"/>
    <n v="0"/>
    <d v="2024-12-25T00:00:00"/>
    <m/>
    <d v="2024-12-25T00:00:00"/>
    <n v="0"/>
    <m/>
    <s v=""/>
    <s v="Đã thanh toán"/>
    <n v="12"/>
    <s v="02"/>
    <s v="check xong"/>
    <m/>
    <x v="0"/>
    <x v="0"/>
  </r>
  <r>
    <x v="0"/>
    <x v="0"/>
    <d v="2024-12-25T00:00:00"/>
    <m/>
    <d v="2024-12-25T00:00:00"/>
    <n v="73458"/>
    <s v="SIÊU THỊ VIỆT TRÌ"/>
    <n v="2318060"/>
    <n v="0"/>
    <n v="185445"/>
    <n v="2503505"/>
    <s v="Tồn đầu kỳ"/>
    <d v="2025-02-15T00:00:00"/>
    <m/>
    <n v="2503505"/>
    <n v="0"/>
    <n v="2503505"/>
    <n v="0"/>
    <d v="2024-12-25T00:00:00"/>
    <m/>
    <d v="2024-12-25T00:00:00"/>
    <n v="0"/>
    <m/>
    <s v=""/>
    <s v="Đã thanh toán"/>
    <n v="12"/>
    <s v="02"/>
    <s v="check xong"/>
    <m/>
    <x v="0"/>
    <x v="0"/>
  </r>
  <r>
    <x v="0"/>
    <x v="0"/>
    <d v="2024-12-25T00:00:00"/>
    <m/>
    <d v="2024-12-25T00:00:00"/>
    <n v="73459"/>
    <s v="GO! THÁI NGUYÊN"/>
    <n v="2383592"/>
    <n v="0"/>
    <n v="190687"/>
    <n v="2574279"/>
    <s v="Tồn đầu kỳ"/>
    <d v="2025-02-15T00:00:00"/>
    <m/>
    <n v="2574279"/>
    <n v="0"/>
    <n v="2574279"/>
    <n v="0"/>
    <d v="2024-12-25T00:00:00"/>
    <m/>
    <d v="2024-12-25T00:00:00"/>
    <n v="0"/>
    <m/>
    <s v=""/>
    <s v="Đã thanh toán"/>
    <n v="12"/>
    <s v="02"/>
    <s v="check xong"/>
    <m/>
    <x v="0"/>
    <x v="0"/>
  </r>
  <r>
    <x v="0"/>
    <x v="0"/>
    <d v="2024-12-25T00:00:00"/>
    <m/>
    <d v="2024-12-25T00:00:00"/>
    <n v="73460"/>
    <s v="GO! LÀO CAI"/>
    <n v="3121280"/>
    <n v="0"/>
    <n v="249702"/>
    <n v="3370982"/>
    <s v="Tồn đầu kỳ"/>
    <d v="2025-02-15T00:00:00"/>
    <m/>
    <n v="3370982"/>
    <n v="0"/>
    <n v="3370982"/>
    <n v="0"/>
    <d v="2024-12-25T00:00:00"/>
    <m/>
    <d v="2024-12-25T00:00:00"/>
    <n v="0"/>
    <m/>
    <s v=""/>
    <s v="Đã thanh toán"/>
    <n v="12"/>
    <s v="02"/>
    <s v="check xong"/>
    <m/>
    <x v="0"/>
    <x v="0"/>
  </r>
  <r>
    <x v="0"/>
    <x v="0"/>
    <d v="2024-12-26T00:00:00"/>
    <m/>
    <d v="2024-12-26T00:00:00"/>
    <n v="73507"/>
    <s v="BigC Thăng Long (104)"/>
    <n v="1321780"/>
    <n v="0"/>
    <n v="105742"/>
    <n v="1427522"/>
    <s v="Tồn đầu kỳ"/>
    <d v="2025-02-15T00:00:00"/>
    <m/>
    <n v="1427522"/>
    <n v="0"/>
    <n v="1427522"/>
    <n v="0"/>
    <d v="2024-12-26T00:00:00"/>
    <m/>
    <d v="2024-12-26T00:00:00"/>
    <n v="0"/>
    <m/>
    <s v=""/>
    <s v="Đã thanh toán"/>
    <n v="12"/>
    <s v="02"/>
    <s v="check xong"/>
    <m/>
    <x v="0"/>
    <x v="0"/>
  </r>
  <r>
    <x v="0"/>
    <x v="0"/>
    <d v="2024-12-26T00:00:00"/>
    <m/>
    <d v="2024-12-26T00:00:00"/>
    <n v="73508"/>
    <s v="TOPS MARKET HỒ GƯƠM (132)"/>
    <n v="1321780"/>
    <n v="0"/>
    <n v="105742"/>
    <n v="1427522"/>
    <s v="Tồn đầu kỳ"/>
    <d v="2025-02-15T00:00:00"/>
    <m/>
    <n v="1427522"/>
    <n v="0"/>
    <n v="1427522"/>
    <n v="0"/>
    <d v="2024-12-26T00:00:00"/>
    <m/>
    <d v="2024-12-26T00:00:00"/>
    <n v="0"/>
    <m/>
    <s v=""/>
    <s v="Đã thanh toán"/>
    <n v="12"/>
    <s v="02"/>
    <s v="check xong"/>
    <m/>
    <x v="0"/>
    <x v="0"/>
  </r>
  <r>
    <x v="0"/>
    <x v="0"/>
    <d v="2024-12-26T00:00:00"/>
    <m/>
    <d v="2024-12-26T00:00:00"/>
    <n v="73509"/>
    <s v="BigC Tops Market Lê Trọng Tấn"/>
    <n v="1321780"/>
    <n v="0"/>
    <n v="105742"/>
    <n v="1427522"/>
    <s v="Tồn đầu kỳ"/>
    <d v="2025-02-15T00:00:00"/>
    <m/>
    <n v="1427522"/>
    <n v="0"/>
    <n v="1427522"/>
    <n v="0"/>
    <d v="2024-12-26T00:00:00"/>
    <m/>
    <d v="2024-12-26T00:00:00"/>
    <n v="0"/>
    <m/>
    <s v=""/>
    <s v="Đã thanh toán"/>
    <n v="12"/>
    <s v="02"/>
    <s v="check xong"/>
    <m/>
    <x v="0"/>
    <x v="0"/>
  </r>
  <r>
    <x v="0"/>
    <x v="0"/>
    <d v="2024-12-26T00:00:00"/>
    <m/>
    <d v="2024-12-26T00:00:00"/>
    <n v="74514"/>
    <s v="GO! CẦN THƠ, HỦY HD71753 , XUÂT THAY THẾ HĐ 00074514"/>
    <n v="1793581"/>
    <n v="0"/>
    <n v="143486"/>
    <n v="1937067"/>
    <s v="Tồn đầu kỳ"/>
    <d v="2025-02-15T00:00:00"/>
    <m/>
    <n v="1937067"/>
    <n v="0"/>
    <n v="1937067"/>
    <n v="0"/>
    <d v="2024-12-26T00:00:00"/>
    <m/>
    <d v="2024-12-26T00:00:00"/>
    <n v="0"/>
    <m/>
    <s v=""/>
    <s v="Đã thanh toán"/>
    <n v="12"/>
    <s v="02"/>
    <s v="check xong"/>
    <m/>
    <x v="0"/>
    <x v="0"/>
  </r>
  <r>
    <x v="0"/>
    <x v="0"/>
    <d v="2024-12-26T00:00:00"/>
    <m/>
    <d v="2024-12-26T00:00:00"/>
    <n v="74522"/>
    <s v="GO! THÁI BÌNH"/>
    <n v="2643560"/>
    <n v="0"/>
    <n v="211485"/>
    <n v="2855045"/>
    <s v="Tồn đầu kỳ"/>
    <d v="2025-02-15T00:00:00"/>
    <m/>
    <n v="2855045"/>
    <n v="0"/>
    <n v="2855045"/>
    <n v="0"/>
    <d v="2024-12-26T00:00:00"/>
    <m/>
    <d v="2024-12-26T00:00:00"/>
    <n v="0"/>
    <m/>
    <s v=""/>
    <s v="Đã thanh toán"/>
    <n v="12"/>
    <s v="02"/>
    <s v="check xong"/>
    <m/>
    <x v="0"/>
    <x v="0"/>
  </r>
  <r>
    <x v="0"/>
    <x v="0"/>
    <d v="2024-12-26T00:00:00"/>
    <m/>
    <d v="2024-12-26T00:00:00"/>
    <n v="74523"/>
    <s v="GO! THÁI BÌNH"/>
    <n v="5096171"/>
    <n v="0"/>
    <n v="407694"/>
    <n v="5503865"/>
    <s v="Tồn đầu kỳ"/>
    <d v="2025-02-15T00:00:00"/>
    <m/>
    <n v="5503865"/>
    <n v="0"/>
    <n v="5503865"/>
    <n v="0"/>
    <d v="2024-12-26T00:00:00"/>
    <m/>
    <d v="2024-12-26T00:00:00"/>
    <n v="0"/>
    <m/>
    <s v=""/>
    <s v="Đã thanh toán"/>
    <n v="12"/>
    <s v="02"/>
    <s v="check xong"/>
    <m/>
    <x v="0"/>
    <x v="0"/>
  </r>
  <r>
    <x v="0"/>
    <x v="0"/>
    <d v="2024-12-26T00:00:00"/>
    <m/>
    <d v="2024-12-26T00:00:00"/>
    <n v="74531"/>
    <s v="GO! HUẾ"/>
    <n v="2436429"/>
    <n v="0"/>
    <n v="194914"/>
    <n v="2631343"/>
    <s v="Tồn đầu kỳ"/>
    <d v="2025-02-15T00:00:00"/>
    <m/>
    <n v="2631343"/>
    <n v="0"/>
    <n v="2631343"/>
    <n v="0"/>
    <d v="2024-12-26T00:00:00"/>
    <m/>
    <d v="2024-12-26T00:00:00"/>
    <n v="0"/>
    <m/>
    <s v=""/>
    <s v="Đã thanh toán"/>
    <n v="12"/>
    <s v="02"/>
    <s v="check xong"/>
    <m/>
    <x v="0"/>
    <x v="0"/>
  </r>
  <r>
    <x v="0"/>
    <x v="0"/>
    <d v="2024-12-26T00:00:00"/>
    <m/>
    <d v="2024-12-26T00:00:00"/>
    <n v="74532"/>
    <s v="GO! CẦN THƠ"/>
    <n v="2450909"/>
    <n v="0"/>
    <n v="196073"/>
    <n v="2646982"/>
    <s v="Tồn đầu kỳ"/>
    <d v="2025-02-15T00:00:00"/>
    <m/>
    <n v="2646982"/>
    <n v="0"/>
    <n v="2646982"/>
    <n v="0"/>
    <d v="2024-12-26T00:00:00"/>
    <m/>
    <d v="2024-12-26T00:00:00"/>
    <n v="0"/>
    <m/>
    <s v=""/>
    <s v="Đã thanh toán"/>
    <n v="12"/>
    <s v="02"/>
    <s v="check xong"/>
    <m/>
    <x v="0"/>
    <x v="0"/>
  </r>
  <r>
    <x v="0"/>
    <x v="0"/>
    <d v="2024-12-26T00:00:00"/>
    <m/>
    <d v="2024-12-26T00:00:00"/>
    <n v="74533"/>
    <s v="GO! ĐÀ LẠT"/>
    <n v="2362305"/>
    <n v="0"/>
    <n v="188984"/>
    <n v="2551289"/>
    <s v="Tồn đầu kỳ"/>
    <d v="2025-02-15T00:00:00"/>
    <m/>
    <n v="2551289"/>
    <n v="0"/>
    <n v="2551289"/>
    <n v="0"/>
    <d v="2024-12-26T00:00:00"/>
    <m/>
    <d v="2024-12-26T00:00:00"/>
    <n v="0"/>
    <m/>
    <s v=""/>
    <s v="Đã thanh toán"/>
    <n v="12"/>
    <s v="02"/>
    <s v="check xong"/>
    <m/>
    <x v="0"/>
    <x v="0"/>
  </r>
  <r>
    <x v="0"/>
    <x v="0"/>
    <d v="2024-12-26T00:00:00"/>
    <m/>
    <d v="2024-12-26T00:00:00"/>
    <n v="74534"/>
    <s v="GO! ĐÀ LẠT"/>
    <n v="1321780"/>
    <n v="0"/>
    <n v="105742"/>
    <n v="1427522"/>
    <s v="Tồn đầu kỳ"/>
    <d v="2025-02-15T00:00:00"/>
    <m/>
    <n v="1427522"/>
    <n v="0"/>
    <n v="1427522"/>
    <n v="0"/>
    <d v="2024-12-26T00:00:00"/>
    <m/>
    <d v="2024-12-26T00:00:00"/>
    <n v="0"/>
    <m/>
    <s v=""/>
    <s v="Đã thanh toán"/>
    <n v="12"/>
    <s v="02"/>
    <s v="check xong"/>
    <m/>
    <x v="0"/>
    <x v="0"/>
  </r>
  <r>
    <x v="0"/>
    <x v="0"/>
    <d v="2024-12-26T00:00:00"/>
    <m/>
    <d v="2024-12-26T00:00:00"/>
    <n v="74535"/>
    <s v="Go! Mỹ Tho"/>
    <n v="2066406"/>
    <n v="0"/>
    <n v="165312"/>
    <n v="2231718"/>
    <s v="Tồn đầu kỳ"/>
    <d v="2025-02-15T00:00:00"/>
    <m/>
    <n v="2231718"/>
    <n v="0"/>
    <n v="2231718"/>
    <n v="0"/>
    <d v="2024-12-26T00:00:00"/>
    <m/>
    <d v="2024-12-26T00:00:00"/>
    <n v="0"/>
    <m/>
    <s v=""/>
    <s v="Đã thanh toán"/>
    <n v="12"/>
    <s v="02"/>
    <s v="check xong"/>
    <m/>
    <x v="0"/>
    <x v="0"/>
  </r>
  <r>
    <x v="0"/>
    <x v="0"/>
    <d v="2024-12-26T00:00:00"/>
    <m/>
    <d v="2024-12-26T00:00:00"/>
    <n v="74536"/>
    <s v="Go! Mỹ Tho"/>
    <n v="1321780"/>
    <n v="0"/>
    <n v="105742"/>
    <n v="1427522"/>
    <s v="Tồn đầu kỳ"/>
    <d v="2025-02-15T00:00:00"/>
    <m/>
    <n v="1427522"/>
    <n v="0"/>
    <n v="1427522"/>
    <n v="0"/>
    <d v="2024-12-26T00:00:00"/>
    <m/>
    <d v="2024-12-26T00:00:00"/>
    <n v="0"/>
    <m/>
    <s v=""/>
    <s v="Đã thanh toán"/>
    <n v="12"/>
    <s v="02"/>
    <s v="check xong"/>
    <m/>
    <x v="0"/>
    <x v="0"/>
  </r>
  <r>
    <x v="0"/>
    <x v="0"/>
    <d v="2024-12-26T00:00:00"/>
    <m/>
    <d v="2024-12-26T00:00:00"/>
    <n v="74537"/>
    <s v="BigC Bến Tre"/>
    <n v="2098032"/>
    <n v="0"/>
    <n v="167843"/>
    <n v="2265875"/>
    <s v="Tồn đầu kỳ"/>
    <d v="2025-02-15T00:00:00"/>
    <m/>
    <n v="2265875"/>
    <n v="0"/>
    <n v="2265875"/>
    <n v="0"/>
    <d v="2024-12-26T00:00:00"/>
    <m/>
    <d v="2024-12-26T00:00:00"/>
    <n v="0"/>
    <m/>
    <s v=""/>
    <s v="Đã thanh toán"/>
    <n v="12"/>
    <s v="02"/>
    <s v="check xong"/>
    <m/>
    <x v="0"/>
    <x v="0"/>
  </r>
  <r>
    <x v="0"/>
    <x v="0"/>
    <d v="2024-12-26T00:00:00"/>
    <m/>
    <d v="2024-12-26T00:00:00"/>
    <n v="74538"/>
    <s v="BigC Bến Tre"/>
    <n v="1321780"/>
    <n v="0"/>
    <n v="105742"/>
    <n v="1427522"/>
    <s v="Tồn đầu kỳ"/>
    <d v="2025-02-15T00:00:00"/>
    <m/>
    <n v="1427522"/>
    <n v="0"/>
    <n v="1427522"/>
    <n v="0"/>
    <d v="2024-12-26T00:00:00"/>
    <m/>
    <d v="2024-12-26T00:00:00"/>
    <n v="0"/>
    <m/>
    <s v=""/>
    <s v="Đã thanh toán"/>
    <n v="12"/>
    <s v="02"/>
    <s v="check xong"/>
    <m/>
    <x v="0"/>
    <x v="0"/>
  </r>
  <r>
    <x v="0"/>
    <x v="0"/>
    <d v="2024-12-26T00:00:00"/>
    <m/>
    <d v="2024-12-26T00:00:00"/>
    <n v="74539"/>
    <s v="Siêu thị GO! Bạc Liêu"/>
    <n v="7215550"/>
    <n v="0"/>
    <n v="577244"/>
    <n v="7792794"/>
    <s v="Tồn đầu kỳ"/>
    <d v="2025-02-15T00:00:00"/>
    <m/>
    <n v="7792794"/>
    <n v="0"/>
    <n v="7792794"/>
    <n v="0"/>
    <d v="2024-12-26T00:00:00"/>
    <m/>
    <d v="2024-12-26T00:00:00"/>
    <n v="0"/>
    <m/>
    <s v=""/>
    <s v="Đã thanh toán"/>
    <n v="12"/>
    <s v="02"/>
    <s v="check xong"/>
    <m/>
    <x v="0"/>
    <x v="0"/>
  </r>
  <r>
    <x v="0"/>
    <x v="0"/>
    <d v="2024-12-26T00:00:00"/>
    <m/>
    <d v="2024-12-26T00:00:00"/>
    <n v="74540"/>
    <s v="Siêu thị GO! Ninh Thuận"/>
    <n v="2643560"/>
    <n v="0"/>
    <n v="211485"/>
    <n v="2855045"/>
    <s v="Tồn đầu kỳ"/>
    <d v="2025-02-15T00:00:00"/>
    <m/>
    <n v="2855045"/>
    <n v="0"/>
    <n v="2855045"/>
    <n v="0"/>
    <d v="2024-12-26T00:00:00"/>
    <m/>
    <d v="2024-12-26T00:00:00"/>
    <n v="0"/>
    <m/>
    <s v=""/>
    <s v="Đã thanh toán"/>
    <n v="12"/>
    <s v="02"/>
    <s v="check xong"/>
    <m/>
    <x v="0"/>
    <x v="0"/>
  </r>
  <r>
    <x v="0"/>
    <x v="0"/>
    <d v="2024-12-27T00:00:00"/>
    <m/>
    <d v="2024-12-27T00:00:00"/>
    <n v="74585"/>
    <s v="BigC Thăng Long (104)"/>
    <n v="4873484"/>
    <n v="0"/>
    <n v="389879"/>
    <n v="5263363"/>
    <s v="Tồn đầu kỳ"/>
    <d v="2025-02-15T00:00:00"/>
    <m/>
    <n v="5263363"/>
    <n v="0"/>
    <n v="5263363"/>
    <n v="0"/>
    <d v="2024-12-27T00:00:00"/>
    <m/>
    <d v="2024-12-27T00:00:00"/>
    <n v="0"/>
    <m/>
    <s v=""/>
    <s v="Đã thanh toán"/>
    <n v="12"/>
    <s v="02"/>
    <s v="check xong"/>
    <m/>
    <x v="0"/>
    <x v="0"/>
  </r>
  <r>
    <x v="0"/>
    <x v="0"/>
    <d v="2024-12-27T00:00:00"/>
    <m/>
    <d v="2024-12-27T00:00:00"/>
    <n v="74586"/>
    <s v="TOPS MARKET PARKCITY (150)"/>
    <n v="2495720"/>
    <n v="0"/>
    <n v="199658"/>
    <n v="2695378"/>
    <s v="Tồn đầu kỳ"/>
    <d v="2025-02-15T00:00:00"/>
    <m/>
    <n v="2695378"/>
    <n v="0"/>
    <n v="2695378"/>
    <n v="0"/>
    <d v="2024-12-27T00:00:00"/>
    <m/>
    <d v="2024-12-27T00:00:00"/>
    <n v="0"/>
    <m/>
    <s v=""/>
    <s v="Đã thanh toán"/>
    <n v="12"/>
    <s v="02"/>
    <s v="check xong"/>
    <m/>
    <x v="0"/>
    <x v="0"/>
  </r>
  <r>
    <x v="0"/>
    <x v="0"/>
    <d v="2024-12-27T00:00:00"/>
    <m/>
    <d v="2024-12-27T00:00:00"/>
    <n v="74814"/>
    <s v="GO! Long Biên"/>
    <n v="2643560"/>
    <n v="0"/>
    <n v="211485"/>
    <n v="2855045"/>
    <s v="Tồn đầu kỳ"/>
    <d v="2025-02-15T00:00:00"/>
    <m/>
    <n v="2855045"/>
    <n v="0"/>
    <n v="2855045"/>
    <n v="0"/>
    <d v="2024-12-27T00:00:00"/>
    <m/>
    <d v="2024-12-27T00:00:00"/>
    <n v="0"/>
    <m/>
    <s v=""/>
    <s v="Đã thanh toán"/>
    <n v="12"/>
    <s v="02"/>
    <s v="check xong"/>
    <m/>
    <x v="0"/>
    <x v="0"/>
  </r>
  <r>
    <x v="0"/>
    <x v="0"/>
    <d v="2024-12-27T00:00:00"/>
    <m/>
    <d v="2024-12-27T00:00:00"/>
    <n v="70044"/>
    <s v="Phí hỗ trợ T11.2024 QUẦY 480"/>
    <n v="-12208625"/>
    <n v="0"/>
    <n v="-976690"/>
    <n v="-13185315"/>
    <s v="Tồn đầu kỳ"/>
    <d v="2025-01-05T00:00:00"/>
    <m/>
    <n v="-13185315"/>
    <n v="13185315"/>
    <n v="13185315"/>
    <n v="-13185315"/>
    <d v="2024-12-27T00:00:00"/>
    <m/>
    <d v="2024-12-27T00:00:00"/>
    <n v="0"/>
    <m/>
    <n v="331.82144282407535"/>
    <s v="Nợ quá hạn hơn 120 ngày có khả năng mất thanh toán"/>
    <n v="12"/>
    <s v="01"/>
    <s v="check xong"/>
    <m/>
    <x v="0"/>
    <x v="0"/>
  </r>
  <r>
    <x v="0"/>
    <x v="0"/>
    <d v="2024-12-27T00:00:00"/>
    <m/>
    <d v="2024-12-27T00:00:00"/>
    <n v="71405"/>
    <s v="Phí dịch vụ T11.2024 QUẦY 480"/>
    <n v="-46799727"/>
    <n v="0"/>
    <n v="-3743978"/>
    <n v="-50543705"/>
    <s v="Tồn đầu kỳ"/>
    <d v="2025-01-05T00:00:00"/>
    <m/>
    <n v="-50543705"/>
    <n v="50543705"/>
    <n v="50543705"/>
    <n v="-50543705"/>
    <d v="2024-12-27T00:00:00"/>
    <m/>
    <d v="2024-12-27T00:00:00"/>
    <n v="0"/>
    <m/>
    <n v="331.82144282407535"/>
    <s v="Nợ quá hạn hơn 120 ngày có khả năng mất thanh toán"/>
    <n v="12"/>
    <s v="01"/>
    <s v="check xong"/>
    <m/>
    <x v="0"/>
    <x v="0"/>
  </r>
  <r>
    <x v="0"/>
    <x v="0"/>
    <d v="2024-12-27T00:00:00"/>
    <m/>
    <d v="2024-12-27T00:00:00"/>
    <n v="73825"/>
    <s v="Phí dịch vụ T11.2024 QUẦY 480"/>
    <n v="-10173854"/>
    <n v="0"/>
    <n v="-813908"/>
    <n v="-10987762"/>
    <s v="Tồn đầu kỳ"/>
    <d v="2025-01-05T00:00:00"/>
    <m/>
    <n v="-10987762"/>
    <n v="10987762"/>
    <n v="10987762"/>
    <n v="-10987762"/>
    <d v="2024-12-27T00:00:00"/>
    <m/>
    <d v="2024-12-27T00:00:00"/>
    <n v="0"/>
    <m/>
    <n v="331.82144282407535"/>
    <s v="Nợ quá hạn hơn 120 ngày có khả năng mất thanh toán"/>
    <n v="12"/>
    <s v="01"/>
    <s v="check xong"/>
    <m/>
    <x v="0"/>
    <x v="0"/>
  </r>
  <r>
    <x v="0"/>
    <x v="0"/>
    <d v="2024-12-28T00:00:00"/>
    <m/>
    <d v="2024-12-28T00:00:00"/>
    <n v="74816"/>
    <s v="BigC Tops Market Âu Cơ"/>
    <n v="2687020"/>
    <n v="0"/>
    <n v="214962"/>
    <n v="2901982"/>
    <s v="Tồn đầu kỳ"/>
    <d v="2025-02-15T00:00:00"/>
    <m/>
    <n v="2901982"/>
    <n v="0"/>
    <n v="2901982"/>
    <n v="0"/>
    <d v="2024-12-28T00:00:00"/>
    <m/>
    <d v="2024-12-28T00:00:00"/>
    <n v="0"/>
    <m/>
    <s v=""/>
    <s v="Đã thanh toán"/>
    <n v="12"/>
    <s v="02"/>
    <s v="check xong"/>
    <m/>
    <x v="0"/>
    <x v="0"/>
  </r>
  <r>
    <x v="0"/>
    <x v="0"/>
    <d v="2024-12-28T00:00:00"/>
    <m/>
    <d v="2024-12-28T00:00:00"/>
    <n v="74817"/>
    <s v="BigC Tops Market Âu Cơ"/>
    <n v="2746777"/>
    <n v="0"/>
    <n v="219742"/>
    <n v="2966519"/>
    <s v="Tồn đầu kỳ"/>
    <d v="2025-02-15T00:00:00"/>
    <m/>
    <n v="2966519"/>
    <n v="0"/>
    <n v="2966519"/>
    <n v="0"/>
    <d v="2024-12-28T00:00:00"/>
    <m/>
    <d v="2024-12-28T00:00:00"/>
    <n v="0"/>
    <m/>
    <s v=""/>
    <s v="Đã thanh toán"/>
    <n v="12"/>
    <s v="02"/>
    <s v="check xong"/>
    <m/>
    <x v="0"/>
    <x v="0"/>
  </r>
  <r>
    <x v="0"/>
    <x v="0"/>
    <d v="2024-12-28T00:00:00"/>
    <m/>
    <d v="2024-12-28T00:00:00"/>
    <n v="74890"/>
    <s v="GO! HẢI PHÒNG"/>
    <n v="2643560"/>
    <n v="0"/>
    <n v="211485"/>
    <n v="2855045"/>
    <s v="Tồn đầu kỳ"/>
    <d v="2025-02-15T00:00:00"/>
    <m/>
    <n v="2855045"/>
    <n v="0"/>
    <n v="2855045"/>
    <n v="0"/>
    <d v="2024-12-28T00:00:00"/>
    <m/>
    <d v="2024-12-28T00:00:00"/>
    <n v="0"/>
    <m/>
    <s v=""/>
    <s v="Đã thanh toán"/>
    <n v="12"/>
    <s v="02"/>
    <s v="check xong"/>
    <m/>
    <x v="0"/>
    <x v="0"/>
  </r>
  <r>
    <x v="0"/>
    <x v="0"/>
    <d v="2024-12-30T00:00:00"/>
    <m/>
    <d v="2024-12-30T00:00:00"/>
    <n v="74941"/>
    <s v="BigC Quảng Ngãi"/>
    <n v="2627967"/>
    <n v="0"/>
    <n v="210237"/>
    <n v="2838204"/>
    <s v="Tồn đầu kỳ"/>
    <d v="2025-03-05T00:00:00"/>
    <m/>
    <n v="2838204"/>
    <n v="0"/>
    <n v="2838204"/>
    <n v="0"/>
    <d v="2024-12-30T00:00:00"/>
    <m/>
    <d v="2024-12-30T00:00:00"/>
    <n v="0"/>
    <m/>
    <s v=""/>
    <s v="Đã thanh toán"/>
    <n v="12"/>
    <s v="03"/>
    <s v="check xong"/>
    <m/>
    <x v="0"/>
    <x v="0"/>
  </r>
  <r>
    <x v="0"/>
    <x v="0"/>
    <d v="2024-12-30T00:00:00"/>
    <m/>
    <d v="2024-12-30T00:00:00"/>
    <n v="74944"/>
    <s v="BigC Buôn Ma Thuột"/>
    <n v="2643560"/>
    <n v="0"/>
    <n v="211485"/>
    <n v="2855045"/>
    <s v="Tồn đầu kỳ"/>
    <d v="2025-02-15T00:00:00"/>
    <m/>
    <n v="2855045"/>
    <n v="0"/>
    <n v="2855045"/>
    <n v="0"/>
    <d v="2024-12-30T00:00:00"/>
    <m/>
    <d v="2024-12-30T00:00:00"/>
    <n v="0"/>
    <m/>
    <s v=""/>
    <s v="Đã thanh toán"/>
    <n v="12"/>
    <s v="02"/>
    <s v="check xong"/>
    <m/>
    <x v="0"/>
    <x v="0"/>
  </r>
  <r>
    <x v="0"/>
    <x v="0"/>
    <d v="2024-12-30T00:00:00"/>
    <m/>
    <d v="2024-12-30T00:00:00"/>
    <n v="74946"/>
    <s v="Siêu thị GO! Tam Kỳ"/>
    <n v="1278137"/>
    <n v="0"/>
    <n v="102251"/>
    <n v="1380388"/>
    <s v="Tồn đầu kỳ"/>
    <d v="2025-03-05T00:00:00"/>
    <m/>
    <n v="1380388"/>
    <n v="0"/>
    <n v="1380388"/>
    <n v="0"/>
    <d v="2024-12-30T00:00:00"/>
    <m/>
    <d v="2024-12-30T00:00:00"/>
    <n v="0"/>
    <m/>
    <s v=""/>
    <s v="Đã thanh toán"/>
    <n v="12"/>
    <s v="03"/>
    <s v="check xong"/>
    <m/>
    <x v="0"/>
    <x v="0"/>
  </r>
  <r>
    <x v="0"/>
    <x v="0"/>
    <d v="2024-12-30T00:00:00"/>
    <m/>
    <d v="2024-12-30T00:00:00"/>
    <n v="74947"/>
    <s v="BigC Bà Rịa"/>
    <n v="6444250"/>
    <n v="0"/>
    <n v="515540"/>
    <n v="6959790"/>
    <s v="Tồn đầu kỳ"/>
    <d v="2025-02-15T00:00:00"/>
    <m/>
    <n v="6959790"/>
    <n v="0"/>
    <n v="6959790"/>
    <n v="0"/>
    <d v="2024-12-30T00:00:00"/>
    <m/>
    <d v="2024-12-30T00:00:00"/>
    <n v="0"/>
    <m/>
    <s v=""/>
    <s v="Đã thanh toán"/>
    <n v="12"/>
    <s v="02"/>
    <s v="check xong"/>
    <m/>
    <x v="0"/>
    <x v="0"/>
  </r>
  <r>
    <x v="0"/>
    <x v="0"/>
    <d v="2024-12-30T00:00:00"/>
    <m/>
    <d v="2024-12-30T00:00:00"/>
    <n v="74948"/>
    <s v="Siêu thị GO! Gò Dầu"/>
    <n v="3366849"/>
    <n v="0"/>
    <n v="269348"/>
    <n v="3636197"/>
    <s v="Tồn đầu kỳ"/>
    <d v="2025-03-05T00:00:00"/>
    <m/>
    <n v="3636197"/>
    <n v="0"/>
    <n v="3636197"/>
    <n v="0"/>
    <d v="2024-12-30T00:00:00"/>
    <m/>
    <d v="2024-12-30T00:00:00"/>
    <n v="0"/>
    <m/>
    <s v=""/>
    <s v="Đã thanh toán"/>
    <n v="12"/>
    <s v="03"/>
    <s v="check xong"/>
    <m/>
    <x v="0"/>
    <x v="0"/>
  </r>
  <r>
    <x v="0"/>
    <x v="0"/>
    <d v="2024-12-30T00:00:00"/>
    <m/>
    <d v="2024-12-30T00:00:00"/>
    <n v="74950"/>
    <s v="Go! Phú Mỹ"/>
    <n v="1278137"/>
    <n v="0"/>
    <n v="102251"/>
    <n v="1380388"/>
    <s v="Tồn đầu kỳ"/>
    <d v="2025-02-15T00:00:00"/>
    <m/>
    <n v="1380388"/>
    <n v="0"/>
    <n v="1380388"/>
    <n v="0"/>
    <d v="2024-12-30T00:00:00"/>
    <m/>
    <d v="2024-12-30T00:00:00"/>
    <n v="0"/>
    <m/>
    <s v=""/>
    <s v="Đã thanh toán"/>
    <n v="12"/>
    <s v="02"/>
    <s v="check xong"/>
    <m/>
    <x v="0"/>
    <x v="0"/>
  </r>
  <r>
    <x v="0"/>
    <x v="0"/>
    <d v="2024-12-30T00:00:00"/>
    <m/>
    <d v="2024-12-30T00:00:00"/>
    <n v="74951"/>
    <s v="BigC Siêu Thị GO! Tân Uyên (1504)"/>
    <n v="1880333"/>
    <n v="0"/>
    <n v="150427"/>
    <n v="2030760"/>
    <s v="Tồn đầu kỳ"/>
    <d v="2025-02-15T00:00:00"/>
    <m/>
    <n v="2030760"/>
    <n v="0"/>
    <n v="2030760"/>
    <n v="0"/>
    <d v="2024-12-30T00:00:00"/>
    <m/>
    <d v="2024-12-30T00:00:00"/>
    <n v="0"/>
    <m/>
    <s v=""/>
    <s v="Đã thanh toán"/>
    <n v="12"/>
    <s v="02"/>
    <s v="check xong"/>
    <m/>
    <x v="0"/>
    <x v="0"/>
  </r>
  <r>
    <x v="0"/>
    <x v="0"/>
    <d v="2024-12-30T00:00:00"/>
    <m/>
    <d v="2024-12-30T00:00:00"/>
    <n v="74953"/>
    <s v="Siêu thị GO! Nhơn Trạch"/>
    <n v="2021395"/>
    <n v="0"/>
    <n v="161712"/>
    <n v="2183107"/>
    <s v="Tồn đầu kỳ"/>
    <d v="2025-02-15T00:00:00"/>
    <m/>
    <n v="2183107"/>
    <n v="0"/>
    <n v="2183107"/>
    <n v="0"/>
    <d v="2024-12-30T00:00:00"/>
    <m/>
    <d v="2024-12-30T00:00:00"/>
    <n v="0"/>
    <m/>
    <s v=""/>
    <s v="Đã thanh toán"/>
    <n v="12"/>
    <s v="02"/>
    <s v="check xong"/>
    <m/>
    <x v="0"/>
    <x v="0"/>
  </r>
  <r>
    <x v="0"/>
    <x v="0"/>
    <d v="2024-12-30T00:00:00"/>
    <m/>
    <d v="2024-12-30T00:00:00"/>
    <n v="74954"/>
    <s v="Siêu thị GO! Điện Bàn"/>
    <n v="1278137"/>
    <n v="0"/>
    <n v="102251"/>
    <n v="1380388"/>
    <s v="Tồn đầu kỳ"/>
    <d v="2025-03-05T00:00:00"/>
    <m/>
    <n v="1380388"/>
    <n v="0"/>
    <n v="1380388"/>
    <n v="0"/>
    <d v="2024-12-30T00:00:00"/>
    <m/>
    <d v="2024-12-30T00:00:00"/>
    <n v="0"/>
    <m/>
    <s v=""/>
    <s v="Đã thanh toán"/>
    <n v="12"/>
    <s v="03"/>
    <s v="check xong"/>
    <m/>
    <x v="0"/>
    <x v="0"/>
  </r>
  <r>
    <x v="0"/>
    <x v="0"/>
    <d v="2024-12-30T00:00:00"/>
    <m/>
    <d v="2024-12-30T00:00:00"/>
    <n v="74955"/>
    <s v="Siêu thị Go! Hòa Thành"/>
    <n v="1278137"/>
    <n v="0"/>
    <n v="102251"/>
    <n v="1380388"/>
    <s v="Tồn đầu kỳ"/>
    <d v="2025-02-15T00:00:00"/>
    <m/>
    <n v="1380388"/>
    <n v="0"/>
    <n v="1380388"/>
    <n v="0"/>
    <d v="2024-12-30T00:00:00"/>
    <m/>
    <d v="2024-12-30T00:00:00"/>
    <n v="0"/>
    <m/>
    <s v=""/>
    <s v="Đã thanh toán"/>
    <n v="12"/>
    <s v="02"/>
    <s v="check xong"/>
    <m/>
    <x v="0"/>
    <x v="0"/>
  </r>
  <r>
    <x v="0"/>
    <x v="0"/>
    <d v="2024-12-30T00:00:00"/>
    <m/>
    <d v="2024-12-30T00:00:00"/>
    <n v="74957"/>
    <s v="Siêu thị GO! Rạch Giá"/>
    <n v="1077405"/>
    <n v="0"/>
    <n v="86192"/>
    <n v="1163597"/>
    <s v="Tồn đầu kỳ"/>
    <d v="2025-02-15T00:00:00"/>
    <m/>
    <n v="1163597"/>
    <n v="0"/>
    <n v="1163597"/>
    <n v="0"/>
    <d v="2024-12-30T00:00:00"/>
    <m/>
    <d v="2024-12-30T00:00:00"/>
    <n v="0"/>
    <m/>
    <s v=""/>
    <s v="Đã thanh toán"/>
    <n v="12"/>
    <s v="02"/>
    <s v="check xong"/>
    <m/>
    <x v="0"/>
    <x v="0"/>
  </r>
  <r>
    <x v="0"/>
    <x v="0"/>
    <d v="2024-12-30T00:00:00"/>
    <m/>
    <d v="2024-12-30T00:00:00"/>
    <n v="74958"/>
    <s v="Siêu thị GO! Hồng Ngự"/>
    <n v="1278137"/>
    <n v="0"/>
    <n v="102251"/>
    <n v="1380388"/>
    <s v="Tồn đầu kỳ"/>
    <d v="2025-03-05T00:00:00"/>
    <m/>
    <n v="1380388"/>
    <n v="0"/>
    <n v="1380388"/>
    <n v="0"/>
    <d v="2024-12-30T00:00:00"/>
    <m/>
    <d v="2024-12-30T00:00:00"/>
    <n v="0"/>
    <m/>
    <s v=""/>
    <s v="Đã thanh toán"/>
    <n v="12"/>
    <s v="03"/>
    <s v="check xong"/>
    <m/>
    <x v="0"/>
    <x v="0"/>
  </r>
  <r>
    <x v="0"/>
    <x v="0"/>
    <d v="2024-12-30T00:00:00"/>
    <m/>
    <d v="2024-12-30T00:00:00"/>
    <n v="74959"/>
    <s v="Siêu thị GO! Thanh Bình"/>
    <n v="1077405"/>
    <n v="0"/>
    <n v="86192"/>
    <n v="1163597"/>
    <s v="Tồn đầu kỳ"/>
    <d v="2025-02-15T00:00:00"/>
    <m/>
    <n v="1163597"/>
    <n v="0"/>
    <n v="1163597"/>
    <n v="0"/>
    <d v="2024-12-30T00:00:00"/>
    <m/>
    <d v="2024-12-30T00:00:00"/>
    <n v="0"/>
    <m/>
    <s v=""/>
    <s v="Đã thanh toán"/>
    <n v="12"/>
    <s v="02"/>
    <s v="check xong"/>
    <m/>
    <x v="0"/>
    <x v="0"/>
  </r>
  <r>
    <x v="0"/>
    <x v="0"/>
    <d v="2024-12-30T00:00:00"/>
    <m/>
    <d v="2024-12-30T00:00:00"/>
    <n v="74960"/>
    <s v="Siêu thị go! An Nhơn"/>
    <n v="1278137"/>
    <n v="0"/>
    <n v="102251"/>
    <n v="1380388"/>
    <s v="Tồn đầu kỳ"/>
    <d v="2025-03-05T00:00:00"/>
    <m/>
    <n v="1380388"/>
    <n v="0"/>
    <n v="1380388"/>
    <n v="0"/>
    <d v="2024-12-30T00:00:00"/>
    <m/>
    <d v="2024-12-30T00:00:00"/>
    <n v="0"/>
    <m/>
    <s v=""/>
    <s v="Đã thanh toán"/>
    <n v="12"/>
    <s v="03"/>
    <s v="check xong"/>
    <m/>
    <x v="0"/>
    <x v="0"/>
  </r>
  <r>
    <x v="0"/>
    <x v="0"/>
    <d v="2024-12-30T00:00:00"/>
    <m/>
    <d v="2024-12-30T00:00:00"/>
    <n v="74962"/>
    <s v="Siêu thị Go! Lộc Ninh"/>
    <n v="1077405"/>
    <n v="0"/>
    <n v="86192"/>
    <n v="1163597"/>
    <s v="Tồn đầu kỳ"/>
    <d v="2025-02-15T00:00:00"/>
    <m/>
    <n v="1163597"/>
    <n v="0"/>
    <n v="1163597"/>
    <n v="0"/>
    <d v="2024-12-30T00:00:00"/>
    <m/>
    <d v="2024-12-30T00:00:00"/>
    <n v="0"/>
    <m/>
    <s v=""/>
    <s v="Đã thanh toán"/>
    <n v="12"/>
    <s v="02"/>
    <s v="check xong"/>
    <m/>
    <x v="0"/>
    <x v="0"/>
  </r>
  <r>
    <x v="0"/>
    <x v="0"/>
    <d v="2024-12-30T00:00:00"/>
    <m/>
    <d v="2024-12-30T00:00:00"/>
    <n v="74964"/>
    <s v="GO! HƯƠNG TRẢ"/>
    <n v="2021395"/>
    <n v="0"/>
    <n v="161712"/>
    <n v="2183107"/>
    <s v="Tồn đầu kỳ"/>
    <d v="2025-03-05T00:00:00"/>
    <m/>
    <n v="2183107"/>
    <n v="0"/>
    <n v="2183107"/>
    <n v="0"/>
    <d v="2024-12-30T00:00:00"/>
    <m/>
    <d v="2024-12-30T00:00:00"/>
    <n v="0"/>
    <m/>
    <s v=""/>
    <s v="Đã thanh toán"/>
    <n v="12"/>
    <s v="03"/>
    <s v="check xong"/>
    <m/>
    <x v="0"/>
    <x v="0"/>
  </r>
  <r>
    <x v="0"/>
    <x v="0"/>
    <d v="2024-12-30T00:00:00"/>
    <m/>
    <d v="2024-12-30T00:00:00"/>
    <n v="74965"/>
    <s v="Siêu thị GO! Lấp Vò"/>
    <n v="1880333"/>
    <n v="0"/>
    <n v="150427"/>
    <n v="2030760"/>
    <s v="Tồn đầu kỳ"/>
    <d v="2025-02-15T00:00:00"/>
    <m/>
    <n v="2030760"/>
    <n v="0"/>
    <n v="2030760"/>
    <n v="0"/>
    <d v="2024-12-30T00:00:00"/>
    <m/>
    <d v="2024-12-30T00:00:00"/>
    <n v="0"/>
    <m/>
    <s v=""/>
    <s v="Đã thanh toán"/>
    <n v="12"/>
    <s v="02"/>
    <s v="check xong"/>
    <m/>
    <x v="0"/>
    <x v="0"/>
  </r>
  <r>
    <x v="0"/>
    <x v="0"/>
    <d v="2024-12-30T00:00:00"/>
    <m/>
    <d v="2024-12-30T00:00:00"/>
    <n v="74994"/>
    <s v="BigC Siêu Thị GO! Nguyễn Thị Thập"/>
    <n v="1321780"/>
    <n v="0"/>
    <n v="105742"/>
    <n v="1427522"/>
    <s v="Tồn đầu kỳ"/>
    <d v="2025-02-15T00:00:00"/>
    <m/>
    <n v="1427522"/>
    <n v="0"/>
    <n v="1427522"/>
    <n v="0"/>
    <d v="2024-12-30T00:00:00"/>
    <m/>
    <d v="2024-12-30T00:00:00"/>
    <n v="0"/>
    <m/>
    <s v=""/>
    <s v="Đã thanh toán"/>
    <n v="12"/>
    <s v="02"/>
    <s v="check xong"/>
    <m/>
    <x v="0"/>
    <x v="0"/>
  </r>
  <r>
    <x v="0"/>
    <x v="0"/>
    <d v="2024-12-31T00:00:00"/>
    <m/>
    <d v="2024-12-31T00:00:00"/>
    <n v="75006"/>
    <s v="BigC Đồng Nai"/>
    <n v="6148950"/>
    <n v="0"/>
    <n v="491916"/>
    <n v="6640866"/>
    <s v="Tồn đầu kỳ"/>
    <d v="2025-02-15T00:00:00"/>
    <m/>
    <n v="6640866"/>
    <n v="0"/>
    <n v="6640866"/>
    <n v="0"/>
    <d v="2024-12-31T00:00:00"/>
    <m/>
    <d v="2024-12-31T00:00:00"/>
    <n v="0"/>
    <m/>
    <s v=""/>
    <s v="Đã thanh toán"/>
    <n v="12"/>
    <s v="02"/>
    <s v="check xong"/>
    <m/>
    <x v="0"/>
    <x v="0"/>
  </r>
  <r>
    <x v="0"/>
    <x v="0"/>
    <d v="2024-12-31T00:00:00"/>
    <m/>
    <d v="2024-12-31T00:00:00"/>
    <n v="75007"/>
    <s v="BigC Đồng Nai"/>
    <n v="2150150"/>
    <n v="0"/>
    <n v="172012"/>
    <n v="2322162"/>
    <s v="Tồn đầu kỳ"/>
    <d v="2025-02-15T00:00:00"/>
    <m/>
    <n v="2322162"/>
    <n v="0"/>
    <n v="2322162"/>
    <n v="0"/>
    <d v="2024-12-31T00:00:00"/>
    <m/>
    <d v="2024-12-31T00:00:00"/>
    <n v="0"/>
    <m/>
    <s v=""/>
    <s v="Đã thanh toán"/>
    <n v="12"/>
    <s v="02"/>
    <s v="check xong"/>
    <m/>
    <x v="0"/>
    <x v="0"/>
  </r>
  <r>
    <x v="0"/>
    <x v="0"/>
    <d v="2024-12-31T00:00:00"/>
    <m/>
    <d v="2024-12-31T00:00:00"/>
    <n v="75027"/>
    <s v="BigC Quy Nhơn"/>
    <n v="1321780"/>
    <n v="0"/>
    <n v="105742"/>
    <n v="1427522"/>
    <s v="Tồn đầu kỳ"/>
    <d v="2025-03-05T00:00:00"/>
    <m/>
    <n v="1427522"/>
    <n v="0"/>
    <n v="1427522"/>
    <n v="0"/>
    <d v="2024-12-31T00:00:00"/>
    <m/>
    <d v="2024-12-31T00:00:00"/>
    <n v="0"/>
    <m/>
    <s v=""/>
    <s v="Đã thanh toán"/>
    <n v="12"/>
    <s v="03"/>
    <s v="check xong"/>
    <m/>
    <x v="0"/>
    <x v="0"/>
  </r>
  <r>
    <x v="0"/>
    <x v="0"/>
    <d v="2025-01-02T00:00:00"/>
    <s v="BH2319434"/>
    <d v="2025-01-02T00:00:00"/>
    <n v="7"/>
    <s v="Siêu thị Vĩnh Phúc"/>
    <n v="1321780"/>
    <n v="0"/>
    <n v="105742"/>
    <n v="1427522"/>
    <s v="Bán hàng"/>
    <d v="2025-03-05T00:00:00"/>
    <m/>
    <n v="0"/>
    <n v="1427522"/>
    <n v="1427522"/>
    <n v="0"/>
    <d v="2025-01-02T00:00:00"/>
    <m/>
    <d v="2025-01-02T00:00:00"/>
    <n v="0"/>
    <m/>
    <s v=""/>
    <s v="Đã thanh toán"/>
    <s v="01"/>
    <s v="03"/>
    <s v="check xong"/>
    <m/>
    <x v="0"/>
    <x v="0"/>
  </r>
  <r>
    <x v="0"/>
    <x v="0"/>
    <d v="2025-01-02T00:00:00"/>
    <s v="BH2319435"/>
    <d v="2025-01-02T00:00:00"/>
    <n v="8"/>
    <s v="Siêu thị Vĩnh Phúc"/>
    <n v="2199976"/>
    <n v="0"/>
    <n v="175998"/>
    <n v="2375974"/>
    <s v="Bán hàng"/>
    <d v="2025-03-05T00:00:00"/>
    <m/>
    <n v="0"/>
    <n v="2375974"/>
    <n v="2375974"/>
    <n v="0"/>
    <d v="2025-01-02T00:00:00"/>
    <m/>
    <d v="2025-01-02T00:00:00"/>
    <n v="0"/>
    <m/>
    <s v=""/>
    <s v="Đã thanh toán"/>
    <s v="01"/>
    <s v="03"/>
    <s v="check xong"/>
    <m/>
    <x v="0"/>
    <x v="0"/>
  </r>
  <r>
    <x v="0"/>
    <x v="0"/>
    <d v="2025-01-02T00:00:00"/>
    <s v="BH2319445"/>
    <d v="2025-01-02T00:00:00"/>
    <n v="26"/>
    <s v="BigC Thăng Long (104)"/>
    <n v="4892520"/>
    <n v="0"/>
    <n v="391402"/>
    <n v="5283922"/>
    <s v="Bán hàng"/>
    <d v="2025-03-05T00:00:00"/>
    <m/>
    <n v="0"/>
    <n v="5283922"/>
    <n v="5283922"/>
    <n v="0"/>
    <d v="2025-01-02T00:00:00"/>
    <m/>
    <d v="2025-01-02T00:00:00"/>
    <n v="0"/>
    <m/>
    <s v=""/>
    <s v="Đã thanh toán"/>
    <s v="01"/>
    <s v="03"/>
    <s v="check xong"/>
    <m/>
    <x v="0"/>
    <x v="0"/>
  </r>
  <r>
    <x v="0"/>
    <x v="0"/>
    <d v="2025-01-02T00:00:00"/>
    <s v="BH2319446"/>
    <d v="2025-01-02T00:00:00"/>
    <n v="27"/>
    <s v="BigC Tops Market Lê Trọng Tấn"/>
    <n v="3209760"/>
    <n v="0"/>
    <n v="256781"/>
    <n v="3466541"/>
    <s v="Bán hàng"/>
    <d v="2025-03-05T00:00:00"/>
    <m/>
    <n v="0"/>
    <n v="3466541"/>
    <n v="3466541"/>
    <n v="0"/>
    <d v="2025-01-02T00:00:00"/>
    <m/>
    <d v="2025-01-02T00:00:00"/>
    <n v="0"/>
    <m/>
    <s v=""/>
    <s v="Đã thanh toán"/>
    <s v="01"/>
    <s v="03"/>
    <s v="check xong"/>
    <m/>
    <x v="0"/>
    <x v="0"/>
  </r>
  <r>
    <x v="0"/>
    <x v="0"/>
    <d v="2025-01-02T00:00:00"/>
    <s v="BH2319506"/>
    <d v="2025-01-02T00:00:00"/>
    <n v="1018"/>
    <s v="TOPS MARKET HỒ GƯƠM (132)"/>
    <n v="2740095"/>
    <n v="0"/>
    <n v="219208"/>
    <n v="2959303"/>
    <s v="Bán hàng"/>
    <d v="2025-03-05T00:00:00"/>
    <m/>
    <n v="0"/>
    <n v="2959303"/>
    <n v="2959303"/>
    <n v="0"/>
    <d v="2025-01-02T00:00:00"/>
    <m/>
    <d v="2025-01-02T00:00:00"/>
    <n v="0"/>
    <m/>
    <s v=""/>
    <s v="Đã thanh toán"/>
    <s v="01"/>
    <s v="03"/>
    <s v="check xong"/>
    <m/>
    <x v="0"/>
    <x v="0"/>
  </r>
  <r>
    <x v="0"/>
    <x v="0"/>
    <d v="2025-01-02T00:00:00"/>
    <s v="BH2319507"/>
    <d v="2025-01-02T00:00:00"/>
    <n v="1019"/>
    <s v="BigC Tops Market Garden"/>
    <n v="4699450"/>
    <n v="0"/>
    <n v="375956"/>
    <n v="5075406"/>
    <s v="Bán hàng"/>
    <d v="2025-03-05T00:00:00"/>
    <m/>
    <n v="0"/>
    <n v="5075406"/>
    <n v="5075406"/>
    <n v="0"/>
    <d v="2025-01-02T00:00:00"/>
    <m/>
    <d v="2025-01-02T00:00:00"/>
    <n v="0"/>
    <m/>
    <s v=""/>
    <s v="Đã thanh toán"/>
    <s v="01"/>
    <s v="03"/>
    <s v="check xong"/>
    <m/>
    <x v="0"/>
    <x v="0"/>
  </r>
  <r>
    <x v="0"/>
    <x v="0"/>
    <d v="2025-01-02T00:00:00"/>
    <s v="BH2319508"/>
    <d v="2025-01-02T00:00:00"/>
    <n v="1020"/>
    <s v="TOPS MARKET PARKCITY (150)"/>
    <n v="2265770"/>
    <n v="0"/>
    <n v="181262"/>
    <n v="2447032"/>
    <s v="Bán hàng"/>
    <d v="2025-03-05T00:00:00"/>
    <m/>
    <n v="0"/>
    <n v="2447032"/>
    <n v="2447032"/>
    <n v="0"/>
    <d v="2025-01-02T00:00:00"/>
    <m/>
    <d v="2025-01-02T00:00:00"/>
    <n v="0"/>
    <m/>
    <s v=""/>
    <s v="Đã thanh toán"/>
    <s v="01"/>
    <s v="03"/>
    <s v="check xong"/>
    <m/>
    <x v="0"/>
    <x v="0"/>
  </r>
  <r>
    <x v="0"/>
    <x v="0"/>
    <d v="2025-01-02T00:00:00"/>
    <s v="BH2319509"/>
    <d v="2025-01-02T00:00:00"/>
    <n v="1021"/>
    <s v="BigC Thăng Long (104)"/>
    <n v="8395090"/>
    <n v="0"/>
    <n v="671607"/>
    <n v="9066697"/>
    <s v="Bán hàng"/>
    <d v="2025-03-05T00:00:00"/>
    <m/>
    <n v="0"/>
    <n v="9066697"/>
    <n v="9066697"/>
    <n v="0"/>
    <d v="2025-01-02T00:00:00"/>
    <m/>
    <d v="2025-01-02T00:00:00"/>
    <n v="0"/>
    <m/>
    <s v=""/>
    <s v="Đã thanh toán"/>
    <s v="01"/>
    <s v="03"/>
    <s v="check xong"/>
    <m/>
    <x v="0"/>
    <x v="0"/>
  </r>
  <r>
    <x v="0"/>
    <x v="0"/>
    <d v="2025-01-02T00:00:00"/>
    <s v="BH2319510"/>
    <d v="2025-01-02T00:00:00"/>
    <n v="1050"/>
    <s v="GO! HẢI PHÒNG"/>
    <n v="14515704"/>
    <n v="0"/>
    <n v="1161256"/>
    <n v="15676960"/>
    <s v="Bán hàng"/>
    <d v="2025-03-05T00:00:00"/>
    <m/>
    <n v="0"/>
    <n v="15676960"/>
    <n v="15676960"/>
    <n v="0"/>
    <d v="2025-01-02T00:00:00"/>
    <m/>
    <d v="2025-01-02T00:00:00"/>
    <n v="0"/>
    <m/>
    <s v=""/>
    <s v="Đã thanh toán"/>
    <s v="01"/>
    <s v="03"/>
    <s v="check xong"/>
    <m/>
    <x v="0"/>
    <x v="0"/>
  </r>
  <r>
    <x v="0"/>
    <x v="0"/>
    <d v="2025-01-02T00:00:00"/>
    <s v="BH2319511"/>
    <d v="2025-01-02T00:00:00"/>
    <n v="1051"/>
    <s v="CÔNG TY TNHH EB HẢI DƯƠNG (117)"/>
    <n v="1953244"/>
    <n v="0"/>
    <n v="156260"/>
    <n v="2109504"/>
    <s v="Bán hàng"/>
    <d v="2025-03-05T00:00:00"/>
    <m/>
    <n v="0"/>
    <n v="2109504"/>
    <n v="2109504"/>
    <n v="0"/>
    <d v="2025-01-02T00:00:00"/>
    <m/>
    <d v="2025-01-02T00:00:00"/>
    <n v="0"/>
    <m/>
    <s v=""/>
    <s v="Đã thanh toán"/>
    <s v="01"/>
    <s v="03"/>
    <s v="check xong"/>
    <m/>
    <x v="0"/>
    <x v="0"/>
  </r>
  <r>
    <x v="0"/>
    <x v="0"/>
    <d v="2025-01-02T00:00:00"/>
    <s v="BH2319512"/>
    <d v="2025-01-02T00:00:00"/>
    <n v="1052"/>
    <s v="GO! NINH BÌNH"/>
    <n v="2045244"/>
    <n v="0"/>
    <n v="163620"/>
    <n v="2208864"/>
    <s v="Bán hàng"/>
    <d v="2025-03-05T00:00:00"/>
    <m/>
    <n v="0"/>
    <n v="2208864"/>
    <n v="2208864"/>
    <n v="0"/>
    <d v="2025-01-02T00:00:00"/>
    <m/>
    <d v="2025-01-02T00:00:00"/>
    <n v="0"/>
    <m/>
    <s v=""/>
    <s v="Đã thanh toán"/>
    <s v="01"/>
    <s v="03"/>
    <s v="check xong"/>
    <m/>
    <x v="0"/>
    <x v="0"/>
  </r>
  <r>
    <x v="0"/>
    <x v="0"/>
    <d v="2025-01-02T00:00:00"/>
    <s v="BH2319513"/>
    <d v="2025-01-02T00:00:00"/>
    <n v="1053"/>
    <s v="SIÊU THỊ HẠ LONG (128)"/>
    <n v="2399185"/>
    <n v="0"/>
    <n v="191935"/>
    <n v="2591120"/>
    <s v="Bán hàng"/>
    <d v="2025-03-05T00:00:00"/>
    <m/>
    <n v="0"/>
    <n v="2591120"/>
    <n v="2591120"/>
    <n v="0"/>
    <d v="2025-01-02T00:00:00"/>
    <m/>
    <d v="2025-01-02T00:00:00"/>
    <n v="0"/>
    <m/>
    <s v=""/>
    <s v="Đã thanh toán"/>
    <s v="01"/>
    <s v="03"/>
    <s v="check xong"/>
    <m/>
    <x v="0"/>
    <x v="0"/>
  </r>
  <r>
    <x v="0"/>
    <x v="0"/>
    <d v="2025-01-02T00:00:00"/>
    <s v="BH2319514"/>
    <d v="2025-01-02T00:00:00"/>
    <n v="1054"/>
    <s v="SIÊU THỊ HẠ LONG (128)"/>
    <n v="3816616"/>
    <n v="0"/>
    <n v="305329"/>
    <n v="4121945"/>
    <s v="Bán hàng"/>
    <d v="2025-03-05T00:00:00"/>
    <m/>
    <n v="0"/>
    <n v="4121945"/>
    <n v="4121945"/>
    <n v="0"/>
    <d v="2025-01-02T00:00:00"/>
    <m/>
    <d v="2025-01-02T00:00:00"/>
    <n v="0"/>
    <m/>
    <s v=""/>
    <s v="Đã thanh toán"/>
    <s v="01"/>
    <s v="03"/>
    <s v="check xong"/>
    <m/>
    <x v="0"/>
    <x v="0"/>
  </r>
  <r>
    <x v="0"/>
    <x v="0"/>
    <d v="2025-01-02T00:00:00"/>
    <s v="BH2319515"/>
    <d v="2025-01-02T00:00:00"/>
    <n v="1055"/>
    <s v="GO! BẮC GIANG"/>
    <n v="4552511"/>
    <n v="0"/>
    <n v="364201"/>
    <n v="4916712"/>
    <s v="Bán hàng"/>
    <d v="2025-03-05T00:00:00"/>
    <m/>
    <n v="0"/>
    <n v="4916712"/>
    <n v="4916712"/>
    <n v="0"/>
    <d v="2025-01-02T00:00:00"/>
    <m/>
    <d v="2025-01-02T00:00:00"/>
    <n v="0"/>
    <m/>
    <s v=""/>
    <s v="Đã thanh toán"/>
    <s v="01"/>
    <s v="03"/>
    <s v="check xong"/>
    <m/>
    <x v="0"/>
    <x v="0"/>
  </r>
  <r>
    <x v="0"/>
    <x v="0"/>
    <d v="2025-01-02T00:00:00"/>
    <s v="BH2319516"/>
    <d v="2025-01-02T00:00:00"/>
    <n v="1056"/>
    <s v="GO! BẮC GIANG"/>
    <n v="5487536"/>
    <n v="0"/>
    <n v="439003"/>
    <n v="5926539"/>
    <s v="Bán hàng"/>
    <d v="2025-03-05T00:00:00"/>
    <m/>
    <n v="0"/>
    <n v="5926539"/>
    <n v="5926539"/>
    <n v="0"/>
    <d v="2025-01-02T00:00:00"/>
    <m/>
    <d v="2025-01-02T00:00:00"/>
    <n v="0"/>
    <m/>
    <s v=""/>
    <s v="Đã thanh toán"/>
    <s v="01"/>
    <s v="03"/>
    <s v="check xong"/>
    <m/>
    <x v="0"/>
    <x v="0"/>
  </r>
  <r>
    <x v="0"/>
    <x v="0"/>
    <d v="2025-01-02T00:00:00"/>
    <s v="BH2319517"/>
    <d v="2025-01-02T00:00:00"/>
    <n v="1057"/>
    <s v="GO! THÁI NGUYÊN"/>
    <n v="3636105"/>
    <n v="0"/>
    <n v="290888"/>
    <n v="3926993"/>
    <s v="Bán hàng"/>
    <d v="2025-03-05T00:00:00"/>
    <m/>
    <n v="0"/>
    <n v="3926993"/>
    <n v="3926993"/>
    <n v="0"/>
    <d v="2025-01-02T00:00:00"/>
    <m/>
    <d v="2025-01-02T00:00:00"/>
    <n v="0"/>
    <m/>
    <s v=""/>
    <s v="Đã thanh toán"/>
    <s v="01"/>
    <s v="03"/>
    <s v="check xong"/>
    <m/>
    <x v="0"/>
    <x v="0"/>
  </r>
  <r>
    <x v="0"/>
    <x v="0"/>
    <d v="2025-01-02T00:00:00"/>
    <s v="BH2319518"/>
    <d v="2025-01-02T00:00:00"/>
    <n v="1058"/>
    <s v="GO! THÁI BÌNH"/>
    <n v="13796325"/>
    <n v="0"/>
    <n v="1103706"/>
    <n v="14900031"/>
    <s v="Bán hàng"/>
    <d v="2025-03-05T00:00:00"/>
    <m/>
    <n v="0"/>
    <n v="14900031"/>
    <n v="14900031"/>
    <n v="0"/>
    <d v="2025-01-02T00:00:00"/>
    <m/>
    <d v="2025-01-02T00:00:00"/>
    <n v="0"/>
    <m/>
    <s v=""/>
    <s v="Đã thanh toán"/>
    <s v="01"/>
    <s v="03"/>
    <s v="check xong"/>
    <m/>
    <x v="0"/>
    <x v="0"/>
  </r>
  <r>
    <x v="0"/>
    <x v="0"/>
    <d v="2025-01-02T00:00:00"/>
    <s v="BH2319519"/>
    <d v="2025-01-02T00:00:00"/>
    <n v="1059"/>
    <s v="GO! LÀO CAI"/>
    <n v="3275024"/>
    <n v="0"/>
    <n v="262002"/>
    <n v="3537026"/>
    <s v="Bán hàng"/>
    <d v="2025-03-05T00:00:00"/>
    <m/>
    <n v="0"/>
    <n v="3537026"/>
    <n v="3537026"/>
    <n v="0"/>
    <d v="2025-01-02T00:00:00"/>
    <m/>
    <d v="2025-01-02T00:00:00"/>
    <n v="0"/>
    <m/>
    <s v=""/>
    <s v="Đã thanh toán"/>
    <s v="01"/>
    <s v="03"/>
    <s v="check xong"/>
    <m/>
    <x v="0"/>
    <x v="0"/>
  </r>
  <r>
    <x v="0"/>
    <x v="0"/>
    <d v="2025-01-02T00:00:00"/>
    <s v="BH2319520"/>
    <d v="2025-01-02T00:00:00"/>
    <n v="1060"/>
    <s v="GO! HA NAM (151)"/>
    <n v="3003454"/>
    <n v="0"/>
    <n v="240276"/>
    <n v="3243730"/>
    <s v="Bán hàng"/>
    <d v="2025-03-05T00:00:00"/>
    <m/>
    <n v="0"/>
    <n v="3243730"/>
    <n v="3243730"/>
    <n v="0"/>
    <d v="2025-01-02T00:00:00"/>
    <m/>
    <d v="2025-01-02T00:00:00"/>
    <n v="0"/>
    <m/>
    <s v=""/>
    <s v="Đã thanh toán"/>
    <s v="01"/>
    <s v="03"/>
    <s v="check xong"/>
    <m/>
    <x v="0"/>
    <x v="0"/>
  </r>
  <r>
    <x v="0"/>
    <x v="0"/>
    <d v="2025-01-03T00:00:00"/>
    <s v="BH2319536"/>
    <d v="2025-01-03T00:00:00"/>
    <n v="1100"/>
    <s v="Tops Market Eco Green (Nguyễn Xiển)"/>
    <n v="18338904"/>
    <n v="0"/>
    <n v="1467112"/>
    <n v="19806016"/>
    <s v="Bán hàng"/>
    <d v="2025-03-05T00:00:00"/>
    <m/>
    <n v="0"/>
    <n v="19806016"/>
    <n v="19806016"/>
    <n v="0"/>
    <d v="2025-01-03T00:00:00"/>
    <m/>
    <d v="2025-01-03T00:00:00"/>
    <n v="0"/>
    <m/>
    <s v=""/>
    <s v="Đã thanh toán"/>
    <s v="01"/>
    <s v="03"/>
    <s v="check xong"/>
    <m/>
    <x v="0"/>
    <x v="0"/>
  </r>
  <r>
    <x v="0"/>
    <x v="0"/>
    <d v="2025-01-03T00:00:00"/>
    <s v="BH2339374"/>
    <d v="2025-01-03T00:00:00"/>
    <n v="1022"/>
    <s v="BigC Quy Nhơn"/>
    <n v="3415152"/>
    <n v="0"/>
    <n v="273212"/>
    <n v="3688364"/>
    <s v="Bán hàng"/>
    <d v="2025-03-05T00:00:00"/>
    <m/>
    <n v="0"/>
    <n v="3688364"/>
    <n v="3688364"/>
    <n v="0"/>
    <d v="2025-01-03T00:00:00"/>
    <m/>
    <d v="2025-01-03T00:00:00"/>
    <n v="0"/>
    <m/>
    <s v=""/>
    <s v="Đã thanh toán"/>
    <s v="01"/>
    <s v="03"/>
    <s v="check xong"/>
    <m/>
    <x v="0"/>
    <x v="0"/>
  </r>
  <r>
    <x v="0"/>
    <x v="0"/>
    <d v="2025-01-03T00:00:00"/>
    <s v="BH2339375"/>
    <d v="2025-01-03T00:00:00"/>
    <n v="1023"/>
    <s v="GO! ĐÀ NẴNG"/>
    <n v="2835144"/>
    <n v="0"/>
    <n v="226812"/>
    <n v="3061956"/>
    <s v="Bán hàng"/>
    <d v="2025-03-05T00:00:00"/>
    <m/>
    <n v="0"/>
    <n v="3061956"/>
    <n v="3061956"/>
    <n v="0"/>
    <d v="2025-01-03T00:00:00"/>
    <m/>
    <d v="2025-01-03T00:00:00"/>
    <n v="0"/>
    <m/>
    <s v=""/>
    <s v="Đã thanh toán"/>
    <s v="01"/>
    <s v="03"/>
    <s v="check xong"/>
    <m/>
    <x v="0"/>
    <x v="0"/>
  </r>
  <r>
    <x v="0"/>
    <x v="0"/>
    <d v="2025-01-03T00:00:00"/>
    <s v="BH2339376"/>
    <d v="2025-01-03T00:00:00"/>
    <n v="1024"/>
    <s v="GO! HUẾ"/>
    <n v="2403770"/>
    <n v="0"/>
    <n v="192302"/>
    <n v="2596072"/>
    <s v="Bán hàng"/>
    <d v="2025-03-05T00:00:00"/>
    <m/>
    <n v="0"/>
    <n v="2596072"/>
    <n v="2596072"/>
    <n v="0"/>
    <d v="2025-01-03T00:00:00"/>
    <m/>
    <d v="2025-01-03T00:00:00"/>
    <n v="0"/>
    <m/>
    <s v=""/>
    <s v="Đã thanh toán"/>
    <s v="01"/>
    <s v="03"/>
    <s v="check xong"/>
    <m/>
    <x v="0"/>
    <x v="0"/>
  </r>
  <r>
    <x v="0"/>
    <x v="0"/>
    <d v="2025-01-03T00:00:00"/>
    <s v="BH2339377"/>
    <d v="2025-01-03T00:00:00"/>
    <n v="1736"/>
    <s v="GO! CẦN THƠ, HỦY HD 1025 , XUẤT THAY THẾ HD 1736"/>
    <n v="2430752"/>
    <n v="0"/>
    <n v="194460"/>
    <n v="2625212"/>
    <s v="Bán hàng"/>
    <d v="2025-03-05T00:00:00"/>
    <m/>
    <n v="0"/>
    <n v="2625212"/>
    <n v="2625212"/>
    <n v="0"/>
    <d v="2025-01-03T00:00:00"/>
    <m/>
    <d v="2025-01-03T00:00:00"/>
    <n v="0"/>
    <m/>
    <s v=""/>
    <s v="Đã thanh toán"/>
    <s v="01"/>
    <s v="03"/>
    <s v="check xong"/>
    <m/>
    <x v="0"/>
    <x v="0"/>
  </r>
  <r>
    <x v="0"/>
    <x v="0"/>
    <d v="2025-01-03T00:00:00"/>
    <s v="BH2339378"/>
    <d v="2025-01-03T00:00:00"/>
    <n v="1026"/>
    <s v="GO! ĐÀ LẠT"/>
    <n v="3912549"/>
    <n v="0"/>
    <n v="313004"/>
    <n v="4225553"/>
    <s v="Bán hàng"/>
    <d v="2025-03-05T00:00:00"/>
    <m/>
    <n v="0"/>
    <n v="4225553"/>
    <n v="4225553"/>
    <n v="0"/>
    <d v="2025-01-03T00:00:00"/>
    <m/>
    <d v="2025-01-03T00:00:00"/>
    <n v="0"/>
    <m/>
    <s v=""/>
    <s v="Đã thanh toán"/>
    <s v="01"/>
    <s v="03"/>
    <s v="check xong"/>
    <m/>
    <x v="0"/>
    <x v="0"/>
  </r>
  <r>
    <x v="0"/>
    <x v="0"/>
    <d v="2025-01-03T00:00:00"/>
    <s v="BH2339463"/>
    <d v="2025-01-03T00:00:00"/>
    <n v="1123"/>
    <s v="BigC Trường Chinh"/>
    <n v="1321780"/>
    <n v="0"/>
    <n v="105742"/>
    <n v="1427522"/>
    <s v="Bán hàng"/>
    <d v="2025-03-05T00:00:00"/>
    <m/>
    <n v="0"/>
    <n v="1427522"/>
    <n v="1427522"/>
    <n v="0"/>
    <d v="2025-01-03T00:00:00"/>
    <m/>
    <d v="2025-01-03T00:00:00"/>
    <n v="0"/>
    <m/>
    <s v=""/>
    <s v="Đã thanh toán"/>
    <s v="01"/>
    <s v="03"/>
    <s v="check xong"/>
    <m/>
    <x v="0"/>
    <x v="0"/>
  </r>
  <r>
    <x v="0"/>
    <x v="0"/>
    <d v="2025-01-04T00:00:00"/>
    <s v="BH2339485"/>
    <d v="2025-01-04T00:00:00"/>
    <n v="1428"/>
    <s v="BigC Miền Đông"/>
    <n v="2302622"/>
    <n v="0"/>
    <n v="184210"/>
    <n v="2486832"/>
    <s v="Bán hàng"/>
    <d v="2025-03-05T00:00:00"/>
    <m/>
    <n v="0"/>
    <n v="2486832"/>
    <n v="2486832"/>
    <n v="0"/>
    <d v="2025-01-04T00:00:00"/>
    <m/>
    <d v="2025-01-04T00:00:00"/>
    <n v="0"/>
    <m/>
    <s v=""/>
    <s v="Đã thanh toán"/>
    <s v="01"/>
    <s v="03"/>
    <s v="check xong"/>
    <m/>
    <x v="0"/>
    <x v="0"/>
  </r>
  <r>
    <x v="0"/>
    <x v="0"/>
    <d v="2025-01-04T00:00:00"/>
    <s v="BH2339486"/>
    <d v="2025-01-04T00:00:00"/>
    <n v="1429"/>
    <s v="BigC Siêu thị GO! Phú Thạnh"/>
    <n v="2270430"/>
    <n v="0"/>
    <n v="181634"/>
    <n v="2452064"/>
    <s v="Bán hàng"/>
    <d v="2025-03-05T00:00:00"/>
    <m/>
    <n v="0"/>
    <n v="2452064"/>
    <n v="2452064"/>
    <n v="0"/>
    <d v="2025-01-04T00:00:00"/>
    <m/>
    <d v="2025-01-04T00:00:00"/>
    <n v="0"/>
    <m/>
    <s v=""/>
    <s v="Đã thanh toán"/>
    <s v="01"/>
    <s v="03"/>
    <s v="check xong"/>
    <m/>
    <x v="0"/>
    <x v="0"/>
  </r>
  <r>
    <x v="0"/>
    <x v="0"/>
    <d v="2025-01-04T00:00:00"/>
    <s v="BH2339487"/>
    <d v="2025-01-04T00:00:00"/>
    <n v="1424"/>
    <s v="BigC Đồng Nai"/>
    <n v="3499980"/>
    <n v="0"/>
    <n v="279998"/>
    <n v="3779978"/>
    <s v="Bán hàng"/>
    <d v="2025-03-05T00:00:00"/>
    <m/>
    <n v="0"/>
    <n v="3779978"/>
    <n v="3779978"/>
    <n v="0"/>
    <d v="2025-01-04T00:00:00"/>
    <m/>
    <d v="2025-01-04T00:00:00"/>
    <n v="0"/>
    <m/>
    <s v=""/>
    <s v="Đã thanh toán"/>
    <s v="01"/>
    <s v="03"/>
    <s v="check xong"/>
    <m/>
    <x v="0"/>
    <x v="0"/>
  </r>
  <r>
    <x v="0"/>
    <x v="0"/>
    <d v="2025-01-07T00:00:00"/>
    <s v="BH2339575"/>
    <d v="2025-01-07T00:00:00"/>
    <n v="1618"/>
    <s v="GO! NHA TRANG"/>
    <n v="4723124"/>
    <n v="0"/>
    <n v="377850"/>
    <n v="5100974"/>
    <s v="Bán hàng"/>
    <d v="2025-03-05T00:00:00"/>
    <m/>
    <n v="0"/>
    <n v="5100974"/>
    <n v="5100974"/>
    <n v="0"/>
    <d v="2025-01-07T00:00:00"/>
    <m/>
    <d v="2025-01-07T00:00:00"/>
    <n v="0"/>
    <m/>
    <s v=""/>
    <s v="Đã thanh toán"/>
    <s v="01"/>
    <s v="03"/>
    <s v="check xong"/>
    <m/>
    <x v="0"/>
    <x v="0"/>
  </r>
  <r>
    <x v="0"/>
    <x v="0"/>
    <d v="2025-01-07T00:00:00"/>
    <s v="BH2339576"/>
    <d v="2025-01-07T00:00:00"/>
    <n v="1619"/>
    <s v="BigC Quy Nhơn"/>
    <n v="5287120"/>
    <n v="0"/>
    <n v="422970"/>
    <n v="5710090"/>
    <s v="Bán hàng"/>
    <d v="2025-03-05T00:00:00"/>
    <m/>
    <n v="0"/>
    <n v="5710090"/>
    <n v="5710090"/>
    <n v="0"/>
    <d v="2025-01-07T00:00:00"/>
    <m/>
    <d v="2025-01-07T00:00:00"/>
    <n v="0"/>
    <m/>
    <s v=""/>
    <s v="Đã thanh toán"/>
    <s v="01"/>
    <s v="03"/>
    <s v="check xong"/>
    <m/>
    <x v="0"/>
    <x v="0"/>
  </r>
  <r>
    <x v="0"/>
    <x v="0"/>
    <d v="2025-01-07T00:00:00"/>
    <s v="BH2339577"/>
    <d v="2025-01-07T00:00:00"/>
    <n v="1620"/>
    <s v="BigC Quy Nhơn"/>
    <n v="2563037"/>
    <n v="0"/>
    <n v="205043"/>
    <n v="2768080"/>
    <s v="Bán hàng"/>
    <d v="2025-03-05T00:00:00"/>
    <m/>
    <n v="0"/>
    <n v="2768080"/>
    <n v="2768080"/>
    <n v="0"/>
    <d v="2025-01-07T00:00:00"/>
    <m/>
    <d v="2025-01-07T00:00:00"/>
    <n v="0"/>
    <m/>
    <s v=""/>
    <s v="Đã thanh toán"/>
    <s v="01"/>
    <s v="03"/>
    <s v="check xong"/>
    <m/>
    <x v="0"/>
    <x v="0"/>
  </r>
  <r>
    <x v="0"/>
    <x v="0"/>
    <d v="2025-01-07T00:00:00"/>
    <s v="BH2339578"/>
    <d v="2025-01-07T00:00:00"/>
    <n v="1621"/>
    <s v="GO! ĐÀ NẴNG"/>
    <n v="3660895"/>
    <n v="0"/>
    <n v="292872"/>
    <n v="3953767"/>
    <s v="Bán hàng"/>
    <d v="2025-03-05T00:00:00"/>
    <m/>
    <n v="0"/>
    <n v="3953767"/>
    <n v="3953767"/>
    <n v="0"/>
    <d v="2025-01-07T00:00:00"/>
    <m/>
    <d v="2025-01-07T00:00:00"/>
    <n v="0"/>
    <m/>
    <s v=""/>
    <s v="Đã thanh toán"/>
    <s v="01"/>
    <s v="03"/>
    <s v="check xong"/>
    <m/>
    <x v="0"/>
    <x v="0"/>
  </r>
  <r>
    <x v="0"/>
    <x v="0"/>
    <d v="2025-01-07T00:00:00"/>
    <s v="BH2339579"/>
    <d v="2025-01-07T00:00:00"/>
    <n v="1622"/>
    <s v="GO! HUẾ"/>
    <n v="4672072"/>
    <n v="0"/>
    <n v="373766"/>
    <n v="5045838"/>
    <s v="Bán hàng"/>
    <d v="2025-03-05T00:00:00"/>
    <m/>
    <n v="0"/>
    <n v="5045838"/>
    <n v="5045838"/>
    <n v="0"/>
    <d v="2025-01-07T00:00:00"/>
    <m/>
    <d v="2025-01-07T00:00:00"/>
    <n v="0"/>
    <m/>
    <s v=""/>
    <s v="Đã thanh toán"/>
    <s v="01"/>
    <s v="03"/>
    <s v="check xong"/>
    <m/>
    <x v="0"/>
    <x v="0"/>
  </r>
  <r>
    <x v="0"/>
    <x v="0"/>
    <d v="2025-01-07T00:00:00"/>
    <s v="BH2339580"/>
    <d v="2025-01-07T00:00:00"/>
    <n v="1623"/>
    <s v="GO! ĐÀ LẠT"/>
    <n v="14968748"/>
    <n v="0"/>
    <n v="1197500"/>
    <n v="16166248"/>
    <s v="Bán hàng"/>
    <d v="2025-03-05T00:00:00"/>
    <m/>
    <n v="0"/>
    <n v="16166248"/>
    <n v="16166248"/>
    <n v="0"/>
    <d v="2025-01-07T00:00:00"/>
    <m/>
    <d v="2025-01-07T00:00:00"/>
    <n v="0"/>
    <m/>
    <s v=""/>
    <s v="Đã thanh toán"/>
    <s v="01"/>
    <s v="03"/>
    <s v="check xong"/>
    <m/>
    <x v="0"/>
    <x v="0"/>
  </r>
  <r>
    <x v="0"/>
    <x v="0"/>
    <d v="2025-01-07T00:00:00"/>
    <s v="BH2339581"/>
    <d v="2025-01-07T00:00:00"/>
    <n v="1624"/>
    <s v="BigC Quảng Ngãi"/>
    <n v="3233434"/>
    <n v="0"/>
    <n v="258675"/>
    <n v="3492109"/>
    <s v="Bán hàng"/>
    <d v="2025-03-05T00:00:00"/>
    <m/>
    <n v="0"/>
    <n v="3492109"/>
    <n v="3492109"/>
    <n v="0"/>
    <d v="2025-01-07T00:00:00"/>
    <m/>
    <d v="2025-01-07T00:00:00"/>
    <n v="0"/>
    <m/>
    <s v=""/>
    <s v="Đã thanh toán"/>
    <s v="01"/>
    <s v="03"/>
    <s v="check xong"/>
    <m/>
    <x v="0"/>
    <x v="0"/>
  </r>
  <r>
    <x v="0"/>
    <x v="0"/>
    <d v="2025-01-07T00:00:00"/>
    <s v="BH2339582"/>
    <d v="2025-01-07T00:00:00"/>
    <n v="1625"/>
    <s v="BigC Bến Tre"/>
    <n v="2844292"/>
    <n v="0"/>
    <n v="227543"/>
    <n v="3071835"/>
    <s v="Bán hàng"/>
    <d v="2025-03-05T00:00:00"/>
    <m/>
    <n v="0"/>
    <n v="3071835"/>
    <n v="3071835"/>
    <n v="0"/>
    <d v="2025-01-07T00:00:00"/>
    <m/>
    <d v="2025-01-07T00:00:00"/>
    <n v="0"/>
    <m/>
    <s v=""/>
    <s v="Đã thanh toán"/>
    <s v="01"/>
    <s v="03"/>
    <s v="check xong"/>
    <m/>
    <x v="0"/>
    <x v="0"/>
  </r>
  <r>
    <x v="0"/>
    <x v="0"/>
    <d v="2025-01-07T00:00:00"/>
    <s v="BH2339583"/>
    <d v="2025-01-07T00:00:00"/>
    <n v="1626"/>
    <s v="Siêu thị GO! Gò Dầu"/>
    <n v="1149382"/>
    <n v="0"/>
    <n v="91951"/>
    <n v="1241333"/>
    <s v="Bán hàng"/>
    <d v="2025-03-05T00:00:00"/>
    <m/>
    <n v="0"/>
    <n v="1241333"/>
    <n v="1241333"/>
    <n v="0"/>
    <d v="2025-01-07T00:00:00"/>
    <m/>
    <d v="2025-01-07T00:00:00"/>
    <n v="0"/>
    <m/>
    <s v=""/>
    <s v="Đã thanh toán"/>
    <s v="01"/>
    <s v="03"/>
    <s v="check xong"/>
    <m/>
    <x v="0"/>
    <x v="0"/>
  </r>
  <r>
    <x v="0"/>
    <x v="0"/>
    <d v="2025-01-07T00:00:00"/>
    <s v="BH2339584"/>
    <d v="2025-01-07T00:00:00"/>
    <n v="1627"/>
    <s v="BigC Siêu Thị GO! Tân Uyên (1504)"/>
    <n v="1345454"/>
    <n v="0"/>
    <n v="107636"/>
    <n v="1453090"/>
    <s v="Bán hàng"/>
    <d v="2025-03-05T00:00:00"/>
    <m/>
    <n v="0"/>
    <n v="1453090"/>
    <n v="1453090"/>
    <n v="0"/>
    <d v="2025-01-07T00:00:00"/>
    <m/>
    <d v="2025-01-07T00:00:00"/>
    <n v="0"/>
    <m/>
    <s v=""/>
    <s v="Đã thanh toán"/>
    <s v="01"/>
    <s v="03"/>
    <s v="check xong"/>
    <m/>
    <x v="0"/>
    <x v="0"/>
  </r>
  <r>
    <x v="0"/>
    <x v="0"/>
    <d v="2025-01-07T00:00:00"/>
    <s v="BH2339585"/>
    <d v="2025-01-07T00:00:00"/>
    <n v="1628"/>
    <s v="Siêu thị GO! Nhơn Trạch"/>
    <n v="2289444"/>
    <n v="0"/>
    <n v="183156"/>
    <n v="2472600"/>
    <s v="Bán hàng"/>
    <d v="2025-03-05T00:00:00"/>
    <m/>
    <n v="0"/>
    <n v="2472600"/>
    <n v="2472600"/>
    <n v="0"/>
    <d v="2025-01-07T00:00:00"/>
    <m/>
    <d v="2025-01-07T00:00:00"/>
    <n v="0"/>
    <m/>
    <s v=""/>
    <s v="Đã thanh toán"/>
    <s v="01"/>
    <s v="03"/>
    <s v="check xong"/>
    <m/>
    <x v="0"/>
    <x v="0"/>
  </r>
  <r>
    <x v="0"/>
    <x v="0"/>
    <d v="2025-01-07T00:00:00"/>
    <s v="BH2339586"/>
    <d v="2025-01-07T00:00:00"/>
    <n v="1629"/>
    <s v="Siêu thị GO! Điện Bàn"/>
    <n v="1144722"/>
    <n v="0"/>
    <n v="91578"/>
    <n v="1236300"/>
    <s v="Bán hàng"/>
    <d v="2025-03-05T00:00:00"/>
    <m/>
    <n v="0"/>
    <n v="1236300"/>
    <n v="1236300"/>
    <n v="0"/>
    <d v="2025-01-07T00:00:00"/>
    <m/>
    <d v="2025-01-07T00:00:00"/>
    <n v="0"/>
    <m/>
    <s v=""/>
    <s v="Đã thanh toán"/>
    <s v="01"/>
    <s v="03"/>
    <s v="check xong"/>
    <m/>
    <x v="0"/>
    <x v="0"/>
  </r>
  <r>
    <x v="0"/>
    <x v="0"/>
    <d v="2025-01-07T00:00:00"/>
    <s v="BH2339587"/>
    <d v="2025-01-07T00:00:00"/>
    <n v="1630"/>
    <s v="Siêu thị Go! Hòa Thành"/>
    <n v="1144722"/>
    <n v="0"/>
    <n v="91578"/>
    <n v="1236300"/>
    <s v="Bán hàng"/>
    <d v="2025-03-05T00:00:00"/>
    <m/>
    <n v="0"/>
    <n v="1236300"/>
    <n v="1236300"/>
    <n v="0"/>
    <d v="2025-01-07T00:00:00"/>
    <m/>
    <d v="2025-01-07T00:00:00"/>
    <n v="0"/>
    <m/>
    <s v=""/>
    <s v="Đã thanh toán"/>
    <s v="01"/>
    <s v="03"/>
    <s v="check xong"/>
    <m/>
    <x v="0"/>
    <x v="0"/>
  </r>
  <r>
    <x v="0"/>
    <x v="0"/>
    <d v="2025-01-07T00:00:00"/>
    <s v="BH2339588"/>
    <d v="2025-01-07T00:00:00"/>
    <n v="1631"/>
    <s v="Siêu thị GO! Thanh Bình"/>
    <n v="1144722"/>
    <n v="0"/>
    <n v="91578"/>
    <n v="1236300"/>
    <s v="Bán hàng"/>
    <d v="2025-03-05T00:00:00"/>
    <m/>
    <n v="0"/>
    <n v="1236300"/>
    <n v="1236300"/>
    <n v="0"/>
    <d v="2025-01-07T00:00:00"/>
    <m/>
    <d v="2025-01-07T00:00:00"/>
    <n v="0"/>
    <m/>
    <s v=""/>
    <s v="Đã thanh toán"/>
    <s v="01"/>
    <s v="03"/>
    <s v="check xong"/>
    <m/>
    <x v="0"/>
    <x v="0"/>
  </r>
  <r>
    <x v="0"/>
    <x v="0"/>
    <d v="2025-01-07T00:00:00"/>
    <s v="BH2339589"/>
    <d v="2025-01-07T00:00:00"/>
    <n v="1632"/>
    <s v="Siêu thị Go! Lộc Ninh"/>
    <n v="1405124"/>
    <n v="0"/>
    <n v="112410"/>
    <n v="1517534"/>
    <s v="Bán hàng"/>
    <d v="2025-03-05T00:00:00"/>
    <m/>
    <n v="0"/>
    <n v="1517534"/>
    <n v="1517534"/>
    <n v="0"/>
    <d v="2025-01-07T00:00:00"/>
    <m/>
    <d v="2025-01-07T00:00:00"/>
    <n v="0"/>
    <m/>
    <s v=""/>
    <s v="Đã thanh toán"/>
    <s v="01"/>
    <s v="03"/>
    <s v="check xong"/>
    <m/>
    <x v="0"/>
    <x v="0"/>
  </r>
  <r>
    <x v="0"/>
    <x v="0"/>
    <d v="2025-01-07T00:00:00"/>
    <s v="BH2339590"/>
    <d v="2025-01-07T00:00:00"/>
    <n v="1633"/>
    <s v="GO! HƯƠNG TRẢ"/>
    <n v="943990"/>
    <n v="0"/>
    <n v="75519"/>
    <n v="1019509"/>
    <s v="Bán hàng"/>
    <d v="2025-03-05T00:00:00"/>
    <m/>
    <n v="0"/>
    <n v="1019509"/>
    <n v="1019509"/>
    <n v="0"/>
    <d v="2025-01-07T00:00:00"/>
    <m/>
    <d v="2025-01-07T00:00:00"/>
    <n v="0"/>
    <m/>
    <s v=""/>
    <s v="Đã thanh toán"/>
    <s v="01"/>
    <s v="03"/>
    <s v="check xong"/>
    <m/>
    <x v="0"/>
    <x v="0"/>
  </r>
  <r>
    <x v="0"/>
    <x v="0"/>
    <d v="2025-01-07T00:00:00"/>
    <s v="BH2339591"/>
    <d v="2025-01-07T00:00:00"/>
    <n v="1634"/>
    <s v="Siêu thị GO! Lấp Vò"/>
    <n v="943990"/>
    <n v="0"/>
    <n v="75519"/>
    <n v="1019509"/>
    <s v="Bán hàng"/>
    <d v="2025-03-05T00:00:00"/>
    <m/>
    <n v="0"/>
    <n v="1019509"/>
    <n v="1019509"/>
    <n v="0"/>
    <d v="2025-01-07T00:00:00"/>
    <m/>
    <d v="2025-01-07T00:00:00"/>
    <n v="0"/>
    <m/>
    <s v=""/>
    <s v="Đã thanh toán"/>
    <s v="01"/>
    <s v="03"/>
    <s v="check xong"/>
    <m/>
    <x v="0"/>
    <x v="0"/>
  </r>
  <r>
    <x v="0"/>
    <x v="0"/>
    <d v="2025-01-07T00:00:00"/>
    <s v="BH2339592"/>
    <d v="2025-01-07T00:00:00"/>
    <n v="1635"/>
    <s v="Siêu thị GO! Ninh Thuận"/>
    <n v="6228262"/>
    <n v="0"/>
    <n v="498261"/>
    <n v="6726523"/>
    <s v="Bán hàng"/>
    <d v="2025-03-05T00:00:00"/>
    <m/>
    <n v="0"/>
    <n v="6726523"/>
    <n v="6726523"/>
    <n v="0"/>
    <d v="2025-01-07T00:00:00"/>
    <m/>
    <d v="2025-01-07T00:00:00"/>
    <n v="0"/>
    <m/>
    <s v=""/>
    <s v="Đã thanh toán"/>
    <s v="01"/>
    <s v="03"/>
    <s v="check xong"/>
    <m/>
    <x v="0"/>
    <x v="0"/>
  </r>
  <r>
    <x v="0"/>
    <x v="0"/>
    <d v="2025-01-07T00:00:00"/>
    <s v="BH2339670"/>
    <d v="2025-01-07T00:00:00"/>
    <n v="1716"/>
    <s v="BigC Trường Chinh"/>
    <n v="4559874"/>
    <n v="0"/>
    <n v="364790"/>
    <n v="4924664"/>
    <s v="Bán hàng"/>
    <d v="2025-03-05T00:00:00"/>
    <m/>
    <n v="0"/>
    <n v="4924664"/>
    <n v="4924664"/>
    <n v="0"/>
    <d v="2025-01-07T00:00:00"/>
    <m/>
    <d v="2025-01-07T00:00:00"/>
    <n v="0"/>
    <m/>
    <s v=""/>
    <s v="Đã thanh toán"/>
    <s v="01"/>
    <s v="03"/>
    <s v="check xong"/>
    <m/>
    <x v="0"/>
    <x v="0"/>
  </r>
  <r>
    <x v="0"/>
    <x v="0"/>
    <d v="2025-01-07T00:00:00"/>
    <s v="BH2339671"/>
    <d v="2025-01-07T00:00:00"/>
    <n v="1717"/>
    <s v="BigC Tops Market An Phú"/>
    <n v="1923976"/>
    <n v="0"/>
    <n v="153918"/>
    <n v="2077894"/>
    <s v="Bán hàng"/>
    <d v="2025-03-05T00:00:00"/>
    <m/>
    <n v="0"/>
    <n v="2077894"/>
    <n v="2077894"/>
    <n v="0"/>
    <d v="2025-01-07T00:00:00"/>
    <m/>
    <d v="2025-01-07T00:00:00"/>
    <n v="0"/>
    <m/>
    <s v=""/>
    <s v="Đã thanh toán"/>
    <s v="01"/>
    <s v="03"/>
    <s v="check xong"/>
    <m/>
    <x v="0"/>
    <x v="0"/>
  </r>
  <r>
    <x v="0"/>
    <x v="0"/>
    <d v="2025-01-07T00:00:00"/>
    <s v="BH2339672"/>
    <d v="2025-01-07T00:00:00"/>
    <n v="1729"/>
    <s v="BigC Tân Hiệp"/>
    <n v="3245756"/>
    <n v="0"/>
    <n v="259660"/>
    <n v="3505416"/>
    <s v="Bán hàng"/>
    <d v="2025-03-05T00:00:00"/>
    <m/>
    <n v="0"/>
    <n v="3505416"/>
    <n v="3505416"/>
    <n v="0"/>
    <d v="2025-01-07T00:00:00"/>
    <m/>
    <d v="2025-01-07T00:00:00"/>
    <n v="0"/>
    <m/>
    <s v=""/>
    <s v="Đã thanh toán"/>
    <s v="01"/>
    <s v="03"/>
    <s v="check xong"/>
    <m/>
    <x v="0"/>
    <x v="0"/>
  </r>
  <r>
    <x v="0"/>
    <x v="0"/>
    <d v="2025-01-08T00:00:00"/>
    <s v="BH2319701"/>
    <d v="2025-01-08T00:00:00"/>
    <n v="1866"/>
    <s v="BigC Mê Linh"/>
    <n v="2873510"/>
    <n v="0"/>
    <n v="229881"/>
    <n v="3103391"/>
    <s v="Bán hàng"/>
    <d v="2025-03-05T00:00:00"/>
    <m/>
    <n v="0"/>
    <n v="3103391"/>
    <n v="3103391"/>
    <n v="0"/>
    <d v="2025-01-08T00:00:00"/>
    <m/>
    <d v="2025-01-08T00:00:00"/>
    <n v="0"/>
    <m/>
    <s v=""/>
    <s v="Đã thanh toán"/>
    <s v="01"/>
    <s v="03"/>
    <s v="check xong"/>
    <m/>
    <x v="0"/>
    <x v="0"/>
  </r>
  <r>
    <x v="0"/>
    <x v="0"/>
    <d v="2025-01-08T00:00:00"/>
    <s v="BH2319703"/>
    <d v="2025-01-08T00:00:00"/>
    <n v="1867"/>
    <s v="BigC Thăng Long (104)"/>
    <n v="7091575"/>
    <n v="0"/>
    <n v="567326"/>
    <n v="7658901"/>
    <s v="Bán hàng"/>
    <d v="2025-03-05T00:00:00"/>
    <m/>
    <n v="0"/>
    <n v="7658901"/>
    <n v="7658901"/>
    <n v="0"/>
    <d v="2025-01-08T00:00:00"/>
    <m/>
    <d v="2025-01-08T00:00:00"/>
    <n v="0"/>
    <m/>
    <s v=""/>
    <s v="Đã thanh toán"/>
    <s v="01"/>
    <s v="03"/>
    <s v="check xong"/>
    <m/>
    <x v="0"/>
    <x v="0"/>
  </r>
  <r>
    <x v="0"/>
    <x v="0"/>
    <d v="2025-01-08T00:00:00"/>
    <s v="BH2319705"/>
    <d v="2025-01-08T00:00:00"/>
    <n v="1858"/>
    <s v="GO! HẢI PHÒNG"/>
    <n v="8131412"/>
    <n v="0"/>
    <n v="650513"/>
    <n v="8781925"/>
    <s v="Bán hàng"/>
    <d v="2025-03-05T00:00:00"/>
    <m/>
    <n v="0"/>
    <n v="8781925"/>
    <n v="8781925"/>
    <n v="0"/>
    <d v="2025-01-08T00:00:00"/>
    <m/>
    <d v="2025-01-08T00:00:00"/>
    <n v="0"/>
    <m/>
    <s v=""/>
    <s v="Đã thanh toán"/>
    <s v="01"/>
    <s v="03"/>
    <s v="check xong"/>
    <m/>
    <x v="0"/>
    <x v="0"/>
  </r>
  <r>
    <x v="0"/>
    <x v="0"/>
    <d v="2025-01-08T00:00:00"/>
    <s v="BH2319706"/>
    <d v="2025-01-08T00:00:00"/>
    <n v="1859"/>
    <s v="GO! HẢI PHÒNG"/>
    <n v="5158466"/>
    <n v="0"/>
    <n v="412677"/>
    <n v="5571143"/>
    <s v="Bán hàng"/>
    <d v="2025-03-05T00:00:00"/>
    <m/>
    <n v="0"/>
    <n v="5571143"/>
    <n v="5571143"/>
    <n v="0"/>
    <d v="2025-01-08T00:00:00"/>
    <m/>
    <d v="2025-01-08T00:00:00"/>
    <n v="0"/>
    <m/>
    <s v=""/>
    <s v="Đã thanh toán"/>
    <s v="01"/>
    <s v="03"/>
    <s v="check xong"/>
    <m/>
    <x v="0"/>
    <x v="0"/>
  </r>
  <r>
    <x v="0"/>
    <x v="0"/>
    <d v="2025-01-08T00:00:00"/>
    <s v="BH2319707"/>
    <d v="2025-01-08T00:00:00"/>
    <n v="1860"/>
    <s v="Siêu thị Vĩnh Phúc"/>
    <n v="4353952"/>
    <n v="0"/>
    <n v="348316"/>
    <n v="4702268"/>
    <s v="Bán hàng"/>
    <d v="2025-03-05T00:00:00"/>
    <m/>
    <n v="0"/>
    <n v="4702268"/>
    <n v="4702268"/>
    <n v="0"/>
    <d v="2025-01-08T00:00:00"/>
    <m/>
    <d v="2025-01-08T00:00:00"/>
    <n v="0"/>
    <m/>
    <s v=""/>
    <s v="Đã thanh toán"/>
    <s v="01"/>
    <s v="03"/>
    <s v="check xong"/>
    <m/>
    <x v="0"/>
    <x v="0"/>
  </r>
  <r>
    <x v="0"/>
    <x v="0"/>
    <d v="2025-01-08T00:00:00"/>
    <s v="BH2319708"/>
    <d v="2025-01-08T00:00:00"/>
    <n v="1861"/>
    <s v="Siêu thị Vĩnh Phúc"/>
    <n v="2820435"/>
    <n v="0"/>
    <n v="225635"/>
    <n v="3046070"/>
    <s v="Bán hàng"/>
    <d v="2025-03-05T00:00:00"/>
    <m/>
    <n v="0"/>
    <n v="3046070"/>
    <n v="3046070"/>
    <n v="0"/>
    <d v="2025-01-08T00:00:00"/>
    <m/>
    <d v="2025-01-08T00:00:00"/>
    <n v="0"/>
    <m/>
    <s v=""/>
    <s v="Đã thanh toán"/>
    <s v="01"/>
    <s v="03"/>
    <s v="check xong"/>
    <m/>
    <x v="0"/>
    <x v="0"/>
  </r>
  <r>
    <x v="0"/>
    <x v="0"/>
    <d v="2025-01-08T00:00:00"/>
    <s v="BH2319709"/>
    <d v="2025-01-08T00:00:00"/>
    <n v="1862"/>
    <s v="GO! THANH HÓA"/>
    <n v="3891779"/>
    <n v="0"/>
    <n v="311342"/>
    <n v="4203121"/>
    <s v="Bán hàng"/>
    <d v="2025-03-05T00:00:00"/>
    <m/>
    <n v="0"/>
    <n v="4203121"/>
    <n v="4203121"/>
    <n v="0"/>
    <d v="2025-01-08T00:00:00"/>
    <m/>
    <d v="2025-01-08T00:00:00"/>
    <n v="0"/>
    <m/>
    <s v=""/>
    <s v="Đã thanh toán"/>
    <s v="01"/>
    <s v="03"/>
    <s v="check xong"/>
    <m/>
    <x v="0"/>
    <x v="0"/>
  </r>
  <r>
    <x v="0"/>
    <x v="0"/>
    <d v="2025-01-08T00:00:00"/>
    <s v="BH2319710"/>
    <d v="2025-01-08T00:00:00"/>
    <n v="1863"/>
    <s v="SIÊU THỊ VIỆT TRÌ"/>
    <n v="2901560"/>
    <n v="0"/>
    <n v="232125"/>
    <n v="3133685"/>
    <s v="Bán hàng"/>
    <d v="2025-03-05T00:00:00"/>
    <m/>
    <n v="0"/>
    <n v="3133685"/>
    <n v="3133685"/>
    <n v="0"/>
    <d v="2025-01-08T00:00:00"/>
    <m/>
    <d v="2025-01-08T00:00:00"/>
    <n v="0"/>
    <m/>
    <s v=""/>
    <s v="Đã thanh toán"/>
    <s v="01"/>
    <s v="03"/>
    <s v="check xong"/>
    <m/>
    <x v="0"/>
    <x v="0"/>
  </r>
  <r>
    <x v="0"/>
    <x v="0"/>
    <d v="2025-01-08T00:00:00"/>
    <s v="BH2319711"/>
    <d v="2025-01-08T00:00:00"/>
    <n v="1864"/>
    <s v="SIÊU THỊ HẠ LONG (128)"/>
    <n v="2797697"/>
    <n v="0"/>
    <n v="223816"/>
    <n v="3021513"/>
    <s v="Bán hàng"/>
    <d v="2025-03-05T00:00:00"/>
    <m/>
    <n v="0"/>
    <n v="3021513"/>
    <n v="3021513"/>
    <n v="0"/>
    <d v="2025-01-08T00:00:00"/>
    <m/>
    <d v="2025-01-08T00:00:00"/>
    <n v="0"/>
    <m/>
    <s v=""/>
    <s v="Đã thanh toán"/>
    <s v="01"/>
    <s v="03"/>
    <s v="check xong"/>
    <m/>
    <x v="0"/>
    <x v="0"/>
  </r>
  <r>
    <x v="0"/>
    <x v="0"/>
    <d v="2025-01-08T00:00:00"/>
    <s v="BH2319712"/>
    <d v="2025-01-08T00:00:00"/>
    <n v="1865"/>
    <s v="GO! THÁI NGUYÊN"/>
    <n v="3877770"/>
    <n v="0"/>
    <n v="310222"/>
    <n v="4187992"/>
    <s v="Bán hàng"/>
    <d v="2025-03-05T00:00:00"/>
    <m/>
    <n v="0"/>
    <n v="4187992"/>
    <n v="4187992"/>
    <n v="0"/>
    <d v="2025-01-08T00:00:00"/>
    <m/>
    <d v="2025-01-08T00:00:00"/>
    <n v="0"/>
    <m/>
    <s v=""/>
    <s v="Đã thanh toán"/>
    <s v="01"/>
    <s v="03"/>
    <s v="check xong"/>
    <m/>
    <x v="0"/>
    <x v="0"/>
  </r>
  <r>
    <x v="0"/>
    <x v="0"/>
    <d v="2025-01-08T00:00:00"/>
    <s v="BH2339836"/>
    <d v="2025-01-08T00:00:00"/>
    <n v="1856"/>
    <s v="BigC Trường Chinh"/>
    <n v="2433680"/>
    <n v="0"/>
    <n v="194694"/>
    <n v="2628374"/>
    <s v="Bán hàng"/>
    <d v="2025-03-05T00:00:00"/>
    <m/>
    <n v="0"/>
    <n v="2628374"/>
    <n v="2628374"/>
    <n v="0"/>
    <d v="2025-01-08T00:00:00"/>
    <m/>
    <d v="2025-01-08T00:00:00"/>
    <n v="0"/>
    <m/>
    <s v=""/>
    <s v="Đã thanh toán"/>
    <s v="01"/>
    <s v="03"/>
    <s v="check xong"/>
    <m/>
    <x v="0"/>
    <x v="0"/>
  </r>
  <r>
    <x v="0"/>
    <x v="0"/>
    <d v="2025-01-08T00:00:00"/>
    <s v="BH2339837"/>
    <d v="2025-01-08T00:00:00"/>
    <n v="1857"/>
    <s v="BigC Tops Market Âu Cơ"/>
    <n v="2325440"/>
    <n v="0"/>
    <n v="186035"/>
    <n v="2511475"/>
    <s v="Bán hàng"/>
    <d v="2025-03-05T00:00:00"/>
    <m/>
    <n v="0"/>
    <n v="2511475"/>
    <n v="2511475"/>
    <n v="0"/>
    <d v="2025-01-08T00:00:00"/>
    <m/>
    <d v="2025-01-08T00:00:00"/>
    <n v="0"/>
    <m/>
    <s v=""/>
    <s v="Đã thanh toán"/>
    <s v="01"/>
    <s v="03"/>
    <s v="check xong"/>
    <m/>
    <x v="0"/>
    <x v="0"/>
  </r>
  <r>
    <x v="0"/>
    <x v="0"/>
    <d v="2025-01-08T00:00:00"/>
    <s v="BH2339838"/>
    <d v="2025-01-08T00:00:00"/>
    <n v="1868"/>
    <s v="BigC Siêu thị GO! An Lạc"/>
    <n v="6910472"/>
    <n v="0"/>
    <n v="552838"/>
    <n v="7463310"/>
    <s v="Bán hàng"/>
    <d v="2025-03-05T00:00:00"/>
    <m/>
    <n v="0"/>
    <n v="7463310"/>
    <n v="7463310"/>
    <n v="0"/>
    <d v="2025-01-08T00:00:00"/>
    <m/>
    <d v="2025-01-08T00:00:00"/>
    <n v="0"/>
    <m/>
    <s v=""/>
    <s v="Đã thanh toán"/>
    <s v="01"/>
    <s v="03"/>
    <s v="check xong"/>
    <m/>
    <x v="0"/>
    <x v="0"/>
  </r>
  <r>
    <x v="0"/>
    <x v="0"/>
    <d v="2025-01-08T00:00:00"/>
    <s v="BH2339842"/>
    <d v="2025-01-08T00:00:00"/>
    <n v="1875"/>
    <s v="Siêu thị GO! Hồng Ngự, HỦY HĐ 00073296, XUẤT THAY THẾ HD 00001875"/>
    <n v="2938303"/>
    <n v="0"/>
    <n v="235064"/>
    <n v="3173367"/>
    <s v="Bán hàng"/>
    <d v="2025-03-05T00:00:00"/>
    <m/>
    <n v="0"/>
    <n v="3173367"/>
    <n v="3173367"/>
    <n v="0"/>
    <d v="2025-01-08T00:00:00"/>
    <m/>
    <d v="2025-01-08T00:00:00"/>
    <n v="0"/>
    <m/>
    <s v=""/>
    <s v="Đã thanh toán"/>
    <s v="01"/>
    <s v="03"/>
    <s v="check xong"/>
    <m/>
    <x v="0"/>
    <x v="0"/>
  </r>
  <r>
    <x v="0"/>
    <x v="0"/>
    <d v="2025-01-08T00:00:00"/>
    <s v="BH2339843"/>
    <d v="2025-01-08T00:00:00"/>
    <n v="1876"/>
    <s v="Siêu thị go! An Nhơn, HỦY HD 00073298, XUẤT THAY THẾ 00001876"/>
    <n v="3139035"/>
    <n v="0"/>
    <n v="251123"/>
    <n v="3390158"/>
    <s v="Bán hàng"/>
    <d v="2025-03-05T00:00:00"/>
    <m/>
    <n v="0"/>
    <n v="3390158"/>
    <n v="3390158"/>
    <n v="0"/>
    <d v="2025-01-08T00:00:00"/>
    <m/>
    <d v="2025-01-08T00:00:00"/>
    <n v="0"/>
    <m/>
    <s v=""/>
    <s v="Đã thanh toán"/>
    <s v="01"/>
    <s v="03"/>
    <s v="check xong"/>
    <m/>
    <x v="0"/>
    <x v="0"/>
  </r>
  <r>
    <x v="0"/>
    <x v="0"/>
    <d v="2025-01-08T00:00:00"/>
    <s v="BH2339884"/>
    <d v="2025-01-08T00:00:00"/>
    <n v="3581"/>
    <s v="BigC Siêu Thị GO! Nguyễn Thị Thập"/>
    <n v="2027578"/>
    <n v="0"/>
    <n v="162206"/>
    <n v="2189784"/>
    <s v="Bán hàng"/>
    <d v="2025-03-05T00:00:00"/>
    <m/>
    <n v="0"/>
    <n v="2189784"/>
    <n v="2189784"/>
    <n v="0"/>
    <d v="2025-01-08T00:00:00"/>
    <m/>
    <d v="2025-01-08T00:00:00"/>
    <n v="0"/>
    <m/>
    <s v=""/>
    <s v="Đã thanh toán"/>
    <s v="01"/>
    <s v="03"/>
    <s v="check xong"/>
    <m/>
    <x v="0"/>
    <x v="0"/>
  </r>
  <r>
    <x v="0"/>
    <x v="0"/>
    <d v="2025-01-09T00:00:00"/>
    <s v="BH2319793"/>
    <d v="2025-01-09T00:00:00"/>
    <n v="2784"/>
    <s v="BigC Thăng Long (104)"/>
    <n v="3103560"/>
    <n v="0"/>
    <n v="248285"/>
    <n v="3351845"/>
    <s v="Bán hàng"/>
    <d v="2025-03-05T00:00:00"/>
    <m/>
    <n v="0"/>
    <n v="3351845"/>
    <n v="3351845"/>
    <n v="0"/>
    <d v="2025-01-09T00:00:00"/>
    <m/>
    <d v="2025-01-09T00:00:00"/>
    <n v="0"/>
    <m/>
    <s v=""/>
    <s v="Đã thanh toán"/>
    <s v="01"/>
    <s v="03"/>
    <s v="check xong"/>
    <m/>
    <x v="0"/>
    <x v="0"/>
  </r>
  <r>
    <x v="0"/>
    <x v="0"/>
    <d v="2025-01-09T00:00:00"/>
    <s v="BH2339904"/>
    <d v="2025-01-09T00:00:00"/>
    <n v="2136"/>
    <s v="GO! Bình Dương"/>
    <n v="2197569"/>
    <n v="0"/>
    <n v="175806"/>
    <n v="2373375"/>
    <s v="Bán hàng"/>
    <d v="2025-03-05T00:00:00"/>
    <m/>
    <n v="0"/>
    <n v="2373375"/>
    <n v="2373375"/>
    <n v="0"/>
    <d v="2025-01-09T00:00:00"/>
    <m/>
    <d v="2025-01-09T00:00:00"/>
    <n v="0"/>
    <m/>
    <s v=""/>
    <s v="Đã thanh toán"/>
    <s v="01"/>
    <s v="03"/>
    <s v="check xong"/>
    <m/>
    <x v="0"/>
    <x v="0"/>
  </r>
  <r>
    <x v="0"/>
    <x v="0"/>
    <d v="2025-01-09T00:00:00"/>
    <s v="BH2339905"/>
    <d v="2025-01-09T00:00:00"/>
    <n v="2158"/>
    <s v="BigC Dĩ An"/>
    <n v="4759120"/>
    <n v="0"/>
    <n v="380730"/>
    <n v="5139850"/>
    <s v="Bán hàng"/>
    <d v="2025-03-05T00:00:00"/>
    <m/>
    <n v="0"/>
    <n v="5139850"/>
    <n v="5139850"/>
    <n v="0"/>
    <d v="2025-01-09T00:00:00"/>
    <m/>
    <d v="2025-01-09T00:00:00"/>
    <n v="0"/>
    <m/>
    <s v=""/>
    <s v="Đã thanh toán"/>
    <s v="01"/>
    <s v="03"/>
    <s v="check xong"/>
    <m/>
    <x v="0"/>
    <x v="0"/>
  </r>
  <r>
    <x v="0"/>
    <x v="0"/>
    <d v="2025-01-10T00:00:00"/>
    <s v="BH2319795"/>
    <d v="2025-01-10T00:00:00"/>
    <n v="2798"/>
    <s v="CÔNG TY TNHH EB HẢI DƯƠNG (117)"/>
    <n v="2116444"/>
    <n v="0"/>
    <n v="169316"/>
    <n v="2285760"/>
    <s v="Bán hàng"/>
    <d v="2025-03-05T00:00:00"/>
    <m/>
    <n v="0"/>
    <n v="2285760"/>
    <n v="2285760"/>
    <n v="0"/>
    <d v="2025-01-10T00:00:00"/>
    <m/>
    <d v="2025-01-10T00:00:00"/>
    <n v="0"/>
    <m/>
    <s v=""/>
    <s v="Đã thanh toán"/>
    <s v="01"/>
    <s v="03"/>
    <s v="check xong"/>
    <m/>
    <x v="0"/>
    <x v="0"/>
  </r>
  <r>
    <x v="0"/>
    <x v="0"/>
    <d v="2025-01-10T00:00:00"/>
    <s v="BH2319796"/>
    <d v="2025-01-10T00:00:00"/>
    <n v="2799"/>
    <s v="GO! NINH BÌNH"/>
    <n v="2471162"/>
    <n v="0"/>
    <n v="197693"/>
    <n v="2668855"/>
    <s v="Bán hàng"/>
    <d v="2025-03-05T00:00:00"/>
    <m/>
    <n v="0"/>
    <n v="2668855"/>
    <n v="2668855"/>
    <n v="0"/>
    <d v="2025-01-10T00:00:00"/>
    <m/>
    <d v="2025-01-10T00:00:00"/>
    <n v="0"/>
    <m/>
    <s v=""/>
    <s v="Đã thanh toán"/>
    <s v="01"/>
    <s v="03"/>
    <s v="check xong"/>
    <m/>
    <x v="0"/>
    <x v="0"/>
  </r>
  <r>
    <x v="0"/>
    <x v="0"/>
    <d v="2025-01-10T00:00:00"/>
    <s v="BH2319797"/>
    <d v="2025-01-10T00:00:00"/>
    <n v="2800"/>
    <s v="SIÊU THỊ HẠ LONG (128)"/>
    <n v="7039632"/>
    <n v="0"/>
    <n v="563171"/>
    <n v="7602803"/>
    <s v="Bán hàng"/>
    <d v="2025-03-05T00:00:00"/>
    <m/>
    <n v="0"/>
    <n v="7602803"/>
    <n v="7602803"/>
    <n v="0"/>
    <d v="2025-01-10T00:00:00"/>
    <m/>
    <d v="2025-01-10T00:00:00"/>
    <n v="0"/>
    <m/>
    <s v=""/>
    <s v="Đã thanh toán"/>
    <s v="01"/>
    <s v="03"/>
    <s v="check xong"/>
    <m/>
    <x v="0"/>
    <x v="0"/>
  </r>
  <r>
    <x v="0"/>
    <x v="0"/>
    <d v="2025-01-10T00:00:00"/>
    <s v="BH2319798"/>
    <d v="2025-01-10T00:00:00"/>
    <n v="2801"/>
    <s v="GO! THÁI BÌNH"/>
    <n v="13110450"/>
    <n v="0"/>
    <n v="1048836"/>
    <n v="14159286"/>
    <s v="Bán hàng"/>
    <d v="2025-03-05T00:00:00"/>
    <m/>
    <n v="0"/>
    <n v="14159286"/>
    <n v="14159286"/>
    <n v="0"/>
    <d v="2025-01-10T00:00:00"/>
    <m/>
    <d v="2025-01-10T00:00:00"/>
    <n v="0"/>
    <m/>
    <s v=""/>
    <s v="Đã thanh toán"/>
    <s v="01"/>
    <s v="03"/>
    <s v="check xong"/>
    <m/>
    <x v="0"/>
    <x v="0"/>
  </r>
  <r>
    <x v="0"/>
    <x v="0"/>
    <d v="2025-01-10T00:00:00"/>
    <s v="BH2339952"/>
    <d v="2025-01-10T00:00:00"/>
    <n v="2773"/>
    <s v="GO! NHA TRANG"/>
    <n v="9182420"/>
    <n v="0"/>
    <n v="734594"/>
    <n v="9917014"/>
    <s v="Bán hàng"/>
    <d v="2025-03-05T00:00:00"/>
    <m/>
    <n v="0"/>
    <n v="9917014"/>
    <n v="9917014"/>
    <n v="0"/>
    <d v="2025-01-10T00:00:00"/>
    <m/>
    <d v="2025-01-10T00:00:00"/>
    <n v="0"/>
    <m/>
    <s v=""/>
    <s v="Đã thanh toán"/>
    <s v="01"/>
    <s v="03"/>
    <s v="check xong"/>
    <m/>
    <x v="0"/>
    <x v="0"/>
  </r>
  <r>
    <x v="0"/>
    <x v="0"/>
    <d v="2025-01-10T00:00:00"/>
    <s v="BH2339953"/>
    <d v="2025-01-10T00:00:00"/>
    <n v="2775"/>
    <s v="BigC Quy Nhơn"/>
    <n v="3209760"/>
    <n v="0"/>
    <n v="256781"/>
    <n v="3466541"/>
    <s v="Bán hàng"/>
    <d v="2025-03-05T00:00:00"/>
    <m/>
    <n v="0"/>
    <n v="3466541"/>
    <n v="3466541"/>
    <n v="0"/>
    <d v="2025-01-10T00:00:00"/>
    <m/>
    <d v="2025-01-10T00:00:00"/>
    <n v="0"/>
    <m/>
    <s v=""/>
    <s v="Đã thanh toán"/>
    <s v="01"/>
    <s v="03"/>
    <s v="check xong"/>
    <m/>
    <x v="0"/>
    <x v="0"/>
  </r>
  <r>
    <x v="0"/>
    <x v="0"/>
    <d v="2025-01-10T00:00:00"/>
    <s v="BH2339954"/>
    <d v="2025-01-10T00:00:00"/>
    <n v="2777"/>
    <s v="GO! ĐÀ NẴNG"/>
    <n v="5360400"/>
    <n v="0"/>
    <n v="428832"/>
    <n v="5789232"/>
    <s v="Bán hàng"/>
    <d v="2025-03-05T00:00:00"/>
    <m/>
    <n v="0"/>
    <n v="5789232"/>
    <n v="5789232"/>
    <n v="0"/>
    <d v="2025-01-10T00:00:00"/>
    <m/>
    <d v="2025-01-10T00:00:00"/>
    <n v="0"/>
    <m/>
    <s v=""/>
    <s v="Đã thanh toán"/>
    <s v="01"/>
    <s v="03"/>
    <s v="check xong"/>
    <m/>
    <x v="0"/>
    <x v="0"/>
  </r>
  <r>
    <x v="0"/>
    <x v="0"/>
    <d v="2025-01-10T00:00:00"/>
    <s v="BH2339955"/>
    <d v="2025-01-10T00:00:00"/>
    <n v="2778"/>
    <s v="GO! HUẾ"/>
    <n v="2093372"/>
    <n v="0"/>
    <n v="167470"/>
    <n v="2260842"/>
    <s v="Bán hàng"/>
    <d v="2025-03-05T00:00:00"/>
    <m/>
    <n v="0"/>
    <n v="2260842"/>
    <n v="2260842"/>
    <n v="0"/>
    <d v="2025-01-10T00:00:00"/>
    <m/>
    <d v="2025-01-10T00:00:00"/>
    <n v="0"/>
    <m/>
    <s v=""/>
    <s v="Đã thanh toán"/>
    <s v="01"/>
    <s v="03"/>
    <s v="check xong"/>
    <m/>
    <x v="0"/>
    <x v="0"/>
  </r>
  <r>
    <x v="0"/>
    <x v="0"/>
    <d v="2025-01-10T00:00:00"/>
    <s v="BH2339956"/>
    <d v="2025-01-10T00:00:00"/>
    <n v="2779"/>
    <s v="GO! CẦN THƠ"/>
    <n v="2555990"/>
    <n v="0"/>
    <n v="204479"/>
    <n v="2760469"/>
    <s v="Bán hàng"/>
    <d v="2025-03-05T00:00:00"/>
    <m/>
    <n v="0"/>
    <n v="2760469"/>
    <n v="2760469"/>
    <n v="0"/>
    <d v="2025-01-10T00:00:00"/>
    <m/>
    <d v="2025-01-10T00:00:00"/>
    <n v="0"/>
    <m/>
    <s v=""/>
    <s v="Đã thanh toán"/>
    <s v="01"/>
    <s v="03"/>
    <s v="check xong"/>
    <m/>
    <x v="0"/>
    <x v="0"/>
  </r>
  <r>
    <x v="0"/>
    <x v="0"/>
    <d v="2025-01-10T00:00:00"/>
    <s v="BH2339957"/>
    <d v="2025-01-10T00:00:00"/>
    <n v="2780"/>
    <s v="GO! ĐÀ LẠT"/>
    <n v="3463100"/>
    <n v="0"/>
    <n v="277048"/>
    <n v="3740148"/>
    <s v="Bán hàng"/>
    <d v="2025-03-05T00:00:00"/>
    <m/>
    <n v="0"/>
    <n v="3740148"/>
    <n v="3740148"/>
    <n v="0"/>
    <d v="2025-01-10T00:00:00"/>
    <m/>
    <d v="2025-01-10T00:00:00"/>
    <n v="0"/>
    <m/>
    <s v=""/>
    <s v="Đã thanh toán"/>
    <s v="01"/>
    <s v="03"/>
    <s v="check xong"/>
    <m/>
    <x v="0"/>
    <x v="0"/>
  </r>
  <r>
    <x v="0"/>
    <x v="0"/>
    <d v="2025-01-11T00:00:00"/>
    <s v="BH2319852"/>
    <d v="2025-01-11T00:00:00"/>
    <n v="3113"/>
    <s v="TOPS MARKET PARKCITY (150)"/>
    <n v="5440240"/>
    <n v="0"/>
    <n v="435219"/>
    <n v="5875459"/>
    <s v="Bán hàng"/>
    <d v="2025-03-05T00:00:00"/>
    <m/>
    <n v="0"/>
    <n v="5875459"/>
    <n v="5875459"/>
    <n v="0"/>
    <d v="2025-01-11T00:00:00"/>
    <m/>
    <d v="2025-01-11T00:00:00"/>
    <n v="0"/>
    <m/>
    <s v=""/>
    <s v="Đã thanh toán"/>
    <s v="01"/>
    <s v="03"/>
    <s v="check xong"/>
    <m/>
    <x v="0"/>
    <x v="0"/>
  </r>
  <r>
    <x v="0"/>
    <x v="0"/>
    <d v="2025-01-13T00:00:00"/>
    <s v="BH2319932"/>
    <d v="2025-01-13T00:00:00"/>
    <n v="3259"/>
    <s v="GO! Long Biên"/>
    <n v="20328057"/>
    <n v="0"/>
    <n v="1626245"/>
    <n v="21954302"/>
    <s v="Bán hàng"/>
    <d v="2025-03-05T00:00:00"/>
    <m/>
    <n v="0"/>
    <n v="21954302"/>
    <n v="21954302"/>
    <n v="0"/>
    <d v="2025-01-13T00:00:00"/>
    <m/>
    <d v="2025-01-13T00:00:00"/>
    <n v="0"/>
    <m/>
    <s v=""/>
    <s v="Đã thanh toán"/>
    <s v="01"/>
    <s v="03"/>
    <s v="check xong"/>
    <m/>
    <x v="0"/>
    <x v="0"/>
  </r>
  <r>
    <x v="0"/>
    <x v="0"/>
    <d v="2025-01-14T00:00:00"/>
    <s v="BH2319992"/>
    <d v="2025-01-14T00:00:00"/>
    <n v="3413"/>
    <s v="GO! HẢI PHÒNG"/>
    <n v="13767656"/>
    <n v="0"/>
    <n v="1101412"/>
    <n v="14869068"/>
    <s v="Bán hàng"/>
    <d v="2025-03-05T00:00:00"/>
    <m/>
    <n v="0"/>
    <n v="14869068"/>
    <n v="14869068"/>
    <n v="0"/>
    <d v="2025-01-14T00:00:00"/>
    <m/>
    <d v="2025-01-14T00:00:00"/>
    <n v="0"/>
    <m/>
    <s v=""/>
    <s v="Đã thanh toán"/>
    <s v="01"/>
    <s v="03"/>
    <s v="check xong"/>
    <m/>
    <x v="0"/>
    <x v="0"/>
  </r>
  <r>
    <x v="0"/>
    <x v="0"/>
    <d v="2025-01-14T00:00:00"/>
    <s v="BH2319993"/>
    <d v="2025-01-14T00:00:00"/>
    <n v="3414"/>
    <s v="EB VINH LIMITED LIABILITY COMPANY"/>
    <n v="2643560"/>
    <n v="0"/>
    <n v="211485"/>
    <n v="2855045"/>
    <s v="Bán hàng"/>
    <d v="2025-03-05T00:00:00"/>
    <m/>
    <n v="0"/>
    <n v="2855045"/>
    <n v="2855045"/>
    <n v="0"/>
    <d v="2025-01-14T00:00:00"/>
    <m/>
    <d v="2025-01-14T00:00:00"/>
    <n v="0"/>
    <m/>
    <s v=""/>
    <s v="Đã thanh toán"/>
    <s v="01"/>
    <s v="03"/>
    <s v="check xong"/>
    <m/>
    <x v="0"/>
    <x v="0"/>
  </r>
  <r>
    <x v="0"/>
    <x v="0"/>
    <d v="2025-01-14T00:00:00"/>
    <s v="BH2319994"/>
    <d v="2025-01-14T00:00:00"/>
    <n v="3415"/>
    <s v="Siêu thị Vĩnh Phúc"/>
    <n v="7288150"/>
    <n v="0"/>
    <n v="583052"/>
    <n v="7871202"/>
    <s v="Bán hàng"/>
    <d v="2025-03-05T00:00:00"/>
    <m/>
    <n v="0"/>
    <n v="7871202"/>
    <n v="7871202"/>
    <n v="0"/>
    <d v="2025-01-14T00:00:00"/>
    <m/>
    <d v="2025-01-14T00:00:00"/>
    <n v="0"/>
    <m/>
    <s v=""/>
    <s v="Đã thanh toán"/>
    <s v="01"/>
    <s v="03"/>
    <s v="check xong"/>
    <m/>
    <x v="0"/>
    <x v="0"/>
  </r>
  <r>
    <x v="0"/>
    <x v="0"/>
    <d v="2025-01-14T00:00:00"/>
    <s v="BH2319995"/>
    <d v="2025-01-14T00:00:00"/>
    <n v="3416"/>
    <s v="GO! NAM ĐỊNH"/>
    <n v="25079128"/>
    <n v="0"/>
    <n v="2006330"/>
    <n v="27085458"/>
    <s v="Bán hàng"/>
    <d v="2025-03-05T00:00:00"/>
    <m/>
    <n v="0"/>
    <n v="27085458"/>
    <n v="27085458"/>
    <n v="0"/>
    <d v="2025-01-14T00:00:00"/>
    <m/>
    <d v="2025-01-14T00:00:00"/>
    <n v="0"/>
    <m/>
    <s v=""/>
    <s v="Đã thanh toán"/>
    <s v="01"/>
    <s v="03"/>
    <s v="check xong"/>
    <m/>
    <x v="0"/>
    <x v="0"/>
  </r>
  <r>
    <x v="0"/>
    <x v="0"/>
    <d v="2025-01-14T00:00:00"/>
    <s v="BH2319996"/>
    <d v="2025-01-14T00:00:00"/>
    <n v="3417"/>
    <s v="CÔNG TY TNHH EB HẢI DƯƠNG (117)"/>
    <n v="3361560"/>
    <n v="0"/>
    <n v="268925"/>
    <n v="3630485"/>
    <s v="Bán hàng"/>
    <d v="2025-03-05T00:00:00"/>
    <m/>
    <n v="0"/>
    <n v="3630485"/>
    <n v="3630485"/>
    <n v="0"/>
    <d v="2025-01-14T00:00:00"/>
    <m/>
    <d v="2025-01-14T00:00:00"/>
    <n v="0"/>
    <m/>
    <s v=""/>
    <s v="Đã thanh toán"/>
    <s v="01"/>
    <s v="03"/>
    <s v="check xong"/>
    <m/>
    <x v="0"/>
    <x v="0"/>
  </r>
  <r>
    <x v="0"/>
    <x v="0"/>
    <d v="2025-01-14T00:00:00"/>
    <s v="BH2319997"/>
    <d v="2025-01-14T00:00:00"/>
    <n v="3418"/>
    <s v="GO! THANH HÓA"/>
    <n v="3495876"/>
    <n v="0"/>
    <n v="279670"/>
    <n v="3775546"/>
    <s v="Bán hàng"/>
    <d v="2025-03-05T00:00:00"/>
    <m/>
    <n v="0"/>
    <n v="3775546"/>
    <n v="3775546"/>
    <n v="0"/>
    <d v="2025-01-14T00:00:00"/>
    <m/>
    <d v="2025-01-14T00:00:00"/>
    <n v="0"/>
    <m/>
    <s v=""/>
    <s v="Đã thanh toán"/>
    <s v="01"/>
    <s v="03"/>
    <s v="check xong"/>
    <m/>
    <x v="0"/>
    <x v="0"/>
  </r>
  <r>
    <x v="0"/>
    <x v="0"/>
    <d v="2025-01-14T00:00:00"/>
    <s v="BH2319998"/>
    <d v="2025-01-14T00:00:00"/>
    <n v="3419"/>
    <s v="SIÊU THỊ VIỆT TRÌ"/>
    <n v="4481340"/>
    <n v="0"/>
    <n v="358507"/>
    <n v="4839847"/>
    <s v="Bán hàng"/>
    <d v="2025-03-05T00:00:00"/>
    <m/>
    <n v="0"/>
    <n v="4839847"/>
    <n v="4839847"/>
    <n v="0"/>
    <d v="2025-01-14T00:00:00"/>
    <m/>
    <d v="2025-01-14T00:00:00"/>
    <n v="0"/>
    <m/>
    <s v=""/>
    <s v="Đã thanh toán"/>
    <s v="01"/>
    <s v="03"/>
    <s v="check xong"/>
    <m/>
    <x v="0"/>
    <x v="0"/>
  </r>
  <r>
    <x v="0"/>
    <x v="0"/>
    <d v="2025-01-14T00:00:00"/>
    <s v="BH2319999"/>
    <d v="2025-01-14T00:00:00"/>
    <n v="3420"/>
    <s v="GO! NINH BÌNH"/>
    <n v="3131894"/>
    <n v="0"/>
    <n v="250552"/>
    <n v="3382446"/>
    <s v="Bán hàng"/>
    <d v="2025-03-05T00:00:00"/>
    <m/>
    <n v="0"/>
    <n v="3382446"/>
    <n v="3382446"/>
    <n v="0"/>
    <d v="2025-01-14T00:00:00"/>
    <m/>
    <d v="2025-01-14T00:00:00"/>
    <n v="0"/>
    <m/>
    <s v=""/>
    <s v="Đã thanh toán"/>
    <s v="01"/>
    <s v="03"/>
    <s v="check xong"/>
    <m/>
    <x v="0"/>
    <x v="0"/>
  </r>
  <r>
    <x v="0"/>
    <x v="0"/>
    <d v="2025-01-14T00:00:00"/>
    <s v="BH2320000"/>
    <d v="2025-01-14T00:00:00"/>
    <n v="3421"/>
    <s v="SIÊU THỊ HẠ LONG (128)"/>
    <n v="2066406"/>
    <n v="0"/>
    <n v="165312"/>
    <n v="2231718"/>
    <s v="Bán hàng"/>
    <d v="2025-03-15T00:00:00"/>
    <m/>
    <n v="0"/>
    <n v="2231718"/>
    <n v="2231718"/>
    <n v="0"/>
    <d v="2025-01-14T00:00:00"/>
    <m/>
    <d v="2025-01-14T00:00:00"/>
    <n v="0"/>
    <m/>
    <s v=""/>
    <s v="Đã thanh toán"/>
    <s v="01"/>
    <s v="03"/>
    <s v="check xong"/>
    <m/>
    <x v="0"/>
    <x v="0"/>
  </r>
  <r>
    <x v="0"/>
    <x v="0"/>
    <d v="2025-01-14T00:00:00"/>
    <s v="BH2320001"/>
    <d v="2025-01-14T00:00:00"/>
    <n v="3422"/>
    <s v="GO! LÀO CAI"/>
    <n v="9041330"/>
    <n v="0"/>
    <n v="723306"/>
    <n v="9764636"/>
    <s v="Bán hàng"/>
    <d v="2025-03-05T00:00:00"/>
    <m/>
    <n v="0"/>
    <n v="9764636"/>
    <n v="9764636"/>
    <n v="0"/>
    <d v="2025-01-14T00:00:00"/>
    <m/>
    <d v="2025-01-14T00:00:00"/>
    <n v="0"/>
    <m/>
    <s v=""/>
    <s v="Đã thanh toán"/>
    <s v="01"/>
    <s v="03"/>
    <s v="check xong"/>
    <m/>
    <x v="0"/>
    <x v="0"/>
  </r>
  <r>
    <x v="0"/>
    <x v="0"/>
    <d v="2025-01-14T00:00:00"/>
    <s v="BH2320003"/>
    <d v="2025-01-14T00:00:00"/>
    <n v="3424"/>
    <s v="BigC Tops Market Lê Trọng Tấn"/>
    <n v="7948664"/>
    <n v="0"/>
    <n v="635893"/>
    <n v="8584557"/>
    <s v="Bán hàng"/>
    <d v="2025-03-05T00:00:00"/>
    <m/>
    <n v="0"/>
    <n v="8584557"/>
    <n v="8584557"/>
    <n v="0"/>
    <d v="2025-01-14T00:00:00"/>
    <m/>
    <d v="2025-01-14T00:00:00"/>
    <n v="0"/>
    <m/>
    <s v=""/>
    <s v="Đã thanh toán"/>
    <s v="01"/>
    <s v="03"/>
    <s v="check xong"/>
    <m/>
    <x v="0"/>
    <x v="0"/>
  </r>
  <r>
    <x v="0"/>
    <x v="0"/>
    <d v="2025-01-14T00:00:00"/>
    <s v="BH2320004"/>
    <d v="2025-01-14T00:00:00"/>
    <n v="3425"/>
    <s v="BigC Mê Linh"/>
    <n v="6433760"/>
    <n v="0"/>
    <n v="514701"/>
    <n v="6948461"/>
    <s v="Bán hàng"/>
    <d v="2025-03-05T00:00:00"/>
    <m/>
    <n v="0"/>
    <n v="6948461"/>
    <n v="6948461"/>
    <n v="0"/>
    <d v="2025-01-14T00:00:00"/>
    <m/>
    <d v="2025-01-14T00:00:00"/>
    <n v="0"/>
    <m/>
    <s v=""/>
    <s v="Đã thanh toán"/>
    <s v="01"/>
    <s v="03"/>
    <s v="check xong"/>
    <m/>
    <x v="0"/>
    <x v="0"/>
  </r>
  <r>
    <x v="0"/>
    <x v="0"/>
    <d v="2025-01-14T00:00:00"/>
    <s v="BH2340164"/>
    <d v="2025-01-14T00:00:00"/>
    <n v="3266"/>
    <s v="GO! NHA TRANG"/>
    <n v="4393188"/>
    <n v="0"/>
    <n v="351455"/>
    <n v="4744643"/>
    <s v="Bán hàng"/>
    <d v="2025-03-05T00:00:00"/>
    <m/>
    <n v="0"/>
    <n v="4744643"/>
    <n v="4744643"/>
    <n v="0"/>
    <d v="2025-01-14T00:00:00"/>
    <m/>
    <d v="2025-01-14T00:00:00"/>
    <n v="0"/>
    <m/>
    <s v=""/>
    <s v="Đã thanh toán"/>
    <s v="01"/>
    <s v="03"/>
    <s v="check xong"/>
    <m/>
    <x v="0"/>
    <x v="0"/>
  </r>
  <r>
    <x v="0"/>
    <x v="0"/>
    <d v="2025-01-14T00:00:00"/>
    <s v="BH2340171"/>
    <d v="2025-01-14T00:00:00"/>
    <n v="3267"/>
    <s v="GO! ĐÀ NẴNG"/>
    <n v="3754140"/>
    <n v="0"/>
    <n v="300331"/>
    <n v="4054471"/>
    <s v="Bán hàng"/>
    <d v="2025-03-05T00:00:00"/>
    <m/>
    <n v="0"/>
    <n v="4054471"/>
    <n v="4054471"/>
    <n v="0"/>
    <d v="2025-01-14T00:00:00"/>
    <m/>
    <d v="2025-01-14T00:00:00"/>
    <n v="0"/>
    <m/>
    <s v=""/>
    <s v="Đã thanh toán"/>
    <s v="01"/>
    <s v="03"/>
    <s v="check xong"/>
    <m/>
    <x v="0"/>
    <x v="0"/>
  </r>
  <r>
    <x v="0"/>
    <x v="0"/>
    <d v="2025-01-14T00:00:00"/>
    <s v="BH2340172"/>
    <d v="2025-01-14T00:00:00"/>
    <n v="3268"/>
    <s v="GO! ĐÀ LẠT"/>
    <n v="4412804"/>
    <n v="0"/>
    <n v="353024"/>
    <n v="4765828"/>
    <s v="Bán hàng"/>
    <d v="2025-03-05T00:00:00"/>
    <m/>
    <n v="0"/>
    <n v="4765828"/>
    <n v="4765828"/>
    <n v="0"/>
    <d v="2025-01-14T00:00:00"/>
    <m/>
    <d v="2025-01-14T00:00:00"/>
    <n v="0"/>
    <m/>
    <s v=""/>
    <s v="Đã thanh toán"/>
    <s v="01"/>
    <s v="03"/>
    <s v="check xong"/>
    <m/>
    <x v="0"/>
    <x v="0"/>
  </r>
  <r>
    <x v="0"/>
    <x v="0"/>
    <d v="2025-01-14T00:00:00"/>
    <s v="BH2340173"/>
    <d v="2025-01-14T00:00:00"/>
    <n v="3269"/>
    <s v="BigC Quảng Ngãi"/>
    <n v="2357300"/>
    <n v="0"/>
    <n v="188584"/>
    <n v="2545884"/>
    <s v="Bán hàng"/>
    <d v="2025-03-05T00:00:00"/>
    <m/>
    <n v="0"/>
    <n v="2545884"/>
    <n v="2545884"/>
    <n v="0"/>
    <d v="2025-01-14T00:00:00"/>
    <m/>
    <d v="2025-01-14T00:00:00"/>
    <n v="0"/>
    <m/>
    <s v=""/>
    <s v="Đã thanh toán"/>
    <s v="01"/>
    <s v="03"/>
    <s v="check xong"/>
    <m/>
    <x v="0"/>
    <x v="0"/>
  </r>
  <r>
    <x v="0"/>
    <x v="0"/>
    <d v="2025-01-14T00:00:00"/>
    <s v="BH2340174"/>
    <d v="2025-01-14T00:00:00"/>
    <n v="3270"/>
    <s v="Siêu thị GO! Tam Kỳ"/>
    <n v="1712776"/>
    <n v="0"/>
    <n v="137022"/>
    <n v="1849798"/>
    <s v="Bán hàng"/>
    <d v="2025-03-05T00:00:00"/>
    <m/>
    <n v="0"/>
    <n v="1849798"/>
    <n v="1849798"/>
    <n v="0"/>
    <d v="2025-01-14T00:00:00"/>
    <m/>
    <d v="2025-01-14T00:00:00"/>
    <n v="0"/>
    <m/>
    <s v=""/>
    <s v="Đã thanh toán"/>
    <s v="01"/>
    <s v="03"/>
    <s v="check xong"/>
    <m/>
    <x v="0"/>
    <x v="0"/>
  </r>
  <r>
    <x v="0"/>
    <x v="0"/>
    <d v="2025-01-14T00:00:00"/>
    <s v="BH2340175"/>
    <d v="2025-01-14T00:00:00"/>
    <n v="3271"/>
    <s v="BigC Bà Rịa"/>
    <n v="24906416"/>
    <n v="0"/>
    <n v="1992513"/>
    <n v="26898929"/>
    <s v="Bán hàng"/>
    <d v="2025-03-05T00:00:00"/>
    <m/>
    <n v="0"/>
    <n v="26898929"/>
    <n v="26898929"/>
    <n v="0"/>
    <d v="2025-01-14T00:00:00"/>
    <m/>
    <d v="2025-01-14T00:00:00"/>
    <n v="0"/>
    <m/>
    <s v=""/>
    <s v="Đã thanh toán"/>
    <s v="01"/>
    <s v="03"/>
    <s v="check xong"/>
    <m/>
    <x v="0"/>
    <x v="0"/>
  </r>
  <r>
    <x v="0"/>
    <x v="0"/>
    <d v="2025-01-14T00:00:00"/>
    <s v="BH2340176"/>
    <d v="2025-01-14T00:00:00"/>
    <n v="3272"/>
    <s v="Siêu thị GO! Gò Dầu"/>
    <n v="1605856"/>
    <n v="0"/>
    <n v="128468"/>
    <n v="1734324"/>
    <s v="Bán hàng"/>
    <d v="2025-03-05T00:00:00"/>
    <m/>
    <n v="0"/>
    <n v="1734324"/>
    <n v="1734324"/>
    <n v="0"/>
    <d v="2025-01-14T00:00:00"/>
    <m/>
    <d v="2025-01-14T00:00:00"/>
    <n v="0"/>
    <m/>
    <s v=""/>
    <s v="Đã thanh toán"/>
    <s v="01"/>
    <s v="03"/>
    <s v="check xong"/>
    <m/>
    <x v="0"/>
    <x v="0"/>
  </r>
  <r>
    <x v="0"/>
    <x v="0"/>
    <d v="2025-01-14T00:00:00"/>
    <s v="BH2340177"/>
    <d v="2025-01-14T00:00:00"/>
    <n v="3273"/>
    <s v="Go! Phú Mỹ"/>
    <n v="2114240"/>
    <n v="0"/>
    <n v="169139"/>
    <n v="2283379"/>
    <s v="Bán hàng"/>
    <d v="2025-03-05T00:00:00"/>
    <m/>
    <n v="0"/>
    <n v="2283379"/>
    <n v="2283379"/>
    <n v="0"/>
    <d v="2025-01-14T00:00:00"/>
    <m/>
    <d v="2025-01-14T00:00:00"/>
    <n v="0"/>
    <m/>
    <s v=""/>
    <s v="Đã thanh toán"/>
    <s v="01"/>
    <s v="03"/>
    <s v="check xong"/>
    <m/>
    <x v="0"/>
    <x v="0"/>
  </r>
  <r>
    <x v="0"/>
    <x v="0"/>
    <d v="2025-01-14T00:00:00"/>
    <s v="BH2340178"/>
    <d v="2025-01-14T00:00:00"/>
    <n v="3274"/>
    <s v="BigC Siêu Thị GO! Tân Uyên (1504)"/>
    <n v="3827016"/>
    <n v="0"/>
    <n v="306161"/>
    <n v="4133177"/>
    <s v="Bán hàng"/>
    <d v="2025-03-05T00:00:00"/>
    <m/>
    <n v="0"/>
    <n v="4133177"/>
    <n v="4133177"/>
    <n v="0"/>
    <d v="2025-01-14T00:00:00"/>
    <m/>
    <d v="2025-01-14T00:00:00"/>
    <n v="0"/>
    <m/>
    <s v=""/>
    <s v="Đã thanh toán"/>
    <s v="01"/>
    <s v="03"/>
    <s v="check xong"/>
    <m/>
    <x v="0"/>
    <x v="0"/>
  </r>
  <r>
    <x v="0"/>
    <x v="0"/>
    <d v="2025-01-14T00:00:00"/>
    <s v="BH2340179"/>
    <d v="2025-01-14T00:00:00"/>
    <n v="3275"/>
    <s v="Siêu thị GO! Nhơn Trạch"/>
    <n v="6958024"/>
    <n v="0"/>
    <n v="556642"/>
    <n v="7514666"/>
    <s v="Bán hàng"/>
    <d v="2025-03-05T00:00:00"/>
    <m/>
    <n v="0"/>
    <n v="7514666"/>
    <n v="7514666"/>
    <n v="0"/>
    <d v="2025-01-14T00:00:00"/>
    <m/>
    <d v="2025-01-14T00:00:00"/>
    <n v="0"/>
    <m/>
    <s v=""/>
    <s v="Đã thanh toán"/>
    <s v="01"/>
    <s v="03"/>
    <s v="check xong"/>
    <m/>
    <x v="0"/>
    <x v="0"/>
  </r>
  <r>
    <x v="0"/>
    <x v="0"/>
    <d v="2025-01-14T00:00:00"/>
    <s v="BH2340180"/>
    <d v="2025-01-14T00:00:00"/>
    <n v="3276"/>
    <s v="Siêu thị GO! Điện Bàn"/>
    <n v="2421892"/>
    <n v="0"/>
    <n v="193751"/>
    <n v="2615643"/>
    <s v="Bán hàng"/>
    <d v="2025-03-05T00:00:00"/>
    <m/>
    <n v="0"/>
    <n v="2615643"/>
    <n v="2615643"/>
    <n v="0"/>
    <d v="2025-01-14T00:00:00"/>
    <m/>
    <d v="2025-01-14T00:00:00"/>
    <n v="0"/>
    <m/>
    <s v=""/>
    <s v="Đã thanh toán"/>
    <s v="01"/>
    <s v="03"/>
    <s v="check xong"/>
    <m/>
    <x v="0"/>
    <x v="0"/>
  </r>
  <r>
    <x v="0"/>
    <x v="0"/>
    <d v="2025-01-14T00:00:00"/>
    <s v="BH2340182"/>
    <d v="2025-01-14T00:00:00"/>
    <n v="3278"/>
    <s v="Siêu thị GO! Hồng Ngự"/>
    <n v="2114240"/>
    <n v="0"/>
    <n v="169139"/>
    <n v="2283379"/>
    <s v="Bán hàng"/>
    <d v="2025-03-05T00:00:00"/>
    <m/>
    <n v="0"/>
    <n v="2283379"/>
    <n v="2283379"/>
    <n v="0"/>
    <d v="2025-01-14T00:00:00"/>
    <m/>
    <d v="2025-01-14T00:00:00"/>
    <n v="0"/>
    <m/>
    <s v=""/>
    <s v="Đã thanh toán"/>
    <s v="01"/>
    <s v="03"/>
    <s v="check xong"/>
    <m/>
    <x v="0"/>
    <x v="0"/>
  </r>
  <r>
    <x v="0"/>
    <x v="0"/>
    <d v="2025-01-14T00:00:00"/>
    <s v="BH2340183"/>
    <d v="2025-01-14T00:00:00"/>
    <n v="3279"/>
    <s v="Siêu thị Go! Lộc Ninh"/>
    <n v="1913508"/>
    <n v="0"/>
    <n v="153081"/>
    <n v="2066589"/>
    <s v="Bán hàng"/>
    <d v="2025-03-05T00:00:00"/>
    <m/>
    <n v="0"/>
    <n v="2066589"/>
    <n v="2066589"/>
    <n v="0"/>
    <d v="2025-01-14T00:00:00"/>
    <m/>
    <d v="2025-01-14T00:00:00"/>
    <n v="0"/>
    <m/>
    <s v=""/>
    <s v="Đã thanh toán"/>
    <s v="01"/>
    <s v="03"/>
    <s v="check xong"/>
    <m/>
    <x v="0"/>
    <x v="0"/>
  </r>
  <r>
    <x v="0"/>
    <x v="0"/>
    <d v="2025-01-14T00:00:00"/>
    <s v="BH2340184"/>
    <d v="2025-01-14T00:00:00"/>
    <n v="3280"/>
    <s v="GO! HƯƠNG TRẢ"/>
    <n v="2221160"/>
    <n v="0"/>
    <n v="177693"/>
    <n v="2398853"/>
    <s v="Bán hàng"/>
    <d v="2025-03-05T00:00:00"/>
    <m/>
    <n v="0"/>
    <n v="2398853"/>
    <n v="2398853"/>
    <n v="0"/>
    <d v="2025-01-14T00:00:00"/>
    <m/>
    <d v="2025-01-14T00:00:00"/>
    <n v="0"/>
    <m/>
    <s v=""/>
    <s v="Đã thanh toán"/>
    <s v="01"/>
    <s v="03"/>
    <s v="check xong"/>
    <m/>
    <x v="0"/>
    <x v="0"/>
  </r>
  <r>
    <x v="0"/>
    <x v="0"/>
    <d v="2025-01-14T00:00:00"/>
    <s v="BH2340185"/>
    <d v="2025-01-14T00:00:00"/>
    <n v="3281"/>
    <s v="Siêu thị GO! Lấp Vò"/>
    <n v="1110580"/>
    <n v="0"/>
    <n v="88846"/>
    <n v="1199426"/>
    <s v="Bán hàng"/>
    <d v="2025-03-05T00:00:00"/>
    <m/>
    <n v="0"/>
    <n v="1199426"/>
    <n v="1199426"/>
    <n v="0"/>
    <d v="2025-01-14T00:00:00"/>
    <m/>
    <d v="2025-01-14T00:00:00"/>
    <n v="0"/>
    <m/>
    <s v=""/>
    <s v="Đã thanh toán"/>
    <s v="01"/>
    <s v="03"/>
    <s v="check xong"/>
    <m/>
    <x v="0"/>
    <x v="0"/>
  </r>
  <r>
    <x v="0"/>
    <x v="0"/>
    <d v="2025-01-14T00:00:00"/>
    <s v="BH2340243"/>
    <d v="2025-01-14T00:00:00"/>
    <n v="3346"/>
    <s v="BigC Tops Market An Phú"/>
    <n v="1914392"/>
    <n v="0"/>
    <n v="153151"/>
    <n v="2067543"/>
    <s v="Bán hàng"/>
    <d v="2025-03-05T00:00:00"/>
    <m/>
    <n v="0"/>
    <n v="2067543"/>
    <n v="2067543"/>
    <n v="0"/>
    <d v="2025-01-14T00:00:00"/>
    <m/>
    <d v="2025-01-14T00:00:00"/>
    <n v="0"/>
    <m/>
    <s v=""/>
    <s v="Đã thanh toán"/>
    <s v="01"/>
    <s v="03"/>
    <s v="check xong"/>
    <m/>
    <x v="0"/>
    <x v="0"/>
  </r>
  <r>
    <x v="0"/>
    <x v="0"/>
    <d v="2025-01-15T00:00:00"/>
    <s v="BH2320006"/>
    <d v="2025-01-15T00:00:00"/>
    <n v="3498"/>
    <s v="BigC Thăng Long (104)"/>
    <n v="30768040"/>
    <n v="0"/>
    <n v="2461443"/>
    <n v="33229483"/>
    <s v="Bán hàng"/>
    <d v="2025-03-05T00:00:00"/>
    <m/>
    <n v="0"/>
    <n v="33229483"/>
    <n v="33229483"/>
    <n v="0"/>
    <d v="2025-01-15T00:00:00"/>
    <m/>
    <d v="2025-01-15T00:00:00"/>
    <n v="0"/>
    <m/>
    <s v=""/>
    <s v="Đã thanh toán"/>
    <s v="01"/>
    <s v="03"/>
    <s v="check xong"/>
    <m/>
    <x v="0"/>
    <x v="0"/>
  </r>
  <r>
    <x v="0"/>
    <x v="0"/>
    <d v="2025-01-15T00:00:00"/>
    <s v="BH2320007"/>
    <d v="2025-01-15T00:00:00"/>
    <n v="3499"/>
    <s v="BigC Tops Market Garden"/>
    <n v="16282900"/>
    <n v="0"/>
    <n v="1302632"/>
    <n v="17585532"/>
    <s v="Bán hàng"/>
    <d v="2025-03-05T00:00:00"/>
    <m/>
    <n v="0"/>
    <n v="17585532"/>
    <n v="17585532"/>
    <n v="0"/>
    <d v="2025-01-15T00:00:00"/>
    <m/>
    <d v="2025-01-15T00:00:00"/>
    <n v="0"/>
    <m/>
    <s v=""/>
    <s v="Đã thanh toán"/>
    <s v="01"/>
    <s v="03"/>
    <s v="check xong"/>
    <m/>
    <x v="0"/>
    <x v="0"/>
  </r>
  <r>
    <x v="0"/>
    <x v="0"/>
    <d v="2025-01-15T00:00:00"/>
    <s v="BH2320043"/>
    <d v="2025-01-15T00:00:00"/>
    <n v="3561"/>
    <s v="GO! THÁI NGUYÊN"/>
    <n v="5061047"/>
    <n v="0"/>
    <n v="404884"/>
    <n v="5465931"/>
    <s v="Bán hàng"/>
    <d v="2025-03-05T00:00:00"/>
    <m/>
    <n v="0"/>
    <n v="5465931"/>
    <n v="5465931"/>
    <n v="0"/>
    <d v="2025-01-15T00:00:00"/>
    <m/>
    <d v="2025-01-15T00:00:00"/>
    <n v="0"/>
    <m/>
    <s v=""/>
    <s v="Đã thanh toán"/>
    <s v="01"/>
    <s v="03"/>
    <s v="check xong"/>
    <m/>
    <x v="0"/>
    <x v="0"/>
  </r>
  <r>
    <x v="0"/>
    <x v="0"/>
    <d v="2025-01-15T00:00:00"/>
    <s v="BH2340292"/>
    <d v="2025-01-15T00:00:00"/>
    <n v="3444"/>
    <s v="BigC Miền Đông"/>
    <n v="5687768"/>
    <n v="0"/>
    <n v="455021"/>
    <n v="6142789"/>
    <s v="Bán hàng"/>
    <d v="2025-03-05T00:00:00"/>
    <m/>
    <n v="0"/>
    <n v="6142789"/>
    <n v="6142789"/>
    <n v="0"/>
    <d v="2025-01-15T00:00:00"/>
    <m/>
    <d v="2025-01-15T00:00:00"/>
    <n v="0"/>
    <m/>
    <s v=""/>
    <s v="Đã thanh toán"/>
    <s v="01"/>
    <s v="03"/>
    <s v="check xong"/>
    <m/>
    <x v="0"/>
    <x v="0"/>
  </r>
  <r>
    <x v="0"/>
    <x v="0"/>
    <d v="2025-01-15T00:00:00"/>
    <s v="BH2340298"/>
    <d v="2025-01-15T00:00:00"/>
    <n v="3452"/>
    <s v="BigC Gò Vấp"/>
    <n v="5266184"/>
    <n v="0"/>
    <n v="421295"/>
    <n v="5687479"/>
    <s v="Bán hàng"/>
    <d v="2025-03-05T00:00:00"/>
    <m/>
    <n v="0"/>
    <n v="5687479"/>
    <n v="5687479"/>
    <n v="0"/>
    <d v="2025-01-15T00:00:00"/>
    <m/>
    <d v="2025-01-15T00:00:00"/>
    <n v="0"/>
    <m/>
    <s v=""/>
    <s v="Đã thanh toán"/>
    <s v="01"/>
    <s v="03"/>
    <s v="check xong"/>
    <m/>
    <x v="0"/>
    <x v="0"/>
  </r>
  <r>
    <x v="0"/>
    <x v="0"/>
    <d v="2025-01-15T00:00:00"/>
    <s v="BH2340315"/>
    <d v="2025-01-15T00:00:00"/>
    <n v="3453"/>
    <s v="BigC Trường Chinh"/>
    <n v="2388717"/>
    <n v="0"/>
    <n v="191097"/>
    <n v="2579814"/>
    <s v="Bán hàng"/>
    <d v="2025-03-05T00:00:00"/>
    <m/>
    <n v="0"/>
    <n v="2579814"/>
    <n v="2579814"/>
    <n v="0"/>
    <d v="2025-01-15T00:00:00"/>
    <m/>
    <d v="2025-01-15T00:00:00"/>
    <n v="0"/>
    <m/>
    <s v=""/>
    <s v="Đã thanh toán"/>
    <s v="01"/>
    <s v="03"/>
    <s v="check xong"/>
    <m/>
    <x v="0"/>
    <x v="0"/>
  </r>
  <r>
    <x v="0"/>
    <x v="0"/>
    <d v="2025-01-15T00:00:00"/>
    <s v="BH2340321"/>
    <d v="2025-01-15T00:00:00"/>
    <n v="3470"/>
    <s v="BigC Đồng Nai"/>
    <n v="5977090"/>
    <n v="0"/>
    <n v="478167"/>
    <n v="6455257"/>
    <s v="Bán hàng"/>
    <d v="2025-03-05T00:00:00"/>
    <m/>
    <n v="0"/>
    <n v="6455257"/>
    <n v="6455257"/>
    <n v="0"/>
    <d v="2025-01-15T00:00:00"/>
    <m/>
    <d v="2025-01-15T00:00:00"/>
    <n v="0"/>
    <m/>
    <s v=""/>
    <s v="Đã thanh toán"/>
    <s v="01"/>
    <s v="03"/>
    <s v="check xong"/>
    <m/>
    <x v="0"/>
    <x v="0"/>
  </r>
  <r>
    <x v="0"/>
    <x v="0"/>
    <d v="2025-01-15T00:00:00"/>
    <s v="BH2340322"/>
    <d v="2025-01-15T00:00:00"/>
    <n v="3471"/>
    <s v="BigC Tân Hiệp"/>
    <n v="2800649"/>
    <n v="0"/>
    <n v="224052"/>
    <n v="3024701"/>
    <s v="Bán hàng"/>
    <d v="2025-03-05T00:00:00"/>
    <m/>
    <n v="0"/>
    <n v="3024701"/>
    <n v="3024701"/>
    <n v="0"/>
    <d v="2025-01-15T00:00:00"/>
    <m/>
    <d v="2025-01-15T00:00:00"/>
    <n v="0"/>
    <m/>
    <s v=""/>
    <s v="Đã thanh toán"/>
    <s v="01"/>
    <s v="03"/>
    <s v="check xong"/>
    <m/>
    <x v="0"/>
    <x v="0"/>
  </r>
  <r>
    <x v="0"/>
    <x v="0"/>
    <d v="2025-01-15T00:00:00"/>
    <s v="BH2340448"/>
    <d v="2025-01-15T00:00:00"/>
    <n v="3593"/>
    <s v="BigC Siêu Thị GO! Nguyễn Thị Thập"/>
    <n v="2432360"/>
    <n v="0"/>
    <n v="194589"/>
    <n v="2626949"/>
    <s v="Bán hàng"/>
    <d v="2025-03-05T00:00:00"/>
    <m/>
    <n v="0"/>
    <n v="2626949"/>
    <n v="2626949"/>
    <n v="0"/>
    <d v="2025-01-15T00:00:00"/>
    <m/>
    <d v="2025-01-15T00:00:00"/>
    <n v="0"/>
    <m/>
    <s v=""/>
    <s v="Đã thanh toán"/>
    <s v="01"/>
    <s v="03"/>
    <s v="check xong"/>
    <m/>
    <x v="0"/>
    <x v="0"/>
  </r>
  <r>
    <x v="0"/>
    <x v="0"/>
    <d v="2025-01-16T00:00:00"/>
    <s v="BH2320118"/>
    <d v="2025-01-16T00:00:00"/>
    <n v="4675"/>
    <s v="GO! THÁI BÌNH"/>
    <n v="2649305"/>
    <n v="0"/>
    <n v="211944"/>
    <n v="2861249"/>
    <s v="Bán hàng"/>
    <d v="2025-03-15T00:00:00"/>
    <m/>
    <n v="0"/>
    <n v="2861249"/>
    <n v="2861249"/>
    <n v="0"/>
    <d v="2025-01-16T00:00:00"/>
    <m/>
    <d v="2025-01-16T00:00:00"/>
    <n v="0"/>
    <m/>
    <s v=""/>
    <s v="Đã thanh toán"/>
    <s v="01"/>
    <s v="03"/>
    <s v="check xong"/>
    <m/>
    <x v="0"/>
    <x v="0"/>
  </r>
  <r>
    <x v="0"/>
    <x v="0"/>
    <d v="2025-01-16T00:00:00"/>
    <s v="BH2320119"/>
    <d v="2025-01-16T00:00:00"/>
    <n v="4676"/>
    <s v="GO! HA NAM (151)"/>
    <n v="6976900"/>
    <n v="0"/>
    <n v="558152"/>
    <n v="7535052"/>
    <s v="Bán hàng"/>
    <d v="2025-03-05T00:00:00"/>
    <m/>
    <n v="0"/>
    <n v="7535052"/>
    <n v="7535052"/>
    <n v="0"/>
    <d v="2025-01-16T00:00:00"/>
    <m/>
    <d v="2025-01-16T00:00:00"/>
    <n v="0"/>
    <m/>
    <s v=""/>
    <s v="Đã thanh toán"/>
    <s v="01"/>
    <s v="03"/>
    <s v="check xong"/>
    <m/>
    <x v="0"/>
    <x v="0"/>
  </r>
  <r>
    <x v="0"/>
    <x v="0"/>
    <d v="2025-01-16T00:00:00"/>
    <s v="BH2340473"/>
    <d v="2025-01-16T00:00:00"/>
    <n v="3626"/>
    <s v="GO! Bình Dương"/>
    <n v="3099589"/>
    <n v="0"/>
    <n v="247967"/>
    <n v="3347556"/>
    <s v="Bán hàng"/>
    <d v="2025-03-05T00:00:00"/>
    <m/>
    <n v="0"/>
    <n v="3347556"/>
    <n v="3347556"/>
    <n v="0"/>
    <d v="2025-01-16T00:00:00"/>
    <m/>
    <d v="2025-01-16T00:00:00"/>
    <n v="0"/>
    <m/>
    <s v=""/>
    <s v="Đã thanh toán"/>
    <s v="01"/>
    <s v="03"/>
    <s v="check xong"/>
    <m/>
    <x v="0"/>
    <x v="0"/>
  </r>
  <r>
    <x v="0"/>
    <x v="0"/>
    <d v="2025-01-17T00:00:00"/>
    <s v="BH2320121"/>
    <d v="2025-01-17T00:00:00"/>
    <n v="4696"/>
    <s v="TOPS MARKET HỒ GƯƠM (132)"/>
    <n v="2432360"/>
    <n v="0"/>
    <n v="194589"/>
    <n v="2626949"/>
    <s v="Bán hàng"/>
    <d v="2025-03-05T00:00:00"/>
    <m/>
    <n v="0"/>
    <n v="2626949"/>
    <n v="2626949"/>
    <n v="0"/>
    <d v="2025-01-17T00:00:00"/>
    <m/>
    <d v="2025-01-17T00:00:00"/>
    <n v="0"/>
    <m/>
    <s v=""/>
    <s v="Đã thanh toán"/>
    <s v="01"/>
    <s v="03"/>
    <s v="check xong"/>
    <m/>
    <x v="0"/>
    <x v="0"/>
  </r>
  <r>
    <x v="0"/>
    <x v="0"/>
    <d v="2025-01-17T00:00:00"/>
    <s v="BH2320122"/>
    <d v="2025-01-17T00:00:00"/>
    <n v="4728"/>
    <s v="Tops Market Eco Green (Nguyễn Xiển)"/>
    <n v="16300424"/>
    <n v="0"/>
    <n v="1304034"/>
    <n v="17604458"/>
    <s v="Bán hàng"/>
    <d v="2025-03-05T00:00:00"/>
    <m/>
    <n v="0"/>
    <n v="17604458"/>
    <n v="17604458"/>
    <n v="0"/>
    <d v="2025-01-17T00:00:00"/>
    <m/>
    <d v="2025-01-17T00:00:00"/>
    <n v="0"/>
    <m/>
    <s v=""/>
    <s v="Đã thanh toán"/>
    <s v="01"/>
    <s v="03"/>
    <s v="check xong"/>
    <m/>
    <x v="0"/>
    <x v="0"/>
  </r>
  <r>
    <x v="0"/>
    <x v="0"/>
    <d v="2025-01-17T00:00:00"/>
    <s v="BH2320123"/>
    <d v="2025-01-17T00:00:00"/>
    <n v="4697"/>
    <s v="TOPS MARKET PARKCITY (150)"/>
    <n v="3620544"/>
    <n v="0"/>
    <n v="289644"/>
    <n v="3910188"/>
    <s v="Bán hàng"/>
    <d v="2025-03-05T00:00:00"/>
    <m/>
    <n v="0"/>
    <n v="3910188"/>
    <n v="3910188"/>
    <n v="0"/>
    <d v="2025-01-17T00:00:00"/>
    <m/>
    <d v="2025-01-17T00:00:00"/>
    <n v="0"/>
    <m/>
    <s v=""/>
    <s v="Đã thanh toán"/>
    <s v="01"/>
    <s v="03"/>
    <s v="check xong"/>
    <m/>
    <x v="0"/>
    <x v="0"/>
  </r>
  <r>
    <x v="0"/>
    <x v="0"/>
    <d v="2025-01-17T00:00:00"/>
    <s v="BH2340503"/>
    <d v="2025-01-17T00:00:00"/>
    <n v="4678"/>
    <s v="BigC Quy Nhơn"/>
    <n v="8361412"/>
    <n v="0"/>
    <n v="668913"/>
    <n v="9030325"/>
    <s v="Bán hàng"/>
    <d v="2025-03-05T00:00:00"/>
    <m/>
    <n v="0"/>
    <n v="9030325"/>
    <n v="9030325"/>
    <n v="0"/>
    <d v="2025-01-17T00:00:00"/>
    <m/>
    <d v="2025-01-17T00:00:00"/>
    <n v="0"/>
    <m/>
    <s v=""/>
    <s v="Đã thanh toán"/>
    <s v="01"/>
    <s v="03"/>
    <s v="check xong"/>
    <m/>
    <x v="0"/>
    <x v="0"/>
  </r>
  <r>
    <x v="0"/>
    <x v="0"/>
    <d v="2025-01-17T00:00:00"/>
    <s v="BH2340504"/>
    <d v="2025-01-17T00:00:00"/>
    <n v="4679"/>
    <s v="GO! ĐÀ NẴNG"/>
    <n v="8832700"/>
    <n v="0"/>
    <n v="706616"/>
    <n v="9539316"/>
    <s v="Bán hàng"/>
    <d v="2025-03-05T00:00:00"/>
    <m/>
    <n v="0"/>
    <n v="9539316"/>
    <n v="9539316"/>
    <n v="0"/>
    <d v="2025-01-17T00:00:00"/>
    <m/>
    <d v="2025-01-17T00:00:00"/>
    <n v="0"/>
    <m/>
    <s v=""/>
    <s v="Đã thanh toán"/>
    <s v="01"/>
    <s v="03"/>
    <s v="check xong"/>
    <m/>
    <x v="0"/>
    <x v="0"/>
  </r>
  <r>
    <x v="0"/>
    <x v="0"/>
    <d v="2025-01-17T00:00:00"/>
    <s v="BH2340505"/>
    <d v="2025-01-17T00:00:00"/>
    <n v="4680"/>
    <s v="GO! HUẾ"/>
    <n v="2432360"/>
    <n v="0"/>
    <n v="194589"/>
    <n v="2626949"/>
    <s v="Bán hàng"/>
    <d v="2025-03-15T00:00:00"/>
    <m/>
    <n v="0"/>
    <n v="2626949"/>
    <n v="2626949"/>
    <n v="0"/>
    <d v="2025-01-17T00:00:00"/>
    <m/>
    <d v="2025-01-17T00:00:00"/>
    <n v="0"/>
    <m/>
    <s v=""/>
    <s v="Đã thanh toán"/>
    <s v="01"/>
    <s v="03"/>
    <s v="check xong"/>
    <m/>
    <x v="0"/>
    <x v="0"/>
  </r>
  <r>
    <x v="0"/>
    <x v="0"/>
    <d v="2025-01-17T00:00:00"/>
    <s v="BH2340506"/>
    <d v="2025-01-17T00:00:00"/>
    <n v="4681"/>
    <s v="GO! CẦN THƠ"/>
    <n v="2197569"/>
    <n v="0"/>
    <n v="175806"/>
    <n v="2373375"/>
    <s v="Bán hàng"/>
    <d v="2025-03-05T00:00:00"/>
    <m/>
    <n v="0"/>
    <n v="2373375"/>
    <n v="2373375"/>
    <n v="0"/>
    <d v="2025-01-17T00:00:00"/>
    <m/>
    <d v="2025-01-17T00:00:00"/>
    <n v="0"/>
    <m/>
    <s v=""/>
    <s v="Đã thanh toán"/>
    <s v="01"/>
    <s v="03"/>
    <s v="check xong"/>
    <m/>
    <x v="0"/>
    <x v="0"/>
  </r>
  <r>
    <x v="0"/>
    <x v="0"/>
    <d v="2025-01-17T00:00:00"/>
    <s v="BH2340507"/>
    <d v="2025-01-17T00:00:00"/>
    <n v="4682"/>
    <s v="BigC Trà Vinh"/>
    <n v="2432360"/>
    <n v="0"/>
    <n v="194589"/>
    <n v="2626949"/>
    <s v="Bán hàng"/>
    <d v="2025-03-05T00:00:00"/>
    <m/>
    <n v="0"/>
    <n v="2626949"/>
    <n v="2626949"/>
    <n v="0"/>
    <d v="2025-01-17T00:00:00"/>
    <m/>
    <d v="2025-01-17T00:00:00"/>
    <n v="0"/>
    <m/>
    <s v=""/>
    <s v="Đã thanh toán"/>
    <s v="01"/>
    <s v="03"/>
    <s v="check xong"/>
    <m/>
    <x v="0"/>
    <x v="0"/>
  </r>
  <r>
    <x v="0"/>
    <x v="0"/>
    <d v="2025-01-17T00:00:00"/>
    <s v="BH2340508"/>
    <d v="2025-01-17T00:00:00"/>
    <n v="4683"/>
    <s v="Siêu thị GO! Bạc Liêu"/>
    <n v="11460920"/>
    <n v="0"/>
    <n v="916874"/>
    <n v="12377794"/>
    <s v="Bán hàng"/>
    <d v="2025-03-05T00:00:00"/>
    <m/>
    <n v="0"/>
    <n v="12377794"/>
    <n v="12377794"/>
    <n v="0"/>
    <d v="2025-01-17T00:00:00"/>
    <m/>
    <d v="2025-01-17T00:00:00"/>
    <n v="0"/>
    <m/>
    <s v=""/>
    <s v="Đã thanh toán"/>
    <s v="01"/>
    <s v="03"/>
    <s v="check xong"/>
    <m/>
    <x v="0"/>
    <x v="0"/>
  </r>
  <r>
    <x v="0"/>
    <x v="0"/>
    <d v="2025-01-17T00:00:00"/>
    <s v="BH2340517"/>
    <d v="2025-01-17T00:00:00"/>
    <n v="4693"/>
    <s v="Siêu thị GO! Ninh Thuận"/>
    <n v="7446507"/>
    <n v="0"/>
    <n v="595721"/>
    <n v="8042228"/>
    <s v="Bán hàng"/>
    <d v="2025-03-05T00:00:00"/>
    <m/>
    <n v="0"/>
    <n v="8042228"/>
    <n v="8042228"/>
    <n v="0"/>
    <d v="2025-01-17T00:00:00"/>
    <m/>
    <d v="2025-01-17T00:00:00"/>
    <n v="0"/>
    <m/>
    <s v=""/>
    <s v="Đã thanh toán"/>
    <s v="01"/>
    <s v="03"/>
    <s v="check xong"/>
    <m/>
    <x v="0"/>
    <x v="0"/>
  </r>
  <r>
    <x v="0"/>
    <x v="0"/>
    <d v="2025-01-18T00:00:00"/>
    <s v="BH2320178"/>
    <d v="2025-01-18T00:00:00"/>
    <n v="4982"/>
    <s v="GO! THÁI NGUYÊN"/>
    <n v="4467999"/>
    <n v="0"/>
    <n v="357440"/>
    <n v="4825439"/>
    <s v="Bán hàng"/>
    <d v="2025-03-15T00:00:00"/>
    <m/>
    <n v="0"/>
    <n v="4825439"/>
    <n v="4825439"/>
    <n v="0"/>
    <d v="2025-01-18T00:00:00"/>
    <m/>
    <d v="2025-01-18T00:00:00"/>
    <n v="0"/>
    <m/>
    <s v=""/>
    <s v="Đã thanh toán"/>
    <s v="01"/>
    <s v="03"/>
    <s v="check xong"/>
    <m/>
    <x v="0"/>
    <x v="0"/>
  </r>
  <r>
    <x v="0"/>
    <x v="0"/>
    <d v="2025-01-18T00:00:00"/>
    <s v="BH2340596"/>
    <d v="2025-01-18T00:00:00"/>
    <n v="4995"/>
    <s v="BigC Siêu thị GO! An Lạc"/>
    <n v="21995292"/>
    <n v="0"/>
    <n v="1759623"/>
    <n v="23754915"/>
    <s v="Bán hàng"/>
    <d v="2025-03-05T00:00:00"/>
    <m/>
    <n v="0"/>
    <n v="23754915"/>
    <n v="23754915"/>
    <n v="0"/>
    <d v="2025-01-18T00:00:00"/>
    <m/>
    <d v="2025-01-18T00:00:00"/>
    <n v="0"/>
    <m/>
    <s v=""/>
    <s v="Đã thanh toán"/>
    <s v="01"/>
    <s v="03"/>
    <s v="check xong"/>
    <m/>
    <x v="0"/>
    <x v="0"/>
  </r>
  <r>
    <x v="0"/>
    <x v="0"/>
    <d v="2025-01-20T00:00:00"/>
    <s v="BH2320271"/>
    <d v="2025-01-20T00:00:00"/>
    <n v="5123"/>
    <s v="GO! HA NAM (151)"/>
    <n v="6608900"/>
    <n v="0"/>
    <n v="528712"/>
    <n v="7137612"/>
    <s v="Bán hàng"/>
    <d v="2025-03-15T00:00:00"/>
    <m/>
    <n v="0"/>
    <n v="7137612"/>
    <n v="7137612"/>
    <n v="0"/>
    <d v="2025-01-20T00:00:00"/>
    <m/>
    <d v="2025-01-20T00:00:00"/>
    <n v="0"/>
    <m/>
    <s v=""/>
    <s v="Đã thanh toán"/>
    <s v="01"/>
    <s v="03"/>
    <s v="check xong"/>
    <m/>
    <x v="0"/>
    <x v="0"/>
  </r>
  <r>
    <x v="0"/>
    <x v="0"/>
    <d v="2025-01-21T00:00:00"/>
    <s v="BH2320224"/>
    <d v="2025-01-21T00:00:00"/>
    <n v="5136"/>
    <s v="BigC Tops Market Garden"/>
    <n v="10466890"/>
    <n v="0"/>
    <n v="837351"/>
    <n v="11304241"/>
    <s v="Bán hàng"/>
    <d v="2025-03-15T00:00:00"/>
    <m/>
    <n v="0"/>
    <n v="11304241"/>
    <n v="11304241"/>
    <n v="0"/>
    <d v="2025-01-21T00:00:00"/>
    <m/>
    <d v="2025-01-21T00:00:00"/>
    <n v="0"/>
    <m/>
    <s v=""/>
    <s v="Đã thanh toán"/>
    <s v="01"/>
    <s v="03"/>
    <s v="check xong"/>
    <m/>
    <x v="0"/>
    <x v="0"/>
  </r>
  <r>
    <x v="0"/>
    <x v="0"/>
    <d v="2025-01-21T00:00:00"/>
    <s v="BH2320273"/>
    <d v="2025-01-21T00:00:00"/>
    <n v="5130"/>
    <s v="TOPS MARKET HỒ GƯƠM (132)"/>
    <n v="3754140"/>
    <n v="0"/>
    <n v="300331"/>
    <n v="4054471"/>
    <s v="Bán hàng"/>
    <d v="2025-03-15T00:00:00"/>
    <m/>
    <n v="0"/>
    <n v="4054471"/>
    <n v="4054471"/>
    <n v="0"/>
    <d v="2025-01-21T00:00:00"/>
    <m/>
    <d v="2025-01-21T00:00:00"/>
    <n v="0"/>
    <m/>
    <s v=""/>
    <s v="Đã thanh toán"/>
    <s v="01"/>
    <s v="03"/>
    <s v="check xong"/>
    <m/>
    <x v="0"/>
    <x v="0"/>
  </r>
  <r>
    <x v="0"/>
    <x v="0"/>
    <d v="2025-01-21T00:00:00"/>
    <s v="BH2320321"/>
    <d v="2025-01-21T00:00:00"/>
    <n v="5230"/>
    <s v="GO! HẢI PHÒNG"/>
    <n v="5287120"/>
    <n v="0"/>
    <n v="422970"/>
    <n v="5710090"/>
    <s v="Bán hàng"/>
    <d v="2025-03-15T00:00:00"/>
    <m/>
    <n v="0"/>
    <n v="5710090"/>
    <n v="5710090"/>
    <n v="0"/>
    <d v="2025-01-21T00:00:00"/>
    <m/>
    <d v="2025-01-21T00:00:00"/>
    <n v="0"/>
    <m/>
    <s v=""/>
    <s v="Đã thanh toán"/>
    <s v="01"/>
    <s v="03"/>
    <s v="check xong"/>
    <m/>
    <x v="0"/>
    <x v="0"/>
  </r>
  <r>
    <x v="0"/>
    <x v="0"/>
    <d v="2025-01-21T00:00:00"/>
    <s v="BH2320322"/>
    <d v="2025-01-21T00:00:00"/>
    <n v="5231"/>
    <s v="GO! HẢI PHÒNG"/>
    <n v="3274690"/>
    <n v="0"/>
    <n v="261975"/>
    <n v="3536665"/>
    <s v="Bán hàng"/>
    <d v="2025-03-15T00:00:00"/>
    <m/>
    <n v="0"/>
    <n v="3536665"/>
    <n v="3536665"/>
    <n v="0"/>
    <d v="2025-01-21T00:00:00"/>
    <m/>
    <d v="2025-01-21T00:00:00"/>
    <n v="0"/>
    <m/>
    <s v=""/>
    <s v="Đã thanh toán"/>
    <s v="01"/>
    <s v="03"/>
    <s v="check xong"/>
    <m/>
    <x v="0"/>
    <x v="0"/>
  </r>
  <r>
    <x v="0"/>
    <x v="0"/>
    <d v="2025-01-21T00:00:00"/>
    <s v="BH2320323"/>
    <d v="2025-01-21T00:00:00"/>
    <n v="5232"/>
    <s v="Siêu thị Vĩnh Phúc"/>
    <n v="2061976"/>
    <n v="0"/>
    <n v="164958"/>
    <n v="2226934"/>
    <s v="Bán hàng"/>
    <d v="2025-03-15T00:00:00"/>
    <m/>
    <n v="0"/>
    <n v="2226934"/>
    <n v="2226934"/>
    <n v="0"/>
    <d v="2025-01-21T00:00:00"/>
    <m/>
    <d v="2025-01-21T00:00:00"/>
    <n v="0"/>
    <m/>
    <s v=""/>
    <s v="Đã thanh toán"/>
    <s v="01"/>
    <s v="03"/>
    <s v="check xong"/>
    <m/>
    <x v="0"/>
    <x v="0"/>
  </r>
  <r>
    <x v="0"/>
    <x v="0"/>
    <d v="2025-01-21T00:00:00"/>
    <s v="BH2320324"/>
    <d v="2025-01-21T00:00:00"/>
    <n v="5233"/>
    <s v="Siêu thị Vĩnh Phúc"/>
    <n v="4287340"/>
    <n v="0"/>
    <n v="342987"/>
    <n v="4630327"/>
    <s v="Bán hàng"/>
    <d v="2025-03-15T00:00:00"/>
    <m/>
    <n v="0"/>
    <n v="4630327"/>
    <n v="4630327"/>
    <n v="0"/>
    <d v="2025-01-21T00:00:00"/>
    <m/>
    <d v="2025-01-21T00:00:00"/>
    <n v="0"/>
    <m/>
    <s v=""/>
    <s v="Đã thanh toán"/>
    <s v="01"/>
    <s v="03"/>
    <s v="check xong"/>
    <m/>
    <x v="0"/>
    <x v="0"/>
  </r>
  <r>
    <x v="0"/>
    <x v="0"/>
    <d v="2025-01-21T00:00:00"/>
    <s v="BH2320325"/>
    <d v="2025-01-21T00:00:00"/>
    <n v="5234"/>
    <s v="GO! NAM ĐỊNH"/>
    <n v="8621020"/>
    <n v="0"/>
    <n v="689682"/>
    <n v="9310702"/>
    <s v="Bán hàng"/>
    <d v="2025-03-15T00:00:00"/>
    <m/>
    <n v="0"/>
    <n v="9310702"/>
    <n v="9310702"/>
    <n v="0"/>
    <d v="2025-01-21T00:00:00"/>
    <m/>
    <d v="2025-01-21T00:00:00"/>
    <n v="0"/>
    <m/>
    <s v=""/>
    <s v="Đã thanh toán"/>
    <s v="01"/>
    <s v="03"/>
    <s v="check xong"/>
    <m/>
    <x v="0"/>
    <x v="0"/>
  </r>
  <r>
    <x v="0"/>
    <x v="0"/>
    <d v="2025-01-21T00:00:00"/>
    <s v="BH2320326"/>
    <d v="2025-01-21T00:00:00"/>
    <n v="5235"/>
    <s v="CÔNG TY TNHH EB HẢI DƯƠNG (117)"/>
    <n v="2872626"/>
    <n v="0"/>
    <n v="229810"/>
    <n v="3102436"/>
    <s v="Bán hàng"/>
    <d v="2025-03-15T00:00:00"/>
    <m/>
    <n v="0"/>
    <n v="3102436"/>
    <n v="3102436"/>
    <n v="0"/>
    <d v="2025-01-21T00:00:00"/>
    <m/>
    <d v="2025-01-21T00:00:00"/>
    <n v="0"/>
    <m/>
    <s v=""/>
    <s v="Đã thanh toán"/>
    <s v="01"/>
    <s v="03"/>
    <s v="check xong"/>
    <m/>
    <x v="0"/>
    <x v="0"/>
  </r>
  <r>
    <x v="0"/>
    <x v="0"/>
    <d v="2025-01-21T00:00:00"/>
    <s v="BH2320327"/>
    <d v="2025-01-21T00:00:00"/>
    <n v="5236"/>
    <s v="GO! THANH HÓA"/>
    <n v="6751280"/>
    <n v="0"/>
    <n v="540102"/>
    <n v="7291382"/>
    <s v="Bán hàng"/>
    <d v="2025-03-15T00:00:00"/>
    <m/>
    <n v="0"/>
    <n v="7291382"/>
    <n v="7291382"/>
    <n v="0"/>
    <d v="2025-01-21T00:00:00"/>
    <m/>
    <d v="2025-01-21T00:00:00"/>
    <n v="0"/>
    <m/>
    <s v=""/>
    <s v="Đã thanh toán"/>
    <s v="01"/>
    <s v="03"/>
    <s v="check xong"/>
    <m/>
    <x v="0"/>
    <x v="0"/>
  </r>
  <r>
    <x v="0"/>
    <x v="0"/>
    <d v="2025-01-21T00:00:00"/>
    <s v="BH2320328"/>
    <d v="2025-01-21T00:00:00"/>
    <n v="5237"/>
    <s v="SIÊU THỊ HẠ LONG (128)"/>
    <n v="2432360"/>
    <n v="0"/>
    <n v="194589"/>
    <n v="2626949"/>
    <s v="Bán hàng"/>
    <d v="2025-03-15T00:00:00"/>
    <m/>
    <n v="0"/>
    <n v="2626949"/>
    <n v="2626949"/>
    <n v="0"/>
    <d v="2025-01-21T00:00:00"/>
    <m/>
    <d v="2025-01-21T00:00:00"/>
    <n v="0"/>
    <m/>
    <s v=""/>
    <s v="Đã thanh toán"/>
    <s v="01"/>
    <s v="03"/>
    <s v="check xong"/>
    <m/>
    <x v="0"/>
    <x v="0"/>
  </r>
  <r>
    <x v="0"/>
    <x v="0"/>
    <d v="2025-01-21T00:00:00"/>
    <s v="BH2320329"/>
    <d v="2025-01-21T00:00:00"/>
    <n v="5238"/>
    <s v="GO! BẮC GIANG"/>
    <n v="6139436"/>
    <n v="0"/>
    <n v="491155"/>
    <n v="6630591"/>
    <s v="Bán hàng"/>
    <d v="2025-03-15T00:00:00"/>
    <m/>
    <n v="0"/>
    <n v="6630591"/>
    <n v="6630591"/>
    <n v="0"/>
    <d v="2025-01-21T00:00:00"/>
    <m/>
    <d v="2025-01-21T00:00:00"/>
    <n v="0"/>
    <m/>
    <s v=""/>
    <s v="Đã thanh toán"/>
    <s v="01"/>
    <s v="03"/>
    <s v="check xong"/>
    <m/>
    <x v="0"/>
    <x v="0"/>
  </r>
  <r>
    <x v="0"/>
    <x v="0"/>
    <d v="2025-01-21T00:00:00"/>
    <s v="BH2320330"/>
    <d v="2025-01-21T00:00:00"/>
    <n v="5239"/>
    <s v="GO! THÁI NGUYÊN"/>
    <n v="3347835"/>
    <n v="0"/>
    <n v="267827"/>
    <n v="3615662"/>
    <s v="Bán hàng"/>
    <d v="2025-03-15T00:00:00"/>
    <m/>
    <n v="0"/>
    <n v="3615662"/>
    <n v="3615662"/>
    <n v="0"/>
    <d v="2025-01-21T00:00:00"/>
    <m/>
    <d v="2025-01-21T00:00:00"/>
    <n v="0"/>
    <m/>
    <s v=""/>
    <s v="Đã thanh toán"/>
    <s v="01"/>
    <s v="03"/>
    <s v="check xong"/>
    <m/>
    <x v="0"/>
    <x v="0"/>
  </r>
  <r>
    <x v="0"/>
    <x v="0"/>
    <d v="2025-01-21T00:00:00"/>
    <s v="BH2320331"/>
    <d v="2025-01-21T00:00:00"/>
    <n v="5240"/>
    <s v="GO! THÁI NGUYÊN"/>
    <n v="2643560"/>
    <n v="0"/>
    <n v="211485"/>
    <n v="2855045"/>
    <s v="Bán hàng"/>
    <d v="2025-03-15T00:00:00"/>
    <m/>
    <n v="0"/>
    <n v="2855045"/>
    <n v="2855045"/>
    <n v="0"/>
    <d v="2025-01-21T00:00:00"/>
    <m/>
    <d v="2025-01-21T00:00:00"/>
    <n v="0"/>
    <m/>
    <s v=""/>
    <s v="Đã thanh toán"/>
    <s v="01"/>
    <s v="03"/>
    <s v="check xong"/>
    <m/>
    <x v="0"/>
    <x v="0"/>
  </r>
  <r>
    <x v="0"/>
    <x v="0"/>
    <d v="2025-01-21T00:00:00"/>
    <s v="BH2320332"/>
    <d v="2025-01-21T00:00:00"/>
    <n v="5241"/>
    <s v="GO! LÀO CAI"/>
    <n v="3103560"/>
    <n v="0"/>
    <n v="248285"/>
    <n v="3351845"/>
    <s v="Bán hàng"/>
    <d v="2025-03-15T00:00:00"/>
    <m/>
    <n v="0"/>
    <n v="3351845"/>
    <n v="3351845"/>
    <n v="0"/>
    <d v="2025-01-21T00:00:00"/>
    <m/>
    <d v="2025-01-21T00:00:00"/>
    <n v="0"/>
    <m/>
    <s v=""/>
    <s v="Đã thanh toán"/>
    <s v="01"/>
    <s v="03"/>
    <s v="check xong"/>
    <m/>
    <x v="0"/>
    <x v="0"/>
  </r>
  <r>
    <x v="0"/>
    <x v="0"/>
    <d v="2025-01-21T00:00:00"/>
    <s v="BH2340727"/>
    <d v="2025-01-21T00:00:00"/>
    <n v="5150"/>
    <s v="BigC Quy Nhơn"/>
    <n v="2221160"/>
    <n v="0"/>
    <n v="177693"/>
    <n v="2398853"/>
    <s v="Bán hàng"/>
    <d v="2025-03-15T00:00:00"/>
    <m/>
    <n v="0"/>
    <n v="2398853"/>
    <n v="2398853"/>
    <n v="0"/>
    <d v="2025-01-21T00:00:00"/>
    <m/>
    <d v="2025-01-21T00:00:00"/>
    <n v="0"/>
    <m/>
    <s v=""/>
    <s v="Đã thanh toán"/>
    <s v="01"/>
    <s v="03"/>
    <s v="check xong"/>
    <m/>
    <x v="0"/>
    <x v="0"/>
  </r>
  <r>
    <x v="0"/>
    <x v="0"/>
    <d v="2025-01-21T00:00:00"/>
    <s v="BH2340728"/>
    <d v="2025-01-21T00:00:00"/>
    <n v="6557"/>
    <s v="GO! ĐÀ NẴNG"/>
    <n v="3236608"/>
    <n v="0"/>
    <n v="258929"/>
    <n v="3495537"/>
    <s v="Bán hàng"/>
    <d v="2025-03-15T00:00:00"/>
    <m/>
    <n v="0"/>
    <n v="3495537"/>
    <n v="3495537"/>
    <n v="0"/>
    <d v="2025-01-21T00:00:00"/>
    <m/>
    <d v="2025-01-21T00:00:00"/>
    <n v="0"/>
    <m/>
    <s v=""/>
    <s v="Đã thanh toán"/>
    <s v="01"/>
    <s v="03"/>
    <s v="check xong"/>
    <m/>
    <x v="0"/>
    <x v="0"/>
  </r>
  <r>
    <x v="0"/>
    <x v="0"/>
    <d v="2025-01-21T00:00:00"/>
    <s v="BH2340729"/>
    <d v="2025-01-21T00:00:00"/>
    <n v="6553"/>
    <s v="GO! HUẾ"/>
    <n v="2432360"/>
    <n v="0"/>
    <n v="194589"/>
    <n v="2626949"/>
    <s v="Bán hàng"/>
    <d v="2025-03-15T00:00:00"/>
    <m/>
    <n v="0"/>
    <n v="2626949"/>
    <n v="2626949"/>
    <n v="0"/>
    <d v="2025-01-21T00:00:00"/>
    <m/>
    <d v="2025-01-21T00:00:00"/>
    <n v="0"/>
    <m/>
    <s v=""/>
    <s v="Đã thanh toán"/>
    <s v="01"/>
    <s v="03"/>
    <s v="check xong"/>
    <m/>
    <x v="0"/>
    <x v="0"/>
  </r>
  <r>
    <x v="0"/>
    <x v="0"/>
    <d v="2025-01-21T00:00:00"/>
    <s v="BH2340730"/>
    <d v="2025-01-21T00:00:00"/>
    <n v="6556"/>
    <s v="GO! ĐÀ LẠT"/>
    <n v="3800940"/>
    <n v="0"/>
    <n v="304075"/>
    <n v="4105015"/>
    <s v="Bán hàng"/>
    <d v="2025-03-15T00:00:00"/>
    <m/>
    <n v="0"/>
    <n v="4105015"/>
    <n v="4105015"/>
    <n v="0"/>
    <d v="2025-01-21T00:00:00"/>
    <m/>
    <d v="2025-01-21T00:00:00"/>
    <n v="0"/>
    <m/>
    <s v=""/>
    <s v="Đã thanh toán"/>
    <s v="01"/>
    <s v="03"/>
    <s v="check xong"/>
    <m/>
    <x v="0"/>
    <x v="0"/>
  </r>
  <r>
    <x v="0"/>
    <x v="0"/>
    <d v="2025-01-21T00:00:00"/>
    <s v="BH2340731"/>
    <d v="2025-01-21T00:00:00"/>
    <n v="5151"/>
    <s v="Go! Mỹ Tho"/>
    <n v="7749485"/>
    <n v="0"/>
    <n v="619959"/>
    <n v="8369444"/>
    <s v="Bán hàng"/>
    <d v="2025-03-15T00:00:00"/>
    <m/>
    <n v="0"/>
    <n v="8369444"/>
    <n v="8369444"/>
    <n v="0"/>
    <d v="2025-01-21T00:00:00"/>
    <m/>
    <d v="2025-01-21T00:00:00"/>
    <n v="0"/>
    <m/>
    <s v=""/>
    <s v="Đã thanh toán"/>
    <s v="01"/>
    <s v="03"/>
    <s v="check xong"/>
    <m/>
    <x v="0"/>
    <x v="0"/>
  </r>
  <r>
    <x v="0"/>
    <x v="0"/>
    <d v="2025-01-21T00:00:00"/>
    <s v="BH2340732"/>
    <d v="2025-01-21T00:00:00"/>
    <n v="6558"/>
    <s v="BigC Quảng Ngãi"/>
    <n v="4443640"/>
    <n v="0"/>
    <n v="355491"/>
    <n v="4799131"/>
    <s v="Bán hàng"/>
    <d v="2025-03-15T00:00:00"/>
    <m/>
    <n v="0"/>
    <n v="4799131"/>
    <n v="4799131"/>
    <n v="0"/>
    <d v="2025-01-21T00:00:00"/>
    <m/>
    <d v="2025-01-21T00:00:00"/>
    <n v="0"/>
    <m/>
    <s v=""/>
    <s v="Đã thanh toán"/>
    <s v="01"/>
    <s v="03"/>
    <s v="check xong"/>
    <m/>
    <x v="0"/>
    <x v="0"/>
  </r>
  <r>
    <x v="0"/>
    <x v="0"/>
    <d v="2025-01-21T00:00:00"/>
    <s v="BH2340733"/>
    <d v="2025-01-21T00:00:00"/>
    <n v="6559"/>
    <s v="BigC Quảng Ngãi"/>
    <n v="5197080"/>
    <n v="0"/>
    <n v="415766"/>
    <n v="5612846"/>
    <s v="Bán hàng"/>
    <d v="2025-03-15T00:00:00"/>
    <m/>
    <n v="0"/>
    <n v="5612846"/>
    <n v="5612846"/>
    <n v="0"/>
    <d v="2025-01-21T00:00:00"/>
    <m/>
    <d v="2025-01-21T00:00:00"/>
    <n v="0"/>
    <m/>
    <s v=""/>
    <s v="Đã thanh toán"/>
    <s v="01"/>
    <s v="03"/>
    <s v="check xong"/>
    <m/>
    <x v="0"/>
    <x v="0"/>
  </r>
  <r>
    <x v="0"/>
    <x v="0"/>
    <d v="2025-01-21T00:00:00"/>
    <s v="BH2340734"/>
    <d v="2025-01-21T00:00:00"/>
    <n v="5152"/>
    <s v="BigC Buôn Ma Thuột"/>
    <n v="3755460"/>
    <n v="0"/>
    <n v="300437"/>
    <n v="4055897"/>
    <s v="Bán hàng"/>
    <d v="2025-03-15T00:00:00"/>
    <m/>
    <n v="0"/>
    <n v="4055897"/>
    <n v="4055897"/>
    <n v="0"/>
    <d v="2025-01-21T00:00:00"/>
    <m/>
    <d v="2025-01-21T00:00:00"/>
    <n v="0"/>
    <m/>
    <s v=""/>
    <s v="Đã thanh toán"/>
    <s v="01"/>
    <s v="03"/>
    <s v="check xong"/>
    <m/>
    <x v="0"/>
    <x v="0"/>
  </r>
  <r>
    <x v="0"/>
    <x v="0"/>
    <d v="2025-01-21T00:00:00"/>
    <s v="BH2340735"/>
    <d v="2025-01-21T00:00:00"/>
    <n v="5153"/>
    <s v="Siêu thị GO! Tam Kỳ"/>
    <n v="4174354"/>
    <n v="0"/>
    <n v="333948"/>
    <n v="4508302"/>
    <s v="Bán hàng"/>
    <d v="2025-03-15T00:00:00"/>
    <m/>
    <n v="0"/>
    <n v="4508302"/>
    <n v="4508302"/>
    <n v="0"/>
    <d v="2025-01-21T00:00:00"/>
    <m/>
    <d v="2025-01-21T00:00:00"/>
    <n v="0"/>
    <m/>
    <s v=""/>
    <s v="Đã thanh toán"/>
    <s v="01"/>
    <s v="03"/>
    <s v="check xong"/>
    <m/>
    <x v="0"/>
    <x v="0"/>
  </r>
  <r>
    <x v="0"/>
    <x v="0"/>
    <d v="2025-01-21T00:00:00"/>
    <s v="BH2340736"/>
    <d v="2025-01-21T00:00:00"/>
    <n v="5154"/>
    <s v="BigC Bà Rịa"/>
    <n v="39066334"/>
    <n v="0"/>
    <n v="3125307"/>
    <n v="42191641"/>
    <s v="Bán hàng"/>
    <d v="2025-03-15T00:00:00"/>
    <m/>
    <n v="0"/>
    <n v="42191641"/>
    <n v="42191641"/>
    <n v="0"/>
    <d v="2025-01-21T00:00:00"/>
    <m/>
    <d v="2025-01-21T00:00:00"/>
    <n v="0"/>
    <m/>
    <s v=""/>
    <s v="Đã thanh toán"/>
    <s v="01"/>
    <s v="03"/>
    <s v="check xong"/>
    <m/>
    <x v="0"/>
    <x v="0"/>
  </r>
  <r>
    <x v="0"/>
    <x v="0"/>
    <d v="2025-01-21T00:00:00"/>
    <s v="BH2340737"/>
    <d v="2025-01-21T00:00:00"/>
    <n v="5155"/>
    <s v="Siêu thị GO! Gò Dầu"/>
    <n v="4174354"/>
    <n v="0"/>
    <n v="333948"/>
    <n v="4508302"/>
    <s v="Bán hàng"/>
    <d v="2025-03-15T00:00:00"/>
    <m/>
    <n v="0"/>
    <n v="4508302"/>
    <n v="4508302"/>
    <n v="0"/>
    <d v="2025-01-21T00:00:00"/>
    <m/>
    <d v="2025-01-21T00:00:00"/>
    <n v="0"/>
    <m/>
    <s v=""/>
    <s v="Đã thanh toán"/>
    <s v="01"/>
    <s v="03"/>
    <s v="check xong"/>
    <m/>
    <x v="0"/>
    <x v="0"/>
  </r>
  <r>
    <x v="0"/>
    <x v="0"/>
    <d v="2025-01-21T00:00:00"/>
    <s v="BH2340738"/>
    <d v="2025-01-21T00:00:00"/>
    <n v="5156"/>
    <s v="Go! Phú Mỹ"/>
    <n v="4810609"/>
    <n v="0"/>
    <n v="384849"/>
    <n v="5195458"/>
    <s v="Bán hàng"/>
    <d v="2025-03-15T00:00:00"/>
    <m/>
    <n v="0"/>
    <n v="5195458"/>
    <n v="5195458"/>
    <n v="0"/>
    <d v="2025-01-21T00:00:00"/>
    <m/>
    <d v="2025-01-21T00:00:00"/>
    <n v="0"/>
    <m/>
    <s v=""/>
    <s v="Đã thanh toán"/>
    <s v="01"/>
    <s v="03"/>
    <s v="check xong"/>
    <m/>
    <x v="0"/>
    <x v="0"/>
  </r>
  <r>
    <x v="0"/>
    <x v="0"/>
    <d v="2025-01-21T00:00:00"/>
    <s v="BH2340739"/>
    <d v="2025-01-21T00:00:00"/>
    <n v="5157"/>
    <s v="BigC Siêu Thị GO! Tân Uyên (1504)"/>
    <n v="8034545"/>
    <n v="0"/>
    <n v="642764"/>
    <n v="8677309"/>
    <s v="Bán hàng"/>
    <d v="2025-03-15T00:00:00"/>
    <m/>
    <n v="0"/>
    <n v="8677309"/>
    <n v="8677309"/>
    <n v="0"/>
    <d v="2025-01-21T00:00:00"/>
    <m/>
    <d v="2025-01-21T00:00:00"/>
    <n v="0"/>
    <m/>
    <s v=""/>
    <s v="Đã thanh toán"/>
    <s v="01"/>
    <s v="03"/>
    <s v="check xong"/>
    <m/>
    <x v="0"/>
    <x v="0"/>
  </r>
  <r>
    <x v="0"/>
    <x v="0"/>
    <d v="2025-01-21T00:00:00"/>
    <s v="BH2340740"/>
    <d v="2025-01-21T00:00:00"/>
    <n v="5158"/>
    <s v="Siêu thị GO! Nhơn Trạch"/>
    <n v="12583785"/>
    <n v="0"/>
    <n v="1006703"/>
    <n v="13590488"/>
    <s v="Bán hàng"/>
    <d v="2025-03-15T00:00:00"/>
    <m/>
    <n v="0"/>
    <n v="13590488"/>
    <n v="13590488"/>
    <n v="0"/>
    <d v="2025-01-21T00:00:00"/>
    <m/>
    <d v="2025-01-21T00:00:00"/>
    <n v="0"/>
    <m/>
    <s v=""/>
    <s v="Đã thanh toán"/>
    <s v="01"/>
    <s v="03"/>
    <s v="check xong"/>
    <m/>
    <x v="0"/>
    <x v="0"/>
  </r>
  <r>
    <x v="0"/>
    <x v="0"/>
    <d v="2025-01-21T00:00:00"/>
    <s v="BH2340741"/>
    <d v="2025-01-21T00:00:00"/>
    <n v="5159"/>
    <s v="Siêu thị GO! Điện Bàn"/>
    <n v="2790181"/>
    <n v="0"/>
    <n v="223214"/>
    <n v="3013395"/>
    <s v="Bán hàng"/>
    <d v="2025-03-15T00:00:00"/>
    <m/>
    <n v="0"/>
    <n v="3013395"/>
    <n v="3013395"/>
    <n v="0"/>
    <d v="2025-01-21T00:00:00"/>
    <m/>
    <d v="2025-01-21T00:00:00"/>
    <n v="0"/>
    <m/>
    <s v=""/>
    <s v="Đã thanh toán"/>
    <s v="01"/>
    <s v="03"/>
    <s v="check xong"/>
    <m/>
    <x v="0"/>
    <x v="0"/>
  </r>
  <r>
    <x v="0"/>
    <x v="0"/>
    <d v="2025-01-21T00:00:00"/>
    <s v="BH2340742"/>
    <d v="2025-01-21T00:00:00"/>
    <n v="5160"/>
    <s v="Siêu thị Go! Hòa Thành"/>
    <n v="4302225"/>
    <n v="0"/>
    <n v="344178"/>
    <n v="4646403"/>
    <s v="Bán hàng"/>
    <d v="2025-03-15T00:00:00"/>
    <m/>
    <n v="0"/>
    <n v="4646403"/>
    <n v="4646403"/>
    <n v="0"/>
    <d v="2025-01-21T00:00:00"/>
    <m/>
    <d v="2025-01-21T00:00:00"/>
    <n v="0"/>
    <m/>
    <s v=""/>
    <s v="Đã thanh toán"/>
    <s v="01"/>
    <s v="03"/>
    <s v="check xong"/>
    <m/>
    <x v="0"/>
    <x v="0"/>
  </r>
  <r>
    <x v="0"/>
    <x v="0"/>
    <d v="2025-01-21T00:00:00"/>
    <s v="BH2340743"/>
    <d v="2025-01-21T00:00:00"/>
    <n v="5161"/>
    <s v="Siêu thị GO! Rạch Giá"/>
    <n v="1551730"/>
    <n v="0"/>
    <n v="124138"/>
    <n v="1675868"/>
    <s v="Bán hàng"/>
    <d v="2025-03-15T00:00:00"/>
    <m/>
    <n v="0"/>
    <n v="1675868"/>
    <n v="1675868"/>
    <n v="0"/>
    <d v="2025-01-21T00:00:00"/>
    <m/>
    <d v="2025-01-21T00:00:00"/>
    <n v="0"/>
    <m/>
    <s v=""/>
    <s v="Đã thanh toán"/>
    <s v="01"/>
    <s v="03"/>
    <s v="check xong"/>
    <m/>
    <x v="0"/>
    <x v="0"/>
  </r>
  <r>
    <x v="0"/>
    <x v="0"/>
    <d v="2025-01-21T00:00:00"/>
    <s v="BH2340744"/>
    <d v="2025-01-21T00:00:00"/>
    <n v="5162"/>
    <s v="Siêu thị GO! Hồng Ngự"/>
    <n v="4843784"/>
    <n v="0"/>
    <n v="387503"/>
    <n v="5231287"/>
    <s v="Bán hàng"/>
    <d v="2025-03-15T00:00:00"/>
    <m/>
    <n v="0"/>
    <n v="5231287"/>
    <n v="5231287"/>
    <n v="0"/>
    <d v="2025-01-21T00:00:00"/>
    <m/>
    <d v="2025-01-21T00:00:00"/>
    <n v="0"/>
    <m/>
    <s v=""/>
    <s v="Đã thanh toán"/>
    <s v="01"/>
    <s v="03"/>
    <s v="check xong"/>
    <m/>
    <x v="0"/>
    <x v="0"/>
  </r>
  <r>
    <x v="0"/>
    <x v="0"/>
    <d v="2025-01-21T00:00:00"/>
    <s v="BH2340746"/>
    <d v="2025-01-21T00:00:00"/>
    <n v="5164"/>
    <s v="Siêu thị go! An Nhơn"/>
    <n v="1110580"/>
    <n v="0"/>
    <n v="88846"/>
    <n v="1199426"/>
    <s v="Bán hàng"/>
    <d v="2025-03-15T00:00:00"/>
    <m/>
    <n v="0"/>
    <n v="1199426"/>
    <n v="1199426"/>
    <n v="0"/>
    <d v="2025-01-21T00:00:00"/>
    <m/>
    <d v="2025-01-21T00:00:00"/>
    <n v="0"/>
    <m/>
    <s v=""/>
    <s v="Đã thanh toán"/>
    <s v="01"/>
    <s v="03"/>
    <s v="check xong"/>
    <m/>
    <x v="0"/>
    <x v="0"/>
  </r>
  <r>
    <x v="0"/>
    <x v="0"/>
    <d v="2025-01-21T00:00:00"/>
    <s v="BH2340747"/>
    <d v="2025-01-21T00:00:00"/>
    <n v="5165"/>
    <s v="Siêu thị Go! Lộc Ninh"/>
    <n v="3519364"/>
    <n v="0"/>
    <n v="281549"/>
    <n v="3800913"/>
    <s v="Bán hàng"/>
    <d v="2025-03-15T00:00:00"/>
    <m/>
    <n v="0"/>
    <n v="3800913"/>
    <n v="3800913"/>
    <n v="0"/>
    <d v="2025-01-21T00:00:00"/>
    <m/>
    <d v="2025-01-21T00:00:00"/>
    <n v="0"/>
    <m/>
    <s v=""/>
    <s v="Đã thanh toán"/>
    <s v="01"/>
    <s v="03"/>
    <s v="check xong"/>
    <m/>
    <x v="0"/>
    <x v="0"/>
  </r>
  <r>
    <x v="0"/>
    <x v="0"/>
    <d v="2025-01-21T00:00:00"/>
    <s v="BH2340748"/>
    <d v="2025-01-21T00:00:00"/>
    <n v="5166"/>
    <s v="GO! HƯƠNG TRẢ"/>
    <n v="802928"/>
    <n v="0"/>
    <n v="64234"/>
    <n v="867162"/>
    <s v="Bán hàng"/>
    <d v="2025-03-15T00:00:00"/>
    <m/>
    <n v="0"/>
    <n v="867162"/>
    <n v="867162"/>
    <n v="0"/>
    <d v="2025-01-21T00:00:00"/>
    <m/>
    <d v="2025-01-21T00:00:00"/>
    <n v="0"/>
    <m/>
    <s v=""/>
    <s v="Đã thanh toán"/>
    <s v="01"/>
    <s v="03"/>
    <s v="check xong"/>
    <m/>
    <x v="0"/>
    <x v="0"/>
  </r>
  <r>
    <x v="0"/>
    <x v="0"/>
    <d v="2025-01-21T00:00:00"/>
    <s v="BH2340749"/>
    <d v="2025-01-21T00:00:00"/>
    <n v="5167"/>
    <s v="Siêu thị GO! Lấp Vò"/>
    <n v="1205276"/>
    <n v="0"/>
    <n v="96422"/>
    <n v="1301698"/>
    <s v="Bán hàng"/>
    <d v="2025-03-15T00:00:00"/>
    <m/>
    <n v="0"/>
    <n v="1301698"/>
    <n v="1301698"/>
    <n v="0"/>
    <d v="2025-01-21T00:00:00"/>
    <m/>
    <d v="2025-01-21T00:00:00"/>
    <n v="0"/>
    <m/>
    <s v=""/>
    <s v="Đã thanh toán"/>
    <s v="01"/>
    <s v="03"/>
    <s v="check xong"/>
    <m/>
    <x v="0"/>
    <x v="0"/>
  </r>
  <r>
    <x v="0"/>
    <x v="0"/>
    <d v="2025-01-21T00:00:00"/>
    <s v="BH2340750"/>
    <d v="2025-01-21T00:00:00"/>
    <n v="6560"/>
    <s v="GO! CẦN THƠ"/>
    <n v="15076680"/>
    <n v="0"/>
    <n v="1206134"/>
    <n v="16282814"/>
    <s v="Bán hàng"/>
    <d v="2025-03-15T00:00:00"/>
    <m/>
    <n v="0"/>
    <n v="16282814"/>
    <n v="16282814"/>
    <n v="0"/>
    <d v="2025-01-21T00:00:00"/>
    <m/>
    <d v="2025-01-21T00:00:00"/>
    <n v="0"/>
    <m/>
    <s v=""/>
    <s v="Đã thanh toán"/>
    <s v="01"/>
    <s v="03"/>
    <s v="check xong"/>
    <m/>
    <x v="0"/>
    <x v="0"/>
  </r>
  <r>
    <x v="0"/>
    <x v="0"/>
    <d v="2025-01-22T00:00:00"/>
    <s v="BH2320335"/>
    <d v="2025-01-22T00:00:00"/>
    <n v="5245"/>
    <s v="GO! Long Biên"/>
    <n v="4754715"/>
    <n v="0"/>
    <n v="380377"/>
    <n v="5135092"/>
    <s v="Bán hàng"/>
    <d v="2025-03-15T00:00:00"/>
    <m/>
    <n v="0"/>
    <n v="5135092"/>
    <n v="5135092"/>
    <n v="0"/>
    <d v="2025-01-22T00:00:00"/>
    <m/>
    <d v="2025-01-22T00:00:00"/>
    <n v="0"/>
    <m/>
    <s v=""/>
    <s v="Đã thanh toán"/>
    <s v="01"/>
    <s v="03"/>
    <s v="check xong"/>
    <m/>
    <x v="0"/>
    <x v="0"/>
  </r>
  <r>
    <x v="0"/>
    <x v="0"/>
    <d v="2025-01-22T00:00:00"/>
    <s v="BH2320336"/>
    <d v="2025-01-22T00:00:00"/>
    <n v="5246"/>
    <s v="BigC Thăng Long (104)"/>
    <n v="11133851"/>
    <n v="0"/>
    <n v="890708"/>
    <n v="12024559"/>
    <s v="Bán hàng"/>
    <d v="2025-03-15T00:00:00"/>
    <m/>
    <n v="0"/>
    <n v="12024559"/>
    <n v="12024559"/>
    <n v="0"/>
    <d v="2025-01-22T00:00:00"/>
    <m/>
    <d v="2025-01-22T00:00:00"/>
    <n v="0"/>
    <m/>
    <s v=""/>
    <s v="Đã thanh toán"/>
    <s v="01"/>
    <s v="03"/>
    <s v="check xong"/>
    <m/>
    <x v="0"/>
    <x v="0"/>
  </r>
  <r>
    <x v="0"/>
    <x v="0"/>
    <d v="2025-01-22T00:00:00"/>
    <s v="BH2320337"/>
    <d v="2025-01-22T00:00:00"/>
    <n v="5247"/>
    <s v="BigC Tops Market Garden"/>
    <n v="5975300"/>
    <n v="0"/>
    <n v="478024"/>
    <n v="6453324"/>
    <s v="Bán hàng"/>
    <d v="2025-03-15T00:00:00"/>
    <m/>
    <n v="0"/>
    <n v="6453324"/>
    <n v="6453324"/>
    <n v="0"/>
    <d v="2025-01-22T00:00:00"/>
    <m/>
    <d v="2025-01-22T00:00:00"/>
    <n v="0"/>
    <m/>
    <s v=""/>
    <s v="Đã thanh toán"/>
    <s v="01"/>
    <s v="03"/>
    <s v="check xong"/>
    <m/>
    <x v="0"/>
    <x v="0"/>
  </r>
  <r>
    <x v="0"/>
    <x v="0"/>
    <d v="2025-01-22T00:00:00"/>
    <s v="BH2320391"/>
    <d v="2025-01-22T00:00:00"/>
    <n v="5390"/>
    <s v="GO! Long Biên"/>
    <n v="5287120"/>
    <n v="0"/>
    <n v="422970"/>
    <n v="5710090"/>
    <s v="Bán hàng"/>
    <d v="2025-03-15T00:00:00"/>
    <m/>
    <n v="0"/>
    <n v="5710090"/>
    <n v="5710090"/>
    <n v="0"/>
    <d v="2025-01-22T00:00:00"/>
    <m/>
    <d v="2025-01-22T00:00:00"/>
    <n v="0"/>
    <m/>
    <s v=""/>
    <s v="Đã thanh toán"/>
    <s v="01"/>
    <s v="03"/>
    <s v="check xong"/>
    <m/>
    <x v="0"/>
    <x v="0"/>
  </r>
  <r>
    <x v="0"/>
    <x v="0"/>
    <d v="2025-01-22T00:00:00"/>
    <s v="BH2340814"/>
    <d v="2025-01-22T00:00:00"/>
    <n v="5244"/>
    <s v="BigC Đồng Nai"/>
    <n v="21026600"/>
    <n v="0"/>
    <n v="1682128"/>
    <n v="22708728"/>
    <s v="Bán hàng"/>
    <d v="2025-03-15T00:00:00"/>
    <m/>
    <n v="0"/>
    <n v="22708728"/>
    <n v="22708728"/>
    <n v="0"/>
    <d v="2025-01-22T00:00:00"/>
    <m/>
    <d v="2025-01-22T00:00:00"/>
    <n v="0"/>
    <m/>
    <s v=""/>
    <s v="Đã thanh toán"/>
    <s v="01"/>
    <s v="03"/>
    <s v="check xong"/>
    <m/>
    <x v="0"/>
    <x v="0"/>
  </r>
  <r>
    <x v="0"/>
    <x v="0"/>
    <d v="2025-01-22T00:00:00"/>
    <s v="BH2340849"/>
    <d v="2025-01-22T00:00:00"/>
    <n v="5253"/>
    <s v="BigC Miền Đông"/>
    <n v="19839127"/>
    <n v="0"/>
    <n v="1587130"/>
    <n v="21426257"/>
    <s v="Bán hàng"/>
    <d v="2025-03-15T00:00:00"/>
    <m/>
    <n v="0"/>
    <n v="21426257"/>
    <n v="21426257"/>
    <n v="0"/>
    <d v="2025-01-22T00:00:00"/>
    <m/>
    <d v="2025-01-22T00:00:00"/>
    <n v="0"/>
    <m/>
    <s v=""/>
    <s v="Đã thanh toán"/>
    <s v="01"/>
    <s v="03"/>
    <s v="check xong"/>
    <m/>
    <x v="0"/>
    <x v="0"/>
  </r>
  <r>
    <x v="0"/>
    <x v="0"/>
    <d v="2025-01-22T00:00:00"/>
    <s v="BH2340855"/>
    <d v="2025-01-22T00:00:00"/>
    <n v="5254"/>
    <s v="BigC Miền Đông"/>
    <n v="4787068"/>
    <n v="0"/>
    <n v="382965"/>
    <n v="5170033"/>
    <s v="Bán hàng"/>
    <d v="2025-03-15T00:00:00"/>
    <m/>
    <n v="0"/>
    <n v="5170033"/>
    <n v="5170033"/>
    <n v="0"/>
    <d v="2025-01-22T00:00:00"/>
    <m/>
    <d v="2025-01-22T00:00:00"/>
    <n v="0"/>
    <m/>
    <s v=""/>
    <s v="Đã thanh toán"/>
    <s v="01"/>
    <s v="03"/>
    <s v="check xong"/>
    <m/>
    <x v="0"/>
    <x v="0"/>
  </r>
  <r>
    <x v="0"/>
    <x v="0"/>
    <d v="2025-01-22T00:00:00"/>
    <s v="BH2340909"/>
    <d v="2025-01-22T00:00:00"/>
    <n v="5265"/>
    <s v="BigC Gò Vấp"/>
    <n v="2833824"/>
    <n v="0"/>
    <n v="226706"/>
    <n v="3060530"/>
    <s v="Bán hàng"/>
    <d v="2025-03-15T00:00:00"/>
    <m/>
    <n v="0"/>
    <n v="3060530"/>
    <n v="3060530"/>
    <n v="0"/>
    <d v="2025-01-22T00:00:00"/>
    <m/>
    <d v="2025-01-22T00:00:00"/>
    <n v="0"/>
    <m/>
    <s v=""/>
    <s v="Đã thanh toán"/>
    <s v="01"/>
    <s v="03"/>
    <s v="check xong"/>
    <m/>
    <x v="0"/>
    <x v="0"/>
  </r>
  <r>
    <x v="0"/>
    <x v="0"/>
    <d v="2025-01-23T00:00:00"/>
    <s v="BH2320397"/>
    <d v="2025-01-23T00:00:00"/>
    <n v="5962"/>
    <s v="TOPS MARKET PARKCITY (150)"/>
    <n v="10354230"/>
    <n v="0"/>
    <n v="828338"/>
    <n v="11182568"/>
    <s v="Bán hàng"/>
    <d v="2025-03-15T00:00:00"/>
    <m/>
    <n v="0"/>
    <n v="11182568"/>
    <n v="11182568"/>
    <n v="0"/>
    <d v="2025-01-23T00:00:00"/>
    <m/>
    <d v="2025-01-23T00:00:00"/>
    <n v="0"/>
    <m/>
    <s v=""/>
    <s v="Đã thanh toán"/>
    <s v="01"/>
    <s v="03"/>
    <s v="check xong"/>
    <m/>
    <x v="0"/>
    <x v="0"/>
  </r>
  <r>
    <x v="0"/>
    <x v="0"/>
    <d v="2025-01-23T00:00:00"/>
    <s v="BH2341177"/>
    <d v="2025-01-23T00:00:00"/>
    <n v="5395"/>
    <s v="BigC Tân Hiệp"/>
    <n v="5190736"/>
    <n v="0"/>
    <n v="415259"/>
    <n v="5605995"/>
    <s v="Bán hàng"/>
    <d v="2025-03-15T00:00:00"/>
    <m/>
    <n v="0"/>
    <n v="5605995"/>
    <n v="5605995"/>
    <n v="0"/>
    <d v="2025-01-23T00:00:00"/>
    <m/>
    <d v="2025-01-23T00:00:00"/>
    <n v="0"/>
    <m/>
    <s v=""/>
    <s v="Đã thanh toán"/>
    <s v="01"/>
    <s v="03"/>
    <s v="check xong"/>
    <m/>
    <x v="0"/>
    <x v="0"/>
  </r>
  <r>
    <x v="0"/>
    <x v="0"/>
    <d v="2025-01-23T00:00:00"/>
    <s v="BH2341183"/>
    <d v="2025-01-23T00:00:00"/>
    <n v="5992"/>
    <s v="BigC Dĩ An"/>
    <n v="3279115"/>
    <n v="0"/>
    <n v="262329"/>
    <n v="3541444"/>
    <s v="Bán hàng"/>
    <d v="2025-03-15T00:00:00"/>
    <m/>
    <n v="0"/>
    <n v="3541444"/>
    <n v="3541444"/>
    <n v="0"/>
    <d v="2025-01-23T00:00:00"/>
    <m/>
    <d v="2025-01-23T00:00:00"/>
    <n v="0"/>
    <m/>
    <s v=""/>
    <s v="Đã thanh toán"/>
    <s v="01"/>
    <s v="03"/>
    <s v="check xong"/>
    <m/>
    <x v="0"/>
    <x v="0"/>
  </r>
  <r>
    <x v="0"/>
    <x v="0"/>
    <d v="2025-01-23T00:00:00"/>
    <s v="BH2341184"/>
    <d v="2025-01-23T00:00:00"/>
    <n v="5993"/>
    <s v="GO! Bình Dương"/>
    <n v="7792040"/>
    <n v="0"/>
    <n v="623363"/>
    <n v="8415403"/>
    <s v="Bán hàng"/>
    <d v="2025-03-15T00:00:00"/>
    <m/>
    <n v="0"/>
    <n v="8415403"/>
    <n v="8415403"/>
    <n v="0"/>
    <d v="2025-01-23T00:00:00"/>
    <m/>
    <d v="2025-01-23T00:00:00"/>
    <n v="0"/>
    <m/>
    <s v=""/>
    <s v="Đã thanh toán"/>
    <s v="01"/>
    <s v="03"/>
    <s v="check xong"/>
    <m/>
    <x v="0"/>
    <x v="0"/>
  </r>
  <r>
    <x v="0"/>
    <x v="0"/>
    <d v="2025-01-23T00:00:00"/>
    <s v="BH2501/01687"/>
    <d v="2025-01-23T00:00:00"/>
    <n v="134"/>
    <s v="Chiết khấu T12.2024 Quầy 480"/>
    <n v="0"/>
    <n v="-24024367"/>
    <m/>
    <n v="-24024367"/>
    <s v="Bán hàng"/>
    <d v="2025-02-05T00:00:00"/>
    <m/>
    <n v="0"/>
    <n v="-24024367"/>
    <n v="-24024367"/>
    <n v="0"/>
    <d v="2025-01-23T00:00:00"/>
    <m/>
    <d v="2025-01-23T00:00:00"/>
    <n v="0"/>
    <m/>
    <s v=""/>
    <s v="Đã thanh toán"/>
    <s v="01"/>
    <s v="02"/>
    <s v="check xong"/>
    <m/>
    <x v="0"/>
    <x v="0"/>
  </r>
  <r>
    <x v="0"/>
    <x v="0"/>
    <m/>
    <m/>
    <m/>
    <m/>
    <s v="Chiết khấu T12.2024 Quầy 480"/>
    <m/>
    <m/>
    <n v="-1921949"/>
    <n v="-1921949"/>
    <s v="Bán hàng"/>
    <d v="2025-02-15T00:00:00"/>
    <m/>
    <n v="0"/>
    <n v="-1921949"/>
    <n v="-1921949"/>
    <n v="0"/>
    <d v="1899-12-30T00:00:00"/>
    <m/>
    <d v="1899-12-30T00:00:00"/>
    <n v="0"/>
    <m/>
    <s v=""/>
    <s v="Đã thanh toán"/>
    <s v="01"/>
    <s v="02"/>
    <s v="check xong"/>
    <m/>
    <x v="0"/>
    <x v="0"/>
  </r>
  <r>
    <x v="0"/>
    <x v="0"/>
    <d v="2025-01-23T00:00:00"/>
    <s v="BH2501/01688"/>
    <d v="2025-01-23T00:00:00"/>
    <n v="135"/>
    <s v="Chiết khấu năm 2024 Quầy 480"/>
    <n v="0"/>
    <n v="-35184822"/>
    <m/>
    <n v="-35184822"/>
    <s v="Bán hàng"/>
    <d v="2025-02-05T00:00:00"/>
    <m/>
    <n v="0"/>
    <n v="-35184822"/>
    <n v="-35184822"/>
    <n v="0"/>
    <d v="2025-01-23T00:00:00"/>
    <m/>
    <d v="2025-01-23T00:00:00"/>
    <n v="0"/>
    <m/>
    <s v=""/>
    <s v="Đã thanh toán"/>
    <s v="01"/>
    <s v="02"/>
    <s v="check xong"/>
    <m/>
    <x v="0"/>
    <x v="0"/>
  </r>
  <r>
    <x v="0"/>
    <x v="0"/>
    <m/>
    <m/>
    <m/>
    <m/>
    <s v="Chiết khấu năm 2024 Quầy 480"/>
    <m/>
    <m/>
    <n v="-2814786"/>
    <n v="-2814786"/>
    <s v="Bán hàng"/>
    <d v="2025-02-15T00:00:00"/>
    <m/>
    <n v="0"/>
    <n v="-2814786"/>
    <n v="-2814786"/>
    <n v="0"/>
    <d v="1899-12-30T00:00:00"/>
    <m/>
    <d v="1899-12-30T00:00:00"/>
    <n v="0"/>
    <m/>
    <s v=""/>
    <s v="Đã thanh toán"/>
    <s v="01"/>
    <s v="02"/>
    <s v="check xong"/>
    <m/>
    <x v="0"/>
    <x v="0"/>
  </r>
  <r>
    <x v="0"/>
    <x v="0"/>
    <d v="2025-01-24T00:00:00"/>
    <s v="BH2341309"/>
    <d v="2025-01-24T00:00:00"/>
    <n v="6550"/>
    <s v="GO! NHA TRANG"/>
    <n v="5477384"/>
    <n v="0"/>
    <n v="438191"/>
    <n v="5915575"/>
    <s v="Bán hàng"/>
    <d v="2025-03-15T00:00:00"/>
    <m/>
    <n v="0"/>
    <n v="5915575"/>
    <n v="5915575"/>
    <n v="0"/>
    <d v="2025-01-24T00:00:00"/>
    <m/>
    <d v="2025-01-24T00:00:00"/>
    <n v="0"/>
    <m/>
    <s v=""/>
    <s v="Đã thanh toán"/>
    <s v="01"/>
    <s v="03"/>
    <s v="check xong"/>
    <m/>
    <x v="0"/>
    <x v="0"/>
  </r>
  <r>
    <x v="0"/>
    <x v="0"/>
    <d v="2025-01-24T00:00:00"/>
    <s v="BH2341310"/>
    <d v="2025-01-24T00:00:00"/>
    <n v="6551"/>
    <s v="BigC Quy Nhơn"/>
    <n v="8122264"/>
    <n v="0"/>
    <n v="649781"/>
    <n v="8772045"/>
    <s v="Bán hàng"/>
    <d v="2025-03-15T00:00:00"/>
    <m/>
    <n v="0"/>
    <n v="8772045"/>
    <n v="8772045"/>
    <n v="0"/>
    <d v="2025-01-24T00:00:00"/>
    <m/>
    <d v="2025-01-24T00:00:00"/>
    <n v="0"/>
    <m/>
    <s v=""/>
    <s v="Đã thanh toán"/>
    <s v="01"/>
    <s v="03"/>
    <s v="check xong"/>
    <m/>
    <x v="0"/>
    <x v="0"/>
  </r>
  <r>
    <x v="0"/>
    <x v="0"/>
    <d v="2025-01-24T00:00:00"/>
    <s v="BH2341311"/>
    <d v="2025-01-24T00:00:00"/>
    <n v="6552"/>
    <s v="GO! HUẾ"/>
    <n v="2906685"/>
    <n v="0"/>
    <n v="232535"/>
    <n v="3139220"/>
    <s v="Bán hàng"/>
    <d v="2025-03-15T00:00:00"/>
    <m/>
    <n v="0"/>
    <n v="3139220"/>
    <n v="3139220"/>
    <n v="0"/>
    <d v="2025-01-24T00:00:00"/>
    <m/>
    <d v="2025-01-24T00:00:00"/>
    <n v="0"/>
    <m/>
    <s v=""/>
    <s v="Đã thanh toán"/>
    <s v="01"/>
    <s v="03"/>
    <s v="check xong"/>
    <m/>
    <x v="0"/>
    <x v="0"/>
  </r>
  <r>
    <x v="0"/>
    <x v="0"/>
    <d v="2025-01-24T00:00:00"/>
    <s v="BH2341313"/>
    <d v="2025-01-24T00:00:00"/>
    <n v="6555"/>
    <s v="GO! ĐÀ LẠT"/>
    <n v="3137024"/>
    <n v="0"/>
    <n v="250962"/>
    <n v="3387986"/>
    <s v="Bán hàng"/>
    <d v="2025-03-15T00:00:00"/>
    <m/>
    <n v="0"/>
    <n v="3387986"/>
    <n v="3387986"/>
    <n v="0"/>
    <d v="2025-01-24T00:00:00"/>
    <m/>
    <d v="2025-01-24T00:00:00"/>
    <n v="0"/>
    <m/>
    <s v=""/>
    <s v="Đã thanh toán"/>
    <s v="01"/>
    <s v="03"/>
    <s v="check xong"/>
    <m/>
    <x v="0"/>
    <x v="0"/>
  </r>
  <r>
    <x v="0"/>
    <x v="0"/>
    <d v="2025-01-24T00:00:00"/>
    <s v="BH2341314"/>
    <d v="2025-01-24T00:00:00"/>
    <n v="6561"/>
    <s v="BigC Trà Vinh"/>
    <n v="5390970"/>
    <n v="0"/>
    <n v="431278"/>
    <n v="5822248"/>
    <s v="Bán hàng"/>
    <d v="2025-03-15T00:00:00"/>
    <m/>
    <n v="0"/>
    <n v="5822248"/>
    <n v="5822248"/>
    <n v="0"/>
    <d v="2025-01-24T00:00:00"/>
    <m/>
    <d v="2025-01-24T00:00:00"/>
    <n v="0"/>
    <m/>
    <s v=""/>
    <s v="Đã thanh toán"/>
    <s v="01"/>
    <s v="03"/>
    <s v="check xong"/>
    <m/>
    <x v="0"/>
    <x v="0"/>
  </r>
  <r>
    <x v="0"/>
    <x v="0"/>
    <d v="2025-01-24T00:00:00"/>
    <s v="BH2341315"/>
    <d v="2025-01-24T00:00:00"/>
    <n v="6562"/>
    <s v="BigC Buôn Ma Thuột"/>
    <n v="2643560"/>
    <n v="0"/>
    <n v="211485"/>
    <n v="2855045"/>
    <s v="Bán hàng"/>
    <d v="2025-03-15T00:00:00"/>
    <m/>
    <n v="0"/>
    <n v="2855045"/>
    <n v="2855045"/>
    <n v="0"/>
    <d v="2025-01-24T00:00:00"/>
    <m/>
    <d v="2025-01-24T00:00:00"/>
    <n v="0"/>
    <m/>
    <s v=""/>
    <s v="Đã thanh toán"/>
    <s v="01"/>
    <s v="03"/>
    <s v="check xong"/>
    <m/>
    <x v="0"/>
    <x v="0"/>
  </r>
  <r>
    <x v="0"/>
    <x v="0"/>
    <d v="2025-01-24T00:00:00"/>
    <s v="BH2341316"/>
    <d v="2025-01-24T00:00:00"/>
    <n v="6563"/>
    <s v="Siêu thị GO! Tam Kỳ"/>
    <n v="2622624"/>
    <n v="0"/>
    <n v="209810"/>
    <n v="2832434"/>
    <s v="Bán hàng"/>
    <d v="2025-03-15T00:00:00"/>
    <m/>
    <n v="0"/>
    <n v="2832434"/>
    <n v="2832434"/>
    <n v="0"/>
    <d v="2025-01-24T00:00:00"/>
    <m/>
    <d v="2025-01-24T00:00:00"/>
    <n v="0"/>
    <m/>
    <s v=""/>
    <s v="Đã thanh toán"/>
    <s v="01"/>
    <s v="03"/>
    <s v="check xong"/>
    <m/>
    <x v="0"/>
    <x v="0"/>
  </r>
  <r>
    <x v="0"/>
    <x v="0"/>
    <d v="2025-01-24T00:00:00"/>
    <s v="BH2341317"/>
    <d v="2025-01-24T00:00:00"/>
    <n v="6564"/>
    <s v="Siêu thị GO! Tam Kỳ"/>
    <n v="200732"/>
    <n v="0"/>
    <n v="16059"/>
    <n v="216791"/>
    <s v="Bán hàng"/>
    <d v="2025-03-15T00:00:00"/>
    <m/>
    <n v="0"/>
    <n v="216791"/>
    <n v="216791"/>
    <n v="0"/>
    <d v="2025-01-24T00:00:00"/>
    <m/>
    <d v="2025-01-24T00:00:00"/>
    <n v="0"/>
    <m/>
    <s v=""/>
    <s v="Đã thanh toán"/>
    <s v="01"/>
    <s v="03"/>
    <s v="check xong"/>
    <m/>
    <x v="0"/>
    <x v="0"/>
  </r>
  <r>
    <x v="0"/>
    <x v="0"/>
    <d v="2025-01-24T00:00:00"/>
    <s v="BH2341318"/>
    <d v="2025-01-24T00:00:00"/>
    <n v="6565"/>
    <s v="BigC Bến Tre"/>
    <n v="10006190"/>
    <n v="0"/>
    <n v="800495"/>
    <n v="10806685"/>
    <s v="Bán hàng"/>
    <d v="2025-03-15T00:00:00"/>
    <m/>
    <n v="0"/>
    <n v="10806685"/>
    <n v="10806685"/>
    <n v="0"/>
    <d v="2025-01-24T00:00:00"/>
    <m/>
    <d v="2025-01-24T00:00:00"/>
    <n v="0"/>
    <m/>
    <s v=""/>
    <s v="Đã thanh toán"/>
    <s v="01"/>
    <s v="03"/>
    <s v="check xong"/>
    <m/>
    <x v="0"/>
    <x v="0"/>
  </r>
  <r>
    <x v="0"/>
    <x v="0"/>
    <d v="2025-01-24T00:00:00"/>
    <s v="BH2341319"/>
    <d v="2025-01-24T00:00:00"/>
    <n v="6566"/>
    <s v="Siêu thị GO! Gò Dầu"/>
    <n v="1110580"/>
    <n v="0"/>
    <n v="88846"/>
    <n v="1199426"/>
    <s v="Bán hàng"/>
    <d v="2025-03-15T00:00:00"/>
    <m/>
    <n v="0"/>
    <n v="1199426"/>
    <n v="1199426"/>
    <n v="0"/>
    <d v="2025-01-24T00:00:00"/>
    <m/>
    <d v="2025-01-24T00:00:00"/>
    <n v="0"/>
    <m/>
    <s v=""/>
    <s v="Đã thanh toán"/>
    <s v="01"/>
    <s v="03"/>
    <s v="check xong"/>
    <m/>
    <x v="0"/>
    <x v="0"/>
  </r>
  <r>
    <x v="0"/>
    <x v="0"/>
    <d v="2025-01-24T00:00:00"/>
    <s v="BH2341320"/>
    <d v="2025-01-24T00:00:00"/>
    <n v="6567"/>
    <s v="Siêu thị GO! Gò Dầu"/>
    <n v="200732"/>
    <n v="0"/>
    <n v="16059"/>
    <n v="216791"/>
    <s v="Bán hàng"/>
    <d v="2025-03-15T00:00:00"/>
    <m/>
    <n v="0"/>
    <n v="216791"/>
    <n v="216791"/>
    <n v="0"/>
    <d v="2025-01-24T00:00:00"/>
    <m/>
    <d v="2025-01-24T00:00:00"/>
    <n v="0"/>
    <m/>
    <s v=""/>
    <s v="Đã thanh toán"/>
    <s v="01"/>
    <s v="03"/>
    <s v="check xong"/>
    <m/>
    <x v="0"/>
    <x v="0"/>
  </r>
  <r>
    <x v="0"/>
    <x v="0"/>
    <d v="2025-01-24T00:00:00"/>
    <s v="BH2341321"/>
    <d v="2025-01-24T00:00:00"/>
    <n v="6568"/>
    <s v="Go! Phú Mỹ"/>
    <n v="1076521"/>
    <n v="0"/>
    <n v="86122"/>
    <n v="1162643"/>
    <s v="Bán hàng"/>
    <d v="2025-03-15T00:00:00"/>
    <m/>
    <n v="0"/>
    <n v="1162643"/>
    <n v="1162643"/>
    <n v="0"/>
    <d v="2025-01-24T00:00:00"/>
    <m/>
    <d v="2025-01-24T00:00:00"/>
    <n v="0"/>
    <m/>
    <s v=""/>
    <s v="Đã thanh toán"/>
    <s v="01"/>
    <s v="03"/>
    <s v="check xong"/>
    <m/>
    <x v="0"/>
    <x v="0"/>
  </r>
  <r>
    <x v="0"/>
    <x v="0"/>
    <d v="2025-01-24T00:00:00"/>
    <s v="BH2341322"/>
    <d v="2025-01-24T00:00:00"/>
    <n v="6569"/>
    <s v="Go! Phú Mỹ"/>
    <n v="401464"/>
    <n v="0"/>
    <n v="32117"/>
    <n v="433581"/>
    <s v="Bán hàng"/>
    <d v="2025-03-15T00:00:00"/>
    <m/>
    <n v="0"/>
    <n v="433581"/>
    <n v="433581"/>
    <n v="0"/>
    <d v="2025-01-24T00:00:00"/>
    <m/>
    <d v="2025-01-24T00:00:00"/>
    <n v="0"/>
    <m/>
    <s v=""/>
    <s v="Đã thanh toán"/>
    <s v="01"/>
    <s v="03"/>
    <s v="check xong"/>
    <m/>
    <x v="0"/>
    <x v="0"/>
  </r>
  <r>
    <x v="0"/>
    <x v="0"/>
    <d v="2025-01-24T00:00:00"/>
    <s v="BH2341323"/>
    <d v="2025-01-24T00:00:00"/>
    <n v="6570"/>
    <s v="BigC Siêu Thị GO! Tân Uyên (1504)"/>
    <n v="2683261"/>
    <n v="0"/>
    <n v="214661"/>
    <n v="2897922"/>
    <s v="Bán hàng"/>
    <d v="2025-03-15T00:00:00"/>
    <m/>
    <n v="0"/>
    <n v="2897922"/>
    <n v="2897922"/>
    <n v="0"/>
    <d v="2025-01-24T00:00:00"/>
    <m/>
    <d v="2025-01-24T00:00:00"/>
    <n v="0"/>
    <m/>
    <s v=""/>
    <s v="Đã thanh toán"/>
    <s v="01"/>
    <s v="03"/>
    <s v="check xong"/>
    <m/>
    <x v="0"/>
    <x v="0"/>
  </r>
  <r>
    <x v="0"/>
    <x v="0"/>
    <d v="2025-01-24T00:00:00"/>
    <s v="BH2341324"/>
    <d v="2025-01-24T00:00:00"/>
    <n v="6571"/>
    <s v="BigC Siêu Thị GO! Tân Uyên (1504)"/>
    <n v="200732"/>
    <n v="0"/>
    <n v="16059"/>
    <n v="216791"/>
    <s v="Bán hàng"/>
    <d v="2025-03-15T00:00:00"/>
    <m/>
    <n v="0"/>
    <n v="216791"/>
    <n v="216791"/>
    <n v="0"/>
    <d v="2025-01-24T00:00:00"/>
    <m/>
    <d v="2025-01-24T00:00:00"/>
    <n v="0"/>
    <m/>
    <s v=""/>
    <s v="Đã thanh toán"/>
    <s v="01"/>
    <s v="03"/>
    <s v="check xong"/>
    <m/>
    <x v="0"/>
    <x v="0"/>
  </r>
  <r>
    <x v="0"/>
    <x v="0"/>
    <d v="2025-01-24T00:00:00"/>
    <s v="BH2341325"/>
    <d v="2025-01-24T00:00:00"/>
    <n v="6572"/>
    <s v="Siêu thị GO! Nhơn Trạch"/>
    <n v="1679601"/>
    <n v="0"/>
    <n v="134368"/>
    <n v="1813969"/>
    <s v="Bán hàng"/>
    <d v="2025-03-15T00:00:00"/>
    <m/>
    <n v="0"/>
    <n v="1813969"/>
    <n v="1813969"/>
    <n v="0"/>
    <d v="2025-01-24T00:00:00"/>
    <m/>
    <d v="2025-01-24T00:00:00"/>
    <n v="0"/>
    <m/>
    <s v=""/>
    <s v="Đã thanh toán"/>
    <s v="01"/>
    <s v="03"/>
    <s v="check xong"/>
    <m/>
    <x v="0"/>
    <x v="0"/>
  </r>
  <r>
    <x v="0"/>
    <x v="0"/>
    <d v="2025-01-24T00:00:00"/>
    <s v="BH2341326"/>
    <d v="2025-01-24T00:00:00"/>
    <n v="6573"/>
    <s v="Siêu thị GO! Điện Bàn"/>
    <n v="1311312"/>
    <n v="0"/>
    <n v="104905"/>
    <n v="1416217"/>
    <s v="Bán hàng"/>
    <d v="2025-03-15T00:00:00"/>
    <m/>
    <n v="0"/>
    <n v="1416217"/>
    <n v="1416217"/>
    <n v="0"/>
    <d v="2025-01-24T00:00:00"/>
    <m/>
    <d v="2025-01-24T00:00:00"/>
    <n v="0"/>
    <m/>
    <s v=""/>
    <s v="Đã thanh toán"/>
    <s v="01"/>
    <s v="03"/>
    <s v="check xong"/>
    <m/>
    <x v="0"/>
    <x v="0"/>
  </r>
  <r>
    <x v="0"/>
    <x v="0"/>
    <d v="2025-01-24T00:00:00"/>
    <s v="BH2341327"/>
    <d v="2025-01-24T00:00:00"/>
    <n v="6574"/>
    <s v="Siêu thị GO! Điện Bàn"/>
    <n v="401464"/>
    <n v="0"/>
    <n v="32117"/>
    <n v="433581"/>
    <s v="Bán hàng"/>
    <d v="2025-03-15T00:00:00"/>
    <m/>
    <n v="0"/>
    <n v="433581"/>
    <n v="433581"/>
    <n v="0"/>
    <d v="2025-01-24T00:00:00"/>
    <m/>
    <d v="2025-01-24T00:00:00"/>
    <n v="0"/>
    <m/>
    <s v=""/>
    <s v="Đã thanh toán"/>
    <s v="01"/>
    <s v="03"/>
    <s v="check xong"/>
    <m/>
    <x v="0"/>
    <x v="0"/>
  </r>
  <r>
    <x v="0"/>
    <x v="0"/>
    <d v="2025-01-24T00:00:00"/>
    <s v="BH2341328"/>
    <d v="2025-01-24T00:00:00"/>
    <n v="6575"/>
    <s v="Siêu thị Go! Hòa Thành"/>
    <n v="5853830"/>
    <n v="0"/>
    <n v="468306"/>
    <n v="6322136"/>
    <s v="Bán hàng"/>
    <d v="2025-03-15T00:00:00"/>
    <m/>
    <n v="0"/>
    <n v="6322136"/>
    <n v="6322136"/>
    <n v="0"/>
    <d v="2025-01-24T00:00:00"/>
    <m/>
    <d v="2025-01-24T00:00:00"/>
    <n v="0"/>
    <m/>
    <s v=""/>
    <s v="Đã thanh toán"/>
    <s v="01"/>
    <s v="03"/>
    <s v="check xong"/>
    <m/>
    <x v="0"/>
    <x v="0"/>
  </r>
  <r>
    <x v="0"/>
    <x v="0"/>
    <d v="2025-01-24T00:00:00"/>
    <s v="BH2341329"/>
    <d v="2025-01-24T00:00:00"/>
    <n v="6576"/>
    <s v="Siêu thị Go! Hòa Thành"/>
    <n v="401464"/>
    <n v="0"/>
    <n v="32117"/>
    <n v="433581"/>
    <s v="Bán hàng"/>
    <d v="2025-03-15T00:00:00"/>
    <m/>
    <n v="0"/>
    <n v="433581"/>
    <n v="433581"/>
    <n v="0"/>
    <d v="2025-01-24T00:00:00"/>
    <m/>
    <d v="2025-01-24T00:00:00"/>
    <n v="0"/>
    <m/>
    <s v=""/>
    <s v="Đã thanh toán"/>
    <s v="01"/>
    <s v="03"/>
    <s v="check xong"/>
    <m/>
    <x v="0"/>
    <x v="0"/>
  </r>
  <r>
    <x v="0"/>
    <x v="0"/>
    <d v="2025-01-24T00:00:00"/>
    <s v="BH2341330"/>
    <d v="2025-01-24T00:00:00"/>
    <n v="6577"/>
    <s v="Siêu thị GO! Hồng Ngự"/>
    <n v="1751578"/>
    <n v="0"/>
    <n v="140126"/>
    <n v="1891704"/>
    <s v="Bán hàng"/>
    <d v="2025-03-15T00:00:00"/>
    <m/>
    <n v="0"/>
    <n v="1891704"/>
    <n v="1891704"/>
    <n v="0"/>
    <d v="2025-01-24T00:00:00"/>
    <m/>
    <d v="2025-01-24T00:00:00"/>
    <n v="0"/>
    <m/>
    <s v=""/>
    <s v="Đã thanh toán"/>
    <s v="01"/>
    <s v="03"/>
    <s v="check xong"/>
    <m/>
    <x v="0"/>
    <x v="0"/>
  </r>
  <r>
    <x v="0"/>
    <x v="0"/>
    <d v="2025-01-24T00:00:00"/>
    <s v="BH2341331"/>
    <d v="2025-01-24T00:00:00"/>
    <n v="6578"/>
    <s v="Siêu thị GO! Hồng Ngự"/>
    <n v="401464"/>
    <n v="0"/>
    <n v="32117"/>
    <n v="433581"/>
    <s v="Bán hàng"/>
    <d v="2025-03-15T00:00:00"/>
    <m/>
    <n v="0"/>
    <n v="433581"/>
    <n v="433581"/>
    <n v="0"/>
    <d v="2025-01-24T00:00:00"/>
    <m/>
    <d v="2025-01-24T00:00:00"/>
    <n v="0"/>
    <m/>
    <s v=""/>
    <s v="Đã thanh toán"/>
    <s v="01"/>
    <s v="03"/>
    <s v="check xong"/>
    <m/>
    <x v="0"/>
    <x v="0"/>
  </r>
  <r>
    <x v="0"/>
    <x v="0"/>
    <d v="2025-01-24T00:00:00"/>
    <s v="BH2341332"/>
    <d v="2025-01-24T00:00:00"/>
    <n v="6579"/>
    <s v="Siêu thị GO! Thanh Bình"/>
    <n v="1311312"/>
    <n v="0"/>
    <n v="104905"/>
    <n v="1416217"/>
    <s v="Bán hàng"/>
    <d v="2025-03-15T00:00:00"/>
    <m/>
    <n v="0"/>
    <n v="1416217"/>
    <n v="1416217"/>
    <n v="0"/>
    <d v="2025-01-24T00:00:00"/>
    <m/>
    <d v="2025-01-24T00:00:00"/>
    <n v="0"/>
    <m/>
    <s v=""/>
    <s v="Đã thanh toán"/>
    <s v="01"/>
    <s v="03"/>
    <s v="check xong"/>
    <m/>
    <x v="0"/>
    <x v="0"/>
  </r>
  <r>
    <x v="0"/>
    <x v="0"/>
    <d v="2025-01-24T00:00:00"/>
    <s v="BH2341333"/>
    <d v="2025-01-24T00:00:00"/>
    <n v="6580"/>
    <s v="Siêu thị GO! Thanh Bình"/>
    <n v="200732"/>
    <n v="0"/>
    <n v="16059"/>
    <n v="216791"/>
    <s v="Bán hàng"/>
    <d v="2025-03-15T00:00:00"/>
    <m/>
    <n v="0"/>
    <n v="216791"/>
    <n v="216791"/>
    <n v="0"/>
    <d v="2025-01-24T00:00:00"/>
    <m/>
    <d v="2025-01-24T00:00:00"/>
    <n v="0"/>
    <m/>
    <s v=""/>
    <s v="Đã thanh toán"/>
    <s v="01"/>
    <s v="03"/>
    <s v="check xong"/>
    <m/>
    <x v="0"/>
    <x v="0"/>
  </r>
  <r>
    <x v="0"/>
    <x v="0"/>
    <d v="2025-01-24T00:00:00"/>
    <s v="BH2341334"/>
    <d v="2025-01-24T00:00:00"/>
    <n v="6581"/>
    <s v="Siêu thị go! An Nhơn"/>
    <n v="1785637"/>
    <n v="0"/>
    <n v="142851"/>
    <n v="1928488"/>
    <s v="Bán hàng"/>
    <d v="2025-03-15T00:00:00"/>
    <m/>
    <n v="0"/>
    <n v="1928488"/>
    <n v="1928488"/>
    <n v="0"/>
    <d v="2025-01-24T00:00:00"/>
    <m/>
    <d v="2025-01-24T00:00:00"/>
    <n v="0"/>
    <m/>
    <s v=""/>
    <s v="Đã thanh toán"/>
    <s v="01"/>
    <s v="03"/>
    <s v="check xong"/>
    <m/>
    <x v="0"/>
    <x v="0"/>
  </r>
  <r>
    <x v="0"/>
    <x v="0"/>
    <d v="2025-01-24T00:00:00"/>
    <s v="BH2341335"/>
    <d v="2025-01-24T00:00:00"/>
    <n v="6582"/>
    <s v="Siêu thị go! An Nhơn"/>
    <n v="200732"/>
    <n v="0"/>
    <n v="16059"/>
    <n v="216791"/>
    <s v="Bán hàng"/>
    <d v="2025-03-15T00:00:00"/>
    <m/>
    <n v="0"/>
    <n v="216791"/>
    <n v="216791"/>
    <n v="0"/>
    <d v="2025-01-24T00:00:00"/>
    <m/>
    <d v="2025-01-24T00:00:00"/>
    <n v="0"/>
    <m/>
    <s v=""/>
    <s v="Đã thanh toán"/>
    <s v="01"/>
    <s v="03"/>
    <s v="check xong"/>
    <m/>
    <x v="0"/>
    <x v="0"/>
  </r>
  <r>
    <x v="0"/>
    <x v="0"/>
    <d v="2025-01-24T00:00:00"/>
    <s v="BH2341336"/>
    <d v="2025-01-24T00:00:00"/>
    <n v="6583"/>
    <s v="Siêu thị GO! Bạc Liêu"/>
    <n v="11307650"/>
    <n v="0"/>
    <n v="904612"/>
    <n v="12212262"/>
    <s v="Bán hàng"/>
    <d v="2025-03-15T00:00:00"/>
    <m/>
    <n v="0"/>
    <n v="12212262"/>
    <n v="12212262"/>
    <n v="0"/>
    <d v="2025-01-24T00:00:00"/>
    <m/>
    <d v="2025-01-24T00:00:00"/>
    <n v="0"/>
    <m/>
    <s v=""/>
    <s v="Đã thanh toán"/>
    <s v="01"/>
    <s v="03"/>
    <s v="check xong"/>
    <m/>
    <x v="0"/>
    <x v="0"/>
  </r>
  <r>
    <x v="0"/>
    <x v="0"/>
    <d v="2025-01-24T00:00:00"/>
    <s v="BH2341337"/>
    <d v="2025-01-24T00:00:00"/>
    <n v="6584"/>
    <s v="Siêu thị Go! Lộc Ninh"/>
    <n v="5942140"/>
    <n v="0"/>
    <n v="475371"/>
    <n v="6417511"/>
    <s v="Bán hàng"/>
    <d v="2025-03-15T00:00:00"/>
    <m/>
    <n v="0"/>
    <n v="6417511"/>
    <n v="6417511"/>
    <n v="0"/>
    <d v="2025-01-24T00:00:00"/>
    <m/>
    <d v="2025-01-24T00:00:00"/>
    <n v="0"/>
    <m/>
    <s v=""/>
    <s v="Đã thanh toán"/>
    <s v="01"/>
    <s v="03"/>
    <s v="check xong"/>
    <m/>
    <x v="0"/>
    <x v="0"/>
  </r>
  <r>
    <x v="0"/>
    <x v="0"/>
    <d v="2025-01-24T00:00:00"/>
    <s v="BH2341338"/>
    <d v="2025-01-24T00:00:00"/>
    <n v="6585"/>
    <s v="Siêu thị Go! Lộc Ninh"/>
    <n v="200732"/>
    <n v="0"/>
    <n v="16059"/>
    <n v="216791"/>
    <s v="Bán hàng"/>
    <d v="2025-03-15T00:00:00"/>
    <m/>
    <n v="0"/>
    <n v="216791"/>
    <n v="216791"/>
    <n v="0"/>
    <d v="2025-01-24T00:00:00"/>
    <m/>
    <d v="2025-01-24T00:00:00"/>
    <n v="0"/>
    <m/>
    <s v=""/>
    <s v="Đã thanh toán"/>
    <s v="01"/>
    <s v="03"/>
    <s v="check xong"/>
    <m/>
    <x v="0"/>
    <x v="0"/>
  </r>
  <r>
    <x v="0"/>
    <x v="0"/>
    <d v="2025-01-24T00:00:00"/>
    <s v="BH2341339"/>
    <d v="2025-01-24T00:00:00"/>
    <n v="6586"/>
    <s v="GO! HƯƠNG TRẢ"/>
    <n v="401464"/>
    <n v="0"/>
    <n v="32117"/>
    <n v="433581"/>
    <s v="Bán hàng"/>
    <d v="2025-03-15T00:00:00"/>
    <m/>
    <n v="0"/>
    <n v="433581"/>
    <n v="433581"/>
    <n v="0"/>
    <d v="2025-01-24T00:00:00"/>
    <m/>
    <d v="2025-01-24T00:00:00"/>
    <n v="0"/>
    <m/>
    <s v=""/>
    <s v="Đã thanh toán"/>
    <s v="01"/>
    <s v="03"/>
    <s v="check xong"/>
    <m/>
    <x v="0"/>
    <x v="0"/>
  </r>
  <r>
    <x v="0"/>
    <x v="0"/>
    <d v="2025-01-24T00:00:00"/>
    <s v="BH2341340"/>
    <d v="2025-01-24T00:00:00"/>
    <n v="6587"/>
    <s v="GO! HƯƠNG TRẢ"/>
    <n v="1785637"/>
    <n v="0"/>
    <n v="142851"/>
    <n v="1928488"/>
    <s v="Bán hàng"/>
    <d v="2025-03-15T00:00:00"/>
    <m/>
    <n v="0"/>
    <n v="1928488"/>
    <n v="1928488"/>
    <n v="0"/>
    <d v="2025-01-24T00:00:00"/>
    <m/>
    <d v="2025-01-24T00:00:00"/>
    <n v="0"/>
    <m/>
    <s v=""/>
    <s v="Đã thanh toán"/>
    <s v="01"/>
    <s v="03"/>
    <s v="check xong"/>
    <m/>
    <x v="0"/>
    <x v="0"/>
  </r>
  <r>
    <x v="0"/>
    <x v="0"/>
    <d v="2025-01-24T00:00:00"/>
    <s v="BH2341341"/>
    <d v="2025-01-24T00:00:00"/>
    <n v="6588"/>
    <s v="Siêu thị GO! Lấp Vò"/>
    <n v="1076521"/>
    <n v="0"/>
    <n v="86122"/>
    <n v="1162643"/>
    <s v="Bán hàng"/>
    <d v="2025-03-15T00:00:00"/>
    <m/>
    <n v="0"/>
    <n v="1162643"/>
    <n v="1162643"/>
    <n v="0"/>
    <d v="2025-01-24T00:00:00"/>
    <m/>
    <d v="2025-01-24T00:00:00"/>
    <n v="0"/>
    <m/>
    <s v=""/>
    <s v="Đã thanh toán"/>
    <s v="01"/>
    <s v="03"/>
    <s v="check xong"/>
    <m/>
    <x v="0"/>
    <x v="0"/>
  </r>
  <r>
    <x v="0"/>
    <x v="0"/>
    <d v="2025-01-24T00:00:00"/>
    <s v="BH2341351"/>
    <d v="2025-01-24T00:00:00"/>
    <n v="6592"/>
    <s v="BigC Đồng Nai"/>
    <n v="17846720"/>
    <n v="0"/>
    <n v="1427738"/>
    <n v="19274458"/>
    <s v="Bán hàng"/>
    <d v="2025-03-15T00:00:00"/>
    <m/>
    <n v="0"/>
    <n v="19274458"/>
    <n v="19274458"/>
    <n v="0"/>
    <d v="2025-01-24T00:00:00"/>
    <m/>
    <d v="2025-01-24T00:00:00"/>
    <n v="0"/>
    <m/>
    <s v=""/>
    <s v="Đã thanh toán"/>
    <s v="01"/>
    <s v="03"/>
    <s v="check xong"/>
    <m/>
    <x v="0"/>
    <x v="0"/>
  </r>
  <r>
    <x v="0"/>
    <x v="0"/>
    <d v="2025-01-24T00:00:00"/>
    <s v="BH2341358"/>
    <d v="2025-01-24T00:00:00"/>
    <n v="6828"/>
    <s v="BigC Tops Market An Phú, HỦY HĐ 6593, XUẤT THAY THẾ 00006828"/>
    <n v="2696805"/>
    <n v="0"/>
    <n v="215744"/>
    <n v="2912549"/>
    <s v="Bán hàng"/>
    <d v="2025-03-15T00:00:00"/>
    <m/>
    <n v="0"/>
    <n v="2912549"/>
    <n v="2912549"/>
    <n v="0"/>
    <d v="2025-01-24T00:00:00"/>
    <m/>
    <d v="2025-01-24T00:00:00"/>
    <n v="0"/>
    <m/>
    <s v=""/>
    <s v="Đã thanh toán"/>
    <s v="01"/>
    <s v="03"/>
    <s v="check xong"/>
    <m/>
    <x v="0"/>
    <x v="0"/>
  </r>
  <r>
    <x v="0"/>
    <x v="0"/>
    <d v="2025-01-24T00:00:00"/>
    <s v="BH2341361"/>
    <d v="2025-01-24T00:00:00"/>
    <n v="6598"/>
    <s v="BigC Tops Market Âu Cơ"/>
    <n v="5943445"/>
    <n v="0"/>
    <n v="475476"/>
    <n v="6418921"/>
    <s v="Bán hàng"/>
    <d v="2025-03-15T00:00:00"/>
    <m/>
    <n v="0"/>
    <n v="6418921"/>
    <n v="6418921"/>
    <n v="0"/>
    <d v="2025-01-24T00:00:00"/>
    <m/>
    <d v="2025-01-24T00:00:00"/>
    <n v="0"/>
    <m/>
    <s v=""/>
    <s v="Đã thanh toán"/>
    <s v="01"/>
    <s v="03"/>
    <s v="check xong"/>
    <m/>
    <x v="0"/>
    <x v="0"/>
  </r>
  <r>
    <x v="0"/>
    <x v="0"/>
    <d v="2025-01-24T00:00:00"/>
    <s v="BH2341388"/>
    <d v="2025-01-24T00:00:00"/>
    <n v="6621"/>
    <s v="BigC Trường Chinh"/>
    <n v="2527056"/>
    <n v="0"/>
    <n v="202164"/>
    <n v="2729220"/>
    <s v="Bán hàng"/>
    <d v="2025-03-15T00:00:00"/>
    <m/>
    <n v="0"/>
    <n v="2729220"/>
    <n v="2729220"/>
    <n v="0"/>
    <d v="2025-01-24T00:00:00"/>
    <m/>
    <d v="2025-01-24T00:00:00"/>
    <n v="0"/>
    <m/>
    <s v=""/>
    <s v="Đã thanh toán"/>
    <s v="01"/>
    <s v="03"/>
    <s v="check xong"/>
    <m/>
    <x v="0"/>
    <x v="0"/>
  </r>
  <r>
    <x v="0"/>
    <x v="0"/>
    <d v="2025-01-24T00:00:00"/>
    <s v="BH2341389"/>
    <d v="2025-01-24T00:00:00"/>
    <n v="6622"/>
    <s v="BigC Trường Chinh"/>
    <n v="8895556"/>
    <n v="0"/>
    <n v="711644"/>
    <n v="9607200"/>
    <s v="Bán hàng"/>
    <d v="2025-03-15T00:00:00"/>
    <m/>
    <n v="0"/>
    <n v="9607200"/>
    <n v="9607200"/>
    <n v="0"/>
    <d v="2025-01-24T00:00:00"/>
    <m/>
    <d v="2025-01-24T00:00:00"/>
    <n v="0"/>
    <m/>
    <s v=""/>
    <s v="Đã thanh toán"/>
    <s v="01"/>
    <s v="03"/>
    <s v="check xong"/>
    <m/>
    <x v="0"/>
    <x v="0"/>
  </r>
  <r>
    <x v="0"/>
    <x v="0"/>
    <d v="2025-01-24T00:00:00"/>
    <s v="BH2341390"/>
    <d v="2025-01-24T00:00:00"/>
    <n v="6623"/>
    <s v="BigC Siêu thị GO! Phú Thạnh"/>
    <n v="2574790"/>
    <n v="0"/>
    <n v="205983"/>
    <n v="2780773"/>
    <s v="Bán hàng"/>
    <d v="2025-03-15T00:00:00"/>
    <m/>
    <n v="0"/>
    <n v="2780773"/>
    <n v="2780773"/>
    <n v="0"/>
    <d v="2025-01-24T00:00:00"/>
    <m/>
    <d v="2025-01-24T00:00:00"/>
    <n v="0"/>
    <m/>
    <s v=""/>
    <s v="Đã thanh toán"/>
    <s v="01"/>
    <s v="03"/>
    <s v="check xong"/>
    <m/>
    <x v="0"/>
    <x v="0"/>
  </r>
  <r>
    <x v="0"/>
    <x v="0"/>
    <d v="2025-01-24T00:00:00"/>
    <s v="BH2341391"/>
    <d v="2025-01-24T00:00:00"/>
    <n v="6624"/>
    <s v="BigC Siêu thị GO! Phú Thạnh"/>
    <n v="1522512"/>
    <n v="0"/>
    <n v="121801"/>
    <n v="1644313"/>
    <s v="Bán hàng"/>
    <d v="2025-03-15T00:00:00"/>
    <m/>
    <n v="0"/>
    <n v="1644313"/>
    <n v="1644313"/>
    <n v="0"/>
    <d v="2025-01-24T00:00:00"/>
    <m/>
    <d v="2025-01-24T00:00:00"/>
    <n v="0"/>
    <m/>
    <s v=""/>
    <s v="Đã thanh toán"/>
    <s v="01"/>
    <s v="03"/>
    <s v="check xong"/>
    <m/>
    <x v="0"/>
    <x v="0"/>
  </r>
  <r>
    <x v="0"/>
    <x v="0"/>
    <d v="2025-01-24T00:00:00"/>
    <s v="BH2341392"/>
    <d v="2025-01-24T00:00:00"/>
    <n v="6625"/>
    <s v="BigC Siêu thị GO! Phú Thạnh"/>
    <n v="2153642"/>
    <n v="0"/>
    <n v="172291"/>
    <n v="2325933"/>
    <s v="Bán hàng"/>
    <d v="2025-03-15T00:00:00"/>
    <m/>
    <n v="0"/>
    <n v="2325933"/>
    <n v="2325933"/>
    <n v="0"/>
    <d v="2025-01-24T00:00:00"/>
    <m/>
    <d v="2025-01-24T00:00:00"/>
    <n v="0"/>
    <m/>
    <s v=""/>
    <s v="Đã thanh toán"/>
    <s v="01"/>
    <s v="03"/>
    <s v="check xong"/>
    <m/>
    <x v="0"/>
    <x v="0"/>
  </r>
  <r>
    <x v="0"/>
    <x v="0"/>
    <d v="2025-01-25T00:00:00"/>
    <s v="BH2320437"/>
    <d v="2025-01-25T00:00:00"/>
    <n v="6831"/>
    <s v="BigC Thăng Long (104)"/>
    <n v="22229610"/>
    <n v="0"/>
    <n v="1778369"/>
    <n v="24007979"/>
    <s v="Bán hàng"/>
    <d v="2025-03-15T00:00:00"/>
    <m/>
    <n v="0"/>
    <n v="24007979"/>
    <n v="24007979"/>
    <n v="0"/>
    <d v="2025-01-25T00:00:00"/>
    <m/>
    <d v="2025-01-25T00:00:00"/>
    <n v="0"/>
    <m/>
    <s v=""/>
    <s v="Đã thanh toán"/>
    <s v="01"/>
    <s v="03"/>
    <s v="check xong"/>
    <m/>
    <x v="0"/>
    <x v="0"/>
  </r>
  <r>
    <x v="0"/>
    <x v="0"/>
    <d v="2025-01-25T00:00:00"/>
    <s v="BH2341440"/>
    <d v="2025-01-25T00:00:00"/>
    <n v="6725"/>
    <s v="BigC Đồng Nai"/>
    <n v="4357220"/>
    <n v="0"/>
    <n v="348578"/>
    <n v="4705798"/>
    <s v="Bán hàng"/>
    <d v="2025-03-15T00:00:00"/>
    <m/>
    <n v="0"/>
    <n v="4705798"/>
    <n v="4705798"/>
    <n v="0"/>
    <d v="2025-01-25T00:00:00"/>
    <m/>
    <d v="2025-01-25T00:00:00"/>
    <n v="0"/>
    <m/>
    <s v=""/>
    <s v="Đã thanh toán"/>
    <s v="01"/>
    <s v="03"/>
    <s v="check xong"/>
    <m/>
    <x v="0"/>
    <x v="0"/>
  </r>
  <r>
    <x v="0"/>
    <x v="0"/>
    <d v="2025-01-26T00:00:00"/>
    <s v="BH2320445"/>
    <d v="2025-01-26T00:00:00"/>
    <n v="6849"/>
    <s v="BigC Thăng Long (104)"/>
    <n v="7343100"/>
    <n v="0"/>
    <n v="587448"/>
    <n v="7930548"/>
    <s v="Bán hàng"/>
    <d v="2025-03-15T00:00:00"/>
    <m/>
    <n v="0"/>
    <n v="7930548"/>
    <n v="7930548"/>
    <n v="0"/>
    <d v="2025-01-26T00:00:00"/>
    <m/>
    <d v="2025-01-26T00:00:00"/>
    <n v="0"/>
    <m/>
    <s v=""/>
    <s v="Đã thanh toán"/>
    <s v="01"/>
    <s v="03"/>
    <s v="check xong"/>
    <m/>
    <x v="0"/>
    <x v="0"/>
  </r>
  <r>
    <x v="0"/>
    <x v="0"/>
    <d v="2025-02-03T00:00:00"/>
    <s v="BH2320465"/>
    <d v="2025-02-03T00:00:00"/>
    <n v="6952"/>
    <s v="TOPS MARKET PARKCITY (150)"/>
    <n v="4702790"/>
    <n v="0"/>
    <n v="376223"/>
    <n v="5079013"/>
    <s v="Bán hàng"/>
    <d v="2025-04-05T00:00:00"/>
    <m/>
    <n v="0"/>
    <n v="5079013"/>
    <n v="5079013"/>
    <n v="0"/>
    <d v="2025-02-03T00:00:00"/>
    <m/>
    <d v="2025-02-03T00:00:00"/>
    <n v="0"/>
    <m/>
    <s v=""/>
    <s v="Đã thanh toán"/>
    <s v="02"/>
    <s v="04"/>
    <s v="check xong"/>
    <m/>
    <x v="0"/>
    <x v="0"/>
  </r>
  <r>
    <x v="0"/>
    <x v="0"/>
    <d v="2025-02-03T00:00:00"/>
    <s v="BH2320549"/>
    <d v="2025-02-03T00:00:00"/>
    <n v="6948"/>
    <s v="GO! Long Biên"/>
    <n v="4841569"/>
    <n v="0"/>
    <n v="387326"/>
    <n v="5228895"/>
    <s v="Bán hàng"/>
    <d v="2025-04-05T00:00:00"/>
    <m/>
    <n v="0"/>
    <n v="5228895"/>
    <n v="5228895"/>
    <n v="0"/>
    <d v="2025-02-03T00:00:00"/>
    <m/>
    <d v="2025-02-03T00:00:00"/>
    <n v="0"/>
    <m/>
    <s v=""/>
    <s v="Đã thanh toán"/>
    <s v="02"/>
    <s v="04"/>
    <s v="check xong"/>
    <m/>
    <x v="0"/>
    <x v="0"/>
  </r>
  <r>
    <x v="0"/>
    <x v="0"/>
    <d v="2025-02-04T00:00:00"/>
    <s v="BH2341559"/>
    <d v="2025-02-04T00:00:00"/>
    <n v="6953"/>
    <s v="Siêu thị GO! Nhơn Trạch"/>
    <n v="1110580"/>
    <n v="0"/>
    <n v="88846"/>
    <n v="1199426"/>
    <s v="Bán hàng"/>
    <d v="2025-04-05T00:00:00"/>
    <m/>
    <n v="0"/>
    <n v="1199426"/>
    <n v="1199426"/>
    <n v="0"/>
    <d v="2025-02-04T00:00:00"/>
    <m/>
    <d v="2025-02-04T00:00:00"/>
    <n v="0"/>
    <m/>
    <s v=""/>
    <s v="Đã thanh toán"/>
    <s v="02"/>
    <s v="04"/>
    <s v="check xong"/>
    <m/>
    <x v="0"/>
    <x v="0"/>
  </r>
  <r>
    <x v="0"/>
    <x v="0"/>
    <d v="2025-02-04T00:00:00"/>
    <s v="BH2341560"/>
    <d v="2025-02-04T00:00:00"/>
    <n v="6954"/>
    <s v="Siêu thị Go! Lộc Ninh"/>
    <n v="1110580"/>
    <n v="0"/>
    <n v="88846"/>
    <n v="1199426"/>
    <s v="Bán hàng"/>
    <d v="2025-04-05T00:00:00"/>
    <m/>
    <n v="0"/>
    <n v="1199426"/>
    <n v="1199426"/>
    <n v="0"/>
    <d v="2025-02-04T00:00:00"/>
    <m/>
    <d v="2025-02-04T00:00:00"/>
    <n v="0"/>
    <m/>
    <s v=""/>
    <s v="Đã thanh toán"/>
    <s v="02"/>
    <s v="04"/>
    <s v="check xong"/>
    <m/>
    <x v="0"/>
    <x v="0"/>
  </r>
  <r>
    <x v="0"/>
    <x v="0"/>
    <d v="2025-02-05T00:00:00"/>
    <s v="BH2320620"/>
    <d v="2025-02-05T00:00:00"/>
    <n v="7097"/>
    <s v="BigC Thăng Long (104)"/>
    <n v="3221944"/>
    <n v="0"/>
    <n v="257756"/>
    <n v="3479700"/>
    <s v="Bán hàng"/>
    <d v="2025-04-05T00:00:00"/>
    <m/>
    <n v="0"/>
    <n v="3479700"/>
    <n v="3479700"/>
    <n v="0"/>
    <d v="2025-02-05T00:00:00"/>
    <m/>
    <d v="2025-02-05T00:00:00"/>
    <n v="0"/>
    <m/>
    <s v=""/>
    <s v="Đã thanh toán"/>
    <s v="02"/>
    <s v="04"/>
    <s v="check xong"/>
    <m/>
    <x v="0"/>
    <x v="0"/>
  </r>
  <r>
    <x v="0"/>
    <x v="0"/>
    <d v="2025-02-05T00:00:00"/>
    <s v="BH2320621"/>
    <d v="2025-02-05T00:00:00"/>
    <n v="7098"/>
    <s v="BigC Mê Linh"/>
    <n v="2146084"/>
    <n v="0"/>
    <n v="171687"/>
    <n v="2317771"/>
    <s v="Bán hàng"/>
    <d v="2025-04-05T00:00:00"/>
    <m/>
    <n v="0"/>
    <n v="2317771"/>
    <n v="2317771"/>
    <n v="0"/>
    <d v="2025-02-05T00:00:00"/>
    <m/>
    <d v="2025-02-05T00:00:00"/>
    <n v="0"/>
    <m/>
    <s v=""/>
    <s v="Đã thanh toán"/>
    <s v="02"/>
    <s v="04"/>
    <s v="check xong"/>
    <m/>
    <x v="0"/>
    <x v="0"/>
  </r>
  <r>
    <x v="0"/>
    <x v="0"/>
    <d v="2025-02-05T00:00:00"/>
    <s v="BH2320659"/>
    <d v="2025-02-05T00:00:00"/>
    <n v="7129"/>
    <s v="BigC Thăng Long (104)"/>
    <n v="4909284"/>
    <n v="0"/>
    <n v="392743"/>
    <n v="5302027"/>
    <s v="Bán hàng"/>
    <d v="2025-04-05T00:00:00"/>
    <m/>
    <n v="0"/>
    <n v="5302027"/>
    <n v="5302027"/>
    <n v="0"/>
    <d v="2025-02-05T00:00:00"/>
    <m/>
    <d v="2025-02-05T00:00:00"/>
    <n v="0"/>
    <m/>
    <s v=""/>
    <s v="Đã thanh toán"/>
    <s v="02"/>
    <s v="04"/>
    <s v="check xong"/>
    <m/>
    <x v="0"/>
    <x v="0"/>
  </r>
  <r>
    <x v="0"/>
    <x v="0"/>
    <d v="2025-02-05T00:00:00"/>
    <s v="BH2341690"/>
    <d v="2025-02-05T00:00:00"/>
    <n v="7067"/>
    <s v="BigC Miền Đông"/>
    <n v="3320736"/>
    <n v="0"/>
    <n v="265659"/>
    <n v="3586395"/>
    <s v="Bán hàng"/>
    <d v="2025-04-05T00:00:00"/>
    <m/>
    <n v="0"/>
    <n v="3586395"/>
    <n v="3586395"/>
    <n v="0"/>
    <d v="2025-02-05T00:00:00"/>
    <m/>
    <d v="2025-02-05T00:00:00"/>
    <n v="0"/>
    <m/>
    <s v=""/>
    <s v="Đã thanh toán"/>
    <s v="02"/>
    <s v="04"/>
    <s v="check xong"/>
    <m/>
    <x v="0"/>
    <x v="0"/>
  </r>
  <r>
    <x v="0"/>
    <x v="0"/>
    <d v="2025-02-05T00:00:00"/>
    <s v="BH2341714"/>
    <d v="2025-02-05T00:00:00"/>
    <n v="7091"/>
    <s v="BigC Siêu thị GO! An Lạc"/>
    <n v="4797270"/>
    <n v="0"/>
    <n v="383782"/>
    <n v="5181052"/>
    <s v="Bán hàng"/>
    <d v="2025-04-05T00:00:00"/>
    <m/>
    <n v="0"/>
    <n v="5181052"/>
    <n v="5181052"/>
    <n v="0"/>
    <d v="2025-02-05T00:00:00"/>
    <m/>
    <d v="2025-02-05T00:00:00"/>
    <n v="0"/>
    <m/>
    <s v=""/>
    <s v="Đã thanh toán"/>
    <s v="02"/>
    <s v="04"/>
    <s v="check xong"/>
    <m/>
    <x v="0"/>
    <x v="0"/>
  </r>
  <r>
    <x v="0"/>
    <x v="0"/>
    <d v="2025-02-05T00:00:00"/>
    <s v="BH2341715"/>
    <d v="2025-02-05T00:00:00"/>
    <n v="7092"/>
    <s v="BigC Siêu thị GO! An Lạc"/>
    <n v="2833824"/>
    <n v="0"/>
    <n v="226706"/>
    <n v="3060530"/>
    <s v="Bán hàng"/>
    <d v="2025-04-05T00:00:00"/>
    <m/>
    <n v="0"/>
    <n v="3060530"/>
    <n v="3060530"/>
    <n v="0"/>
    <d v="2025-02-05T00:00:00"/>
    <m/>
    <d v="2025-02-05T00:00:00"/>
    <n v="0"/>
    <m/>
    <s v=""/>
    <s v="Đã thanh toán"/>
    <s v="02"/>
    <s v="04"/>
    <s v="check xong"/>
    <m/>
    <x v="0"/>
    <x v="0"/>
  </r>
  <r>
    <x v="0"/>
    <x v="0"/>
    <d v="2025-02-06T00:00:00"/>
    <s v="BH2320466"/>
    <d v="2025-02-06T00:00:00"/>
    <n v="7142"/>
    <s v="GO! HẢI PHÒNG"/>
    <n v="2689560"/>
    <n v="0"/>
    <n v="215165"/>
    <n v="2904725"/>
    <s v="Bán hàng"/>
    <d v="2025-04-05T00:00:00"/>
    <m/>
    <n v="0"/>
    <n v="2904725"/>
    <n v="2904725"/>
    <n v="0"/>
    <d v="2025-02-06T00:00:00"/>
    <m/>
    <d v="2025-02-06T00:00:00"/>
    <n v="0"/>
    <m/>
    <s v=""/>
    <s v="Đã thanh toán"/>
    <s v="02"/>
    <s v="04"/>
    <s v="check xong"/>
    <m/>
    <x v="0"/>
    <x v="0"/>
  </r>
  <r>
    <x v="0"/>
    <x v="0"/>
    <d v="2025-02-06T00:00:00"/>
    <s v="BH2320467"/>
    <d v="2025-02-06T00:00:00"/>
    <n v="8105"/>
    <s v="EB VINH LIMITED LIABILITY COMPANY"/>
    <n v="2433680"/>
    <n v="0"/>
    <n v="194694"/>
    <n v="2628374"/>
    <s v="Bán hàng"/>
    <d v="2025-04-05T00:00:00"/>
    <m/>
    <n v="0"/>
    <n v="2628374"/>
    <n v="2628374"/>
    <n v="0"/>
    <d v="2025-02-06T00:00:00"/>
    <m/>
    <d v="2025-02-06T00:00:00"/>
    <n v="0"/>
    <m/>
    <s v=""/>
    <s v="Đã thanh toán"/>
    <s v="02"/>
    <s v="04"/>
    <s v="check xong"/>
    <m/>
    <x v="0"/>
    <x v="0"/>
  </r>
  <r>
    <x v="0"/>
    <x v="0"/>
    <d v="2025-02-06T00:00:00"/>
    <s v="BH2320468"/>
    <d v="2025-02-06T00:00:00"/>
    <n v="8106"/>
    <s v="GO! BẮC GIANG"/>
    <n v="3413024"/>
    <n v="0"/>
    <n v="273042"/>
    <n v="3686066"/>
    <s v="Bán hàng"/>
    <d v="2025-04-05T00:00:00"/>
    <m/>
    <n v="0"/>
    <n v="3686066"/>
    <n v="3686066"/>
    <n v="0"/>
    <d v="2025-02-06T00:00:00"/>
    <m/>
    <d v="2025-02-06T00:00:00"/>
    <n v="0"/>
    <m/>
    <s v=""/>
    <s v="Đã thanh toán"/>
    <s v="02"/>
    <s v="04"/>
    <s v="check xong"/>
    <m/>
    <x v="0"/>
    <x v="0"/>
  </r>
  <r>
    <x v="0"/>
    <x v="0"/>
    <d v="2025-02-06T00:00:00"/>
    <s v="BH2320469"/>
    <d v="2025-02-06T00:00:00"/>
    <n v="8107"/>
    <s v="GO! LÀO CAI"/>
    <n v="2844292"/>
    <n v="0"/>
    <n v="227543"/>
    <n v="3071835"/>
    <s v="Bán hàng"/>
    <d v="2025-04-05T00:00:00"/>
    <m/>
    <n v="0"/>
    <n v="3071835"/>
    <n v="3071835"/>
    <n v="0"/>
    <d v="2025-02-06T00:00:00"/>
    <m/>
    <d v="2025-02-06T00:00:00"/>
    <n v="0"/>
    <m/>
    <s v=""/>
    <s v="Đã thanh toán"/>
    <s v="02"/>
    <s v="04"/>
    <s v="check xong"/>
    <m/>
    <x v="0"/>
    <x v="0"/>
  </r>
  <r>
    <x v="0"/>
    <x v="0"/>
    <d v="2025-02-06T00:00:00"/>
    <s v="BH2320726"/>
    <d v="2025-02-06T00:00:00"/>
    <n v="8108"/>
    <s v="Siêu thị Vĩnh Phúc"/>
    <n v="3504736"/>
    <n v="0"/>
    <n v="280379"/>
    <n v="3785115"/>
    <s v="Bán hàng"/>
    <d v="2025-04-05T00:00:00"/>
    <m/>
    <n v="0"/>
    <n v="3785115"/>
    <n v="3785115"/>
    <n v="0"/>
    <d v="2025-02-06T00:00:00"/>
    <m/>
    <d v="2025-02-06T00:00:00"/>
    <n v="0"/>
    <m/>
    <s v=""/>
    <s v="Đã thanh toán"/>
    <s v="02"/>
    <s v="04"/>
    <s v="check xong"/>
    <m/>
    <x v="0"/>
    <x v="0"/>
  </r>
  <r>
    <x v="0"/>
    <x v="0"/>
    <d v="2025-02-06T00:00:00"/>
    <s v="BH2320727"/>
    <d v="2025-02-06T00:00:00"/>
    <n v="8109"/>
    <s v="GO! NAM ĐỊNH"/>
    <n v="2580540"/>
    <n v="0"/>
    <n v="206443"/>
    <n v="2786983"/>
    <s v="Bán hàng"/>
    <d v="2025-04-05T00:00:00"/>
    <m/>
    <n v="0"/>
    <n v="2786983"/>
    <n v="2786983"/>
    <n v="0"/>
    <d v="2025-02-06T00:00:00"/>
    <m/>
    <d v="2025-02-06T00:00:00"/>
    <n v="0"/>
    <m/>
    <s v=""/>
    <s v="Đã thanh toán"/>
    <s v="02"/>
    <s v="04"/>
    <s v="check xong"/>
    <m/>
    <x v="0"/>
    <x v="0"/>
  </r>
  <r>
    <x v="0"/>
    <x v="0"/>
    <d v="2025-02-06T00:00:00"/>
    <s v="BH2320728"/>
    <d v="2025-02-06T00:00:00"/>
    <n v="8110"/>
    <s v="SIÊU THỊ VIỆT TRÌ"/>
    <n v="3020370"/>
    <n v="0"/>
    <n v="241630"/>
    <n v="3262000"/>
    <s v="Bán hàng"/>
    <d v="2025-04-05T00:00:00"/>
    <m/>
    <n v="0"/>
    <n v="3262000"/>
    <n v="3262000"/>
    <n v="0"/>
    <d v="2025-02-06T00:00:00"/>
    <m/>
    <d v="2025-02-06T00:00:00"/>
    <n v="0"/>
    <m/>
    <s v=""/>
    <s v="Đã thanh toán"/>
    <s v="02"/>
    <s v="04"/>
    <s v="check xong"/>
    <m/>
    <x v="0"/>
    <x v="0"/>
  </r>
  <r>
    <x v="0"/>
    <x v="0"/>
    <d v="2025-02-06T00:00:00"/>
    <s v="BH2320729"/>
    <d v="2025-02-06T00:00:00"/>
    <n v="8111"/>
    <s v="GO! NINH BÌNH"/>
    <n v="3057272"/>
    <n v="0"/>
    <n v="244582"/>
    <n v="3301854"/>
    <s v="Bán hàng"/>
    <d v="2025-04-05T00:00:00"/>
    <m/>
    <n v="0"/>
    <n v="3301854"/>
    <n v="3301854"/>
    <n v="0"/>
    <d v="2025-02-06T00:00:00"/>
    <m/>
    <d v="2025-02-06T00:00:00"/>
    <n v="0"/>
    <m/>
    <s v=""/>
    <s v="Đã thanh toán"/>
    <s v="02"/>
    <s v="04"/>
    <s v="check xong"/>
    <m/>
    <x v="0"/>
    <x v="0"/>
  </r>
  <r>
    <x v="0"/>
    <x v="0"/>
    <d v="2025-02-06T00:00:00"/>
    <s v="BH2320730"/>
    <d v="2025-02-06T00:00:00"/>
    <n v="8112"/>
    <s v="GO! THÁI NGUYÊN"/>
    <n v="4359597"/>
    <n v="0"/>
    <n v="348768"/>
    <n v="4708365"/>
    <s v="Bán hàng"/>
    <d v="2025-04-05T00:00:00"/>
    <m/>
    <n v="0"/>
    <n v="4708365"/>
    <n v="4708365"/>
    <n v="0"/>
    <d v="2025-02-06T00:00:00"/>
    <m/>
    <d v="2025-02-06T00:00:00"/>
    <n v="0"/>
    <m/>
    <s v=""/>
    <s v="Đã thanh toán"/>
    <s v="02"/>
    <s v="04"/>
    <s v="check xong"/>
    <m/>
    <x v="0"/>
    <x v="0"/>
  </r>
  <r>
    <x v="0"/>
    <x v="0"/>
    <d v="2025-02-06T00:00:00"/>
    <s v="BH2341765"/>
    <d v="2025-02-06T00:00:00"/>
    <n v="7266"/>
    <s v="BigC Siêu Thị GO! Nguyễn Thị Thập"/>
    <n v="2833824"/>
    <n v="0"/>
    <n v="226706"/>
    <n v="3060530"/>
    <s v="Bán hàng"/>
    <d v="2025-04-05T00:00:00"/>
    <m/>
    <n v="0"/>
    <n v="3060530"/>
    <n v="3060530"/>
    <n v="0"/>
    <d v="2025-02-06T00:00:00"/>
    <m/>
    <d v="2025-02-06T00:00:00"/>
    <n v="0"/>
    <m/>
    <s v=""/>
    <s v="Đã thanh toán"/>
    <s v="02"/>
    <s v="04"/>
    <s v="check xong"/>
    <m/>
    <x v="0"/>
    <x v="0"/>
  </r>
  <r>
    <x v="0"/>
    <x v="0"/>
    <d v="2025-02-07T00:00:00"/>
    <s v="BH2320749"/>
    <d v="2025-02-07T00:00:00"/>
    <n v="8191"/>
    <s v="BigC Tops Market Lê Trọng Tấn"/>
    <n v="6297879"/>
    <n v="0"/>
    <n v="503830"/>
    <n v="6801709"/>
    <s v="Bán hàng"/>
    <d v="2025-04-05T00:00:00"/>
    <m/>
    <n v="0"/>
    <n v="6801709"/>
    <n v="6801709"/>
    <n v="0"/>
    <d v="2025-02-07T00:00:00"/>
    <m/>
    <d v="2025-02-07T00:00:00"/>
    <n v="0"/>
    <m/>
    <s v=""/>
    <s v="Đã thanh toán"/>
    <s v="02"/>
    <s v="04"/>
    <s v="check xong"/>
    <m/>
    <x v="0"/>
    <x v="0"/>
  </r>
  <r>
    <x v="0"/>
    <x v="0"/>
    <d v="2025-02-07T00:00:00"/>
    <s v="BH2320759"/>
    <d v="2025-02-07T00:00:00"/>
    <n v="8596"/>
    <s v="Tops Market Eco Green (Nguyễn Xiển)"/>
    <n v="4047860"/>
    <n v="0"/>
    <n v="323829"/>
    <n v="4371689"/>
    <s v="Bán hàng"/>
    <d v="2025-04-05T00:00:00"/>
    <m/>
    <n v="0"/>
    <n v="4371689"/>
    <n v="4371689"/>
    <n v="0"/>
    <d v="2025-02-07T00:00:00"/>
    <m/>
    <d v="2025-02-07T00:00:00"/>
    <n v="0"/>
    <m/>
    <s v=""/>
    <s v="Đã thanh toán"/>
    <s v="02"/>
    <s v="04"/>
    <s v="check xong"/>
    <m/>
    <x v="0"/>
    <x v="0"/>
  </r>
  <r>
    <x v="0"/>
    <x v="0"/>
    <d v="2025-02-07T00:00:00"/>
    <s v="BH2340181"/>
    <d v="2025-02-07T00:00:00"/>
    <n v="8600"/>
    <s v="Siêu thị Go! Hòa Thành, HỦY HĐ 3277, XUẤT LẠI HĐ 00008600"/>
    <n v="3822878"/>
    <n v="0"/>
    <n v="305830"/>
    <n v="4128708"/>
    <s v="Bán hàng"/>
    <d v="2025-04-05T00:00:00"/>
    <m/>
    <n v="0"/>
    <n v="4128708"/>
    <n v="4128708"/>
    <n v="0"/>
    <d v="2025-02-07T00:00:00"/>
    <m/>
    <d v="2025-02-07T00:00:00"/>
    <n v="0"/>
    <m/>
    <s v=""/>
    <s v="Đã thanh toán"/>
    <s v="02"/>
    <s v="04"/>
    <s v="check xong"/>
    <m/>
    <x v="0"/>
    <x v="0"/>
  </r>
  <r>
    <x v="0"/>
    <x v="0"/>
    <d v="2025-02-07T00:00:00"/>
    <s v="BH2340745"/>
    <d v="2025-02-07T00:00:00"/>
    <n v="8601"/>
    <s v="Siêu thị GO! Thanh Bình, HỦY HĐ 5163 , XUẤT THAY THẾ HĐ 8601"/>
    <n v="3599663"/>
    <n v="0"/>
    <n v="287973"/>
    <n v="3887636"/>
    <s v="Bán hàng"/>
    <d v="2025-04-05T00:00:00"/>
    <m/>
    <n v="0"/>
    <n v="3887636"/>
    <n v="3887636"/>
    <n v="0"/>
    <d v="2025-02-07T00:00:00"/>
    <m/>
    <d v="2025-02-07T00:00:00"/>
    <n v="0"/>
    <m/>
    <s v=""/>
    <s v="Đã thanh toán"/>
    <s v="02"/>
    <s v="04"/>
    <s v="check xong"/>
    <m/>
    <x v="0"/>
    <x v="0"/>
  </r>
  <r>
    <x v="0"/>
    <x v="0"/>
    <d v="2025-02-07T00:00:00"/>
    <s v="BH2341312"/>
    <d v="2025-02-07T00:00:00"/>
    <n v="8602"/>
    <s v="GO! ĐÀ LẠT, HỦY HĐ 6554, XUẤT THAY THẾ HĐ: 00008602"/>
    <n v="7798686"/>
    <n v="0"/>
    <n v="623895"/>
    <n v="8422581"/>
    <s v="Bán hàng"/>
    <d v="2025-04-05T00:00:00"/>
    <m/>
    <n v="0"/>
    <n v="8422581"/>
    <n v="8422581"/>
    <n v="0"/>
    <d v="2025-02-07T00:00:00"/>
    <m/>
    <d v="2025-02-07T00:00:00"/>
    <n v="0"/>
    <m/>
    <s v=""/>
    <s v="Đã thanh toán"/>
    <s v="02"/>
    <s v="04"/>
    <s v="check xong"/>
    <m/>
    <x v="0"/>
    <x v="0"/>
  </r>
  <r>
    <x v="0"/>
    <x v="0"/>
    <d v="2025-02-07T00:00:00"/>
    <s v="BH2341800"/>
    <d v="2025-02-07T00:00:00"/>
    <n v="8113"/>
    <s v="GO! NHA TRANG"/>
    <n v="5761956"/>
    <n v="0"/>
    <n v="460956"/>
    <n v="6222912"/>
    <s v="Bán hàng"/>
    <d v="2025-04-05T00:00:00"/>
    <m/>
    <n v="0"/>
    <n v="6222912"/>
    <n v="6222912"/>
    <n v="0"/>
    <d v="2025-02-07T00:00:00"/>
    <m/>
    <d v="2025-02-07T00:00:00"/>
    <n v="0"/>
    <m/>
    <s v=""/>
    <s v="Đã thanh toán"/>
    <s v="02"/>
    <s v="04"/>
    <s v="check xong"/>
    <m/>
    <x v="0"/>
    <x v="0"/>
  </r>
  <r>
    <x v="0"/>
    <x v="0"/>
    <d v="2025-02-07T00:00:00"/>
    <s v="BH2341801"/>
    <d v="2025-02-07T00:00:00"/>
    <n v="8114"/>
    <s v="GO! ĐÀ NẴNG"/>
    <n v="4322584"/>
    <n v="0"/>
    <n v="345807"/>
    <n v="4668391"/>
    <s v="Bán hàng"/>
    <d v="2025-04-05T00:00:00"/>
    <m/>
    <n v="0"/>
    <n v="4668391"/>
    <n v="4668391"/>
    <n v="0"/>
    <d v="2025-02-07T00:00:00"/>
    <m/>
    <d v="2025-02-07T00:00:00"/>
    <n v="0"/>
    <m/>
    <s v=""/>
    <s v="Đã thanh toán"/>
    <s v="02"/>
    <s v="04"/>
    <s v="check xong"/>
    <m/>
    <x v="0"/>
    <x v="0"/>
  </r>
  <r>
    <x v="0"/>
    <x v="0"/>
    <d v="2025-02-07T00:00:00"/>
    <s v="BH2341802"/>
    <d v="2025-02-07T00:00:00"/>
    <n v="8115"/>
    <s v="GO! HUẾ"/>
    <n v="3009952"/>
    <n v="0"/>
    <n v="240796"/>
    <n v="3250748"/>
    <s v="Bán hàng"/>
    <d v="2025-04-05T00:00:00"/>
    <m/>
    <n v="0"/>
    <n v="3250748"/>
    <n v="3250748"/>
    <n v="0"/>
    <d v="2025-02-07T00:00:00"/>
    <m/>
    <d v="2025-02-07T00:00:00"/>
    <n v="0"/>
    <m/>
    <s v=""/>
    <s v="Đã thanh toán"/>
    <s v="02"/>
    <s v="04"/>
    <s v="check xong"/>
    <m/>
    <x v="0"/>
    <x v="0"/>
  </r>
  <r>
    <x v="0"/>
    <x v="0"/>
    <d v="2025-02-07T00:00:00"/>
    <s v="BH2341803"/>
    <d v="2025-02-07T00:00:00"/>
    <n v="8116"/>
    <s v="GO! ĐÀ LẠT"/>
    <n v="7121864"/>
    <n v="0"/>
    <n v="569749"/>
    <n v="7691613"/>
    <s v="Bán hàng"/>
    <d v="2025-04-05T00:00:00"/>
    <m/>
    <n v="0"/>
    <n v="7691613"/>
    <n v="7691613"/>
    <n v="0"/>
    <d v="2025-02-07T00:00:00"/>
    <m/>
    <d v="2025-02-07T00:00:00"/>
    <n v="0"/>
    <m/>
    <s v=""/>
    <s v="Đã thanh toán"/>
    <s v="02"/>
    <s v="04"/>
    <s v="check xong"/>
    <m/>
    <x v="0"/>
    <x v="0"/>
  </r>
  <r>
    <x v="0"/>
    <x v="0"/>
    <d v="2025-02-07T00:00:00"/>
    <s v="BH2341804"/>
    <d v="2025-02-07T00:00:00"/>
    <n v="8117"/>
    <s v="GO! ĐÀ LẠT"/>
    <n v="2421892"/>
    <n v="0"/>
    <n v="193751"/>
    <n v="2615643"/>
    <s v="Bán hàng"/>
    <d v="2025-04-05T00:00:00"/>
    <m/>
    <n v="0"/>
    <n v="2615643"/>
    <n v="2615643"/>
    <n v="0"/>
    <d v="2025-02-07T00:00:00"/>
    <m/>
    <d v="2025-02-07T00:00:00"/>
    <n v="0"/>
    <m/>
    <s v=""/>
    <s v="Đã thanh toán"/>
    <s v="02"/>
    <s v="04"/>
    <s v="check xong"/>
    <m/>
    <x v="0"/>
    <x v="0"/>
  </r>
  <r>
    <x v="0"/>
    <x v="0"/>
    <d v="2025-02-07T00:00:00"/>
    <s v="BH2341805"/>
    <d v="2025-02-07T00:00:00"/>
    <n v="8118"/>
    <s v="BigC Trà Vinh"/>
    <n v="4091264"/>
    <n v="0"/>
    <n v="327301"/>
    <n v="4418565"/>
    <s v="Bán hàng"/>
    <d v="2025-04-05T00:00:00"/>
    <m/>
    <n v="0"/>
    <n v="4418565"/>
    <n v="4418565"/>
    <n v="0"/>
    <d v="2025-02-07T00:00:00"/>
    <m/>
    <d v="2025-02-07T00:00:00"/>
    <n v="0"/>
    <m/>
    <s v=""/>
    <s v="Đã thanh toán"/>
    <s v="02"/>
    <s v="04"/>
    <s v="check xong"/>
    <m/>
    <x v="0"/>
    <x v="0"/>
  </r>
  <r>
    <x v="0"/>
    <x v="0"/>
    <d v="2025-02-07T00:00:00"/>
    <s v="BH2341806"/>
    <d v="2025-02-07T00:00:00"/>
    <n v="8119"/>
    <s v="BigC Bến Tre"/>
    <n v="3689800"/>
    <n v="0"/>
    <n v="295184"/>
    <n v="3984984"/>
    <s v="Bán hàng"/>
    <d v="2025-04-05T00:00:00"/>
    <m/>
    <n v="0"/>
    <n v="3984984"/>
    <n v="3984984"/>
    <n v="0"/>
    <d v="2025-02-07T00:00:00"/>
    <m/>
    <d v="2025-02-07T00:00:00"/>
    <n v="0"/>
    <m/>
    <s v=""/>
    <s v="Đã thanh toán"/>
    <s v="02"/>
    <s v="04"/>
    <s v="check xong"/>
    <m/>
    <x v="0"/>
    <x v="0"/>
  </r>
  <r>
    <x v="0"/>
    <x v="0"/>
    <d v="2025-02-07T00:00:00"/>
    <s v="BH2341825"/>
    <d v="2025-02-07T00:00:00"/>
    <n v="8153"/>
    <s v="BigC Tân Hiệp"/>
    <n v="4431316"/>
    <n v="0"/>
    <n v="354505"/>
    <n v="4785821"/>
    <s v="Bán hàng"/>
    <d v="2025-04-05T00:00:00"/>
    <m/>
    <n v="0"/>
    <n v="4785821"/>
    <n v="4785821"/>
    <n v="0"/>
    <d v="2025-02-07T00:00:00"/>
    <m/>
    <d v="2025-02-07T00:00:00"/>
    <n v="0"/>
    <m/>
    <s v=""/>
    <s v="Đã thanh toán"/>
    <s v="02"/>
    <s v="04"/>
    <s v="check xong"/>
    <m/>
    <x v="0"/>
    <x v="0"/>
  </r>
  <r>
    <x v="0"/>
    <x v="0"/>
    <d v="2025-02-07T00:00:00"/>
    <s v="BH2341886"/>
    <d v="2025-02-07T00:00:00"/>
    <n v="8612"/>
    <s v="BigC Gò Vấp"/>
    <n v="1899372"/>
    <n v="0"/>
    <n v="151950"/>
    <n v="2051322"/>
    <s v="Bán hàng"/>
    <d v="2025-04-05T00:00:00"/>
    <m/>
    <n v="0"/>
    <n v="2051322"/>
    <n v="2051322"/>
    <n v="0"/>
    <d v="2025-02-07T00:00:00"/>
    <m/>
    <d v="2025-02-07T00:00:00"/>
    <n v="0"/>
    <m/>
    <s v=""/>
    <s v="Đã thanh toán"/>
    <s v="02"/>
    <s v="04"/>
    <s v="check xong"/>
    <m/>
    <x v="0"/>
    <x v="0"/>
  </r>
  <r>
    <x v="0"/>
    <x v="0"/>
    <d v="2025-02-08T00:00:00"/>
    <s v="BH2320782"/>
    <d v="2025-02-08T00:00:00"/>
    <n v="8657"/>
    <s v="GO! HẢI PHÒNG"/>
    <n v="2919272"/>
    <n v="0"/>
    <n v="233542"/>
    <n v="3152814"/>
    <s v="Bán hàng"/>
    <d v="2025-04-05T00:00:00"/>
    <m/>
    <n v="0"/>
    <n v="3152814"/>
    <n v="3152814"/>
    <n v="0"/>
    <d v="2025-02-08T00:00:00"/>
    <m/>
    <d v="2025-02-08T00:00:00"/>
    <n v="0"/>
    <m/>
    <s v=""/>
    <s v="Đã thanh toán"/>
    <s v="02"/>
    <s v="04"/>
    <s v="check xong"/>
    <m/>
    <x v="0"/>
    <x v="0"/>
  </r>
  <r>
    <x v="0"/>
    <x v="0"/>
    <d v="2025-02-08T00:00:00"/>
    <s v="BH2320783"/>
    <d v="2025-02-08T00:00:00"/>
    <n v="8658"/>
    <s v="GO! THÁI BÌNH"/>
    <n v="8472384"/>
    <n v="0"/>
    <n v="677791"/>
    <n v="9150175"/>
    <s v="Bán hàng"/>
    <d v="2025-04-05T00:00:00"/>
    <m/>
    <n v="0"/>
    <n v="9150175"/>
    <n v="9150175"/>
    <n v="0"/>
    <d v="2025-02-08T00:00:00"/>
    <m/>
    <d v="2025-02-08T00:00:00"/>
    <n v="0"/>
    <m/>
    <s v=""/>
    <s v="Đã thanh toán"/>
    <s v="02"/>
    <s v="04"/>
    <s v="check xong"/>
    <m/>
    <x v="0"/>
    <x v="0"/>
  </r>
  <r>
    <x v="0"/>
    <x v="0"/>
    <d v="2025-02-08T00:00:00"/>
    <s v="BH2320784"/>
    <d v="2025-02-08T00:00:00"/>
    <n v="8659"/>
    <s v="GO! LÀO CAI"/>
    <n v="3397280"/>
    <n v="0"/>
    <n v="271782"/>
    <n v="3669062"/>
    <s v="Bán hàng"/>
    <d v="2025-04-05T00:00:00"/>
    <m/>
    <n v="0"/>
    <n v="3669062"/>
    <n v="3669062"/>
    <n v="0"/>
    <d v="2025-02-08T00:00:00"/>
    <m/>
    <d v="2025-02-08T00:00:00"/>
    <n v="0"/>
    <m/>
    <s v=""/>
    <s v="Đã thanh toán"/>
    <s v="02"/>
    <s v="04"/>
    <s v="check xong"/>
    <m/>
    <x v="0"/>
    <x v="0"/>
  </r>
  <r>
    <x v="0"/>
    <x v="0"/>
    <d v="2025-02-08T00:00:00"/>
    <s v="BH2341895"/>
    <d v="2025-02-08T00:00:00"/>
    <n v="8631"/>
    <s v="BigC Tops Market Âu Cơ"/>
    <n v="4293316"/>
    <n v="0"/>
    <n v="343465"/>
    <n v="4636781"/>
    <s v="Bán hàng"/>
    <d v="2025-04-05T00:00:00"/>
    <m/>
    <n v="0"/>
    <n v="4636781"/>
    <n v="4636781"/>
    <n v="0"/>
    <d v="2025-02-08T00:00:00"/>
    <m/>
    <d v="2025-02-08T00:00:00"/>
    <n v="0"/>
    <m/>
    <s v=""/>
    <s v="Đã thanh toán"/>
    <s v="02"/>
    <s v="04"/>
    <s v="check xong"/>
    <m/>
    <x v="0"/>
    <x v="0"/>
  </r>
  <r>
    <x v="0"/>
    <x v="0"/>
    <d v="2025-02-08T00:00:00"/>
    <s v="BH2341896"/>
    <d v="2025-02-08T00:00:00"/>
    <n v="8632"/>
    <s v="BigC Siêu thị GO! Phú Thạnh"/>
    <n v="3890532"/>
    <n v="0"/>
    <n v="311243"/>
    <n v="4201775"/>
    <s v="Bán hàng"/>
    <d v="2025-04-05T00:00:00"/>
    <m/>
    <n v="0"/>
    <n v="4201775"/>
    <n v="4201775"/>
    <n v="0"/>
    <d v="2025-02-08T00:00:00"/>
    <m/>
    <d v="2025-02-08T00:00:00"/>
    <n v="0"/>
    <m/>
    <s v=""/>
    <s v="Đã thanh toán"/>
    <s v="02"/>
    <s v="04"/>
    <s v="check xong"/>
    <m/>
    <x v="0"/>
    <x v="0"/>
  </r>
  <r>
    <x v="0"/>
    <x v="0"/>
    <d v="2025-02-08T00:00:00"/>
    <s v="BH2341897"/>
    <d v="2025-02-08T00:00:00"/>
    <n v="8634"/>
    <s v="BigC Siêu thị GO! Phú Thạnh"/>
    <n v="1311312"/>
    <n v="0"/>
    <n v="104905"/>
    <n v="1416217"/>
    <s v="Bán hàng"/>
    <d v="2025-04-05T00:00:00"/>
    <m/>
    <n v="0"/>
    <n v="1416217"/>
    <n v="1416217"/>
    <n v="0"/>
    <d v="2025-02-08T00:00:00"/>
    <m/>
    <d v="2025-02-08T00:00:00"/>
    <n v="0"/>
    <m/>
    <s v=""/>
    <s v="Đã thanh toán"/>
    <s v="02"/>
    <s v="04"/>
    <s v="check xong"/>
    <m/>
    <x v="0"/>
    <x v="0"/>
  </r>
  <r>
    <x v="0"/>
    <x v="0"/>
    <d v="2025-02-08T00:00:00"/>
    <s v="BH2341937"/>
    <d v="2025-02-08T00:00:00"/>
    <n v="8656"/>
    <s v="BigC Trường Chinh"/>
    <n v="4625445"/>
    <n v="0"/>
    <n v="370036"/>
    <n v="4995481"/>
    <s v="Bán hàng"/>
    <d v="2025-04-05T00:00:00"/>
    <m/>
    <n v="0"/>
    <n v="4995481"/>
    <n v="4995481"/>
    <n v="0"/>
    <d v="2025-02-08T00:00:00"/>
    <m/>
    <d v="2025-02-08T00:00:00"/>
    <n v="0"/>
    <m/>
    <s v=""/>
    <s v="Đã thanh toán"/>
    <s v="02"/>
    <s v="04"/>
    <s v="check xong"/>
    <m/>
    <x v="0"/>
    <x v="0"/>
  </r>
  <r>
    <x v="0"/>
    <x v="0"/>
    <d v="2025-02-11T00:00:00"/>
    <s v="BH2320841"/>
    <d v="2025-02-11T00:00:00"/>
    <n v="8840"/>
    <s v="CÔNG TY TNHH EB HẢI DƯƠNG (117)"/>
    <n v="1945372"/>
    <n v="0"/>
    <n v="155630"/>
    <n v="2101002"/>
    <s v="Bán hàng"/>
    <d v="2025-04-05T00:00:00"/>
    <m/>
    <n v="0"/>
    <n v="2101002"/>
    <n v="2101002"/>
    <n v="0"/>
    <d v="2025-02-11T00:00:00"/>
    <m/>
    <d v="2025-02-11T00:00:00"/>
    <n v="0"/>
    <m/>
    <s v=""/>
    <s v="Đã thanh toán"/>
    <s v="02"/>
    <s v="04"/>
    <s v="check xong"/>
    <m/>
    <x v="0"/>
    <x v="0"/>
  </r>
  <r>
    <x v="0"/>
    <x v="0"/>
    <d v="2025-02-11T00:00:00"/>
    <s v="BH2342077"/>
    <d v="2025-02-11T00:00:00"/>
    <n v="8777"/>
    <s v="BigC Quy Nhơn"/>
    <n v="2825952"/>
    <n v="0"/>
    <n v="226076"/>
    <n v="3052028"/>
    <s v="Bán hàng"/>
    <d v="2025-04-05T00:00:00"/>
    <m/>
    <n v="0"/>
    <n v="3052028"/>
    <n v="3052028"/>
    <n v="0"/>
    <d v="2025-02-11T00:00:00"/>
    <m/>
    <d v="2025-02-11T00:00:00"/>
    <n v="0"/>
    <m/>
    <s v=""/>
    <s v="Đã thanh toán"/>
    <s v="02"/>
    <s v="04"/>
    <s v="check xong"/>
    <m/>
    <x v="0"/>
    <x v="0"/>
  </r>
  <r>
    <x v="0"/>
    <x v="0"/>
    <d v="2025-02-11T00:00:00"/>
    <s v="BH2342078"/>
    <d v="2025-02-11T00:00:00"/>
    <n v="8778"/>
    <s v="GO! ĐÀ NẴNG"/>
    <n v="2223800"/>
    <n v="0"/>
    <n v="177904"/>
    <n v="2401704"/>
    <s v="Bán hàng"/>
    <d v="2025-04-05T00:00:00"/>
    <m/>
    <n v="0"/>
    <n v="2401704"/>
    <n v="2401704"/>
    <n v="0"/>
    <d v="2025-02-11T00:00:00"/>
    <m/>
    <d v="2025-02-11T00:00:00"/>
    <n v="0"/>
    <m/>
    <s v=""/>
    <s v="Đã thanh toán"/>
    <s v="02"/>
    <s v="04"/>
    <s v="check xong"/>
    <m/>
    <x v="0"/>
    <x v="0"/>
  </r>
  <r>
    <x v="0"/>
    <x v="0"/>
    <d v="2025-02-11T00:00:00"/>
    <s v="BH2342079"/>
    <d v="2025-02-11T00:00:00"/>
    <n v="8779"/>
    <s v="GO! ĐÀ NẴNG"/>
    <n v="2852624"/>
    <n v="0"/>
    <n v="228210"/>
    <n v="3080834"/>
    <s v="Bán hàng"/>
    <d v="2025-04-05T00:00:00"/>
    <m/>
    <n v="0"/>
    <n v="3080834"/>
    <n v="3080834"/>
    <n v="0"/>
    <d v="2025-02-11T00:00:00"/>
    <m/>
    <d v="2025-02-11T00:00:00"/>
    <n v="0"/>
    <m/>
    <s v=""/>
    <s v="Đã thanh toán"/>
    <s v="02"/>
    <s v="04"/>
    <s v="check xong"/>
    <m/>
    <x v="0"/>
    <x v="0"/>
  </r>
  <r>
    <x v="0"/>
    <x v="0"/>
    <d v="2025-02-11T00:00:00"/>
    <s v="BH2342080"/>
    <d v="2025-02-11T00:00:00"/>
    <n v="8780"/>
    <s v="Go! Mỹ Tho"/>
    <n v="3057272"/>
    <n v="0"/>
    <n v="244582"/>
    <n v="3301854"/>
    <s v="Bán hàng"/>
    <d v="2025-04-05T00:00:00"/>
    <m/>
    <n v="0"/>
    <n v="3301854"/>
    <n v="3301854"/>
    <n v="0"/>
    <d v="2025-02-11T00:00:00"/>
    <m/>
    <d v="2025-02-11T00:00:00"/>
    <n v="0"/>
    <m/>
    <s v=""/>
    <s v="Đã thanh toán"/>
    <s v="02"/>
    <s v="04"/>
    <s v="check xong"/>
    <m/>
    <x v="0"/>
    <x v="0"/>
  </r>
  <r>
    <x v="0"/>
    <x v="0"/>
    <d v="2025-02-11T00:00:00"/>
    <s v="BH2342081"/>
    <d v="2025-02-11T00:00:00"/>
    <n v="8781"/>
    <s v="BigC Quảng Ngãi"/>
    <n v="2037372"/>
    <n v="0"/>
    <n v="162990"/>
    <n v="2200362"/>
    <s v="Bán hàng"/>
    <d v="2025-04-05T00:00:00"/>
    <m/>
    <n v="0"/>
    <n v="2200362"/>
    <n v="2200362"/>
    <n v="0"/>
    <d v="2025-02-11T00:00:00"/>
    <m/>
    <d v="2025-02-11T00:00:00"/>
    <n v="0"/>
    <m/>
    <s v=""/>
    <s v="Đã thanh toán"/>
    <s v="02"/>
    <s v="04"/>
    <s v="check xong"/>
    <m/>
    <x v="0"/>
    <x v="0"/>
  </r>
  <r>
    <x v="0"/>
    <x v="0"/>
    <d v="2025-02-11T00:00:00"/>
    <s v="BH2342082"/>
    <d v="2025-02-11T00:00:00"/>
    <n v="8782"/>
    <s v="BigC Buôn Ma Thuột"/>
    <n v="2579220"/>
    <n v="0"/>
    <n v="206338"/>
    <n v="2785558"/>
    <s v="Bán hàng"/>
    <d v="2025-04-05T00:00:00"/>
    <m/>
    <n v="0"/>
    <n v="2785558"/>
    <n v="2785558"/>
    <n v="0"/>
    <d v="2025-02-11T00:00:00"/>
    <m/>
    <d v="2025-02-11T00:00:00"/>
    <n v="0"/>
    <m/>
    <s v=""/>
    <s v="Đã thanh toán"/>
    <s v="02"/>
    <s v="04"/>
    <s v="check xong"/>
    <m/>
    <x v="0"/>
    <x v="0"/>
  </r>
  <r>
    <x v="0"/>
    <x v="0"/>
    <d v="2025-02-11T00:00:00"/>
    <s v="BH2342083"/>
    <d v="2025-02-11T00:00:00"/>
    <n v="8783"/>
    <s v="Siêu thị GO! Tam Kỳ"/>
    <n v="1512044"/>
    <n v="0"/>
    <n v="120964"/>
    <n v="1633008"/>
    <s v="Bán hàng"/>
    <d v="2025-04-05T00:00:00"/>
    <m/>
    <n v="0"/>
    <n v="1633008"/>
    <n v="1633008"/>
    <n v="0"/>
    <d v="2025-02-11T00:00:00"/>
    <m/>
    <d v="2025-02-11T00:00:00"/>
    <n v="0"/>
    <m/>
    <s v=""/>
    <s v="Đã thanh toán"/>
    <s v="02"/>
    <s v="04"/>
    <s v="check xong"/>
    <m/>
    <x v="0"/>
    <x v="0"/>
  </r>
  <r>
    <x v="0"/>
    <x v="0"/>
    <d v="2025-02-11T00:00:00"/>
    <s v="BH2342084"/>
    <d v="2025-02-11T00:00:00"/>
    <n v="8784"/>
    <s v="BigC Bà Rịa"/>
    <n v="5544492"/>
    <n v="0"/>
    <n v="443559"/>
    <n v="5988051"/>
    <s v="Bán hàng"/>
    <d v="2025-04-05T00:00:00"/>
    <m/>
    <n v="0"/>
    <n v="5988051"/>
    <n v="5988051"/>
    <n v="0"/>
    <d v="2025-02-11T00:00:00"/>
    <m/>
    <d v="2025-02-11T00:00:00"/>
    <n v="0"/>
    <m/>
    <s v=""/>
    <s v="Đã thanh toán"/>
    <s v="02"/>
    <s v="04"/>
    <s v="check xong"/>
    <m/>
    <x v="0"/>
    <x v="0"/>
  </r>
  <r>
    <x v="0"/>
    <x v="0"/>
    <d v="2025-02-11T00:00:00"/>
    <s v="BH2342085"/>
    <d v="2025-02-11T00:00:00"/>
    <n v="8785"/>
    <s v="Siêu thị GO! Gò Dầu"/>
    <n v="2221160"/>
    <n v="0"/>
    <n v="177693"/>
    <n v="2398853"/>
    <s v="Bán hàng"/>
    <d v="2025-04-05T00:00:00"/>
    <m/>
    <n v="0"/>
    <n v="2398853"/>
    <n v="2398853"/>
    <n v="0"/>
    <d v="2025-02-11T00:00:00"/>
    <m/>
    <d v="2025-02-11T00:00:00"/>
    <n v="0"/>
    <m/>
    <s v=""/>
    <s v="Đã thanh toán"/>
    <s v="02"/>
    <s v="04"/>
    <s v="check xong"/>
    <m/>
    <x v="0"/>
    <x v="0"/>
  </r>
  <r>
    <x v="0"/>
    <x v="0"/>
    <d v="2025-02-11T00:00:00"/>
    <s v="BH2342086"/>
    <d v="2025-02-11T00:00:00"/>
    <n v="8786"/>
    <s v="BigC Siêu Thị GO! Tân Uyên (1504)"/>
    <n v="4335400"/>
    <n v="0"/>
    <n v="346832"/>
    <n v="4682232"/>
    <s v="Bán hàng"/>
    <d v="2025-04-05T00:00:00"/>
    <m/>
    <n v="0"/>
    <n v="4682232"/>
    <n v="4682232"/>
    <n v="0"/>
    <d v="2025-02-11T00:00:00"/>
    <m/>
    <d v="2025-02-11T00:00:00"/>
    <n v="0"/>
    <m/>
    <s v=""/>
    <s v="Đã thanh toán"/>
    <s v="02"/>
    <s v="04"/>
    <s v="check xong"/>
    <m/>
    <x v="0"/>
    <x v="0"/>
  </r>
  <r>
    <x v="0"/>
    <x v="0"/>
    <d v="2025-02-11T00:00:00"/>
    <s v="BH2342087"/>
    <d v="2025-02-11T00:00:00"/>
    <n v="8787"/>
    <s v="Siêu thị GO! Nhơn Trạch"/>
    <n v="2114240"/>
    <n v="0"/>
    <n v="169139"/>
    <n v="2283379"/>
    <s v="Bán hàng"/>
    <d v="2025-04-05T00:00:00"/>
    <m/>
    <n v="0"/>
    <n v="2283379"/>
    <n v="2283379"/>
    <n v="0"/>
    <d v="2025-02-11T00:00:00"/>
    <m/>
    <d v="2025-02-11T00:00:00"/>
    <n v="0"/>
    <m/>
    <s v=""/>
    <s v="Đã thanh toán"/>
    <s v="02"/>
    <s v="04"/>
    <s v="check xong"/>
    <m/>
    <x v="0"/>
    <x v="0"/>
  </r>
  <r>
    <x v="0"/>
    <x v="0"/>
    <d v="2025-02-11T00:00:00"/>
    <s v="BH2342088"/>
    <d v="2025-02-11T00:00:00"/>
    <n v="8788"/>
    <s v="Siêu thị GO! Điện Bàn"/>
    <n v="2622624"/>
    <n v="0"/>
    <n v="209810"/>
    <n v="2832434"/>
    <s v="Bán hàng"/>
    <d v="2025-04-05T00:00:00"/>
    <m/>
    <n v="0"/>
    <n v="2832434"/>
    <n v="2832434"/>
    <n v="0"/>
    <d v="2025-02-11T00:00:00"/>
    <m/>
    <d v="2025-02-11T00:00:00"/>
    <n v="0"/>
    <m/>
    <s v=""/>
    <s v="Đã thanh toán"/>
    <s v="02"/>
    <s v="04"/>
    <s v="check xong"/>
    <m/>
    <x v="0"/>
    <x v="0"/>
  </r>
  <r>
    <x v="0"/>
    <x v="0"/>
    <d v="2025-02-11T00:00:00"/>
    <s v="BH2342089"/>
    <d v="2025-02-11T00:00:00"/>
    <n v="8789"/>
    <s v="Siêu thị Go! Lộc Ninh"/>
    <n v="1605856"/>
    <n v="0"/>
    <n v="128468"/>
    <n v="1734324"/>
    <s v="Bán hàng"/>
    <d v="2025-04-05T00:00:00"/>
    <m/>
    <n v="0"/>
    <n v="1734324"/>
    <n v="1734324"/>
    <n v="0"/>
    <d v="2025-02-11T00:00:00"/>
    <m/>
    <d v="2025-02-11T00:00:00"/>
    <n v="0"/>
    <m/>
    <s v=""/>
    <s v="Đã thanh toán"/>
    <s v="02"/>
    <s v="04"/>
    <s v="check xong"/>
    <m/>
    <x v="0"/>
    <x v="0"/>
  </r>
  <r>
    <x v="0"/>
    <x v="0"/>
    <d v="2025-02-11T00:00:00"/>
    <s v="BH2342090"/>
    <d v="2025-02-11T00:00:00"/>
    <n v="8790"/>
    <s v="GO! HƯƠNG TRẢ"/>
    <n v="2221160"/>
    <n v="0"/>
    <n v="177693"/>
    <n v="2398853"/>
    <s v="Bán hàng"/>
    <d v="2025-04-05T00:00:00"/>
    <m/>
    <n v="0"/>
    <n v="2398853"/>
    <n v="2398853"/>
    <n v="0"/>
    <d v="2025-02-11T00:00:00"/>
    <m/>
    <d v="2025-02-11T00:00:00"/>
    <n v="0"/>
    <m/>
    <s v=""/>
    <s v="Đã thanh toán"/>
    <s v="02"/>
    <s v="04"/>
    <s v="check xong"/>
    <m/>
    <x v="0"/>
    <x v="0"/>
  </r>
  <r>
    <x v="0"/>
    <x v="0"/>
    <d v="2025-02-11T00:00:00"/>
    <s v="BH2342091"/>
    <d v="2025-02-11T00:00:00"/>
    <n v="8791"/>
    <s v="Siêu thị GO! Lấp Vò"/>
    <n v="1110580"/>
    <n v="0"/>
    <n v="88846"/>
    <n v="1199426"/>
    <s v="Bán hàng"/>
    <d v="2025-04-05T00:00:00"/>
    <m/>
    <n v="0"/>
    <n v="1199426"/>
    <n v="1199426"/>
    <n v="0"/>
    <d v="2025-02-11T00:00:00"/>
    <m/>
    <d v="2025-02-11T00:00:00"/>
    <n v="0"/>
    <m/>
    <s v=""/>
    <s v="Đã thanh toán"/>
    <s v="02"/>
    <s v="04"/>
    <s v="check xong"/>
    <m/>
    <x v="0"/>
    <x v="0"/>
  </r>
  <r>
    <x v="0"/>
    <x v="0"/>
    <d v="2025-02-11T00:00:00"/>
    <s v="BH2342092"/>
    <d v="2025-02-11T00:00:00"/>
    <n v="8792"/>
    <s v="Siêu thị GO! Ninh Thuận"/>
    <n v="5452492"/>
    <n v="0"/>
    <n v="436199"/>
    <n v="5888691"/>
    <s v="Bán hàng"/>
    <d v="2025-04-05T00:00:00"/>
    <m/>
    <n v="0"/>
    <n v="5888691"/>
    <n v="5888691"/>
    <n v="0"/>
    <d v="2025-02-11T00:00:00"/>
    <m/>
    <d v="2025-02-11T00:00:00"/>
    <n v="0"/>
    <m/>
    <s v=""/>
    <s v="Đã thanh toán"/>
    <s v="02"/>
    <s v="04"/>
    <s v="check xong"/>
    <m/>
    <x v="0"/>
    <x v="0"/>
  </r>
  <r>
    <x v="0"/>
    <x v="0"/>
    <d v="2025-02-11T00:00:00"/>
    <s v="BH2342127"/>
    <d v="2025-02-11T00:00:00"/>
    <n v="8827"/>
    <s v="GO! Bình Dương"/>
    <n v="2779952"/>
    <n v="0"/>
    <n v="222396"/>
    <n v="3002348"/>
    <s v="Bán hàng"/>
    <d v="2025-04-05T00:00:00"/>
    <m/>
    <n v="0"/>
    <n v="3002348"/>
    <n v="3002348"/>
    <n v="0"/>
    <d v="2025-02-11T00:00:00"/>
    <m/>
    <d v="2025-02-11T00:00:00"/>
    <n v="0"/>
    <m/>
    <s v=""/>
    <s v="Đã thanh toán"/>
    <s v="02"/>
    <s v="04"/>
    <s v="check xong"/>
    <m/>
    <x v="0"/>
    <x v="0"/>
  </r>
  <r>
    <x v="0"/>
    <x v="0"/>
    <d v="2025-02-11T00:00:00"/>
    <s v="BH2342128"/>
    <d v="2025-02-11T00:00:00"/>
    <n v="8828"/>
    <s v="GO! Bình Dương"/>
    <n v="1311312"/>
    <n v="0"/>
    <n v="104905"/>
    <n v="1416217"/>
    <s v="Bán hàng"/>
    <d v="2025-04-05T00:00:00"/>
    <m/>
    <n v="0"/>
    <n v="1416217"/>
    <n v="1416217"/>
    <n v="0"/>
    <d v="2025-02-11T00:00:00"/>
    <m/>
    <d v="2025-02-11T00:00:00"/>
    <n v="0"/>
    <m/>
    <s v=""/>
    <s v="Đã thanh toán"/>
    <s v="02"/>
    <s v="04"/>
    <s v="check xong"/>
    <m/>
    <x v="0"/>
    <x v="0"/>
  </r>
  <r>
    <x v="0"/>
    <x v="0"/>
    <d v="2025-02-11T00:00:00"/>
    <s v="BH2342131"/>
    <d v="2025-02-11T00:00:00"/>
    <n v="8831"/>
    <s v="BigC Dĩ An"/>
    <n v="5468236"/>
    <n v="0"/>
    <n v="437459"/>
    <n v="5905695"/>
    <s v="Bán hàng"/>
    <d v="2025-04-05T00:00:00"/>
    <m/>
    <n v="0"/>
    <n v="5905695"/>
    <n v="5905695"/>
    <n v="0"/>
    <d v="2025-02-11T00:00:00"/>
    <m/>
    <d v="2025-02-11T00:00:00"/>
    <n v="0"/>
    <m/>
    <s v=""/>
    <s v="Đã thanh toán"/>
    <s v="02"/>
    <s v="04"/>
    <s v="check xong"/>
    <m/>
    <x v="0"/>
    <x v="0"/>
  </r>
  <r>
    <x v="0"/>
    <x v="0"/>
    <d v="2025-02-12T00:00:00"/>
    <s v="BH2320870"/>
    <d v="2025-02-12T00:00:00"/>
    <n v="8897"/>
    <s v="BigC Thăng Long (104)"/>
    <n v="6270340"/>
    <n v="0"/>
    <n v="501627"/>
    <n v="6771967"/>
    <s v="Bán hàng"/>
    <d v="2025-04-05T00:00:00"/>
    <m/>
    <n v="0"/>
    <n v="6771967"/>
    <n v="6771967"/>
    <n v="0"/>
    <d v="2025-02-12T00:00:00"/>
    <m/>
    <d v="2025-02-12T00:00:00"/>
    <n v="0"/>
    <m/>
    <s v=""/>
    <s v="Đã thanh toán"/>
    <s v="02"/>
    <s v="04"/>
    <s v="check xong"/>
    <m/>
    <x v="0"/>
    <x v="0"/>
  </r>
  <r>
    <x v="0"/>
    <x v="0"/>
    <d v="2025-02-12T00:00:00"/>
    <s v="BH2320871"/>
    <d v="2025-02-12T00:00:00"/>
    <n v="8898"/>
    <s v="TOPS MARKET PARKCITY (150)"/>
    <n v="3370542"/>
    <n v="0"/>
    <n v="269643"/>
    <n v="3640185"/>
    <s v="Bán hàng"/>
    <d v="2025-04-05T00:00:00"/>
    <m/>
    <n v="0"/>
    <n v="3640185"/>
    <n v="3640185"/>
    <n v="0"/>
    <d v="2025-02-12T00:00:00"/>
    <m/>
    <d v="2025-02-12T00:00:00"/>
    <n v="0"/>
    <m/>
    <s v=""/>
    <s v="Đã thanh toán"/>
    <s v="02"/>
    <s v="04"/>
    <s v="check xong"/>
    <m/>
    <x v="0"/>
    <x v="0"/>
  </r>
  <r>
    <x v="0"/>
    <x v="0"/>
    <d v="2025-02-12T00:00:00"/>
    <s v="BH2320875"/>
    <d v="2025-02-12T00:00:00"/>
    <n v="8892"/>
    <s v="GO! HẢI PHÒNG"/>
    <n v="3878208"/>
    <n v="0"/>
    <n v="310257"/>
    <n v="4188465"/>
    <s v="Bán hàng"/>
    <d v="2025-04-05T00:00:00"/>
    <m/>
    <n v="0"/>
    <n v="4188465"/>
    <n v="4188465"/>
    <n v="0"/>
    <d v="2025-02-12T00:00:00"/>
    <m/>
    <d v="2025-02-12T00:00:00"/>
    <n v="0"/>
    <m/>
    <s v=""/>
    <s v="Đã thanh toán"/>
    <s v="02"/>
    <s v="04"/>
    <s v="check xong"/>
    <m/>
    <x v="0"/>
    <x v="0"/>
  </r>
  <r>
    <x v="0"/>
    <x v="0"/>
    <d v="2025-02-12T00:00:00"/>
    <s v="BH2320876"/>
    <d v="2025-02-12T00:00:00"/>
    <n v="8893"/>
    <s v="GO! NAM ĐỊNH"/>
    <n v="2937280"/>
    <n v="0"/>
    <n v="234982"/>
    <n v="3172262"/>
    <s v="Bán hàng"/>
    <d v="2025-04-05T00:00:00"/>
    <m/>
    <n v="0"/>
    <n v="3172262"/>
    <n v="3172262"/>
    <n v="0"/>
    <d v="2025-02-12T00:00:00"/>
    <m/>
    <d v="2025-02-12T00:00:00"/>
    <n v="0"/>
    <m/>
    <s v=""/>
    <s v="Đã thanh toán"/>
    <s v="02"/>
    <s v="04"/>
    <s v="check xong"/>
    <m/>
    <x v="0"/>
    <x v="0"/>
  </r>
  <r>
    <x v="0"/>
    <x v="0"/>
    <d v="2025-02-12T00:00:00"/>
    <s v="BH2320877"/>
    <d v="2025-02-12T00:00:00"/>
    <n v="8894"/>
    <s v="GO! THANH HÓA"/>
    <n v="2020640"/>
    <n v="0"/>
    <n v="161651"/>
    <n v="2182291"/>
    <s v="Bán hàng"/>
    <d v="2025-04-05T00:00:00"/>
    <m/>
    <n v="0"/>
    <n v="2182291"/>
    <n v="2182291"/>
    <n v="0"/>
    <d v="2025-02-12T00:00:00"/>
    <m/>
    <d v="2025-02-12T00:00:00"/>
    <n v="0"/>
    <m/>
    <s v=""/>
    <s v="Đã thanh toán"/>
    <s v="02"/>
    <s v="04"/>
    <s v="check xong"/>
    <m/>
    <x v="0"/>
    <x v="0"/>
  </r>
  <r>
    <x v="0"/>
    <x v="0"/>
    <d v="2025-02-12T00:00:00"/>
    <s v="BH2320878"/>
    <d v="2025-02-12T00:00:00"/>
    <n v="8895"/>
    <s v="SIÊU THỊ VIỆT TRÌ"/>
    <n v="2891615"/>
    <n v="0"/>
    <n v="231329"/>
    <n v="3122944"/>
    <s v="Bán hàng"/>
    <d v="2025-04-05T00:00:00"/>
    <m/>
    <n v="0"/>
    <n v="3122944"/>
    <n v="3122944"/>
    <n v="0"/>
    <d v="2025-02-12T00:00:00"/>
    <m/>
    <d v="2025-02-12T00:00:00"/>
    <n v="0"/>
    <m/>
    <s v=""/>
    <s v="Đã thanh toán"/>
    <s v="02"/>
    <s v="04"/>
    <s v="check xong"/>
    <m/>
    <x v="0"/>
    <x v="0"/>
  </r>
  <r>
    <x v="0"/>
    <x v="0"/>
    <d v="2025-02-12T00:00:00"/>
    <s v="BH2320879"/>
    <d v="2025-02-12T00:00:00"/>
    <n v="8896"/>
    <s v="GO! THÁI NGUYÊN"/>
    <n v="3411605"/>
    <n v="0"/>
    <n v="272928"/>
    <n v="3684533"/>
    <s v="Bán hàng"/>
    <d v="2025-04-05T00:00:00"/>
    <m/>
    <n v="0"/>
    <n v="3684533"/>
    <n v="3684533"/>
    <n v="0"/>
    <d v="2025-02-12T00:00:00"/>
    <m/>
    <d v="2025-02-12T00:00:00"/>
    <n v="0"/>
    <m/>
    <s v=""/>
    <s v="Đã thanh toán"/>
    <s v="02"/>
    <s v="04"/>
    <s v="check xong"/>
    <m/>
    <x v="0"/>
    <x v="0"/>
  </r>
  <r>
    <x v="0"/>
    <x v="0"/>
    <d v="2025-02-12T00:00:00"/>
    <s v="BH2342248"/>
    <d v="2025-02-12T00:00:00"/>
    <n v="8923"/>
    <s v="BigC Tân Hiệp"/>
    <n v="5497172"/>
    <n v="0"/>
    <n v="439774"/>
    <n v="5936946"/>
    <s v="Bán hàng"/>
    <d v="2025-04-05T00:00:00"/>
    <m/>
    <n v="0"/>
    <n v="5936946"/>
    <n v="5936946"/>
    <n v="0"/>
    <d v="2025-02-12T00:00:00"/>
    <m/>
    <d v="2025-02-12T00:00:00"/>
    <n v="0"/>
    <m/>
    <s v=""/>
    <s v="Đã thanh toán"/>
    <s v="02"/>
    <s v="04"/>
    <s v="check xong"/>
    <m/>
    <x v="0"/>
    <x v="0"/>
  </r>
  <r>
    <x v="0"/>
    <x v="0"/>
    <d v="2025-02-12T00:00:00"/>
    <s v="BH2342249"/>
    <d v="2025-02-12T00:00:00"/>
    <n v="8924"/>
    <s v="BigC Đồng Nai"/>
    <n v="2417290"/>
    <n v="0"/>
    <n v="193383"/>
    <n v="2610673"/>
    <s v="Bán hàng"/>
    <d v="2025-04-05T00:00:00"/>
    <m/>
    <n v="0"/>
    <n v="2610673"/>
    <n v="2610673"/>
    <n v="0"/>
    <d v="2025-02-12T00:00:00"/>
    <m/>
    <d v="2025-02-12T00:00:00"/>
    <n v="0"/>
    <m/>
    <s v=""/>
    <s v="Đã thanh toán"/>
    <s v="02"/>
    <s v="04"/>
    <s v="check xong"/>
    <m/>
    <x v="0"/>
    <x v="0"/>
  </r>
  <r>
    <x v="0"/>
    <x v="0"/>
    <d v="2025-02-13T00:00:00"/>
    <s v="BH2320928"/>
    <d v="2025-02-13T00:00:00"/>
    <n v="10227"/>
    <s v="SIÊU THỊ VIỆT TRÌ"/>
    <n v="2546045"/>
    <n v="0"/>
    <n v="203684"/>
    <n v="2749729"/>
    <s v="Bán hàng"/>
    <d v="2025-04-05T00:00:00"/>
    <m/>
    <n v="0"/>
    <n v="2749729"/>
    <n v="2749729"/>
    <n v="0"/>
    <d v="2025-02-13T00:00:00"/>
    <m/>
    <d v="2025-02-13T00:00:00"/>
    <n v="0"/>
    <m/>
    <s v=""/>
    <s v="Đã thanh toán"/>
    <s v="02"/>
    <s v="04"/>
    <s v="check xong"/>
    <m/>
    <x v="0"/>
    <x v="0"/>
  </r>
  <r>
    <x v="0"/>
    <x v="0"/>
    <d v="2025-02-13T00:00:00"/>
    <s v="BH2320929"/>
    <d v="2025-02-13T00:00:00"/>
    <n v="10228"/>
    <s v="GO! BẮC GIANG"/>
    <n v="3613134"/>
    <n v="0"/>
    <n v="289051"/>
    <n v="3902185"/>
    <s v="Bán hàng"/>
    <d v="2025-04-05T00:00:00"/>
    <m/>
    <n v="0"/>
    <n v="3902185"/>
    <n v="3902185"/>
    <n v="0"/>
    <d v="2025-02-13T00:00:00"/>
    <m/>
    <d v="2025-02-13T00:00:00"/>
    <n v="0"/>
    <m/>
    <s v=""/>
    <s v="Đã thanh toán"/>
    <s v="02"/>
    <s v="04"/>
    <s v="check xong"/>
    <m/>
    <x v="0"/>
    <x v="0"/>
  </r>
  <r>
    <x v="0"/>
    <x v="0"/>
    <d v="2025-02-13T00:00:00"/>
    <s v="BH2320930"/>
    <d v="2025-02-13T00:00:00"/>
    <n v="10229"/>
    <s v="GO! THÁI BÌNH"/>
    <n v="3734524"/>
    <n v="0"/>
    <n v="298762"/>
    <n v="4033286"/>
    <s v="Bán hàng"/>
    <d v="2025-04-05T00:00:00"/>
    <m/>
    <n v="0"/>
    <n v="4033286"/>
    <n v="4033286"/>
    <n v="0"/>
    <d v="2025-02-13T00:00:00"/>
    <m/>
    <d v="2025-02-13T00:00:00"/>
    <n v="0"/>
    <m/>
    <s v=""/>
    <s v="Đã thanh toán"/>
    <s v="02"/>
    <s v="04"/>
    <s v="check xong"/>
    <m/>
    <x v="0"/>
    <x v="0"/>
  </r>
  <r>
    <x v="0"/>
    <x v="0"/>
    <d v="2025-02-13T00:00:00"/>
    <s v="BH2320931"/>
    <d v="2025-02-13T00:00:00"/>
    <n v="10230"/>
    <s v="GO! HA NAM (151)"/>
    <n v="4138584"/>
    <n v="0"/>
    <n v="331087"/>
    <n v="4469671"/>
    <s v="Bán hàng"/>
    <d v="2025-04-05T00:00:00"/>
    <m/>
    <n v="0"/>
    <n v="4469671"/>
    <n v="4469671"/>
    <n v="0"/>
    <d v="2025-02-13T00:00:00"/>
    <m/>
    <d v="2025-02-13T00:00:00"/>
    <n v="0"/>
    <m/>
    <s v=""/>
    <s v="Đã thanh toán"/>
    <s v="02"/>
    <s v="04"/>
    <s v="check xong"/>
    <m/>
    <x v="0"/>
    <x v="0"/>
  </r>
  <r>
    <x v="0"/>
    <x v="0"/>
    <d v="2025-02-14T00:00:00"/>
    <s v="BH2320937"/>
    <d v="2025-02-14T00:00:00"/>
    <n v="10269"/>
    <s v="Tops Market Eco Green (Nguyễn Xiển)"/>
    <n v="1077405"/>
    <n v="0"/>
    <n v="86192"/>
    <n v="1163597"/>
    <s v="Bán hàng"/>
    <d v="2025-04-15T00:00:00"/>
    <m/>
    <n v="0"/>
    <n v="1163597"/>
    <n v="1163597"/>
    <n v="0"/>
    <d v="2025-02-14T00:00:00"/>
    <m/>
    <d v="2025-02-14T00:00:00"/>
    <n v="0"/>
    <m/>
    <s v=""/>
    <s v="Đã thanh toán"/>
    <s v="02"/>
    <s v="04"/>
    <s v="check xong"/>
    <m/>
    <x v="0"/>
    <x v="0"/>
  </r>
  <r>
    <x v="0"/>
    <x v="0"/>
    <d v="2025-02-14T00:00:00"/>
    <s v="BH2320938"/>
    <d v="2025-02-14T00:00:00"/>
    <n v="10270"/>
    <s v="BigC Thăng Long (104)"/>
    <n v="5731595"/>
    <n v="0"/>
    <n v="458528"/>
    <n v="6190123"/>
    <s v="Bán hàng"/>
    <d v="2025-04-05T00:00:00"/>
    <m/>
    <n v="0"/>
    <n v="6190123"/>
    <n v="6190123"/>
    <n v="0"/>
    <d v="2025-02-14T00:00:00"/>
    <m/>
    <d v="2025-02-14T00:00:00"/>
    <n v="0"/>
    <m/>
    <s v=""/>
    <s v="Đã thanh toán"/>
    <s v="02"/>
    <s v="04"/>
    <s v="check xong"/>
    <m/>
    <x v="0"/>
    <x v="0"/>
  </r>
  <r>
    <x v="0"/>
    <x v="0"/>
    <d v="2025-02-14T00:00:00"/>
    <s v="BH2342298"/>
    <d v="2025-02-14T00:00:00"/>
    <n v="10234"/>
    <s v="GO! HUẾ"/>
    <n v="2871952"/>
    <n v="0"/>
    <n v="229756"/>
    <n v="3101708"/>
    <s v="Bán hàng"/>
    <d v="2025-04-05T00:00:00"/>
    <m/>
    <n v="0"/>
    <n v="3101708"/>
    <n v="3101708"/>
    <n v="0"/>
    <d v="2025-02-14T00:00:00"/>
    <m/>
    <d v="2025-02-14T00:00:00"/>
    <n v="0"/>
    <m/>
    <s v=""/>
    <s v="Đã thanh toán"/>
    <s v="02"/>
    <s v="04"/>
    <s v="check xong"/>
    <m/>
    <x v="0"/>
    <x v="0"/>
  </r>
  <r>
    <x v="0"/>
    <x v="0"/>
    <d v="2025-02-14T00:00:00"/>
    <s v="BH2342299"/>
    <d v="2025-02-14T00:00:00"/>
    <n v="10235"/>
    <s v="GO! ĐÀ LẠT"/>
    <n v="2579220"/>
    <n v="0"/>
    <n v="206338"/>
    <n v="2785558"/>
    <s v="Bán hàng"/>
    <d v="2025-04-05T00:00:00"/>
    <m/>
    <n v="0"/>
    <n v="2785558"/>
    <n v="2785558"/>
    <n v="0"/>
    <d v="2025-02-14T00:00:00"/>
    <m/>
    <d v="2025-02-14T00:00:00"/>
    <n v="0"/>
    <m/>
    <s v=""/>
    <s v="Đã thanh toán"/>
    <s v="02"/>
    <s v="04"/>
    <s v="check xong"/>
    <m/>
    <x v="0"/>
    <x v="0"/>
  </r>
  <r>
    <x v="0"/>
    <x v="0"/>
    <d v="2025-02-15T00:00:00"/>
    <s v="BH2320960"/>
    <d v="2025-02-15T00:00:00"/>
    <n v="10524"/>
    <s v="GO! HẢI PHÒNG"/>
    <n v="3138012"/>
    <n v="0"/>
    <n v="251041"/>
    <n v="3389053"/>
    <s v="Bán hàng"/>
    <d v="2025-04-05T00:00:00"/>
    <m/>
    <n v="0"/>
    <n v="3389053"/>
    <n v="3389053"/>
    <n v="0"/>
    <d v="2025-02-15T00:00:00"/>
    <m/>
    <d v="2025-02-15T00:00:00"/>
    <n v="0"/>
    <m/>
    <s v=""/>
    <s v="Đã thanh toán"/>
    <s v="02"/>
    <s v="04"/>
    <s v="check xong"/>
    <m/>
    <x v="0"/>
    <x v="0"/>
  </r>
  <r>
    <x v="0"/>
    <x v="0"/>
    <d v="2025-02-18T00:00:00"/>
    <s v="BH2320994"/>
    <d v="2025-02-18T00:00:00"/>
    <n v="10650"/>
    <s v="GO! BẮC GIANG"/>
    <n v="3236045"/>
    <n v="0"/>
    <n v="258884"/>
    <n v="3494929"/>
    <s v="Bán hàng"/>
    <d v="2025-04-05T00:00:00"/>
    <m/>
    <n v="0"/>
    <n v="3494929"/>
    <n v="3494929"/>
    <n v="0"/>
    <d v="2025-02-18T00:00:00"/>
    <m/>
    <d v="2025-02-18T00:00:00"/>
    <n v="0"/>
    <m/>
    <s v=""/>
    <s v="Đã thanh toán"/>
    <s v="02"/>
    <s v="04"/>
    <s v="check xong"/>
    <m/>
    <x v="0"/>
    <x v="0"/>
  </r>
  <r>
    <x v="0"/>
    <x v="0"/>
    <d v="2025-02-18T00:00:00"/>
    <s v="BH2321053"/>
    <d v="2025-02-18T00:00:00"/>
    <n v="10761"/>
    <s v="BigC Tops Market Garden"/>
    <n v="2054104"/>
    <n v="0"/>
    <n v="164328"/>
    <n v="2218432"/>
    <s v="Bán hàng"/>
    <d v="2025-04-15T00:00:00"/>
    <m/>
    <n v="0"/>
    <n v="2218432"/>
    <n v="2218432"/>
    <n v="0"/>
    <d v="2025-02-18T00:00:00"/>
    <m/>
    <d v="2025-02-18T00:00:00"/>
    <n v="0"/>
    <m/>
    <s v=""/>
    <s v="Đã thanh toán"/>
    <s v="02"/>
    <s v="04"/>
    <s v="check xong"/>
    <m/>
    <x v="0"/>
    <x v="0"/>
  </r>
  <r>
    <x v="0"/>
    <x v="0"/>
    <d v="2025-02-18T00:00:00"/>
    <s v="BH2321054"/>
    <d v="2025-02-18T00:00:00"/>
    <n v="10762"/>
    <s v="BigC Mê Linh"/>
    <n v="2300836"/>
    <n v="0"/>
    <n v="184067"/>
    <n v="2484903"/>
    <s v="Bán hàng"/>
    <d v="2025-04-15T00:00:00"/>
    <m/>
    <n v="0"/>
    <n v="2484903"/>
    <n v="2484903"/>
    <n v="0"/>
    <d v="2025-02-18T00:00:00"/>
    <m/>
    <d v="2025-02-18T00:00:00"/>
    <n v="0"/>
    <m/>
    <s v=""/>
    <s v="Đã thanh toán"/>
    <s v="02"/>
    <s v="04"/>
    <s v="check xong"/>
    <m/>
    <x v="0"/>
    <x v="0"/>
  </r>
  <r>
    <x v="0"/>
    <x v="0"/>
    <d v="2025-02-18T00:00:00"/>
    <s v="BH2321055"/>
    <d v="2025-02-18T00:00:00"/>
    <n v="10763"/>
    <s v="Siêu thị Vĩnh Phúc"/>
    <n v="2146104"/>
    <n v="0"/>
    <n v="171688"/>
    <n v="2317792"/>
    <s v="Bán hàng"/>
    <d v="2025-04-15T00:00:00"/>
    <m/>
    <n v="0"/>
    <n v="2317792"/>
    <n v="2317792"/>
    <n v="0"/>
    <d v="2025-02-18T00:00:00"/>
    <m/>
    <d v="2025-02-18T00:00:00"/>
    <n v="0"/>
    <m/>
    <s v=""/>
    <s v="Đã thanh toán"/>
    <s v="02"/>
    <s v="04"/>
    <s v="check xong"/>
    <m/>
    <x v="0"/>
    <x v="0"/>
  </r>
  <r>
    <x v="0"/>
    <x v="0"/>
    <d v="2025-02-18T00:00:00"/>
    <s v="BH2321056"/>
    <d v="2025-02-18T00:00:00"/>
    <n v="10764"/>
    <s v="GO! NAM ĐỊNH"/>
    <n v="2937280"/>
    <n v="0"/>
    <n v="234982"/>
    <n v="3172262"/>
    <s v="Bán hàng"/>
    <d v="2025-04-15T00:00:00"/>
    <m/>
    <n v="0"/>
    <n v="3172262"/>
    <n v="3172262"/>
    <n v="0"/>
    <d v="2025-02-18T00:00:00"/>
    <m/>
    <d v="2025-02-18T00:00:00"/>
    <n v="0"/>
    <m/>
    <s v=""/>
    <s v="Đã thanh toán"/>
    <s v="02"/>
    <s v="04"/>
    <s v="check xong"/>
    <m/>
    <x v="0"/>
    <x v="0"/>
  </r>
  <r>
    <x v="0"/>
    <x v="0"/>
    <d v="2025-02-18T00:00:00"/>
    <s v="BH2321057"/>
    <d v="2025-02-18T00:00:00"/>
    <n v="10765"/>
    <s v="GO! NINH BÌNH"/>
    <n v="2937280"/>
    <n v="0"/>
    <n v="234982"/>
    <n v="3172262"/>
    <s v="Bán hàng"/>
    <d v="2025-04-15T00:00:00"/>
    <m/>
    <n v="0"/>
    <n v="3172262"/>
    <n v="3172262"/>
    <n v="0"/>
    <d v="2025-02-18T00:00:00"/>
    <m/>
    <d v="2025-02-18T00:00:00"/>
    <n v="0"/>
    <m/>
    <s v=""/>
    <s v="Đã thanh toán"/>
    <s v="02"/>
    <s v="04"/>
    <s v="check xong"/>
    <m/>
    <x v="0"/>
    <x v="0"/>
  </r>
  <r>
    <x v="0"/>
    <x v="0"/>
    <d v="2025-02-18T00:00:00"/>
    <s v="BH2321058"/>
    <d v="2025-02-18T00:00:00"/>
    <n v="10766"/>
    <s v="GO! LÀO CAI"/>
    <n v="2937280"/>
    <n v="0"/>
    <n v="234982"/>
    <n v="3172262"/>
    <s v="Bán hàng"/>
    <d v="2025-04-15T00:00:00"/>
    <m/>
    <n v="0"/>
    <n v="3172262"/>
    <n v="3172262"/>
    <n v="0"/>
    <d v="2025-02-18T00:00:00"/>
    <m/>
    <d v="2025-02-18T00:00:00"/>
    <n v="0"/>
    <m/>
    <s v=""/>
    <s v="Đã thanh toán"/>
    <s v="02"/>
    <s v="04"/>
    <s v="check xong"/>
    <m/>
    <x v="0"/>
    <x v="0"/>
  </r>
  <r>
    <x v="0"/>
    <x v="0"/>
    <d v="2025-02-18T00:00:00"/>
    <s v="BH2342405"/>
    <d v="2025-02-18T00:00:00"/>
    <n v="10619"/>
    <s v="GO! NHA TRANG"/>
    <n v="2779952"/>
    <n v="0"/>
    <n v="222396"/>
    <n v="3002348"/>
    <s v="Bán hàng"/>
    <d v="2025-04-05T00:00:00"/>
    <m/>
    <n v="0"/>
    <n v="3002348"/>
    <n v="3002348"/>
    <n v="0"/>
    <d v="2025-02-18T00:00:00"/>
    <m/>
    <d v="2025-02-18T00:00:00"/>
    <n v="0"/>
    <m/>
    <s v=""/>
    <s v="Đã thanh toán"/>
    <s v="02"/>
    <s v="04"/>
    <s v="check xong"/>
    <m/>
    <x v="0"/>
    <x v="0"/>
  </r>
  <r>
    <x v="0"/>
    <x v="0"/>
    <d v="2025-02-18T00:00:00"/>
    <s v="BH2342406"/>
    <d v="2025-02-18T00:00:00"/>
    <n v="10620"/>
    <s v="GO! ĐÀ LẠT"/>
    <n v="3781800"/>
    <n v="0"/>
    <n v="302544"/>
    <n v="4084344"/>
    <s v="Bán hàng"/>
    <d v="2025-04-05T00:00:00"/>
    <m/>
    <n v="0"/>
    <n v="4084344"/>
    <n v="4084344"/>
    <n v="0"/>
    <d v="2025-02-18T00:00:00"/>
    <m/>
    <d v="2025-02-18T00:00:00"/>
    <n v="0"/>
    <m/>
    <s v=""/>
    <s v="Đã thanh toán"/>
    <s v="02"/>
    <s v="04"/>
    <s v="check xong"/>
    <m/>
    <x v="0"/>
    <x v="0"/>
  </r>
  <r>
    <x v="0"/>
    <x v="0"/>
    <d v="2025-02-18T00:00:00"/>
    <s v="BH2342407"/>
    <d v="2025-02-18T00:00:00"/>
    <n v="10621"/>
    <s v="Go! Mỹ Tho"/>
    <n v="2421892"/>
    <n v="0"/>
    <n v="193751"/>
    <n v="2615643"/>
    <s v="Bán hàng"/>
    <d v="2025-04-05T00:00:00"/>
    <m/>
    <n v="0"/>
    <n v="2615643"/>
    <n v="2615643"/>
    <n v="0"/>
    <d v="2025-02-18T00:00:00"/>
    <m/>
    <d v="2025-02-18T00:00:00"/>
    <n v="0"/>
    <m/>
    <s v=""/>
    <s v="Đã thanh toán"/>
    <s v="02"/>
    <s v="04"/>
    <s v="check xong"/>
    <m/>
    <x v="0"/>
    <x v="0"/>
  </r>
  <r>
    <x v="0"/>
    <x v="0"/>
    <d v="2025-02-18T00:00:00"/>
    <s v="BH2342408"/>
    <d v="2025-02-18T00:00:00"/>
    <n v="10622"/>
    <s v="BigC Quảng Ngãi"/>
    <n v="2819115"/>
    <n v="0"/>
    <n v="225529"/>
    <n v="3044644"/>
    <s v="Bán hàng"/>
    <d v="2025-04-05T00:00:00"/>
    <m/>
    <n v="0"/>
    <n v="3044644"/>
    <n v="3044644"/>
    <n v="0"/>
    <d v="2025-02-18T00:00:00"/>
    <m/>
    <d v="2025-02-18T00:00:00"/>
    <n v="0"/>
    <m/>
    <s v=""/>
    <s v="Đã thanh toán"/>
    <s v="02"/>
    <s v="04"/>
    <s v="check xong"/>
    <m/>
    <x v="0"/>
    <x v="0"/>
  </r>
  <r>
    <x v="0"/>
    <x v="0"/>
    <d v="2025-02-18T00:00:00"/>
    <s v="BH2342409"/>
    <d v="2025-02-18T00:00:00"/>
    <n v="10623"/>
    <s v="BigC Bến Tre"/>
    <n v="7580332"/>
    <n v="0"/>
    <n v="606427"/>
    <n v="8186759"/>
    <s v="Bán hàng"/>
    <d v="2025-04-05T00:00:00"/>
    <m/>
    <n v="0"/>
    <n v="8186759"/>
    <n v="8186759"/>
    <n v="0"/>
    <d v="2025-02-18T00:00:00"/>
    <m/>
    <d v="2025-02-18T00:00:00"/>
    <n v="0"/>
    <m/>
    <s v=""/>
    <s v="Đã thanh toán"/>
    <s v="02"/>
    <s v="04"/>
    <s v="check xong"/>
    <m/>
    <x v="0"/>
    <x v="0"/>
  </r>
  <r>
    <x v="0"/>
    <x v="0"/>
    <d v="2025-02-18T00:00:00"/>
    <s v="BH2342410"/>
    <d v="2025-02-18T00:00:00"/>
    <n v="10624"/>
    <s v="Siêu thị GO! Gò Dầu"/>
    <n v="1311312"/>
    <n v="0"/>
    <n v="104905"/>
    <n v="1416217"/>
    <s v="Bán hàng"/>
    <d v="2025-04-05T00:00:00"/>
    <m/>
    <n v="0"/>
    <n v="1416217"/>
    <n v="1416217"/>
    <n v="0"/>
    <d v="2025-02-18T00:00:00"/>
    <m/>
    <d v="2025-02-18T00:00:00"/>
    <n v="0"/>
    <m/>
    <s v=""/>
    <s v="Đã thanh toán"/>
    <s v="02"/>
    <s v="04"/>
    <s v="check xong"/>
    <m/>
    <x v="0"/>
    <x v="0"/>
  </r>
  <r>
    <x v="0"/>
    <x v="0"/>
    <d v="2025-02-18T00:00:00"/>
    <s v="BH2342411"/>
    <d v="2025-02-18T00:00:00"/>
    <n v="10625"/>
    <s v="Go! Phú Mỹ"/>
    <n v="1110580"/>
    <n v="0"/>
    <n v="88846"/>
    <n v="1199426"/>
    <s v="Bán hàng"/>
    <d v="2025-04-05T00:00:00"/>
    <m/>
    <n v="0"/>
    <n v="1199426"/>
    <n v="1199426"/>
    <n v="0"/>
    <d v="2025-02-18T00:00:00"/>
    <m/>
    <d v="2025-02-18T00:00:00"/>
    <n v="0"/>
    <m/>
    <s v=""/>
    <s v="Đã thanh toán"/>
    <s v="02"/>
    <s v="04"/>
    <s v="check xong"/>
    <m/>
    <x v="0"/>
    <x v="0"/>
  </r>
  <r>
    <x v="0"/>
    <x v="0"/>
    <d v="2025-02-18T00:00:00"/>
    <s v="BH2342412"/>
    <d v="2025-02-18T00:00:00"/>
    <n v="10626"/>
    <s v="BigC Siêu Thị GO! Tân Uyên (1504)"/>
    <n v="1311312"/>
    <n v="0"/>
    <n v="104905"/>
    <n v="1416217"/>
    <s v="Bán hàng"/>
    <d v="2025-04-05T00:00:00"/>
    <m/>
    <n v="0"/>
    <n v="1416217"/>
    <n v="1416217"/>
    <n v="0"/>
    <d v="2025-02-18T00:00:00"/>
    <m/>
    <d v="2025-02-18T00:00:00"/>
    <n v="0"/>
    <m/>
    <s v=""/>
    <s v="Đã thanh toán"/>
    <s v="02"/>
    <s v="04"/>
    <s v="check xong"/>
    <m/>
    <x v="0"/>
    <x v="0"/>
  </r>
  <r>
    <x v="0"/>
    <x v="0"/>
    <d v="2025-02-18T00:00:00"/>
    <s v="BH2342413"/>
    <d v="2025-02-18T00:00:00"/>
    <n v="10627"/>
    <s v="Siêu thị GO! Nhơn Trạch"/>
    <n v="1311312"/>
    <n v="0"/>
    <n v="104905"/>
    <n v="1416217"/>
    <s v="Bán hàng"/>
    <d v="2025-04-05T00:00:00"/>
    <m/>
    <n v="0"/>
    <n v="1416217"/>
    <n v="1416217"/>
    <n v="0"/>
    <d v="2025-02-18T00:00:00"/>
    <m/>
    <d v="2025-02-18T00:00:00"/>
    <n v="0"/>
    <m/>
    <s v=""/>
    <s v="Đã thanh toán"/>
    <s v="02"/>
    <s v="04"/>
    <s v="check xong"/>
    <m/>
    <x v="0"/>
    <x v="0"/>
  </r>
  <r>
    <x v="0"/>
    <x v="0"/>
    <d v="2025-02-18T00:00:00"/>
    <s v="BH2342414"/>
    <d v="2025-02-18T00:00:00"/>
    <n v="10628"/>
    <s v="Siêu thị Go! Lộc Ninh"/>
    <n v="802928"/>
    <n v="0"/>
    <n v="64234"/>
    <n v="867162"/>
    <s v="Bán hàng"/>
    <d v="2025-04-05T00:00:00"/>
    <m/>
    <n v="0"/>
    <n v="867162"/>
    <n v="867162"/>
    <n v="0"/>
    <d v="2025-02-18T00:00:00"/>
    <m/>
    <d v="2025-02-18T00:00:00"/>
    <n v="0"/>
    <m/>
    <s v=""/>
    <s v="Đã thanh toán"/>
    <s v="02"/>
    <s v="04"/>
    <s v="check xong"/>
    <m/>
    <x v="0"/>
    <x v="0"/>
  </r>
  <r>
    <x v="0"/>
    <x v="0"/>
    <d v="2025-02-18T00:00:00"/>
    <s v="BH2342415"/>
    <d v="2025-02-18T00:00:00"/>
    <n v="10629"/>
    <s v="Siêu thị GO! Lấp Vò"/>
    <n v="1110580"/>
    <n v="0"/>
    <n v="88846"/>
    <n v="1199426"/>
    <s v="Bán hàng"/>
    <d v="2025-04-05T00:00:00"/>
    <m/>
    <n v="0"/>
    <n v="1199426"/>
    <n v="1199426"/>
    <n v="0"/>
    <d v="2025-02-18T00:00:00"/>
    <m/>
    <d v="2025-02-18T00:00:00"/>
    <n v="0"/>
    <m/>
    <s v=""/>
    <s v="Đã thanh toán"/>
    <s v="02"/>
    <s v="04"/>
    <s v="check xong"/>
    <m/>
    <x v="0"/>
    <x v="0"/>
  </r>
  <r>
    <x v="0"/>
    <x v="0"/>
    <d v="2025-02-18T00:00:00"/>
    <s v="BH2342750"/>
    <d v="2025-02-18T00:00:00"/>
    <n v="10676"/>
    <s v="BigC Tops Market Moonlight Thủ Đức"/>
    <n v="3691120"/>
    <n v="0"/>
    <n v="295290"/>
    <n v="3986410"/>
    <s v="Bán hàng"/>
    <d v="2025-04-05T00:00:00"/>
    <m/>
    <n v="0"/>
    <n v="3986410"/>
    <n v="3986410"/>
    <n v="0"/>
    <d v="2025-02-18T00:00:00"/>
    <m/>
    <d v="2025-02-18T00:00:00"/>
    <n v="0"/>
    <m/>
    <s v=""/>
    <s v="Đã thanh toán"/>
    <s v="02"/>
    <s v="04"/>
    <s v="check xong"/>
    <m/>
    <x v="0"/>
    <x v="0"/>
  </r>
  <r>
    <x v="0"/>
    <x v="0"/>
    <d v="2025-02-18T00:00:00"/>
    <s v="BH2342782"/>
    <d v="2025-02-18T00:00:00"/>
    <n v="10775"/>
    <s v="BigC Tops Market Âu Cơ"/>
    <n v="2070836"/>
    <n v="0"/>
    <n v="165667"/>
    <n v="2236503"/>
    <s v="Bán hàng"/>
    <d v="2025-04-05T00:00:00"/>
    <m/>
    <n v="0"/>
    <n v="2236503"/>
    <n v="2236503"/>
    <n v="0"/>
    <d v="2025-02-18T00:00:00"/>
    <m/>
    <d v="2025-02-18T00:00:00"/>
    <n v="0"/>
    <m/>
    <s v=""/>
    <s v="Đã thanh toán"/>
    <s v="02"/>
    <s v="04"/>
    <s v="check xong"/>
    <m/>
    <x v="0"/>
    <x v="0"/>
  </r>
  <r>
    <x v="0"/>
    <x v="0"/>
    <d v="2025-02-19T00:00:00"/>
    <s v="BH2342806"/>
    <d v="2025-02-19T00:00:00"/>
    <n v="10774"/>
    <s v="BigC Siêu thị GO! Phú Thạnh"/>
    <n v="1669372"/>
    <n v="0"/>
    <n v="133550"/>
    <n v="1802922"/>
    <s v="Bán hàng"/>
    <d v="2025-04-05T00:00:00"/>
    <m/>
    <n v="0"/>
    <n v="1802922"/>
    <n v="1802922"/>
    <n v="0"/>
    <d v="2025-02-19T00:00:00"/>
    <m/>
    <d v="2025-02-19T00:00:00"/>
    <n v="0"/>
    <m/>
    <s v=""/>
    <s v="Đã thanh toán"/>
    <s v="02"/>
    <s v="04"/>
    <s v="check xong"/>
    <m/>
    <x v="0"/>
    <x v="0"/>
  </r>
  <r>
    <x v="0"/>
    <x v="0"/>
    <d v="2025-02-19T00:00:00"/>
    <s v="BH2342811"/>
    <d v="2025-02-19T00:00:00"/>
    <n v="10779"/>
    <s v="BigC Miền Đông"/>
    <n v="6269020"/>
    <n v="0"/>
    <n v="501522"/>
    <n v="6770542"/>
    <s v="Bán hàng"/>
    <d v="2025-04-05T00:00:00"/>
    <m/>
    <n v="0"/>
    <n v="6770542"/>
    <n v="6770542"/>
    <n v="0"/>
    <d v="2025-02-19T00:00:00"/>
    <m/>
    <d v="2025-02-19T00:00:00"/>
    <n v="0"/>
    <m/>
    <s v=""/>
    <s v="Đã thanh toán"/>
    <s v="02"/>
    <s v="04"/>
    <s v="check xong"/>
    <m/>
    <x v="0"/>
    <x v="0"/>
  </r>
  <r>
    <x v="0"/>
    <x v="0"/>
    <d v="2025-02-20T00:00:00"/>
    <s v="BH2321083"/>
    <d v="2025-02-20T00:00:00"/>
    <n v="10829"/>
    <s v="GO! HẢI PHÒNG"/>
    <n v="3138012"/>
    <n v="0"/>
    <n v="251041"/>
    <n v="3389053"/>
    <s v="Bán hàng"/>
    <d v="2025-04-15T00:00:00"/>
    <m/>
    <n v="0"/>
    <n v="3389053"/>
    <n v="3389053"/>
    <n v="0"/>
    <d v="2025-02-20T00:00:00"/>
    <m/>
    <d v="2025-02-20T00:00:00"/>
    <n v="0"/>
    <m/>
    <s v=""/>
    <s v="Đã thanh toán"/>
    <s v="02"/>
    <s v="04"/>
    <s v="check xong"/>
    <m/>
    <x v="0"/>
    <x v="0"/>
  </r>
  <r>
    <x v="0"/>
    <x v="0"/>
    <d v="2025-02-20T00:00:00"/>
    <s v="BH2321084"/>
    <d v="2025-02-20T00:00:00"/>
    <n v="10830"/>
    <s v="CÔNG TY TNHH EB HẢI DƯƠNG (117)"/>
    <n v="2764540"/>
    <n v="0"/>
    <n v="221163"/>
    <n v="2985703"/>
    <s v="Bán hàng"/>
    <d v="2025-04-15T00:00:00"/>
    <m/>
    <n v="0"/>
    <n v="2985703"/>
    <n v="2985703"/>
    <n v="0"/>
    <d v="2025-02-20T00:00:00"/>
    <m/>
    <d v="2025-02-20T00:00:00"/>
    <n v="0"/>
    <m/>
    <s v=""/>
    <s v="Đã thanh toán"/>
    <s v="02"/>
    <s v="04"/>
    <s v="check xong"/>
    <m/>
    <x v="0"/>
    <x v="0"/>
  </r>
  <r>
    <x v="0"/>
    <x v="0"/>
    <d v="2025-02-20T00:00:00"/>
    <s v="BH2342869"/>
    <d v="2025-02-20T00:00:00"/>
    <n v="11009"/>
    <s v="GO! Bình Dương"/>
    <n v="2580540"/>
    <n v="0"/>
    <n v="206443"/>
    <n v="2786983"/>
    <s v="Bán hàng"/>
    <d v="2025-04-15T00:00:00"/>
    <m/>
    <n v="0"/>
    <n v="2786983"/>
    <n v="2786983"/>
    <n v="0"/>
    <d v="2025-02-20T00:00:00"/>
    <m/>
    <d v="2025-02-20T00:00:00"/>
    <n v="0"/>
    <m/>
    <s v=""/>
    <s v="Đã thanh toán"/>
    <s v="02"/>
    <s v="04"/>
    <s v="check xong"/>
    <m/>
    <x v="0"/>
    <x v="0"/>
  </r>
  <r>
    <x v="0"/>
    <x v="0"/>
    <d v="2025-02-20T00:00:00"/>
    <s v="BH2342882"/>
    <d v="2025-02-20T00:00:00"/>
    <n v="11823"/>
    <s v="BigC Đồng Nai"/>
    <n v="3689800"/>
    <n v="0"/>
    <n v="295184"/>
    <n v="3984984"/>
    <s v="Bán hàng"/>
    <d v="2025-04-15T00:00:00"/>
    <m/>
    <n v="0"/>
    <n v="3984984"/>
    <n v="3984984"/>
    <n v="0"/>
    <d v="2025-02-20T00:00:00"/>
    <m/>
    <d v="2025-02-20T00:00:00"/>
    <n v="0"/>
    <m/>
    <s v=""/>
    <s v="Đã thanh toán"/>
    <s v="02"/>
    <s v="04"/>
    <s v="check xong"/>
    <m/>
    <x v="0"/>
    <x v="0"/>
  </r>
  <r>
    <x v="0"/>
    <x v="0"/>
    <d v="2025-02-21T00:00:00"/>
    <s v="BH2321100"/>
    <d v="2025-02-21T00:00:00"/>
    <n v="12287"/>
    <s v="GO! THÁI BÌNH"/>
    <n v="4120532"/>
    <n v="0"/>
    <n v="329643"/>
    <n v="4450175"/>
    <s v="Bán hàng"/>
    <d v="2025-04-15T00:00:00"/>
    <m/>
    <n v="0"/>
    <n v="4450175"/>
    <n v="4450175"/>
    <n v="0"/>
    <d v="2025-02-21T00:00:00"/>
    <m/>
    <d v="2025-02-21T00:00:00"/>
    <n v="0"/>
    <m/>
    <s v=""/>
    <s v="Đã thanh toán"/>
    <s v="02"/>
    <s v="04"/>
    <s v="check xong"/>
    <m/>
    <x v="0"/>
    <x v="0"/>
  </r>
  <r>
    <x v="0"/>
    <x v="0"/>
    <d v="2025-02-21T00:00:00"/>
    <s v="BH2321105"/>
    <d v="2025-02-21T00:00:00"/>
    <n v="12317"/>
    <s v="BigC Thăng Long (104)"/>
    <n v="2221160"/>
    <n v="0"/>
    <n v="177693"/>
    <n v="2398853"/>
    <s v="Bán hàng"/>
    <d v="2025-04-15T00:00:00"/>
    <m/>
    <n v="0"/>
    <n v="2398853"/>
    <n v="2398853"/>
    <n v="0"/>
    <d v="2025-02-21T00:00:00"/>
    <m/>
    <d v="2025-02-21T00:00:00"/>
    <n v="0"/>
    <m/>
    <s v=""/>
    <s v="Đã thanh toán"/>
    <s v="02"/>
    <s v="04"/>
    <s v="check xong"/>
    <m/>
    <x v="0"/>
    <x v="0"/>
  </r>
  <r>
    <x v="0"/>
    <x v="0"/>
    <d v="2025-02-21T00:00:00"/>
    <s v="BH2321106"/>
    <d v="2025-02-21T00:00:00"/>
    <n v="12318"/>
    <s v="BigC Tops Market Garden"/>
    <n v="2129372"/>
    <n v="0"/>
    <n v="170350"/>
    <n v="2299722"/>
    <s v="Bán hàng"/>
    <d v="2025-04-15T00:00:00"/>
    <m/>
    <n v="0"/>
    <n v="2299722"/>
    <n v="2299722"/>
    <n v="0"/>
    <d v="2025-02-21T00:00:00"/>
    <m/>
    <d v="2025-02-21T00:00:00"/>
    <n v="0"/>
    <m/>
    <s v=""/>
    <s v="Đã thanh toán"/>
    <s v="02"/>
    <s v="04"/>
    <s v="check xong"/>
    <m/>
    <x v="0"/>
    <x v="0"/>
  </r>
  <r>
    <x v="0"/>
    <x v="0"/>
    <d v="2025-02-21T00:00:00"/>
    <s v="BH2321117"/>
    <d v="2025-02-21T00:00:00"/>
    <n v="12463"/>
    <s v="GO! HA NAM (151)"/>
    <n v="3147952"/>
    <n v="0"/>
    <n v="251836"/>
    <n v="3399788"/>
    <s v="Bán hàng"/>
    <d v="2025-04-15T00:00:00"/>
    <m/>
    <n v="0"/>
    <n v="3399788"/>
    <n v="3399788"/>
    <n v="0"/>
    <d v="2025-02-21T00:00:00"/>
    <m/>
    <d v="2025-02-21T00:00:00"/>
    <n v="0"/>
    <m/>
    <s v=""/>
    <s v="Đã thanh toán"/>
    <s v="02"/>
    <s v="04"/>
    <s v="check xong"/>
    <m/>
    <x v="0"/>
    <x v="0"/>
  </r>
  <r>
    <x v="0"/>
    <x v="0"/>
    <d v="2025-02-21T00:00:00"/>
    <s v="BH2342927"/>
    <d v="2025-02-21T00:00:00"/>
    <n v="12277"/>
    <s v="BigC Quy Nhơn"/>
    <n v="4121852"/>
    <n v="0"/>
    <n v="329748"/>
    <n v="4451600"/>
    <s v="Bán hàng"/>
    <d v="2025-04-15T00:00:00"/>
    <m/>
    <n v="0"/>
    <n v="4451600"/>
    <n v="4451600"/>
    <n v="0"/>
    <d v="2025-02-21T00:00:00"/>
    <m/>
    <d v="2025-02-21T00:00:00"/>
    <n v="0"/>
    <m/>
    <s v=""/>
    <s v="Đã thanh toán"/>
    <s v="02"/>
    <s v="04"/>
    <s v="check xong"/>
    <m/>
    <x v="0"/>
    <x v="0"/>
  </r>
  <r>
    <x v="0"/>
    <x v="0"/>
    <d v="2025-02-21T00:00:00"/>
    <s v="BH2342930"/>
    <d v="2025-02-21T00:00:00"/>
    <n v="12278"/>
    <s v="GO! ĐÀ NẴNG"/>
    <n v="2070836"/>
    <n v="0"/>
    <n v="165667"/>
    <n v="2236503"/>
    <s v="Bán hàng"/>
    <d v="2025-04-15T00:00:00"/>
    <m/>
    <n v="0"/>
    <n v="2236503"/>
    <n v="2236503"/>
    <n v="0"/>
    <d v="2025-02-21T00:00:00"/>
    <m/>
    <d v="2025-02-21T00:00:00"/>
    <n v="0"/>
    <m/>
    <s v=""/>
    <s v="Đã thanh toán"/>
    <s v="02"/>
    <s v="04"/>
    <s v="check xong"/>
    <m/>
    <x v="0"/>
    <x v="0"/>
  </r>
  <r>
    <x v="0"/>
    <x v="0"/>
    <d v="2025-02-21T00:00:00"/>
    <s v="BH2342931"/>
    <d v="2025-02-21T00:00:00"/>
    <n v="12279"/>
    <s v="GO! HUẾ"/>
    <n v="2019364"/>
    <n v="0"/>
    <n v="161549"/>
    <n v="2180913"/>
    <s v="Bán hàng"/>
    <d v="2025-04-15T00:00:00"/>
    <m/>
    <n v="0"/>
    <n v="2180913"/>
    <n v="2180913"/>
    <n v="0"/>
    <d v="2025-02-21T00:00:00"/>
    <m/>
    <d v="2025-02-21T00:00:00"/>
    <n v="0"/>
    <m/>
    <s v=""/>
    <s v="Đã thanh toán"/>
    <s v="02"/>
    <s v="04"/>
    <s v="check xong"/>
    <m/>
    <x v="0"/>
    <x v="0"/>
  </r>
  <r>
    <x v="0"/>
    <x v="0"/>
    <d v="2025-02-21T00:00:00"/>
    <s v="BH2342933"/>
    <d v="2025-02-21T00:00:00"/>
    <n v="12280"/>
    <s v="GO! ĐÀ LẠT"/>
    <n v="5920560"/>
    <n v="0"/>
    <n v="473645"/>
    <n v="6394205"/>
    <s v="Bán hàng"/>
    <d v="2025-04-15T00:00:00"/>
    <m/>
    <n v="0"/>
    <n v="6394205"/>
    <n v="6394205"/>
    <n v="0"/>
    <d v="2025-02-21T00:00:00"/>
    <m/>
    <d v="2025-02-21T00:00:00"/>
    <n v="0"/>
    <m/>
    <s v=""/>
    <s v="Đã thanh toán"/>
    <s v="02"/>
    <s v="04"/>
    <s v="check xong"/>
    <m/>
    <x v="0"/>
    <x v="0"/>
  </r>
  <r>
    <x v="0"/>
    <x v="0"/>
    <d v="2025-02-21T00:00:00"/>
    <s v="BH2343007"/>
    <d v="2025-02-21T00:00:00"/>
    <n v="12468"/>
    <s v="BigC Gò Vấp"/>
    <n v="1899372"/>
    <n v="0"/>
    <n v="151950"/>
    <n v="2051322"/>
    <s v="Bán hàng"/>
    <d v="2025-04-15T00:00:00"/>
    <m/>
    <n v="0"/>
    <n v="2051322"/>
    <n v="2051322"/>
    <n v="0"/>
    <d v="2025-02-21T00:00:00"/>
    <m/>
    <d v="2025-02-21T00:00:00"/>
    <n v="0"/>
    <m/>
    <s v=""/>
    <s v="Đã thanh toán"/>
    <s v="02"/>
    <s v="04"/>
    <s v="check xong"/>
    <m/>
    <x v="0"/>
    <x v="0"/>
  </r>
  <r>
    <x v="0"/>
    <x v="0"/>
    <d v="2025-02-22T00:00:00"/>
    <s v="BH2343055"/>
    <d v="2025-02-22T00:00:00"/>
    <n v="12511"/>
    <s v="BigC Trường Chinh"/>
    <n v="2300836"/>
    <n v="0"/>
    <n v="184067"/>
    <n v="2484903"/>
    <s v="Bán hàng"/>
    <d v="2025-04-15T00:00:00"/>
    <m/>
    <n v="0"/>
    <n v="2484903"/>
    <n v="2484903"/>
    <n v="0"/>
    <d v="2025-02-22T00:00:00"/>
    <m/>
    <d v="2025-02-22T00:00:00"/>
    <n v="0"/>
    <m/>
    <s v=""/>
    <s v="Đã thanh toán"/>
    <s v="02"/>
    <s v="04"/>
    <s v="check xong"/>
    <m/>
    <x v="0"/>
    <x v="0"/>
  </r>
  <r>
    <x v="0"/>
    <x v="0"/>
    <d v="2025-02-24T00:00:00"/>
    <s v="BH2321134"/>
    <d v="2025-02-24T00:00:00"/>
    <n v="12539"/>
    <s v="Tops Market Eco Green (Nguyễn Xiển)"/>
    <n v="3595082"/>
    <n v="0"/>
    <n v="287607"/>
    <n v="3882689"/>
    <s v="Bán hàng"/>
    <d v="2025-04-15T00:00:00"/>
    <m/>
    <n v="0"/>
    <n v="3882689"/>
    <n v="3882689"/>
    <n v="0"/>
    <d v="2025-02-24T00:00:00"/>
    <m/>
    <d v="2025-02-24T00:00:00"/>
    <n v="0"/>
    <m/>
    <s v=""/>
    <s v="Đã thanh toán"/>
    <s v="02"/>
    <s v="04"/>
    <s v="check xong"/>
    <m/>
    <x v="0"/>
    <x v="0"/>
  </r>
  <r>
    <x v="0"/>
    <x v="0"/>
    <d v="2025-02-24T00:00:00"/>
    <s v="BH2343073"/>
    <d v="2025-02-24T00:00:00"/>
    <n v="12546"/>
    <s v="BigC Tân Hiệp"/>
    <n v="4047860"/>
    <n v="0"/>
    <n v="323829"/>
    <n v="4371689"/>
    <s v="Bán hàng"/>
    <d v="2025-04-15T00:00:00"/>
    <m/>
    <n v="0"/>
    <n v="4371689"/>
    <n v="4371689"/>
    <n v="0"/>
    <d v="2025-02-24T00:00:00"/>
    <m/>
    <d v="2025-02-24T00:00:00"/>
    <n v="0"/>
    <m/>
    <s v=""/>
    <s v="Đã thanh toán"/>
    <s v="02"/>
    <s v="04"/>
    <s v="check xong"/>
    <m/>
    <x v="0"/>
    <x v="0"/>
  </r>
  <r>
    <x v="0"/>
    <x v="0"/>
    <d v="2025-02-25T00:00:00"/>
    <s v="BH2321196"/>
    <d v="2025-02-25T00:00:00"/>
    <n v="12657"/>
    <s v="GO! BẮC GIANG"/>
    <n v="2885967"/>
    <n v="0"/>
    <n v="230877"/>
    <n v="3116844"/>
    <s v="Bán hàng"/>
    <d v="2025-04-15T00:00:00"/>
    <m/>
    <n v="0"/>
    <n v="3116844"/>
    <n v="3116844"/>
    <n v="0"/>
    <d v="2025-02-25T00:00:00"/>
    <m/>
    <d v="2025-02-25T00:00:00"/>
    <n v="0"/>
    <m/>
    <s v=""/>
    <s v="Đã thanh toán"/>
    <s v="02"/>
    <s v="04"/>
    <s v="check xong"/>
    <m/>
    <x v="0"/>
    <x v="0"/>
  </r>
  <r>
    <x v="0"/>
    <x v="0"/>
    <d v="2025-02-25T00:00:00"/>
    <s v="BH2343184"/>
    <d v="2025-02-25T00:00:00"/>
    <n v="12582"/>
    <s v="BigC Quảng Ngãi"/>
    <n v="2222480"/>
    <n v="0"/>
    <n v="177798"/>
    <n v="2400278"/>
    <s v="Bán hàng"/>
    <d v="2025-04-15T00:00:00"/>
    <m/>
    <n v="0"/>
    <n v="2400278"/>
    <n v="2400278"/>
    <n v="0"/>
    <d v="2025-02-25T00:00:00"/>
    <m/>
    <d v="2025-02-25T00:00:00"/>
    <n v="0"/>
    <m/>
    <s v=""/>
    <s v="Đã thanh toán"/>
    <s v="02"/>
    <s v="04"/>
    <s v="check xong"/>
    <m/>
    <x v="0"/>
    <x v="0"/>
  </r>
  <r>
    <x v="0"/>
    <x v="0"/>
    <d v="2025-02-25T00:00:00"/>
    <s v="BH2343185"/>
    <d v="2025-02-25T00:00:00"/>
    <n v="12583"/>
    <s v="BigC Buôn Ma Thuột"/>
    <n v="2469212"/>
    <n v="0"/>
    <n v="197537"/>
    <n v="2666749"/>
    <s v="Bán hàng"/>
    <d v="2025-04-15T00:00:00"/>
    <m/>
    <n v="0"/>
    <n v="2666749"/>
    <n v="2666749"/>
    <n v="0"/>
    <d v="2025-02-25T00:00:00"/>
    <m/>
    <d v="2025-02-25T00:00:00"/>
    <n v="0"/>
    <m/>
    <s v=""/>
    <s v="Đã thanh toán"/>
    <s v="02"/>
    <s v="04"/>
    <s v="check xong"/>
    <m/>
    <x v="0"/>
    <x v="0"/>
  </r>
  <r>
    <x v="0"/>
    <x v="0"/>
    <d v="2025-02-25T00:00:00"/>
    <s v="BH2343186"/>
    <d v="2025-02-25T00:00:00"/>
    <n v="12584"/>
    <s v="Siêu thị GO! Tam Kỳ"/>
    <n v="1110580"/>
    <n v="0"/>
    <n v="88846"/>
    <n v="1199426"/>
    <s v="Bán hàng"/>
    <d v="2025-04-15T00:00:00"/>
    <m/>
    <n v="0"/>
    <n v="1199426"/>
    <n v="1199426"/>
    <n v="0"/>
    <d v="2025-02-25T00:00:00"/>
    <m/>
    <d v="2025-02-25T00:00:00"/>
    <n v="0"/>
    <m/>
    <s v=""/>
    <s v="Đã thanh toán"/>
    <s v="02"/>
    <s v="04"/>
    <s v="check xong"/>
    <m/>
    <x v="0"/>
    <x v="0"/>
  </r>
  <r>
    <x v="0"/>
    <x v="0"/>
    <d v="2025-02-25T00:00:00"/>
    <s v="BH2343187"/>
    <d v="2025-02-25T00:00:00"/>
    <n v="12585"/>
    <s v="BigC Bà Rịa"/>
    <n v="5158440"/>
    <n v="0"/>
    <n v="412675"/>
    <n v="5571115"/>
    <s v="Bán hàng"/>
    <d v="2025-04-15T00:00:00"/>
    <m/>
    <n v="0"/>
    <n v="5571115"/>
    <n v="5571115"/>
    <n v="0"/>
    <d v="2025-02-25T00:00:00"/>
    <m/>
    <d v="2025-02-25T00:00:00"/>
    <n v="0"/>
    <m/>
    <s v=""/>
    <s v="Đã thanh toán"/>
    <s v="02"/>
    <s v="04"/>
    <s v="check xong"/>
    <m/>
    <x v="0"/>
    <x v="0"/>
  </r>
  <r>
    <x v="0"/>
    <x v="0"/>
    <d v="2025-02-25T00:00:00"/>
    <s v="BH2343188"/>
    <d v="2025-02-25T00:00:00"/>
    <n v="12586"/>
    <s v="Siêu thị GO! Gò Dầu"/>
    <n v="1311312"/>
    <n v="0"/>
    <n v="104905"/>
    <n v="1416217"/>
    <s v="Bán hàng"/>
    <d v="2025-04-15T00:00:00"/>
    <m/>
    <n v="0"/>
    <n v="1416217"/>
    <n v="1416217"/>
    <n v="0"/>
    <d v="2025-02-25T00:00:00"/>
    <m/>
    <d v="2025-02-25T00:00:00"/>
    <n v="0"/>
    <m/>
    <s v=""/>
    <s v="Đã thanh toán"/>
    <s v="02"/>
    <s v="04"/>
    <s v="check xong"/>
    <m/>
    <x v="0"/>
    <x v="0"/>
  </r>
  <r>
    <x v="0"/>
    <x v="0"/>
    <d v="2025-02-25T00:00:00"/>
    <s v="BH2343189"/>
    <d v="2025-02-25T00:00:00"/>
    <n v="12587"/>
    <s v="BigC Siêu Thị GO! Tân Uyên (1504)"/>
    <n v="3532472"/>
    <n v="0"/>
    <n v="282598"/>
    <n v="3815070"/>
    <s v="Bán hàng"/>
    <d v="2025-04-15T00:00:00"/>
    <m/>
    <n v="0"/>
    <n v="3815070"/>
    <n v="3815070"/>
    <n v="0"/>
    <d v="2025-02-25T00:00:00"/>
    <m/>
    <d v="2025-02-25T00:00:00"/>
    <n v="0"/>
    <m/>
    <s v=""/>
    <s v="Đã thanh toán"/>
    <s v="02"/>
    <s v="04"/>
    <s v="check xong"/>
    <m/>
    <x v="0"/>
    <x v="0"/>
  </r>
  <r>
    <x v="0"/>
    <x v="0"/>
    <d v="2025-02-25T00:00:00"/>
    <s v="BH2343190"/>
    <d v="2025-02-25T00:00:00"/>
    <n v="12588"/>
    <s v="Siêu thị GO! Nhơn Trạch"/>
    <n v="1712776"/>
    <n v="0"/>
    <n v="137022"/>
    <n v="1849798"/>
    <s v="Bán hàng"/>
    <d v="2025-04-15T00:00:00"/>
    <m/>
    <n v="0"/>
    <n v="1849798"/>
    <n v="1849798"/>
    <n v="0"/>
    <d v="2025-02-25T00:00:00"/>
    <m/>
    <d v="2025-02-25T00:00:00"/>
    <n v="0"/>
    <m/>
    <s v=""/>
    <s v="Đã thanh toán"/>
    <s v="02"/>
    <s v="04"/>
    <s v="check xong"/>
    <m/>
    <x v="0"/>
    <x v="0"/>
  </r>
  <r>
    <x v="0"/>
    <x v="0"/>
    <d v="2025-02-25T00:00:00"/>
    <s v="BH2343191"/>
    <d v="2025-02-25T00:00:00"/>
    <n v="12589"/>
    <s v="Siêu thị GO! Hồng Ngự"/>
    <n v="1110580"/>
    <n v="0"/>
    <n v="88846"/>
    <n v="1199426"/>
    <s v="Bán hàng"/>
    <d v="2025-04-15T00:00:00"/>
    <m/>
    <n v="0"/>
    <n v="1199426"/>
    <n v="1199426"/>
    <n v="0"/>
    <d v="2025-02-25T00:00:00"/>
    <m/>
    <d v="2025-02-25T00:00:00"/>
    <n v="0"/>
    <m/>
    <s v=""/>
    <s v="Đã thanh toán"/>
    <s v="02"/>
    <s v="04"/>
    <s v="check xong"/>
    <m/>
    <x v="0"/>
    <x v="0"/>
  </r>
  <r>
    <x v="0"/>
    <x v="0"/>
    <d v="2025-02-25T00:00:00"/>
    <s v="BH2343192"/>
    <d v="2025-02-25T00:00:00"/>
    <n v="12590"/>
    <s v="Siêu thị go! An Nhơn"/>
    <n v="1712776"/>
    <n v="0"/>
    <n v="137022"/>
    <n v="1849798"/>
    <s v="Bán hàng"/>
    <d v="2025-04-15T00:00:00"/>
    <m/>
    <n v="0"/>
    <n v="1849798"/>
    <n v="1849798"/>
    <n v="0"/>
    <d v="2025-02-25T00:00:00"/>
    <m/>
    <d v="2025-02-25T00:00:00"/>
    <n v="0"/>
    <m/>
    <s v=""/>
    <s v="Đã thanh toán"/>
    <s v="02"/>
    <s v="04"/>
    <s v="check xong"/>
    <m/>
    <x v="0"/>
    <x v="0"/>
  </r>
  <r>
    <x v="0"/>
    <x v="0"/>
    <d v="2025-02-25T00:00:00"/>
    <s v="BH2343193"/>
    <d v="2025-02-25T00:00:00"/>
    <n v="12591"/>
    <s v="GO! HƯƠNG TRÀ"/>
    <n v="2221160"/>
    <n v="0"/>
    <n v="177693"/>
    <n v="2398853"/>
    <s v="Bán hàng"/>
    <d v="2025-04-15T00:00:00"/>
    <m/>
    <n v="0"/>
    <n v="2398853"/>
    <n v="2398853"/>
    <n v="0"/>
    <d v="2025-02-25T00:00:00"/>
    <m/>
    <d v="2025-02-25T00:00:00"/>
    <n v="0"/>
    <m/>
    <s v=""/>
    <s v="Đã thanh toán"/>
    <s v="02"/>
    <s v="04"/>
    <s v="check xong"/>
    <m/>
    <x v="0"/>
    <x v="0"/>
  </r>
  <r>
    <x v="0"/>
    <x v="0"/>
    <d v="2025-02-25T00:00:00"/>
    <s v="BH2343263"/>
    <d v="2025-02-25T00:00:00"/>
    <n v="12658"/>
    <s v="BigC Siêu Thị GO! Nguyễn Thị Thập"/>
    <n v="2623944"/>
    <n v="0"/>
    <n v="209916"/>
    <n v="2833860"/>
    <s v="Bán hàng"/>
    <d v="2025-04-15T00:00:00"/>
    <m/>
    <n v="0"/>
    <n v="2833860"/>
    <n v="2833860"/>
    <n v="0"/>
    <d v="2025-02-25T00:00:00"/>
    <m/>
    <d v="2025-02-25T00:00:00"/>
    <n v="0"/>
    <m/>
    <s v=""/>
    <s v="Đã thanh toán"/>
    <s v="02"/>
    <s v="04"/>
    <s v="check xong"/>
    <m/>
    <x v="0"/>
    <x v="0"/>
  </r>
  <r>
    <x v="0"/>
    <x v="0"/>
    <d v="2025-02-26T00:00:00"/>
    <s v="BH2321198"/>
    <d v="2025-02-26T00:00:00"/>
    <n v="12693"/>
    <s v="GO! Long Biên"/>
    <n v="3689800"/>
    <n v="0"/>
    <n v="295184"/>
    <n v="3984984"/>
    <s v="Bán hàng"/>
    <d v="2025-04-15T00:00:00"/>
    <m/>
    <n v="0"/>
    <n v="3984984"/>
    <n v="3984984"/>
    <n v="0"/>
    <d v="2025-02-26T00:00:00"/>
    <m/>
    <d v="2025-02-26T00:00:00"/>
    <n v="0"/>
    <m/>
    <s v=""/>
    <s v="Đã thanh toán"/>
    <s v="02"/>
    <s v="04"/>
    <s v="check xong"/>
    <m/>
    <x v="0"/>
    <x v="0"/>
  </r>
  <r>
    <x v="0"/>
    <x v="0"/>
    <d v="2025-02-26T00:00:00"/>
    <s v="BH2321199"/>
    <d v="2025-02-26T00:00:00"/>
    <n v="12694"/>
    <s v="TOPS MARKET PARKCITY (150)"/>
    <n v="4086662"/>
    <n v="0"/>
    <n v="326933"/>
    <n v="4413595"/>
    <s v="Bán hàng"/>
    <d v="2025-04-15T00:00:00"/>
    <m/>
    <n v="0"/>
    <n v="4413595"/>
    <n v="4413595"/>
    <n v="0"/>
    <d v="2025-02-26T00:00:00"/>
    <m/>
    <d v="2025-02-26T00:00:00"/>
    <n v="0"/>
    <m/>
    <s v=""/>
    <s v="Đã thanh toán"/>
    <s v="02"/>
    <s v="04"/>
    <s v="check xong"/>
    <m/>
    <x v="0"/>
    <x v="0"/>
  </r>
  <r>
    <x v="0"/>
    <x v="0"/>
    <d v="2025-02-26T00:00:00"/>
    <s v="BH2321204"/>
    <d v="2025-02-26T00:00:00"/>
    <n v="12696"/>
    <s v="BigC Thăng Long (104)"/>
    <n v="4091264"/>
    <n v="0"/>
    <n v="327301"/>
    <n v="4418565"/>
    <s v="Bán hàng"/>
    <d v="2025-04-15T00:00:00"/>
    <m/>
    <n v="0"/>
    <n v="4418565"/>
    <n v="4418565"/>
    <n v="0"/>
    <d v="2025-02-26T00:00:00"/>
    <m/>
    <d v="2025-02-26T00:00:00"/>
    <n v="0"/>
    <m/>
    <s v=""/>
    <s v="Đã thanh toán"/>
    <s v="02"/>
    <s v="04"/>
    <s v="check xong"/>
    <m/>
    <x v="0"/>
    <x v="0"/>
  </r>
  <r>
    <x v="0"/>
    <x v="0"/>
    <d v="2025-02-28T00:00:00"/>
    <s v="BH2343383"/>
    <d v="2025-02-28T00:00:00"/>
    <n v="13885"/>
    <s v="GO! NHA TRANG"/>
    <n v="5359172"/>
    <n v="0"/>
    <n v="428734"/>
    <n v="5787906"/>
    <s v="Bán hàng"/>
    <d v="2025-04-15T00:00:00"/>
    <m/>
    <n v="0"/>
    <n v="5787906"/>
    <n v="5787906"/>
    <n v="0"/>
    <d v="2025-02-28T00:00:00"/>
    <m/>
    <d v="2025-02-28T00:00:00"/>
    <n v="0"/>
    <m/>
    <s v=""/>
    <s v="Đã thanh toán"/>
    <s v="02"/>
    <s v="04"/>
    <s v="check xong"/>
    <m/>
    <x v="0"/>
    <x v="0"/>
  </r>
  <r>
    <x v="0"/>
    <x v="0"/>
    <d v="2025-02-28T00:00:00"/>
    <s v="BH2343384"/>
    <d v="2025-02-28T00:00:00"/>
    <n v="13886"/>
    <s v="BigC Quy Nhơn"/>
    <n v="3689800"/>
    <n v="0"/>
    <n v="295184"/>
    <n v="3984984"/>
    <s v="Bán hàng"/>
    <d v="2025-04-15T00:00:00"/>
    <m/>
    <n v="0"/>
    <n v="3984984"/>
    <n v="3984984"/>
    <n v="0"/>
    <d v="2025-02-28T00:00:00"/>
    <m/>
    <d v="2025-02-28T00:00:00"/>
    <n v="0"/>
    <m/>
    <s v=""/>
    <s v="Đã thanh toán"/>
    <s v="02"/>
    <s v="04"/>
    <s v="check xong"/>
    <m/>
    <x v="0"/>
    <x v="0"/>
  </r>
  <r>
    <x v="0"/>
    <x v="0"/>
    <d v="2025-02-28T00:00:00"/>
    <s v="BH2343385"/>
    <d v="2025-02-28T00:00:00"/>
    <n v="13887"/>
    <s v="GO! HUẾ"/>
    <n v="4248592"/>
    <n v="0"/>
    <n v="339887"/>
    <n v="4588479"/>
    <s v="Bán hàng"/>
    <d v="2025-05-05T00:00:00"/>
    <m/>
    <n v="0"/>
    <n v="4588479"/>
    <n v="4588479"/>
    <n v="0"/>
    <d v="2025-02-28T00:00:00"/>
    <m/>
    <d v="2025-02-28T00:00:00"/>
    <n v="0"/>
    <m/>
    <s v=""/>
    <s v="Đã thanh toán"/>
    <s v="02"/>
    <s v="05"/>
    <s v="check xong"/>
    <m/>
    <x v="0"/>
    <x v="0"/>
  </r>
  <r>
    <x v="0"/>
    <x v="0"/>
    <d v="2025-02-28T00:00:00"/>
    <s v="BH2343386"/>
    <d v="2025-02-28T00:00:00"/>
    <n v="13888"/>
    <s v="GO! ĐÀ LẠT"/>
    <n v="2668624"/>
    <n v="0"/>
    <n v="213490"/>
    <n v="2882114"/>
    <s v="Bán hàng"/>
    <d v="2025-04-15T00:00:00"/>
    <m/>
    <n v="0"/>
    <n v="2882114"/>
    <n v="2882114"/>
    <n v="0"/>
    <d v="2025-02-28T00:00:00"/>
    <m/>
    <d v="2025-02-28T00:00:00"/>
    <n v="0"/>
    <m/>
    <s v=""/>
    <s v="Đã thanh toán"/>
    <s v="02"/>
    <s v="04"/>
    <s v="check xong"/>
    <m/>
    <x v="0"/>
    <x v="0"/>
  </r>
  <r>
    <x v="0"/>
    <x v="0"/>
    <d v="2025-02-28T00:00:00"/>
    <s v="BH2343387"/>
    <d v="2025-02-28T00:00:00"/>
    <n v="13889"/>
    <s v="Siêu thị GO! Bạc Liêu"/>
    <n v="3689800"/>
    <n v="0"/>
    <n v="295184"/>
    <n v="3984984"/>
    <s v="Bán hàng"/>
    <d v="2025-04-15T00:00:00"/>
    <m/>
    <n v="0"/>
    <n v="3984984"/>
    <n v="3984984"/>
    <n v="0"/>
    <d v="2025-02-28T00:00:00"/>
    <m/>
    <d v="2025-02-28T00:00:00"/>
    <n v="0"/>
    <m/>
    <s v=""/>
    <s v="Đã thanh toán"/>
    <s v="02"/>
    <s v="04"/>
    <s v="check xong"/>
    <m/>
    <x v="0"/>
    <x v="0"/>
  </r>
  <r>
    <x v="0"/>
    <x v="0"/>
    <d v="2025-02-28T00:00:00"/>
    <s v="BH2502/04300"/>
    <d v="2025-02-28T00:00:00"/>
    <n v="311"/>
    <s v="Chiết khấu T01.2025 Quầy 480"/>
    <n v="0"/>
    <n v="-54224744"/>
    <m/>
    <n v="-54224744"/>
    <s v="Bán hàng"/>
    <d v="2025-03-05T00:00:00"/>
    <m/>
    <n v="0"/>
    <n v="-54224744"/>
    <n v="-54224744"/>
    <n v="0"/>
    <d v="2025-02-28T00:00:00"/>
    <m/>
    <d v="2025-02-28T00:00:00"/>
    <n v="0"/>
    <m/>
    <s v=""/>
    <s v="Đã thanh toán"/>
    <s v="02"/>
    <s v="03"/>
    <s v="check xong"/>
    <m/>
    <x v="0"/>
    <x v="0"/>
  </r>
  <r>
    <x v="0"/>
    <x v="0"/>
    <d v="2025-03-01T00:00:00"/>
    <s v="BH2321243"/>
    <d v="2025-03-01T00:00:00"/>
    <n v="14184"/>
    <s v="GO! HẢI PHÒNG"/>
    <n v="3861476"/>
    <n v="0"/>
    <n v="308918"/>
    <n v="4170394"/>
    <s v="Bán hàng"/>
    <d v="2025-05-05T00:00:00"/>
    <m/>
    <n v="0"/>
    <n v="4170394"/>
    <n v="4170394"/>
    <n v="0"/>
    <d v="2025-03-01T00:00:00"/>
    <m/>
    <d v="2025-03-01T00:00:00"/>
    <n v="0"/>
    <m/>
    <s v=""/>
    <s v="Đã thanh toán"/>
    <s v="03"/>
    <s v="05"/>
    <s v="check xong"/>
    <m/>
    <x v="0"/>
    <x v="0"/>
  </r>
  <r>
    <x v="0"/>
    <x v="0"/>
    <d v="2025-03-01T00:00:00"/>
    <s v="BH2321244"/>
    <d v="2025-03-01T00:00:00"/>
    <n v="14185"/>
    <s v="EB VINH LIMITED LIABILITY COMPANY"/>
    <n v="2580540"/>
    <n v="0"/>
    <n v="206443"/>
    <n v="2786983"/>
    <s v="Bán hàng"/>
    <d v="2025-05-05T00:00:00"/>
    <m/>
    <n v="0"/>
    <n v="2786983"/>
    <n v="2786983"/>
    <n v="0"/>
    <d v="2025-03-01T00:00:00"/>
    <m/>
    <d v="2025-03-01T00:00:00"/>
    <n v="0"/>
    <m/>
    <s v=""/>
    <s v="Đã thanh toán"/>
    <s v="03"/>
    <s v="05"/>
    <s v="check xong"/>
    <m/>
    <x v="0"/>
    <x v="0"/>
  </r>
  <r>
    <x v="0"/>
    <x v="0"/>
    <d v="2025-03-01T00:00:00"/>
    <s v="BH2321245"/>
    <d v="2025-03-01T00:00:00"/>
    <n v="14186"/>
    <s v="GO! BẮC GIANG"/>
    <n v="3230012"/>
    <n v="0"/>
    <n v="258401"/>
    <n v="3488413"/>
    <s v="Bán hàng"/>
    <d v="2025-04-15T00:00:00"/>
    <m/>
    <n v="0"/>
    <n v="3488413"/>
    <n v="3488413"/>
    <n v="0"/>
    <d v="2025-03-01T00:00:00"/>
    <m/>
    <d v="2025-03-01T00:00:00"/>
    <n v="0"/>
    <m/>
    <s v=""/>
    <s v="Đã thanh toán"/>
    <s v="03"/>
    <s v="04"/>
    <s v="check xong"/>
    <m/>
    <x v="0"/>
    <x v="0"/>
  </r>
  <r>
    <x v="0"/>
    <x v="0"/>
    <d v="2025-03-01T00:00:00"/>
    <s v="BH2321246"/>
    <d v="2025-03-01T00:00:00"/>
    <n v="14187"/>
    <s v="GO! THÁI BÌNH"/>
    <n v="4091264"/>
    <n v="0"/>
    <n v="327301"/>
    <n v="4418565"/>
    <s v="Bán hàng"/>
    <d v="2025-05-05T00:00:00"/>
    <m/>
    <n v="0"/>
    <n v="4418565"/>
    <n v="4418565"/>
    <n v="0"/>
    <d v="2025-03-01T00:00:00"/>
    <m/>
    <d v="2025-03-01T00:00:00"/>
    <n v="0"/>
    <m/>
    <s v=""/>
    <s v="Đã thanh toán"/>
    <s v="03"/>
    <s v="05"/>
    <s v="check xong"/>
    <m/>
    <x v="0"/>
    <x v="0"/>
  </r>
  <r>
    <x v="0"/>
    <x v="0"/>
    <d v="2025-03-01T00:00:00"/>
    <s v="BH2321247"/>
    <d v="2025-03-01T00:00:00"/>
    <n v="14188"/>
    <s v="GO! LÀO CAI"/>
    <n v="3138012"/>
    <n v="0"/>
    <n v="251041"/>
    <n v="3389053"/>
    <s v="Bán hàng"/>
    <d v="2025-05-05T00:00:00"/>
    <m/>
    <n v="0"/>
    <n v="3389053"/>
    <n v="3389053"/>
    <n v="0"/>
    <d v="2025-03-01T00:00:00"/>
    <m/>
    <d v="2025-03-01T00:00:00"/>
    <n v="0"/>
    <m/>
    <s v=""/>
    <s v="Đã thanh toán"/>
    <s v="03"/>
    <s v="05"/>
    <s v="check xong"/>
    <m/>
    <x v="0"/>
    <x v="0"/>
  </r>
  <r>
    <x v="0"/>
    <x v="0"/>
    <d v="2025-03-01T00:00:00"/>
    <s v="BH2321253"/>
    <d v="2025-03-01T00:00:00"/>
    <n v="14180"/>
    <s v="Tops Market Eco Green (Nguyễn Xiển)"/>
    <n v="3169810"/>
    <n v="0"/>
    <n v="253585"/>
    <n v="3423395"/>
    <s v="Bán hàng"/>
    <d v="2025-05-05T00:00:00"/>
    <m/>
    <n v="0"/>
    <n v="3423395"/>
    <n v="3423395"/>
    <n v="0"/>
    <d v="2025-03-01T00:00:00"/>
    <m/>
    <d v="2025-03-01T00:00:00"/>
    <n v="0"/>
    <m/>
    <s v=""/>
    <s v="Đã thanh toán"/>
    <s v="03"/>
    <s v="05"/>
    <s v="check xong"/>
    <m/>
    <x v="0"/>
    <x v="0"/>
  </r>
  <r>
    <x v="0"/>
    <x v="0"/>
    <d v="2025-03-01T00:00:00"/>
    <s v="BH2321259"/>
    <d v="2025-03-01T00:00:00"/>
    <n v="14189"/>
    <s v="GO! THÁI NGUYÊN"/>
    <n v="2020640"/>
    <n v="0"/>
    <n v="161651"/>
    <n v="2182291"/>
    <s v="Bán hàng"/>
    <d v="2025-04-15T00:00:00"/>
    <m/>
    <n v="0"/>
    <n v="2182291"/>
    <n v="2182291"/>
    <n v="0"/>
    <d v="2025-03-01T00:00:00"/>
    <m/>
    <d v="2025-03-01T00:00:00"/>
    <n v="0"/>
    <m/>
    <s v=""/>
    <s v="Đã thanh toán"/>
    <s v="03"/>
    <s v="04"/>
    <s v="check xong"/>
    <m/>
    <x v="0"/>
    <x v="0"/>
  </r>
  <r>
    <x v="0"/>
    <x v="0"/>
    <d v="2025-03-01T00:00:00"/>
    <s v="BH2321260"/>
    <d v="2025-03-01T00:00:00"/>
    <n v="14190"/>
    <s v="GO! THÁI NGUYÊN"/>
    <n v="1752462"/>
    <n v="0"/>
    <n v="140197"/>
    <n v="1892659"/>
    <s v="Bán hàng"/>
    <d v="2025-04-15T00:00:00"/>
    <m/>
    <n v="0"/>
    <n v="1892659"/>
    <n v="1892659"/>
    <n v="0"/>
    <d v="2025-03-01T00:00:00"/>
    <m/>
    <d v="2025-03-01T00:00:00"/>
    <n v="0"/>
    <m/>
    <s v=""/>
    <s v="Đã thanh toán"/>
    <s v="03"/>
    <s v="04"/>
    <s v="check xong"/>
    <m/>
    <x v="0"/>
    <x v="0"/>
  </r>
  <r>
    <x v="0"/>
    <x v="0"/>
    <d v="2025-03-01T00:00:00"/>
    <s v="BH2343421"/>
    <d v="2025-03-01T00:00:00"/>
    <n v="14179"/>
    <s v="BigC Tân Hiệp"/>
    <n v="2579220"/>
    <n v="0"/>
    <n v="206338"/>
    <n v="2785558"/>
    <s v="Bán hàng"/>
    <d v="2025-04-15T00:00:00"/>
    <m/>
    <n v="0"/>
    <n v="2785558"/>
    <n v="2785558"/>
    <n v="0"/>
    <d v="2025-03-01T00:00:00"/>
    <m/>
    <d v="2025-03-01T00:00:00"/>
    <n v="0"/>
    <m/>
    <s v=""/>
    <s v="Đã thanh toán"/>
    <s v="03"/>
    <s v="04"/>
    <s v="check xong"/>
    <m/>
    <x v="0"/>
    <x v="0"/>
  </r>
  <r>
    <x v="0"/>
    <x v="0"/>
    <d v="2025-03-04T00:00:00"/>
    <s v="BH2321391"/>
    <d v="2025-03-04T00:00:00"/>
    <n v="14435"/>
    <s v="GO! HẢI PHÒNG"/>
    <n v="2983280"/>
    <n v="0"/>
    <n v="238662"/>
    <n v="3221942"/>
    <s v="Bán hàng"/>
    <d v="2025-05-05T00:00:00"/>
    <m/>
    <n v="0"/>
    <n v="3221942"/>
    <n v="3221942"/>
    <n v="0"/>
    <d v="2025-03-04T00:00:00"/>
    <m/>
    <d v="2025-03-04T00:00:00"/>
    <n v="0"/>
    <m/>
    <s v=""/>
    <s v="Đã thanh toán"/>
    <s v="03"/>
    <s v="05"/>
    <s v="check xong"/>
    <m/>
    <x v="0"/>
    <x v="0"/>
  </r>
  <r>
    <x v="0"/>
    <x v="0"/>
    <d v="2025-03-04T00:00:00"/>
    <s v="BH2321392"/>
    <d v="2025-03-04T00:00:00"/>
    <n v="14436"/>
    <s v="Siêu thị Vĩnh Phúc"/>
    <n v="3338744"/>
    <n v="0"/>
    <n v="267100"/>
    <n v="3605844"/>
    <s v="Bán hàng"/>
    <d v="2025-05-05T00:00:00"/>
    <m/>
    <n v="0"/>
    <n v="3605844"/>
    <n v="3605844"/>
    <n v="0"/>
    <d v="2025-03-04T00:00:00"/>
    <m/>
    <d v="2025-03-04T00:00:00"/>
    <n v="0"/>
    <m/>
    <s v=""/>
    <s v="Đã thanh toán"/>
    <s v="03"/>
    <s v="05"/>
    <s v="check xong"/>
    <m/>
    <x v="0"/>
    <x v="0"/>
  </r>
  <r>
    <x v="0"/>
    <x v="0"/>
    <d v="2025-03-04T00:00:00"/>
    <s v="BH2321393"/>
    <d v="2025-03-04T00:00:00"/>
    <n v="14437"/>
    <s v="GO! BẮC GIANG"/>
    <n v="3296370"/>
    <n v="0"/>
    <n v="263710"/>
    <n v="3560080"/>
    <s v="Bán hàng"/>
    <d v="2025-05-05T00:00:00"/>
    <m/>
    <n v="0"/>
    <n v="3560080"/>
    <n v="3560080"/>
    <n v="0"/>
    <d v="2025-03-04T00:00:00"/>
    <m/>
    <d v="2025-03-04T00:00:00"/>
    <n v="0"/>
    <m/>
    <s v=""/>
    <s v="Đã thanh toán"/>
    <s v="03"/>
    <s v="05"/>
    <s v="check xong"/>
    <m/>
    <x v="0"/>
    <x v="0"/>
  </r>
  <r>
    <x v="0"/>
    <x v="0"/>
    <d v="2025-03-04T00:00:00"/>
    <s v="BH2321394"/>
    <d v="2025-03-04T00:00:00"/>
    <n v="14438"/>
    <s v="GO! THÁI NGUYÊN"/>
    <n v="2143697"/>
    <n v="0"/>
    <n v="171496"/>
    <n v="2315193"/>
    <s v="Bán hàng"/>
    <d v="2025-05-05T00:00:00"/>
    <m/>
    <n v="0"/>
    <n v="2315193"/>
    <n v="2315193"/>
    <n v="0"/>
    <d v="2025-03-04T00:00:00"/>
    <m/>
    <d v="2025-03-04T00:00:00"/>
    <n v="0"/>
    <m/>
    <s v=""/>
    <s v="Đã thanh toán"/>
    <s v="03"/>
    <s v="05"/>
    <s v="check xong"/>
    <m/>
    <x v="0"/>
    <x v="0"/>
  </r>
  <r>
    <x v="0"/>
    <x v="0"/>
    <d v="2025-03-04T00:00:00"/>
    <s v="BH2343481"/>
    <d v="2025-03-04T00:00:00"/>
    <n v="14316"/>
    <s v="GO! ĐÀ LẠT"/>
    <n v="4047860"/>
    <n v="0"/>
    <n v="323829"/>
    <n v="4371689"/>
    <s v="Bán hàng"/>
    <d v="2025-05-05T00:00:00"/>
    <m/>
    <n v="0"/>
    <n v="4371689"/>
    <n v="4371689"/>
    <n v="0"/>
    <d v="2025-03-04T00:00:00"/>
    <m/>
    <d v="2025-03-04T00:00:00"/>
    <n v="0"/>
    <m/>
    <s v=""/>
    <s v="Đã thanh toán"/>
    <s v="03"/>
    <s v="05"/>
    <s v="check xong"/>
    <m/>
    <x v="0"/>
    <x v="0"/>
  </r>
  <r>
    <x v="0"/>
    <x v="0"/>
    <d v="2025-03-04T00:00:00"/>
    <s v="BH2343482"/>
    <d v="2025-03-04T00:00:00"/>
    <n v="14317"/>
    <s v="BigC Bến Tre"/>
    <n v="4075852"/>
    <n v="0"/>
    <n v="326068"/>
    <n v="4401920"/>
    <s v="Bán hàng"/>
    <d v="2025-05-05T00:00:00"/>
    <m/>
    <n v="0"/>
    <n v="4401920"/>
    <n v="4401920"/>
    <n v="0"/>
    <d v="2025-03-04T00:00:00"/>
    <m/>
    <d v="2025-03-04T00:00:00"/>
    <n v="0"/>
    <m/>
    <s v=""/>
    <s v="Đã thanh toán"/>
    <s v="03"/>
    <s v="05"/>
    <s v="check xong"/>
    <m/>
    <x v="0"/>
    <x v="0"/>
  </r>
  <r>
    <x v="0"/>
    <x v="0"/>
    <d v="2025-03-04T00:00:00"/>
    <s v="BH2343483"/>
    <d v="2025-03-04T00:00:00"/>
    <n v="14318"/>
    <s v="BigC Siêu Thị GO! Tân Uyên (1504)"/>
    <n v="2221160"/>
    <n v="0"/>
    <n v="177693"/>
    <n v="2398853"/>
    <s v="Bán hàng"/>
    <d v="2025-05-05T00:00:00"/>
    <m/>
    <n v="0"/>
    <n v="2398853"/>
    <n v="2398853"/>
    <n v="0"/>
    <d v="2025-03-04T00:00:00"/>
    <m/>
    <d v="2025-03-04T00:00:00"/>
    <n v="0"/>
    <m/>
    <s v=""/>
    <s v="Đã thanh toán"/>
    <s v="03"/>
    <s v="05"/>
    <s v="check xong"/>
    <m/>
    <x v="0"/>
    <x v="0"/>
  </r>
  <r>
    <x v="0"/>
    <x v="0"/>
    <d v="2025-03-04T00:00:00"/>
    <s v="BH2343484"/>
    <d v="2025-03-04T00:00:00"/>
    <n v="14319"/>
    <s v="Siêu thị GO! Nhơn Trạch"/>
    <n v="1110580"/>
    <n v="0"/>
    <n v="88846"/>
    <n v="1199426"/>
    <s v="Bán hàng"/>
    <d v="2025-05-05T00:00:00"/>
    <m/>
    <n v="0"/>
    <n v="1199426"/>
    <n v="1199426"/>
    <n v="0"/>
    <d v="2025-03-04T00:00:00"/>
    <m/>
    <d v="2025-03-04T00:00:00"/>
    <n v="0"/>
    <m/>
    <s v=""/>
    <s v="Đã thanh toán"/>
    <s v="03"/>
    <s v="05"/>
    <s v="check xong"/>
    <m/>
    <x v="0"/>
    <x v="0"/>
  </r>
  <r>
    <x v="0"/>
    <x v="0"/>
    <d v="2025-03-04T00:00:00"/>
    <s v="BH2343485"/>
    <d v="2025-03-04T00:00:00"/>
    <n v="14320"/>
    <s v="Siêu thị GO! Điện Bàn"/>
    <n v="1311312"/>
    <n v="0"/>
    <n v="104905"/>
    <n v="1416217"/>
    <s v="Bán hàng"/>
    <d v="2025-05-05T00:00:00"/>
    <m/>
    <n v="0"/>
    <n v="1416217"/>
    <n v="1416217"/>
    <n v="0"/>
    <d v="2025-03-04T00:00:00"/>
    <m/>
    <d v="2025-03-04T00:00:00"/>
    <n v="0"/>
    <m/>
    <s v=""/>
    <s v="Đã thanh toán"/>
    <s v="03"/>
    <s v="05"/>
    <s v="check xong"/>
    <m/>
    <x v="0"/>
    <x v="0"/>
  </r>
  <r>
    <x v="0"/>
    <x v="0"/>
    <d v="2025-03-04T00:00:00"/>
    <s v="BH2343486"/>
    <d v="2025-03-04T00:00:00"/>
    <n v="14321"/>
    <s v="Siêu thị Go! Hòa Thành"/>
    <n v="1110580"/>
    <n v="0"/>
    <n v="88846"/>
    <n v="1199426"/>
    <s v="Bán hàng"/>
    <d v="2025-05-05T00:00:00"/>
    <m/>
    <n v="0"/>
    <n v="1199426"/>
    <n v="1199426"/>
    <n v="0"/>
    <d v="2025-03-04T00:00:00"/>
    <m/>
    <d v="2025-03-04T00:00:00"/>
    <n v="0"/>
    <m/>
    <s v=""/>
    <s v="Đã thanh toán"/>
    <s v="03"/>
    <s v="05"/>
    <s v="check xong"/>
    <m/>
    <x v="0"/>
    <x v="0"/>
  </r>
  <r>
    <x v="0"/>
    <x v="0"/>
    <d v="2025-03-04T00:00:00"/>
    <s v="BH2343573"/>
    <d v="2025-03-04T00:00:00"/>
    <n v="14347"/>
    <s v="BigC Dĩ An"/>
    <n v="3009952"/>
    <n v="0"/>
    <n v="240796"/>
    <n v="3250748"/>
    <s v="Bán hàng"/>
    <d v="2025-05-05T00:00:00"/>
    <m/>
    <n v="0"/>
    <n v="3250748"/>
    <n v="3250748"/>
    <n v="0"/>
    <d v="2025-03-04T00:00:00"/>
    <m/>
    <d v="2025-03-04T00:00:00"/>
    <n v="0"/>
    <m/>
    <s v=""/>
    <s v="Đã thanh toán"/>
    <s v="03"/>
    <s v="05"/>
    <s v="check xong"/>
    <m/>
    <x v="0"/>
    <x v="0"/>
  </r>
  <r>
    <x v="0"/>
    <x v="0"/>
    <d v="2025-03-04T00:00:00"/>
    <s v="BH2343574"/>
    <d v="2025-03-04T00:00:00"/>
    <n v="14348"/>
    <s v="GO! Bình Dương"/>
    <n v="2980684"/>
    <n v="0"/>
    <n v="238455"/>
    <n v="3219139"/>
    <s v="Bán hàng"/>
    <d v="2025-05-05T00:00:00"/>
    <m/>
    <n v="0"/>
    <n v="3219139"/>
    <n v="3219139"/>
    <n v="0"/>
    <d v="2025-03-04T00:00:00"/>
    <m/>
    <d v="2025-03-04T00:00:00"/>
    <n v="0"/>
    <m/>
    <s v=""/>
    <s v="Đã thanh toán"/>
    <s v="03"/>
    <s v="05"/>
    <s v="check xong"/>
    <m/>
    <x v="0"/>
    <x v="0"/>
  </r>
  <r>
    <x v="0"/>
    <x v="0"/>
    <d v="2025-03-04T00:00:00"/>
    <s v="BH2343612"/>
    <d v="2025-03-04T00:00:00"/>
    <n v="14446"/>
    <s v="BigC Gò Vấp"/>
    <n v="2421892"/>
    <n v="0"/>
    <n v="193751"/>
    <n v="2615643"/>
    <s v="Bán hàng"/>
    <d v="2025-05-05T00:00:00"/>
    <m/>
    <n v="0"/>
    <n v="2615643"/>
    <n v="2615643"/>
    <n v="0"/>
    <d v="2025-03-04T00:00:00"/>
    <m/>
    <d v="2025-03-04T00:00:00"/>
    <n v="0"/>
    <m/>
    <s v=""/>
    <s v="Đã thanh toán"/>
    <s v="03"/>
    <s v="05"/>
    <s v="check xong"/>
    <m/>
    <x v="0"/>
    <x v="0"/>
  </r>
  <r>
    <x v="0"/>
    <x v="0"/>
    <d v="2025-03-05T00:00:00"/>
    <s v="BH2343627"/>
    <d v="2025-03-05T00:00:00"/>
    <n v="14450"/>
    <s v="BigC Đồng Nai"/>
    <n v="2937280"/>
    <n v="0"/>
    <n v="234982"/>
    <n v="3172262"/>
    <s v="Bán hàng"/>
    <d v="2025-05-05T00:00:00"/>
    <m/>
    <n v="0"/>
    <n v="3172262"/>
    <n v="3172262"/>
    <n v="0"/>
    <d v="2025-03-05T00:00:00"/>
    <m/>
    <d v="2025-03-05T00:00:00"/>
    <n v="0"/>
    <m/>
    <s v=""/>
    <s v="Đã thanh toán"/>
    <s v="03"/>
    <s v="05"/>
    <s v="check xong"/>
    <m/>
    <x v="0"/>
    <x v="0"/>
  </r>
  <r>
    <x v="0"/>
    <x v="0"/>
    <d v="2025-03-05T00:00:00"/>
    <s v="BH2343631"/>
    <d v="2025-03-05T00:00:00"/>
    <n v="14462"/>
    <s v="BigC Miền Đông"/>
    <n v="1899372"/>
    <n v="0"/>
    <n v="151950"/>
    <n v="2051322"/>
    <s v="Bán hàng"/>
    <d v="2025-05-05T00:00:00"/>
    <m/>
    <n v="0"/>
    <n v="2051322"/>
    <n v="2051322"/>
    <n v="0"/>
    <d v="2025-03-05T00:00:00"/>
    <m/>
    <d v="2025-03-05T00:00:00"/>
    <n v="0"/>
    <m/>
    <s v=""/>
    <s v="Đã thanh toán"/>
    <s v="03"/>
    <s v="05"/>
    <s v="check xong"/>
    <m/>
    <x v="0"/>
    <x v="0"/>
  </r>
  <r>
    <x v="0"/>
    <x v="0"/>
    <d v="2025-03-06T00:00:00"/>
    <s v="BH2321444"/>
    <d v="2025-03-06T00:00:00"/>
    <n v="15289"/>
    <s v="GO! NAM ĐỊNH"/>
    <n v="3149272"/>
    <n v="0"/>
    <n v="251942"/>
    <n v="3401214"/>
    <s v="Bán hàng"/>
    <d v="2025-05-05T00:00:00"/>
    <m/>
    <n v="0"/>
    <n v="3401214"/>
    <n v="3401214"/>
    <n v="0"/>
    <d v="2025-03-06T00:00:00"/>
    <m/>
    <d v="2025-03-06T00:00:00"/>
    <n v="0"/>
    <m/>
    <s v=""/>
    <s v="Đã thanh toán"/>
    <s v="03"/>
    <s v="05"/>
    <s v="check xong"/>
    <m/>
    <x v="0"/>
    <x v="0"/>
  </r>
  <r>
    <x v="0"/>
    <x v="0"/>
    <d v="2025-03-06T00:00:00"/>
    <s v="BH2321445"/>
    <d v="2025-03-06T00:00:00"/>
    <n v="15290"/>
    <s v="SIÊU THỊ VIỆT TRÌ"/>
    <n v="2937280"/>
    <n v="0"/>
    <n v="234982"/>
    <n v="3172262"/>
    <s v="Bán hàng"/>
    <d v="2025-05-05T00:00:00"/>
    <m/>
    <n v="0"/>
    <n v="3172262"/>
    <n v="3172262"/>
    <n v="0"/>
    <d v="2025-03-06T00:00:00"/>
    <m/>
    <d v="2025-03-06T00:00:00"/>
    <n v="0"/>
    <m/>
    <s v=""/>
    <s v="Đã thanh toán"/>
    <s v="03"/>
    <s v="05"/>
    <s v="check xong"/>
    <m/>
    <x v="0"/>
    <x v="0"/>
  </r>
  <r>
    <x v="0"/>
    <x v="0"/>
    <d v="2025-03-06T00:00:00"/>
    <s v="BH2321446"/>
    <d v="2025-03-06T00:00:00"/>
    <n v="15292"/>
    <s v="GO! THÁI BÌNH"/>
    <n v="5203164"/>
    <n v="0"/>
    <n v="416253"/>
    <n v="5619417"/>
    <s v="Bán hàng"/>
    <d v="2025-05-05T00:00:00"/>
    <m/>
    <n v="0"/>
    <n v="5619417"/>
    <n v="5619417"/>
    <n v="0"/>
    <d v="2025-03-06T00:00:00"/>
    <m/>
    <d v="2025-03-06T00:00:00"/>
    <n v="0"/>
    <m/>
    <s v=""/>
    <s v="Đã thanh toán"/>
    <s v="03"/>
    <s v="05"/>
    <s v="check xong"/>
    <m/>
    <x v="0"/>
    <x v="0"/>
  </r>
  <r>
    <x v="0"/>
    <x v="0"/>
    <d v="2025-03-06T00:00:00"/>
    <s v="BH2343728"/>
    <d v="2025-03-06T00:00:00"/>
    <n v="14560"/>
    <s v="BigC Tân Hiệp"/>
    <n v="4405920"/>
    <n v="0"/>
    <n v="352474"/>
    <n v="4758394"/>
    <s v="Bán hàng"/>
    <d v="2025-05-05T00:00:00"/>
    <m/>
    <n v="0"/>
    <n v="4758394"/>
    <n v="4758394"/>
    <n v="0"/>
    <d v="2025-03-06T00:00:00"/>
    <m/>
    <d v="2025-03-06T00:00:00"/>
    <n v="0"/>
    <m/>
    <s v=""/>
    <s v="Đã thanh toán"/>
    <s v="03"/>
    <s v="05"/>
    <s v="check xong"/>
    <m/>
    <x v="0"/>
    <x v="0"/>
  </r>
  <r>
    <x v="0"/>
    <x v="0"/>
    <d v="2025-03-07T00:00:00"/>
    <s v="BH2343842"/>
    <d v="2025-03-07T00:00:00"/>
    <n v="15287"/>
    <s v="GO! NHA TRANG"/>
    <n v="2982004"/>
    <n v="0"/>
    <n v="238560"/>
    <n v="3220564"/>
    <s v="Bán hàng"/>
    <d v="2025-05-05T00:00:00"/>
    <m/>
    <n v="0"/>
    <n v="3220564"/>
    <n v="3220564"/>
    <n v="0"/>
    <d v="2025-03-07T00:00:00"/>
    <m/>
    <d v="2025-03-07T00:00:00"/>
    <n v="0"/>
    <m/>
    <s v=""/>
    <s v="Đã thanh toán"/>
    <s v="03"/>
    <s v="05"/>
    <s v="check xong"/>
    <m/>
    <x v="0"/>
    <x v="0"/>
  </r>
  <r>
    <x v="0"/>
    <x v="0"/>
    <d v="2025-03-07T00:00:00"/>
    <s v="BH2343843"/>
    <d v="2025-03-07T00:00:00"/>
    <n v="15288"/>
    <s v="GO! ĐÀ NẴNG"/>
    <n v="2070836"/>
    <n v="0"/>
    <n v="165667"/>
    <n v="2236503"/>
    <s v="Bán hàng"/>
    <d v="2025-05-05T00:00:00"/>
    <m/>
    <n v="0"/>
    <n v="2236503"/>
    <n v="2236503"/>
    <n v="0"/>
    <d v="2025-03-07T00:00:00"/>
    <m/>
    <d v="2025-03-07T00:00:00"/>
    <n v="0"/>
    <m/>
    <s v=""/>
    <s v="Đã thanh toán"/>
    <s v="03"/>
    <s v="05"/>
    <s v="check xong"/>
    <m/>
    <x v="0"/>
    <x v="0"/>
  </r>
  <r>
    <x v="0"/>
    <x v="0"/>
    <d v="2025-03-07T00:00:00"/>
    <s v="BH2343879"/>
    <d v="2025-03-07T00:00:00"/>
    <n v="15329"/>
    <s v="BigC Tops Market Âu Cơ"/>
    <n v="2070836"/>
    <n v="0"/>
    <n v="165667"/>
    <n v="2236503"/>
    <s v="Bán hàng"/>
    <d v="2025-05-05T00:00:00"/>
    <m/>
    <n v="0"/>
    <n v="2236503"/>
    <n v="2236503"/>
    <n v="0"/>
    <d v="2025-03-07T00:00:00"/>
    <m/>
    <d v="2025-03-07T00:00:00"/>
    <n v="0"/>
    <m/>
    <s v=""/>
    <s v="Đã thanh toán"/>
    <s v="03"/>
    <s v="05"/>
    <s v="check xong"/>
    <m/>
    <x v="0"/>
    <x v="0"/>
  </r>
  <r>
    <x v="0"/>
    <x v="0"/>
    <d v="2025-03-10T00:00:00"/>
    <s v="BH2321500"/>
    <d v="2025-03-10T00:00:00"/>
    <n v="15624"/>
    <s v="Tops Market Eco Green (Nguyễn Xiển)"/>
    <n v="2373697"/>
    <n v="0"/>
    <n v="189896"/>
    <n v="2563593"/>
    <s v="Bán hàng"/>
    <d v="2025-05-05T00:00:00"/>
    <m/>
    <n v="0"/>
    <n v="2563593"/>
    <n v="2563593"/>
    <n v="0"/>
    <d v="2025-03-10T00:00:00"/>
    <m/>
    <d v="2025-03-10T00:00:00"/>
    <n v="0"/>
    <m/>
    <s v=""/>
    <s v="Đã thanh toán"/>
    <s v="03"/>
    <s v="05"/>
    <s v="check xong"/>
    <m/>
    <x v="0"/>
    <x v="0"/>
  </r>
  <r>
    <x v="0"/>
    <x v="0"/>
    <d v="2025-03-11T00:00:00"/>
    <s v="BH2321593"/>
    <d v="2025-03-11T00:00:00"/>
    <n v="15917"/>
    <s v="TOPS MARKET HỒ GƯƠM (132)"/>
    <n v="2221160"/>
    <n v="0"/>
    <n v="177693"/>
    <n v="2398853"/>
    <s v="Bán hàng"/>
    <d v="2025-05-05T00:00:00"/>
    <m/>
    <n v="0"/>
    <n v="2398853"/>
    <n v="2398853"/>
    <n v="0"/>
    <d v="2025-03-11T00:00:00"/>
    <m/>
    <d v="2025-03-11T00:00:00"/>
    <n v="0"/>
    <m/>
    <s v=""/>
    <s v="Đã thanh toán"/>
    <s v="03"/>
    <s v="05"/>
    <s v="check xong"/>
    <m/>
    <x v="0"/>
    <x v="0"/>
  </r>
  <r>
    <x v="0"/>
    <x v="0"/>
    <d v="2025-03-11T00:00:00"/>
    <s v="BH2321594"/>
    <d v="2025-03-11T00:00:00"/>
    <n v="15918"/>
    <s v="BigC Tops Market Lê Trọng Tấn"/>
    <n v="5203164"/>
    <n v="0"/>
    <n v="416253"/>
    <n v="5619417"/>
    <s v="Bán hàng"/>
    <d v="2025-05-05T00:00:00"/>
    <m/>
    <n v="0"/>
    <n v="5619417"/>
    <n v="5619417"/>
    <n v="0"/>
    <d v="2025-03-11T00:00:00"/>
    <m/>
    <d v="2025-03-11T00:00:00"/>
    <n v="0"/>
    <m/>
    <s v=""/>
    <s v="Đã thanh toán"/>
    <s v="03"/>
    <s v="05"/>
    <s v="check xong"/>
    <m/>
    <x v="0"/>
    <x v="0"/>
  </r>
  <r>
    <x v="0"/>
    <x v="0"/>
    <d v="2025-03-11T00:00:00"/>
    <s v="BH2321595"/>
    <d v="2025-03-11T00:00:00"/>
    <n v="15919"/>
    <s v="TOPS MARKET PARKCITY (150)"/>
    <n v="2607212"/>
    <n v="0"/>
    <n v="208577"/>
    <n v="2815789"/>
    <s v="Bán hàng"/>
    <d v="2025-05-05T00:00:00"/>
    <m/>
    <n v="0"/>
    <n v="2815789"/>
    <n v="2815789"/>
    <n v="0"/>
    <d v="2025-03-11T00:00:00"/>
    <m/>
    <d v="2025-03-11T00:00:00"/>
    <n v="0"/>
    <m/>
    <s v=""/>
    <s v="Đã thanh toán"/>
    <s v="03"/>
    <s v="05"/>
    <s v="check xong"/>
    <m/>
    <x v="0"/>
    <x v="0"/>
  </r>
  <r>
    <x v="0"/>
    <x v="0"/>
    <d v="2025-03-11T00:00:00"/>
    <s v="BH2344036"/>
    <d v="2025-03-11T00:00:00"/>
    <n v="15738"/>
    <s v="BigC Quy Nhơn"/>
    <n v="2421892"/>
    <n v="0"/>
    <n v="193751"/>
    <n v="2615643"/>
    <s v="Bán hàng"/>
    <d v="2025-05-05T00:00:00"/>
    <m/>
    <n v="0"/>
    <n v="2615643"/>
    <n v="2615643"/>
    <n v="0"/>
    <d v="2025-03-11T00:00:00"/>
    <m/>
    <d v="2025-03-11T00:00:00"/>
    <n v="0"/>
    <m/>
    <s v=""/>
    <s v="Đã thanh toán"/>
    <s v="03"/>
    <s v="05"/>
    <s v="check xong"/>
    <m/>
    <x v="0"/>
    <x v="0"/>
  </r>
  <r>
    <x v="0"/>
    <x v="0"/>
    <d v="2025-03-11T00:00:00"/>
    <s v="BH2344037"/>
    <d v="2025-03-11T00:00:00"/>
    <n v="15739"/>
    <s v="BigC Quy Nhơn"/>
    <n v="2937280"/>
    <n v="0"/>
    <n v="234982"/>
    <n v="3172262"/>
    <s v="Bán hàng"/>
    <d v="2025-05-05T00:00:00"/>
    <m/>
    <n v="0"/>
    <n v="3172262"/>
    <n v="3172262"/>
    <n v="0"/>
    <d v="2025-03-11T00:00:00"/>
    <m/>
    <d v="2025-03-11T00:00:00"/>
    <n v="0"/>
    <m/>
    <s v=""/>
    <s v="Đã thanh toán"/>
    <s v="03"/>
    <s v="05"/>
    <s v="check xong"/>
    <m/>
    <x v="0"/>
    <x v="0"/>
  </r>
  <r>
    <x v="0"/>
    <x v="0"/>
    <d v="2025-03-11T00:00:00"/>
    <s v="BH2344038"/>
    <d v="2025-03-11T00:00:00"/>
    <n v="15740"/>
    <s v="GO! ĐÀ LẠT"/>
    <n v="2779952"/>
    <n v="0"/>
    <n v="222396"/>
    <n v="3002348"/>
    <s v="Bán hàng"/>
    <d v="2025-05-05T00:00:00"/>
    <m/>
    <n v="0"/>
    <n v="3002348"/>
    <n v="3002348"/>
    <n v="0"/>
    <d v="2025-03-11T00:00:00"/>
    <m/>
    <d v="2025-03-11T00:00:00"/>
    <n v="0"/>
    <m/>
    <s v=""/>
    <s v="Đã thanh toán"/>
    <s v="03"/>
    <s v="05"/>
    <s v="check xong"/>
    <m/>
    <x v="0"/>
    <x v="0"/>
  </r>
  <r>
    <x v="0"/>
    <x v="0"/>
    <d v="2025-03-11T00:00:00"/>
    <s v="BH2344039"/>
    <d v="2025-03-11T00:00:00"/>
    <n v="15741"/>
    <s v="BigC Buôn Ma Thuột"/>
    <n v="2671220"/>
    <n v="0"/>
    <n v="213698"/>
    <n v="2884918"/>
    <s v="Bán hàng"/>
    <d v="2025-05-05T00:00:00"/>
    <m/>
    <n v="0"/>
    <n v="2884918"/>
    <n v="2884918"/>
    <n v="0"/>
    <d v="2025-03-11T00:00:00"/>
    <m/>
    <d v="2025-03-11T00:00:00"/>
    <n v="0"/>
    <m/>
    <s v=""/>
    <s v="Đã thanh toán"/>
    <s v="03"/>
    <s v="05"/>
    <s v="check xong"/>
    <m/>
    <x v="0"/>
    <x v="0"/>
  </r>
  <r>
    <x v="0"/>
    <x v="0"/>
    <d v="2025-03-11T00:00:00"/>
    <s v="BH2344040"/>
    <d v="2025-03-11T00:00:00"/>
    <n v="15742"/>
    <s v="Siêu thị GO! Tam Kỳ"/>
    <n v="1110580"/>
    <n v="0"/>
    <n v="88846"/>
    <n v="1199426"/>
    <s v="Bán hàng"/>
    <d v="2025-05-05T00:00:00"/>
    <m/>
    <n v="0"/>
    <n v="1199426"/>
    <n v="1199426"/>
    <n v="0"/>
    <d v="2025-03-11T00:00:00"/>
    <m/>
    <d v="2025-03-11T00:00:00"/>
    <n v="0"/>
    <m/>
    <s v=""/>
    <s v="Đã thanh toán"/>
    <s v="03"/>
    <s v="05"/>
    <s v="check xong"/>
    <m/>
    <x v="0"/>
    <x v="0"/>
  </r>
  <r>
    <x v="0"/>
    <x v="0"/>
    <d v="2025-03-11T00:00:00"/>
    <s v="BH2344041"/>
    <d v="2025-03-11T00:00:00"/>
    <n v="15743"/>
    <s v="BigC Bến Tre"/>
    <n v="2221160"/>
    <n v="0"/>
    <n v="177693"/>
    <n v="2398853"/>
    <s v="Bán hàng"/>
    <d v="2025-05-05T00:00:00"/>
    <m/>
    <n v="0"/>
    <n v="2398853"/>
    <n v="2398853"/>
    <n v="0"/>
    <d v="2025-03-11T00:00:00"/>
    <m/>
    <d v="2025-03-11T00:00:00"/>
    <n v="0"/>
    <m/>
    <s v=""/>
    <s v="Đã thanh toán"/>
    <s v="03"/>
    <s v="05"/>
    <s v="check xong"/>
    <m/>
    <x v="0"/>
    <x v="0"/>
  </r>
  <r>
    <x v="0"/>
    <x v="0"/>
    <d v="2025-03-11T00:00:00"/>
    <s v="BH2344042"/>
    <d v="2025-03-11T00:00:00"/>
    <n v="15744"/>
    <s v="BigC Bà Rịa"/>
    <n v="3689800"/>
    <n v="0"/>
    <n v="295184"/>
    <n v="3984984"/>
    <s v="Bán hàng"/>
    <d v="2025-05-05T00:00:00"/>
    <m/>
    <n v="0"/>
    <n v="3984984"/>
    <n v="3984984"/>
    <n v="0"/>
    <d v="2025-03-11T00:00:00"/>
    <m/>
    <d v="2025-03-11T00:00:00"/>
    <n v="0"/>
    <m/>
    <s v=""/>
    <s v="Đã thanh toán"/>
    <s v="03"/>
    <s v="05"/>
    <s v="check xong"/>
    <m/>
    <x v="0"/>
    <x v="0"/>
  </r>
  <r>
    <x v="0"/>
    <x v="0"/>
    <d v="2025-03-11T00:00:00"/>
    <s v="BH2344043"/>
    <d v="2025-03-11T00:00:00"/>
    <n v="15745"/>
    <s v="Siêu thị GO! Gò Dầu"/>
    <n v="1110580"/>
    <n v="0"/>
    <n v="88846"/>
    <n v="1199426"/>
    <s v="Bán hàng"/>
    <d v="2025-05-05T00:00:00"/>
    <m/>
    <n v="0"/>
    <n v="1199426"/>
    <n v="1199426"/>
    <n v="0"/>
    <d v="2025-03-11T00:00:00"/>
    <m/>
    <d v="2025-03-11T00:00:00"/>
    <n v="0"/>
    <m/>
    <s v=""/>
    <s v="Đã thanh toán"/>
    <s v="03"/>
    <s v="05"/>
    <s v="check xong"/>
    <m/>
    <x v="0"/>
    <x v="0"/>
  </r>
  <r>
    <x v="0"/>
    <x v="0"/>
    <d v="2025-03-11T00:00:00"/>
    <s v="BH2344044"/>
    <d v="2025-03-11T00:00:00"/>
    <n v="15746"/>
    <s v="Go! Phú Mỹ"/>
    <n v="2622624"/>
    <n v="0"/>
    <n v="209810"/>
    <n v="2832434"/>
    <s v="Bán hàng"/>
    <d v="2025-05-05T00:00:00"/>
    <m/>
    <n v="0"/>
    <n v="2832434"/>
    <n v="2832434"/>
    <n v="0"/>
    <d v="2025-03-11T00:00:00"/>
    <m/>
    <d v="2025-03-11T00:00:00"/>
    <n v="0"/>
    <m/>
    <s v=""/>
    <s v="Đã thanh toán"/>
    <s v="03"/>
    <s v="05"/>
    <s v="check xong"/>
    <m/>
    <x v="0"/>
    <x v="0"/>
  </r>
  <r>
    <x v="0"/>
    <x v="0"/>
    <d v="2025-03-11T00:00:00"/>
    <s v="BH2344045"/>
    <d v="2025-03-11T00:00:00"/>
    <n v="15747"/>
    <s v="Siêu thị GO! Nhơn Trạch"/>
    <n v="1712776"/>
    <n v="0"/>
    <n v="137022"/>
    <n v="1849798"/>
    <s v="Bán hàng"/>
    <d v="2025-05-05T00:00:00"/>
    <m/>
    <n v="0"/>
    <n v="1849798"/>
    <n v="1849798"/>
    <n v="0"/>
    <d v="2025-03-11T00:00:00"/>
    <m/>
    <d v="2025-03-11T00:00:00"/>
    <n v="0"/>
    <m/>
    <s v=""/>
    <s v="Đã thanh toán"/>
    <s v="03"/>
    <s v="05"/>
    <s v="check xong"/>
    <m/>
    <x v="0"/>
    <x v="0"/>
  </r>
  <r>
    <x v="0"/>
    <x v="0"/>
    <d v="2025-03-11T00:00:00"/>
    <s v="BH2344046"/>
    <d v="2025-03-11T00:00:00"/>
    <n v="15748"/>
    <s v="Siêu thị GO! Điện Bàn"/>
    <n v="1311312"/>
    <n v="0"/>
    <n v="104905"/>
    <n v="1416217"/>
    <s v="Bán hàng"/>
    <d v="2025-05-05T00:00:00"/>
    <m/>
    <n v="0"/>
    <n v="1416217"/>
    <n v="1416217"/>
    <n v="0"/>
    <d v="2025-03-11T00:00:00"/>
    <m/>
    <d v="2025-03-11T00:00:00"/>
    <n v="0"/>
    <m/>
    <s v=""/>
    <s v="Đã thanh toán"/>
    <s v="03"/>
    <s v="05"/>
    <s v="check xong"/>
    <m/>
    <x v="0"/>
    <x v="0"/>
  </r>
  <r>
    <x v="0"/>
    <x v="0"/>
    <d v="2025-03-11T00:00:00"/>
    <s v="BH2344047"/>
    <d v="2025-03-11T00:00:00"/>
    <n v="15749"/>
    <s v="Siêu thị Go! Hòa Thành"/>
    <n v="1311312"/>
    <n v="0"/>
    <n v="104905"/>
    <n v="1416217"/>
    <s v="Bán hàng"/>
    <d v="2025-05-05T00:00:00"/>
    <m/>
    <n v="0"/>
    <n v="1416217"/>
    <n v="1416217"/>
    <n v="0"/>
    <d v="2025-03-11T00:00:00"/>
    <m/>
    <d v="2025-03-11T00:00:00"/>
    <n v="0"/>
    <m/>
    <s v=""/>
    <s v="Đã thanh toán"/>
    <s v="03"/>
    <s v="05"/>
    <s v="check xong"/>
    <m/>
    <x v="0"/>
    <x v="0"/>
  </r>
  <r>
    <x v="0"/>
    <x v="0"/>
    <d v="2025-03-11T00:00:00"/>
    <s v="BH2344048"/>
    <d v="2025-03-11T00:00:00"/>
    <n v="16873"/>
    <s v="Siêu thị GO! Hồng Ngự, HỦY HĐ 15750, XUẤT THAY THÊ HĐ 16873"/>
    <n v="999522"/>
    <n v="0"/>
    <n v="79962"/>
    <n v="1079484"/>
    <s v="Bán hàng"/>
    <d v="2025-05-05T00:00:00"/>
    <m/>
    <n v="0"/>
    <n v="1079484"/>
    <n v="1079484"/>
    <n v="0"/>
    <d v="2025-03-11T00:00:00"/>
    <m/>
    <d v="2025-03-11T00:00:00"/>
    <n v="0"/>
    <m/>
    <s v=""/>
    <s v="Đã thanh toán"/>
    <s v="03"/>
    <s v="05"/>
    <s v="check xong"/>
    <m/>
    <x v="0"/>
    <x v="0"/>
  </r>
  <r>
    <x v="0"/>
    <x v="0"/>
    <d v="2025-03-11T00:00:00"/>
    <s v="BH2344049"/>
    <d v="2025-03-11T00:00:00"/>
    <n v="15751"/>
    <s v="Siêu thị Go! Lộc Ninh"/>
    <n v="1512044"/>
    <n v="0"/>
    <n v="120964"/>
    <n v="1633008"/>
    <s v="Bán hàng"/>
    <d v="2025-05-05T00:00:00"/>
    <m/>
    <n v="0"/>
    <n v="1633008"/>
    <n v="1633008"/>
    <n v="0"/>
    <d v="2025-03-11T00:00:00"/>
    <m/>
    <d v="2025-03-11T00:00:00"/>
    <n v="0"/>
    <m/>
    <s v=""/>
    <s v="Đã thanh toán"/>
    <s v="03"/>
    <s v="05"/>
    <s v="check xong"/>
    <m/>
    <x v="0"/>
    <x v="0"/>
  </r>
  <r>
    <x v="0"/>
    <x v="0"/>
    <d v="2025-03-11T00:00:00"/>
    <s v="BH2344050"/>
    <d v="2025-03-11T00:00:00"/>
    <n v="15752"/>
    <s v="Siêu thị GO! Lấp Vò"/>
    <n v="1110580"/>
    <n v="0"/>
    <n v="88846"/>
    <n v="1199426"/>
    <s v="Bán hàng"/>
    <d v="2025-05-05T00:00:00"/>
    <m/>
    <n v="0"/>
    <n v="1199426"/>
    <n v="1199426"/>
    <n v="0"/>
    <d v="2025-03-11T00:00:00"/>
    <m/>
    <d v="2025-03-11T00:00:00"/>
    <n v="0"/>
    <m/>
    <s v=""/>
    <s v="Đã thanh toán"/>
    <s v="03"/>
    <s v="05"/>
    <s v="check xong"/>
    <m/>
    <x v="0"/>
    <x v="0"/>
  </r>
  <r>
    <x v="0"/>
    <x v="0"/>
    <d v="2025-03-12T00:00:00"/>
    <s v="BH2321597"/>
    <d v="2025-03-12T00:00:00"/>
    <n v="15920"/>
    <s v="GO! BẮC GIANG"/>
    <n v="4049180"/>
    <n v="0"/>
    <n v="323934"/>
    <n v="4373114"/>
    <s v="Bán hàng"/>
    <d v="2025-05-05T00:00:00"/>
    <m/>
    <n v="0"/>
    <n v="4373114"/>
    <n v="4373114"/>
    <n v="0"/>
    <d v="2025-03-12T00:00:00"/>
    <m/>
    <d v="2025-03-12T00:00:00"/>
    <n v="0"/>
    <m/>
    <s v=""/>
    <s v="Đã thanh toán"/>
    <s v="03"/>
    <s v="05"/>
    <s v="check xong"/>
    <m/>
    <x v="0"/>
    <x v="0"/>
  </r>
  <r>
    <x v="0"/>
    <x v="0"/>
    <d v="2025-03-12T00:00:00"/>
    <s v="BH2321598"/>
    <d v="2025-03-12T00:00:00"/>
    <n v="15921"/>
    <s v="GO! THÁI NGUYÊN"/>
    <n v="3612337"/>
    <n v="0"/>
    <n v="288987"/>
    <n v="3901324"/>
    <s v="Bán hàng"/>
    <d v="2025-05-05T00:00:00"/>
    <m/>
    <n v="0"/>
    <n v="3901324"/>
    <n v="3901324"/>
    <n v="0"/>
    <d v="2025-03-12T00:00:00"/>
    <m/>
    <d v="2025-03-12T00:00:00"/>
    <n v="0"/>
    <m/>
    <s v=""/>
    <s v="Đã thanh toán"/>
    <s v="03"/>
    <s v="05"/>
    <s v="check xong"/>
    <m/>
    <x v="0"/>
    <x v="0"/>
  </r>
  <r>
    <x v="0"/>
    <x v="0"/>
    <d v="2025-03-13T00:00:00"/>
    <s v="BH2321640"/>
    <d v="2025-03-13T00:00:00"/>
    <n v="16701"/>
    <s v="BigC Thăng Long (104)"/>
    <n v="1321780"/>
    <n v="0"/>
    <n v="105742"/>
    <n v="1427522"/>
    <s v="Bán hàng"/>
    <d v="2025-05-05T00:00:00"/>
    <m/>
    <n v="0"/>
    <n v="1427522"/>
    <n v="1427522"/>
    <n v="0"/>
    <d v="2025-03-13T00:00:00"/>
    <m/>
    <d v="2025-03-13T00:00:00"/>
    <n v="0"/>
    <m/>
    <s v=""/>
    <s v="Đã thanh toán"/>
    <s v="03"/>
    <s v="05"/>
    <s v="check xong"/>
    <m/>
    <x v="0"/>
    <x v="0"/>
  </r>
  <r>
    <x v="0"/>
    <x v="0"/>
    <d v="2025-03-13T00:00:00"/>
    <s v="BH2321641"/>
    <d v="2025-03-13T00:00:00"/>
    <n v="16702"/>
    <s v="BigC Tops Market Garden"/>
    <n v="1321780"/>
    <n v="0"/>
    <n v="105742"/>
    <n v="1427522"/>
    <s v="Bán hàng"/>
    <d v="2025-05-05T00:00:00"/>
    <m/>
    <n v="0"/>
    <n v="1427522"/>
    <n v="1427522"/>
    <n v="0"/>
    <d v="2025-03-13T00:00:00"/>
    <m/>
    <d v="2025-03-13T00:00:00"/>
    <n v="0"/>
    <m/>
    <s v=""/>
    <s v="Đã thanh toán"/>
    <s v="03"/>
    <s v="05"/>
    <s v="check xong"/>
    <m/>
    <x v="0"/>
    <x v="0"/>
  </r>
  <r>
    <x v="0"/>
    <x v="0"/>
    <d v="2025-03-13T00:00:00"/>
    <s v="BH2321642"/>
    <d v="2025-03-13T00:00:00"/>
    <n v="16703"/>
    <s v="GO! Long Biên"/>
    <n v="1321780"/>
    <n v="0"/>
    <n v="105742"/>
    <n v="1427522"/>
    <s v="Bán hàng"/>
    <d v="2025-05-05T00:00:00"/>
    <m/>
    <n v="0"/>
    <n v="1427522"/>
    <n v="1427522"/>
    <n v="0"/>
    <d v="2025-03-13T00:00:00"/>
    <m/>
    <d v="2025-03-13T00:00:00"/>
    <n v="0"/>
    <m/>
    <s v=""/>
    <s v="Đã thanh toán"/>
    <s v="03"/>
    <s v="05"/>
    <s v="check xong"/>
    <m/>
    <x v="0"/>
    <x v="0"/>
  </r>
  <r>
    <x v="0"/>
    <x v="0"/>
    <d v="2025-03-13T00:00:00"/>
    <s v="BH2321643"/>
    <d v="2025-03-13T00:00:00"/>
    <n v="16704"/>
    <s v="BigC Mê Linh"/>
    <n v="1321780"/>
    <n v="0"/>
    <n v="105742"/>
    <n v="1427522"/>
    <s v="Bán hàng"/>
    <d v="2025-05-05T00:00:00"/>
    <m/>
    <n v="0"/>
    <n v="1427522"/>
    <n v="1427522"/>
    <n v="0"/>
    <d v="2025-03-13T00:00:00"/>
    <m/>
    <d v="2025-03-13T00:00:00"/>
    <n v="0"/>
    <m/>
    <s v=""/>
    <s v="Đã thanh toán"/>
    <s v="03"/>
    <s v="05"/>
    <s v="check xong"/>
    <m/>
    <x v="0"/>
    <x v="0"/>
  </r>
  <r>
    <x v="0"/>
    <x v="0"/>
    <d v="2025-03-13T00:00:00"/>
    <s v="BH2321644"/>
    <d v="2025-03-13T00:00:00"/>
    <n v="16705"/>
    <s v="TOPS MARKET HỒ GƯƠM (132)"/>
    <n v="1321780"/>
    <n v="0"/>
    <n v="105742"/>
    <n v="1427522"/>
    <s v="Bán hàng"/>
    <d v="2025-05-05T00:00:00"/>
    <m/>
    <n v="0"/>
    <n v="1427522"/>
    <n v="1427522"/>
    <n v="0"/>
    <d v="2025-03-13T00:00:00"/>
    <m/>
    <d v="2025-03-13T00:00:00"/>
    <n v="0"/>
    <m/>
    <s v=""/>
    <s v="Đã thanh toán"/>
    <s v="03"/>
    <s v="05"/>
    <s v="check xong"/>
    <m/>
    <x v="0"/>
    <x v="0"/>
  </r>
  <r>
    <x v="0"/>
    <x v="0"/>
    <d v="2025-03-14T00:00:00"/>
    <s v="BH2321741"/>
    <d v="2025-03-14T00:00:00"/>
    <n v="16977"/>
    <s v="GO! HẢI PHÒNG"/>
    <n v="4366804"/>
    <n v="0"/>
    <n v="349344"/>
    <n v="4716148"/>
    <s v="Bán hàng"/>
    <d v="2025-05-05T00:00:00"/>
    <m/>
    <n v="0"/>
    <n v="4716148"/>
    <n v="4716148"/>
    <n v="0"/>
    <d v="2025-03-14T00:00:00"/>
    <m/>
    <d v="2025-03-14T00:00:00"/>
    <n v="0"/>
    <m/>
    <s v=""/>
    <s v="Đã thanh toán"/>
    <s v="03"/>
    <s v="05"/>
    <s v="check xong"/>
    <m/>
    <x v="0"/>
    <x v="0"/>
  </r>
  <r>
    <x v="0"/>
    <x v="0"/>
    <d v="2025-03-14T00:00:00"/>
    <s v="BH2321742"/>
    <d v="2025-03-14T00:00:00"/>
    <n v="16978"/>
    <s v="GO! THÁI BÌNH"/>
    <n v="2643560"/>
    <n v="0"/>
    <n v="211485"/>
    <n v="2855045"/>
    <s v="Bán hàng"/>
    <d v="2025-05-05T00:00:00"/>
    <m/>
    <n v="0"/>
    <n v="2855045"/>
    <n v="2855045"/>
    <n v="0"/>
    <d v="2025-03-14T00:00:00"/>
    <m/>
    <d v="2025-03-14T00:00:00"/>
    <n v="0"/>
    <m/>
    <s v=""/>
    <s v="Đã thanh toán"/>
    <s v="03"/>
    <s v="05"/>
    <s v="check xong"/>
    <m/>
    <x v="0"/>
    <x v="0"/>
  </r>
  <r>
    <x v="0"/>
    <x v="0"/>
    <d v="2025-03-14T00:00:00"/>
    <s v="BH2321743"/>
    <d v="2025-03-14T00:00:00"/>
    <n v="16979"/>
    <s v="GO! THÁI BÌNH"/>
    <n v="3542940"/>
    <n v="0"/>
    <n v="283435"/>
    <n v="3826375"/>
    <s v="Bán hàng"/>
    <d v="2025-05-05T00:00:00"/>
    <m/>
    <n v="0"/>
    <n v="3826375"/>
    <n v="3826375"/>
    <n v="0"/>
    <d v="2025-03-14T00:00:00"/>
    <m/>
    <d v="2025-03-14T00:00:00"/>
    <n v="0"/>
    <m/>
    <s v=""/>
    <s v="Đã thanh toán"/>
    <s v="03"/>
    <s v="05"/>
    <s v="check xong"/>
    <m/>
    <x v="0"/>
    <x v="0"/>
  </r>
  <r>
    <x v="0"/>
    <x v="0"/>
    <d v="2025-03-14T00:00:00"/>
    <s v="BH2321744"/>
    <d v="2025-03-14T00:00:00"/>
    <n v="16980"/>
    <s v="GO! HA NAM (151)"/>
    <n v="2643560"/>
    <n v="0"/>
    <n v="211485"/>
    <n v="2855045"/>
    <s v="Bán hàng"/>
    <d v="2025-05-05T00:00:00"/>
    <m/>
    <n v="0"/>
    <n v="2855045"/>
    <n v="2855045"/>
    <n v="0"/>
    <d v="2025-03-14T00:00:00"/>
    <m/>
    <d v="2025-03-14T00:00:00"/>
    <n v="0"/>
    <m/>
    <s v=""/>
    <s v="Đã thanh toán"/>
    <s v="03"/>
    <s v="05"/>
    <s v="check xong"/>
    <m/>
    <x v="0"/>
    <x v="0"/>
  </r>
  <r>
    <x v="0"/>
    <x v="0"/>
    <d v="2025-03-14T00:00:00"/>
    <s v="BH2344409"/>
    <d v="2025-03-14T00:00:00"/>
    <n v="16846"/>
    <s v="GO! HUẾ"/>
    <n v="2622624"/>
    <n v="0"/>
    <n v="209810"/>
    <n v="2832434"/>
    <s v="Bán hàng"/>
    <d v="2025-05-05T00:00:00"/>
    <m/>
    <n v="0"/>
    <n v="2832434"/>
    <n v="2832434"/>
    <n v="0"/>
    <d v="2025-03-14T00:00:00"/>
    <m/>
    <d v="2025-03-14T00:00:00"/>
    <n v="0"/>
    <m/>
    <s v=""/>
    <s v="Đã thanh toán"/>
    <s v="03"/>
    <s v="05"/>
    <s v="check xong"/>
    <m/>
    <x v="0"/>
    <x v="0"/>
  </r>
  <r>
    <x v="0"/>
    <x v="0"/>
    <d v="2025-03-14T00:00:00"/>
    <s v="BH2344410"/>
    <d v="2025-03-14T00:00:00"/>
    <n v="16847"/>
    <s v="GO! ĐÀ LẠT"/>
    <n v="2937280"/>
    <n v="0"/>
    <n v="234982"/>
    <n v="3172262"/>
    <s v="Bán hàng"/>
    <d v="2025-05-05T00:00:00"/>
    <m/>
    <n v="0"/>
    <n v="3172262"/>
    <n v="3172262"/>
    <n v="0"/>
    <d v="2025-03-14T00:00:00"/>
    <m/>
    <d v="2025-03-14T00:00:00"/>
    <n v="0"/>
    <m/>
    <s v=""/>
    <s v="Đã thanh toán"/>
    <s v="03"/>
    <s v="05"/>
    <s v="check xong"/>
    <m/>
    <x v="0"/>
    <x v="0"/>
  </r>
  <r>
    <x v="0"/>
    <x v="0"/>
    <d v="2025-03-14T00:00:00"/>
    <s v="BH2344411"/>
    <d v="2025-03-14T00:00:00"/>
    <n v="16848"/>
    <s v="Go! Mỹ Tho"/>
    <n v="2451160"/>
    <n v="0"/>
    <n v="196093"/>
    <n v="2647253"/>
    <s v="Bán hàng"/>
    <d v="2025-05-05T00:00:00"/>
    <m/>
    <n v="0"/>
    <n v="2647253"/>
    <n v="2647253"/>
    <n v="0"/>
    <d v="2025-03-14T00:00:00"/>
    <m/>
    <d v="2025-03-14T00:00:00"/>
    <n v="0"/>
    <m/>
    <s v=""/>
    <s v="Đã thanh toán"/>
    <s v="03"/>
    <s v="05"/>
    <s v="check xong"/>
    <m/>
    <x v="0"/>
    <x v="0"/>
  </r>
  <r>
    <x v="0"/>
    <x v="0"/>
    <d v="2025-03-14T00:00:00"/>
    <s v="BH2344412"/>
    <d v="2025-03-14T00:00:00"/>
    <n v="16849"/>
    <s v="Siêu thị GO! Bạc Liêu"/>
    <n v="3689800"/>
    <n v="0"/>
    <n v="295184"/>
    <n v="3984984"/>
    <s v="Bán hàng"/>
    <d v="2025-05-05T00:00:00"/>
    <m/>
    <n v="0"/>
    <n v="3984984"/>
    <n v="3984984"/>
    <n v="0"/>
    <d v="2025-03-14T00:00:00"/>
    <m/>
    <d v="2025-03-14T00:00:00"/>
    <n v="0"/>
    <m/>
    <s v=""/>
    <s v="Đã thanh toán"/>
    <s v="03"/>
    <s v="05"/>
    <s v="check xong"/>
    <m/>
    <x v="0"/>
    <x v="0"/>
  </r>
  <r>
    <x v="0"/>
    <x v="0"/>
    <d v="2025-03-14T00:00:00"/>
    <s v="BH2344471"/>
    <d v="2025-03-14T00:00:00"/>
    <n v="17167"/>
    <s v="BigC Siêu thị GO! An Lạc"/>
    <n v="3333060"/>
    <n v="0"/>
    <n v="266645"/>
    <n v="3599705"/>
    <s v="Bán hàng"/>
    <d v="2025-05-05T00:00:00"/>
    <m/>
    <n v="0"/>
    <n v="3599705"/>
    <n v="3599705"/>
    <n v="0"/>
    <d v="2025-03-14T00:00:00"/>
    <m/>
    <d v="2025-03-14T00:00:00"/>
    <n v="0"/>
    <m/>
    <s v=""/>
    <s v="Đã thanh toán"/>
    <s v="03"/>
    <s v="05"/>
    <s v="check xong"/>
    <m/>
    <x v="0"/>
    <x v="0"/>
  </r>
  <r>
    <x v="0"/>
    <x v="0"/>
    <d v="2025-03-15T00:00:00"/>
    <s v="BH2321772"/>
    <d v="2025-03-15T00:00:00"/>
    <n v="17199"/>
    <s v="BigC Tops Market Lê Trọng Tấn"/>
    <n v="2643560"/>
    <n v="0"/>
    <n v="211485"/>
    <n v="2855045"/>
    <s v="Bán hàng"/>
    <d v="2025-05-05T00:00:00"/>
    <m/>
    <n v="0"/>
    <n v="2855045"/>
    <n v="2855045"/>
    <n v="0"/>
    <d v="2025-03-15T00:00:00"/>
    <m/>
    <d v="2025-03-15T00:00:00"/>
    <n v="0"/>
    <m/>
    <s v=""/>
    <s v="Đã thanh toán"/>
    <s v="03"/>
    <s v="05"/>
    <s v="check xong"/>
    <m/>
    <x v="0"/>
    <x v="0"/>
  </r>
  <r>
    <x v="0"/>
    <x v="0"/>
    <d v="2025-03-17T00:00:00"/>
    <s v="BH2344678"/>
    <d v="2025-03-17T00:00:00"/>
    <n v="17304"/>
    <s v="BigC Siêu Thị GO! Nguyễn Thị Thập"/>
    <n v="2579220"/>
    <n v="0"/>
    <n v="206338"/>
    <n v="2785558"/>
    <s v="Bán hàng"/>
    <d v="2025-05-05T00:00:00"/>
    <m/>
    <n v="0"/>
    <n v="2785558"/>
    <n v="2785558"/>
    <n v="0"/>
    <d v="2025-03-17T00:00:00"/>
    <m/>
    <d v="2025-03-17T00:00:00"/>
    <n v="0"/>
    <m/>
    <s v=""/>
    <s v="Đã thanh toán"/>
    <s v="03"/>
    <s v="05"/>
    <s v="check xong"/>
    <m/>
    <x v="0"/>
    <x v="0"/>
  </r>
  <r>
    <x v="0"/>
    <x v="0"/>
    <d v="2025-03-18T00:00:00"/>
    <s v="BH2321861"/>
    <d v="2025-03-18T00:00:00"/>
    <n v="17408"/>
    <s v="BigC Thăng Long (104)"/>
    <n v="2643560"/>
    <n v="0"/>
    <n v="211485"/>
    <n v="2855045"/>
    <s v="Bán hàng"/>
    <d v="2025-05-05T00:00:00"/>
    <m/>
    <n v="0"/>
    <n v="2855045"/>
    <n v="2855045"/>
    <n v="0"/>
    <d v="2025-03-18T00:00:00"/>
    <m/>
    <d v="2025-03-18T00:00:00"/>
    <n v="0"/>
    <m/>
    <s v=""/>
    <s v="Đã thanh toán"/>
    <s v="03"/>
    <s v="05"/>
    <s v="check xong"/>
    <m/>
    <x v="0"/>
    <x v="0"/>
  </r>
  <r>
    <x v="0"/>
    <x v="0"/>
    <d v="2025-03-18T00:00:00"/>
    <s v="BH2321863"/>
    <d v="2025-03-18T00:00:00"/>
    <n v="17410"/>
    <s v="GO! HẢI PHÒNG"/>
    <n v="3939460"/>
    <n v="0"/>
    <n v="315157"/>
    <n v="4254617"/>
    <s v="Bán hàng"/>
    <d v="2025-05-05T00:00:00"/>
    <m/>
    <n v="0"/>
    <n v="4254617"/>
    <n v="4254617"/>
    <n v="0"/>
    <d v="2025-03-18T00:00:00"/>
    <m/>
    <d v="2025-03-18T00:00:00"/>
    <n v="0"/>
    <m/>
    <s v=""/>
    <s v="Đã thanh toán"/>
    <s v="03"/>
    <s v="05"/>
    <s v="check xong"/>
    <m/>
    <x v="0"/>
    <x v="0"/>
  </r>
  <r>
    <x v="0"/>
    <x v="0"/>
    <d v="2025-03-18T00:00:00"/>
    <s v="BH2321864"/>
    <d v="2025-03-18T00:00:00"/>
    <n v="17411"/>
    <s v="Siêu thị Vĩnh Phúc"/>
    <n v="4123460"/>
    <n v="0"/>
    <n v="329877"/>
    <n v="4453337"/>
    <s v="Bán hàng"/>
    <d v="2025-05-05T00:00:00"/>
    <m/>
    <n v="0"/>
    <n v="4453337"/>
    <n v="4453337"/>
    <n v="0"/>
    <d v="2025-03-18T00:00:00"/>
    <m/>
    <d v="2025-03-18T00:00:00"/>
    <n v="0"/>
    <m/>
    <s v=""/>
    <s v="Đã thanh toán"/>
    <s v="03"/>
    <s v="05"/>
    <s v="check xong"/>
    <m/>
    <x v="0"/>
    <x v="0"/>
  </r>
  <r>
    <x v="0"/>
    <x v="0"/>
    <d v="2025-03-18T00:00:00"/>
    <s v="BH2321865"/>
    <d v="2025-03-18T00:00:00"/>
    <n v="17412"/>
    <s v="GO! THANH HÓA"/>
    <n v="2011780"/>
    <n v="0"/>
    <n v="160942"/>
    <n v="2172722"/>
    <s v="Bán hàng"/>
    <d v="2025-05-05T00:00:00"/>
    <m/>
    <n v="0"/>
    <n v="2172722"/>
    <n v="2172722"/>
    <n v="0"/>
    <d v="2025-03-18T00:00:00"/>
    <m/>
    <d v="2025-03-18T00:00:00"/>
    <n v="0"/>
    <m/>
    <s v=""/>
    <s v="Đã thanh toán"/>
    <s v="03"/>
    <s v="05"/>
    <s v="check xong"/>
    <m/>
    <x v="0"/>
    <x v="0"/>
  </r>
  <r>
    <x v="0"/>
    <x v="0"/>
    <d v="2025-03-18T00:00:00"/>
    <s v="BH2321866"/>
    <d v="2025-03-18T00:00:00"/>
    <n v="17413"/>
    <s v="SIÊU THỊ VIỆT TRÌ"/>
    <n v="1321780"/>
    <n v="0"/>
    <n v="105742"/>
    <n v="1427522"/>
    <s v="Bán hàng"/>
    <d v="2025-05-05T00:00:00"/>
    <m/>
    <n v="0"/>
    <n v="1427522"/>
    <n v="1427522"/>
    <n v="0"/>
    <d v="2025-03-18T00:00:00"/>
    <m/>
    <d v="2025-03-18T00:00:00"/>
    <n v="0"/>
    <m/>
    <s v=""/>
    <s v="Đã thanh toán"/>
    <s v="03"/>
    <s v="05"/>
    <s v="check xong"/>
    <m/>
    <x v="0"/>
    <x v="0"/>
  </r>
  <r>
    <x v="0"/>
    <x v="0"/>
    <d v="2025-03-18T00:00:00"/>
    <s v="BH2321867"/>
    <d v="2025-03-18T00:00:00"/>
    <n v="17414"/>
    <s v="SIÊU THỊ VIỆT TRÌ"/>
    <n v="2643560"/>
    <n v="0"/>
    <n v="211485"/>
    <n v="2855045"/>
    <s v="Bán hàng"/>
    <d v="2025-05-05T00:00:00"/>
    <m/>
    <n v="0"/>
    <n v="2855045"/>
    <n v="2855045"/>
    <n v="0"/>
    <d v="2025-03-18T00:00:00"/>
    <m/>
    <d v="2025-03-18T00:00:00"/>
    <n v="0"/>
    <m/>
    <s v=""/>
    <s v="Đã thanh toán"/>
    <s v="03"/>
    <s v="05"/>
    <s v="check xong"/>
    <m/>
    <x v="0"/>
    <x v="0"/>
  </r>
  <r>
    <x v="0"/>
    <x v="0"/>
    <d v="2025-03-18T00:00:00"/>
    <s v="BH2321868"/>
    <d v="2025-03-18T00:00:00"/>
    <n v="17415"/>
    <s v="GO! THÁI NGUYÊN"/>
    <n v="3511085"/>
    <n v="0"/>
    <n v="280887"/>
    <n v="3791972"/>
    <s v="Bán hàng"/>
    <d v="2025-05-05T00:00:00"/>
    <m/>
    <n v="0"/>
    <n v="3791972"/>
    <n v="3791972"/>
    <n v="0"/>
    <d v="2025-03-18T00:00:00"/>
    <m/>
    <d v="2025-03-18T00:00:00"/>
    <n v="0"/>
    <m/>
    <s v=""/>
    <s v="Đã thanh toán"/>
    <s v="03"/>
    <s v="05"/>
    <s v="check xong"/>
    <m/>
    <x v="0"/>
    <x v="0"/>
  </r>
  <r>
    <x v="0"/>
    <x v="0"/>
    <d v="2025-03-18T00:00:00"/>
    <s v="BH2344590"/>
    <d v="2025-03-18T00:00:00"/>
    <n v="17267"/>
    <s v="GO! NHA TRANG"/>
    <n v="3528020"/>
    <n v="0"/>
    <n v="282242"/>
    <n v="3810262"/>
    <s v="Bán hàng"/>
    <d v="2025-05-05T00:00:00"/>
    <m/>
    <n v="0"/>
    <n v="3810262"/>
    <n v="3810262"/>
    <n v="0"/>
    <d v="2025-03-18T00:00:00"/>
    <m/>
    <d v="2025-03-18T00:00:00"/>
    <n v="0"/>
    <m/>
    <s v=""/>
    <s v="Đã thanh toán"/>
    <s v="03"/>
    <s v="05"/>
    <s v="check xong"/>
    <m/>
    <x v="0"/>
    <x v="0"/>
  </r>
  <r>
    <x v="0"/>
    <x v="0"/>
    <d v="2025-03-18T00:00:00"/>
    <s v="BH2344591"/>
    <d v="2025-03-18T00:00:00"/>
    <n v="17268"/>
    <s v="GO! ĐÀ NẴNG"/>
    <n v="1321780"/>
    <n v="0"/>
    <n v="105742"/>
    <n v="1427522"/>
    <s v="Bán hàng"/>
    <d v="2025-05-05T00:00:00"/>
    <m/>
    <n v="0"/>
    <n v="1427522"/>
    <n v="1427522"/>
    <n v="0"/>
    <d v="2025-03-18T00:00:00"/>
    <m/>
    <d v="2025-03-18T00:00:00"/>
    <n v="0"/>
    <m/>
    <s v=""/>
    <s v="Đã thanh toán"/>
    <s v="03"/>
    <s v="05"/>
    <s v="check xong"/>
    <m/>
    <x v="0"/>
    <x v="0"/>
  </r>
  <r>
    <x v="0"/>
    <x v="0"/>
    <d v="2025-03-18T00:00:00"/>
    <s v="BH2344593"/>
    <d v="2025-03-18T00:00:00"/>
    <n v="17269"/>
    <s v="GO! HUẾ"/>
    <n v="1321780"/>
    <n v="0"/>
    <n v="105742"/>
    <n v="1427522"/>
    <s v="Bán hàng"/>
    <d v="2025-05-05T00:00:00"/>
    <m/>
    <n v="0"/>
    <n v="1427522"/>
    <n v="1427522"/>
    <n v="0"/>
    <d v="2025-03-18T00:00:00"/>
    <m/>
    <d v="2025-03-18T00:00:00"/>
    <n v="0"/>
    <m/>
    <s v=""/>
    <s v="Đã thanh toán"/>
    <s v="03"/>
    <s v="05"/>
    <s v="check xong"/>
    <m/>
    <x v="0"/>
    <x v="0"/>
  </r>
  <r>
    <x v="0"/>
    <x v="0"/>
    <d v="2025-03-18T00:00:00"/>
    <s v="BH2344595"/>
    <d v="2025-03-18T00:00:00"/>
    <n v="17270"/>
    <s v="GO! CẦN THƠ"/>
    <n v="1321780"/>
    <n v="0"/>
    <n v="105742"/>
    <n v="1427522"/>
    <s v="Bán hàng"/>
    <d v="2025-05-05T00:00:00"/>
    <m/>
    <n v="0"/>
    <n v="1427522"/>
    <n v="1427522"/>
    <n v="0"/>
    <d v="2025-03-18T00:00:00"/>
    <m/>
    <d v="2025-03-18T00:00:00"/>
    <n v="0"/>
    <m/>
    <s v=""/>
    <s v="Đã thanh toán"/>
    <s v="03"/>
    <s v="05"/>
    <s v="check xong"/>
    <m/>
    <x v="0"/>
    <x v="0"/>
  </r>
  <r>
    <x v="0"/>
    <x v="0"/>
    <d v="2025-03-18T00:00:00"/>
    <s v="BH2344596"/>
    <d v="2025-03-18T00:00:00"/>
    <n v="19095"/>
    <s v="GO! ĐÀ LẠT, HỦY HD 17271, XUẤT THAY THẾ HD: 00019095"/>
    <n v="2722766"/>
    <n v="0"/>
    <n v="217821"/>
    <n v="2940587"/>
    <s v="Bán hàng"/>
    <d v="2025-05-15T00:00:00"/>
    <m/>
    <n v="0"/>
    <n v="2940587"/>
    <n v="2940587"/>
    <n v="0"/>
    <d v="2025-03-18T00:00:00"/>
    <m/>
    <d v="2025-03-18T00:00:00"/>
    <n v="0"/>
    <m/>
    <s v=""/>
    <s v="Đã thanh toán"/>
    <s v="03"/>
    <s v="05"/>
    <s v="check xong"/>
    <m/>
    <x v="0"/>
    <x v="0"/>
  </r>
  <r>
    <x v="0"/>
    <x v="0"/>
    <d v="2025-03-18T00:00:00"/>
    <s v="BH2344640"/>
    <d v="2025-03-18T00:00:00"/>
    <n v="17272"/>
    <s v="GO! ĐÀ LẠT"/>
    <n v="1321780"/>
    <n v="0"/>
    <n v="105742"/>
    <n v="1427522"/>
    <s v="Bán hàng"/>
    <d v="2025-05-05T00:00:00"/>
    <m/>
    <n v="0"/>
    <n v="1427522"/>
    <n v="1427522"/>
    <n v="0"/>
    <d v="2025-03-18T00:00:00"/>
    <m/>
    <d v="2025-03-18T00:00:00"/>
    <n v="0"/>
    <m/>
    <s v=""/>
    <s v="Đã thanh toán"/>
    <s v="03"/>
    <s v="05"/>
    <s v="check xong"/>
    <m/>
    <x v="0"/>
    <x v="0"/>
  </r>
  <r>
    <x v="0"/>
    <x v="0"/>
    <d v="2025-03-18T00:00:00"/>
    <s v="BH2344641"/>
    <d v="2025-03-18T00:00:00"/>
    <n v="17273"/>
    <s v="Go! Mỹ Tho"/>
    <n v="1321780"/>
    <n v="0"/>
    <n v="105742"/>
    <n v="1427522"/>
    <s v="Bán hàng"/>
    <d v="2025-05-05T00:00:00"/>
    <m/>
    <n v="0"/>
    <n v="1427522"/>
    <n v="1427522"/>
    <n v="0"/>
    <d v="2025-03-18T00:00:00"/>
    <m/>
    <d v="2025-03-18T00:00:00"/>
    <n v="0"/>
    <m/>
    <s v=""/>
    <s v="Đã thanh toán"/>
    <s v="03"/>
    <s v="05"/>
    <s v="check xong"/>
    <m/>
    <x v="0"/>
    <x v="0"/>
  </r>
  <r>
    <x v="0"/>
    <x v="0"/>
    <d v="2025-03-18T00:00:00"/>
    <s v="BH2344642"/>
    <d v="2025-03-18T00:00:00"/>
    <n v="17274"/>
    <s v="BigC Quảng Ngãi"/>
    <n v="6376764"/>
    <n v="0"/>
    <n v="510141"/>
    <n v="6886905"/>
    <s v="Bán hàng"/>
    <d v="2025-05-05T00:00:00"/>
    <m/>
    <n v="0"/>
    <n v="6886905"/>
    <n v="6886905"/>
    <n v="0"/>
    <d v="2025-03-18T00:00:00"/>
    <m/>
    <d v="2025-03-18T00:00:00"/>
    <n v="0"/>
    <m/>
    <s v=""/>
    <s v="Đã thanh toán"/>
    <s v="03"/>
    <s v="05"/>
    <s v="check xong"/>
    <m/>
    <x v="0"/>
    <x v="0"/>
  </r>
  <r>
    <x v="0"/>
    <x v="0"/>
    <d v="2025-03-18T00:00:00"/>
    <s v="BH2344643"/>
    <d v="2025-03-18T00:00:00"/>
    <n v="17275"/>
    <s v="BigC Buôn Ma Thuột"/>
    <n v="1321780"/>
    <n v="0"/>
    <n v="105742"/>
    <n v="1427522"/>
    <s v="Bán hàng"/>
    <d v="2025-05-05T00:00:00"/>
    <m/>
    <n v="0"/>
    <n v="1427522"/>
    <n v="1427522"/>
    <n v="0"/>
    <d v="2025-03-18T00:00:00"/>
    <m/>
    <d v="2025-03-18T00:00:00"/>
    <n v="0"/>
    <m/>
    <s v=""/>
    <s v="Đã thanh toán"/>
    <s v="03"/>
    <s v="05"/>
    <s v="check xong"/>
    <m/>
    <x v="0"/>
    <x v="0"/>
  </r>
  <r>
    <x v="0"/>
    <x v="0"/>
    <d v="2025-03-18T00:00:00"/>
    <s v="BH2344644"/>
    <d v="2025-03-18T00:00:00"/>
    <n v="17276"/>
    <s v="BigC Bến Tre"/>
    <n v="1321780"/>
    <n v="0"/>
    <n v="105742"/>
    <n v="1427522"/>
    <s v="Bán hàng"/>
    <d v="2025-05-05T00:00:00"/>
    <m/>
    <n v="0"/>
    <n v="1427522"/>
    <n v="1427522"/>
    <n v="0"/>
    <d v="2025-03-18T00:00:00"/>
    <m/>
    <d v="2025-03-18T00:00:00"/>
    <n v="0"/>
    <m/>
    <s v=""/>
    <s v="Đã thanh toán"/>
    <s v="03"/>
    <s v="05"/>
    <s v="check xong"/>
    <m/>
    <x v="0"/>
    <x v="0"/>
  </r>
  <r>
    <x v="0"/>
    <x v="0"/>
    <d v="2025-03-18T00:00:00"/>
    <s v="BH2344645"/>
    <d v="2025-03-18T00:00:00"/>
    <n v="17277"/>
    <s v="BigC Bến Tre"/>
    <n v="2313160"/>
    <n v="0"/>
    <n v="185053"/>
    <n v="2498213"/>
    <s v="Bán hàng"/>
    <d v="2025-05-05T00:00:00"/>
    <m/>
    <n v="0"/>
    <n v="2498213"/>
    <n v="2498213"/>
    <n v="0"/>
    <d v="2025-03-18T00:00:00"/>
    <m/>
    <d v="2025-03-18T00:00:00"/>
    <n v="0"/>
    <m/>
    <s v=""/>
    <s v="Đã thanh toán"/>
    <s v="03"/>
    <s v="05"/>
    <s v="check xong"/>
    <m/>
    <x v="0"/>
    <x v="0"/>
  </r>
  <r>
    <x v="0"/>
    <x v="0"/>
    <d v="2025-03-18T00:00:00"/>
    <s v="BH2344646"/>
    <d v="2025-03-18T00:00:00"/>
    <n v="17278"/>
    <s v="BigC Bà Rịa"/>
    <n v="4174404"/>
    <n v="0"/>
    <n v="333952"/>
    <n v="4508356"/>
    <s v="Bán hàng"/>
    <d v="2025-05-05T00:00:00"/>
    <m/>
    <n v="0"/>
    <n v="4508356"/>
    <n v="4508356"/>
    <n v="0"/>
    <d v="2025-03-18T00:00:00"/>
    <m/>
    <d v="2025-03-18T00:00:00"/>
    <n v="0"/>
    <m/>
    <s v=""/>
    <s v="Đã thanh toán"/>
    <s v="03"/>
    <s v="05"/>
    <s v="check xong"/>
    <m/>
    <x v="0"/>
    <x v="0"/>
  </r>
  <r>
    <x v="0"/>
    <x v="0"/>
    <d v="2025-03-18T00:00:00"/>
    <s v="BH2344647"/>
    <d v="2025-03-18T00:00:00"/>
    <n v="17279"/>
    <s v="BigC Siêu Thị GO! Tân Uyên (1504)"/>
    <n v="1712776"/>
    <n v="0"/>
    <n v="137022"/>
    <n v="1849798"/>
    <s v="Bán hàng"/>
    <d v="2025-05-05T00:00:00"/>
    <m/>
    <n v="0"/>
    <n v="1849798"/>
    <n v="1849798"/>
    <n v="0"/>
    <d v="2025-03-18T00:00:00"/>
    <m/>
    <d v="2025-03-18T00:00:00"/>
    <n v="0"/>
    <m/>
    <s v=""/>
    <s v="Đã thanh toán"/>
    <s v="03"/>
    <s v="05"/>
    <s v="check xong"/>
    <m/>
    <x v="0"/>
    <x v="0"/>
  </r>
  <r>
    <x v="0"/>
    <x v="0"/>
    <d v="2025-03-18T00:00:00"/>
    <s v="BH2344648"/>
    <d v="2025-03-18T00:00:00"/>
    <n v="17280"/>
    <s v="BigC Siêu Thị GO! Tân Uyên (1504)"/>
    <n v="1110580"/>
    <n v="0"/>
    <n v="88846"/>
    <n v="1199426"/>
    <s v="Bán hàng"/>
    <d v="2025-05-05T00:00:00"/>
    <m/>
    <n v="0"/>
    <n v="1199426"/>
    <n v="1199426"/>
    <n v="0"/>
    <d v="2025-03-18T00:00:00"/>
    <m/>
    <d v="2025-03-18T00:00:00"/>
    <n v="0"/>
    <m/>
    <s v=""/>
    <s v="Đã thanh toán"/>
    <s v="03"/>
    <s v="05"/>
    <s v="check xong"/>
    <m/>
    <x v="0"/>
    <x v="0"/>
  </r>
  <r>
    <x v="0"/>
    <x v="0"/>
    <d v="2025-03-18T00:00:00"/>
    <s v="BH2344649"/>
    <d v="2025-03-18T00:00:00"/>
    <n v="17281"/>
    <s v="Siêu thị GO! Nhơn Trạch"/>
    <n v="2314972"/>
    <n v="0"/>
    <n v="185198"/>
    <n v="2500170"/>
    <s v="Bán hàng"/>
    <d v="2025-05-05T00:00:00"/>
    <m/>
    <n v="0"/>
    <n v="2500170"/>
    <n v="2500170"/>
    <n v="0"/>
    <d v="2025-03-18T00:00:00"/>
    <m/>
    <d v="2025-03-18T00:00:00"/>
    <n v="0"/>
    <m/>
    <s v=""/>
    <s v="Đã thanh toán"/>
    <s v="03"/>
    <s v="05"/>
    <s v="check xong"/>
    <m/>
    <x v="0"/>
    <x v="0"/>
  </r>
  <r>
    <x v="0"/>
    <x v="0"/>
    <d v="2025-03-18T00:00:00"/>
    <s v="BH2344650"/>
    <d v="2025-03-18T00:00:00"/>
    <n v="17282"/>
    <s v="Siêu thị GO! Điện Bàn"/>
    <n v="2421892"/>
    <n v="0"/>
    <n v="193751"/>
    <n v="2615643"/>
    <s v="Bán hàng"/>
    <d v="2025-05-05T00:00:00"/>
    <m/>
    <n v="0"/>
    <n v="2615643"/>
    <n v="2615643"/>
    <n v="0"/>
    <d v="2025-03-18T00:00:00"/>
    <m/>
    <d v="2025-03-18T00:00:00"/>
    <n v="0"/>
    <m/>
    <s v=""/>
    <s v="Đã thanh toán"/>
    <s v="03"/>
    <s v="05"/>
    <s v="check xong"/>
    <m/>
    <x v="0"/>
    <x v="0"/>
  </r>
  <r>
    <x v="0"/>
    <x v="0"/>
    <d v="2025-03-18T00:00:00"/>
    <s v="BH2344651"/>
    <d v="2025-03-18T00:00:00"/>
    <n v="17283"/>
    <s v="Siêu thị Go! Hòa Thành"/>
    <n v="2421892"/>
    <n v="0"/>
    <n v="193751"/>
    <n v="2615643"/>
    <s v="Bán hàng"/>
    <d v="2025-05-05T00:00:00"/>
    <m/>
    <n v="0"/>
    <n v="2615643"/>
    <n v="2615643"/>
    <n v="0"/>
    <d v="2025-03-18T00:00:00"/>
    <m/>
    <d v="2025-03-18T00:00:00"/>
    <n v="0"/>
    <m/>
    <s v=""/>
    <s v="Đã thanh toán"/>
    <s v="03"/>
    <s v="05"/>
    <s v="check xong"/>
    <m/>
    <x v="0"/>
    <x v="0"/>
  </r>
  <r>
    <x v="0"/>
    <x v="0"/>
    <d v="2025-03-18T00:00:00"/>
    <s v="BH2344652"/>
    <d v="2025-03-18T00:00:00"/>
    <n v="17284"/>
    <s v="Siêu thị GO! Hồng Ngự"/>
    <n v="1110580"/>
    <n v="0"/>
    <n v="88846"/>
    <n v="1199426"/>
    <s v="Bán hàng"/>
    <d v="2025-05-05T00:00:00"/>
    <m/>
    <n v="0"/>
    <n v="1199426"/>
    <n v="1199426"/>
    <n v="0"/>
    <d v="2025-03-18T00:00:00"/>
    <m/>
    <d v="2025-03-18T00:00:00"/>
    <n v="0"/>
    <m/>
    <s v=""/>
    <s v="Đã thanh toán"/>
    <s v="03"/>
    <s v="05"/>
    <s v="check xong"/>
    <m/>
    <x v="0"/>
    <x v="0"/>
  </r>
  <r>
    <x v="0"/>
    <x v="0"/>
    <d v="2025-03-18T00:00:00"/>
    <s v="BH2344653"/>
    <d v="2025-03-18T00:00:00"/>
    <n v="17285"/>
    <s v="Siêu thị go! An Nhơn"/>
    <n v="1110580"/>
    <n v="0"/>
    <n v="88846"/>
    <n v="1199426"/>
    <s v="Bán hàng"/>
    <d v="2025-05-05T00:00:00"/>
    <m/>
    <n v="0"/>
    <n v="1199426"/>
    <n v="1199426"/>
    <n v="0"/>
    <d v="2025-03-18T00:00:00"/>
    <m/>
    <d v="2025-03-18T00:00:00"/>
    <n v="0"/>
    <m/>
    <s v=""/>
    <s v="Đã thanh toán"/>
    <s v="03"/>
    <s v="05"/>
    <s v="check xong"/>
    <m/>
    <x v="0"/>
    <x v="0"/>
  </r>
  <r>
    <x v="0"/>
    <x v="0"/>
    <d v="2025-03-18T00:00:00"/>
    <s v="BH2344654"/>
    <d v="2025-03-18T00:00:00"/>
    <n v="17286"/>
    <s v="Siêu thị go! An Nhơn"/>
    <n v="802928"/>
    <n v="0"/>
    <n v="64234"/>
    <n v="867162"/>
    <s v="Bán hàng"/>
    <d v="2025-05-05T00:00:00"/>
    <m/>
    <n v="0"/>
    <n v="867162"/>
    <n v="867162"/>
    <n v="0"/>
    <d v="2025-03-18T00:00:00"/>
    <m/>
    <d v="2025-03-18T00:00:00"/>
    <n v="0"/>
    <m/>
    <s v=""/>
    <s v="Đã thanh toán"/>
    <s v="03"/>
    <s v="05"/>
    <s v="check xong"/>
    <m/>
    <x v="0"/>
    <x v="0"/>
  </r>
  <r>
    <x v="0"/>
    <x v="0"/>
    <d v="2025-03-18T00:00:00"/>
    <s v="BH2344655"/>
    <d v="2025-03-18T00:00:00"/>
    <n v="17287"/>
    <s v="Siêu thị GO! Bạc Liêu"/>
    <n v="1321780"/>
    <n v="0"/>
    <n v="105742"/>
    <n v="1427522"/>
    <s v="Bán hàng"/>
    <d v="2025-05-05T00:00:00"/>
    <m/>
    <n v="0"/>
    <n v="1427522"/>
    <n v="1427522"/>
    <n v="0"/>
    <d v="2025-03-18T00:00:00"/>
    <m/>
    <d v="2025-03-18T00:00:00"/>
    <n v="0"/>
    <m/>
    <s v=""/>
    <s v="Đã thanh toán"/>
    <s v="03"/>
    <s v="05"/>
    <s v="check xong"/>
    <m/>
    <x v="0"/>
    <x v="0"/>
  </r>
  <r>
    <x v="0"/>
    <x v="0"/>
    <d v="2025-03-18T00:00:00"/>
    <s v="BH2344656"/>
    <d v="2025-03-18T00:00:00"/>
    <n v="17288"/>
    <s v="Siêu thị Go! Lộc Ninh"/>
    <n v="2221160"/>
    <n v="0"/>
    <n v="177693"/>
    <n v="2398853"/>
    <s v="Bán hàng"/>
    <d v="2025-05-05T00:00:00"/>
    <m/>
    <n v="0"/>
    <n v="2398853"/>
    <n v="2398853"/>
    <n v="0"/>
    <d v="2025-03-18T00:00:00"/>
    <m/>
    <d v="2025-03-18T00:00:00"/>
    <n v="0"/>
    <m/>
    <s v=""/>
    <s v="Đã thanh toán"/>
    <s v="03"/>
    <s v="05"/>
    <s v="check xong"/>
    <m/>
    <x v="0"/>
    <x v="0"/>
  </r>
  <r>
    <x v="0"/>
    <x v="0"/>
    <d v="2025-03-18T00:00:00"/>
    <s v="BH2344657"/>
    <d v="2025-03-18T00:00:00"/>
    <n v="17289"/>
    <s v="Siêu thị GO! Lấp Vò"/>
    <n v="1110580"/>
    <n v="0"/>
    <n v="88846"/>
    <n v="1199426"/>
    <s v="Bán hàng"/>
    <d v="2025-05-05T00:00:00"/>
    <m/>
    <n v="0"/>
    <n v="1199426"/>
    <n v="1199426"/>
    <n v="0"/>
    <d v="2025-03-18T00:00:00"/>
    <m/>
    <d v="2025-03-18T00:00:00"/>
    <n v="0"/>
    <m/>
    <s v=""/>
    <s v="Đã thanh toán"/>
    <s v="03"/>
    <s v="05"/>
    <s v="check xong"/>
    <m/>
    <x v="0"/>
    <x v="0"/>
  </r>
  <r>
    <x v="0"/>
    <x v="0"/>
    <d v="2025-03-18T00:00:00"/>
    <s v="BH2344697"/>
    <d v="2025-03-18T00:00:00"/>
    <n v="17324"/>
    <s v="GO! Bình Dương"/>
    <n v="2222480"/>
    <n v="0"/>
    <n v="177798"/>
    <n v="2400278"/>
    <s v="Bán hàng"/>
    <d v="2025-05-05T00:00:00"/>
    <m/>
    <n v="0"/>
    <n v="2400278"/>
    <n v="2400278"/>
    <n v="0"/>
    <d v="2025-03-18T00:00:00"/>
    <m/>
    <d v="2025-03-18T00:00:00"/>
    <n v="0"/>
    <m/>
    <s v=""/>
    <s v="Đã thanh toán"/>
    <s v="03"/>
    <s v="05"/>
    <s v="check xong"/>
    <m/>
    <x v="0"/>
    <x v="0"/>
  </r>
  <r>
    <x v="0"/>
    <x v="0"/>
    <d v="2025-03-19T00:00:00"/>
    <s v="BH2344798"/>
    <d v="2025-03-19T00:00:00"/>
    <n v="17435"/>
    <s v="BigC Trường Chinh"/>
    <n v="1321780"/>
    <n v="0"/>
    <n v="105742"/>
    <n v="1427522"/>
    <s v="Bán hàng"/>
    <d v="2025-05-05T00:00:00"/>
    <m/>
    <n v="0"/>
    <n v="1427522"/>
    <n v="1427522"/>
    <n v="0"/>
    <d v="2025-03-19T00:00:00"/>
    <m/>
    <d v="2025-03-19T00:00:00"/>
    <n v="0"/>
    <m/>
    <s v=""/>
    <s v="Đã thanh toán"/>
    <s v="03"/>
    <s v="05"/>
    <s v="check xong"/>
    <m/>
    <x v="0"/>
    <x v="0"/>
  </r>
  <r>
    <x v="0"/>
    <x v="0"/>
    <d v="2025-03-19T00:00:00"/>
    <s v="BH2344799"/>
    <d v="2025-03-19T00:00:00"/>
    <n v="17436"/>
    <s v="BigC Miền Đông"/>
    <n v="1522512"/>
    <n v="0"/>
    <n v="121801"/>
    <n v="1644313"/>
    <s v="Bán hàng"/>
    <d v="2025-05-05T00:00:00"/>
    <m/>
    <n v="0"/>
    <n v="1644313"/>
    <n v="1644313"/>
    <n v="0"/>
    <d v="2025-03-19T00:00:00"/>
    <m/>
    <d v="2025-03-19T00:00:00"/>
    <n v="0"/>
    <m/>
    <s v=""/>
    <s v="Đã thanh toán"/>
    <s v="03"/>
    <s v="05"/>
    <s v="check xong"/>
    <m/>
    <x v="0"/>
    <x v="0"/>
  </r>
  <r>
    <x v="0"/>
    <x v="0"/>
    <d v="2025-03-19T00:00:00"/>
    <s v="BH2344861"/>
    <d v="2025-03-19T00:00:00"/>
    <n v="17461"/>
    <s v="BigC Siêu thị GO! An Lạc"/>
    <n v="1321780"/>
    <n v="0"/>
    <n v="105742"/>
    <n v="1427522"/>
    <s v="Bán hàng"/>
    <d v="2025-05-05T00:00:00"/>
    <m/>
    <n v="0"/>
    <n v="1427522"/>
    <n v="1427522"/>
    <n v="0"/>
    <d v="2025-03-19T00:00:00"/>
    <m/>
    <d v="2025-03-19T00:00:00"/>
    <n v="0"/>
    <m/>
    <s v=""/>
    <s v="Đã thanh toán"/>
    <s v="03"/>
    <s v="05"/>
    <s v="check xong"/>
    <m/>
    <x v="0"/>
    <x v="0"/>
  </r>
  <r>
    <x v="0"/>
    <x v="0"/>
    <d v="2025-03-20T00:00:00"/>
    <s v="BH2321910"/>
    <d v="2025-03-20T00:00:00"/>
    <n v="18457"/>
    <s v="GO! NINH BÌNH"/>
    <n v="2074512"/>
    <n v="0"/>
    <n v="165961"/>
    <n v="2240473"/>
    <s v="Bán hàng"/>
    <d v="2025-05-15T00:00:00"/>
    <m/>
    <n v="0"/>
    <n v="2240473"/>
    <n v="2240473"/>
    <n v="0"/>
    <d v="2025-03-20T00:00:00"/>
    <m/>
    <d v="2025-03-20T00:00:00"/>
    <n v="0"/>
    <m/>
    <s v=""/>
    <s v="Đã thanh toán"/>
    <s v="03"/>
    <s v="05"/>
    <s v="check xong"/>
    <m/>
    <x v="0"/>
    <x v="0"/>
  </r>
  <r>
    <x v="0"/>
    <x v="0"/>
    <d v="2025-03-20T00:00:00"/>
    <s v="BH2321911"/>
    <d v="2025-03-20T00:00:00"/>
    <n v="18458"/>
    <s v="GO! BẮC GIANG"/>
    <n v="2153642"/>
    <n v="0"/>
    <n v="172291"/>
    <n v="2325933"/>
    <s v="Bán hàng"/>
    <d v="2025-05-05T00:00:00"/>
    <m/>
    <n v="0"/>
    <n v="2325933"/>
    <n v="2325933"/>
    <n v="0"/>
    <d v="2025-03-20T00:00:00"/>
    <m/>
    <d v="2025-03-20T00:00:00"/>
    <n v="0"/>
    <m/>
    <s v=""/>
    <s v="Đã thanh toán"/>
    <s v="03"/>
    <s v="05"/>
    <s v="check xong"/>
    <m/>
    <x v="0"/>
    <x v="0"/>
  </r>
  <r>
    <x v="0"/>
    <x v="0"/>
    <d v="2025-03-20T00:00:00"/>
    <s v="BH2321912"/>
    <d v="2025-03-20T00:00:00"/>
    <n v="18459"/>
    <s v="GO! THÁI BÌNH"/>
    <n v="2421892"/>
    <n v="0"/>
    <n v="193751"/>
    <n v="2615643"/>
    <s v="Bán hàng"/>
    <d v="2025-05-15T00:00:00"/>
    <m/>
    <n v="0"/>
    <n v="2615643"/>
    <n v="2615643"/>
    <n v="0"/>
    <d v="2025-03-20T00:00:00"/>
    <m/>
    <d v="2025-03-20T00:00:00"/>
    <n v="0"/>
    <m/>
    <s v=""/>
    <s v="Đã thanh toán"/>
    <s v="03"/>
    <s v="05"/>
    <s v="check xong"/>
    <m/>
    <x v="0"/>
    <x v="0"/>
  </r>
  <r>
    <x v="0"/>
    <x v="0"/>
    <d v="2025-03-20T00:00:00"/>
    <s v="BH2321913"/>
    <d v="2025-03-20T00:00:00"/>
    <n v="18463"/>
    <s v="BigC Thăng Long (104)"/>
    <n v="2622624"/>
    <n v="0"/>
    <n v="209810"/>
    <n v="2832434"/>
    <s v="Bán hàng"/>
    <d v="2025-05-05T00:00:00"/>
    <m/>
    <n v="0"/>
    <n v="2832434"/>
    <n v="2832434"/>
    <n v="0"/>
    <d v="2025-03-20T00:00:00"/>
    <m/>
    <d v="2025-03-20T00:00:00"/>
    <n v="0"/>
    <m/>
    <s v=""/>
    <s v="Đã thanh toán"/>
    <s v="03"/>
    <s v="05"/>
    <s v="check xong"/>
    <m/>
    <x v="0"/>
    <x v="0"/>
  </r>
  <r>
    <x v="0"/>
    <x v="0"/>
    <d v="2025-03-20T00:00:00"/>
    <s v="BH2344947"/>
    <d v="2025-03-20T00:00:00"/>
    <n v="17537"/>
    <s v="BigC Đồng Nai"/>
    <n v="2015976"/>
    <n v="0"/>
    <n v="161278"/>
    <n v="2177254"/>
    <s v="Bán hàng"/>
    <d v="2025-05-05T00:00:00"/>
    <m/>
    <n v="0"/>
    <n v="2177254"/>
    <n v="2177254"/>
    <n v="0"/>
    <d v="2025-03-20T00:00:00"/>
    <m/>
    <d v="2025-03-20T00:00:00"/>
    <n v="0"/>
    <m/>
    <s v=""/>
    <s v="Đã thanh toán"/>
    <s v="03"/>
    <s v="05"/>
    <s v="check xong"/>
    <m/>
    <x v="0"/>
    <x v="0"/>
  </r>
  <r>
    <x v="0"/>
    <x v="0"/>
    <d v="2025-03-20T00:00:00"/>
    <s v="BH2344948"/>
    <d v="2025-03-20T00:00:00"/>
    <n v="17538"/>
    <s v="BigC Đồng Nai"/>
    <n v="2643560"/>
    <n v="0"/>
    <n v="211485"/>
    <n v="2855045"/>
    <s v="Bán hàng"/>
    <d v="2025-05-05T00:00:00"/>
    <m/>
    <n v="0"/>
    <n v="2855045"/>
    <n v="2855045"/>
    <n v="0"/>
    <d v="2025-03-20T00:00:00"/>
    <m/>
    <d v="2025-03-20T00:00:00"/>
    <n v="0"/>
    <m/>
    <s v=""/>
    <s v="Đã thanh toán"/>
    <s v="03"/>
    <s v="05"/>
    <s v="check xong"/>
    <m/>
    <x v="0"/>
    <x v="0"/>
  </r>
  <r>
    <x v="0"/>
    <x v="0"/>
    <d v="2025-03-20T00:00:00"/>
    <s v="BH2344950"/>
    <d v="2025-03-20T00:00:00"/>
    <n v="17540"/>
    <s v="BigC Tân Hiệp"/>
    <n v="2622624"/>
    <n v="0"/>
    <n v="209810"/>
    <n v="2832434"/>
    <s v="Bán hàng"/>
    <d v="2025-05-05T00:00:00"/>
    <m/>
    <n v="0"/>
    <n v="2832434"/>
    <n v="2832434"/>
    <n v="0"/>
    <d v="2025-03-20T00:00:00"/>
    <m/>
    <d v="2025-03-20T00:00:00"/>
    <n v="0"/>
    <m/>
    <s v=""/>
    <s v="Đã thanh toán"/>
    <s v="03"/>
    <s v="05"/>
    <s v="check xong"/>
    <m/>
    <x v="0"/>
    <x v="0"/>
  </r>
  <r>
    <x v="0"/>
    <x v="0"/>
    <d v="2025-03-21T00:00:00"/>
    <s v="BH2344987"/>
    <d v="2025-03-21T00:00:00"/>
    <n v="18466"/>
    <s v="BigC Quy Nhơn"/>
    <n v="2643560"/>
    <n v="0"/>
    <n v="211485"/>
    <n v="2855045"/>
    <s v="Bán hàng"/>
    <d v="2025-05-15T00:00:00"/>
    <m/>
    <n v="0"/>
    <n v="2855045"/>
    <n v="2855045"/>
    <n v="0"/>
    <d v="2025-03-21T00:00:00"/>
    <m/>
    <d v="2025-03-21T00:00:00"/>
    <n v="0"/>
    <m/>
    <s v=""/>
    <s v="Đã thanh toán"/>
    <s v="03"/>
    <s v="05"/>
    <s v="check xong"/>
    <m/>
    <x v="0"/>
    <x v="0"/>
  </r>
  <r>
    <x v="0"/>
    <x v="0"/>
    <d v="2025-03-21T00:00:00"/>
    <s v="BH2344988"/>
    <d v="2025-03-21T00:00:00"/>
    <n v="18467"/>
    <s v="GO! ĐÀ NẴNG"/>
    <n v="1321780"/>
    <n v="0"/>
    <n v="105742"/>
    <n v="1427522"/>
    <s v="Bán hàng"/>
    <d v="2025-05-15T00:00:00"/>
    <m/>
    <n v="0"/>
    <n v="1427522"/>
    <n v="1427522"/>
    <n v="0"/>
    <d v="2025-03-21T00:00:00"/>
    <m/>
    <d v="2025-03-21T00:00:00"/>
    <n v="0"/>
    <m/>
    <s v=""/>
    <s v="Đã thanh toán"/>
    <s v="03"/>
    <s v="05"/>
    <s v="check xong"/>
    <m/>
    <x v="0"/>
    <x v="0"/>
  </r>
  <r>
    <x v="0"/>
    <x v="0"/>
    <d v="2025-03-25T00:00:00"/>
    <s v="BH2322043"/>
    <d v="2025-03-25T00:00:00"/>
    <n v="19006"/>
    <s v="BigC Tops Market Garden"/>
    <n v="2663680"/>
    <n v="0"/>
    <n v="213094"/>
    <n v="2876774"/>
    <s v="Bán hàng"/>
    <d v="2025-05-15T00:00:00"/>
    <m/>
    <n v="0"/>
    <n v="2876774"/>
    <n v="2876774"/>
    <n v="0"/>
    <d v="2025-03-25T00:00:00"/>
    <m/>
    <d v="2025-03-25T00:00:00"/>
    <n v="0"/>
    <m/>
    <s v=""/>
    <s v="Đã thanh toán"/>
    <s v="03"/>
    <s v="05"/>
    <s v="check xong"/>
    <m/>
    <x v="0"/>
    <x v="0"/>
  </r>
  <r>
    <x v="0"/>
    <x v="0"/>
    <d v="2025-03-25T00:00:00"/>
    <s v="BH2322044"/>
    <d v="2025-03-25T00:00:00"/>
    <n v="19007"/>
    <s v="BigC Mê Linh"/>
    <n v="2091244"/>
    <n v="0"/>
    <n v="167300"/>
    <n v="2258544"/>
    <s v="Bán hàng"/>
    <d v="2025-05-15T00:00:00"/>
    <m/>
    <n v="0"/>
    <n v="2258544"/>
    <n v="2258544"/>
    <n v="0"/>
    <d v="2025-03-25T00:00:00"/>
    <m/>
    <d v="2025-03-25T00:00:00"/>
    <n v="0"/>
    <m/>
    <s v=""/>
    <s v="Đã thanh toán"/>
    <s v="03"/>
    <s v="05"/>
    <s v="check xong"/>
    <m/>
    <x v="0"/>
    <x v="0"/>
  </r>
  <r>
    <x v="0"/>
    <x v="0"/>
    <d v="2025-03-25T00:00:00"/>
    <s v="BH2345289"/>
    <d v="2025-03-25T00:00:00"/>
    <n v="18886"/>
    <s v="BigC Quy Nhơn"/>
    <n v="2633092"/>
    <n v="0"/>
    <n v="210647"/>
    <n v="2843739"/>
    <s v="Bán hàng"/>
    <d v="2025-05-15T00:00:00"/>
    <m/>
    <n v="0"/>
    <n v="2843739"/>
    <n v="2843739"/>
    <n v="0"/>
    <d v="2025-03-25T00:00:00"/>
    <m/>
    <d v="2025-03-25T00:00:00"/>
    <n v="0"/>
    <m/>
    <s v=""/>
    <s v="Đã thanh toán"/>
    <s v="03"/>
    <s v="05"/>
    <s v="check xong"/>
    <m/>
    <x v="0"/>
    <x v="0"/>
  </r>
  <r>
    <x v="0"/>
    <x v="0"/>
    <d v="2025-03-25T00:00:00"/>
    <s v="BH2345290"/>
    <d v="2025-03-25T00:00:00"/>
    <n v="18887"/>
    <s v="GO! ĐÀ LẠT"/>
    <n v="2515212"/>
    <n v="0"/>
    <n v="201217"/>
    <n v="2716429"/>
    <s v="Bán hàng"/>
    <d v="2025-05-15T00:00:00"/>
    <m/>
    <n v="0"/>
    <n v="2716429"/>
    <n v="2716429"/>
    <n v="0"/>
    <d v="2025-03-25T00:00:00"/>
    <m/>
    <d v="2025-03-25T00:00:00"/>
    <n v="0"/>
    <m/>
    <s v=""/>
    <s v="Đã thanh toán"/>
    <s v="03"/>
    <s v="05"/>
    <s v="check xong"/>
    <m/>
    <x v="0"/>
    <x v="0"/>
  </r>
  <r>
    <x v="0"/>
    <x v="0"/>
    <d v="2025-03-25T00:00:00"/>
    <s v="BH2345291"/>
    <d v="2025-03-25T00:00:00"/>
    <n v="18888"/>
    <s v="BigC Quảng Ngãi"/>
    <n v="1110580"/>
    <n v="0"/>
    <n v="88846"/>
    <n v="1199426"/>
    <s v="Bán hàng"/>
    <d v="2025-05-15T00:00:00"/>
    <m/>
    <n v="0"/>
    <n v="1199426"/>
    <n v="1199426"/>
    <n v="0"/>
    <d v="2025-03-25T00:00:00"/>
    <m/>
    <d v="2025-03-25T00:00:00"/>
    <n v="0"/>
    <m/>
    <s v=""/>
    <s v="Đã thanh toán"/>
    <s v="03"/>
    <s v="05"/>
    <s v="check xong"/>
    <m/>
    <x v="0"/>
    <x v="0"/>
  </r>
  <r>
    <x v="0"/>
    <x v="0"/>
    <d v="2025-03-25T00:00:00"/>
    <s v="BH2345292"/>
    <d v="2025-03-25T00:00:00"/>
    <n v="18889"/>
    <s v="BigC Buôn Ma Thuột"/>
    <n v="2313160"/>
    <n v="0"/>
    <n v="185053"/>
    <n v="2498213"/>
    <s v="Bán hàng"/>
    <d v="2025-05-15T00:00:00"/>
    <m/>
    <n v="0"/>
    <n v="2498213"/>
    <n v="2498213"/>
    <n v="0"/>
    <d v="2025-03-25T00:00:00"/>
    <m/>
    <d v="2025-03-25T00:00:00"/>
    <n v="0"/>
    <m/>
    <s v=""/>
    <s v="Đã thanh toán"/>
    <s v="03"/>
    <s v="05"/>
    <s v="check xong"/>
    <m/>
    <x v="0"/>
    <x v="0"/>
  </r>
  <r>
    <x v="0"/>
    <x v="0"/>
    <d v="2025-03-25T00:00:00"/>
    <s v="BH2345293"/>
    <d v="2025-03-25T00:00:00"/>
    <n v="18890"/>
    <s v="BigC Bà Rịa"/>
    <n v="2432360"/>
    <n v="0"/>
    <n v="194589"/>
    <n v="2626949"/>
    <s v="Bán hàng"/>
    <d v="2025-05-15T00:00:00"/>
    <m/>
    <n v="0"/>
    <n v="2626949"/>
    <n v="2626949"/>
    <n v="0"/>
    <d v="2025-03-25T00:00:00"/>
    <m/>
    <d v="2025-03-25T00:00:00"/>
    <n v="0"/>
    <m/>
    <s v=""/>
    <s v="Đã thanh toán"/>
    <s v="03"/>
    <s v="05"/>
    <s v="check xong"/>
    <m/>
    <x v="0"/>
    <x v="0"/>
  </r>
  <r>
    <x v="0"/>
    <x v="0"/>
    <d v="2025-03-25T00:00:00"/>
    <s v="BH2345294"/>
    <d v="2025-03-25T00:00:00"/>
    <n v="18891"/>
    <s v="Siêu thị GO! Gò Dầu"/>
    <n v="1311312"/>
    <n v="0"/>
    <n v="104905"/>
    <n v="1416217"/>
    <s v="Bán hàng"/>
    <d v="2025-05-15T00:00:00"/>
    <m/>
    <n v="0"/>
    <n v="1416217"/>
    <n v="1416217"/>
    <n v="0"/>
    <d v="2025-03-25T00:00:00"/>
    <m/>
    <d v="2025-03-25T00:00:00"/>
    <n v="0"/>
    <m/>
    <s v=""/>
    <s v="Đã thanh toán"/>
    <s v="03"/>
    <s v="05"/>
    <s v="check xong"/>
    <m/>
    <x v="0"/>
    <x v="0"/>
  </r>
  <r>
    <x v="0"/>
    <x v="0"/>
    <d v="2025-03-25T00:00:00"/>
    <s v="BH2345295"/>
    <d v="2025-03-25T00:00:00"/>
    <n v="18892"/>
    <s v="Go! Phú Mỹ"/>
    <n v="1110580"/>
    <n v="0"/>
    <n v="88846"/>
    <n v="1199426"/>
    <s v="Bán hàng"/>
    <d v="2025-05-15T00:00:00"/>
    <m/>
    <n v="0"/>
    <n v="1199426"/>
    <n v="1199426"/>
    <n v="0"/>
    <d v="2025-03-25T00:00:00"/>
    <m/>
    <d v="2025-03-25T00:00:00"/>
    <n v="0"/>
    <m/>
    <s v=""/>
    <s v="Đã thanh toán"/>
    <s v="03"/>
    <s v="05"/>
    <s v="check xong"/>
    <m/>
    <x v="0"/>
    <x v="0"/>
  </r>
  <r>
    <x v="0"/>
    <x v="0"/>
    <d v="2025-03-25T00:00:00"/>
    <s v="BH2345296"/>
    <d v="2025-03-25T00:00:00"/>
    <n v="18893"/>
    <s v="Siêu thị GO! Nhơn Trạch"/>
    <n v="1311312"/>
    <n v="0"/>
    <n v="104905"/>
    <n v="1416217"/>
    <s v="Bán hàng"/>
    <d v="2025-05-15T00:00:00"/>
    <m/>
    <n v="0"/>
    <n v="1416217"/>
    <n v="1416217"/>
    <n v="0"/>
    <d v="2025-03-25T00:00:00"/>
    <m/>
    <d v="2025-03-25T00:00:00"/>
    <n v="0"/>
    <m/>
    <s v=""/>
    <s v="Đã thanh toán"/>
    <s v="03"/>
    <s v="05"/>
    <s v="check xong"/>
    <m/>
    <x v="0"/>
    <x v="0"/>
  </r>
  <r>
    <x v="0"/>
    <x v="0"/>
    <d v="2025-03-25T00:00:00"/>
    <s v="BH2345297"/>
    <d v="2025-03-25T00:00:00"/>
    <n v="18895"/>
    <s v="Siêu thị GO! Lấp Vò"/>
    <n v="1110580"/>
    <n v="0"/>
    <n v="88846"/>
    <n v="1199426"/>
    <s v="Bán hàng"/>
    <d v="2025-05-15T00:00:00"/>
    <m/>
    <n v="0"/>
    <n v="1199426"/>
    <n v="1199426"/>
    <n v="0"/>
    <d v="2025-03-25T00:00:00"/>
    <m/>
    <d v="2025-03-25T00:00:00"/>
    <n v="0"/>
    <m/>
    <s v=""/>
    <s v="Đã thanh toán"/>
    <s v="03"/>
    <s v="05"/>
    <s v="check xong"/>
    <m/>
    <x v="0"/>
    <x v="0"/>
  </r>
  <r>
    <x v="0"/>
    <x v="0"/>
    <d v="2025-03-25T00:00:00"/>
    <s v="BH2345298"/>
    <d v="2025-03-25T00:00:00"/>
    <n v="18896"/>
    <s v="Siêu thị GO! Ninh Thuận"/>
    <n v="1321780"/>
    <n v="0"/>
    <n v="105742"/>
    <n v="1427522"/>
    <s v="Bán hàng"/>
    <d v="2025-05-15T00:00:00"/>
    <m/>
    <n v="0"/>
    <n v="1427522"/>
    <n v="1427522"/>
    <n v="0"/>
    <d v="2025-03-25T00:00:00"/>
    <m/>
    <d v="2025-03-25T00:00:00"/>
    <n v="0"/>
    <m/>
    <s v=""/>
    <s v="Đã thanh toán"/>
    <s v="03"/>
    <s v="05"/>
    <s v="check xong"/>
    <m/>
    <x v="0"/>
    <x v="0"/>
  </r>
  <r>
    <x v="0"/>
    <x v="0"/>
    <d v="2025-03-25T00:00:00"/>
    <s v="BH2345300"/>
    <d v="2025-03-25T00:00:00"/>
    <n v="18894"/>
    <s v="Siêu thị GO! Bạc Liêu"/>
    <n v="3331740"/>
    <n v="0"/>
    <n v="266539"/>
    <n v="3598279"/>
    <s v="Bán hàng"/>
    <d v="2025-05-15T00:00:00"/>
    <m/>
    <n v="0"/>
    <n v="3598279"/>
    <n v="3598279"/>
    <n v="0"/>
    <d v="2025-03-25T00:00:00"/>
    <m/>
    <d v="2025-03-25T00:00:00"/>
    <n v="0"/>
    <m/>
    <s v=""/>
    <s v="Đã thanh toán"/>
    <s v="03"/>
    <s v="05"/>
    <s v="check xong"/>
    <m/>
    <x v="0"/>
    <x v="0"/>
  </r>
  <r>
    <x v="0"/>
    <x v="0"/>
    <d v="2025-03-25T00:00:00"/>
    <s v="BH2345364"/>
    <d v="2025-03-25T00:00:00"/>
    <n v="18923"/>
    <s v="BigC Tops Market An Phú"/>
    <n v="2633092"/>
    <n v="0"/>
    <n v="210647"/>
    <n v="2843739"/>
    <s v="Bán hàng"/>
    <d v="2025-05-15T00:00:00"/>
    <m/>
    <n v="0"/>
    <n v="2843739"/>
    <n v="2843739"/>
    <n v="0"/>
    <d v="2025-03-25T00:00:00"/>
    <m/>
    <d v="2025-03-25T00:00:00"/>
    <n v="0"/>
    <m/>
    <s v=""/>
    <s v="Đã thanh toán"/>
    <s v="03"/>
    <s v="05"/>
    <s v="check xong"/>
    <m/>
    <x v="0"/>
    <x v="0"/>
  </r>
  <r>
    <x v="0"/>
    <x v="0"/>
    <d v="2025-03-25T00:00:00"/>
    <s v="BH2345380"/>
    <d v="2025-03-25T00:00:00"/>
    <n v="18938"/>
    <s v="BigC Dĩ An"/>
    <n v="3958260"/>
    <n v="0"/>
    <n v="316661"/>
    <n v="4274921"/>
    <s v="Bán hàng"/>
    <d v="2025-05-15T00:00:00"/>
    <m/>
    <n v="0"/>
    <n v="4274921"/>
    <n v="4274921"/>
    <n v="0"/>
    <d v="2025-03-25T00:00:00"/>
    <m/>
    <d v="2025-03-25T00:00:00"/>
    <n v="0"/>
    <m/>
    <s v=""/>
    <s v="Đã thanh toán"/>
    <s v="03"/>
    <s v="05"/>
    <s v="check xong"/>
    <m/>
    <x v="0"/>
    <x v="0"/>
  </r>
  <r>
    <x v="0"/>
    <x v="0"/>
    <d v="2025-03-25T00:00:00"/>
    <s v="BH2345381"/>
    <d v="2025-03-25T00:00:00"/>
    <n v="18939"/>
    <s v="GO! Bình Dương"/>
    <n v="5975300"/>
    <n v="0"/>
    <n v="478024"/>
    <n v="6453324"/>
    <s v="Bán hàng"/>
    <d v="2025-05-15T00:00:00"/>
    <m/>
    <n v="0"/>
    <n v="6453324"/>
    <n v="6453324"/>
    <n v="0"/>
    <d v="2025-03-25T00:00:00"/>
    <m/>
    <d v="2025-03-25T00:00:00"/>
    <n v="0"/>
    <m/>
    <s v=""/>
    <s v="Đã thanh toán"/>
    <s v="03"/>
    <s v="05"/>
    <s v="check xong"/>
    <m/>
    <x v="0"/>
    <x v="0"/>
  </r>
  <r>
    <x v="0"/>
    <x v="0"/>
    <d v="2025-03-26T00:00:00"/>
    <s v="BH2322047"/>
    <d v="2025-03-26T00:00:00"/>
    <n v="19013"/>
    <s v="Siêu thị Vĩnh Phúc"/>
    <n v="3413024"/>
    <n v="0"/>
    <n v="273042"/>
    <n v="3686066"/>
    <s v="Bán hàng"/>
    <d v="2025-05-15T00:00:00"/>
    <m/>
    <n v="0"/>
    <n v="3686066"/>
    <n v="3686066"/>
    <n v="0"/>
    <d v="2025-03-26T00:00:00"/>
    <m/>
    <d v="2025-03-26T00:00:00"/>
    <n v="0"/>
    <m/>
    <s v=""/>
    <s v="Đã thanh toán"/>
    <s v="03"/>
    <s v="05"/>
    <s v="check xong"/>
    <m/>
    <x v="0"/>
    <x v="0"/>
  </r>
  <r>
    <x v="0"/>
    <x v="0"/>
    <d v="2025-03-26T00:00:00"/>
    <s v="BH2345430"/>
    <d v="2025-03-26T00:00:00"/>
    <n v="19012"/>
    <s v="BigC Gò Vấp"/>
    <n v="1541312"/>
    <n v="0"/>
    <n v="123305"/>
    <n v="1664617"/>
    <s v="Bán hàng"/>
    <d v="2025-05-15T00:00:00"/>
    <m/>
    <n v="0"/>
    <n v="1664617"/>
    <n v="1664617"/>
    <n v="0"/>
    <d v="2025-03-26T00:00:00"/>
    <m/>
    <d v="2025-03-26T00:00:00"/>
    <n v="0"/>
    <m/>
    <s v=""/>
    <s v="Đã thanh toán"/>
    <s v="03"/>
    <s v="05"/>
    <s v="check xong"/>
    <m/>
    <x v="0"/>
    <x v="0"/>
  </r>
  <r>
    <x v="0"/>
    <x v="0"/>
    <d v="2025-03-26T00:00:00"/>
    <s v="BH2345445"/>
    <d v="2025-03-26T00:00:00"/>
    <n v="19029"/>
    <s v="BigC Siêu thị GO! An Lạc"/>
    <n v="2221160"/>
    <n v="0"/>
    <n v="177693"/>
    <n v="2398853"/>
    <s v="Bán hàng"/>
    <d v="2025-05-15T00:00:00"/>
    <m/>
    <n v="0"/>
    <n v="2398853"/>
    <n v="2398853"/>
    <n v="0"/>
    <d v="2025-03-26T00:00:00"/>
    <m/>
    <d v="2025-03-26T00:00:00"/>
    <n v="0"/>
    <m/>
    <s v=""/>
    <s v="Đã thanh toán"/>
    <s v="03"/>
    <s v="05"/>
    <s v="check xong"/>
    <m/>
    <x v="0"/>
    <x v="0"/>
  </r>
  <r>
    <x v="0"/>
    <x v="0"/>
    <d v="2025-03-26T00:00:00"/>
    <s v="BH2345455"/>
    <d v="2025-03-26T00:00:00"/>
    <n v="19041"/>
    <s v="BigC Tops Market Âu Cơ"/>
    <n v="3544260"/>
    <n v="0"/>
    <n v="283541"/>
    <n v="3827801"/>
    <s v="Bán hàng"/>
    <d v="2025-05-15T00:00:00"/>
    <m/>
    <n v="0"/>
    <n v="3827801"/>
    <n v="3827801"/>
    <n v="0"/>
    <d v="2025-03-26T00:00:00"/>
    <m/>
    <d v="2025-03-26T00:00:00"/>
    <n v="0"/>
    <m/>
    <s v=""/>
    <s v="Đã thanh toán"/>
    <s v="03"/>
    <s v="05"/>
    <s v="check xong"/>
    <m/>
    <x v="0"/>
    <x v="0"/>
  </r>
  <r>
    <x v="0"/>
    <x v="0"/>
    <d v="2025-03-26T00:00:00"/>
    <s v="BH2345463"/>
    <d v="2025-03-26T00:00:00"/>
    <n v="19048"/>
    <s v="BigC Siêu thị GO! Phú Thạnh"/>
    <n v="2221160"/>
    <n v="0"/>
    <n v="177693"/>
    <n v="2398853"/>
    <s v="Bán hàng"/>
    <d v="2025-05-15T00:00:00"/>
    <m/>
    <n v="0"/>
    <n v="2398853"/>
    <n v="2398853"/>
    <n v="0"/>
    <d v="2025-03-26T00:00:00"/>
    <m/>
    <d v="2025-03-26T00:00:00"/>
    <n v="0"/>
    <m/>
    <s v=""/>
    <s v="Đã thanh toán"/>
    <s v="03"/>
    <s v="05"/>
    <s v="check xong"/>
    <m/>
    <x v="0"/>
    <x v="0"/>
  </r>
  <r>
    <x v="0"/>
    <x v="0"/>
    <d v="2025-03-27T00:00:00"/>
    <s v="BH2322085"/>
    <d v="2025-03-27T00:00:00"/>
    <n v="20058"/>
    <s v="BigC Thăng Long (104)"/>
    <n v="2221160"/>
    <n v="0"/>
    <n v="177693"/>
    <n v="2398853"/>
    <s v="Bán hàng"/>
    <d v="2025-05-15T00:00:00"/>
    <m/>
    <n v="0"/>
    <n v="2398853"/>
    <n v="2398853"/>
    <n v="0"/>
    <d v="2025-03-27T00:00:00"/>
    <m/>
    <d v="2025-03-27T00:00:00"/>
    <n v="0"/>
    <m/>
    <s v=""/>
    <s v="Đã thanh toán"/>
    <s v="03"/>
    <s v="05"/>
    <s v="check xong"/>
    <m/>
    <x v="0"/>
    <x v="0"/>
  </r>
  <r>
    <x v="0"/>
    <x v="0"/>
    <d v="2025-03-27T00:00:00"/>
    <s v="BH2322089"/>
    <d v="2025-03-27T00:00:00"/>
    <n v="20059"/>
    <s v="GO! NINH BÌNH"/>
    <n v="2643560"/>
    <n v="0"/>
    <n v="211485"/>
    <n v="2855045"/>
    <s v="Bán hàng"/>
    <d v="2025-05-15T00:00:00"/>
    <m/>
    <n v="0"/>
    <n v="2855045"/>
    <n v="2855045"/>
    <n v="0"/>
    <d v="2025-03-27T00:00:00"/>
    <m/>
    <d v="2025-03-27T00:00:00"/>
    <n v="0"/>
    <m/>
    <s v=""/>
    <s v="Đã thanh toán"/>
    <s v="03"/>
    <s v="05"/>
    <s v="check xong"/>
    <m/>
    <x v="0"/>
    <x v="0"/>
  </r>
  <r>
    <x v="0"/>
    <x v="0"/>
    <d v="2025-03-27T00:00:00"/>
    <s v="BH2322090"/>
    <d v="2025-03-27T00:00:00"/>
    <n v="20060"/>
    <s v="GO! BẮC GIANG"/>
    <n v="2124708"/>
    <n v="0"/>
    <n v="169977"/>
    <n v="2294685"/>
    <s v="Bán hàng"/>
    <d v="2025-05-15T00:00:00"/>
    <m/>
    <n v="0"/>
    <n v="2294685"/>
    <n v="2294685"/>
    <n v="0"/>
    <d v="2025-03-27T00:00:00"/>
    <m/>
    <d v="2025-03-27T00:00:00"/>
    <n v="0"/>
    <m/>
    <s v=""/>
    <s v="Đã thanh toán"/>
    <s v="03"/>
    <s v="05"/>
    <s v="check xong"/>
    <m/>
    <x v="0"/>
    <x v="0"/>
  </r>
  <r>
    <x v="0"/>
    <x v="0"/>
    <d v="2025-03-27T00:00:00"/>
    <s v="BH2322091"/>
    <d v="2025-03-27T00:00:00"/>
    <n v="20061"/>
    <s v="GO! HA NAM (151)"/>
    <n v="2183244"/>
    <n v="0"/>
    <n v="174660"/>
    <n v="2357904"/>
    <s v="Bán hàng"/>
    <d v="2025-05-15T00:00:00"/>
    <m/>
    <n v="0"/>
    <n v="2357904"/>
    <n v="2357904"/>
    <n v="0"/>
    <d v="2025-03-27T00:00:00"/>
    <m/>
    <d v="2025-03-27T00:00:00"/>
    <n v="0"/>
    <m/>
    <s v=""/>
    <s v="Đã thanh toán"/>
    <s v="03"/>
    <s v="05"/>
    <s v="check xong"/>
    <m/>
    <x v="0"/>
    <x v="0"/>
  </r>
  <r>
    <x v="0"/>
    <x v="0"/>
    <d v="2025-03-27T00:00:00"/>
    <s v="BH2345530"/>
    <d v="2025-03-27T00:00:00"/>
    <n v="19104"/>
    <s v="BigC Siêu Thị GO! Nguyễn Thị Thập"/>
    <n v="2432360"/>
    <n v="0"/>
    <n v="194589"/>
    <n v="2626949"/>
    <s v="Bán hàng"/>
    <d v="2025-05-15T00:00:00"/>
    <m/>
    <n v="0"/>
    <n v="2626949"/>
    <n v="2626949"/>
    <n v="0"/>
    <d v="2025-03-27T00:00:00"/>
    <m/>
    <d v="2025-03-27T00:00:00"/>
    <n v="0"/>
    <m/>
    <s v=""/>
    <s v="Đã thanh toán"/>
    <s v="03"/>
    <s v="05"/>
    <s v="check xong"/>
    <m/>
    <x v="0"/>
    <x v="0"/>
  </r>
  <r>
    <x v="0"/>
    <x v="0"/>
    <d v="2025-03-27T00:00:00"/>
    <s v="BH2345536"/>
    <d v="2025-03-27T00:00:00"/>
    <n v="19108"/>
    <s v="BigC Đồng Nai"/>
    <n v="3034556"/>
    <n v="0"/>
    <n v="242764"/>
    <n v="3277320"/>
    <s v="Bán hàng"/>
    <d v="2025-05-15T00:00:00"/>
    <m/>
    <n v="0"/>
    <n v="3277320"/>
    <n v="3277320"/>
    <n v="0"/>
    <d v="2025-03-27T00:00:00"/>
    <m/>
    <d v="2025-03-27T00:00:00"/>
    <n v="0"/>
    <m/>
    <s v=""/>
    <s v="Đã thanh toán"/>
    <s v="03"/>
    <s v="05"/>
    <s v="check xong"/>
    <m/>
    <x v="0"/>
    <x v="0"/>
  </r>
  <r>
    <x v="0"/>
    <x v="0"/>
    <d v="2025-03-27T00:00:00"/>
    <s v="BH2345565"/>
    <d v="2025-03-27T00:00:00"/>
    <n v="19890"/>
    <s v="BigC Siêu thị GO! An Lạc"/>
    <n v="2643560"/>
    <n v="0"/>
    <n v="211485"/>
    <n v="2855045"/>
    <s v="Bán hàng"/>
    <d v="2025-05-15T00:00:00"/>
    <m/>
    <n v="0"/>
    <n v="2855045"/>
    <n v="2855045"/>
    <n v="0"/>
    <d v="2025-03-27T00:00:00"/>
    <m/>
    <d v="2025-03-27T00:00:00"/>
    <n v="0"/>
    <m/>
    <s v=""/>
    <s v="Đã thanh toán"/>
    <s v="03"/>
    <s v="05"/>
    <s v="check xong"/>
    <m/>
    <x v="0"/>
    <x v="0"/>
  </r>
  <r>
    <x v="0"/>
    <x v="0"/>
    <d v="2025-03-28T00:00:00"/>
    <s v="BH2345566"/>
    <d v="2025-03-28T00:00:00"/>
    <n v="20062"/>
    <s v="GO! NHA TRANG"/>
    <n v="3743672"/>
    <n v="0"/>
    <n v="299494"/>
    <n v="4043166"/>
    <s v="Bán hàng"/>
    <d v="2025-05-15T00:00:00"/>
    <m/>
    <n v="0"/>
    <n v="4043166"/>
    <n v="4043166"/>
    <n v="0"/>
    <d v="2025-03-28T00:00:00"/>
    <m/>
    <d v="2025-03-28T00:00:00"/>
    <n v="0"/>
    <m/>
    <s v=""/>
    <s v="Đã thanh toán"/>
    <s v="03"/>
    <s v="05"/>
    <s v="check xong"/>
    <m/>
    <x v="0"/>
    <x v="0"/>
  </r>
  <r>
    <x v="0"/>
    <x v="0"/>
    <d v="2025-03-28T00:00:00"/>
    <s v="BH2345567"/>
    <d v="2025-03-28T00:00:00"/>
    <n v="20063"/>
    <s v="BigC Quy Nhơn"/>
    <n v="2633092"/>
    <n v="0"/>
    <n v="210647"/>
    <n v="2843739"/>
    <s v="Bán hàng"/>
    <d v="2025-05-15T00:00:00"/>
    <m/>
    <n v="0"/>
    <n v="2843739"/>
    <n v="2843739"/>
    <n v="0"/>
    <d v="2025-03-28T00:00:00"/>
    <m/>
    <d v="2025-03-28T00:00:00"/>
    <n v="0"/>
    <m/>
    <s v=""/>
    <s v="Đã thanh toán"/>
    <s v="03"/>
    <s v="05"/>
    <s v="check xong"/>
    <m/>
    <x v="0"/>
    <x v="0"/>
  </r>
  <r>
    <x v="0"/>
    <x v="0"/>
    <d v="2025-03-28T00:00:00"/>
    <s v="BH2345568"/>
    <d v="2025-03-28T00:00:00"/>
    <n v="20064"/>
    <s v="GO! ĐÀ NẴNG"/>
    <n v="2045244"/>
    <n v="0"/>
    <n v="163620"/>
    <n v="2208864"/>
    <s v="Bán hàng"/>
    <d v="2025-05-15T00:00:00"/>
    <m/>
    <n v="0"/>
    <n v="2208864"/>
    <n v="2208864"/>
    <n v="0"/>
    <d v="2025-03-28T00:00:00"/>
    <m/>
    <d v="2025-03-28T00:00:00"/>
    <n v="0"/>
    <m/>
    <s v=""/>
    <s v="Đã thanh toán"/>
    <s v="03"/>
    <s v="05"/>
    <s v="check xong"/>
    <m/>
    <x v="0"/>
    <x v="0"/>
  </r>
  <r>
    <x v="0"/>
    <x v="0"/>
    <d v="2025-03-28T00:00:00"/>
    <s v="BH2345569"/>
    <d v="2025-03-28T00:00:00"/>
    <n v="20065"/>
    <s v="Siêu thị GO! Bạc Liêu"/>
    <n v="4155604"/>
    <n v="0"/>
    <n v="332448"/>
    <n v="4488052"/>
    <s v="Bán hàng"/>
    <d v="2025-05-15T00:00:00"/>
    <m/>
    <n v="0"/>
    <n v="4488052"/>
    <n v="4488052"/>
    <n v="0"/>
    <d v="2025-03-28T00:00:00"/>
    <m/>
    <d v="2025-03-28T00:00:00"/>
    <n v="0"/>
    <m/>
    <s v=""/>
    <s v="Đã thanh toán"/>
    <s v="03"/>
    <s v="05"/>
    <s v="check xong"/>
    <m/>
    <x v="0"/>
    <x v="0"/>
  </r>
  <r>
    <x v="0"/>
    <x v="0"/>
    <d v="2025-03-28T00:00:00"/>
    <s v="BH2503/02418"/>
    <d v="2025-03-28T00:00:00"/>
    <n v="597"/>
    <s v="Chiết khấu T02.2025 Quầy 480"/>
    <n v="0"/>
    <n v="18031905"/>
    <n v="-1442552"/>
    <n v="-19474457"/>
    <s v="Bán hàng"/>
    <d v="2025-04-05T00:00:00"/>
    <m/>
    <n v="0"/>
    <n v="-19474457"/>
    <n v="-19474457"/>
    <n v="0"/>
    <d v="2025-03-28T00:00:00"/>
    <m/>
    <d v="2025-03-28T00:00:00"/>
    <n v="0"/>
    <m/>
    <s v=""/>
    <s v="Đã thanh toán"/>
    <s v="03"/>
    <s v="04"/>
    <s v="check xong"/>
    <m/>
    <x v="0"/>
    <x v="0"/>
  </r>
  <r>
    <x v="0"/>
    <x v="0"/>
    <d v="2025-04-01T00:00:00"/>
    <s v="BH2322139"/>
    <d v="2025-04-01T00:00:00"/>
    <n v="20550"/>
    <s v="GO! HẢI PHÒNG"/>
    <n v="10343424"/>
    <n v="0"/>
    <n v="827474"/>
    <n v="11170898"/>
    <s v="Bán hàng"/>
    <d v="2025-06-05T00:00:00"/>
    <m/>
    <n v="0"/>
    <n v="11170898"/>
    <n v="11170898"/>
    <n v="0"/>
    <d v="2025-04-01T00:00:00"/>
    <m/>
    <d v="2025-04-01T00:00:00"/>
    <n v="0"/>
    <m/>
    <s v=""/>
    <s v="Đã thanh toán"/>
    <s v="04"/>
    <s v="06"/>
    <s v="check xong"/>
    <m/>
    <x v="0"/>
    <x v="0"/>
  </r>
  <r>
    <x v="0"/>
    <x v="0"/>
    <d v="2025-04-01T00:00:00"/>
    <s v="BH2322140"/>
    <d v="2025-04-01T00:00:00"/>
    <n v="20552"/>
    <s v="CÔNG TY TNHH EB HẢI DƯƠNG (117)"/>
    <n v="2065364"/>
    <n v="0"/>
    <n v="165229"/>
    <n v="2230593"/>
    <s v="Bán hàng"/>
    <d v="2025-06-05T00:00:00"/>
    <m/>
    <n v="0"/>
    <n v="2230593"/>
    <n v="2230593"/>
    <n v="0"/>
    <d v="2025-04-01T00:00:00"/>
    <m/>
    <d v="2025-04-01T00:00:00"/>
    <n v="0"/>
    <m/>
    <s v=""/>
    <s v="Đã thanh toán"/>
    <s v="04"/>
    <s v="06"/>
    <s v="check xong"/>
    <m/>
    <x v="0"/>
    <x v="0"/>
  </r>
  <r>
    <x v="0"/>
    <x v="0"/>
    <d v="2025-04-01T00:00:00"/>
    <s v="BH2322141"/>
    <d v="2025-04-01T00:00:00"/>
    <n v="20553"/>
    <s v="GO! THÁI NGUYÊN"/>
    <n v="2643560"/>
    <n v="0"/>
    <n v="211485"/>
    <n v="2855045"/>
    <s v="Bán hàng"/>
    <d v="2025-06-05T00:00:00"/>
    <m/>
    <n v="0"/>
    <n v="2855045"/>
    <n v="2855045"/>
    <n v="0"/>
    <d v="2025-04-01T00:00:00"/>
    <m/>
    <d v="2025-04-01T00:00:00"/>
    <n v="0"/>
    <m/>
    <s v=""/>
    <s v="Đã thanh toán"/>
    <s v="04"/>
    <s v="06"/>
    <s v="check xong"/>
    <m/>
    <x v="0"/>
    <x v="0"/>
  </r>
  <r>
    <x v="0"/>
    <x v="0"/>
    <d v="2025-04-01T00:00:00"/>
    <s v="BH2322152"/>
    <d v="2025-04-01T00:00:00"/>
    <n v="20587"/>
    <s v="GO! Long Biên"/>
    <n v="2203364"/>
    <n v="0"/>
    <n v="176269"/>
    <n v="2379633"/>
    <s v="Bán hàng"/>
    <d v="2025-06-05T00:00:00"/>
    <m/>
    <n v="0"/>
    <n v="2379633"/>
    <n v="2379633"/>
    <n v="0"/>
    <d v="2025-04-01T00:00:00"/>
    <m/>
    <d v="2025-04-01T00:00:00"/>
    <n v="0"/>
    <m/>
    <s v=""/>
    <s v="Đã thanh toán"/>
    <s v="04"/>
    <s v="06"/>
    <s v="check xong"/>
    <m/>
    <x v="0"/>
    <x v="0"/>
  </r>
  <r>
    <x v="0"/>
    <x v="0"/>
    <d v="2025-04-01T00:00:00"/>
    <s v="BH2322153"/>
    <d v="2025-04-01T00:00:00"/>
    <n v="20588"/>
    <s v="Tops Market Eco Green (Nguyễn Xiển)"/>
    <n v="2633092"/>
    <n v="0"/>
    <n v="210647"/>
    <n v="2843739"/>
    <s v="Bán hàng"/>
    <d v="2025-06-05T00:00:00"/>
    <m/>
    <n v="0"/>
    <n v="2843739"/>
    <n v="2843739"/>
    <n v="0"/>
    <d v="2025-04-01T00:00:00"/>
    <m/>
    <d v="2025-04-01T00:00:00"/>
    <n v="0"/>
    <m/>
    <s v=""/>
    <s v="Đã thanh toán"/>
    <s v="04"/>
    <s v="06"/>
    <s v="check xong"/>
    <m/>
    <x v="0"/>
    <x v="0"/>
  </r>
  <r>
    <x v="0"/>
    <x v="0"/>
    <d v="2025-04-01T00:00:00"/>
    <s v="BH2322219"/>
    <d v="2025-04-01T00:00:00"/>
    <n v="20665"/>
    <s v="BigC Thăng Long (104)"/>
    <n v="2432360"/>
    <n v="0"/>
    <n v="194589"/>
    <n v="2626949"/>
    <s v="Bán hàng"/>
    <d v="2025-06-05T00:00:00"/>
    <m/>
    <n v="0"/>
    <n v="2626949"/>
    <n v="2626949"/>
    <n v="0"/>
    <d v="2025-04-01T00:00:00"/>
    <m/>
    <d v="2025-04-01T00:00:00"/>
    <n v="0"/>
    <m/>
    <s v=""/>
    <s v="Đã thanh toán"/>
    <s v="04"/>
    <s v="06"/>
    <s v="check xong"/>
    <m/>
    <x v="0"/>
    <x v="0"/>
  </r>
  <r>
    <x v="0"/>
    <x v="0"/>
    <d v="2025-04-01T00:00:00"/>
    <s v="BH2322220"/>
    <d v="2025-04-01T00:00:00"/>
    <n v="20666"/>
    <s v="TOPS MARKET PARKCITY (150)"/>
    <n v="4138872"/>
    <n v="0"/>
    <n v="331110"/>
    <n v="4469982"/>
    <s v="Bán hàng"/>
    <d v="2025-06-05T00:00:00"/>
    <m/>
    <n v="0"/>
    <n v="4469982"/>
    <n v="4469982"/>
    <n v="0"/>
    <d v="2025-04-01T00:00:00"/>
    <m/>
    <d v="2025-04-01T00:00:00"/>
    <n v="0"/>
    <m/>
    <s v=""/>
    <s v="Đã thanh toán"/>
    <s v="04"/>
    <s v="06"/>
    <s v="check xong"/>
    <m/>
    <x v="0"/>
    <x v="0"/>
  </r>
  <r>
    <x v="0"/>
    <x v="0"/>
    <d v="2025-04-01T00:00:00"/>
    <s v="BH2345697"/>
    <d v="2025-04-01T00:00:00"/>
    <n v="20600"/>
    <s v="GO! NHA TRANG"/>
    <n v="2432360"/>
    <n v="0"/>
    <n v="194589"/>
    <n v="2626949"/>
    <s v="Bán hàng"/>
    <d v="2025-06-05T00:00:00"/>
    <m/>
    <n v="0"/>
    <n v="2626949"/>
    <n v="2626949"/>
    <n v="0"/>
    <d v="2025-04-01T00:00:00"/>
    <m/>
    <d v="2025-04-01T00:00:00"/>
    <n v="0"/>
    <m/>
    <s v=""/>
    <s v="Đã thanh toán"/>
    <s v="04"/>
    <s v="06"/>
    <s v="check xong"/>
    <m/>
    <x v="0"/>
    <x v="0"/>
  </r>
  <r>
    <x v="0"/>
    <x v="0"/>
    <d v="2025-04-01T00:00:00"/>
    <s v="BH2345698"/>
    <d v="2025-04-01T00:00:00"/>
    <n v="20601"/>
    <s v="GO! ĐÀ NẴNG"/>
    <n v="2221160"/>
    <n v="0"/>
    <n v="177693"/>
    <n v="2398853"/>
    <s v="Bán hàng"/>
    <d v="2025-06-05T00:00:00"/>
    <m/>
    <n v="0"/>
    <n v="2398853"/>
    <n v="2398853"/>
    <n v="0"/>
    <d v="2025-04-01T00:00:00"/>
    <m/>
    <d v="2025-04-01T00:00:00"/>
    <n v="0"/>
    <m/>
    <s v=""/>
    <s v="Đã thanh toán"/>
    <s v="04"/>
    <s v="06"/>
    <s v="check xong"/>
    <m/>
    <x v="0"/>
    <x v="0"/>
  </r>
  <r>
    <x v="0"/>
    <x v="0"/>
    <d v="2025-04-01T00:00:00"/>
    <s v="BH2345699"/>
    <d v="2025-04-01T00:00:00"/>
    <n v="20602"/>
    <s v="GO! CẦN THƠ"/>
    <n v="1321780"/>
    <n v="0"/>
    <n v="105742"/>
    <n v="1427522"/>
    <s v="Bán hàng"/>
    <d v="2025-06-05T00:00:00"/>
    <m/>
    <n v="0"/>
    <n v="1427522"/>
    <n v="1427522"/>
    <n v="0"/>
    <d v="2025-04-01T00:00:00"/>
    <m/>
    <d v="2025-04-01T00:00:00"/>
    <n v="0"/>
    <m/>
    <s v=""/>
    <s v="Đã thanh toán"/>
    <s v="04"/>
    <s v="06"/>
    <s v="check xong"/>
    <m/>
    <x v="0"/>
    <x v="0"/>
  </r>
  <r>
    <x v="0"/>
    <x v="0"/>
    <d v="2025-04-01T00:00:00"/>
    <s v="BH2345700"/>
    <d v="2025-04-01T00:00:00"/>
    <n v="20603"/>
    <s v="GO! ĐÀ LẠT"/>
    <n v="3588940"/>
    <n v="0"/>
    <n v="287115"/>
    <n v="3876055"/>
    <s v="Bán hàng"/>
    <d v="2025-06-05T00:00:00"/>
    <m/>
    <n v="0"/>
    <n v="3876055"/>
    <n v="3876055"/>
    <n v="0"/>
    <d v="2025-04-01T00:00:00"/>
    <m/>
    <d v="2025-04-01T00:00:00"/>
    <n v="0"/>
    <m/>
    <s v=""/>
    <s v="Đã thanh toán"/>
    <s v="04"/>
    <s v="06"/>
    <s v="check xong"/>
    <m/>
    <x v="0"/>
    <x v="0"/>
  </r>
  <r>
    <x v="0"/>
    <x v="0"/>
    <d v="2025-04-01T00:00:00"/>
    <s v="BH2345703"/>
    <d v="2025-04-01T00:00:00"/>
    <n v="20604"/>
    <s v="BigC Buôn Ma Thuột"/>
    <n v="2643560"/>
    <n v="0"/>
    <n v="211485"/>
    <n v="2855045"/>
    <s v="Bán hàng"/>
    <d v="2025-06-05T00:00:00"/>
    <m/>
    <n v="0"/>
    <n v="2855045"/>
    <n v="2855045"/>
    <n v="0"/>
    <d v="2025-04-01T00:00:00"/>
    <m/>
    <d v="2025-04-01T00:00:00"/>
    <n v="0"/>
    <m/>
    <s v=""/>
    <s v="Đã thanh toán"/>
    <s v="04"/>
    <s v="06"/>
    <s v="check xong"/>
    <m/>
    <x v="0"/>
    <x v="0"/>
  </r>
  <r>
    <x v="0"/>
    <x v="0"/>
    <d v="2025-04-01T00:00:00"/>
    <s v="BH2345704"/>
    <d v="2025-04-01T00:00:00"/>
    <n v="20605"/>
    <s v="BigC Bến Tre"/>
    <n v="3532472"/>
    <n v="0"/>
    <n v="282598"/>
    <n v="3815070"/>
    <s v="Bán hàng"/>
    <d v="2025-06-05T00:00:00"/>
    <m/>
    <n v="0"/>
    <n v="3815070"/>
    <n v="3815070"/>
    <n v="0"/>
    <d v="2025-04-01T00:00:00"/>
    <m/>
    <d v="2025-04-01T00:00:00"/>
    <n v="0"/>
    <m/>
    <s v=""/>
    <s v="Đã thanh toán"/>
    <s v="04"/>
    <s v="06"/>
    <s v="check xong"/>
    <m/>
    <x v="0"/>
    <x v="0"/>
  </r>
  <r>
    <x v="0"/>
    <x v="0"/>
    <d v="2025-04-01T00:00:00"/>
    <s v="BH2345705"/>
    <d v="2025-04-01T00:00:00"/>
    <n v="20606"/>
    <s v="BigC Bà Rịa"/>
    <n v="4864720"/>
    <n v="0"/>
    <n v="389178"/>
    <n v="5253898"/>
    <s v="Bán hàng"/>
    <d v="2025-06-05T00:00:00"/>
    <m/>
    <n v="0"/>
    <n v="5253898"/>
    <n v="5253898"/>
    <n v="0"/>
    <d v="2025-04-01T00:00:00"/>
    <m/>
    <d v="2025-04-01T00:00:00"/>
    <n v="0"/>
    <m/>
    <s v=""/>
    <s v="Đã thanh toán"/>
    <s v="04"/>
    <s v="06"/>
    <s v="check xong"/>
    <m/>
    <x v="0"/>
    <x v="0"/>
  </r>
  <r>
    <x v="0"/>
    <x v="0"/>
    <d v="2025-04-01T00:00:00"/>
    <s v="BH2345706"/>
    <d v="2025-04-01T00:00:00"/>
    <n v="20607"/>
    <s v="Siêu thị GO! Gò Dầu"/>
    <n v="1512044"/>
    <n v="0"/>
    <n v="120964"/>
    <n v="1633008"/>
    <s v="Bán hàng"/>
    <d v="2025-06-05T00:00:00"/>
    <m/>
    <n v="0"/>
    <n v="1633008"/>
    <n v="1633008"/>
    <n v="0"/>
    <d v="2025-04-01T00:00:00"/>
    <m/>
    <d v="2025-04-01T00:00:00"/>
    <n v="0"/>
    <m/>
    <s v=""/>
    <s v="Đã thanh toán"/>
    <s v="04"/>
    <s v="06"/>
    <s v="check xong"/>
    <m/>
    <x v="0"/>
    <x v="0"/>
  </r>
  <r>
    <x v="0"/>
    <x v="0"/>
    <d v="2025-04-01T00:00:00"/>
    <s v="BH2345707"/>
    <d v="2025-04-01T00:00:00"/>
    <n v="20608"/>
    <s v="Giao Hàng Tại Siêu Thị GO! Tân Uyên"/>
    <n v="200732"/>
    <n v="0"/>
    <n v="16059"/>
    <n v="216791"/>
    <s v="Bán hàng"/>
    <d v="2025-06-05T00:00:00"/>
    <m/>
    <n v="0"/>
    <n v="216791"/>
    <n v="216791"/>
    <n v="0"/>
    <d v="2025-04-01T00:00:00"/>
    <m/>
    <d v="2025-04-01T00:00:00"/>
    <n v="0"/>
    <m/>
    <s v=""/>
    <s v="Đã thanh toán"/>
    <s v="04"/>
    <s v="06"/>
    <s v="check xong"/>
    <m/>
    <x v="0"/>
    <x v="0"/>
  </r>
  <r>
    <x v="0"/>
    <x v="0"/>
    <d v="2025-04-01T00:00:00"/>
    <s v="BH2345708"/>
    <d v="2025-04-01T00:00:00"/>
    <n v="20609"/>
    <s v="Giao Hàng Tại Siêu Thị GO! Tân Uyên"/>
    <n v="2221160"/>
    <n v="0"/>
    <n v="177693"/>
    <n v="2398853"/>
    <s v="Bán hàng"/>
    <d v="2025-06-05T00:00:00"/>
    <m/>
    <n v="0"/>
    <n v="2398853"/>
    <n v="2398853"/>
    <n v="0"/>
    <d v="2025-04-01T00:00:00"/>
    <m/>
    <d v="2025-04-01T00:00:00"/>
    <n v="0"/>
    <m/>
    <s v=""/>
    <s v="Đã thanh toán"/>
    <s v="04"/>
    <s v="06"/>
    <s v="check xong"/>
    <m/>
    <x v="0"/>
    <x v="0"/>
  </r>
  <r>
    <x v="0"/>
    <x v="0"/>
    <d v="2025-04-01T00:00:00"/>
    <s v="BH2345709"/>
    <d v="2025-04-01T00:00:00"/>
    <n v="20610"/>
    <s v="Siêu thị GO! Nhơn Trạch"/>
    <n v="1712776"/>
    <n v="0"/>
    <n v="137022"/>
    <n v="1849798"/>
    <s v="Bán hàng"/>
    <d v="2025-06-05T00:00:00"/>
    <m/>
    <n v="0"/>
    <n v="1849798"/>
    <n v="1849798"/>
    <n v="0"/>
    <d v="2025-04-01T00:00:00"/>
    <m/>
    <d v="2025-04-01T00:00:00"/>
    <n v="0"/>
    <m/>
    <s v=""/>
    <s v="Đã thanh toán"/>
    <s v="04"/>
    <s v="06"/>
    <s v="check xong"/>
    <m/>
    <x v="0"/>
    <x v="0"/>
  </r>
  <r>
    <x v="0"/>
    <x v="0"/>
    <d v="2025-04-01T00:00:00"/>
    <s v="BH2345710"/>
    <d v="2025-04-01T00:00:00"/>
    <n v="20611"/>
    <s v="Siêu thị GO! Hòa Thành"/>
    <n v="1512044"/>
    <n v="0"/>
    <n v="120964"/>
    <n v="1633008"/>
    <s v="Bán hàng"/>
    <d v="2025-06-05T00:00:00"/>
    <m/>
    <n v="0"/>
    <n v="1633008"/>
    <n v="1633008"/>
    <n v="0"/>
    <d v="2025-04-01T00:00:00"/>
    <m/>
    <d v="2025-04-01T00:00:00"/>
    <n v="0"/>
    <m/>
    <s v=""/>
    <s v="Đã thanh toán"/>
    <s v="04"/>
    <s v="06"/>
    <s v="check xong"/>
    <m/>
    <x v="0"/>
    <x v="0"/>
  </r>
  <r>
    <x v="0"/>
    <x v="0"/>
    <d v="2025-04-01T00:00:00"/>
    <s v="BH2345711"/>
    <d v="2025-04-01T00:00:00"/>
    <n v="20613"/>
    <s v="Siêu thị Go! Lộc Ninh"/>
    <n v="1204392"/>
    <n v="0"/>
    <n v="96351"/>
    <n v="1300743"/>
    <s v="Bán hàng"/>
    <d v="2025-06-05T00:00:00"/>
    <m/>
    <n v="0"/>
    <n v="1300743"/>
    <n v="1300743"/>
    <n v="0"/>
    <d v="2025-04-01T00:00:00"/>
    <m/>
    <d v="2025-04-01T00:00:00"/>
    <n v="0"/>
    <m/>
    <s v=""/>
    <s v="Đã thanh toán"/>
    <s v="04"/>
    <s v="06"/>
    <s v="check xong"/>
    <m/>
    <x v="0"/>
    <x v="0"/>
  </r>
  <r>
    <x v="0"/>
    <x v="0"/>
    <d v="2025-04-01T00:00:00"/>
    <s v="BH2345712"/>
    <d v="2025-04-01T00:00:00"/>
    <n v="20614"/>
    <s v="Siêu thị GO! Lấp Vò"/>
    <n v="1110580"/>
    <n v="0"/>
    <n v="88846"/>
    <n v="1199426"/>
    <s v="Bán hàng"/>
    <d v="2025-06-05T00:00:00"/>
    <m/>
    <n v="0"/>
    <n v="1199426"/>
    <n v="1199426"/>
    <n v="0"/>
    <d v="2025-04-01T00:00:00"/>
    <m/>
    <d v="2025-04-01T00:00:00"/>
    <n v="0"/>
    <m/>
    <s v=""/>
    <s v="Đã thanh toán"/>
    <s v="04"/>
    <s v="06"/>
    <s v="check xong"/>
    <m/>
    <x v="0"/>
    <x v="0"/>
  </r>
  <r>
    <x v="0"/>
    <x v="0"/>
    <d v="2025-04-01T00:00:00"/>
    <s v="BH2345778"/>
    <d v="2025-04-01T00:00:00"/>
    <n v="20612"/>
    <s v="Siêu thị GO! Bạc Liêu"/>
    <n v="3542940"/>
    <n v="0"/>
    <n v="283435"/>
    <n v="3826375"/>
    <s v="Bán hàng"/>
    <d v="2025-06-05T00:00:00"/>
    <m/>
    <n v="0"/>
    <n v="3826375"/>
    <n v="3826375"/>
    <n v="0"/>
    <d v="2025-04-01T00:00:00"/>
    <m/>
    <d v="2025-04-01T00:00:00"/>
    <n v="0"/>
    <m/>
    <s v=""/>
    <s v="Đã thanh toán"/>
    <s v="04"/>
    <s v="06"/>
    <s v="check xong"/>
    <m/>
    <x v="0"/>
    <x v="0"/>
  </r>
  <r>
    <x v="0"/>
    <x v="0"/>
    <d v="2025-04-02T00:00:00"/>
    <s v="BH2322223"/>
    <d v="2025-04-02T00:00:00"/>
    <n v="20718"/>
    <s v="Siêu thị Vĩnh Phúc"/>
    <n v="3045024"/>
    <n v="0"/>
    <n v="243602"/>
    <n v="3288626"/>
    <s v="Bán hàng"/>
    <d v="2025-06-05T00:00:00"/>
    <m/>
    <n v="0"/>
    <n v="3288626"/>
    <n v="3288626"/>
    <n v="0"/>
    <d v="2025-04-02T00:00:00"/>
    <m/>
    <d v="2025-04-02T00:00:00"/>
    <n v="0"/>
    <m/>
    <s v=""/>
    <s v="Đã thanh toán"/>
    <s v="04"/>
    <s v="06"/>
    <s v="check xong"/>
    <m/>
    <x v="0"/>
    <x v="0"/>
  </r>
  <r>
    <x v="0"/>
    <x v="0"/>
    <d v="2025-04-02T00:00:00"/>
    <s v="BH2322224"/>
    <d v="2025-04-02T00:00:00"/>
    <n v="20719"/>
    <s v="GO! LÀO CAI"/>
    <n v="2827560"/>
    <n v="0"/>
    <n v="226205"/>
    <n v="3053765"/>
    <s v="Bán hàng"/>
    <d v="2025-06-05T00:00:00"/>
    <m/>
    <n v="0"/>
    <n v="3053765"/>
    <n v="3053765"/>
    <n v="0"/>
    <d v="2025-04-02T00:00:00"/>
    <m/>
    <d v="2025-04-02T00:00:00"/>
    <n v="0"/>
    <m/>
    <s v=""/>
    <s v="Đã thanh toán"/>
    <s v="04"/>
    <s v="06"/>
    <s v="check xong"/>
    <m/>
    <x v="0"/>
    <x v="0"/>
  </r>
  <r>
    <x v="0"/>
    <x v="0"/>
    <d v="2025-04-02T00:00:00"/>
    <s v="BH2322242"/>
    <d v="2025-04-02T00:00:00"/>
    <n v="20720"/>
    <s v="GO! NAM ĐỊNH"/>
    <n v="3965340"/>
    <n v="0"/>
    <n v="317227"/>
    <n v="4282567"/>
    <s v="Bán hàng"/>
    <d v="2025-06-05T00:00:00"/>
    <m/>
    <n v="0"/>
    <n v="4282567"/>
    <n v="4282567"/>
    <n v="0"/>
    <d v="2025-04-02T00:00:00"/>
    <m/>
    <d v="2025-04-02T00:00:00"/>
    <n v="0"/>
    <m/>
    <s v=""/>
    <s v="Đã thanh toán"/>
    <s v="04"/>
    <s v="06"/>
    <s v="check xong"/>
    <m/>
    <x v="0"/>
    <x v="0"/>
  </r>
  <r>
    <x v="0"/>
    <x v="0"/>
    <d v="2025-04-02T00:00:00"/>
    <s v="BH2322258"/>
    <d v="2025-04-02T00:00:00"/>
    <n v="20752"/>
    <s v="TOPS MARKET HỒ GƯƠM (132)"/>
    <n v="2091244"/>
    <n v="0"/>
    <n v="167300"/>
    <n v="2258544"/>
    <s v="Bán hàng"/>
    <d v="2025-06-05T00:00:00"/>
    <m/>
    <n v="0"/>
    <n v="2258544"/>
    <n v="2258544"/>
    <n v="0"/>
    <d v="2025-04-02T00:00:00"/>
    <m/>
    <d v="2025-04-02T00:00:00"/>
    <n v="0"/>
    <m/>
    <s v=""/>
    <s v="Đã thanh toán"/>
    <s v="04"/>
    <s v="06"/>
    <s v="check xong"/>
    <m/>
    <x v="0"/>
    <x v="0"/>
  </r>
  <r>
    <x v="0"/>
    <x v="0"/>
    <d v="2025-04-02T00:00:00"/>
    <s v="BH2345868"/>
    <d v="2025-04-02T00:00:00"/>
    <n v="20698"/>
    <s v="BigC Miền Đông"/>
    <n v="2643560"/>
    <n v="0"/>
    <n v="211485"/>
    <n v="2855045"/>
    <s v="Bán hàng"/>
    <d v="2025-06-05T00:00:00"/>
    <m/>
    <n v="0"/>
    <n v="2855045"/>
    <n v="2855045"/>
    <n v="0"/>
    <d v="2025-04-02T00:00:00"/>
    <m/>
    <d v="2025-04-02T00:00:00"/>
    <n v="0"/>
    <m/>
    <s v=""/>
    <s v="Đã thanh toán"/>
    <s v="04"/>
    <s v="06"/>
    <s v="check xong"/>
    <m/>
    <x v="0"/>
    <x v="0"/>
  </r>
  <r>
    <x v="0"/>
    <x v="0"/>
    <d v="2025-04-02T00:00:00"/>
    <s v="BH2345886"/>
    <d v="2025-04-02T00:00:00"/>
    <n v="20716"/>
    <s v="BigC Đồng Nai"/>
    <n v="4356336"/>
    <n v="0"/>
    <n v="348507"/>
    <n v="4704843"/>
    <s v="Bán hàng"/>
    <d v="2025-06-05T00:00:00"/>
    <m/>
    <n v="0"/>
    <n v="4704843"/>
    <n v="4704843"/>
    <n v="0"/>
    <d v="2025-04-02T00:00:00"/>
    <m/>
    <d v="2025-04-02T00:00:00"/>
    <n v="0"/>
    <m/>
    <s v=""/>
    <s v="Đã thanh toán"/>
    <s v="04"/>
    <s v="06"/>
    <s v="check xong"/>
    <m/>
    <x v="0"/>
    <x v="0"/>
  </r>
  <r>
    <x v="0"/>
    <x v="0"/>
    <d v="2025-04-02T00:00:00"/>
    <s v="BH2345892"/>
    <d v="2025-04-02T00:00:00"/>
    <n v="20725"/>
    <s v="BigC Trường Chinh"/>
    <n v="1723244"/>
    <n v="0"/>
    <n v="137860"/>
    <n v="1861104"/>
    <s v="Bán hàng"/>
    <d v="2025-06-05T00:00:00"/>
    <m/>
    <n v="0"/>
    <n v="1861104"/>
    <n v="1861104"/>
    <n v="0"/>
    <d v="2025-04-02T00:00:00"/>
    <m/>
    <d v="2025-04-02T00:00:00"/>
    <n v="0"/>
    <m/>
    <s v=""/>
    <s v="Đã thanh toán"/>
    <s v="04"/>
    <s v="06"/>
    <s v="check xong"/>
    <m/>
    <x v="0"/>
    <x v="0"/>
  </r>
  <r>
    <x v="0"/>
    <x v="0"/>
    <d v="2025-04-03T00:00:00"/>
    <s v="BH2322285"/>
    <d v="2025-04-03T00:00:00"/>
    <n v="21706"/>
    <s v="GO! Long Biên"/>
    <n v="2432360"/>
    <n v="0"/>
    <n v="194589"/>
    <n v="2626949"/>
    <s v="Bán hàng"/>
    <d v="2025-06-05T00:00:00"/>
    <m/>
    <n v="0"/>
    <n v="2626949"/>
    <n v="2626949"/>
    <n v="0"/>
    <d v="2025-04-03T00:00:00"/>
    <m/>
    <d v="2025-04-03T00:00:00"/>
    <n v="0"/>
    <m/>
    <s v=""/>
    <s v="Đã thanh toán"/>
    <s v="04"/>
    <s v="06"/>
    <s v="check xong"/>
    <m/>
    <x v="0"/>
    <x v="0"/>
  </r>
  <r>
    <x v="0"/>
    <x v="0"/>
    <d v="2025-04-03T00:00:00"/>
    <s v="BH2322286"/>
    <d v="2025-04-03T00:00:00"/>
    <n v="21707"/>
    <s v="BigC Mê Linh"/>
    <n v="2643560"/>
    <n v="0"/>
    <n v="211485"/>
    <n v="2855045"/>
    <s v="Bán hàng"/>
    <d v="2025-06-05T00:00:00"/>
    <m/>
    <n v="0"/>
    <n v="2855045"/>
    <n v="2855045"/>
    <n v="0"/>
    <d v="2025-04-03T00:00:00"/>
    <m/>
    <d v="2025-04-03T00:00:00"/>
    <n v="0"/>
    <m/>
    <s v=""/>
    <s v="Đã thanh toán"/>
    <s v="04"/>
    <s v="06"/>
    <s v="check xong"/>
    <m/>
    <x v="0"/>
    <x v="0"/>
  </r>
  <r>
    <x v="0"/>
    <x v="0"/>
    <d v="2025-04-03T00:00:00"/>
    <s v="BH2322287"/>
    <d v="2025-04-03T00:00:00"/>
    <n v="21708"/>
    <s v="Tops Market Eco Green (Nguyễn Xiển)"/>
    <n v="1321780"/>
    <n v="0"/>
    <n v="105742"/>
    <n v="1427522"/>
    <s v="Bán hàng"/>
    <d v="2025-06-05T00:00:00"/>
    <m/>
    <n v="0"/>
    <n v="1427522"/>
    <n v="1427522"/>
    <n v="0"/>
    <d v="2025-04-03T00:00:00"/>
    <m/>
    <d v="2025-04-03T00:00:00"/>
    <n v="0"/>
    <m/>
    <s v=""/>
    <s v="Đã thanh toán"/>
    <s v="04"/>
    <s v="06"/>
    <s v="check xong"/>
    <m/>
    <x v="0"/>
    <x v="0"/>
  </r>
  <r>
    <x v="0"/>
    <x v="0"/>
    <d v="2025-04-03T00:00:00"/>
    <s v="BH2322289"/>
    <d v="2025-04-03T00:00:00"/>
    <n v="21703"/>
    <s v="CÔNG TY TNHH EB HẢI DƯƠNG (117)"/>
    <n v="2643560"/>
    <n v="0"/>
    <n v="211485"/>
    <n v="2855045"/>
    <s v="Bán hàng"/>
    <d v="2025-06-05T00:00:00"/>
    <m/>
    <n v="0"/>
    <n v="2855045"/>
    <n v="2855045"/>
    <n v="0"/>
    <d v="2025-04-03T00:00:00"/>
    <m/>
    <d v="2025-04-03T00:00:00"/>
    <n v="0"/>
    <m/>
    <s v=""/>
    <s v="Đã thanh toán"/>
    <s v="04"/>
    <s v="06"/>
    <s v="check xong"/>
    <m/>
    <x v="0"/>
    <x v="0"/>
  </r>
  <r>
    <x v="0"/>
    <x v="0"/>
    <d v="2025-04-03T00:00:00"/>
    <s v="BH2322290"/>
    <d v="2025-04-03T00:00:00"/>
    <n v="21704"/>
    <s v="GO! BẮC GIANG"/>
    <n v="2011780"/>
    <n v="0"/>
    <n v="160942"/>
    <n v="2172722"/>
    <s v="Bán hàng"/>
    <d v="2025-06-05T00:00:00"/>
    <m/>
    <n v="0"/>
    <n v="2172722"/>
    <n v="2172722"/>
    <n v="0"/>
    <d v="2025-04-03T00:00:00"/>
    <m/>
    <d v="2025-04-03T00:00:00"/>
    <n v="0"/>
    <m/>
    <s v=""/>
    <s v="Đã thanh toán"/>
    <s v="04"/>
    <s v="06"/>
    <s v="check xong"/>
    <m/>
    <x v="0"/>
    <x v="0"/>
  </r>
  <r>
    <x v="0"/>
    <x v="0"/>
    <d v="2025-04-03T00:00:00"/>
    <s v="BH2322291"/>
    <d v="2025-04-03T00:00:00"/>
    <n v="21705"/>
    <s v="GO! THÁI BÌNH"/>
    <n v="4002940"/>
    <n v="0"/>
    <n v="320235"/>
    <n v="4323175"/>
    <s v="Bán hàng"/>
    <d v="2025-06-05T00:00:00"/>
    <m/>
    <n v="0"/>
    <n v="4323175"/>
    <n v="4323175"/>
    <n v="0"/>
    <d v="2025-04-03T00:00:00"/>
    <m/>
    <d v="2025-04-03T00:00:00"/>
    <n v="0"/>
    <m/>
    <s v=""/>
    <s v="Đã thanh toán"/>
    <s v="04"/>
    <s v="06"/>
    <s v="check xong"/>
    <m/>
    <x v="0"/>
    <x v="0"/>
  </r>
  <r>
    <x v="0"/>
    <x v="0"/>
    <d v="2025-04-04T00:00:00"/>
    <s v="BH2345973"/>
    <d v="2025-04-04T00:00:00"/>
    <n v="21710"/>
    <s v="BigC Quy Nhơn"/>
    <n v="3743672"/>
    <n v="0"/>
    <n v="299494"/>
    <n v="4043166"/>
    <s v="Bán hàng"/>
    <d v="2025-06-05T00:00:00"/>
    <m/>
    <n v="0"/>
    <n v="4043166"/>
    <n v="4043166"/>
    <n v="0"/>
    <d v="2025-04-04T00:00:00"/>
    <m/>
    <d v="2025-04-04T00:00:00"/>
    <n v="0"/>
    <m/>
    <s v=""/>
    <s v="Đã thanh toán"/>
    <s v="04"/>
    <s v="06"/>
    <s v="check xong"/>
    <m/>
    <x v="0"/>
    <x v="0"/>
  </r>
  <r>
    <x v="0"/>
    <x v="0"/>
    <d v="2025-04-04T00:00:00"/>
    <s v="BH2345974"/>
    <d v="2025-04-04T00:00:00"/>
    <n v="21711"/>
    <s v="GO! ĐÀ LẠT"/>
    <n v="2844292"/>
    <n v="0"/>
    <n v="227543"/>
    <n v="3071835"/>
    <s v="Bán hàng"/>
    <d v="2025-06-05T00:00:00"/>
    <m/>
    <n v="0"/>
    <n v="3071835"/>
    <n v="3071835"/>
    <n v="0"/>
    <d v="2025-04-04T00:00:00"/>
    <m/>
    <d v="2025-04-04T00:00:00"/>
    <n v="0"/>
    <m/>
    <s v=""/>
    <s v="Đã thanh toán"/>
    <s v="04"/>
    <s v="06"/>
    <s v="check xong"/>
    <m/>
    <x v="0"/>
    <x v="0"/>
  </r>
  <r>
    <x v="0"/>
    <x v="0"/>
    <d v="2025-04-04T00:00:00"/>
    <s v="BH2345975"/>
    <d v="2025-04-04T00:00:00"/>
    <n v="21712"/>
    <s v="Go! Mỹ Tho"/>
    <n v="2432360"/>
    <n v="0"/>
    <n v="194589"/>
    <n v="2626949"/>
    <s v="Bán hàng"/>
    <d v="2025-06-05T00:00:00"/>
    <m/>
    <n v="0"/>
    <n v="2626949"/>
    <n v="2626949"/>
    <n v="0"/>
    <d v="2025-04-04T00:00:00"/>
    <m/>
    <d v="2025-04-04T00:00:00"/>
    <n v="0"/>
    <m/>
    <s v=""/>
    <s v="Đã thanh toán"/>
    <s v="04"/>
    <s v="06"/>
    <s v="check xong"/>
    <m/>
    <x v="0"/>
    <x v="0"/>
  </r>
  <r>
    <x v="0"/>
    <x v="0"/>
    <d v="2025-04-04T00:00:00"/>
    <s v="BH2345976"/>
    <d v="2025-04-04T00:00:00"/>
    <n v="21713"/>
    <s v="BigC Trà Vinh"/>
    <n v="2725092"/>
    <n v="0"/>
    <n v="218007"/>
    <n v="2943099"/>
    <s v="Bán hàng"/>
    <d v="2025-06-05T00:00:00"/>
    <m/>
    <n v="0"/>
    <n v="2943099"/>
    <n v="2943099"/>
    <n v="0"/>
    <d v="2025-04-04T00:00:00"/>
    <m/>
    <d v="2025-04-04T00:00:00"/>
    <n v="0"/>
    <m/>
    <s v=""/>
    <s v="Đã thanh toán"/>
    <s v="04"/>
    <s v="06"/>
    <s v="check xong"/>
    <m/>
    <x v="0"/>
    <x v="0"/>
  </r>
  <r>
    <x v="0"/>
    <x v="0"/>
    <d v="2025-04-05T00:00:00"/>
    <s v="BH2346051"/>
    <d v="2025-04-05T00:00:00"/>
    <n v="21960"/>
    <s v="BigC Trường Chinh"/>
    <n v="1568512"/>
    <n v="0"/>
    <n v="125481"/>
    <n v="1693993"/>
    <s v="Bán hàng"/>
    <d v="2025-06-05T00:00:00"/>
    <m/>
    <n v="0"/>
    <n v="1693993"/>
    <n v="1693993"/>
    <n v="0"/>
    <d v="2025-04-05T00:00:00"/>
    <m/>
    <d v="2025-04-05T00:00:00"/>
    <n v="0"/>
    <m/>
    <s v=""/>
    <s v="Đã thanh toán"/>
    <s v="04"/>
    <s v="06"/>
    <s v="check xong"/>
    <m/>
    <x v="0"/>
    <x v="0"/>
  </r>
  <r>
    <x v="0"/>
    <x v="0"/>
    <d v="2025-04-05T00:00:00"/>
    <s v="BH2346052"/>
    <d v="2025-04-05T00:00:00"/>
    <n v="21961"/>
    <s v="BigC Tops Market Âu Cơ"/>
    <n v="3034556"/>
    <n v="0"/>
    <n v="242764"/>
    <n v="3277320"/>
    <s v="Bán hàng"/>
    <d v="2025-06-05T00:00:00"/>
    <m/>
    <n v="0"/>
    <n v="3277320"/>
    <n v="3277320"/>
    <n v="0"/>
    <d v="2025-04-05T00:00:00"/>
    <m/>
    <d v="2025-04-05T00:00:00"/>
    <n v="0"/>
    <m/>
    <s v=""/>
    <s v="Đã thanh toán"/>
    <s v="04"/>
    <s v="06"/>
    <s v="check xong"/>
    <m/>
    <x v="0"/>
    <x v="0"/>
  </r>
  <r>
    <x v="0"/>
    <x v="0"/>
    <d v="2025-04-08T00:00:00"/>
    <s v="BH2322346"/>
    <d v="2025-04-08T00:00:00"/>
    <n v="21990"/>
    <s v="GO! HẢI PHÒNG"/>
    <n v="2781560"/>
    <n v="0"/>
    <n v="222525"/>
    <n v="3004085"/>
    <s v="Bán hàng"/>
    <d v="2025-06-05T00:00:00"/>
    <m/>
    <n v="0"/>
    <n v="3004085"/>
    <n v="3004085"/>
    <n v="0"/>
    <d v="2025-04-08T00:00:00"/>
    <m/>
    <d v="2025-04-08T00:00:00"/>
    <n v="0"/>
    <m/>
    <s v=""/>
    <s v="Đã thanh toán"/>
    <s v="04"/>
    <s v="06"/>
    <s v="check xong"/>
    <m/>
    <x v="0"/>
    <x v="0"/>
  </r>
  <r>
    <x v="0"/>
    <x v="0"/>
    <d v="2025-04-08T00:00:00"/>
    <s v="BH2322347"/>
    <d v="2025-04-08T00:00:00"/>
    <n v="21991"/>
    <s v="GO! BẮC GIANG"/>
    <n v="3103560"/>
    <n v="0"/>
    <n v="248285"/>
    <n v="3351845"/>
    <s v="Bán hàng"/>
    <d v="2025-06-05T00:00:00"/>
    <m/>
    <n v="0"/>
    <n v="3351845"/>
    <n v="3351845"/>
    <n v="0"/>
    <d v="2025-04-08T00:00:00"/>
    <m/>
    <d v="2025-04-08T00:00:00"/>
    <n v="0"/>
    <m/>
    <s v=""/>
    <s v="Đã thanh toán"/>
    <s v="04"/>
    <s v="06"/>
    <s v="check xong"/>
    <m/>
    <x v="0"/>
    <x v="0"/>
  </r>
  <r>
    <x v="0"/>
    <x v="0"/>
    <d v="2025-04-08T00:00:00"/>
    <s v="BH2322406"/>
    <d v="2025-04-08T00:00:00"/>
    <n v="22100"/>
    <s v="BigC Thăng Long (104)"/>
    <n v="2421892"/>
    <n v="0"/>
    <n v="193751"/>
    <n v="2615643"/>
    <s v="Bán hàng"/>
    <d v="2025-06-05T00:00:00"/>
    <m/>
    <n v="0"/>
    <n v="2615643"/>
    <n v="2615643"/>
    <n v="0"/>
    <d v="2025-04-08T00:00:00"/>
    <m/>
    <d v="2025-04-08T00:00:00"/>
    <n v="0"/>
    <m/>
    <s v=""/>
    <s v="Đã thanh toán"/>
    <s v="04"/>
    <s v="06"/>
    <s v="check xong"/>
    <m/>
    <x v="0"/>
    <x v="0"/>
  </r>
  <r>
    <x v="0"/>
    <x v="0"/>
    <d v="2025-04-08T00:00:00"/>
    <s v="BH2322407"/>
    <d v="2025-04-08T00:00:00"/>
    <n v="22099"/>
    <s v="BigC Tops Market Garden"/>
    <n v="2634412"/>
    <n v="0"/>
    <n v="210753"/>
    <n v="2845165"/>
    <s v="Bán hàng"/>
    <d v="2025-06-05T00:00:00"/>
    <m/>
    <n v="0"/>
    <n v="2845165"/>
    <n v="2845165"/>
    <n v="0"/>
    <d v="2025-04-08T00:00:00"/>
    <m/>
    <d v="2025-04-08T00:00:00"/>
    <n v="0"/>
    <m/>
    <s v=""/>
    <s v="Đã thanh toán"/>
    <s v="04"/>
    <s v="06"/>
    <s v="check xong"/>
    <m/>
    <x v="0"/>
    <x v="0"/>
  </r>
  <r>
    <x v="0"/>
    <x v="0"/>
    <d v="2025-04-08T00:00:00"/>
    <s v="BH2322408"/>
    <d v="2025-04-08T00:00:00"/>
    <n v="22101"/>
    <s v="Siêu thị Vĩnh Phúc"/>
    <n v="3103560"/>
    <n v="0"/>
    <n v="248285"/>
    <n v="3351845"/>
    <s v="Bán hàng"/>
    <d v="2025-06-05T00:00:00"/>
    <m/>
    <n v="0"/>
    <n v="3351845"/>
    <n v="3351845"/>
    <n v="0"/>
    <d v="2025-04-08T00:00:00"/>
    <m/>
    <d v="2025-04-08T00:00:00"/>
    <n v="0"/>
    <m/>
    <s v=""/>
    <s v="Đã thanh toán"/>
    <s v="04"/>
    <s v="06"/>
    <s v="check xong"/>
    <m/>
    <x v="0"/>
    <x v="0"/>
  </r>
  <r>
    <x v="0"/>
    <x v="0"/>
    <d v="2025-04-08T00:00:00"/>
    <s v="BH2322409"/>
    <d v="2025-04-08T00:00:00"/>
    <n v="22102"/>
    <s v="SIÊU THỊ VIỆT TRÌ"/>
    <n v="2643560"/>
    <n v="0"/>
    <n v="211485"/>
    <n v="2855045"/>
    <s v="Bán hàng"/>
    <d v="2025-06-05T00:00:00"/>
    <m/>
    <n v="0"/>
    <n v="2855045"/>
    <n v="2855045"/>
    <n v="0"/>
    <d v="2025-04-08T00:00:00"/>
    <m/>
    <d v="2025-04-08T00:00:00"/>
    <n v="0"/>
    <m/>
    <s v=""/>
    <s v="Đã thanh toán"/>
    <s v="04"/>
    <s v="06"/>
    <s v="check xong"/>
    <m/>
    <x v="0"/>
    <x v="0"/>
  </r>
  <r>
    <x v="0"/>
    <x v="0"/>
    <d v="2025-04-08T00:00:00"/>
    <s v="BH2322410"/>
    <d v="2025-04-08T00:00:00"/>
    <n v="22103"/>
    <s v="SIÊU THỊ HẠ LONG (128)"/>
    <n v="3544260"/>
    <n v="0"/>
    <n v="283541"/>
    <n v="3827801"/>
    <s v="Bán hàng"/>
    <d v="2025-06-05T00:00:00"/>
    <m/>
    <n v="0"/>
    <n v="3827801"/>
    <n v="3827801"/>
    <n v="0"/>
    <d v="2025-04-08T00:00:00"/>
    <m/>
    <d v="2025-04-08T00:00:00"/>
    <n v="0"/>
    <m/>
    <s v=""/>
    <s v="Đã thanh toán"/>
    <s v="04"/>
    <s v="06"/>
    <s v="check xong"/>
    <m/>
    <x v="0"/>
    <x v="0"/>
  </r>
  <r>
    <x v="0"/>
    <x v="0"/>
    <d v="2025-04-08T00:00:00"/>
    <s v="BH2322411"/>
    <d v="2025-04-08T00:00:00"/>
    <n v="22104"/>
    <s v="GO! THÁI NGUYÊN"/>
    <n v="2325440"/>
    <n v="0"/>
    <n v="186035"/>
    <n v="2511475"/>
    <s v="Bán hàng"/>
    <d v="2025-06-05T00:00:00"/>
    <m/>
    <n v="0"/>
    <n v="2511475"/>
    <n v="2511475"/>
    <n v="0"/>
    <d v="2025-04-08T00:00:00"/>
    <m/>
    <d v="2025-04-08T00:00:00"/>
    <n v="0"/>
    <m/>
    <s v=""/>
    <s v="Đã thanh toán"/>
    <s v="04"/>
    <s v="06"/>
    <s v="check xong"/>
    <m/>
    <x v="0"/>
    <x v="0"/>
  </r>
  <r>
    <x v="0"/>
    <x v="0"/>
    <d v="2025-04-08T00:00:00"/>
    <s v="BH2322412"/>
    <d v="2025-04-08T00:00:00"/>
    <n v="22105"/>
    <s v="GO! LÀO CAI"/>
    <n v="2965560"/>
    <n v="0"/>
    <n v="237245"/>
    <n v="3202805"/>
    <s v="Bán hàng"/>
    <d v="2025-06-05T00:00:00"/>
    <m/>
    <n v="0"/>
    <n v="3202805"/>
    <n v="3202805"/>
    <n v="0"/>
    <d v="2025-04-08T00:00:00"/>
    <m/>
    <d v="2025-04-08T00:00:00"/>
    <n v="0"/>
    <m/>
    <s v=""/>
    <s v="Đã thanh toán"/>
    <s v="04"/>
    <s v="06"/>
    <s v="check xong"/>
    <m/>
    <x v="0"/>
    <x v="0"/>
  </r>
  <r>
    <x v="0"/>
    <x v="0"/>
    <d v="2025-04-08T00:00:00"/>
    <s v="BH2322413"/>
    <d v="2025-04-08T00:00:00"/>
    <n v="22106"/>
    <s v="GO! NAM ĐỊNH"/>
    <n v="2643560"/>
    <n v="0"/>
    <n v="211485"/>
    <n v="2855045"/>
    <s v="Bán hàng"/>
    <d v="2025-06-05T00:00:00"/>
    <m/>
    <n v="0"/>
    <n v="2855045"/>
    <n v="2855045"/>
    <n v="0"/>
    <d v="2025-04-08T00:00:00"/>
    <m/>
    <d v="2025-04-08T00:00:00"/>
    <n v="0"/>
    <m/>
    <s v=""/>
    <s v="Đã thanh toán"/>
    <s v="04"/>
    <s v="06"/>
    <s v="check xong"/>
    <m/>
    <x v="0"/>
    <x v="0"/>
  </r>
  <r>
    <x v="0"/>
    <x v="0"/>
    <d v="2025-04-08T00:00:00"/>
    <s v="BH2346102"/>
    <d v="2025-04-08T00:00:00"/>
    <n v="22017"/>
    <s v="BigC Dĩ An"/>
    <n v="2432360"/>
    <n v="0"/>
    <n v="194589"/>
    <n v="2626949"/>
    <s v="Bán hàng"/>
    <d v="2025-06-05T00:00:00"/>
    <m/>
    <n v="0"/>
    <n v="2626949"/>
    <n v="2626949"/>
    <n v="0"/>
    <d v="2025-04-08T00:00:00"/>
    <m/>
    <d v="2025-04-08T00:00:00"/>
    <n v="0"/>
    <m/>
    <s v=""/>
    <s v="Đã thanh toán"/>
    <s v="04"/>
    <s v="06"/>
    <s v="check xong"/>
    <m/>
    <x v="0"/>
    <x v="0"/>
  </r>
  <r>
    <x v="0"/>
    <x v="0"/>
    <d v="2025-04-09T00:00:00"/>
    <s v="BH2346150"/>
    <d v="2025-04-09T00:00:00"/>
    <n v="22069"/>
    <s v="BigC Buôn Ma Thuột"/>
    <n v="2421892"/>
    <n v="0"/>
    <n v="193751"/>
    <n v="2615643"/>
    <s v="Bán hàng"/>
    <d v="2025-06-05T00:00:00"/>
    <m/>
    <n v="0"/>
    <n v="2615643"/>
    <n v="2615643"/>
    <n v="0"/>
    <d v="2025-04-09T00:00:00"/>
    <m/>
    <d v="2025-04-09T00:00:00"/>
    <n v="0"/>
    <m/>
    <s v=""/>
    <s v="Đã thanh toán"/>
    <s v="04"/>
    <s v="06"/>
    <s v="check xong"/>
    <m/>
    <x v="0"/>
    <x v="0"/>
  </r>
  <r>
    <x v="0"/>
    <x v="0"/>
    <d v="2025-04-09T00:00:00"/>
    <s v="BH2346151"/>
    <d v="2025-04-09T00:00:00"/>
    <n v="22070"/>
    <s v="BigC Bà Rịa"/>
    <n v="3542940"/>
    <n v="0"/>
    <n v="283435"/>
    <n v="3826375"/>
    <s v="Bán hàng"/>
    <d v="2025-06-05T00:00:00"/>
    <m/>
    <n v="0"/>
    <n v="3826375"/>
    <n v="3826375"/>
    <n v="0"/>
    <d v="2025-04-09T00:00:00"/>
    <m/>
    <d v="2025-04-09T00:00:00"/>
    <n v="0"/>
    <m/>
    <s v=""/>
    <s v="Đã thanh toán"/>
    <s v="04"/>
    <s v="06"/>
    <s v="check xong"/>
    <m/>
    <x v="0"/>
    <x v="0"/>
  </r>
  <r>
    <x v="0"/>
    <x v="0"/>
    <d v="2025-04-09T00:00:00"/>
    <s v="BH2346152"/>
    <d v="2025-04-09T00:00:00"/>
    <n v="22071"/>
    <s v="Siêu thị GO! Gò Dầu"/>
    <n v="1311312"/>
    <n v="0"/>
    <n v="104905"/>
    <n v="1416217"/>
    <s v="Bán hàng"/>
    <d v="2025-06-05T00:00:00"/>
    <m/>
    <n v="0"/>
    <n v="1416217"/>
    <n v="1416217"/>
    <n v="0"/>
    <d v="2025-04-09T00:00:00"/>
    <m/>
    <d v="2025-04-09T00:00:00"/>
    <n v="0"/>
    <m/>
    <s v=""/>
    <s v="Đã thanh toán"/>
    <s v="04"/>
    <s v="06"/>
    <s v="check xong"/>
    <m/>
    <x v="0"/>
    <x v="0"/>
  </r>
  <r>
    <x v="0"/>
    <x v="0"/>
    <d v="2025-04-09T00:00:00"/>
    <s v="BH2346153"/>
    <d v="2025-04-09T00:00:00"/>
    <n v="22072"/>
    <s v="BigC Siêu Thị GO! Tân Uyên (1504)"/>
    <n v="1712776"/>
    <n v="0"/>
    <n v="137022"/>
    <n v="1849798"/>
    <s v="Bán hàng"/>
    <d v="2025-06-05T00:00:00"/>
    <m/>
    <n v="0"/>
    <n v="1849798"/>
    <n v="1849798"/>
    <n v="0"/>
    <d v="2025-04-09T00:00:00"/>
    <m/>
    <d v="2025-04-09T00:00:00"/>
    <n v="0"/>
    <m/>
    <s v=""/>
    <s v="Đã thanh toán"/>
    <s v="04"/>
    <s v="06"/>
    <s v="check xong"/>
    <m/>
    <x v="0"/>
    <x v="0"/>
  </r>
  <r>
    <x v="0"/>
    <x v="0"/>
    <d v="2025-04-09T00:00:00"/>
    <s v="BH2346154"/>
    <d v="2025-04-09T00:00:00"/>
    <n v="22073"/>
    <s v="Siêu thị GO! Nhơn Trạch"/>
    <n v="2421892"/>
    <n v="0"/>
    <n v="193751"/>
    <n v="2615643"/>
    <s v="Bán hàng"/>
    <d v="2025-06-05T00:00:00"/>
    <m/>
    <n v="0"/>
    <n v="2615643"/>
    <n v="2615643"/>
    <n v="0"/>
    <d v="2025-04-09T00:00:00"/>
    <m/>
    <d v="2025-04-09T00:00:00"/>
    <n v="0"/>
    <m/>
    <s v=""/>
    <s v="Đã thanh toán"/>
    <s v="04"/>
    <s v="06"/>
    <s v="check xong"/>
    <m/>
    <x v="0"/>
    <x v="0"/>
  </r>
  <r>
    <x v="0"/>
    <x v="0"/>
    <d v="2025-04-09T00:00:00"/>
    <s v="BH2346155"/>
    <d v="2025-04-09T00:00:00"/>
    <n v="22074"/>
    <s v="Siêu thị GO! Hồng Ngự"/>
    <n v="1311312"/>
    <n v="0"/>
    <n v="104905"/>
    <n v="1416217"/>
    <s v="Bán hàng"/>
    <d v="2025-06-05T00:00:00"/>
    <m/>
    <n v="0"/>
    <n v="1416217"/>
    <n v="1416217"/>
    <n v="0"/>
    <d v="2025-04-09T00:00:00"/>
    <m/>
    <d v="2025-04-09T00:00:00"/>
    <n v="0"/>
    <m/>
    <s v=""/>
    <s v="Đã thanh toán"/>
    <s v="04"/>
    <s v="06"/>
    <s v="check xong"/>
    <m/>
    <x v="0"/>
    <x v="0"/>
  </r>
  <r>
    <x v="0"/>
    <x v="0"/>
    <d v="2025-04-09T00:00:00"/>
    <s v="BH2346156"/>
    <d v="2025-04-09T00:00:00"/>
    <n v="22075"/>
    <s v="Siêu thị GO! Thanh Bình"/>
    <n v="1512044"/>
    <n v="0"/>
    <n v="120964"/>
    <n v="1633008"/>
    <s v="Bán hàng"/>
    <d v="2025-06-05T00:00:00"/>
    <m/>
    <n v="0"/>
    <n v="1633008"/>
    <n v="1633008"/>
    <n v="0"/>
    <d v="2025-04-09T00:00:00"/>
    <m/>
    <d v="2025-04-09T00:00:00"/>
    <n v="0"/>
    <m/>
    <s v=""/>
    <s v="Đã thanh toán"/>
    <s v="04"/>
    <s v="06"/>
    <s v="check xong"/>
    <m/>
    <x v="0"/>
    <x v="0"/>
  </r>
  <r>
    <x v="0"/>
    <x v="0"/>
    <d v="2025-04-09T00:00:00"/>
    <s v="BH2346157"/>
    <d v="2025-04-09T00:00:00"/>
    <n v="22076"/>
    <s v="Siêu thị GO! Lấp Vò"/>
    <n v="200732"/>
    <n v="0"/>
    <n v="16059"/>
    <n v="216791"/>
    <s v="Bán hàng"/>
    <d v="2025-06-05T00:00:00"/>
    <m/>
    <n v="0"/>
    <n v="216791"/>
    <n v="216791"/>
    <n v="0"/>
    <d v="2025-04-09T00:00:00"/>
    <m/>
    <d v="2025-04-09T00:00:00"/>
    <n v="0"/>
    <m/>
    <s v=""/>
    <s v="Đã thanh toán"/>
    <s v="04"/>
    <s v="06"/>
    <s v="check xong"/>
    <m/>
    <x v="0"/>
    <x v="0"/>
  </r>
  <r>
    <x v="0"/>
    <x v="0"/>
    <d v="2025-04-09T00:00:00"/>
    <s v="BH2346158"/>
    <d v="2025-04-09T00:00:00"/>
    <n v="22077"/>
    <s v="Siêu thị GO! Lấp Vò"/>
    <n v="1110580"/>
    <n v="0"/>
    <n v="88846"/>
    <n v="1199426"/>
    <s v="Bán hàng"/>
    <d v="2025-06-05T00:00:00"/>
    <m/>
    <n v="0"/>
    <n v="1199426"/>
    <n v="1199426"/>
    <n v="0"/>
    <d v="2025-04-09T00:00:00"/>
    <m/>
    <d v="2025-04-09T00:00:00"/>
    <n v="0"/>
    <m/>
    <s v=""/>
    <s v="Đã thanh toán"/>
    <s v="04"/>
    <s v="06"/>
    <s v="check xong"/>
    <m/>
    <x v="0"/>
    <x v="0"/>
  </r>
  <r>
    <x v="0"/>
    <x v="0"/>
    <d v="2025-04-09T00:00:00"/>
    <s v="BH2346226"/>
    <d v="2025-04-09T00:00:00"/>
    <n v="22152"/>
    <s v="BigC Siêu thị GO! An Lạc"/>
    <n v="3717792"/>
    <n v="0"/>
    <n v="297423"/>
    <n v="4015215"/>
    <s v="Bán hàng"/>
    <d v="2025-06-05T00:00:00"/>
    <m/>
    <n v="0"/>
    <n v="4015215"/>
    <n v="4015215"/>
    <n v="0"/>
    <d v="2025-04-09T00:00:00"/>
    <m/>
    <d v="2025-04-09T00:00:00"/>
    <n v="0"/>
    <m/>
    <s v=""/>
    <s v="Đã thanh toán"/>
    <s v="04"/>
    <s v="06"/>
    <s v="check xong"/>
    <m/>
    <x v="0"/>
    <x v="0"/>
  </r>
  <r>
    <x v="0"/>
    <x v="0"/>
    <d v="2025-04-10T00:00:00"/>
    <s v="BH2322518"/>
    <d v="2025-04-10T00:00:00"/>
    <n v="23069"/>
    <s v="GO! HẢI PHÒNG ( PO: 2515047807528)"/>
    <n v="2937280"/>
    <n v="0"/>
    <n v="234982"/>
    <n v="3172262"/>
    <s v="Bán hàng"/>
    <d v="2025-06-05T00:00:00"/>
    <m/>
    <n v="0"/>
    <n v="3172262"/>
    <n v="3172262"/>
    <n v="0"/>
    <d v="2025-04-10T00:00:00"/>
    <m/>
    <d v="2025-04-10T00:00:00"/>
    <n v="0"/>
    <m/>
    <s v=""/>
    <s v="Đã thanh toán"/>
    <s v="04"/>
    <s v="06"/>
    <s v="check xong"/>
    <m/>
    <x v="0"/>
    <x v="0"/>
  </r>
  <r>
    <x v="0"/>
    <x v="0"/>
    <d v="2025-04-10T00:00:00"/>
    <s v="BH2322519"/>
    <d v="2025-04-10T00:00:00"/>
    <n v="23070"/>
    <s v="GO! HẢI PHÒNG ( PO: 2515047817474)"/>
    <n v="2624288"/>
    <n v="0"/>
    <n v="209943"/>
    <n v="2834231"/>
    <s v="Bán hàng"/>
    <d v="2025-06-05T00:00:00"/>
    <m/>
    <n v="0"/>
    <n v="2834231"/>
    <n v="2834231"/>
    <n v="0"/>
    <d v="2025-04-10T00:00:00"/>
    <m/>
    <d v="2025-04-10T00:00:00"/>
    <n v="0"/>
    <m/>
    <s v=""/>
    <s v="Đã thanh toán"/>
    <s v="04"/>
    <s v="06"/>
    <s v="check xong"/>
    <m/>
    <x v="0"/>
    <x v="0"/>
  </r>
  <r>
    <x v="0"/>
    <x v="0"/>
    <d v="2025-04-10T00:00:00"/>
    <s v="BH2322520"/>
    <d v="2025-04-10T00:00:00"/>
    <n v="23071"/>
    <s v="GO! BẮC GIANG ( PO: 2515047805858)"/>
    <n v="4248592"/>
    <n v="0"/>
    <n v="339887"/>
    <n v="4588479"/>
    <s v="Bán hàng"/>
    <d v="2025-06-05T00:00:00"/>
    <m/>
    <n v="0"/>
    <n v="4588479"/>
    <n v="4588479"/>
    <n v="0"/>
    <d v="2025-04-10T00:00:00"/>
    <m/>
    <d v="2025-04-10T00:00:00"/>
    <n v="0"/>
    <m/>
    <s v=""/>
    <s v="Đã thanh toán"/>
    <s v="04"/>
    <s v="06"/>
    <s v="check xong"/>
    <m/>
    <x v="0"/>
    <x v="0"/>
  </r>
  <r>
    <x v="0"/>
    <x v="0"/>
    <d v="2025-04-10T00:00:00"/>
    <s v="BH2322521"/>
    <d v="2025-04-10T00:00:00"/>
    <n v="23072"/>
    <s v="GO! THÁI BÌNH, ( PO: 2514047753427)"/>
    <n v="2732040"/>
    <n v="0"/>
    <n v="218563"/>
    <n v="2950603"/>
    <s v="Bán hàng"/>
    <d v="2025-06-05T00:00:00"/>
    <m/>
    <n v="0"/>
    <n v="2950603"/>
    <n v="2950603"/>
    <n v="0"/>
    <d v="2025-04-10T00:00:00"/>
    <m/>
    <d v="2025-04-10T00:00:00"/>
    <n v="0"/>
    <m/>
    <s v=""/>
    <s v="Đã thanh toán"/>
    <s v="04"/>
    <s v="06"/>
    <s v="check xong"/>
    <m/>
    <x v="0"/>
    <x v="0"/>
  </r>
  <r>
    <x v="0"/>
    <x v="0"/>
    <d v="2025-04-10T00:00:00"/>
    <s v="BH2322522"/>
    <d v="2025-04-10T00:00:00"/>
    <n v="23073"/>
    <s v="GO! HA NAM (151) ( PO: 2515047802363)"/>
    <n v="2238104"/>
    <n v="0"/>
    <n v="179048"/>
    <n v="2417152"/>
    <s v="Bán hàng"/>
    <d v="2025-06-05T00:00:00"/>
    <m/>
    <n v="0"/>
    <n v="2417152"/>
    <n v="2417152"/>
    <n v="0"/>
    <d v="2025-04-10T00:00:00"/>
    <m/>
    <d v="2025-04-10T00:00:00"/>
    <n v="0"/>
    <m/>
    <s v=""/>
    <s v="Đã thanh toán"/>
    <s v="04"/>
    <s v="06"/>
    <s v="check xong"/>
    <m/>
    <x v="0"/>
    <x v="0"/>
  </r>
  <r>
    <x v="0"/>
    <x v="0"/>
    <d v="2025-04-11T00:00:00"/>
    <s v="BH2322526"/>
    <d v="2025-04-11T00:00:00"/>
    <n v="23083"/>
    <s v="BigC Thăng Long (104)"/>
    <n v="5517332"/>
    <n v="0"/>
    <n v="441387"/>
    <n v="5958719"/>
    <s v="Bán hàng"/>
    <d v="2025-06-05T00:00:00"/>
    <m/>
    <n v="0"/>
    <n v="5958719"/>
    <n v="5958719"/>
    <n v="0"/>
    <d v="2025-04-11T00:00:00"/>
    <m/>
    <d v="2025-04-11T00:00:00"/>
    <n v="0"/>
    <m/>
    <s v=""/>
    <s v="Đã thanh toán"/>
    <s v="04"/>
    <s v="06"/>
    <s v="check xong"/>
    <m/>
    <x v="0"/>
    <x v="0"/>
  </r>
  <r>
    <x v="0"/>
    <x v="0"/>
    <d v="2025-04-11T00:00:00"/>
    <s v="BH2322527"/>
    <d v="2025-04-11T00:00:00"/>
    <n v="23085"/>
    <s v="BigC Thăng Long (104)"/>
    <n v="1821360"/>
    <n v="0"/>
    <n v="145709"/>
    <n v="1967069"/>
    <s v="Bán hàng"/>
    <d v="2025-06-05T00:00:00"/>
    <m/>
    <n v="0"/>
    <n v="1967069"/>
    <n v="1967069"/>
    <n v="0"/>
    <d v="2025-04-11T00:00:00"/>
    <m/>
    <d v="2025-04-11T00:00:00"/>
    <n v="0"/>
    <m/>
    <s v=""/>
    <s v="Đã thanh toán"/>
    <s v="04"/>
    <s v="06"/>
    <s v="check xong"/>
    <m/>
    <x v="0"/>
    <x v="0"/>
  </r>
  <r>
    <x v="0"/>
    <x v="0"/>
    <d v="2025-04-11T00:00:00"/>
    <s v="BH2322528"/>
    <d v="2025-04-11T00:00:00"/>
    <n v="23088"/>
    <s v="TOPS MARKET PARKCITY (150) ( PO: 2515047819419)"/>
    <n v="2206092"/>
    <n v="0"/>
    <n v="176487"/>
    <n v="2382579"/>
    <s v="Bán hàng"/>
    <d v="2025-06-05T00:00:00"/>
    <m/>
    <n v="0"/>
    <n v="2382579"/>
    <n v="2382579"/>
    <n v="0"/>
    <d v="2025-04-11T00:00:00"/>
    <m/>
    <d v="2025-04-11T00:00:00"/>
    <n v="0"/>
    <m/>
    <s v=""/>
    <s v="Đã thanh toán"/>
    <s v="04"/>
    <s v="06"/>
    <s v="check xong"/>
    <m/>
    <x v="0"/>
    <x v="0"/>
  </r>
  <r>
    <x v="0"/>
    <x v="0"/>
    <d v="2025-04-11T00:00:00"/>
    <s v="BH2322558"/>
    <d v="2025-04-11T00:00:00"/>
    <n v="23409"/>
    <s v="BigC Tops Market Garden (PO: 2514047753414)"/>
    <n v="910680"/>
    <n v="0"/>
    <n v="72854"/>
    <n v="983534"/>
    <s v="Bán hàng"/>
    <d v="2025-06-05T00:00:00"/>
    <m/>
    <n v="0"/>
    <n v="983534"/>
    <n v="983534"/>
    <n v="0"/>
    <d v="2025-04-11T00:00:00"/>
    <m/>
    <d v="2025-04-11T00:00:00"/>
    <n v="0"/>
    <m/>
    <s v=""/>
    <s v="Đã thanh toán"/>
    <s v="04"/>
    <s v="06"/>
    <s v="check xong"/>
    <m/>
    <x v="0"/>
    <x v="0"/>
  </r>
  <r>
    <x v="0"/>
    <x v="0"/>
    <d v="2025-04-11T00:00:00"/>
    <s v="BH2322559"/>
    <d v="2025-04-11T00:00:00"/>
    <n v="23410"/>
    <s v="GO! Long Biên ( PO : 2514047753416)"/>
    <n v="910680"/>
    <n v="0"/>
    <n v="72854"/>
    <n v="983534"/>
    <s v="Bán hàng"/>
    <d v="2025-06-05T00:00:00"/>
    <m/>
    <n v="0"/>
    <n v="983534"/>
    <n v="983534"/>
    <n v="0"/>
    <d v="2025-04-11T00:00:00"/>
    <m/>
    <d v="2025-04-11T00:00:00"/>
    <n v="0"/>
    <m/>
    <s v=""/>
    <s v="Đã thanh toán"/>
    <s v="04"/>
    <s v="06"/>
    <s v="check xong"/>
    <m/>
    <x v="0"/>
    <x v="0"/>
  </r>
  <r>
    <x v="0"/>
    <x v="0"/>
    <d v="2025-04-11T00:00:00"/>
    <s v="BH2322560"/>
    <d v="2025-04-11T00:00:00"/>
    <n v="23411"/>
    <s v="Tops Market Eco Green (Nguyễn Xiển) ( PO: 2515047820356)"/>
    <n v="2937280"/>
    <n v="0"/>
    <n v="234982"/>
    <n v="3172262"/>
    <s v="Bán hàng"/>
    <d v="2025-06-05T00:00:00"/>
    <m/>
    <n v="0"/>
    <n v="3172262"/>
    <n v="3172262"/>
    <n v="0"/>
    <d v="2025-04-11T00:00:00"/>
    <m/>
    <d v="2025-04-11T00:00:00"/>
    <n v="0"/>
    <m/>
    <s v=""/>
    <s v="Đã thanh toán"/>
    <s v="04"/>
    <s v="06"/>
    <s v="check xong"/>
    <m/>
    <x v="0"/>
    <x v="0"/>
  </r>
  <r>
    <x v="0"/>
    <x v="0"/>
    <d v="2025-04-11T00:00:00"/>
    <s v="BH2346328"/>
    <d v="2025-04-11T00:00:00"/>
    <n v="23044"/>
    <s v="BigC Quy Nhơn"/>
    <n v="2643560"/>
    <n v="0"/>
    <n v="211485"/>
    <n v="2855045"/>
    <s v="Bán hàng"/>
    <d v="2025-06-05T00:00:00"/>
    <m/>
    <n v="0"/>
    <n v="2855045"/>
    <n v="2855045"/>
    <n v="0"/>
    <d v="2025-04-11T00:00:00"/>
    <m/>
    <d v="2025-04-11T00:00:00"/>
    <n v="0"/>
    <m/>
    <s v=""/>
    <s v="Đã thanh toán"/>
    <s v="04"/>
    <s v="06"/>
    <s v="check xong"/>
    <m/>
    <x v="0"/>
    <x v="0"/>
  </r>
  <r>
    <x v="0"/>
    <x v="0"/>
    <d v="2025-04-11T00:00:00"/>
    <s v="BH2346329"/>
    <d v="2025-04-11T00:00:00"/>
    <n v="23045"/>
    <s v="GO! ĐÀ NẴNG"/>
    <n v="2124708"/>
    <n v="0"/>
    <n v="169977"/>
    <n v="2294685"/>
    <s v="Bán hàng"/>
    <d v="2025-06-05T00:00:00"/>
    <m/>
    <n v="0"/>
    <n v="2294685"/>
    <n v="2294685"/>
    <n v="0"/>
    <d v="2025-04-11T00:00:00"/>
    <m/>
    <d v="2025-04-11T00:00:00"/>
    <n v="0"/>
    <m/>
    <s v=""/>
    <s v="Đã thanh toán"/>
    <s v="04"/>
    <s v="06"/>
    <s v="check xong"/>
    <m/>
    <x v="0"/>
    <x v="0"/>
  </r>
  <r>
    <x v="0"/>
    <x v="0"/>
    <d v="2025-04-11T00:00:00"/>
    <s v="BH2346330"/>
    <d v="2025-04-11T00:00:00"/>
    <n v="23046"/>
    <s v="GO! ĐÀ NẴNG"/>
    <n v="910680"/>
    <n v="0"/>
    <n v="72854"/>
    <n v="983534"/>
    <s v="Bán hàng"/>
    <d v="2025-06-05T00:00:00"/>
    <m/>
    <n v="0"/>
    <n v="983534"/>
    <n v="983534"/>
    <n v="0"/>
    <d v="2025-04-11T00:00:00"/>
    <m/>
    <d v="2025-04-11T00:00:00"/>
    <n v="0"/>
    <m/>
    <s v=""/>
    <s v="Đã thanh toán"/>
    <s v="04"/>
    <s v="06"/>
    <s v="check xong"/>
    <m/>
    <x v="0"/>
    <x v="0"/>
  </r>
  <r>
    <x v="0"/>
    <x v="0"/>
    <d v="2025-04-11T00:00:00"/>
    <s v="BH2346331"/>
    <d v="2025-04-11T00:00:00"/>
    <n v="23047"/>
    <s v="GO! HUẾ"/>
    <n v="2432360"/>
    <n v="0"/>
    <n v="194589"/>
    <n v="2626949"/>
    <s v="Bán hàng"/>
    <d v="2025-06-05T00:00:00"/>
    <m/>
    <n v="0"/>
    <n v="2626949"/>
    <n v="2626949"/>
    <n v="0"/>
    <d v="2025-04-11T00:00:00"/>
    <m/>
    <d v="2025-04-11T00:00:00"/>
    <n v="0"/>
    <m/>
    <s v=""/>
    <s v="Đã thanh toán"/>
    <s v="04"/>
    <s v="06"/>
    <s v="check xong"/>
    <m/>
    <x v="0"/>
    <x v="0"/>
  </r>
  <r>
    <x v="0"/>
    <x v="0"/>
    <d v="2025-04-11T00:00:00"/>
    <s v="BH2346332"/>
    <d v="2025-04-11T00:00:00"/>
    <n v="23048"/>
    <s v="GO! CẦN THƠ"/>
    <n v="910680"/>
    <n v="0"/>
    <n v="72854"/>
    <n v="983534"/>
    <s v="Bán hàng"/>
    <d v="2025-06-05T00:00:00"/>
    <m/>
    <n v="0"/>
    <n v="983534"/>
    <n v="983534"/>
    <n v="0"/>
    <d v="2025-04-11T00:00:00"/>
    <m/>
    <d v="2025-04-11T00:00:00"/>
    <n v="0"/>
    <m/>
    <s v=""/>
    <s v="Đã thanh toán"/>
    <s v="04"/>
    <s v="06"/>
    <s v="check xong"/>
    <m/>
    <x v="0"/>
    <x v="0"/>
  </r>
  <r>
    <x v="0"/>
    <x v="0"/>
    <d v="2025-04-11T00:00:00"/>
    <s v="BH2346333"/>
    <d v="2025-04-11T00:00:00"/>
    <n v="23049"/>
    <s v="GO! ĐÀ LẠT"/>
    <n v="2833824"/>
    <n v="0"/>
    <n v="226706"/>
    <n v="3060530"/>
    <s v="Bán hàng"/>
    <d v="2025-06-05T00:00:00"/>
    <m/>
    <n v="0"/>
    <n v="3060530"/>
    <n v="3060530"/>
    <n v="0"/>
    <d v="2025-04-11T00:00:00"/>
    <m/>
    <d v="2025-04-11T00:00:00"/>
    <n v="0"/>
    <m/>
    <s v=""/>
    <s v="Đã thanh toán"/>
    <s v="04"/>
    <s v="06"/>
    <s v="check xong"/>
    <m/>
    <x v="0"/>
    <x v="0"/>
  </r>
  <r>
    <x v="0"/>
    <x v="0"/>
    <d v="2025-04-11T00:00:00"/>
    <s v="BH2346334"/>
    <d v="2025-04-11T00:00:00"/>
    <n v="23052"/>
    <s v="Go! Mỹ Tho"/>
    <n v="4174404"/>
    <n v="0"/>
    <n v="333952"/>
    <n v="4508356"/>
    <s v="Bán hàng"/>
    <d v="2025-06-05T00:00:00"/>
    <m/>
    <n v="0"/>
    <n v="4508356"/>
    <n v="4508356"/>
    <n v="0"/>
    <d v="2025-04-11T00:00:00"/>
    <m/>
    <d v="2025-04-11T00:00:00"/>
    <n v="0"/>
    <m/>
    <s v=""/>
    <s v="Đã thanh toán"/>
    <s v="04"/>
    <s v="06"/>
    <s v="check xong"/>
    <m/>
    <x v="0"/>
    <x v="0"/>
  </r>
  <r>
    <x v="0"/>
    <x v="0"/>
    <d v="2025-04-11T00:00:00"/>
    <s v="BH2346335"/>
    <d v="2025-04-11T00:00:00"/>
    <n v="23055"/>
    <s v="BigC Quảng Ngãi"/>
    <n v="910680"/>
    <n v="0"/>
    <n v="72854"/>
    <n v="983534"/>
    <s v="Bán hàng"/>
    <d v="2025-06-05T00:00:00"/>
    <m/>
    <n v="0"/>
    <n v="983534"/>
    <n v="983534"/>
    <n v="0"/>
    <d v="2025-04-11T00:00:00"/>
    <m/>
    <d v="2025-04-11T00:00:00"/>
    <n v="0"/>
    <m/>
    <s v=""/>
    <s v="Đã thanh toán"/>
    <s v="04"/>
    <s v="06"/>
    <s v="check xong"/>
    <m/>
    <x v="0"/>
    <x v="0"/>
  </r>
  <r>
    <x v="0"/>
    <x v="0"/>
    <d v="2025-04-11T00:00:00"/>
    <s v="BH2346336"/>
    <d v="2025-04-11T00:00:00"/>
    <n v="23056"/>
    <s v="BigC Bến Tre"/>
    <n v="1821360"/>
    <n v="0"/>
    <n v="145709"/>
    <n v="1967069"/>
    <s v="Bán hàng"/>
    <d v="2025-06-05T00:00:00"/>
    <m/>
    <n v="0"/>
    <n v="1967069"/>
    <n v="1967069"/>
    <n v="0"/>
    <d v="2025-04-11T00:00:00"/>
    <m/>
    <d v="2025-04-11T00:00:00"/>
    <n v="0"/>
    <m/>
    <s v=""/>
    <s v="Đã thanh toán"/>
    <s v="04"/>
    <s v="06"/>
    <s v="check xong"/>
    <m/>
    <x v="0"/>
    <x v="0"/>
  </r>
  <r>
    <x v="0"/>
    <x v="0"/>
    <d v="2025-04-11T00:00:00"/>
    <s v="BH2346351"/>
    <d v="2025-04-11T00:00:00"/>
    <n v="23076"/>
    <s v="BigC Tân Hiệp"/>
    <n v="5523384"/>
    <n v="0"/>
    <n v="441871"/>
    <n v="5965255"/>
    <s v="Bán hàng"/>
    <d v="2025-06-05T00:00:00"/>
    <m/>
    <n v="0"/>
    <n v="5965255"/>
    <n v="5965255"/>
    <n v="0"/>
    <d v="2025-04-11T00:00:00"/>
    <m/>
    <d v="2025-04-11T00:00:00"/>
    <n v="0"/>
    <m/>
    <s v=""/>
    <s v="Đã thanh toán"/>
    <s v="04"/>
    <s v="06"/>
    <s v="check xong"/>
    <m/>
    <x v="0"/>
    <x v="0"/>
  </r>
  <r>
    <x v="0"/>
    <x v="0"/>
    <d v="2025-04-15T00:00:00"/>
    <s v="BH2322712"/>
    <d v="2025-04-15T00:00:00"/>
    <n v="23719"/>
    <s v="GO! NAM ĐỊNH (PO: 2515047805766)"/>
    <n v="2579220"/>
    <n v="0"/>
    <n v="206338"/>
    <n v="2785558"/>
    <s v="Bán hàng"/>
    <d v="2025-06-05T00:00:00"/>
    <m/>
    <n v="0"/>
    <n v="2785558"/>
    <n v="2785558"/>
    <n v="0"/>
    <d v="2025-04-15T00:00:00"/>
    <m/>
    <d v="2025-04-15T00:00:00"/>
    <n v="0"/>
    <m/>
    <s v=""/>
    <s v="Đã thanh toán"/>
    <s v="04"/>
    <s v="06"/>
    <s v="check xong"/>
    <m/>
    <x v="0"/>
    <x v="0"/>
  </r>
  <r>
    <x v="0"/>
    <x v="0"/>
    <d v="2025-04-15T00:00:00"/>
    <s v="BH2346519"/>
    <d v="2025-04-15T00:00:00"/>
    <n v="23603"/>
    <s v="GO! NHA TRANG"/>
    <n v="4185416"/>
    <n v="0"/>
    <n v="334833"/>
    <n v="4520249"/>
    <s v="Bán hàng"/>
    <d v="2025-06-05T00:00:00"/>
    <m/>
    <n v="0"/>
    <n v="4520249"/>
    <n v="4520249"/>
    <n v="0"/>
    <d v="2025-04-15T00:00:00"/>
    <m/>
    <d v="2025-04-15T00:00:00"/>
    <n v="0"/>
    <m/>
    <s v=""/>
    <s v="Đã thanh toán"/>
    <s v="04"/>
    <s v="06"/>
    <s v="check xong"/>
    <m/>
    <x v="0"/>
    <x v="0"/>
  </r>
  <r>
    <x v="0"/>
    <x v="0"/>
    <d v="2025-04-15T00:00:00"/>
    <s v="BH2346520"/>
    <d v="2025-04-15T00:00:00"/>
    <n v="23604"/>
    <s v="GO! HUẾ"/>
    <n v="910680"/>
    <n v="0"/>
    <n v="72854"/>
    <n v="983534"/>
    <s v="Bán hàng"/>
    <d v="2025-06-05T00:00:00"/>
    <m/>
    <n v="0"/>
    <n v="983534"/>
    <n v="983534"/>
    <n v="0"/>
    <d v="2025-04-15T00:00:00"/>
    <m/>
    <d v="2025-04-15T00:00:00"/>
    <n v="0"/>
    <m/>
    <s v=""/>
    <s v="Đã thanh toán"/>
    <s v="04"/>
    <s v="06"/>
    <s v="check xong"/>
    <m/>
    <x v="0"/>
    <x v="0"/>
  </r>
  <r>
    <x v="0"/>
    <x v="0"/>
    <d v="2025-04-15T00:00:00"/>
    <s v="BH2346521"/>
    <d v="2025-04-15T00:00:00"/>
    <n v="23605"/>
    <s v="GO! ĐÀ LẠT"/>
    <n v="4094692"/>
    <n v="0"/>
    <n v="327575"/>
    <n v="4422267"/>
    <s v="Bán hàng"/>
    <d v="2025-06-05T00:00:00"/>
    <m/>
    <n v="0"/>
    <n v="4422267"/>
    <n v="4422267"/>
    <n v="0"/>
    <d v="2025-04-15T00:00:00"/>
    <m/>
    <d v="2025-04-15T00:00:00"/>
    <n v="0"/>
    <m/>
    <s v=""/>
    <s v="Đã thanh toán"/>
    <s v="04"/>
    <s v="06"/>
    <s v="check xong"/>
    <m/>
    <x v="0"/>
    <x v="0"/>
  </r>
  <r>
    <x v="0"/>
    <x v="0"/>
    <d v="2025-04-15T00:00:00"/>
    <s v="BH2346522"/>
    <d v="2025-04-15T00:00:00"/>
    <n v="23606"/>
    <s v="GO! ĐÀ LẠT"/>
    <n v="910680"/>
    <n v="0"/>
    <n v="72854"/>
    <n v="983534"/>
    <s v="Bán hàng"/>
    <d v="2025-06-05T00:00:00"/>
    <m/>
    <n v="0"/>
    <n v="983534"/>
    <n v="983534"/>
    <n v="0"/>
    <d v="2025-04-15T00:00:00"/>
    <m/>
    <d v="2025-04-15T00:00:00"/>
    <n v="0"/>
    <m/>
    <s v=""/>
    <s v="Đã thanh toán"/>
    <s v="04"/>
    <s v="06"/>
    <s v="check xong"/>
    <m/>
    <x v="0"/>
    <x v="0"/>
  </r>
  <r>
    <x v="0"/>
    <x v="0"/>
    <d v="2025-04-15T00:00:00"/>
    <s v="BH2346523"/>
    <d v="2025-04-15T00:00:00"/>
    <n v="23607"/>
    <s v="Giao Hàng Tại Siêu Thị GO! Quảng Ngãi"/>
    <n v="910680"/>
    <n v="0"/>
    <n v="72854"/>
    <n v="983534"/>
    <s v="Bán hàng"/>
    <d v="2025-06-05T00:00:00"/>
    <m/>
    <n v="0"/>
    <n v="983534"/>
    <n v="983534"/>
    <n v="0"/>
    <d v="2025-04-15T00:00:00"/>
    <m/>
    <d v="2025-04-15T00:00:00"/>
    <n v="0"/>
    <m/>
    <s v=""/>
    <s v="Đã thanh toán"/>
    <s v="04"/>
    <s v="06"/>
    <s v="check xong"/>
    <m/>
    <x v="0"/>
    <x v="0"/>
  </r>
  <r>
    <x v="0"/>
    <x v="0"/>
    <d v="2025-04-15T00:00:00"/>
    <s v="BH2346524"/>
    <d v="2025-04-15T00:00:00"/>
    <n v="23608"/>
    <s v="BigC Buôn Ma Thuột"/>
    <n v="910680"/>
    <n v="0"/>
    <n v="72854"/>
    <n v="983534"/>
    <s v="Bán hàng"/>
    <d v="2025-06-05T00:00:00"/>
    <m/>
    <n v="0"/>
    <n v="983534"/>
    <n v="983534"/>
    <n v="0"/>
    <d v="2025-04-15T00:00:00"/>
    <m/>
    <d v="2025-04-15T00:00:00"/>
    <n v="0"/>
    <m/>
    <s v=""/>
    <s v="Đã thanh toán"/>
    <s v="04"/>
    <s v="06"/>
    <s v="check xong"/>
    <m/>
    <x v="0"/>
    <x v="0"/>
  </r>
  <r>
    <x v="0"/>
    <x v="0"/>
    <d v="2025-04-15T00:00:00"/>
    <s v="BH2346525"/>
    <d v="2025-04-15T00:00:00"/>
    <n v="23609"/>
    <s v="Go! Phú Mỹ"/>
    <n v="1111412"/>
    <n v="0"/>
    <n v="88913"/>
    <n v="1200325"/>
    <s v="Bán hàng"/>
    <d v="2025-06-05T00:00:00"/>
    <m/>
    <n v="0"/>
    <n v="1200325"/>
    <n v="1200325"/>
    <n v="0"/>
    <d v="2025-04-15T00:00:00"/>
    <m/>
    <d v="2025-04-15T00:00:00"/>
    <n v="0"/>
    <m/>
    <s v=""/>
    <s v="Đã thanh toán"/>
    <s v="04"/>
    <s v="06"/>
    <s v="check xong"/>
    <m/>
    <x v="0"/>
    <x v="0"/>
  </r>
  <r>
    <x v="0"/>
    <x v="0"/>
    <d v="2025-04-15T00:00:00"/>
    <s v="BH2346526"/>
    <d v="2025-04-15T00:00:00"/>
    <n v="23610"/>
    <s v="BigC Siêu Thị GO! Tân Uyên (1504)"/>
    <n v="1821360"/>
    <n v="0"/>
    <n v="145709"/>
    <n v="1967069"/>
    <s v="Bán hàng"/>
    <d v="2025-06-05T00:00:00"/>
    <m/>
    <n v="0"/>
    <n v="1967069"/>
    <n v="1967069"/>
    <n v="0"/>
    <d v="2025-04-15T00:00:00"/>
    <m/>
    <d v="2025-04-15T00:00:00"/>
    <n v="0"/>
    <m/>
    <s v=""/>
    <s v="Đã thanh toán"/>
    <s v="04"/>
    <s v="06"/>
    <s v="check xong"/>
    <m/>
    <x v="0"/>
    <x v="0"/>
  </r>
  <r>
    <x v="0"/>
    <x v="0"/>
    <d v="2025-04-15T00:00:00"/>
    <s v="BH2346527"/>
    <d v="2025-04-15T00:00:00"/>
    <n v="23611"/>
    <s v="Siêu thị GO! Điện Bàn"/>
    <n v="910680"/>
    <n v="0"/>
    <n v="72854"/>
    <n v="983534"/>
    <s v="Bán hàng"/>
    <d v="2025-06-05T00:00:00"/>
    <m/>
    <n v="0"/>
    <n v="983534"/>
    <n v="983534"/>
    <n v="0"/>
    <d v="2025-04-15T00:00:00"/>
    <m/>
    <d v="2025-04-15T00:00:00"/>
    <n v="0"/>
    <m/>
    <s v=""/>
    <s v="Đã thanh toán"/>
    <s v="04"/>
    <s v="06"/>
    <s v="check xong"/>
    <m/>
    <x v="0"/>
    <x v="0"/>
  </r>
  <r>
    <x v="0"/>
    <x v="0"/>
    <d v="2025-04-15T00:00:00"/>
    <s v="BH2346528"/>
    <d v="2025-04-15T00:00:00"/>
    <n v="23612"/>
    <s v="Siêu thị GO! Điện Bàn"/>
    <n v="200732"/>
    <n v="0"/>
    <n v="16059"/>
    <n v="216791"/>
    <s v="Bán hàng"/>
    <d v="2025-06-05T00:00:00"/>
    <m/>
    <n v="0"/>
    <n v="216791"/>
    <n v="216791"/>
    <n v="0"/>
    <d v="2025-04-15T00:00:00"/>
    <m/>
    <d v="2025-04-15T00:00:00"/>
    <n v="0"/>
    <m/>
    <s v=""/>
    <s v="Đã thanh toán"/>
    <s v="04"/>
    <s v="06"/>
    <s v="check xong"/>
    <m/>
    <x v="0"/>
    <x v="0"/>
  </r>
  <r>
    <x v="0"/>
    <x v="0"/>
    <d v="2025-04-15T00:00:00"/>
    <s v="BH2346529"/>
    <d v="2025-04-15T00:00:00"/>
    <n v="23613"/>
    <s v="Siêu thị Go! Hòa Thành"/>
    <n v="802928"/>
    <n v="0"/>
    <n v="64234"/>
    <n v="867162"/>
    <s v="Bán hàng"/>
    <d v="2025-06-05T00:00:00"/>
    <m/>
    <n v="0"/>
    <n v="867162"/>
    <n v="867162"/>
    <n v="0"/>
    <d v="2025-04-15T00:00:00"/>
    <m/>
    <d v="2025-04-15T00:00:00"/>
    <n v="0"/>
    <m/>
    <s v=""/>
    <s v="Đã thanh toán"/>
    <s v="04"/>
    <s v="06"/>
    <s v="check xong"/>
    <m/>
    <x v="0"/>
    <x v="0"/>
  </r>
  <r>
    <x v="0"/>
    <x v="0"/>
    <d v="2025-04-15T00:00:00"/>
    <s v="BH2346530"/>
    <d v="2025-04-15T00:00:00"/>
    <n v="23614"/>
    <s v="Siêu thị go! An Nhơn"/>
    <n v="910680"/>
    <n v="0"/>
    <n v="72854"/>
    <n v="983534"/>
    <s v="Bán hàng"/>
    <d v="2025-06-05T00:00:00"/>
    <m/>
    <n v="0"/>
    <n v="983534"/>
    <n v="983534"/>
    <n v="0"/>
    <d v="2025-04-15T00:00:00"/>
    <m/>
    <d v="2025-04-15T00:00:00"/>
    <n v="0"/>
    <m/>
    <s v=""/>
    <s v="Đã thanh toán"/>
    <s v="04"/>
    <s v="06"/>
    <s v="check xong"/>
    <m/>
    <x v="0"/>
    <x v="0"/>
  </r>
  <r>
    <x v="0"/>
    <x v="0"/>
    <d v="2025-04-15T00:00:00"/>
    <s v="BH2346531"/>
    <d v="2025-04-15T00:00:00"/>
    <n v="23615"/>
    <s v="Siêu thị Go! Lộc Ninh"/>
    <n v="1713608"/>
    <n v="0"/>
    <n v="137089"/>
    <n v="1850697"/>
    <s v="Bán hàng"/>
    <d v="2025-06-05T00:00:00"/>
    <m/>
    <n v="0"/>
    <n v="1850697"/>
    <n v="1850697"/>
    <n v="0"/>
    <d v="2025-04-15T00:00:00"/>
    <m/>
    <d v="2025-04-15T00:00:00"/>
    <n v="0"/>
    <m/>
    <s v=""/>
    <s v="Đã thanh toán"/>
    <s v="04"/>
    <s v="06"/>
    <s v="check xong"/>
    <m/>
    <x v="0"/>
    <x v="0"/>
  </r>
  <r>
    <x v="0"/>
    <x v="0"/>
    <d v="2025-04-15T00:00:00"/>
    <s v="BH2346532"/>
    <d v="2025-04-15T00:00:00"/>
    <n v="23616"/>
    <s v="Siêu thị GO! Ninh Thuận"/>
    <n v="1468640"/>
    <n v="0"/>
    <n v="117491"/>
    <n v="1586131"/>
    <s v="Bán hàng"/>
    <d v="2025-06-05T00:00:00"/>
    <m/>
    <n v="0"/>
    <n v="1586131"/>
    <n v="1586131"/>
    <n v="0"/>
    <d v="2025-04-15T00:00:00"/>
    <m/>
    <d v="2025-04-15T00:00:00"/>
    <n v="0"/>
    <m/>
    <s v=""/>
    <s v="Đã thanh toán"/>
    <s v="04"/>
    <s v="06"/>
    <s v="check xong"/>
    <m/>
    <x v="0"/>
    <x v="0"/>
  </r>
  <r>
    <x v="0"/>
    <x v="0"/>
    <d v="2025-04-15T00:00:00"/>
    <s v="BH2346533"/>
    <d v="2025-04-15T00:00:00"/>
    <n v="23617"/>
    <s v="Siêu thị GO! Ninh Thuận"/>
    <n v="200732"/>
    <n v="0"/>
    <n v="16059"/>
    <n v="216791"/>
    <s v="Bán hàng"/>
    <d v="2025-06-05T00:00:00"/>
    <m/>
    <n v="0"/>
    <n v="216791"/>
    <n v="216791"/>
    <n v="0"/>
    <d v="2025-04-15T00:00:00"/>
    <m/>
    <d v="2025-04-15T00:00:00"/>
    <n v="0"/>
    <m/>
    <s v=""/>
    <s v="Đã thanh toán"/>
    <s v="04"/>
    <s v="06"/>
    <s v="check xong"/>
    <m/>
    <x v="0"/>
    <x v="0"/>
  </r>
  <r>
    <x v="0"/>
    <x v="0"/>
    <d v="2025-04-16T00:00:00"/>
    <s v="BH2322716"/>
    <d v="2025-04-16T00:00:00"/>
    <n v="23722"/>
    <s v="BigC Tops Market Garden ( PO: 2515047901809)"/>
    <n v="1491002"/>
    <n v="0"/>
    <n v="119280"/>
    <n v="1610282"/>
    <s v="Bán hàng"/>
    <d v="2025-06-05T00:00:00"/>
    <m/>
    <n v="0"/>
    <n v="1610282"/>
    <n v="1610282"/>
    <n v="0"/>
    <d v="2025-04-16T00:00:00"/>
    <m/>
    <d v="2025-04-16T00:00:00"/>
    <n v="0"/>
    <m/>
    <s v=""/>
    <s v="Đã thanh toán"/>
    <s v="04"/>
    <s v="06"/>
    <s v="check xong"/>
    <m/>
    <x v="0"/>
    <x v="0"/>
  </r>
  <r>
    <x v="0"/>
    <x v="0"/>
    <d v="2025-04-16T00:00:00"/>
    <s v="BH2322717"/>
    <d v="2025-04-16T00:00:00"/>
    <n v="23723"/>
    <s v="GO! HẢI PHÒNG ( PO: 2515047901809)"/>
    <n v="5316600"/>
    <n v="0"/>
    <n v="425328"/>
    <n v="5741928"/>
    <s v="Bán hàng"/>
    <d v="2025-06-05T00:00:00"/>
    <m/>
    <n v="0"/>
    <n v="5741928"/>
    <n v="5741928"/>
    <n v="0"/>
    <d v="2025-04-16T00:00:00"/>
    <m/>
    <d v="2025-04-16T00:00:00"/>
    <n v="0"/>
    <m/>
    <s v=""/>
    <s v="Đã thanh toán"/>
    <s v="04"/>
    <s v="06"/>
    <s v="check xong"/>
    <m/>
    <x v="0"/>
    <x v="0"/>
  </r>
  <r>
    <x v="0"/>
    <x v="0"/>
    <d v="2025-04-16T00:00:00"/>
    <s v="BH2322718"/>
    <d v="2025-04-16T00:00:00"/>
    <n v="23724"/>
    <s v="SIÊU THỊ HẠ LONG (128) ( PO: 2515047902066)"/>
    <n v="2379320"/>
    <n v="0"/>
    <n v="190346"/>
    <n v="2569666"/>
    <s v="Bán hàng"/>
    <d v="2025-06-05T00:00:00"/>
    <m/>
    <n v="0"/>
    <n v="2569666"/>
    <n v="2569666"/>
    <n v="0"/>
    <d v="2025-04-16T00:00:00"/>
    <m/>
    <d v="2025-04-16T00:00:00"/>
    <n v="0"/>
    <m/>
    <s v=""/>
    <s v="Đã thanh toán"/>
    <s v="04"/>
    <s v="06"/>
    <s v="check xong"/>
    <m/>
    <x v="0"/>
    <x v="0"/>
  </r>
  <r>
    <x v="0"/>
    <x v="0"/>
    <d v="2025-04-16T00:00:00"/>
    <s v="BH2322719"/>
    <d v="2025-04-16T00:00:00"/>
    <n v="23725"/>
    <s v="GO! LÀO CAI ( PO: 2515047885907)"/>
    <n v="3029280"/>
    <n v="0"/>
    <n v="242342"/>
    <n v="3271622"/>
    <s v="Bán hàng"/>
    <d v="2025-06-05T00:00:00"/>
    <m/>
    <n v="0"/>
    <n v="3271622"/>
    <n v="3271622"/>
    <n v="0"/>
    <d v="2025-04-16T00:00:00"/>
    <m/>
    <d v="2025-04-16T00:00:00"/>
    <n v="0"/>
    <m/>
    <s v=""/>
    <s v="Đã thanh toán"/>
    <s v="04"/>
    <s v="06"/>
    <s v="check xong"/>
    <m/>
    <x v="0"/>
    <x v="0"/>
  </r>
  <r>
    <x v="0"/>
    <x v="0"/>
    <d v="2025-04-16T00:00:00"/>
    <s v="BH2322720"/>
    <d v="2025-04-16T00:00:00"/>
    <n v="23726"/>
    <s v="GO! Long Biên ( PO: 2515047890879)"/>
    <n v="5669320"/>
    <n v="0"/>
    <n v="453546"/>
    <n v="6122866"/>
    <s v="Bán hàng"/>
    <d v="2025-06-05T00:00:00"/>
    <m/>
    <n v="0"/>
    <n v="6122866"/>
    <n v="6122866"/>
    <n v="0"/>
    <d v="2025-04-16T00:00:00"/>
    <m/>
    <d v="2025-04-16T00:00:00"/>
    <n v="0"/>
    <m/>
    <s v=""/>
    <s v="Đã thanh toán"/>
    <s v="04"/>
    <s v="06"/>
    <s v="check xong"/>
    <m/>
    <x v="0"/>
    <x v="0"/>
  </r>
  <r>
    <x v="0"/>
    <x v="0"/>
    <d v="2025-04-16T00:00:00"/>
    <s v="BH2322724"/>
    <d v="2025-04-16T00:00:00"/>
    <n v="23782"/>
    <s v="BigC Mê Linh ( PO: 2515047899882)"/>
    <n v="1821360"/>
    <n v="0"/>
    <n v="145709"/>
    <n v="1967069"/>
    <s v="Bán hàng"/>
    <d v="2025-06-15T00:00:00"/>
    <m/>
    <n v="0"/>
    <n v="1967069"/>
    <n v="1967069"/>
    <n v="0"/>
    <d v="2025-04-16T00:00:00"/>
    <m/>
    <d v="2025-04-16T00:00:00"/>
    <n v="0"/>
    <m/>
    <s v=""/>
    <s v="Đã thanh toán"/>
    <s v="04"/>
    <s v="06"/>
    <s v="check xong"/>
    <m/>
    <x v="0"/>
    <x v="0"/>
  </r>
  <r>
    <x v="0"/>
    <x v="0"/>
    <d v="2025-04-16T00:00:00"/>
    <s v="BH2322725"/>
    <d v="2025-04-16T00:00:00"/>
    <n v="23764"/>
    <s v="GO! LÀO CAI ( PO: 2515047820788)"/>
    <n v="3290000"/>
    <n v="0"/>
    <n v="263200"/>
    <n v="3553200"/>
    <s v="Bán hàng"/>
    <d v="2025-06-05T00:00:00"/>
    <m/>
    <n v="0"/>
    <n v="3553200"/>
    <n v="3553200"/>
    <n v="0"/>
    <d v="2025-04-16T00:00:00"/>
    <m/>
    <d v="2025-04-16T00:00:00"/>
    <n v="0"/>
    <m/>
    <s v=""/>
    <s v="Đã thanh toán"/>
    <s v="04"/>
    <s v="06"/>
    <s v="check xong"/>
    <m/>
    <x v="0"/>
    <x v="0"/>
  </r>
  <r>
    <x v="0"/>
    <x v="0"/>
    <d v="2025-04-16T00:00:00"/>
    <s v="BH2322726"/>
    <d v="2025-04-16T00:00:00"/>
    <n v="23778"/>
    <s v="Siêu thị Vĩnh Phúc ( PO: 2515047902416)"/>
    <n v="3349516"/>
    <n v="0"/>
    <n v="267961"/>
    <n v="3617477"/>
    <s v="Bán hàng"/>
    <d v="2025-06-05T00:00:00"/>
    <m/>
    <n v="0"/>
    <n v="3617477"/>
    <n v="3617477"/>
    <n v="0"/>
    <d v="2025-04-16T00:00:00"/>
    <m/>
    <d v="2025-04-16T00:00:00"/>
    <n v="0"/>
    <m/>
    <s v=""/>
    <s v="Đã thanh toán"/>
    <s v="04"/>
    <s v="06"/>
    <s v="check xong"/>
    <m/>
    <x v="0"/>
    <x v="0"/>
  </r>
  <r>
    <x v="0"/>
    <x v="0"/>
    <d v="2025-04-16T00:00:00"/>
    <s v="BH2322727"/>
    <d v="2025-04-16T00:00:00"/>
    <n v="23779"/>
    <s v="SIÊU THỊ VIỆT TRÌ ( PO: 2515047900254)"/>
    <n v="3847960"/>
    <n v="0"/>
    <n v="307837"/>
    <n v="4155797"/>
    <s v="Bán hàng"/>
    <d v="2025-06-05T00:00:00"/>
    <m/>
    <n v="0"/>
    <n v="4155797"/>
    <n v="4155797"/>
    <n v="0"/>
    <d v="2025-04-16T00:00:00"/>
    <m/>
    <d v="2025-04-16T00:00:00"/>
    <n v="0"/>
    <m/>
    <s v=""/>
    <s v="Đã thanh toán"/>
    <s v="04"/>
    <s v="06"/>
    <s v="check xong"/>
    <m/>
    <x v="0"/>
    <x v="0"/>
  </r>
  <r>
    <x v="0"/>
    <x v="0"/>
    <d v="2025-04-16T00:00:00"/>
    <s v="BH2322728"/>
    <d v="2025-04-16T00:00:00"/>
    <n v="23780"/>
    <s v="GO! BẮC GIANG ( PO: 2515047888187)"/>
    <n v="2780784"/>
    <n v="0"/>
    <n v="222463"/>
    <n v="3003247"/>
    <s v="Bán hàng"/>
    <d v="2025-06-05T00:00:00"/>
    <m/>
    <n v="0"/>
    <n v="3003247"/>
    <n v="3003247"/>
    <n v="0"/>
    <d v="2025-04-16T00:00:00"/>
    <m/>
    <d v="2025-04-16T00:00:00"/>
    <n v="0"/>
    <m/>
    <s v=""/>
    <s v="Đã thanh toán"/>
    <s v="04"/>
    <s v="06"/>
    <s v="check xong"/>
    <m/>
    <x v="0"/>
    <x v="0"/>
  </r>
  <r>
    <x v="0"/>
    <x v="0"/>
    <d v="2025-04-16T00:00:00"/>
    <s v="BH2322729"/>
    <d v="2025-04-16T00:00:00"/>
    <n v="23781"/>
    <s v="GO! THÁI NGUYÊN ( PO: 2515047906461)"/>
    <n v="3721220"/>
    <n v="0"/>
    <n v="297698"/>
    <n v="4018918"/>
    <s v="Bán hàng"/>
    <d v="2025-06-05T00:00:00"/>
    <m/>
    <n v="0"/>
    <n v="4018918"/>
    <n v="4018918"/>
    <n v="0"/>
    <d v="2025-04-16T00:00:00"/>
    <m/>
    <d v="2025-04-16T00:00:00"/>
    <n v="0"/>
    <m/>
    <s v=""/>
    <s v="Đã thanh toán"/>
    <s v="04"/>
    <s v="06"/>
    <s v="check xong"/>
    <m/>
    <x v="0"/>
    <x v="0"/>
  </r>
  <r>
    <x v="0"/>
    <x v="0"/>
    <d v="2025-04-16T00:00:00"/>
    <s v="BH2346642"/>
    <d v="2025-04-16T00:00:00"/>
    <n v="23750"/>
    <s v="BigC Miền Đông"/>
    <n v="910680"/>
    <n v="0"/>
    <n v="72854"/>
    <n v="983534"/>
    <s v="Bán hàng"/>
    <d v="2025-06-05T00:00:00"/>
    <m/>
    <n v="0"/>
    <n v="983534"/>
    <n v="983534"/>
    <n v="0"/>
    <d v="2025-04-16T00:00:00"/>
    <m/>
    <d v="2025-04-16T00:00:00"/>
    <n v="0"/>
    <m/>
    <s v=""/>
    <s v="Đã thanh toán"/>
    <s v="04"/>
    <s v="06"/>
    <s v="check xong"/>
    <m/>
    <x v="0"/>
    <x v="0"/>
  </r>
  <r>
    <x v="0"/>
    <x v="0"/>
    <d v="2025-04-16T00:00:00"/>
    <s v="BH2346643"/>
    <d v="2025-04-16T00:00:00"/>
    <n v="23751"/>
    <s v="BigC Miền Đông"/>
    <n v="4680156"/>
    <n v="0"/>
    <n v="374412"/>
    <n v="5054568"/>
    <s v="Bán hàng"/>
    <d v="2025-06-05T00:00:00"/>
    <m/>
    <n v="0"/>
    <n v="5054568"/>
    <n v="5054568"/>
    <n v="0"/>
    <d v="2025-04-16T00:00:00"/>
    <m/>
    <d v="2025-04-16T00:00:00"/>
    <n v="0"/>
    <m/>
    <s v=""/>
    <s v="Đã thanh toán"/>
    <s v="04"/>
    <s v="06"/>
    <s v="check xong"/>
    <m/>
    <x v="0"/>
    <x v="0"/>
  </r>
  <r>
    <x v="0"/>
    <x v="0"/>
    <d v="2025-04-16T00:00:00"/>
    <s v="BH2346659"/>
    <d v="2025-04-16T00:00:00"/>
    <n v="23774"/>
    <s v="BigC Siêu thị GO! Phú Thạnh"/>
    <n v="2580540"/>
    <n v="0"/>
    <n v="206443"/>
    <n v="2786983"/>
    <s v="Bán hàng"/>
    <d v="2025-06-05T00:00:00"/>
    <m/>
    <n v="0"/>
    <n v="2786983"/>
    <n v="2786983"/>
    <n v="0"/>
    <d v="2025-04-16T00:00:00"/>
    <m/>
    <d v="2025-04-16T00:00:00"/>
    <n v="0"/>
    <m/>
    <s v=""/>
    <s v="Đã thanh toán"/>
    <s v="04"/>
    <s v="06"/>
    <s v="check xong"/>
    <m/>
    <x v="0"/>
    <x v="0"/>
  </r>
  <r>
    <x v="0"/>
    <x v="0"/>
    <d v="2025-04-16T00:00:00"/>
    <s v="BH2346664"/>
    <d v="2025-04-16T00:00:00"/>
    <n v="23769"/>
    <s v="BigC Siêu thị GO! An Lạc"/>
    <n v="2810052"/>
    <n v="0"/>
    <n v="224804"/>
    <n v="3034856"/>
    <s v="Bán hàng"/>
    <d v="2025-06-05T00:00:00"/>
    <m/>
    <n v="0"/>
    <n v="3034856"/>
    <n v="3034856"/>
    <n v="0"/>
    <d v="2025-04-16T00:00:00"/>
    <m/>
    <d v="2025-04-16T00:00:00"/>
    <n v="0"/>
    <m/>
    <s v=""/>
    <s v="Đã thanh toán"/>
    <s v="04"/>
    <s v="06"/>
    <s v="check xong"/>
    <m/>
    <x v="0"/>
    <x v="0"/>
  </r>
  <r>
    <x v="0"/>
    <x v="0"/>
    <d v="2025-04-16T00:00:00"/>
    <s v="BH2346665"/>
    <d v="2025-04-16T00:00:00"/>
    <n v="23770"/>
    <s v="BigC Siêu thị GO! An Lạc"/>
    <n v="910680"/>
    <n v="0"/>
    <n v="72854"/>
    <n v="983534"/>
    <s v="Bán hàng"/>
    <d v="2025-06-05T00:00:00"/>
    <m/>
    <n v="0"/>
    <n v="983534"/>
    <n v="983534"/>
    <n v="0"/>
    <d v="2025-04-16T00:00:00"/>
    <m/>
    <d v="2025-04-16T00:00:00"/>
    <n v="0"/>
    <m/>
    <s v=""/>
    <s v="Đã thanh toán"/>
    <s v="04"/>
    <s v="06"/>
    <s v="check xong"/>
    <m/>
    <x v="0"/>
    <x v="0"/>
  </r>
  <r>
    <x v="0"/>
    <x v="0"/>
    <d v="2025-04-17T00:00:00"/>
    <s v="BH2322786"/>
    <d v="2025-04-17T00:00:00"/>
    <n v="24625"/>
    <s v="GO! HẢI PHÒNG ( PO: 2516047957942)"/>
    <n v="5316600"/>
    <n v="0"/>
    <n v="425328"/>
    <n v="5741928"/>
    <s v="Bán hàng"/>
    <d v="2025-06-05T00:00:00"/>
    <m/>
    <n v="0"/>
    <n v="5741928"/>
    <n v="5741928"/>
    <n v="0"/>
    <d v="2025-04-17T00:00:00"/>
    <m/>
    <d v="2025-04-17T00:00:00"/>
    <n v="0"/>
    <m/>
    <s v=""/>
    <s v="Đã thanh toán"/>
    <s v="04"/>
    <s v="06"/>
    <s v="check xong"/>
    <m/>
    <x v="0"/>
    <x v="0"/>
  </r>
  <r>
    <x v="0"/>
    <x v="0"/>
    <d v="2025-04-17T00:00:00"/>
    <s v="BH2322787"/>
    <d v="2025-04-17T00:00:00"/>
    <n v="24626"/>
    <s v="SIÊU THỊ HẠ LONG (128) ( PO: 2516047959098)"/>
    <n v="2379320"/>
    <n v="0"/>
    <n v="190346"/>
    <n v="2569666"/>
    <s v="Bán hàng"/>
    <d v="2025-06-05T00:00:00"/>
    <m/>
    <n v="0"/>
    <n v="2569666"/>
    <n v="2569666"/>
    <n v="0"/>
    <d v="2025-04-17T00:00:00"/>
    <m/>
    <d v="2025-04-17T00:00:00"/>
    <n v="0"/>
    <m/>
    <s v=""/>
    <s v="Đã thanh toán"/>
    <s v="04"/>
    <s v="06"/>
    <s v="check xong"/>
    <m/>
    <x v="0"/>
    <x v="0"/>
  </r>
  <r>
    <x v="0"/>
    <x v="0"/>
    <d v="2025-04-17T00:00:00"/>
    <s v="BH2322788"/>
    <d v="2025-04-17T00:00:00"/>
    <n v="24627"/>
    <s v="GO! THÁI BÌNH ( PO: 2516047955451)"/>
    <n v="6071272"/>
    <n v="0"/>
    <n v="485702"/>
    <n v="6556974"/>
    <s v="Bán hàng"/>
    <d v="2025-06-05T00:00:00"/>
    <m/>
    <n v="0"/>
    <n v="6556974"/>
    <n v="6556974"/>
    <n v="0"/>
    <d v="2025-04-17T00:00:00"/>
    <m/>
    <d v="2025-04-17T00:00:00"/>
    <n v="0"/>
    <m/>
    <s v=""/>
    <s v="Đã thanh toán"/>
    <s v="04"/>
    <s v="06"/>
    <s v="check xong"/>
    <m/>
    <x v="0"/>
    <x v="0"/>
  </r>
  <r>
    <x v="0"/>
    <x v="0"/>
    <d v="2025-04-17T00:00:00"/>
    <s v="BH2322789"/>
    <d v="2025-04-17T00:00:00"/>
    <n v="24628"/>
    <s v="GO! HA NAM (151) ( PO: 2516047941053)"/>
    <n v="3138012"/>
    <n v="0"/>
    <n v="251041"/>
    <n v="3389053"/>
    <s v="Bán hàng"/>
    <d v="2025-06-05T00:00:00"/>
    <m/>
    <n v="0"/>
    <n v="3389053"/>
    <n v="3389053"/>
    <n v="0"/>
    <d v="2025-04-17T00:00:00"/>
    <m/>
    <d v="2025-04-17T00:00:00"/>
    <n v="0"/>
    <m/>
    <s v=""/>
    <s v="Đã thanh toán"/>
    <s v="04"/>
    <s v="06"/>
    <s v="check xong"/>
    <m/>
    <x v="0"/>
    <x v="0"/>
  </r>
  <r>
    <x v="0"/>
    <x v="0"/>
    <d v="2025-04-17T00:00:00"/>
    <s v="BH2322790"/>
    <d v="2025-04-17T00:00:00"/>
    <n v="24623"/>
    <s v="BigC Tops Market Lê Trọng Tấn ( PO: 2516047957286)"/>
    <n v="2530836"/>
    <n v="0"/>
    <n v="202467"/>
    <n v="2733303"/>
    <s v="Bán hàng"/>
    <d v="2025-06-05T00:00:00"/>
    <m/>
    <n v="0"/>
    <n v="2733303"/>
    <n v="2733303"/>
    <n v="0"/>
    <d v="2025-04-17T00:00:00"/>
    <m/>
    <d v="2025-04-17T00:00:00"/>
    <n v="0"/>
    <m/>
    <s v=""/>
    <s v="Đã thanh toán"/>
    <s v="04"/>
    <s v="06"/>
    <s v="check xong"/>
    <m/>
    <x v="0"/>
    <x v="0"/>
  </r>
  <r>
    <x v="0"/>
    <x v="0"/>
    <d v="2025-04-17T00:00:00"/>
    <s v="BH2322791"/>
    <d v="2025-04-17T00:00:00"/>
    <n v="24624"/>
    <s v="Tops Market Eco Green (Nguyễn Xiển) ( PO: 2516047959418)"/>
    <n v="3290000"/>
    <n v="0"/>
    <n v="263200"/>
    <n v="3553200"/>
    <s v="Bán hàng"/>
    <d v="2025-06-05T00:00:00"/>
    <m/>
    <n v="0"/>
    <n v="3553200"/>
    <n v="3553200"/>
    <n v="0"/>
    <d v="2025-04-17T00:00:00"/>
    <m/>
    <d v="2025-04-17T00:00:00"/>
    <n v="0"/>
    <m/>
    <s v=""/>
    <s v="Đã thanh toán"/>
    <s v="04"/>
    <s v="06"/>
    <s v="check xong"/>
    <m/>
    <x v="0"/>
    <x v="0"/>
  </r>
  <r>
    <x v="0"/>
    <x v="0"/>
    <d v="2025-04-17T00:00:00"/>
    <s v="BH2322792"/>
    <d v="2025-04-17T00:00:00"/>
    <n v="24629"/>
    <s v="GO! NINH BÌNH (PO: 2516047958912)"/>
    <n v="2580052"/>
    <n v="0"/>
    <n v="206404"/>
    <n v="2786456"/>
    <s v="Bán hàng"/>
    <d v="2025-06-05T00:00:00"/>
    <m/>
    <n v="0"/>
    <n v="2786456"/>
    <n v="2786456"/>
    <n v="0"/>
    <d v="2025-04-17T00:00:00"/>
    <m/>
    <d v="2025-04-17T00:00:00"/>
    <n v="0"/>
    <m/>
    <s v=""/>
    <s v="Đã thanh toán"/>
    <s v="04"/>
    <s v="06"/>
    <s v="check xong"/>
    <m/>
    <x v="0"/>
    <x v="0"/>
  </r>
  <r>
    <x v="0"/>
    <x v="0"/>
    <d v="2025-04-17T00:00:00"/>
    <s v="BH2346781"/>
    <d v="2025-04-17T00:00:00"/>
    <n v="24101"/>
    <s v="GO! Bình Dương"/>
    <n v="2082096"/>
    <n v="0"/>
    <n v="166568"/>
    <n v="2248664"/>
    <s v="Bán hàng"/>
    <d v="2025-06-05T00:00:00"/>
    <m/>
    <n v="0"/>
    <n v="2248664"/>
    <n v="2248664"/>
    <n v="0"/>
    <d v="2025-04-17T00:00:00"/>
    <m/>
    <d v="2025-04-17T00:00:00"/>
    <n v="0"/>
    <m/>
    <s v=""/>
    <s v="Đã thanh toán"/>
    <s v="04"/>
    <s v="06"/>
    <s v="check xong"/>
    <m/>
    <x v="0"/>
    <x v="0"/>
  </r>
  <r>
    <x v="0"/>
    <x v="0"/>
    <d v="2025-04-17T00:00:00"/>
    <s v="BH2346782"/>
    <d v="2025-04-17T00:00:00"/>
    <n v="24102"/>
    <s v="GO! Bình Dương"/>
    <n v="1821360"/>
    <n v="0"/>
    <n v="145709"/>
    <n v="1967069"/>
    <s v="Bán hàng"/>
    <d v="2025-06-05T00:00:00"/>
    <m/>
    <n v="0"/>
    <n v="1967069"/>
    <n v="1967069"/>
    <n v="0"/>
    <d v="2025-04-17T00:00:00"/>
    <m/>
    <d v="2025-04-17T00:00:00"/>
    <n v="0"/>
    <m/>
    <s v=""/>
    <s v="Đã thanh toán"/>
    <s v="04"/>
    <s v="06"/>
    <s v="check xong"/>
    <m/>
    <x v="0"/>
    <x v="0"/>
  </r>
  <r>
    <x v="0"/>
    <x v="0"/>
    <d v="2025-04-18T00:00:00"/>
    <s v="BH2346861"/>
    <d v="2025-04-18T00:00:00"/>
    <n v="24606"/>
    <s v="GO! NHA TRANG"/>
    <n v="3847960"/>
    <n v="0"/>
    <n v="307837"/>
    <n v="4155797"/>
    <s v="Bán hàng"/>
    <d v="2025-06-05T00:00:00"/>
    <m/>
    <n v="0"/>
    <n v="4155797"/>
    <n v="4155797"/>
    <n v="0"/>
    <d v="2025-04-18T00:00:00"/>
    <m/>
    <d v="2025-04-18T00:00:00"/>
    <n v="0"/>
    <m/>
    <s v=""/>
    <s v="Đã thanh toán"/>
    <s v="04"/>
    <s v="06"/>
    <s v="check xong"/>
    <m/>
    <x v="0"/>
    <x v="0"/>
  </r>
  <r>
    <x v="0"/>
    <x v="0"/>
    <d v="2025-04-18T00:00:00"/>
    <s v="BH2346862"/>
    <d v="2025-04-18T00:00:00"/>
    <n v="24607"/>
    <s v="BigC Quy Nhơn"/>
    <n v="1821360"/>
    <n v="0"/>
    <n v="145709"/>
    <n v="1967069"/>
    <s v="Bán hàng"/>
    <d v="2025-06-05T00:00:00"/>
    <m/>
    <n v="0"/>
    <n v="1967069"/>
    <n v="1967069"/>
    <n v="0"/>
    <d v="2025-04-18T00:00:00"/>
    <m/>
    <d v="2025-04-18T00:00:00"/>
    <n v="0"/>
    <m/>
    <s v=""/>
    <s v="Đã thanh toán"/>
    <s v="04"/>
    <s v="06"/>
    <s v="check xong"/>
    <m/>
    <x v="0"/>
    <x v="0"/>
  </r>
  <r>
    <x v="0"/>
    <x v="0"/>
    <d v="2025-04-18T00:00:00"/>
    <s v="BH2346863"/>
    <d v="2025-04-18T00:00:00"/>
    <n v="24608"/>
    <s v="GO! HUẾ"/>
    <n v="2653556"/>
    <n v="0"/>
    <n v="212284"/>
    <n v="2865840"/>
    <s v="Bán hàng"/>
    <d v="2025-06-05T00:00:00"/>
    <m/>
    <n v="0"/>
    <n v="2865840"/>
    <n v="2865840"/>
    <n v="0"/>
    <d v="2025-04-18T00:00:00"/>
    <m/>
    <d v="2025-04-18T00:00:00"/>
    <n v="0"/>
    <m/>
    <s v=""/>
    <s v="Đã thanh toán"/>
    <s v="04"/>
    <s v="06"/>
    <s v="check xong"/>
    <m/>
    <x v="0"/>
    <x v="0"/>
  </r>
  <r>
    <x v="0"/>
    <x v="0"/>
    <d v="2025-04-18T00:00:00"/>
    <s v="BH2346865"/>
    <d v="2025-04-18T00:00:00"/>
    <n v="24609"/>
    <s v="GO! CẦN THƠ"/>
    <n v="2780784"/>
    <n v="0"/>
    <n v="222463"/>
    <n v="3003247"/>
    <s v="Bán hàng"/>
    <d v="2025-06-05T00:00:00"/>
    <m/>
    <n v="0"/>
    <n v="3003247"/>
    <n v="3003247"/>
    <n v="0"/>
    <d v="2025-04-18T00:00:00"/>
    <m/>
    <d v="2025-04-18T00:00:00"/>
    <n v="0"/>
    <m/>
    <s v=""/>
    <s v="Đã thanh toán"/>
    <s v="04"/>
    <s v="06"/>
    <s v="check xong"/>
    <m/>
    <x v="0"/>
    <x v="0"/>
  </r>
  <r>
    <x v="0"/>
    <x v="0"/>
    <d v="2025-04-18T00:00:00"/>
    <s v="BH2346867"/>
    <d v="2025-04-18T00:00:00"/>
    <n v="24610"/>
    <s v="GO! ĐÀ LẠT"/>
    <n v="6271516"/>
    <n v="0"/>
    <n v="501721"/>
    <n v="6773237"/>
    <s v="Bán hàng"/>
    <d v="2025-06-05T00:00:00"/>
    <m/>
    <n v="0"/>
    <n v="6773237"/>
    <n v="6773237"/>
    <n v="0"/>
    <d v="2025-04-18T00:00:00"/>
    <m/>
    <d v="2025-04-18T00:00:00"/>
    <n v="0"/>
    <m/>
    <s v=""/>
    <s v="Đã thanh toán"/>
    <s v="04"/>
    <s v="06"/>
    <s v="check xong"/>
    <m/>
    <x v="0"/>
    <x v="0"/>
  </r>
  <r>
    <x v="0"/>
    <x v="0"/>
    <d v="2025-04-18T00:00:00"/>
    <s v="BH2346868"/>
    <d v="2025-04-18T00:00:00"/>
    <n v="24611"/>
    <s v="BigC Trà Vinh"/>
    <n v="2872784"/>
    <n v="0"/>
    <n v="229823"/>
    <n v="3102607"/>
    <s v="Bán hàng"/>
    <d v="2025-06-05T00:00:00"/>
    <m/>
    <n v="0"/>
    <n v="3102607"/>
    <n v="3102607"/>
    <n v="0"/>
    <d v="2025-04-18T00:00:00"/>
    <m/>
    <d v="2025-04-18T00:00:00"/>
    <n v="0"/>
    <m/>
    <s v=""/>
    <s v="Đã thanh toán"/>
    <s v="04"/>
    <s v="06"/>
    <s v="check xong"/>
    <m/>
    <x v="0"/>
    <x v="0"/>
  </r>
  <r>
    <x v="0"/>
    <x v="0"/>
    <d v="2025-04-19T00:00:00"/>
    <s v="BH2346975"/>
    <d v="2025-04-19T00:00:00"/>
    <n v="25453"/>
    <s v="BigC Gò Vấp"/>
    <n v="2580540"/>
    <n v="0"/>
    <n v="206443"/>
    <n v="2786983"/>
    <s v="Bán hàng"/>
    <d v="2025-06-15T00:00:00"/>
    <m/>
    <n v="0"/>
    <n v="2786983"/>
    <n v="2786983"/>
    <n v="0"/>
    <d v="2025-04-19T00:00:00"/>
    <m/>
    <d v="2025-04-19T00:00:00"/>
    <n v="0"/>
    <m/>
    <s v=""/>
    <s v="Đã thanh toán"/>
    <s v="04"/>
    <s v="06"/>
    <s v="check xong"/>
    <m/>
    <x v="0"/>
    <x v="0"/>
  </r>
  <r>
    <x v="0"/>
    <x v="0"/>
    <d v="2025-04-19T00:00:00"/>
    <s v="BH2346992"/>
    <d v="2025-04-19T00:00:00"/>
    <n v="24975"/>
    <s v="BigC Trường Chinh"/>
    <n v="910680"/>
    <n v="0"/>
    <n v="72854"/>
    <n v="983534"/>
    <s v="Bán hàng"/>
    <d v="2025-06-05T00:00:00"/>
    <m/>
    <n v="0"/>
    <n v="983534"/>
    <n v="983534"/>
    <n v="0"/>
    <d v="2025-04-19T00:00:00"/>
    <m/>
    <d v="2025-04-19T00:00:00"/>
    <n v="0"/>
    <m/>
    <s v=""/>
    <s v="Đã thanh toán"/>
    <s v="04"/>
    <s v="06"/>
    <s v="check xong"/>
    <m/>
    <x v="0"/>
    <x v="0"/>
  </r>
  <r>
    <x v="0"/>
    <x v="0"/>
    <d v="2025-04-19T00:00:00"/>
    <s v="BH2346993"/>
    <d v="2025-04-19T00:00:00"/>
    <n v="24976"/>
    <s v="BigC Tops Market Âu Cơ"/>
    <n v="2070836"/>
    <n v="0"/>
    <n v="165667"/>
    <n v="2236503"/>
    <s v="Bán hàng"/>
    <d v="2025-06-05T00:00:00"/>
    <m/>
    <n v="0"/>
    <n v="2236503"/>
    <n v="2236503"/>
    <n v="0"/>
    <d v="2025-04-19T00:00:00"/>
    <m/>
    <d v="2025-04-19T00:00:00"/>
    <n v="0"/>
    <m/>
    <s v=""/>
    <s v="Đã thanh toán"/>
    <s v="04"/>
    <s v="06"/>
    <s v="check xong"/>
    <m/>
    <x v="0"/>
    <x v="0"/>
  </r>
  <r>
    <x v="0"/>
    <x v="0"/>
    <d v="2025-04-19T00:00:00"/>
    <s v="BH2346997"/>
    <d v="2025-04-19T00:00:00"/>
    <n v="24980"/>
    <s v="BigC Đồng Nai"/>
    <n v="2070836"/>
    <n v="0"/>
    <n v="165667"/>
    <n v="2236503"/>
    <s v="Bán hàng"/>
    <d v="2025-06-05T00:00:00"/>
    <m/>
    <n v="0"/>
    <n v="2236503"/>
    <n v="2236503"/>
    <n v="0"/>
    <d v="2025-04-19T00:00:00"/>
    <m/>
    <d v="2025-04-19T00:00:00"/>
    <n v="0"/>
    <m/>
    <s v=""/>
    <s v="Đã thanh toán"/>
    <s v="04"/>
    <s v="06"/>
    <s v="check xong"/>
    <m/>
    <x v="0"/>
    <x v="0"/>
  </r>
  <r>
    <x v="0"/>
    <x v="0"/>
    <d v="2025-04-21T00:00:00"/>
    <s v="BH2347254"/>
    <d v="2025-04-21T00:00:00"/>
    <n v="25189"/>
    <s v="BigC Siêu Thị GO! Nguyễn Thị Thập"/>
    <n v="3212004"/>
    <n v="0"/>
    <n v="256960"/>
    <n v="3468964"/>
    <s v="Bán hàng"/>
    <d v="2025-06-15T00:00:00"/>
    <m/>
    <n v="0"/>
    <n v="3468964"/>
    <n v="3468964"/>
    <n v="0"/>
    <d v="2025-04-21T00:00:00"/>
    <m/>
    <d v="2025-04-21T00:00:00"/>
    <n v="0"/>
    <m/>
    <s v=""/>
    <s v="Đã thanh toán"/>
    <s v="04"/>
    <s v="06"/>
    <s v="check xong"/>
    <m/>
    <x v="0"/>
    <x v="0"/>
  </r>
  <r>
    <x v="0"/>
    <x v="0"/>
    <d v="2025-04-22T00:00:00"/>
    <s v="BH2322917"/>
    <d v="2025-04-22T00:00:00"/>
    <n v="25196"/>
    <s v="GO! NAM ĐỊNH"/>
    <n v="2221160"/>
    <n v="0"/>
    <n v="177693"/>
    <n v="2398853"/>
    <s v="Bán hàng"/>
    <d v="2025-06-15T00:00:00"/>
    <m/>
    <n v="0"/>
    <n v="2398853"/>
    <n v="2398853"/>
    <n v="0"/>
    <d v="2025-04-22T00:00:00"/>
    <m/>
    <d v="2025-04-22T00:00:00"/>
    <n v="0"/>
    <m/>
    <s v=""/>
    <s v="Đã thanh toán"/>
    <s v="04"/>
    <s v="06"/>
    <s v="check xong"/>
    <m/>
    <x v="0"/>
    <x v="0"/>
  </r>
  <r>
    <x v="0"/>
    <x v="0"/>
    <d v="2025-04-22T00:00:00"/>
    <s v="BH2347147"/>
    <d v="2025-04-22T00:00:00"/>
    <n v="25127"/>
    <s v="BigC Quy Nhơn"/>
    <n v="2937280"/>
    <n v="0"/>
    <n v="234982"/>
    <n v="3172262"/>
    <s v="Bán hàng"/>
    <d v="2025-06-15T00:00:00"/>
    <m/>
    <n v="0"/>
    <n v="3172262"/>
    <n v="3172262"/>
    <n v="0"/>
    <d v="2025-04-22T00:00:00"/>
    <m/>
    <d v="2025-04-22T00:00:00"/>
    <n v="0"/>
    <m/>
    <s v=""/>
    <s v="Đã thanh toán"/>
    <s v="04"/>
    <s v="06"/>
    <s v="check xong"/>
    <m/>
    <x v="0"/>
    <x v="0"/>
  </r>
  <r>
    <x v="0"/>
    <x v="0"/>
    <d v="2025-04-22T00:00:00"/>
    <s v="BH2347148"/>
    <d v="2025-04-22T00:00:00"/>
    <n v="25128"/>
    <s v="BigC Quy Nhơn"/>
    <n v="910680"/>
    <n v="0"/>
    <n v="72854"/>
    <n v="983534"/>
    <s v="Bán hàng"/>
    <d v="2025-06-15T00:00:00"/>
    <m/>
    <n v="0"/>
    <n v="983534"/>
    <n v="983534"/>
    <n v="0"/>
    <d v="2025-04-22T00:00:00"/>
    <m/>
    <d v="2025-04-22T00:00:00"/>
    <n v="0"/>
    <m/>
    <s v=""/>
    <s v="Đã thanh toán"/>
    <s v="04"/>
    <s v="06"/>
    <s v="check xong"/>
    <m/>
    <x v="0"/>
    <x v="0"/>
  </r>
  <r>
    <x v="0"/>
    <x v="0"/>
    <d v="2025-04-22T00:00:00"/>
    <s v="BH2347149"/>
    <d v="2025-04-22T00:00:00"/>
    <n v="25129"/>
    <s v="GO! ĐÀ LẠT"/>
    <n v="2781272"/>
    <n v="0"/>
    <n v="222502"/>
    <n v="3003774"/>
    <s v="Bán hàng"/>
    <d v="2025-06-15T00:00:00"/>
    <m/>
    <n v="0"/>
    <n v="3003774"/>
    <n v="3003774"/>
    <n v="0"/>
    <d v="2025-04-22T00:00:00"/>
    <m/>
    <d v="2025-04-22T00:00:00"/>
    <n v="0"/>
    <m/>
    <s v=""/>
    <s v="Đã thanh toán"/>
    <s v="04"/>
    <s v="06"/>
    <s v="check xong"/>
    <m/>
    <x v="0"/>
    <x v="0"/>
  </r>
  <r>
    <x v="0"/>
    <x v="0"/>
    <d v="2025-04-22T00:00:00"/>
    <s v="BH2347150"/>
    <d v="2025-04-22T00:00:00"/>
    <n v="25130"/>
    <s v="BigC Quảng Ngãi"/>
    <n v="1870104"/>
    <n v="0"/>
    <n v="149608"/>
    <n v="2019712"/>
    <s v="Bán hàng"/>
    <d v="2025-06-15T00:00:00"/>
    <m/>
    <n v="0"/>
    <n v="2019712"/>
    <n v="2019712"/>
    <n v="0"/>
    <d v="2025-04-22T00:00:00"/>
    <m/>
    <d v="2025-04-22T00:00:00"/>
    <n v="0"/>
    <m/>
    <s v=""/>
    <s v="Đã thanh toán"/>
    <s v="04"/>
    <s v="06"/>
    <s v="check xong"/>
    <m/>
    <x v="0"/>
    <x v="0"/>
  </r>
  <r>
    <x v="0"/>
    <x v="0"/>
    <d v="2025-04-22T00:00:00"/>
    <s v="BH2347151"/>
    <d v="2025-04-22T00:00:00"/>
    <n v="26827"/>
    <s v="BigC Buôn Ma Thuột, HỦY HĐ 00025131, XUẤT THAY THÊ HĐ: 26827"/>
    <n v="5578252"/>
    <n v="0"/>
    <n v="446260"/>
    <n v="6024512"/>
    <s v="Bán hàng"/>
    <d v="2025-06-15T00:00:00"/>
    <m/>
    <n v="0"/>
    <n v="6024512"/>
    <n v="6024512"/>
    <n v="0"/>
    <d v="2025-04-22T00:00:00"/>
    <m/>
    <d v="2025-04-22T00:00:00"/>
    <n v="0"/>
    <m/>
    <s v=""/>
    <s v="Đã thanh toán"/>
    <s v="04"/>
    <s v="06"/>
    <s v="check xong"/>
    <m/>
    <x v="0"/>
    <x v="0"/>
  </r>
  <r>
    <x v="0"/>
    <x v="0"/>
    <d v="2025-04-22T00:00:00"/>
    <s v="BH2347152"/>
    <d v="2025-04-22T00:00:00"/>
    <n v="25132"/>
    <s v="Siêu thị GO! Tam Kỳ"/>
    <n v="1111412"/>
    <n v="0"/>
    <n v="88913"/>
    <n v="1200325"/>
    <s v="Bán hàng"/>
    <d v="2025-06-15T00:00:00"/>
    <m/>
    <n v="0"/>
    <n v="1200325"/>
    <n v="1200325"/>
    <n v="0"/>
    <d v="2025-04-22T00:00:00"/>
    <m/>
    <d v="2025-04-22T00:00:00"/>
    <n v="0"/>
    <m/>
    <s v=""/>
    <s v="Đã thanh toán"/>
    <s v="04"/>
    <s v="06"/>
    <s v="check xong"/>
    <m/>
    <x v="0"/>
    <x v="0"/>
  </r>
  <r>
    <x v="0"/>
    <x v="0"/>
    <d v="2025-04-22T00:00:00"/>
    <s v="BH2347153"/>
    <d v="2025-04-22T00:00:00"/>
    <n v="25133"/>
    <s v="BigC Bà Rịa"/>
    <n v="9464044"/>
    <n v="0"/>
    <n v="757124"/>
    <n v="10221168"/>
    <s v="Bán hàng"/>
    <d v="2025-06-15T00:00:00"/>
    <m/>
    <n v="0"/>
    <n v="10221168"/>
    <n v="10221168"/>
    <n v="0"/>
    <d v="2025-04-22T00:00:00"/>
    <m/>
    <d v="2025-04-22T00:00:00"/>
    <n v="0"/>
    <m/>
    <s v=""/>
    <s v="Đã thanh toán"/>
    <s v="04"/>
    <s v="06"/>
    <s v="check xong"/>
    <m/>
    <x v="0"/>
    <x v="0"/>
  </r>
  <r>
    <x v="0"/>
    <x v="0"/>
    <d v="2025-04-22T00:00:00"/>
    <s v="BH2347154"/>
    <d v="2025-04-22T00:00:00"/>
    <n v="25134"/>
    <s v="Siêu thị GO! Gò Dầu"/>
    <n v="1111412"/>
    <n v="0"/>
    <n v="88913"/>
    <n v="1200325"/>
    <s v="Bán hàng"/>
    <d v="2025-06-15T00:00:00"/>
    <m/>
    <n v="0"/>
    <n v="1200325"/>
    <n v="1200325"/>
    <n v="0"/>
    <d v="2025-04-22T00:00:00"/>
    <m/>
    <d v="2025-04-22T00:00:00"/>
    <n v="0"/>
    <m/>
    <s v=""/>
    <s v="Đã thanh toán"/>
    <s v="04"/>
    <s v="06"/>
    <s v="check xong"/>
    <m/>
    <x v="0"/>
    <x v="0"/>
  </r>
  <r>
    <x v="0"/>
    <x v="0"/>
    <d v="2025-04-22T00:00:00"/>
    <s v="BH2347155"/>
    <d v="2025-04-22T00:00:00"/>
    <n v="25135"/>
    <s v="Go! Phú Mỹ"/>
    <n v="1312144"/>
    <n v="0"/>
    <n v="104972"/>
    <n v="1417116"/>
    <s v="Bán hàng"/>
    <d v="2025-06-15T00:00:00"/>
    <m/>
    <n v="0"/>
    <n v="1417116"/>
    <n v="1417116"/>
    <n v="0"/>
    <d v="2025-04-22T00:00:00"/>
    <m/>
    <d v="2025-04-22T00:00:00"/>
    <n v="0"/>
    <m/>
    <s v=""/>
    <s v="Đã thanh toán"/>
    <s v="04"/>
    <s v="06"/>
    <s v="check xong"/>
    <m/>
    <x v="0"/>
    <x v="0"/>
  </r>
  <r>
    <x v="0"/>
    <x v="0"/>
    <d v="2025-04-22T00:00:00"/>
    <s v="BH2347156"/>
    <d v="2025-04-22T00:00:00"/>
    <n v="25136"/>
    <s v="BigC Siêu Thị GO! Tân Uyên (1504)"/>
    <n v="1713608"/>
    <n v="0"/>
    <n v="137089"/>
    <n v="1850697"/>
    <s v="Bán hàng"/>
    <d v="2025-06-15T00:00:00"/>
    <m/>
    <n v="0"/>
    <n v="1850697"/>
    <n v="1850697"/>
    <n v="0"/>
    <d v="2025-04-22T00:00:00"/>
    <m/>
    <d v="2025-04-22T00:00:00"/>
    <n v="0"/>
    <m/>
    <s v=""/>
    <s v="Đã thanh toán"/>
    <s v="04"/>
    <s v="06"/>
    <s v="check xong"/>
    <m/>
    <x v="0"/>
    <x v="0"/>
  </r>
  <r>
    <x v="0"/>
    <x v="0"/>
    <d v="2025-04-22T00:00:00"/>
    <s v="BH2347157"/>
    <d v="2025-04-22T00:00:00"/>
    <n v="25137"/>
    <s v="Giao Hàng Tại Siêu Thị GO! Tân Uyên"/>
    <n v="2624288"/>
    <n v="0"/>
    <n v="209943"/>
    <n v="2834231"/>
    <s v="Bán hàng"/>
    <d v="2025-06-15T00:00:00"/>
    <m/>
    <n v="0"/>
    <n v="2834231"/>
    <n v="2834231"/>
    <n v="0"/>
    <d v="2025-04-22T00:00:00"/>
    <m/>
    <d v="2025-04-22T00:00:00"/>
    <n v="0"/>
    <m/>
    <s v=""/>
    <s v="Đã thanh toán"/>
    <s v="04"/>
    <s v="06"/>
    <s v="check xong"/>
    <m/>
    <x v="0"/>
    <x v="0"/>
  </r>
  <r>
    <x v="0"/>
    <x v="0"/>
    <d v="2025-04-22T00:00:00"/>
    <s v="BH2347158"/>
    <d v="2025-04-22T00:00:00"/>
    <n v="25138"/>
    <s v="Siêu thị GO! Nhơn Trạch"/>
    <n v="3334236"/>
    <n v="0"/>
    <n v="266739"/>
    <n v="3600975"/>
    <s v="Bán hàng"/>
    <d v="2025-06-15T00:00:00"/>
    <m/>
    <n v="0"/>
    <n v="3600975"/>
    <n v="3600975"/>
    <n v="0"/>
    <d v="2025-04-22T00:00:00"/>
    <m/>
    <d v="2025-04-22T00:00:00"/>
    <n v="0"/>
    <m/>
    <s v=""/>
    <s v="Đã thanh toán"/>
    <s v="04"/>
    <s v="06"/>
    <s v="check xong"/>
    <m/>
    <x v="0"/>
    <x v="0"/>
  </r>
  <r>
    <x v="0"/>
    <x v="0"/>
    <d v="2025-04-22T00:00:00"/>
    <s v="BH2347159"/>
    <d v="2025-04-22T00:00:00"/>
    <n v="25139"/>
    <s v="Siêu thị GO! Nhơn Trạch"/>
    <n v="3025752"/>
    <n v="0"/>
    <n v="242060"/>
    <n v="3267812"/>
    <s v="Bán hàng"/>
    <d v="2025-06-15T00:00:00"/>
    <m/>
    <n v="0"/>
    <n v="3267812"/>
    <n v="3267812"/>
    <n v="0"/>
    <d v="2025-04-22T00:00:00"/>
    <m/>
    <d v="2025-04-22T00:00:00"/>
    <n v="0"/>
    <m/>
    <s v=""/>
    <s v="Đã thanh toán"/>
    <s v="04"/>
    <s v="06"/>
    <s v="check xong"/>
    <m/>
    <x v="0"/>
    <x v="0"/>
  </r>
  <r>
    <x v="0"/>
    <x v="0"/>
    <d v="2025-04-22T00:00:00"/>
    <s v="BH2347160"/>
    <d v="2025-04-22T00:00:00"/>
    <n v="25140"/>
    <s v="Siêu thị GO! Điện Bàn"/>
    <n v="2222824"/>
    <n v="0"/>
    <n v="177826"/>
    <n v="2400650"/>
    <s v="Bán hàng"/>
    <d v="2025-06-15T00:00:00"/>
    <m/>
    <n v="0"/>
    <n v="2400650"/>
    <n v="2400650"/>
    <n v="0"/>
    <d v="2025-04-22T00:00:00"/>
    <m/>
    <d v="2025-04-22T00:00:00"/>
    <n v="0"/>
    <m/>
    <s v=""/>
    <s v="Đã thanh toán"/>
    <s v="04"/>
    <s v="06"/>
    <s v="check xong"/>
    <m/>
    <x v="0"/>
    <x v="0"/>
  </r>
  <r>
    <x v="0"/>
    <x v="0"/>
    <d v="2025-04-22T00:00:00"/>
    <s v="BH2347161"/>
    <d v="2025-04-22T00:00:00"/>
    <n v="25141"/>
    <s v="Siêu thị Go! Hòa Thành"/>
    <n v="1821360"/>
    <n v="0"/>
    <n v="145709"/>
    <n v="1967069"/>
    <s v="Bán hàng"/>
    <d v="2025-06-15T00:00:00"/>
    <m/>
    <n v="0"/>
    <n v="1967069"/>
    <n v="1967069"/>
    <n v="0"/>
    <d v="2025-04-22T00:00:00"/>
    <m/>
    <d v="2025-04-22T00:00:00"/>
    <n v="0"/>
    <m/>
    <s v=""/>
    <s v="Đã thanh toán"/>
    <s v="04"/>
    <s v="06"/>
    <s v="check xong"/>
    <m/>
    <x v="0"/>
    <x v="0"/>
  </r>
  <r>
    <x v="0"/>
    <x v="0"/>
    <d v="2025-04-22T00:00:00"/>
    <s v="BH2347162"/>
    <d v="2025-04-22T00:00:00"/>
    <n v="25142"/>
    <s v="Siêu thị GO! Rạch Giá"/>
    <n v="910680"/>
    <n v="0"/>
    <n v="72854"/>
    <n v="983534"/>
    <s v="Bán hàng"/>
    <d v="2025-06-15T00:00:00"/>
    <m/>
    <n v="0"/>
    <n v="983534"/>
    <n v="983534"/>
    <n v="0"/>
    <d v="2025-04-22T00:00:00"/>
    <m/>
    <d v="2025-04-22T00:00:00"/>
    <n v="0"/>
    <m/>
    <s v=""/>
    <s v="Đã thanh toán"/>
    <s v="04"/>
    <s v="06"/>
    <s v="check xong"/>
    <m/>
    <x v="0"/>
    <x v="0"/>
  </r>
  <r>
    <x v="0"/>
    <x v="0"/>
    <d v="2025-04-22T00:00:00"/>
    <s v="BH2347164"/>
    <d v="2025-04-22T00:00:00"/>
    <n v="25143"/>
    <s v="Siêu thị GO! Hồng Ngự"/>
    <n v="1312144"/>
    <n v="0"/>
    <n v="104972"/>
    <n v="1417116"/>
    <s v="Bán hàng"/>
    <d v="2025-06-15T00:00:00"/>
    <m/>
    <n v="0"/>
    <n v="1417116"/>
    <n v="1417116"/>
    <n v="0"/>
    <d v="2025-04-22T00:00:00"/>
    <m/>
    <d v="2025-04-22T00:00:00"/>
    <n v="0"/>
    <m/>
    <s v=""/>
    <s v="Đã thanh toán"/>
    <s v="04"/>
    <s v="06"/>
    <s v="check xong"/>
    <m/>
    <x v="0"/>
    <x v="0"/>
  </r>
  <r>
    <x v="0"/>
    <x v="0"/>
    <d v="2025-04-22T00:00:00"/>
    <s v="BH2347166"/>
    <d v="2025-04-22T00:00:00"/>
    <n v="25144"/>
    <s v="Siêu thị go! An Nhơn"/>
    <n v="3025752"/>
    <n v="0"/>
    <n v="242060"/>
    <n v="3267812"/>
    <s v="Bán hàng"/>
    <d v="2025-06-15T00:00:00"/>
    <m/>
    <n v="0"/>
    <n v="3267812"/>
    <n v="3267812"/>
    <n v="0"/>
    <d v="2025-04-22T00:00:00"/>
    <m/>
    <d v="2025-04-22T00:00:00"/>
    <n v="0"/>
    <m/>
    <s v=""/>
    <s v="Đã thanh toán"/>
    <s v="04"/>
    <s v="06"/>
    <s v="check xong"/>
    <m/>
    <x v="0"/>
    <x v="0"/>
  </r>
  <r>
    <x v="0"/>
    <x v="0"/>
    <d v="2025-04-22T00:00:00"/>
    <s v="BH2347168"/>
    <d v="2025-04-22T00:00:00"/>
    <n v="25145"/>
    <s v="Siêu thị Go! Lộc Ninh"/>
    <n v="1605856"/>
    <n v="0"/>
    <n v="128468"/>
    <n v="1734324"/>
    <s v="Bán hàng"/>
    <d v="2025-06-15T00:00:00"/>
    <m/>
    <n v="0"/>
    <n v="1734324"/>
    <n v="1734324"/>
    <n v="0"/>
    <d v="2025-04-22T00:00:00"/>
    <m/>
    <d v="2025-04-22T00:00:00"/>
    <n v="0"/>
    <m/>
    <s v=""/>
    <s v="Đã thanh toán"/>
    <s v="04"/>
    <s v="06"/>
    <s v="check xong"/>
    <m/>
    <x v="0"/>
    <x v="0"/>
  </r>
  <r>
    <x v="0"/>
    <x v="0"/>
    <d v="2025-04-22T00:00:00"/>
    <s v="BH2347170"/>
    <d v="2025-04-22T00:00:00"/>
    <n v="25146"/>
    <s v="GO! HƯƠNG TRÀ"/>
    <n v="401464"/>
    <n v="0"/>
    <n v="32117"/>
    <n v="433581"/>
    <s v="Bán hàng"/>
    <d v="2025-06-15T00:00:00"/>
    <m/>
    <n v="0"/>
    <n v="433581"/>
    <n v="433581"/>
    <n v="0"/>
    <d v="2025-04-22T00:00:00"/>
    <m/>
    <d v="2025-04-22T00:00:00"/>
    <n v="0"/>
    <m/>
    <s v=""/>
    <s v="Đã thanh toán"/>
    <s v="04"/>
    <s v="06"/>
    <s v="check xong"/>
    <m/>
    <x v="0"/>
    <x v="0"/>
  </r>
  <r>
    <x v="0"/>
    <x v="0"/>
    <d v="2025-04-22T00:00:00"/>
    <s v="BH2347171"/>
    <d v="2025-04-22T00:00:00"/>
    <n v="25147"/>
    <s v="GO! HƯƠNG TRÀ"/>
    <n v="910680"/>
    <n v="0"/>
    <n v="72854"/>
    <n v="983534"/>
    <s v="Bán hàng"/>
    <d v="2025-06-15T00:00:00"/>
    <m/>
    <n v="0"/>
    <n v="983534"/>
    <n v="983534"/>
    <n v="0"/>
    <d v="2025-04-22T00:00:00"/>
    <m/>
    <d v="2025-04-22T00:00:00"/>
    <n v="0"/>
    <m/>
    <s v=""/>
    <s v="Đã thanh toán"/>
    <s v="04"/>
    <s v="06"/>
    <s v="check xong"/>
    <m/>
    <x v="0"/>
    <x v="0"/>
  </r>
  <r>
    <x v="0"/>
    <x v="0"/>
    <d v="2025-04-22T00:00:00"/>
    <s v="BH2347172"/>
    <d v="2025-04-22T00:00:00"/>
    <n v="25148"/>
    <s v="Siêu thị GO! Lấp Vò"/>
    <n v="1312144"/>
    <n v="0"/>
    <n v="104972"/>
    <n v="1417116"/>
    <s v="Bán hàng"/>
    <d v="2025-06-15T00:00:00"/>
    <m/>
    <n v="0"/>
    <n v="1417116"/>
    <n v="1417116"/>
    <n v="0"/>
    <d v="2025-04-22T00:00:00"/>
    <m/>
    <d v="2025-04-22T00:00:00"/>
    <n v="0"/>
    <m/>
    <s v=""/>
    <s v="Đã thanh toán"/>
    <s v="04"/>
    <s v="06"/>
    <s v="check xong"/>
    <m/>
    <x v="0"/>
    <x v="0"/>
  </r>
  <r>
    <x v="0"/>
    <x v="0"/>
    <d v="2025-04-22T00:00:00"/>
    <s v="BH2347363"/>
    <d v="2025-04-22T00:00:00"/>
    <n v="25312"/>
    <s v="BigC Siêu thị GO! An Lạc"/>
    <n v="3720732"/>
    <n v="0"/>
    <n v="297659"/>
    <n v="4018391"/>
    <s v="Bán hàng"/>
    <d v="2025-06-15T00:00:00"/>
    <m/>
    <n v="0"/>
    <n v="4018391"/>
    <n v="4018391"/>
    <n v="0"/>
    <d v="2025-04-22T00:00:00"/>
    <m/>
    <d v="2025-04-22T00:00:00"/>
    <n v="0"/>
    <m/>
    <s v=""/>
    <s v="Đã thanh toán"/>
    <s v="04"/>
    <s v="06"/>
    <s v="check xong"/>
    <m/>
    <x v="0"/>
    <x v="0"/>
  </r>
  <r>
    <x v="0"/>
    <x v="0"/>
    <d v="2025-04-23T00:00:00"/>
    <s v="BH2322950"/>
    <d v="2025-04-23T00:00:00"/>
    <n v="25315"/>
    <s v="GO! HẢI PHÒNG ( PO: 2516048037498)"/>
    <n v="7137960"/>
    <n v="0"/>
    <n v="571037"/>
    <n v="7708997"/>
    <s v="Bán hàng"/>
    <d v="2025-06-15T00:00:00"/>
    <m/>
    <n v="0"/>
    <n v="7708997"/>
    <n v="7708997"/>
    <n v="0"/>
    <d v="2025-04-23T00:00:00"/>
    <m/>
    <d v="2025-04-23T00:00:00"/>
    <n v="0"/>
    <m/>
    <s v=""/>
    <s v="Đã thanh toán"/>
    <s v="04"/>
    <s v="06"/>
    <s v="check xong"/>
    <m/>
    <x v="0"/>
    <x v="0"/>
  </r>
  <r>
    <x v="0"/>
    <x v="0"/>
    <d v="2025-04-23T00:00:00"/>
    <s v="BH2322951"/>
    <d v="2025-04-23T00:00:00"/>
    <n v="25316"/>
    <s v="Siêu thị Vĩnh Phúc ( PO: 2516048045365)"/>
    <n v="5405560"/>
    <n v="0"/>
    <n v="432445"/>
    <n v="5838005"/>
    <s v="Bán hàng"/>
    <d v="2025-06-15T00:00:00"/>
    <m/>
    <n v="0"/>
    <n v="5838005"/>
    <n v="5838005"/>
    <n v="0"/>
    <d v="2025-04-23T00:00:00"/>
    <m/>
    <d v="2025-04-23T00:00:00"/>
    <n v="0"/>
    <m/>
    <s v=""/>
    <s v="Đã thanh toán"/>
    <s v="04"/>
    <s v="06"/>
    <s v="check xong"/>
    <m/>
    <x v="0"/>
    <x v="0"/>
  </r>
  <r>
    <x v="0"/>
    <x v="0"/>
    <d v="2025-04-23T00:00:00"/>
    <s v="BH2322952"/>
    <d v="2025-04-23T00:00:00"/>
    <n v="25317"/>
    <s v="GO! THANH HÓA ( PO: 2516048036915)"/>
    <n v="4307960"/>
    <n v="0"/>
    <n v="344637"/>
    <n v="4652597"/>
    <s v="Bán hàng"/>
    <d v="2025-06-15T00:00:00"/>
    <m/>
    <n v="0"/>
    <n v="4652597"/>
    <n v="4652597"/>
    <n v="0"/>
    <d v="2025-04-23T00:00:00"/>
    <m/>
    <d v="2025-04-23T00:00:00"/>
    <n v="0"/>
    <m/>
    <s v=""/>
    <s v="Đã thanh toán"/>
    <s v="04"/>
    <s v="06"/>
    <s v="check xong"/>
    <m/>
    <x v="0"/>
    <x v="0"/>
  </r>
  <r>
    <x v="0"/>
    <x v="0"/>
    <d v="2025-04-23T00:00:00"/>
    <s v="BH2322953"/>
    <d v="2025-04-23T00:00:00"/>
    <n v="25318"/>
    <s v="GO! BẮC GIANG ( PO : 2516048035839)"/>
    <n v="3290000"/>
    <n v="0"/>
    <n v="263200"/>
    <n v="3553200"/>
    <s v="Bán hàng"/>
    <d v="2025-06-15T00:00:00"/>
    <m/>
    <n v="0"/>
    <n v="3553200"/>
    <n v="3553200"/>
    <n v="0"/>
    <d v="2025-04-23T00:00:00"/>
    <m/>
    <d v="2025-04-23T00:00:00"/>
    <n v="0"/>
    <m/>
    <s v=""/>
    <s v="Đã thanh toán"/>
    <s v="04"/>
    <s v="06"/>
    <s v="check xong"/>
    <m/>
    <x v="0"/>
    <x v="0"/>
  </r>
  <r>
    <x v="0"/>
    <x v="0"/>
    <d v="2025-04-23T00:00:00"/>
    <s v="BH2322954"/>
    <d v="2025-04-23T00:00:00"/>
    <n v="25319"/>
    <s v="GO! THÁI NGUYÊN ( PO: 2516048050909)"/>
    <n v="5316600"/>
    <n v="0"/>
    <n v="425328"/>
    <n v="5741928"/>
    <s v="Bán hàng"/>
    <d v="2025-06-15T00:00:00"/>
    <m/>
    <n v="0"/>
    <n v="5741928"/>
    <n v="5741928"/>
    <n v="0"/>
    <d v="2025-04-23T00:00:00"/>
    <m/>
    <d v="2025-04-23T00:00:00"/>
    <n v="0"/>
    <m/>
    <s v=""/>
    <s v="Đã thanh toán"/>
    <s v="04"/>
    <s v="06"/>
    <s v="check xong"/>
    <m/>
    <x v="0"/>
    <x v="0"/>
  </r>
  <r>
    <x v="0"/>
    <x v="0"/>
    <d v="2025-04-23T00:00:00"/>
    <s v="BH2322961"/>
    <d v="2025-04-23T00:00:00"/>
    <n v="25338"/>
    <s v="BigC Thăng Long (104), ( PO: 2516048040110)"/>
    <n v="3011272"/>
    <n v="0"/>
    <n v="240902"/>
    <n v="3252174"/>
    <s v="Bán hàng"/>
    <d v="2025-06-15T00:00:00"/>
    <m/>
    <n v="0"/>
    <n v="3252174"/>
    <n v="3252174"/>
    <n v="0"/>
    <d v="2025-04-23T00:00:00"/>
    <m/>
    <d v="2025-04-23T00:00:00"/>
    <n v="0"/>
    <m/>
    <s v=""/>
    <s v="Đã thanh toán"/>
    <s v="04"/>
    <s v="06"/>
    <s v="check xong"/>
    <m/>
    <x v="0"/>
    <x v="0"/>
  </r>
  <r>
    <x v="0"/>
    <x v="0"/>
    <d v="2025-04-23T00:00:00"/>
    <s v="BH2347397"/>
    <d v="2025-04-23T00:00:00"/>
    <n v="25359"/>
    <s v="Giao hàng tại BigC Trường Chinh"/>
    <n v="1512876"/>
    <n v="0"/>
    <n v="121030"/>
    <n v="1633906"/>
    <s v="Bán hàng"/>
    <d v="2025-06-15T00:00:00"/>
    <m/>
    <n v="0"/>
    <n v="1633906"/>
    <n v="1633906"/>
    <n v="0"/>
    <d v="2025-04-23T00:00:00"/>
    <m/>
    <d v="2025-04-23T00:00:00"/>
    <n v="0"/>
    <m/>
    <s v=""/>
    <s v="Đã thanh toán"/>
    <s v="04"/>
    <s v="06"/>
    <s v="check xong"/>
    <m/>
    <x v="0"/>
    <x v="0"/>
  </r>
  <r>
    <x v="0"/>
    <x v="0"/>
    <d v="2025-04-23T00:00:00"/>
    <s v="BH2347456"/>
    <d v="2025-04-23T00:00:00"/>
    <n v="25434"/>
    <s v="BigC Tân Hiệp"/>
    <n v="4140692"/>
    <n v="0"/>
    <n v="331255"/>
    <n v="4471947"/>
    <s v="Bán hàng"/>
    <d v="2025-06-15T00:00:00"/>
    <m/>
    <n v="0"/>
    <n v="4471947"/>
    <n v="4471947"/>
    <n v="0"/>
    <d v="2025-04-23T00:00:00"/>
    <m/>
    <d v="2025-04-23T00:00:00"/>
    <n v="0"/>
    <m/>
    <s v=""/>
    <s v="Đã thanh toán"/>
    <s v="04"/>
    <s v="06"/>
    <s v="check xong"/>
    <m/>
    <x v="0"/>
    <x v="0"/>
  </r>
  <r>
    <x v="0"/>
    <x v="0"/>
    <d v="2025-04-24T00:00:00"/>
    <s v="BH2347462"/>
    <d v="2025-04-24T00:00:00"/>
    <n v="25463"/>
    <s v="BigC Dĩ An"/>
    <n v="3290000"/>
    <n v="0"/>
    <n v="263200"/>
    <n v="3553200"/>
    <s v="Bán hàng"/>
    <d v="2025-06-15T00:00:00"/>
    <m/>
    <n v="0"/>
    <n v="3553200"/>
    <n v="3553200"/>
    <n v="0"/>
    <d v="2025-04-24T00:00:00"/>
    <m/>
    <d v="2025-04-24T00:00:00"/>
    <n v="0"/>
    <m/>
    <s v=""/>
    <s v="Đã thanh toán"/>
    <s v="04"/>
    <s v="06"/>
    <s v="check xong"/>
    <m/>
    <x v="0"/>
    <x v="0"/>
  </r>
  <r>
    <x v="0"/>
    <x v="0"/>
    <d v="2025-04-25T00:00:00"/>
    <s v="BH2323024"/>
    <d v="2025-04-25T00:00:00"/>
    <n v="26290"/>
    <s v="SIÊU THỊ HẠ LONG (128) (PO: 2517048098190)"/>
    <n v="2580540"/>
    <n v="0"/>
    <n v="206443"/>
    <n v="2786983"/>
    <s v="Bán hàng"/>
    <d v="2025-06-15T00:00:00"/>
    <m/>
    <n v="0"/>
    <n v="2786983"/>
    <n v="2786983"/>
    <n v="0"/>
    <d v="2025-04-25T00:00:00"/>
    <m/>
    <d v="2025-04-25T00:00:00"/>
    <n v="0"/>
    <m/>
    <s v=""/>
    <s v="Đã thanh toán"/>
    <s v="04"/>
    <s v="06"/>
    <s v="check xong"/>
    <m/>
    <x v="0"/>
    <x v="0"/>
  </r>
  <r>
    <x v="0"/>
    <x v="0"/>
    <d v="2025-04-25T00:00:00"/>
    <s v="BH2323025"/>
    <d v="2025-04-25T00:00:00"/>
    <n v="26292"/>
    <s v="SIÊU THỊ HẠ LONG (128), ( PO: 2516048047534)"/>
    <n v="910680"/>
    <n v="0"/>
    <n v="72854"/>
    <n v="983534"/>
    <s v="Bán hàng"/>
    <d v="2025-06-15T00:00:00"/>
    <m/>
    <n v="0"/>
    <n v="983534"/>
    <n v="983534"/>
    <n v="0"/>
    <d v="2025-04-25T00:00:00"/>
    <m/>
    <d v="2025-04-25T00:00:00"/>
    <n v="0"/>
    <m/>
    <s v=""/>
    <s v="Đã thanh toán"/>
    <s v="04"/>
    <s v="06"/>
    <s v="check xong"/>
    <m/>
    <x v="0"/>
    <x v="0"/>
  </r>
  <r>
    <x v="0"/>
    <x v="0"/>
    <d v="2025-04-25T00:00:00"/>
    <s v="BH2323026"/>
    <d v="2025-04-25T00:00:00"/>
    <n v="26294"/>
    <s v="GO! BẮC GIANG (PO: 2517048088959)"/>
    <n v="2379320"/>
    <n v="0"/>
    <n v="190346"/>
    <n v="2569666"/>
    <s v="Bán hàng"/>
    <d v="2025-06-15T00:00:00"/>
    <m/>
    <n v="0"/>
    <n v="2569666"/>
    <n v="2569666"/>
    <n v="0"/>
    <d v="2025-04-25T00:00:00"/>
    <m/>
    <d v="2025-04-25T00:00:00"/>
    <n v="0"/>
    <m/>
    <s v=""/>
    <s v="Đã thanh toán"/>
    <s v="04"/>
    <s v="06"/>
    <s v="check xong"/>
    <m/>
    <x v="0"/>
    <x v="0"/>
  </r>
  <r>
    <x v="0"/>
    <x v="0"/>
    <d v="2025-04-25T00:00:00"/>
    <s v="BH2323027"/>
    <d v="2025-04-25T00:00:00"/>
    <n v="26297"/>
    <s v="GO! HA NAM (151) ( PO: 2517048098261)"/>
    <n v="2937280"/>
    <n v="0"/>
    <n v="234982"/>
    <n v="3172262"/>
    <s v="Bán hàng"/>
    <d v="2025-06-15T00:00:00"/>
    <m/>
    <n v="0"/>
    <n v="3172262"/>
    <n v="3172262"/>
    <n v="0"/>
    <d v="2025-04-25T00:00:00"/>
    <m/>
    <d v="2025-04-25T00:00:00"/>
    <n v="0"/>
    <m/>
    <s v=""/>
    <s v="Đã thanh toán"/>
    <s v="04"/>
    <s v="06"/>
    <s v="check xong"/>
    <m/>
    <x v="0"/>
    <x v="0"/>
  </r>
  <r>
    <x v="0"/>
    <x v="0"/>
    <d v="2025-04-25T00:00:00"/>
    <s v="BH2323054"/>
    <d v="2025-04-25T00:00:00"/>
    <n v="26555"/>
    <s v="GO! NAM ĐỊNH, ( PO: 2517048088563)"/>
    <n v="5574006"/>
    <n v="0"/>
    <n v="445920"/>
    <n v="6019926"/>
    <s v="Bán hàng"/>
    <d v="2025-06-15T00:00:00"/>
    <m/>
    <n v="0"/>
    <n v="6019926"/>
    <n v="6019926"/>
    <n v="0"/>
    <d v="2025-04-25T00:00:00"/>
    <m/>
    <d v="2025-04-25T00:00:00"/>
    <n v="0"/>
    <m/>
    <s v=""/>
    <s v="Đã thanh toán"/>
    <s v="04"/>
    <s v="06"/>
    <s v="check xong"/>
    <m/>
    <x v="0"/>
    <x v="0"/>
  </r>
  <r>
    <x v="0"/>
    <x v="0"/>
    <d v="2025-04-25T00:00:00"/>
    <s v="BH2347563"/>
    <d v="2025-04-25T00:00:00"/>
    <n v="26828"/>
    <s v="BigC Quy Nhơn, HỦY HĐ 00026260, XUẤT THAY THẾ HĐ 00026828"/>
    <n v="3901828"/>
    <n v="0"/>
    <n v="312146"/>
    <n v="4213974"/>
    <s v="Bán hàng"/>
    <d v="2025-06-15T00:00:00"/>
    <m/>
    <n v="0"/>
    <n v="4213974"/>
    <n v="4213974"/>
    <n v="0"/>
    <d v="2025-04-25T00:00:00"/>
    <m/>
    <d v="2025-04-25T00:00:00"/>
    <n v="0"/>
    <m/>
    <s v=""/>
    <s v="Đã thanh toán"/>
    <s v="04"/>
    <s v="06"/>
    <s v="check xong"/>
    <m/>
    <x v="0"/>
    <x v="0"/>
  </r>
  <r>
    <x v="0"/>
    <x v="0"/>
    <d v="2025-04-25T00:00:00"/>
    <s v="BH2347564"/>
    <d v="2025-04-25T00:00:00"/>
    <n v="26262"/>
    <s v="GO! CẦN THƠ"/>
    <n v="3583220"/>
    <n v="0"/>
    <n v="286658"/>
    <n v="3869878"/>
    <s v="Bán hàng"/>
    <d v="2025-06-15T00:00:00"/>
    <m/>
    <n v="0"/>
    <n v="3869878"/>
    <n v="3869878"/>
    <n v="0"/>
    <d v="2025-04-25T00:00:00"/>
    <m/>
    <d v="2025-04-25T00:00:00"/>
    <n v="0"/>
    <m/>
    <s v=""/>
    <s v="Đã thanh toán"/>
    <s v="04"/>
    <s v="06"/>
    <s v="check xong"/>
    <m/>
    <x v="0"/>
    <x v="0"/>
  </r>
  <r>
    <x v="0"/>
    <x v="0"/>
    <d v="2025-04-25T00:00:00"/>
    <s v="BH2347565"/>
    <d v="2025-04-25T00:00:00"/>
    <n v="26263"/>
    <s v="GO! ĐÀ LẠT"/>
    <n v="2937280"/>
    <n v="0"/>
    <n v="234982"/>
    <n v="3172262"/>
    <s v="Bán hàng"/>
    <d v="2025-06-15T00:00:00"/>
    <m/>
    <n v="0"/>
    <n v="3172262"/>
    <n v="3172262"/>
    <n v="0"/>
    <d v="2025-04-25T00:00:00"/>
    <m/>
    <d v="2025-04-25T00:00:00"/>
    <n v="0"/>
    <m/>
    <s v=""/>
    <s v="Đã thanh toán"/>
    <s v="04"/>
    <s v="06"/>
    <s v="check xong"/>
    <m/>
    <x v="0"/>
    <x v="0"/>
  </r>
  <r>
    <x v="0"/>
    <x v="0"/>
    <d v="2025-04-25T00:00:00"/>
    <s v="BH2347566"/>
    <d v="2025-04-25T00:00:00"/>
    <n v="26264"/>
    <s v="Go! Mỹ Tho"/>
    <n v="2222824"/>
    <n v="0"/>
    <n v="177826"/>
    <n v="2400650"/>
    <s v="Bán hàng"/>
    <d v="2025-06-15T00:00:00"/>
    <m/>
    <n v="0"/>
    <n v="2400650"/>
    <n v="2400650"/>
    <n v="0"/>
    <d v="2025-04-25T00:00:00"/>
    <m/>
    <d v="2025-04-25T00:00:00"/>
    <n v="0"/>
    <m/>
    <s v=""/>
    <s v="Đã thanh toán"/>
    <s v="04"/>
    <s v="06"/>
    <s v="check xong"/>
    <m/>
    <x v="0"/>
    <x v="0"/>
  </r>
  <r>
    <x v="0"/>
    <x v="0"/>
    <d v="2025-04-25T00:00:00"/>
    <s v="BH2347567"/>
    <d v="2025-04-25T00:00:00"/>
    <n v="26269"/>
    <s v="BigC Bà Rịa"/>
    <n v="2732040"/>
    <n v="0"/>
    <n v="218563"/>
    <n v="2950603"/>
    <s v="Bán hàng"/>
    <d v="2025-06-15T00:00:00"/>
    <m/>
    <n v="0"/>
    <n v="2950603"/>
    <n v="2950603"/>
    <n v="0"/>
    <d v="2025-04-25T00:00:00"/>
    <m/>
    <d v="2025-04-25T00:00:00"/>
    <n v="0"/>
    <m/>
    <s v=""/>
    <s v="Đã thanh toán"/>
    <s v="04"/>
    <s v="06"/>
    <s v="check xong"/>
    <m/>
    <x v="0"/>
    <x v="0"/>
  </r>
  <r>
    <x v="0"/>
    <x v="0"/>
    <d v="2025-04-25T00:00:00"/>
    <s v="BH2347568"/>
    <d v="2025-04-25T00:00:00"/>
    <n v="26270"/>
    <s v="Siêu thị GO! Gò Dầu"/>
    <n v="1512876"/>
    <n v="0"/>
    <n v="121030"/>
    <n v="1633906"/>
    <s v="Bán hàng"/>
    <d v="2025-06-15T00:00:00"/>
    <m/>
    <n v="0"/>
    <n v="1633906"/>
    <n v="1633906"/>
    <n v="0"/>
    <d v="2025-04-25T00:00:00"/>
    <m/>
    <d v="2025-04-25T00:00:00"/>
    <n v="0"/>
    <m/>
    <s v=""/>
    <s v="Đã thanh toán"/>
    <s v="04"/>
    <s v="06"/>
    <s v="check xong"/>
    <m/>
    <x v="0"/>
    <x v="0"/>
  </r>
  <r>
    <x v="0"/>
    <x v="0"/>
    <d v="2025-04-25T00:00:00"/>
    <s v="BH2347569"/>
    <d v="2025-04-25T00:00:00"/>
    <n v="26271"/>
    <s v="Siêu thị GO! Nhơn Trạch"/>
    <n v="802928"/>
    <n v="0"/>
    <n v="64234"/>
    <n v="867162"/>
    <s v="Bán hàng"/>
    <d v="2025-06-15T00:00:00"/>
    <m/>
    <n v="0"/>
    <n v="867162"/>
    <n v="867162"/>
    <n v="0"/>
    <d v="2025-04-25T00:00:00"/>
    <m/>
    <d v="2025-04-25T00:00:00"/>
    <n v="0"/>
    <m/>
    <s v=""/>
    <s v="Đã thanh toán"/>
    <s v="04"/>
    <s v="06"/>
    <s v="check xong"/>
    <m/>
    <x v="0"/>
    <x v="0"/>
  </r>
  <r>
    <x v="0"/>
    <x v="0"/>
    <d v="2025-04-25T00:00:00"/>
    <s v="BH2347570"/>
    <d v="2025-04-25T00:00:00"/>
    <n v="26272"/>
    <s v="Siêu thị Go! Hòa Thành"/>
    <n v="2624288"/>
    <n v="0"/>
    <n v="209943"/>
    <n v="2834231"/>
    <s v="Bán hàng"/>
    <d v="2025-06-15T00:00:00"/>
    <m/>
    <n v="0"/>
    <n v="2834231"/>
    <n v="2834231"/>
    <n v="0"/>
    <d v="2025-04-25T00:00:00"/>
    <m/>
    <d v="2025-04-25T00:00:00"/>
    <n v="0"/>
    <m/>
    <s v=""/>
    <s v="Đã thanh toán"/>
    <s v="04"/>
    <s v="06"/>
    <s v="check xong"/>
    <m/>
    <x v="0"/>
    <x v="0"/>
  </r>
  <r>
    <x v="0"/>
    <x v="0"/>
    <d v="2025-04-25T00:00:00"/>
    <s v="BH2347571"/>
    <d v="2025-04-25T00:00:00"/>
    <n v="26273"/>
    <s v="Siêu thị GO! Bạc Liêu"/>
    <n v="3334724"/>
    <n v="0"/>
    <n v="266778"/>
    <n v="3601502"/>
    <s v="Bán hàng"/>
    <d v="2025-06-15T00:00:00"/>
    <m/>
    <n v="0"/>
    <n v="3601502"/>
    <n v="3601502"/>
    <n v="0"/>
    <d v="2025-04-25T00:00:00"/>
    <m/>
    <d v="2025-04-25T00:00:00"/>
    <n v="0"/>
    <m/>
    <s v=""/>
    <s v="Đã thanh toán"/>
    <s v="04"/>
    <s v="06"/>
    <s v="check xong"/>
    <m/>
    <x v="0"/>
    <x v="0"/>
  </r>
  <r>
    <x v="0"/>
    <x v="0"/>
    <d v="2025-04-25T00:00:00"/>
    <s v="BH2347572"/>
    <d v="2025-04-25T00:00:00"/>
    <n v="26274"/>
    <s v="Siêu thị Go! Lộc Ninh"/>
    <n v="802928"/>
    <n v="0"/>
    <n v="64234"/>
    <n v="867162"/>
    <s v="Bán hàng"/>
    <d v="2025-06-15T00:00:00"/>
    <m/>
    <n v="0"/>
    <n v="867162"/>
    <n v="867162"/>
    <n v="0"/>
    <d v="2025-04-25T00:00:00"/>
    <m/>
    <d v="2025-04-25T00:00:00"/>
    <n v="0"/>
    <m/>
    <s v=""/>
    <s v="Đã thanh toán"/>
    <s v="04"/>
    <s v="06"/>
    <s v="check xong"/>
    <m/>
    <x v="0"/>
    <x v="0"/>
  </r>
  <r>
    <x v="0"/>
    <x v="0"/>
    <d v="2025-04-25T00:00:00"/>
    <s v="BH2347587"/>
    <d v="2025-04-25T00:00:00"/>
    <n v="26265"/>
    <s v="Go! Mỹ Tho"/>
    <n v="3138012"/>
    <n v="0"/>
    <n v="251041"/>
    <n v="3389053"/>
    <s v="Bán hàng"/>
    <d v="2025-06-15T00:00:00"/>
    <m/>
    <n v="0"/>
    <n v="3389053"/>
    <n v="3389053"/>
    <n v="0"/>
    <d v="2025-04-25T00:00:00"/>
    <m/>
    <d v="2025-04-25T00:00:00"/>
    <n v="0"/>
    <m/>
    <s v=""/>
    <s v="Đã thanh toán"/>
    <s v="04"/>
    <s v="06"/>
    <s v="check xong"/>
    <m/>
    <x v="0"/>
    <x v="0"/>
  </r>
  <r>
    <x v="0"/>
    <x v="0"/>
    <d v="2025-04-25T00:00:00"/>
    <s v="BH2347588"/>
    <d v="2025-04-25T00:00:00"/>
    <n v="26261"/>
    <s v="GO! ĐÀ NẴNG"/>
    <n v="2379320"/>
    <n v="0"/>
    <n v="190346"/>
    <n v="2569666"/>
    <s v="Bán hàng"/>
    <d v="2025-06-15T00:00:00"/>
    <m/>
    <n v="0"/>
    <n v="2569666"/>
    <n v="2569666"/>
    <n v="0"/>
    <d v="2025-04-25T00:00:00"/>
    <m/>
    <d v="2025-04-25T00:00:00"/>
    <n v="0"/>
    <m/>
    <s v=""/>
    <s v="Đã thanh toán"/>
    <s v="04"/>
    <s v="06"/>
    <s v="check xong"/>
    <m/>
    <x v="0"/>
    <x v="0"/>
  </r>
  <r>
    <x v="0"/>
    <x v="0"/>
    <d v="2025-04-25T00:00:00"/>
    <s v="BH2347589"/>
    <d v="2025-04-25T00:00:00"/>
    <n v="26267"/>
    <s v="BigC Trà Vinh"/>
    <n v="2051360"/>
    <n v="0"/>
    <n v="164109"/>
    <n v="2215469"/>
    <s v="Bán hàng"/>
    <d v="2025-06-15T00:00:00"/>
    <m/>
    <n v="0"/>
    <n v="2215469"/>
    <n v="2215469"/>
    <n v="0"/>
    <d v="2025-04-25T00:00:00"/>
    <m/>
    <d v="2025-04-25T00:00:00"/>
    <n v="0"/>
    <m/>
    <s v=""/>
    <s v="Đã thanh toán"/>
    <s v="04"/>
    <s v="06"/>
    <s v="check xong"/>
    <m/>
    <x v="0"/>
    <x v="0"/>
  </r>
  <r>
    <x v="0"/>
    <x v="0"/>
    <d v="2025-04-25T00:00:00"/>
    <s v="BH2347590"/>
    <d v="2025-04-25T00:00:00"/>
    <n v="26268"/>
    <s v="BigC Bến Tre"/>
    <n v="2379320"/>
    <n v="0"/>
    <n v="190346"/>
    <n v="2569666"/>
    <s v="Bán hàng"/>
    <d v="2025-06-15T00:00:00"/>
    <m/>
    <n v="0"/>
    <n v="2569666"/>
    <n v="2569666"/>
    <n v="0"/>
    <d v="2025-04-25T00:00:00"/>
    <m/>
    <d v="2025-04-25T00:00:00"/>
    <n v="0"/>
    <m/>
    <s v=""/>
    <s v="Đã thanh toán"/>
    <s v="04"/>
    <s v="06"/>
    <s v="check xong"/>
    <m/>
    <x v="0"/>
    <x v="0"/>
  </r>
  <r>
    <x v="0"/>
    <x v="0"/>
    <d v="2025-04-25T00:00:00"/>
    <s v="BH2347591"/>
    <d v="2025-04-25T00:00:00"/>
    <n v="26266"/>
    <s v="BigC Quảng Ngãi"/>
    <n v="1341900"/>
    <n v="0"/>
    <n v="107352"/>
    <n v="1449252"/>
    <s v="Bán hàng"/>
    <d v="2025-06-15T00:00:00"/>
    <m/>
    <n v="0"/>
    <n v="1449252"/>
    <n v="1449252"/>
    <n v="0"/>
    <d v="2025-04-25T00:00:00"/>
    <m/>
    <d v="2025-04-25T00:00:00"/>
    <n v="0"/>
    <m/>
    <s v=""/>
    <s v="Đã thanh toán"/>
    <s v="04"/>
    <s v="06"/>
    <s v="check xong"/>
    <m/>
    <x v="0"/>
    <x v="0"/>
  </r>
  <r>
    <x v="0"/>
    <x v="0"/>
    <d v="2025-04-26T00:00:00"/>
    <s v="BH2347684"/>
    <d v="2025-04-26T00:00:00"/>
    <n v="26618"/>
    <s v="BigC Tops Market Âu Cơ"/>
    <n v="2379320"/>
    <n v="0"/>
    <n v="190346"/>
    <n v="2569666"/>
    <s v="Bán hàng"/>
    <d v="2025-06-15T00:00:00"/>
    <m/>
    <n v="0"/>
    <n v="2569666"/>
    <n v="2569666"/>
    <n v="0"/>
    <d v="2025-04-26T00:00:00"/>
    <m/>
    <d v="2025-04-26T00:00:00"/>
    <n v="0"/>
    <m/>
    <s v=""/>
    <s v="Đã thanh toán"/>
    <s v="04"/>
    <s v="06"/>
    <s v="check xong"/>
    <m/>
    <x v="0"/>
    <x v="0"/>
  </r>
  <r>
    <x v="0"/>
    <x v="0"/>
    <d v="2025-04-28T00:00:00"/>
    <s v="BH2323088"/>
    <d v="2025-04-28T00:00:00"/>
    <n v="26672"/>
    <s v="SIÊU THỊ VIỆT TRÌ, (PO: 2516048049727)"/>
    <n v="1821360"/>
    <n v="0"/>
    <n v="145709"/>
    <n v="1967069"/>
    <s v="Bán hàng"/>
    <d v="2025-06-15T00:00:00"/>
    <m/>
    <n v="0"/>
    <n v="1967069"/>
    <n v="1967069"/>
    <n v="0"/>
    <d v="2025-04-28T00:00:00"/>
    <m/>
    <d v="2025-04-28T00:00:00"/>
    <n v="0"/>
    <m/>
    <s v=""/>
    <s v="Đã thanh toán"/>
    <s v="04"/>
    <s v="06"/>
    <s v="check xong"/>
    <m/>
    <x v="0"/>
    <x v="0"/>
  </r>
  <r>
    <x v="0"/>
    <x v="0"/>
    <d v="2025-04-28T00:00:00"/>
    <s v="BH2323089"/>
    <d v="2025-04-28T00:00:00"/>
    <n v="26670"/>
    <s v="SIÊU THỊ VIỆT TRÌ ( PO: 2517048149580)"/>
    <n v="7137960"/>
    <n v="0"/>
    <n v="571037"/>
    <n v="7708997"/>
    <s v="Bán hàng"/>
    <d v="2025-06-15T00:00:00"/>
    <m/>
    <n v="0"/>
    <n v="7708997"/>
    <n v="7708997"/>
    <n v="0"/>
    <d v="2025-04-28T00:00:00"/>
    <m/>
    <d v="2025-04-28T00:00:00"/>
    <n v="0"/>
    <m/>
    <s v=""/>
    <s v="Đã thanh toán"/>
    <s v="04"/>
    <s v="06"/>
    <s v="check xong"/>
    <m/>
    <x v="0"/>
    <x v="0"/>
  </r>
  <r>
    <x v="0"/>
    <x v="0"/>
    <d v="2025-04-29T00:00:00"/>
    <s v="BH2347833"/>
    <d v="2025-04-29T00:00:00"/>
    <n v="26745"/>
    <s v="Go! Phú Mỹ"/>
    <n v="1312144"/>
    <n v="0"/>
    <n v="104972"/>
    <n v="1417116"/>
    <s v="Bán hàng"/>
    <d v="2025-06-15T00:00:00"/>
    <m/>
    <n v="0"/>
    <n v="1417116"/>
    <n v="1417116"/>
    <n v="0"/>
    <d v="2025-04-29T00:00:00"/>
    <m/>
    <d v="2025-04-29T00:00:00"/>
    <n v="0"/>
    <m/>
    <s v=""/>
    <s v="Đã thanh toán"/>
    <s v="04"/>
    <s v="06"/>
    <s v="check xong"/>
    <m/>
    <x v="0"/>
    <x v="0"/>
  </r>
  <r>
    <x v="0"/>
    <x v="0"/>
    <d v="2025-04-29T00:00:00"/>
    <s v="BH2347834"/>
    <d v="2025-04-29T00:00:00"/>
    <n v="26746"/>
    <s v="Siêu thị GO! Điện Bàn"/>
    <n v="910680"/>
    <n v="0"/>
    <n v="72854"/>
    <n v="983534"/>
    <s v="Bán hàng"/>
    <d v="2025-06-15T00:00:00"/>
    <m/>
    <n v="0"/>
    <n v="983534"/>
    <n v="983534"/>
    <n v="0"/>
    <d v="2025-04-29T00:00:00"/>
    <m/>
    <d v="2025-04-29T00:00:00"/>
    <n v="0"/>
    <m/>
    <s v=""/>
    <s v="Đã thanh toán"/>
    <s v="04"/>
    <s v="06"/>
    <s v="check xong"/>
    <m/>
    <x v="0"/>
    <x v="0"/>
  </r>
  <r>
    <x v="0"/>
    <x v="0"/>
    <d v="2025-04-29T00:00:00"/>
    <s v="BH2347857"/>
    <d v="2025-04-29T00:00:00"/>
    <n v="26744"/>
    <s v="BigC Bà Rịa"/>
    <n v="2937280"/>
    <n v="0"/>
    <n v="234982"/>
    <n v="3172262"/>
    <s v="Bán hàng"/>
    <d v="2025-06-15T00:00:00"/>
    <m/>
    <n v="0"/>
    <n v="3172262"/>
    <n v="3172262"/>
    <n v="0"/>
    <d v="2025-04-29T00:00:00"/>
    <m/>
    <d v="2025-04-29T00:00:00"/>
    <n v="0"/>
    <m/>
    <s v=""/>
    <s v="Đã thanh toán"/>
    <s v="04"/>
    <s v="06"/>
    <s v="check xong"/>
    <m/>
    <x v="0"/>
    <x v="0"/>
  </r>
  <r>
    <x v="0"/>
    <x v="0"/>
    <d v="2025-04-29T00:00:00"/>
    <s v="BH2347884"/>
    <d v="2025-04-29T00:00:00"/>
    <n v="26783"/>
    <s v="BigC Tops Market An Phú"/>
    <n v="3290000"/>
    <n v="0"/>
    <n v="263200"/>
    <n v="3553200"/>
    <s v="Bán hàng"/>
    <d v="2025-06-15T00:00:00"/>
    <m/>
    <n v="0"/>
    <n v="3553200"/>
    <n v="3553200"/>
    <n v="0"/>
    <d v="2025-04-29T00:00:00"/>
    <m/>
    <d v="2025-04-29T00:00:00"/>
    <n v="0"/>
    <m/>
    <s v=""/>
    <s v="Đã thanh toán"/>
    <s v="04"/>
    <s v="06"/>
    <s v="check xong"/>
    <m/>
    <x v="0"/>
    <x v="0"/>
  </r>
  <r>
    <x v="0"/>
    <x v="0"/>
    <d v="2025-04-29T00:00:00"/>
    <s v="BH2347887"/>
    <d v="2025-04-29T00:00:00"/>
    <n v="26785"/>
    <s v="BigC Miền Đông"/>
    <n v="1606640"/>
    <n v="0"/>
    <n v="128531"/>
    <n v="1735171"/>
    <s v="Bán hàng"/>
    <d v="2025-06-15T00:00:00"/>
    <m/>
    <n v="0"/>
    <n v="1735171"/>
    <n v="1735171"/>
    <n v="0"/>
    <d v="2025-04-29T00:00:00"/>
    <m/>
    <d v="2025-04-29T00:00:00"/>
    <n v="0"/>
    <m/>
    <s v=""/>
    <s v="Đã thanh toán"/>
    <s v="04"/>
    <s v="06"/>
    <s v="check xong"/>
    <m/>
    <x v="0"/>
    <x v="0"/>
  </r>
  <r>
    <x v="0"/>
    <x v="0"/>
    <d v="2025-04-29T00:00:00"/>
    <s v="BH2347888"/>
    <d v="2025-04-29T00:00:00"/>
    <n v="26786"/>
    <s v="BigC Miền Đông"/>
    <n v="2933260"/>
    <n v="0"/>
    <n v="234661"/>
    <n v="3167921"/>
    <s v="Bán hàng"/>
    <d v="2025-06-15T00:00:00"/>
    <m/>
    <n v="0"/>
    <n v="3167921"/>
    <n v="3167921"/>
    <n v="0"/>
    <d v="2025-04-29T00:00:00"/>
    <m/>
    <d v="2025-04-29T00:00:00"/>
    <n v="0"/>
    <m/>
    <s v=""/>
    <s v="Đã thanh toán"/>
    <s v="04"/>
    <s v="06"/>
    <s v="check xong"/>
    <m/>
    <x v="0"/>
    <x v="0"/>
  </r>
  <r>
    <x v="0"/>
    <x v="0"/>
    <d v="2025-04-29T00:00:00"/>
    <s v="BH2347900"/>
    <d v="2025-04-29T00:00:00"/>
    <n v="26804"/>
    <s v="BigC Siêu thị GO! Phú Thạnh"/>
    <n v="2379320"/>
    <n v="0"/>
    <n v="190346"/>
    <n v="2569666"/>
    <s v="Bán hàng"/>
    <d v="2025-06-15T00:00:00"/>
    <m/>
    <n v="0"/>
    <n v="2569666"/>
    <n v="2569666"/>
    <n v="0"/>
    <d v="2025-04-29T00:00:00"/>
    <m/>
    <d v="2025-04-29T00:00:00"/>
    <n v="0"/>
    <m/>
    <s v=""/>
    <s v="Đã thanh toán"/>
    <s v="04"/>
    <s v="06"/>
    <s v="check xong"/>
    <m/>
    <x v="0"/>
    <x v="0"/>
  </r>
  <r>
    <x v="0"/>
    <x v="0"/>
    <d v="2025-04-29T00:00:00"/>
    <s v="BH2504/02355"/>
    <d v="2025-04-29T00:00:00"/>
    <n v="902"/>
    <s v="Chiết khấu T03.2025 Quầy 480"/>
    <n v="0"/>
    <n v="-15715139"/>
    <m/>
    <n v="-15715139"/>
    <s v="Bán hàng"/>
    <d v="2025-05-05T00:00:00"/>
    <m/>
    <n v="0"/>
    <n v="-15715139"/>
    <n v="-15715139"/>
    <n v="0"/>
    <d v="2025-04-29T00:00:00"/>
    <m/>
    <d v="2025-04-29T00:00:00"/>
    <n v="0"/>
    <m/>
    <s v=""/>
    <s v="Đã thanh toán"/>
    <s v="04"/>
    <s v="05"/>
    <s v="check xong"/>
    <m/>
    <x v="0"/>
    <x v="0"/>
  </r>
  <r>
    <x v="0"/>
    <x v="0"/>
    <d v="2025-05-02T00:00:00"/>
    <s v="BH2323127"/>
    <d v="2025-05-02T00:00:00"/>
    <n v="26869"/>
    <s v="GO! Long Biên, ( PO: 2517048173075)"/>
    <n v="2379320"/>
    <n v="0"/>
    <n v="190346"/>
    <n v="2569666"/>
    <s v="Bán hàng"/>
    <d v="2025-07-05T00:00:00"/>
    <m/>
    <n v="0"/>
    <n v="2569666"/>
    <n v="2569666"/>
    <n v="0"/>
    <d v="2025-05-02T00:00:00"/>
    <m/>
    <d v="2025-05-02T00:00:00"/>
    <n v="0"/>
    <m/>
    <s v=""/>
    <s v="Đã thanh toán"/>
    <s v="05"/>
    <s v="07"/>
    <s v="check xong"/>
    <m/>
    <x v="0"/>
    <x v="0"/>
  </r>
  <r>
    <x v="0"/>
    <x v="0"/>
    <d v="2025-05-02T00:00:00"/>
    <s v="BH2323128"/>
    <d v="2025-05-02T00:00:00"/>
    <n v="26870"/>
    <s v="TOPS MARKET PARKCITY (150), ( PO: 2517048182465)"/>
    <n v="3290000"/>
    <n v="0"/>
    <n v="263200"/>
    <n v="3553200"/>
    <s v="Bán hàng"/>
    <d v="2025-07-05T00:00:00"/>
    <m/>
    <n v="0"/>
    <n v="3553200"/>
    <n v="3553200"/>
    <n v="0"/>
    <d v="2025-05-02T00:00:00"/>
    <m/>
    <d v="2025-05-02T00:00:00"/>
    <n v="0"/>
    <m/>
    <s v=""/>
    <s v="Đã thanh toán"/>
    <s v="05"/>
    <s v="07"/>
    <s v="check xong"/>
    <m/>
    <x v="0"/>
    <x v="0"/>
  </r>
  <r>
    <x v="0"/>
    <x v="0"/>
    <d v="2025-05-02T00:00:00"/>
    <s v="BH2323142"/>
    <d v="2025-05-02T00:00:00"/>
    <n v="26895"/>
    <s v="CÔNG TY TNHH EB HẢI DƯƠNG (117) ( PO : 2517048181678)"/>
    <n v="2780784"/>
    <n v="0"/>
    <n v="222463"/>
    <n v="3003247"/>
    <s v="Bán hàng"/>
    <d v="2025-07-05T00:00:00"/>
    <m/>
    <n v="0"/>
    <n v="3003247"/>
    <n v="3003247"/>
    <n v="0"/>
    <d v="2025-05-02T00:00:00"/>
    <m/>
    <d v="2025-05-02T00:00:00"/>
    <n v="0"/>
    <m/>
    <s v=""/>
    <s v="Đã thanh toán"/>
    <s v="05"/>
    <s v="07"/>
    <s v="check xong"/>
    <m/>
    <x v="0"/>
    <x v="0"/>
  </r>
  <r>
    <x v="0"/>
    <x v="0"/>
    <d v="2025-05-02T00:00:00"/>
    <s v="BH2323144"/>
    <d v="2025-05-02T00:00:00"/>
    <n v="26896"/>
    <s v="GO! THÁI NGUYÊN ( PO: 2517048168222)"/>
    <n v="2379320"/>
    <n v="0"/>
    <n v="190346"/>
    <n v="2569666"/>
    <s v="Bán hàng"/>
    <d v="2025-07-05T00:00:00"/>
    <m/>
    <n v="0"/>
    <n v="2569666"/>
    <n v="2569666"/>
    <n v="0"/>
    <d v="2025-05-02T00:00:00"/>
    <m/>
    <d v="2025-05-02T00:00:00"/>
    <n v="0"/>
    <m/>
    <s v=""/>
    <s v="Đã thanh toán"/>
    <s v="05"/>
    <s v="07"/>
    <s v="check xong"/>
    <m/>
    <x v="0"/>
    <x v="0"/>
  </r>
  <r>
    <x v="0"/>
    <x v="0"/>
    <d v="2025-05-02T00:00:00"/>
    <s v="BH2323145"/>
    <d v="2025-05-02T00:00:00"/>
    <n v="26897"/>
    <s v="GO! LÀO CAI ( PO: 2517048167528)"/>
    <n v="2747320"/>
    <n v="0"/>
    <n v="219786"/>
    <n v="2967106"/>
    <s v="Bán hàng"/>
    <d v="2025-07-05T00:00:00"/>
    <m/>
    <n v="0"/>
    <n v="2967106"/>
    <n v="2967106"/>
    <n v="0"/>
    <d v="2025-05-02T00:00:00"/>
    <m/>
    <d v="2025-05-02T00:00:00"/>
    <n v="0"/>
    <m/>
    <s v=""/>
    <s v="Đã thanh toán"/>
    <s v="05"/>
    <s v="07"/>
    <s v="check xong"/>
    <m/>
    <x v="0"/>
    <x v="0"/>
  </r>
  <r>
    <x v="0"/>
    <x v="0"/>
    <d v="2025-05-02T00:00:00"/>
    <s v="BH2323153"/>
    <d v="2025-05-02T00:00:00"/>
    <n v="26889"/>
    <s v="Tops Market Eco Green (Nguyễn Xiển)"/>
    <n v="4405920"/>
    <n v="0"/>
    <n v="352474"/>
    <n v="4758394"/>
    <s v="Bán hàng"/>
    <d v="2025-07-05T00:00:00"/>
    <m/>
    <n v="0"/>
    <n v="4758394"/>
    <n v="4758394"/>
    <n v="0"/>
    <d v="2025-05-02T00:00:00"/>
    <m/>
    <d v="2025-05-02T00:00:00"/>
    <n v="0"/>
    <m/>
    <s v=""/>
    <s v="Đã thanh toán"/>
    <s v="05"/>
    <s v="07"/>
    <s v="check xong"/>
    <m/>
    <x v="0"/>
    <x v="0"/>
  </r>
  <r>
    <x v="0"/>
    <x v="0"/>
    <d v="2025-05-02T00:00:00"/>
    <s v="BH2323158"/>
    <d v="2025-05-02T00:00:00"/>
    <n v="26898"/>
    <s v="GO! BẮC GIANG , PO: 2518048211391"/>
    <n v="3847960"/>
    <n v="0"/>
    <n v="307837"/>
    <n v="4155797"/>
    <s v="Bán hàng"/>
    <d v="2025-07-05T00:00:00"/>
    <m/>
    <n v="0"/>
    <n v="4155797"/>
    <n v="4155797"/>
    <n v="0"/>
    <d v="2025-05-02T00:00:00"/>
    <m/>
    <d v="2025-05-02T00:00:00"/>
    <n v="0"/>
    <m/>
    <s v=""/>
    <s v="Đã thanh toán"/>
    <s v="05"/>
    <s v="07"/>
    <s v="check xong"/>
    <m/>
    <x v="0"/>
    <x v="0"/>
  </r>
  <r>
    <x v="0"/>
    <x v="0"/>
    <d v="2025-05-02T00:00:00"/>
    <s v="BH2347934"/>
    <d v="2025-05-02T00:00:00"/>
    <n v="26879"/>
    <s v="GO! ĐÀ NẴNG"/>
    <n v="2022580"/>
    <n v="0"/>
    <n v="161806"/>
    <n v="2184386"/>
    <s v="Bán hàng"/>
    <d v="2025-07-05T00:00:00"/>
    <m/>
    <n v="0"/>
    <n v="2184386"/>
    <n v="2184386"/>
    <n v="0"/>
    <d v="2025-05-02T00:00:00"/>
    <m/>
    <d v="2025-05-02T00:00:00"/>
    <n v="0"/>
    <m/>
    <s v=""/>
    <s v="Đã thanh toán"/>
    <s v="05"/>
    <s v="07"/>
    <s v="check xong"/>
    <m/>
    <x v="0"/>
    <x v="0"/>
  </r>
  <r>
    <x v="0"/>
    <x v="0"/>
    <d v="2025-05-02T00:00:00"/>
    <s v="BH2347935"/>
    <d v="2025-05-02T00:00:00"/>
    <n v="26880"/>
    <s v="GO! HUẾ"/>
    <n v="2937280"/>
    <n v="0"/>
    <n v="234982"/>
    <n v="3172262"/>
    <s v="Bán hàng"/>
    <d v="2025-07-05T00:00:00"/>
    <m/>
    <n v="0"/>
    <n v="3172262"/>
    <n v="3172262"/>
    <n v="0"/>
    <d v="2025-05-02T00:00:00"/>
    <m/>
    <d v="2025-05-02T00:00:00"/>
    <n v="0"/>
    <m/>
    <s v=""/>
    <s v="Đã thanh toán"/>
    <s v="05"/>
    <s v="07"/>
    <s v="check xong"/>
    <m/>
    <x v="0"/>
    <x v="0"/>
  </r>
  <r>
    <x v="0"/>
    <x v="0"/>
    <d v="2025-05-02T00:00:00"/>
    <s v="BH2347936"/>
    <d v="2025-05-02T00:00:00"/>
    <n v="26881"/>
    <s v="GO! CẦN THƠ"/>
    <n v="1821360"/>
    <n v="0"/>
    <n v="145709"/>
    <n v="1967069"/>
    <s v="Bán hàng"/>
    <d v="2025-07-05T00:00:00"/>
    <m/>
    <n v="0"/>
    <n v="1967069"/>
    <n v="1967069"/>
    <n v="0"/>
    <d v="2025-05-02T00:00:00"/>
    <m/>
    <d v="2025-05-02T00:00:00"/>
    <n v="0"/>
    <m/>
    <s v=""/>
    <s v="Đã thanh toán"/>
    <s v="05"/>
    <s v="07"/>
    <s v="check xong"/>
    <m/>
    <x v="0"/>
    <x v="0"/>
  </r>
  <r>
    <x v="0"/>
    <x v="0"/>
    <d v="2025-05-02T00:00:00"/>
    <s v="BH2347937"/>
    <d v="2025-05-02T00:00:00"/>
    <n v="26882"/>
    <s v="GO! ĐÀ LẠT"/>
    <n v="2937280"/>
    <n v="0"/>
    <n v="234982"/>
    <n v="3172262"/>
    <s v="Bán hàng"/>
    <d v="2025-07-05T00:00:00"/>
    <m/>
    <n v="0"/>
    <n v="3172262"/>
    <n v="3172262"/>
    <n v="0"/>
    <d v="2025-05-02T00:00:00"/>
    <m/>
    <d v="2025-05-02T00:00:00"/>
    <n v="0"/>
    <m/>
    <s v=""/>
    <s v="Đã thanh toán"/>
    <s v="05"/>
    <s v="07"/>
    <s v="check xong"/>
    <m/>
    <x v="0"/>
    <x v="0"/>
  </r>
  <r>
    <x v="0"/>
    <x v="0"/>
    <d v="2025-05-02T00:00:00"/>
    <s v="BH2348087"/>
    <d v="2025-05-02T00:00:00"/>
    <n v="26968"/>
    <s v="BigC Gò Vấp"/>
    <n v="1821360"/>
    <n v="0"/>
    <n v="145709"/>
    <n v="1967069"/>
    <s v="Bán hàng"/>
    <d v="2025-07-05T00:00:00"/>
    <m/>
    <n v="0"/>
    <n v="1967069"/>
    <n v="1967069"/>
    <n v="0"/>
    <d v="2025-05-02T00:00:00"/>
    <m/>
    <d v="2025-05-02T00:00:00"/>
    <n v="0"/>
    <m/>
    <s v=""/>
    <s v="Đã thanh toán"/>
    <s v="05"/>
    <s v="07"/>
    <s v="check xong"/>
    <m/>
    <x v="0"/>
    <x v="0"/>
  </r>
  <r>
    <x v="0"/>
    <x v="0"/>
    <d v="2025-05-05T00:00:00"/>
    <s v="BH2348202"/>
    <d v="2025-05-05T00:00:00"/>
    <n v="28150"/>
    <s v="BigC Đồng Nai"/>
    <n v="2002144"/>
    <n v="0"/>
    <n v="160172"/>
    <n v="2162316"/>
    <s v="Bán hàng"/>
    <d v="2025-07-05T00:00:00"/>
    <m/>
    <n v="0"/>
    <n v="2162316"/>
    <n v="2162316"/>
    <n v="0"/>
    <d v="2025-05-05T00:00:00"/>
    <m/>
    <d v="2025-05-05T00:00:00"/>
    <n v="0"/>
    <m/>
    <s v=""/>
    <s v="Đã thanh toán"/>
    <s v="05"/>
    <s v="07"/>
    <s v="check xong"/>
    <m/>
    <x v="0"/>
    <x v="0"/>
  </r>
  <r>
    <x v="0"/>
    <x v="0"/>
    <d v="2025-05-06T00:00:00"/>
    <s v="BH2348183"/>
    <d v="2025-05-06T00:00:00"/>
    <n v="28131"/>
    <s v="GO! NHA TRANG"/>
    <n v="4478148"/>
    <n v="0"/>
    <n v="358252"/>
    <n v="4836400"/>
    <s v="Bán hàng"/>
    <d v="2025-07-05T00:00:00"/>
    <m/>
    <n v="0"/>
    <n v="4836400"/>
    <n v="4836400"/>
    <n v="0"/>
    <d v="2025-05-06T00:00:00"/>
    <m/>
    <d v="2025-05-06T00:00:00"/>
    <n v="0"/>
    <m/>
    <s v=""/>
    <s v="Đã thanh toán"/>
    <s v="05"/>
    <s v="07"/>
    <s v="check xong"/>
    <m/>
    <x v="0"/>
    <x v="0"/>
  </r>
  <r>
    <x v="0"/>
    <x v="0"/>
    <d v="2025-05-06T00:00:00"/>
    <s v="BH2348184"/>
    <d v="2025-05-06T00:00:00"/>
    <n v="28132"/>
    <s v="BigC Quy Nhơn"/>
    <n v="4405920"/>
    <n v="0"/>
    <n v="352474"/>
    <n v="4758394"/>
    <s v="Bán hàng"/>
    <d v="2025-07-05T00:00:00"/>
    <m/>
    <n v="0"/>
    <n v="4758394"/>
    <n v="4758394"/>
    <n v="0"/>
    <d v="2025-05-06T00:00:00"/>
    <m/>
    <d v="2025-05-06T00:00:00"/>
    <n v="0"/>
    <m/>
    <s v=""/>
    <s v="Đã thanh toán"/>
    <s v="05"/>
    <s v="07"/>
    <s v="check xong"/>
    <m/>
    <x v="0"/>
    <x v="0"/>
  </r>
  <r>
    <x v="0"/>
    <x v="0"/>
    <d v="2025-05-06T00:00:00"/>
    <s v="BH2348185"/>
    <d v="2025-05-06T00:00:00"/>
    <n v="28133"/>
    <s v="BigC Quy Nhơn"/>
    <n v="1111412"/>
    <n v="0"/>
    <n v="88913"/>
    <n v="1200325"/>
    <s v="Bán hàng"/>
    <d v="2025-07-05T00:00:00"/>
    <m/>
    <n v="0"/>
    <n v="1200325"/>
    <n v="1200325"/>
    <n v="0"/>
    <d v="2025-05-06T00:00:00"/>
    <m/>
    <d v="2025-05-06T00:00:00"/>
    <n v="0"/>
    <m/>
    <s v=""/>
    <s v="Đã thanh toán"/>
    <s v="05"/>
    <s v="07"/>
    <s v="check xong"/>
    <m/>
    <x v="0"/>
    <x v="0"/>
  </r>
  <r>
    <x v="0"/>
    <x v="0"/>
    <d v="2025-05-06T00:00:00"/>
    <s v="BH2348186"/>
    <d v="2025-05-06T00:00:00"/>
    <n v="28134"/>
    <s v="BigC Bến Tre"/>
    <n v="5160592"/>
    <n v="0"/>
    <n v="412847"/>
    <n v="5573439"/>
    <s v="Bán hàng"/>
    <d v="2025-07-05T00:00:00"/>
    <m/>
    <n v="0"/>
    <n v="5573439"/>
    <n v="5573439"/>
    <n v="0"/>
    <d v="2025-05-06T00:00:00"/>
    <m/>
    <d v="2025-05-06T00:00:00"/>
    <n v="0"/>
    <m/>
    <s v=""/>
    <s v="Đã thanh toán"/>
    <s v="05"/>
    <s v="07"/>
    <s v="check xong"/>
    <m/>
    <x v="0"/>
    <x v="0"/>
  </r>
  <r>
    <x v="0"/>
    <x v="0"/>
    <d v="2025-05-06T00:00:00"/>
    <s v="BH2348187"/>
    <d v="2025-05-06T00:00:00"/>
    <n v="28135"/>
    <s v="BigC Bà Rịa"/>
    <n v="7539424"/>
    <n v="0"/>
    <n v="603154"/>
    <n v="8142578"/>
    <s v="Bán hàng"/>
    <d v="2025-07-05T00:00:00"/>
    <m/>
    <n v="0"/>
    <n v="8142578"/>
    <n v="8142578"/>
    <n v="0"/>
    <d v="2025-05-06T00:00:00"/>
    <m/>
    <d v="2025-05-06T00:00:00"/>
    <n v="0"/>
    <m/>
    <s v=""/>
    <s v="Đã thanh toán"/>
    <s v="05"/>
    <s v="07"/>
    <s v="check xong"/>
    <m/>
    <x v="0"/>
    <x v="0"/>
  </r>
  <r>
    <x v="0"/>
    <x v="0"/>
    <d v="2025-05-06T00:00:00"/>
    <s v="BH2348188"/>
    <d v="2025-05-06T00:00:00"/>
    <n v="28136"/>
    <s v="Siêu thị GO! Gò Dầu"/>
    <n v="910680"/>
    <n v="0"/>
    <n v="72854"/>
    <n v="983534"/>
    <s v="Bán hàng"/>
    <d v="2025-07-05T00:00:00"/>
    <m/>
    <n v="0"/>
    <n v="983534"/>
    <n v="983534"/>
    <n v="0"/>
    <d v="2025-05-06T00:00:00"/>
    <m/>
    <d v="2025-05-06T00:00:00"/>
    <n v="0"/>
    <m/>
    <s v=""/>
    <s v="Đã thanh toán"/>
    <s v="05"/>
    <s v="07"/>
    <s v="check xong"/>
    <m/>
    <x v="0"/>
    <x v="0"/>
  </r>
  <r>
    <x v="0"/>
    <x v="0"/>
    <d v="2025-05-06T00:00:00"/>
    <s v="BH2348189"/>
    <d v="2025-05-06T00:00:00"/>
    <n v="28137"/>
    <s v="Giao Hàng Tại Siêu Thị GO! Tân Uyên"/>
    <n v="1111412"/>
    <n v="0"/>
    <n v="88913"/>
    <n v="1200325"/>
    <s v="Bán hàng"/>
    <d v="2025-07-05T00:00:00"/>
    <m/>
    <n v="0"/>
    <n v="1200325"/>
    <n v="1200325"/>
    <n v="0"/>
    <d v="2025-05-06T00:00:00"/>
    <m/>
    <d v="2025-05-06T00:00:00"/>
    <n v="0"/>
    <m/>
    <s v=""/>
    <s v="Đã thanh toán"/>
    <s v="05"/>
    <s v="07"/>
    <s v="check xong"/>
    <m/>
    <x v="0"/>
    <x v="0"/>
  </r>
  <r>
    <x v="0"/>
    <x v="0"/>
    <d v="2025-05-06T00:00:00"/>
    <s v="BH2348190"/>
    <d v="2025-05-06T00:00:00"/>
    <n v="28138"/>
    <s v="Siêu thị GO! Nhơn Trạch"/>
    <n v="3025752"/>
    <n v="0"/>
    <n v="242060"/>
    <n v="3267812"/>
    <s v="Bán hàng"/>
    <d v="2025-07-05T00:00:00"/>
    <m/>
    <n v="0"/>
    <n v="3267812"/>
    <n v="3267812"/>
    <n v="0"/>
    <d v="2025-05-06T00:00:00"/>
    <m/>
    <d v="2025-05-06T00:00:00"/>
    <n v="0"/>
    <m/>
    <s v=""/>
    <s v="Đã thanh toán"/>
    <s v="05"/>
    <s v="07"/>
    <s v="check xong"/>
    <m/>
    <x v="0"/>
    <x v="0"/>
  </r>
  <r>
    <x v="0"/>
    <x v="0"/>
    <d v="2025-05-06T00:00:00"/>
    <s v="BH2348191"/>
    <d v="2025-05-06T00:00:00"/>
    <n v="28139"/>
    <s v="Siêu thị GO! Điện Bàn"/>
    <n v="910680"/>
    <n v="0"/>
    <n v="72854"/>
    <n v="983534"/>
    <s v="Bán hàng"/>
    <d v="2025-07-05T00:00:00"/>
    <m/>
    <n v="0"/>
    <n v="983534"/>
    <n v="983534"/>
    <n v="0"/>
    <d v="2025-05-06T00:00:00"/>
    <m/>
    <d v="2025-05-06T00:00:00"/>
    <n v="0"/>
    <m/>
    <s v=""/>
    <s v="Đã thanh toán"/>
    <s v="05"/>
    <s v="07"/>
    <s v="check xong"/>
    <m/>
    <x v="0"/>
    <x v="0"/>
  </r>
  <r>
    <x v="0"/>
    <x v="0"/>
    <d v="2025-05-06T00:00:00"/>
    <s v="BH2348192"/>
    <d v="2025-05-06T00:00:00"/>
    <n v="28140"/>
    <s v="Siêu thị Go! Lộc Ninh"/>
    <n v="1821360"/>
    <n v="0"/>
    <n v="145709"/>
    <n v="1967069"/>
    <s v="Bán hàng"/>
    <d v="2025-07-05T00:00:00"/>
    <m/>
    <n v="0"/>
    <n v="1967069"/>
    <n v="1967069"/>
    <n v="0"/>
    <d v="2025-05-06T00:00:00"/>
    <m/>
    <d v="2025-05-06T00:00:00"/>
    <n v="0"/>
    <m/>
    <s v=""/>
    <s v="Đã thanh toán"/>
    <s v="05"/>
    <s v="07"/>
    <s v="check xong"/>
    <m/>
    <x v="0"/>
    <x v="0"/>
  </r>
  <r>
    <x v="0"/>
    <x v="0"/>
    <d v="2025-05-06T00:00:00"/>
    <s v="BH2348241"/>
    <d v="2025-05-06T00:00:00"/>
    <n v="28222"/>
    <s v="BigC Siêu thị GO! An Lạc"/>
    <n v="2937280"/>
    <n v="0"/>
    <n v="234982"/>
    <n v="3172262"/>
    <s v="Bán hàng"/>
    <d v="2025-07-05T00:00:00"/>
    <m/>
    <n v="0"/>
    <n v="3172262"/>
    <n v="3172262"/>
    <n v="0"/>
    <d v="2025-05-06T00:00:00"/>
    <m/>
    <d v="2025-05-06T00:00:00"/>
    <n v="0"/>
    <m/>
    <s v=""/>
    <s v="Đã thanh toán"/>
    <s v="05"/>
    <s v="07"/>
    <s v="check xong"/>
    <m/>
    <x v="0"/>
    <x v="0"/>
  </r>
  <r>
    <x v="0"/>
    <x v="0"/>
    <d v="2025-05-06T00:00:00"/>
    <s v="BH2348242"/>
    <d v="2025-05-06T00:00:00"/>
    <n v="28223"/>
    <s v="BigC Trường Chinh"/>
    <n v="1542144"/>
    <n v="0"/>
    <n v="123372"/>
    <n v="1665516"/>
    <s v="Bán hàng"/>
    <d v="2025-07-05T00:00:00"/>
    <m/>
    <n v="0"/>
    <n v="1665516"/>
    <n v="1665516"/>
    <n v="0"/>
    <d v="2025-05-06T00:00:00"/>
    <m/>
    <d v="2025-05-06T00:00:00"/>
    <n v="0"/>
    <m/>
    <s v=""/>
    <s v="Đã thanh toán"/>
    <s v="05"/>
    <s v="07"/>
    <s v="check xong"/>
    <m/>
    <x v="0"/>
    <x v="0"/>
  </r>
  <r>
    <x v="0"/>
    <x v="0"/>
    <d v="2025-05-07T00:00:00"/>
    <s v="BH2323143"/>
    <d v="2025-05-07T00:00:00"/>
    <n v="28238"/>
    <s v="SIÊU THỊ HẠ LONG (128) ( PO: 2517048153834)"/>
    <n v="2937280"/>
    <n v="0"/>
    <n v="234982"/>
    <n v="3172262"/>
    <s v="Bán hàng"/>
    <d v="2025-07-05T00:00:00"/>
    <m/>
    <n v="0"/>
    <n v="3172262"/>
    <n v="3172262"/>
    <n v="0"/>
    <d v="2025-05-07T00:00:00"/>
    <m/>
    <d v="2025-05-07T00:00:00"/>
    <n v="0"/>
    <m/>
    <s v=""/>
    <s v="Đã thanh toán"/>
    <s v="05"/>
    <s v="07"/>
    <s v="check xong"/>
    <m/>
    <x v="0"/>
    <x v="0"/>
  </r>
  <r>
    <x v="0"/>
    <x v="0"/>
    <d v="2025-05-07T00:00:00"/>
    <s v="BH2323330"/>
    <d v="2025-05-07T00:00:00"/>
    <n v="28234"/>
    <s v="GO! HẢI PHÒNG ( PO : 2518048294041)"/>
    <n v="3075280"/>
    <n v="0"/>
    <n v="246022"/>
    <n v="3321302"/>
    <s v="Bán hàng"/>
    <d v="2025-07-05T00:00:00"/>
    <m/>
    <n v="0"/>
    <n v="3321302"/>
    <n v="3321302"/>
    <n v="0"/>
    <d v="2025-05-07T00:00:00"/>
    <m/>
    <d v="2025-05-07T00:00:00"/>
    <n v="0"/>
    <m/>
    <s v=""/>
    <s v="Đã thanh toán"/>
    <s v="05"/>
    <s v="07"/>
    <s v="check xong"/>
    <m/>
    <x v="0"/>
    <x v="0"/>
  </r>
  <r>
    <x v="0"/>
    <x v="0"/>
    <d v="2025-05-07T00:00:00"/>
    <s v="BH2323331"/>
    <d v="2025-05-07T00:00:00"/>
    <n v="28235"/>
    <s v="Bán hàng Siêu thị Vĩnh Phúc theo hóa đơn 00028235 ( PO: 2518048299160)"/>
    <n v="4617424"/>
    <n v="0"/>
    <n v="369394"/>
    <n v="4986818"/>
    <s v="Bán hàng"/>
    <d v="2025-07-05T00:00:00"/>
    <m/>
    <n v="0"/>
    <n v="4986818"/>
    <n v="4986818"/>
    <n v="0"/>
    <d v="2025-05-07T00:00:00"/>
    <m/>
    <d v="2025-05-07T00:00:00"/>
    <n v="0"/>
    <m/>
    <s v=""/>
    <s v="Đã thanh toán"/>
    <s v="05"/>
    <s v="07"/>
    <s v="check xong"/>
    <m/>
    <x v="0"/>
    <x v="0"/>
  </r>
  <r>
    <x v="0"/>
    <x v="0"/>
    <d v="2025-05-07T00:00:00"/>
    <s v="BH2323332"/>
    <d v="2025-05-07T00:00:00"/>
    <n v="28236"/>
    <s v="GO! NAM ĐỊNH ( PO: 2518048304113)"/>
    <n v="3689800"/>
    <n v="0"/>
    <n v="295184"/>
    <n v="3984984"/>
    <s v="Bán hàng"/>
    <d v="2025-07-05T00:00:00"/>
    <m/>
    <n v="0"/>
    <n v="3984984"/>
    <n v="3984984"/>
    <n v="0"/>
    <d v="2025-05-07T00:00:00"/>
    <m/>
    <d v="2025-05-07T00:00:00"/>
    <n v="0"/>
    <m/>
    <s v=""/>
    <s v="Đã thanh toán"/>
    <s v="05"/>
    <s v="07"/>
    <s v="check xong"/>
    <m/>
    <x v="0"/>
    <x v="0"/>
  </r>
  <r>
    <x v="0"/>
    <x v="0"/>
    <d v="2025-05-07T00:00:00"/>
    <s v="BH2323333"/>
    <d v="2025-05-07T00:00:00"/>
    <n v="28237"/>
    <s v="GO! NINH BÌNH ( PO: 2518048304321)"/>
    <n v="2453312"/>
    <n v="0"/>
    <n v="196265"/>
    <n v="2649577"/>
    <s v="Bán hàng"/>
    <d v="2025-07-05T00:00:00"/>
    <m/>
    <n v="0"/>
    <n v="2649577"/>
    <n v="2649577"/>
    <n v="0"/>
    <d v="2025-05-07T00:00:00"/>
    <m/>
    <d v="2025-05-07T00:00:00"/>
    <n v="0"/>
    <m/>
    <s v=""/>
    <s v="Đã thanh toán"/>
    <s v="05"/>
    <s v="07"/>
    <s v="check xong"/>
    <m/>
    <x v="0"/>
    <x v="0"/>
  </r>
  <r>
    <x v="0"/>
    <x v="0"/>
    <d v="2025-05-07T00:00:00"/>
    <s v="BH2323334"/>
    <d v="2025-05-07T00:00:00"/>
    <n v="28239"/>
    <s v="GO! THÁI NGUYÊN ( PO: 2518048289292)"/>
    <n v="2937280"/>
    <n v="0"/>
    <n v="234982"/>
    <n v="3172262"/>
    <s v="Bán hàng"/>
    <d v="2025-07-05T00:00:00"/>
    <m/>
    <n v="0"/>
    <n v="3172262"/>
    <n v="3172262"/>
    <n v="0"/>
    <d v="2025-05-07T00:00:00"/>
    <m/>
    <d v="2025-05-07T00:00:00"/>
    <n v="0"/>
    <m/>
    <s v=""/>
    <s v="Đã thanh toán"/>
    <s v="05"/>
    <s v="07"/>
    <s v="check xong"/>
    <m/>
    <x v="0"/>
    <x v="0"/>
  </r>
  <r>
    <x v="0"/>
    <x v="0"/>
    <d v="2025-05-07T00:00:00"/>
    <s v="BH2323335"/>
    <d v="2025-05-07T00:00:00"/>
    <n v="28313"/>
    <s v="BigC Thăng Long (104) ( PO: 2518048293374)"/>
    <n v="2580052"/>
    <n v="0"/>
    <n v="206404"/>
    <n v="2786456"/>
    <s v="Bán hàng"/>
    <d v="2025-07-05T00:00:00"/>
    <m/>
    <n v="0"/>
    <n v="2786456"/>
    <n v="2786456"/>
    <n v="0"/>
    <d v="2025-05-07T00:00:00"/>
    <m/>
    <d v="2025-05-07T00:00:00"/>
    <n v="0"/>
    <m/>
    <s v=""/>
    <s v="Đã thanh toán"/>
    <s v="05"/>
    <s v="07"/>
    <s v="check xong"/>
    <m/>
    <x v="0"/>
    <x v="0"/>
  </r>
  <r>
    <x v="0"/>
    <x v="0"/>
    <d v="2025-05-07T00:00:00"/>
    <s v="BH2323336"/>
    <d v="2025-05-07T00:00:00"/>
    <n v="28314"/>
    <s v="BigC Tops Market Lê Trọng Tấn  ( PO: 2518048303484)"/>
    <n v="3334236"/>
    <n v="0"/>
    <n v="266739"/>
    <n v="3600975"/>
    <s v="Bán hàng"/>
    <d v="2025-07-05T00:00:00"/>
    <m/>
    <n v="0"/>
    <n v="3600975"/>
    <n v="3600975"/>
    <n v="0"/>
    <d v="2025-05-07T00:00:00"/>
    <m/>
    <d v="2025-05-07T00:00:00"/>
    <n v="0"/>
    <m/>
    <s v=""/>
    <s v="Đã thanh toán"/>
    <s v="05"/>
    <s v="07"/>
    <s v="check xong"/>
    <m/>
    <x v="0"/>
    <x v="0"/>
  </r>
  <r>
    <x v="0"/>
    <x v="0"/>
    <d v="2025-05-08T00:00:00"/>
    <s v="BH2323399"/>
    <d v="2025-05-08T00:00:00"/>
    <n v="28365"/>
    <s v="GO! NAM ĐỊNH ( PO: 2518048261807)"/>
    <n v="361320"/>
    <n v="0"/>
    <n v="28906"/>
    <n v="390226"/>
    <s v="Bán hàng"/>
    <d v="2025-07-05T00:00:00"/>
    <m/>
    <n v="0"/>
    <n v="390226"/>
    <n v="390226"/>
    <n v="0"/>
    <d v="2025-05-08T00:00:00"/>
    <m/>
    <d v="2025-05-08T00:00:00"/>
    <n v="0"/>
    <m/>
    <s v=""/>
    <s v="Đã thanh toán"/>
    <s v="05"/>
    <s v="07"/>
    <s v="check xong"/>
    <m/>
    <x v="0"/>
    <x v="0"/>
  </r>
  <r>
    <x v="0"/>
    <x v="0"/>
    <d v="2025-05-08T00:00:00"/>
    <s v="BH2323400"/>
    <d v="2025-05-08T00:00:00"/>
    <n v="28364"/>
    <s v="BigC Mê Linh, ( PO: 2518048261836)"/>
    <n v="361320"/>
    <n v="0"/>
    <n v="28906"/>
    <n v="390226"/>
    <s v="Bán hàng"/>
    <d v="2025-07-05T00:00:00"/>
    <m/>
    <n v="0"/>
    <n v="390226"/>
    <n v="390226"/>
    <n v="0"/>
    <d v="2025-05-08T00:00:00"/>
    <m/>
    <d v="2025-05-08T00:00:00"/>
    <n v="0"/>
    <m/>
    <s v=""/>
    <s v="Đã thanh toán"/>
    <s v="05"/>
    <s v="07"/>
    <s v="check xong"/>
    <m/>
    <x v="0"/>
    <x v="0"/>
  </r>
  <r>
    <x v="0"/>
    <x v="0"/>
    <d v="2025-05-08T00:00:00"/>
    <s v="BH2323415"/>
    <d v="2025-05-08T00:00:00"/>
    <n v="29261"/>
    <s v="GO! NINH BÌNH ( PO: 2519048351163)"/>
    <n v="2937280"/>
    <n v="0"/>
    <n v="234982"/>
    <n v="3172262"/>
    <s v="Bán hàng"/>
    <d v="2025-07-05T00:00:00"/>
    <m/>
    <n v="0"/>
    <n v="3172262"/>
    <n v="3172262"/>
    <n v="0"/>
    <d v="2025-05-08T00:00:00"/>
    <m/>
    <d v="2025-05-08T00:00:00"/>
    <n v="0"/>
    <m/>
    <s v=""/>
    <s v="Đã thanh toán"/>
    <s v="05"/>
    <s v="07"/>
    <s v="check xong"/>
    <m/>
    <x v="0"/>
    <x v="0"/>
  </r>
  <r>
    <x v="0"/>
    <x v="0"/>
    <d v="2025-05-08T00:00:00"/>
    <s v="BH2323416"/>
    <d v="2025-05-08T00:00:00"/>
    <n v="29262"/>
    <s v="GO! BẮC GIANG ( PO: 2519048341568)"/>
    <n v="4228520"/>
    <n v="0"/>
    <n v="338282"/>
    <n v="4566802"/>
    <s v="Bán hàng"/>
    <d v="2025-07-05T00:00:00"/>
    <m/>
    <n v="0"/>
    <n v="4566802"/>
    <n v="4566802"/>
    <n v="0"/>
    <d v="2025-05-08T00:00:00"/>
    <m/>
    <d v="2025-05-08T00:00:00"/>
    <n v="0"/>
    <m/>
    <s v=""/>
    <s v="Đã thanh toán"/>
    <s v="05"/>
    <s v="07"/>
    <s v="check xong"/>
    <m/>
    <x v="0"/>
    <x v="0"/>
  </r>
  <r>
    <x v="0"/>
    <x v="0"/>
    <d v="2025-05-08T00:00:00"/>
    <s v="BH2323417"/>
    <d v="2025-05-08T00:00:00"/>
    <n v="29263"/>
    <s v="GO! THÁI BÌNH ( PO: 2518048262030)"/>
    <n v="541980"/>
    <n v="0"/>
    <n v="43358"/>
    <n v="585338"/>
    <s v="Bán hàng"/>
    <d v="2025-07-05T00:00:00"/>
    <m/>
    <n v="0"/>
    <n v="585338"/>
    <n v="585338"/>
    <n v="0"/>
    <d v="2025-05-08T00:00:00"/>
    <m/>
    <d v="2025-05-08T00:00:00"/>
    <n v="0"/>
    <m/>
    <s v=""/>
    <s v="Đã thanh toán"/>
    <s v="05"/>
    <s v="07"/>
    <s v="check xong"/>
    <m/>
    <x v="0"/>
    <x v="0"/>
  </r>
  <r>
    <x v="0"/>
    <x v="0"/>
    <d v="2025-05-08T00:00:00"/>
    <s v="BH2323418"/>
    <d v="2025-05-08T00:00:00"/>
    <n v="29264"/>
    <s v="GO! THÁI BÌNH ( PO: 2519048352891)"/>
    <n v="4062380"/>
    <n v="0"/>
    <n v="324990"/>
    <n v="4387370"/>
    <s v="Bán hàng"/>
    <d v="2025-07-05T00:00:00"/>
    <m/>
    <n v="0"/>
    <n v="4387370"/>
    <n v="4387370"/>
    <n v="0"/>
    <d v="2025-05-08T00:00:00"/>
    <m/>
    <d v="2025-05-08T00:00:00"/>
    <n v="0"/>
    <m/>
    <s v=""/>
    <s v="Đã thanh toán"/>
    <s v="05"/>
    <s v="07"/>
    <s v="check xong"/>
    <m/>
    <x v="0"/>
    <x v="0"/>
  </r>
  <r>
    <x v="0"/>
    <x v="0"/>
    <d v="2025-05-08T00:00:00"/>
    <s v="BH2348398"/>
    <d v="2025-05-08T00:00:00"/>
    <n v="28512"/>
    <s v="GO! Bình Dương"/>
    <n v="2070836"/>
    <n v="0"/>
    <n v="165667"/>
    <n v="2236503"/>
    <s v="Bán hàng"/>
    <d v="2025-07-05T00:00:00"/>
    <m/>
    <n v="0"/>
    <n v="2236503"/>
    <n v="2236503"/>
    <n v="0"/>
    <d v="2025-05-08T00:00:00"/>
    <m/>
    <d v="2025-05-08T00:00:00"/>
    <n v="0"/>
    <m/>
    <s v=""/>
    <s v="Đã thanh toán"/>
    <s v="05"/>
    <s v="07"/>
    <s v="check xong"/>
    <m/>
    <x v="0"/>
    <x v="0"/>
  </r>
  <r>
    <x v="0"/>
    <x v="0"/>
    <d v="2025-05-08T00:00:00"/>
    <s v="BH2348415"/>
    <d v="2025-05-08T00:00:00"/>
    <n v="29050"/>
    <s v="BigC Tân Hiệp"/>
    <n v="4048692"/>
    <n v="0"/>
    <n v="323895"/>
    <n v="4372587"/>
    <s v="Bán hàng"/>
    <d v="2025-07-05T00:00:00"/>
    <m/>
    <n v="0"/>
    <n v="4372587"/>
    <n v="4372587"/>
    <n v="0"/>
    <d v="2025-05-08T00:00:00"/>
    <m/>
    <d v="2025-05-08T00:00:00"/>
    <n v="0"/>
    <m/>
    <s v=""/>
    <s v="Đã thanh toán"/>
    <s v="05"/>
    <s v="07"/>
    <s v="check xong"/>
    <m/>
    <x v="0"/>
    <x v="0"/>
  </r>
  <r>
    <x v="0"/>
    <x v="0"/>
    <d v="2025-05-09T00:00:00"/>
    <s v="BH2323420"/>
    <d v="2025-05-09T00:00:00"/>
    <n v="29270"/>
    <s v="Tops Market Eco Green (Nguyễn Xiển)"/>
    <n v="2221160"/>
    <n v="0"/>
    <n v="177693"/>
    <n v="2398853"/>
    <s v="Bán hàng"/>
    <d v="2025-07-05T00:00:00"/>
    <m/>
    <n v="0"/>
    <n v="2398853"/>
    <n v="2398853"/>
    <n v="0"/>
    <d v="2025-05-09T00:00:00"/>
    <m/>
    <d v="2025-05-09T00:00:00"/>
    <n v="0"/>
    <m/>
    <s v=""/>
    <s v="Đã thanh toán"/>
    <s v="05"/>
    <s v="07"/>
    <s v="check xong"/>
    <m/>
    <x v="0"/>
    <x v="0"/>
  </r>
  <r>
    <x v="0"/>
    <x v="0"/>
    <d v="2025-05-09T00:00:00"/>
    <s v="BH2323421"/>
    <d v="2025-05-09T00:00:00"/>
    <n v="29271"/>
    <s v="BigC Tops Market Garden"/>
    <n v="2810540"/>
    <n v="0"/>
    <n v="224843"/>
    <n v="3035383"/>
    <s v="Bán hàng"/>
    <d v="2025-07-05T00:00:00"/>
    <m/>
    <n v="0"/>
    <n v="3035383"/>
    <n v="3035383"/>
    <n v="0"/>
    <d v="2025-05-09T00:00:00"/>
    <m/>
    <d v="2025-05-09T00:00:00"/>
    <n v="0"/>
    <m/>
    <s v=""/>
    <s v="Đã thanh toán"/>
    <s v="05"/>
    <s v="07"/>
    <s v="check xong"/>
    <m/>
    <x v="0"/>
    <x v="0"/>
  </r>
  <r>
    <x v="0"/>
    <x v="0"/>
    <d v="2025-05-09T00:00:00"/>
    <s v="BH2323422"/>
    <d v="2025-05-09T00:00:00"/>
    <n v="29272"/>
    <s v="BigC Mê Linh"/>
    <n v="2937280"/>
    <n v="0"/>
    <n v="234982"/>
    <n v="3172262"/>
    <s v="Bán hàng"/>
    <d v="2025-07-05T00:00:00"/>
    <m/>
    <n v="0"/>
    <n v="3172262"/>
    <n v="3172262"/>
    <n v="0"/>
    <d v="2025-05-09T00:00:00"/>
    <m/>
    <d v="2025-05-09T00:00:00"/>
    <n v="0"/>
    <m/>
    <s v=""/>
    <s v="Đã thanh toán"/>
    <s v="05"/>
    <s v="07"/>
    <s v="check xong"/>
    <m/>
    <x v="0"/>
    <x v="0"/>
  </r>
  <r>
    <x v="0"/>
    <x v="0"/>
    <d v="2025-05-09T00:00:00"/>
    <s v="BH2323423"/>
    <d v="2025-05-09T00:00:00"/>
    <n v="29273"/>
    <s v="BigC Thăng Long (104)"/>
    <n v="2579220"/>
    <n v="0"/>
    <n v="206338"/>
    <n v="2785558"/>
    <s v="Bán hàng"/>
    <d v="2025-07-05T00:00:00"/>
    <m/>
    <n v="0"/>
    <n v="2785558"/>
    <n v="2785558"/>
    <n v="0"/>
    <d v="2025-05-09T00:00:00"/>
    <m/>
    <d v="2025-05-09T00:00:00"/>
    <n v="0"/>
    <m/>
    <s v=""/>
    <s v="Đã thanh toán"/>
    <s v="05"/>
    <s v="07"/>
    <s v="check xong"/>
    <m/>
    <x v="0"/>
    <x v="0"/>
  </r>
  <r>
    <x v="0"/>
    <x v="0"/>
    <d v="2025-05-09T00:00:00"/>
    <s v="BH2348578"/>
    <d v="2025-05-09T00:00:00"/>
    <n v="29269"/>
    <s v="Go! Mỹ Tho"/>
    <n v="2252092"/>
    <n v="0"/>
    <n v="180167"/>
    <n v="2432259"/>
    <s v="Bán hàng"/>
    <d v="2025-07-05T00:00:00"/>
    <m/>
    <n v="0"/>
    <n v="2432259"/>
    <n v="2432259"/>
    <n v="0"/>
    <d v="2025-05-09T00:00:00"/>
    <m/>
    <d v="2025-05-09T00:00:00"/>
    <n v="0"/>
    <m/>
    <s v=""/>
    <s v="Đã thanh toán"/>
    <s v="05"/>
    <s v="07"/>
    <s v="check xong"/>
    <m/>
    <x v="0"/>
    <x v="0"/>
  </r>
  <r>
    <x v="0"/>
    <x v="0"/>
    <d v="2025-05-10T00:00:00"/>
    <s v="BH2323448"/>
    <d v="2025-05-10T00:00:00"/>
    <n v="29725"/>
    <s v="GO! HẢI PHÒNG ( PO: 2519048343262)"/>
    <n v="2937280"/>
    <n v="0"/>
    <n v="234982"/>
    <n v="3172262"/>
    <s v="Bán hàng"/>
    <d v="2025-07-05T00:00:00"/>
    <m/>
    <n v="0"/>
    <n v="3172262"/>
    <n v="3172262"/>
    <n v="0"/>
    <d v="2025-05-10T00:00:00"/>
    <m/>
    <d v="2025-05-10T00:00:00"/>
    <n v="0"/>
    <m/>
    <s v=""/>
    <s v="Đã thanh toán"/>
    <s v="05"/>
    <s v="07"/>
    <s v="check xong"/>
    <m/>
    <x v="0"/>
    <x v="0"/>
  </r>
  <r>
    <x v="0"/>
    <x v="0"/>
    <d v="2025-05-10T00:00:00"/>
    <s v="BH2348683"/>
    <d v="2025-05-10T00:00:00"/>
    <n v="29724"/>
    <s v="BigC Tops Market Âu Cơ"/>
    <n v="2580540"/>
    <n v="0"/>
    <n v="206443"/>
    <n v="2786983"/>
    <s v="Bán hàng"/>
    <d v="2025-07-05T00:00:00"/>
    <m/>
    <n v="0"/>
    <n v="2786983"/>
    <n v="2786983"/>
    <n v="0"/>
    <d v="2025-05-10T00:00:00"/>
    <m/>
    <d v="2025-05-10T00:00:00"/>
    <n v="0"/>
    <m/>
    <s v=""/>
    <s v="Đã thanh toán"/>
    <s v="05"/>
    <s v="07"/>
    <s v="check xong"/>
    <m/>
    <x v="0"/>
    <x v="0"/>
  </r>
  <r>
    <x v="0"/>
    <x v="0"/>
    <d v="2025-05-13T00:00:00"/>
    <s v="BH2323518"/>
    <d v="2025-05-13T00:00:00"/>
    <n v="29921"/>
    <s v="GO! HẢI PHÒNG,  (PO: 2519048423512)"/>
    <n v="4543920"/>
    <n v="0"/>
    <n v="363514"/>
    <n v="4907434"/>
    <s v="Bán hàng"/>
    <d v="2025-07-05T00:00:00"/>
    <m/>
    <n v="0"/>
    <n v="4907434"/>
    <n v="4907434"/>
    <n v="0"/>
    <d v="2025-05-13T00:00:00"/>
    <m/>
    <d v="2025-05-13T00:00:00"/>
    <n v="0"/>
    <m/>
    <s v=""/>
    <s v="Đã thanh toán"/>
    <s v="05"/>
    <s v="07"/>
    <s v="check xong"/>
    <m/>
    <x v="0"/>
    <x v="0"/>
  </r>
  <r>
    <x v="0"/>
    <x v="0"/>
    <d v="2025-05-13T00:00:00"/>
    <s v="BH2323519"/>
    <d v="2025-05-13T00:00:00"/>
    <n v="29922"/>
    <s v="Siêu thị Vĩnh Phúc, ( PO: 2519048432942)"/>
    <n v="2681160"/>
    <n v="0"/>
    <n v="214493"/>
    <n v="2895653"/>
    <s v="Bán hàng"/>
    <d v="2025-07-05T00:00:00"/>
    <m/>
    <n v="0"/>
    <n v="2895653"/>
    <n v="2895653"/>
    <n v="0"/>
    <d v="2025-05-13T00:00:00"/>
    <m/>
    <d v="2025-05-13T00:00:00"/>
    <n v="0"/>
    <m/>
    <s v=""/>
    <s v="Đã thanh toán"/>
    <s v="05"/>
    <s v="07"/>
    <s v="check xong"/>
    <m/>
    <x v="0"/>
    <x v="0"/>
  </r>
  <r>
    <x v="0"/>
    <x v="0"/>
    <d v="2025-05-13T00:00:00"/>
    <s v="BH2323520"/>
    <d v="2025-05-13T00:00:00"/>
    <n v="29923"/>
    <s v="CÔNG TY TNHH EB HẢI DƯƠNG (117), (PO: 2519048354565)"/>
    <n v="1570580"/>
    <n v="0"/>
    <n v="125646"/>
    <n v="1696226"/>
    <s v="Bán hàng"/>
    <d v="2025-07-05T00:00:00"/>
    <m/>
    <n v="0"/>
    <n v="1696226"/>
    <n v="1696226"/>
    <n v="0"/>
    <d v="2025-05-13T00:00:00"/>
    <m/>
    <d v="2025-05-13T00:00:00"/>
    <n v="0"/>
    <m/>
    <s v=""/>
    <s v="Đã thanh toán"/>
    <s v="05"/>
    <s v="07"/>
    <s v="check xong"/>
    <m/>
    <x v="0"/>
    <x v="0"/>
  </r>
  <r>
    <x v="0"/>
    <x v="0"/>
    <d v="2025-05-13T00:00:00"/>
    <s v="BH2323521"/>
    <d v="2025-05-13T00:00:00"/>
    <n v="29924"/>
    <s v="CÔNG TY TNHH EB HẢI DƯƠNG (117), (PO: 2519048436099)"/>
    <n v="1468640"/>
    <n v="0"/>
    <n v="117491"/>
    <n v="1586131"/>
    <s v="Bán hàng"/>
    <d v="2025-07-05T00:00:00"/>
    <m/>
    <n v="0"/>
    <n v="1586131"/>
    <n v="1586131"/>
    <n v="0"/>
    <d v="2025-05-13T00:00:00"/>
    <m/>
    <d v="2025-05-13T00:00:00"/>
    <n v="0"/>
    <m/>
    <s v=""/>
    <s v="Đã thanh toán"/>
    <s v="05"/>
    <s v="07"/>
    <s v="check xong"/>
    <m/>
    <x v="0"/>
    <x v="0"/>
  </r>
  <r>
    <x v="0"/>
    <x v="0"/>
    <d v="2025-05-13T00:00:00"/>
    <s v="BH2323522"/>
    <d v="2025-05-13T00:00:00"/>
    <n v="29925"/>
    <s v="SIÊU THỊ VIỆT TRÌ,  (PO: 2519048431135)"/>
    <n v="3309860"/>
    <n v="0"/>
    <n v="264789"/>
    <n v="3574649"/>
    <s v="Bán hàng"/>
    <d v="2025-07-05T00:00:00"/>
    <m/>
    <n v="0"/>
    <n v="3574649"/>
    <n v="3574649"/>
    <n v="0"/>
    <d v="2025-05-13T00:00:00"/>
    <m/>
    <d v="2025-05-13T00:00:00"/>
    <n v="0"/>
    <m/>
    <s v=""/>
    <s v="Đã thanh toán"/>
    <s v="05"/>
    <s v="07"/>
    <s v="check xong"/>
    <m/>
    <x v="0"/>
    <x v="0"/>
  </r>
  <r>
    <x v="0"/>
    <x v="0"/>
    <d v="2025-05-13T00:00:00"/>
    <s v="BH2323523"/>
    <d v="2025-05-13T00:00:00"/>
    <n v="29926"/>
    <s v="GO! BẮC GIANG, (PO: 2519048421001)"/>
    <n v="2580540"/>
    <n v="0"/>
    <n v="206443"/>
    <n v="2786983"/>
    <s v="Bán hàng"/>
    <d v="2025-07-05T00:00:00"/>
    <m/>
    <n v="0"/>
    <n v="2786983"/>
    <n v="2786983"/>
    <n v="0"/>
    <d v="2025-05-13T00:00:00"/>
    <m/>
    <d v="2025-05-13T00:00:00"/>
    <n v="0"/>
    <m/>
    <s v=""/>
    <s v="Đã thanh toán"/>
    <s v="05"/>
    <s v="07"/>
    <s v="check xong"/>
    <m/>
    <x v="0"/>
    <x v="0"/>
  </r>
  <r>
    <x v="0"/>
    <x v="0"/>
    <d v="2025-05-13T00:00:00"/>
    <s v="BH2323524"/>
    <d v="2025-05-13T00:00:00"/>
    <n v="29927"/>
    <s v="GO! THÁI NGUYÊN, (PO : 2519048418321)"/>
    <n v="2582480"/>
    <n v="0"/>
    <n v="206598"/>
    <n v="2789078"/>
    <s v="Bán hàng"/>
    <d v="2025-07-05T00:00:00"/>
    <m/>
    <n v="0"/>
    <n v="2789078"/>
    <n v="2789078"/>
    <n v="0"/>
    <d v="2025-05-13T00:00:00"/>
    <m/>
    <d v="2025-05-13T00:00:00"/>
    <n v="0"/>
    <m/>
    <s v=""/>
    <s v="Đã thanh toán"/>
    <s v="05"/>
    <s v="07"/>
    <s v="check xong"/>
    <m/>
    <x v="0"/>
    <x v="0"/>
  </r>
  <r>
    <x v="0"/>
    <x v="0"/>
    <d v="2025-05-13T00:00:00"/>
    <s v="BH2323525"/>
    <d v="2025-05-13T00:00:00"/>
    <n v="29928"/>
    <s v="TOPS MARKET PARKCITY (150),  ( PO: 2519048435489)"/>
    <n v="2579220"/>
    <n v="0"/>
    <n v="206338"/>
    <n v="2785558"/>
    <s v="Bán hàng"/>
    <d v="2025-07-05T00:00:00"/>
    <m/>
    <n v="0"/>
    <n v="2785558"/>
    <n v="2785558"/>
    <n v="0"/>
    <d v="2025-05-13T00:00:00"/>
    <m/>
    <d v="2025-05-13T00:00:00"/>
    <n v="0"/>
    <m/>
    <s v=""/>
    <s v="Đã thanh toán"/>
    <s v="05"/>
    <s v="07"/>
    <s v="check xong"/>
    <m/>
    <x v="0"/>
    <x v="0"/>
  </r>
  <r>
    <x v="0"/>
    <x v="0"/>
    <d v="2025-05-13T00:00:00"/>
    <s v="BH2348713"/>
    <d v="2025-05-13T00:00:00"/>
    <n v="29789"/>
    <s v="BigC Quy Nhơn"/>
    <n v="2221160"/>
    <n v="0"/>
    <n v="177693"/>
    <n v="2398853"/>
    <s v="Bán hàng"/>
    <d v="2025-07-05T00:00:00"/>
    <m/>
    <n v="0"/>
    <n v="2398853"/>
    <n v="2398853"/>
    <n v="0"/>
    <d v="2025-05-13T00:00:00"/>
    <m/>
    <d v="2025-05-13T00:00:00"/>
    <n v="0"/>
    <m/>
    <s v=""/>
    <s v="Đã thanh toán"/>
    <s v="05"/>
    <s v="07"/>
    <s v="check xong"/>
    <m/>
    <x v="0"/>
    <x v="0"/>
  </r>
  <r>
    <x v="0"/>
    <x v="0"/>
    <d v="2025-05-13T00:00:00"/>
    <s v="BH2348714"/>
    <d v="2025-05-13T00:00:00"/>
    <n v="29790"/>
    <s v="GO! ĐÀ LẠT"/>
    <n v="4049180"/>
    <n v="0"/>
    <n v="323934"/>
    <n v="4373114"/>
    <s v="Bán hàng"/>
    <d v="2025-07-05T00:00:00"/>
    <m/>
    <n v="0"/>
    <n v="4373114"/>
    <n v="4373114"/>
    <n v="0"/>
    <d v="2025-05-13T00:00:00"/>
    <m/>
    <d v="2025-05-13T00:00:00"/>
    <n v="0"/>
    <m/>
    <s v=""/>
    <s v="Đã thanh toán"/>
    <s v="05"/>
    <s v="07"/>
    <s v="check xong"/>
    <m/>
    <x v="0"/>
    <x v="0"/>
  </r>
  <r>
    <x v="0"/>
    <x v="0"/>
    <d v="2025-05-13T00:00:00"/>
    <s v="BH2348715"/>
    <d v="2025-05-13T00:00:00"/>
    <n v="29791"/>
    <s v="GO! ĐÀ LẠT"/>
    <n v="180660"/>
    <n v="0"/>
    <n v="14453"/>
    <n v="195113"/>
    <s v="Bán hàng"/>
    <d v="2025-07-05T00:00:00"/>
    <m/>
    <n v="0"/>
    <n v="195113"/>
    <n v="195113"/>
    <n v="0"/>
    <d v="2025-05-13T00:00:00"/>
    <m/>
    <d v="2025-05-13T00:00:00"/>
    <n v="0"/>
    <m/>
    <s v=""/>
    <s v="Đã thanh toán"/>
    <s v="05"/>
    <s v="07"/>
    <s v="check xong"/>
    <m/>
    <x v="0"/>
    <x v="0"/>
  </r>
  <r>
    <x v="0"/>
    <x v="0"/>
    <d v="2025-05-13T00:00:00"/>
    <s v="BH2348716"/>
    <d v="2025-05-13T00:00:00"/>
    <n v="29792"/>
    <s v="BigC Quảng Ngãi"/>
    <n v="3962460"/>
    <n v="0"/>
    <n v="316997"/>
    <n v="4279457"/>
    <s v="Bán hàng"/>
    <d v="2025-07-05T00:00:00"/>
    <m/>
    <n v="0"/>
    <n v="4279457"/>
    <n v="4279457"/>
    <n v="0"/>
    <d v="2025-05-13T00:00:00"/>
    <m/>
    <d v="2025-05-13T00:00:00"/>
    <n v="0"/>
    <m/>
    <s v=""/>
    <s v="Đã thanh toán"/>
    <s v="05"/>
    <s v="07"/>
    <s v="check xong"/>
    <m/>
    <x v="0"/>
    <x v="0"/>
  </r>
  <r>
    <x v="0"/>
    <x v="0"/>
    <d v="2025-05-13T00:00:00"/>
    <s v="BH2348717"/>
    <d v="2025-05-13T00:00:00"/>
    <n v="29793"/>
    <s v="Siêu thị GO! Gò Dầu"/>
    <n v="1110580"/>
    <n v="0"/>
    <n v="88846"/>
    <n v="1199426"/>
    <s v="Bán hàng"/>
    <d v="2025-07-05T00:00:00"/>
    <m/>
    <n v="0"/>
    <n v="1199426"/>
    <n v="1199426"/>
    <n v="0"/>
    <d v="2025-05-13T00:00:00"/>
    <m/>
    <d v="2025-05-13T00:00:00"/>
    <n v="0"/>
    <m/>
    <s v=""/>
    <s v="Đã thanh toán"/>
    <s v="05"/>
    <s v="07"/>
    <s v="check xong"/>
    <m/>
    <x v="0"/>
    <x v="0"/>
  </r>
  <r>
    <x v="0"/>
    <x v="0"/>
    <d v="2025-05-13T00:00:00"/>
    <s v="BH2348718"/>
    <d v="2025-05-13T00:00:00"/>
    <n v="29794"/>
    <s v="BigC Siêu Thị GO! Tân Uyên (1504)"/>
    <n v="1291240"/>
    <n v="0"/>
    <n v="103299"/>
    <n v="1394539"/>
    <s v="Bán hàng"/>
    <d v="2025-07-05T00:00:00"/>
    <m/>
    <n v="0"/>
    <n v="1394539"/>
    <n v="1394539"/>
    <n v="0"/>
    <d v="2025-05-13T00:00:00"/>
    <m/>
    <d v="2025-05-13T00:00:00"/>
    <n v="0"/>
    <m/>
    <s v=""/>
    <s v="Đã thanh toán"/>
    <s v="05"/>
    <s v="07"/>
    <s v="check xong"/>
    <m/>
    <x v="0"/>
    <x v="0"/>
  </r>
  <r>
    <x v="0"/>
    <x v="0"/>
    <d v="2025-05-13T00:00:00"/>
    <s v="BH2348719"/>
    <d v="2025-05-13T00:00:00"/>
    <n v="29795"/>
    <s v="BigC Siêu Thị GO! Tân Uyên (1504)"/>
    <n v="1110580"/>
    <n v="0"/>
    <n v="88846"/>
    <n v="1199426"/>
    <s v="Bán hàng"/>
    <d v="2025-07-05T00:00:00"/>
    <m/>
    <n v="0"/>
    <n v="1199426"/>
    <n v="1199426"/>
    <n v="0"/>
    <d v="2025-05-13T00:00:00"/>
    <m/>
    <d v="2025-05-13T00:00:00"/>
    <n v="0"/>
    <m/>
    <s v=""/>
    <s v="Đã thanh toán"/>
    <s v="05"/>
    <s v="07"/>
    <s v="check xong"/>
    <m/>
    <x v="0"/>
    <x v="0"/>
  </r>
  <r>
    <x v="0"/>
    <x v="0"/>
    <d v="2025-05-13T00:00:00"/>
    <s v="BH2348720"/>
    <d v="2025-05-13T00:00:00"/>
    <n v="29796"/>
    <s v="Siêu thị Go! Hòa Thành"/>
    <n v="722640"/>
    <n v="0"/>
    <n v="57811"/>
    <n v="780451"/>
    <s v="Bán hàng"/>
    <d v="2025-07-05T00:00:00"/>
    <m/>
    <n v="0"/>
    <n v="780451"/>
    <n v="780451"/>
    <n v="0"/>
    <d v="2025-05-13T00:00:00"/>
    <m/>
    <d v="2025-05-13T00:00:00"/>
    <n v="0"/>
    <m/>
    <s v=""/>
    <s v="Đã thanh toán"/>
    <s v="05"/>
    <s v="07"/>
    <s v="check xong"/>
    <m/>
    <x v="0"/>
    <x v="0"/>
  </r>
  <r>
    <x v="0"/>
    <x v="0"/>
    <d v="2025-05-13T00:00:00"/>
    <s v="BH2348721"/>
    <d v="2025-05-13T00:00:00"/>
    <n v="29797"/>
    <s v="Siêu thị GO! Hồng Ngự"/>
    <n v="1652560"/>
    <n v="0"/>
    <n v="132205"/>
    <n v="1784765"/>
    <s v="Bán hàng"/>
    <d v="2025-07-05T00:00:00"/>
    <m/>
    <n v="0"/>
    <n v="1784765"/>
    <n v="1784765"/>
    <n v="0"/>
    <d v="2025-05-13T00:00:00"/>
    <m/>
    <d v="2025-05-13T00:00:00"/>
    <n v="0"/>
    <m/>
    <s v=""/>
    <s v="Đã thanh toán"/>
    <s v="05"/>
    <s v="07"/>
    <s v="check xong"/>
    <m/>
    <x v="0"/>
    <x v="0"/>
  </r>
  <r>
    <x v="0"/>
    <x v="0"/>
    <d v="2025-05-13T00:00:00"/>
    <s v="BH2348846"/>
    <d v="2025-05-13T00:00:00"/>
    <n v="29860"/>
    <s v="BigC Dĩ An"/>
    <n v="4047860"/>
    <n v="0"/>
    <n v="323829"/>
    <n v="4371689"/>
    <s v="Bán hàng"/>
    <d v="2025-07-05T00:00:00"/>
    <m/>
    <n v="0"/>
    <n v="4371689"/>
    <n v="4371689"/>
    <n v="0"/>
    <d v="2025-05-13T00:00:00"/>
    <m/>
    <d v="2025-05-13T00:00:00"/>
    <n v="0"/>
    <m/>
    <s v=""/>
    <s v="Đã thanh toán"/>
    <s v="05"/>
    <s v="07"/>
    <s v="check xong"/>
    <m/>
    <x v="0"/>
    <x v="0"/>
  </r>
  <r>
    <x v="0"/>
    <x v="0"/>
    <d v="2025-05-14T00:00:00"/>
    <s v="BH2323526"/>
    <d v="2025-05-14T00:00:00"/>
    <n v="29968"/>
    <s v="GO! Long Biên, ( PO: 2519048423010)"/>
    <n v="2222480"/>
    <n v="0"/>
    <n v="177798"/>
    <n v="2400278"/>
    <s v="Bán hàng"/>
    <d v="2025-07-05T00:00:00"/>
    <m/>
    <n v="0"/>
    <n v="2400278"/>
    <n v="2400278"/>
    <n v="0"/>
    <d v="2025-05-14T00:00:00"/>
    <m/>
    <d v="2025-05-14T00:00:00"/>
    <n v="0"/>
    <m/>
    <s v=""/>
    <s v="Đã thanh toán"/>
    <s v="05"/>
    <s v="07"/>
    <s v="check xong"/>
    <m/>
    <x v="0"/>
    <x v="0"/>
  </r>
  <r>
    <x v="0"/>
    <x v="0"/>
    <d v="2025-05-14T00:00:00"/>
    <s v="BH2348915"/>
    <d v="2025-05-14T00:00:00"/>
    <n v="29940"/>
    <s v="BigC Gò Vấp"/>
    <n v="1829960"/>
    <n v="0"/>
    <n v="146397"/>
    <n v="1976357"/>
    <s v="Bán hàng"/>
    <d v="2025-07-05T00:00:00"/>
    <m/>
    <n v="0"/>
    <n v="1976357"/>
    <n v="1976357"/>
    <n v="0"/>
    <d v="2025-05-14T00:00:00"/>
    <m/>
    <d v="2025-05-14T00:00:00"/>
    <n v="0"/>
    <m/>
    <s v=""/>
    <s v="Đã thanh toán"/>
    <s v="05"/>
    <s v="07"/>
    <s v="check xong"/>
    <m/>
    <x v="0"/>
    <x v="0"/>
  </r>
  <r>
    <x v="0"/>
    <x v="0"/>
    <d v="2025-05-14T00:00:00"/>
    <s v="BH2348929"/>
    <d v="2025-05-14T00:00:00"/>
    <n v="29946"/>
    <s v="BigC Siêu thị GO! An Lạc"/>
    <n v="1921960"/>
    <n v="0"/>
    <n v="153757"/>
    <n v="2075717"/>
    <s v="Bán hàng"/>
    <d v="2025-07-05T00:00:00"/>
    <m/>
    <n v="0"/>
    <n v="2075717"/>
    <n v="2075717"/>
    <n v="0"/>
    <d v="2025-05-14T00:00:00"/>
    <m/>
    <d v="2025-05-14T00:00:00"/>
    <n v="0"/>
    <m/>
    <s v=""/>
    <s v="Đã thanh toán"/>
    <s v="05"/>
    <s v="07"/>
    <s v="check xong"/>
    <m/>
    <x v="0"/>
    <x v="0"/>
  </r>
  <r>
    <x v="0"/>
    <x v="0"/>
    <d v="2025-05-14T00:00:00"/>
    <s v="BH2348948"/>
    <d v="2025-05-14T00:00:00"/>
    <n v="29950"/>
    <s v="BigC Đồng Nai"/>
    <n v="2020640"/>
    <n v="0"/>
    <n v="161651"/>
    <n v="2182291"/>
    <s v="Bán hàng"/>
    <d v="2025-07-05T00:00:00"/>
    <m/>
    <n v="0"/>
    <n v="2182291"/>
    <n v="2182291"/>
    <n v="0"/>
    <d v="2025-05-14T00:00:00"/>
    <m/>
    <d v="2025-05-14T00:00:00"/>
    <n v="0"/>
    <m/>
    <s v=""/>
    <s v="Đã thanh toán"/>
    <s v="05"/>
    <s v="07"/>
    <s v="check xong"/>
    <m/>
    <x v="0"/>
    <x v="0"/>
  </r>
  <r>
    <x v="0"/>
    <x v="0"/>
    <d v="2025-05-16T00:00:00"/>
    <s v="BH2323601"/>
    <d v="2025-05-16T00:00:00"/>
    <n v="30826"/>
    <s v="GO! NINH BÌNH,  ( PO: 2520048481877)"/>
    <n v="2759880"/>
    <n v="0"/>
    <n v="220790"/>
    <n v="2980670"/>
    <s v="Bán hàng"/>
    <d v="2025-07-05T00:00:00"/>
    <m/>
    <n v="0"/>
    <n v="2980670"/>
    <n v="2980670"/>
    <n v="0"/>
    <d v="2025-05-16T00:00:00"/>
    <m/>
    <d v="2025-05-16T00:00:00"/>
    <n v="0"/>
    <m/>
    <s v=""/>
    <s v="Đã thanh toán"/>
    <s v="05"/>
    <s v="07"/>
    <s v="check xong"/>
    <m/>
    <x v="0"/>
    <x v="0"/>
  </r>
  <r>
    <x v="0"/>
    <x v="0"/>
    <d v="2025-05-16T00:00:00"/>
    <s v="BH2323602"/>
    <d v="2025-05-16T00:00:00"/>
    <n v="30827"/>
    <s v="GO! THÁI BÌNH, (PO: 2520048479302)"/>
    <n v="2763140"/>
    <n v="0"/>
    <n v="221051"/>
    <n v="2984191"/>
    <s v="Bán hàng"/>
    <d v="2025-07-05T00:00:00"/>
    <m/>
    <n v="0"/>
    <n v="2984191"/>
    <n v="2984191"/>
    <n v="0"/>
    <d v="2025-05-16T00:00:00"/>
    <m/>
    <d v="2025-05-16T00:00:00"/>
    <n v="0"/>
    <m/>
    <s v=""/>
    <s v="Đã thanh toán"/>
    <s v="05"/>
    <s v="07"/>
    <s v="check xong"/>
    <m/>
    <x v="0"/>
    <x v="0"/>
  </r>
  <r>
    <x v="0"/>
    <x v="0"/>
    <d v="2025-05-16T00:00:00"/>
    <s v="BH2323603"/>
    <d v="2025-05-16T00:00:00"/>
    <n v="30828"/>
    <s v="GO! LÀO CAI,  ( PO: 2520048483566)"/>
    <n v="2221160"/>
    <n v="0"/>
    <n v="177693"/>
    <n v="2398853"/>
    <s v="Bán hàng"/>
    <d v="2025-07-05T00:00:00"/>
    <m/>
    <n v="0"/>
    <n v="2398853"/>
    <n v="2398853"/>
    <n v="0"/>
    <d v="2025-05-16T00:00:00"/>
    <m/>
    <d v="2025-05-16T00:00:00"/>
    <n v="0"/>
    <m/>
    <s v=""/>
    <s v="Đã thanh toán"/>
    <s v="05"/>
    <s v="07"/>
    <s v="check xong"/>
    <m/>
    <x v="0"/>
    <x v="0"/>
  </r>
  <r>
    <x v="0"/>
    <x v="0"/>
    <d v="2025-05-16T00:00:00"/>
    <s v="BH2323604"/>
    <d v="2025-05-16T00:00:00"/>
    <n v="30829"/>
    <s v="GO! HA NAM (151), (PO: 2520048466418)"/>
    <n v="3298600"/>
    <n v="0"/>
    <n v="263888"/>
    <n v="3562488"/>
    <s v="Bán hàng"/>
    <d v="2025-07-05T00:00:00"/>
    <m/>
    <n v="0"/>
    <n v="3562488"/>
    <n v="3562488"/>
    <n v="0"/>
    <d v="2025-05-16T00:00:00"/>
    <m/>
    <d v="2025-05-16T00:00:00"/>
    <n v="0"/>
    <m/>
    <s v=""/>
    <s v="Đã thanh toán"/>
    <s v="05"/>
    <s v="07"/>
    <s v="check xong"/>
    <m/>
    <x v="0"/>
    <x v="0"/>
  </r>
  <r>
    <x v="0"/>
    <x v="0"/>
    <d v="2025-05-16T00:00:00"/>
    <s v="BH2323605"/>
    <d v="2025-05-16T00:00:00"/>
    <n v="30816"/>
    <s v="BigC Thăng Long (104), (PO: 2520048474561)"/>
    <n v="2579220"/>
    <n v="0"/>
    <n v="206338"/>
    <n v="2785558"/>
    <s v="Bán hàng"/>
    <d v="2025-07-05T00:00:00"/>
    <m/>
    <n v="0"/>
    <n v="2785558"/>
    <n v="2785558"/>
    <n v="0"/>
    <d v="2025-05-16T00:00:00"/>
    <m/>
    <d v="2025-05-16T00:00:00"/>
    <n v="0"/>
    <m/>
    <s v=""/>
    <s v="Đã thanh toán"/>
    <s v="05"/>
    <s v="07"/>
    <s v="check xong"/>
    <m/>
    <x v="0"/>
    <x v="0"/>
  </r>
  <r>
    <x v="0"/>
    <x v="0"/>
    <d v="2025-05-16T00:00:00"/>
    <s v="BH2349053"/>
    <d v="2025-05-16T00:00:00"/>
    <n v="30801"/>
    <s v="BigC Trà Vinh"/>
    <n v="3333060"/>
    <n v="0"/>
    <n v="266645"/>
    <n v="3599705"/>
    <s v="Bán hàng"/>
    <d v="2025-07-05T00:00:00"/>
    <m/>
    <n v="0"/>
    <n v="3599705"/>
    <n v="3599705"/>
    <n v="0"/>
    <d v="2025-05-16T00:00:00"/>
    <m/>
    <d v="2025-05-16T00:00:00"/>
    <n v="0"/>
    <m/>
    <s v=""/>
    <s v="Đã thanh toán"/>
    <s v="05"/>
    <s v="07"/>
    <s v="check xong"/>
    <m/>
    <x v="0"/>
    <x v="0"/>
  </r>
  <r>
    <x v="0"/>
    <x v="0"/>
    <d v="2025-05-16T00:00:00"/>
    <s v="BH2349054"/>
    <d v="2025-05-16T00:00:00"/>
    <n v="30802"/>
    <s v="Siêu thị GO! Bạc Liêu"/>
    <n v="2221160"/>
    <n v="0"/>
    <n v="177693"/>
    <n v="2398853"/>
    <s v="Bán hàng"/>
    <d v="2025-07-05T00:00:00"/>
    <m/>
    <n v="0"/>
    <n v="2398853"/>
    <n v="2398853"/>
    <n v="0"/>
    <d v="2025-05-16T00:00:00"/>
    <m/>
    <d v="2025-05-16T00:00:00"/>
    <n v="0"/>
    <m/>
    <s v=""/>
    <s v="Đã thanh toán"/>
    <s v="05"/>
    <s v="07"/>
    <s v="check xong"/>
    <m/>
    <x v="0"/>
    <x v="0"/>
  </r>
  <r>
    <x v="0"/>
    <x v="0"/>
    <d v="2025-05-20T00:00:00"/>
    <s v="BH2323688"/>
    <d v="2025-05-20T00:00:00"/>
    <n v="31170"/>
    <s v="GO! BẮC GIANG ( PO: 2520048537760)"/>
    <n v="4051120"/>
    <n v="0"/>
    <n v="324090"/>
    <n v="4375210"/>
    <s v="Bán hàng"/>
    <d v="2025-07-05T00:00:00"/>
    <m/>
    <n v="0"/>
    <n v="4375210"/>
    <n v="4375210"/>
    <n v="0"/>
    <d v="2025-05-20T00:00:00"/>
    <m/>
    <d v="2025-05-20T00:00:00"/>
    <n v="0"/>
    <m/>
    <s v=""/>
    <s v="Đã thanh toán"/>
    <s v="05"/>
    <s v="07"/>
    <s v="check xong"/>
    <m/>
    <x v="0"/>
    <x v="0"/>
  </r>
  <r>
    <x v="0"/>
    <x v="0"/>
    <d v="2025-05-20T00:00:00"/>
    <s v="BH2323718"/>
    <d v="2025-05-20T00:00:00"/>
    <n v="31230"/>
    <s v="GO! Long Biên ( PO: 2520048560210)"/>
    <n v="2677820"/>
    <n v="0"/>
    <n v="214226"/>
    <n v="2892046"/>
    <s v="Bán hàng"/>
    <d v="2025-07-15T00:00:00"/>
    <m/>
    <n v="0"/>
    <n v="2892046"/>
    <n v="2892046"/>
    <n v="0"/>
    <d v="2025-05-20T00:00:00"/>
    <m/>
    <d v="2025-05-20T00:00:00"/>
    <n v="0"/>
    <m/>
    <s v=""/>
    <s v="Đã thanh toán"/>
    <s v="05"/>
    <s v="07"/>
    <s v="check xong"/>
    <m/>
    <x v="0"/>
    <x v="0"/>
  </r>
  <r>
    <x v="0"/>
    <x v="0"/>
    <d v="2025-05-20T00:00:00"/>
    <s v="BH2323719"/>
    <d v="2025-05-20T00:00:00"/>
    <n v="31231"/>
    <s v="BigC Mê Linh ( PO: 2520048558488)"/>
    <n v="2805880"/>
    <n v="0"/>
    <n v="224470"/>
    <n v="3030350"/>
    <s v="Bán hàng"/>
    <d v="2025-07-05T00:00:00"/>
    <m/>
    <n v="0"/>
    <n v="3030350"/>
    <n v="3030350"/>
    <n v="0"/>
    <d v="2025-05-20T00:00:00"/>
    <m/>
    <d v="2025-05-20T00:00:00"/>
    <n v="0"/>
    <m/>
    <s v=""/>
    <s v="Đã thanh toán"/>
    <s v="05"/>
    <s v="07"/>
    <s v="check xong"/>
    <m/>
    <x v="0"/>
    <x v="0"/>
  </r>
  <r>
    <x v="0"/>
    <x v="0"/>
    <d v="2025-05-20T00:00:00"/>
    <s v="BH2323722"/>
    <d v="2025-05-20T00:00:00"/>
    <n v="31232"/>
    <s v="EB VINH LIMITED LIABILITY COMPANY (PO: 2520048565703)"/>
    <n v="2853200"/>
    <n v="0"/>
    <n v="228256"/>
    <n v="3081456"/>
    <s v="Bán hàng"/>
    <d v="2025-07-15T00:00:00"/>
    <m/>
    <n v="0"/>
    <n v="3081456"/>
    <n v="3081456"/>
    <n v="0"/>
    <d v="2025-05-20T00:00:00"/>
    <m/>
    <d v="2025-05-20T00:00:00"/>
    <n v="0"/>
    <m/>
    <s v=""/>
    <s v="Đã thanh toán"/>
    <s v="05"/>
    <s v="07"/>
    <s v="check xong"/>
    <m/>
    <x v="0"/>
    <x v="0"/>
  </r>
  <r>
    <x v="0"/>
    <x v="0"/>
    <d v="2025-05-20T00:00:00"/>
    <s v="BH2349221"/>
    <d v="2025-05-20T00:00:00"/>
    <n v="31145"/>
    <s v="GO! NHA TRANG"/>
    <n v="2717220"/>
    <n v="0"/>
    <n v="217378"/>
    <n v="2934598"/>
    <s v="Bán hàng"/>
    <d v="2025-07-05T00:00:00"/>
    <m/>
    <n v="0"/>
    <n v="2934598"/>
    <n v="2934598"/>
    <n v="0"/>
    <d v="2025-05-20T00:00:00"/>
    <m/>
    <d v="2025-05-20T00:00:00"/>
    <n v="0"/>
    <m/>
    <s v=""/>
    <s v="Đã thanh toán"/>
    <s v="05"/>
    <s v="07"/>
    <s v="check xong"/>
    <m/>
    <x v="0"/>
    <x v="0"/>
  </r>
  <r>
    <x v="0"/>
    <x v="0"/>
    <d v="2025-05-20T00:00:00"/>
    <s v="BH2349222"/>
    <d v="2025-05-20T00:00:00"/>
    <n v="31146"/>
    <s v="GO! ĐÀ NẴNG"/>
    <n v="2010620"/>
    <n v="0"/>
    <n v="160850"/>
    <n v="2171470"/>
    <s v="Bán hàng"/>
    <d v="2025-07-15T00:00:00"/>
    <m/>
    <n v="0"/>
    <n v="2171470"/>
    <n v="2171470"/>
    <n v="0"/>
    <d v="2025-05-20T00:00:00"/>
    <m/>
    <d v="2025-05-20T00:00:00"/>
    <n v="0"/>
    <m/>
    <s v=""/>
    <s v="Đã thanh toán"/>
    <s v="05"/>
    <s v="07"/>
    <s v="check xong"/>
    <m/>
    <x v="0"/>
    <x v="0"/>
  </r>
  <r>
    <x v="0"/>
    <x v="0"/>
    <d v="2025-05-20T00:00:00"/>
    <s v="BH2349223"/>
    <d v="2025-05-20T00:00:00"/>
    <n v="31147"/>
    <s v="BigC Buôn Ma Thuột"/>
    <n v="2403140"/>
    <n v="0"/>
    <n v="192251"/>
    <n v="2595391"/>
    <s v="Bán hàng"/>
    <d v="2025-07-05T00:00:00"/>
    <m/>
    <n v="0"/>
    <n v="2595391"/>
    <n v="2595391"/>
    <n v="0"/>
    <d v="2025-05-20T00:00:00"/>
    <m/>
    <d v="2025-05-20T00:00:00"/>
    <n v="0"/>
    <m/>
    <s v=""/>
    <s v="Đã thanh toán"/>
    <s v="05"/>
    <s v="07"/>
    <s v="check xong"/>
    <m/>
    <x v="0"/>
    <x v="0"/>
  </r>
  <r>
    <x v="0"/>
    <x v="0"/>
    <d v="2025-05-20T00:00:00"/>
    <s v="BH2349224"/>
    <d v="2025-05-20T00:00:00"/>
    <n v="31149"/>
    <s v="BigC Bà Rịa"/>
    <n v="4683160"/>
    <n v="0"/>
    <n v="374653"/>
    <n v="5057813"/>
    <s v="Bán hàng"/>
    <d v="2025-07-05T00:00:00"/>
    <m/>
    <n v="0"/>
    <n v="5057813"/>
    <n v="5057813"/>
    <n v="0"/>
    <d v="2025-05-20T00:00:00"/>
    <m/>
    <d v="2025-05-20T00:00:00"/>
    <n v="0"/>
    <m/>
    <s v=""/>
    <s v="Đã thanh toán"/>
    <s v="05"/>
    <s v="07"/>
    <s v="check xong"/>
    <m/>
    <x v="0"/>
    <x v="0"/>
  </r>
  <r>
    <x v="0"/>
    <x v="0"/>
    <d v="2025-05-20T00:00:00"/>
    <s v="BH2349225"/>
    <d v="2025-05-20T00:00:00"/>
    <n v="31150"/>
    <s v="BigC Siêu Thị GO! Tân Uyên (1504)"/>
    <n v="1264620"/>
    <n v="0"/>
    <n v="101170"/>
    <n v="1365790"/>
    <s v="Bán hàng"/>
    <d v="2025-07-05T00:00:00"/>
    <m/>
    <n v="0"/>
    <n v="1365790"/>
    <n v="1365790"/>
    <n v="0"/>
    <d v="2025-05-20T00:00:00"/>
    <m/>
    <d v="2025-05-20T00:00:00"/>
    <n v="0"/>
    <m/>
    <s v=""/>
    <s v="Đã thanh toán"/>
    <s v="05"/>
    <s v="07"/>
    <s v="check xong"/>
    <m/>
    <x v="0"/>
    <x v="0"/>
  </r>
  <r>
    <x v="0"/>
    <x v="0"/>
    <d v="2025-05-20T00:00:00"/>
    <s v="BH2349226"/>
    <d v="2025-05-20T00:00:00"/>
    <n v="31151"/>
    <s v="Siêu thị GO! Nhơn Trạch"/>
    <n v="722640"/>
    <n v="0"/>
    <n v="57811"/>
    <n v="780451"/>
    <s v="Bán hàng"/>
    <d v="2025-07-05T00:00:00"/>
    <m/>
    <n v="0"/>
    <n v="780451"/>
    <n v="780451"/>
    <n v="0"/>
    <d v="2025-05-20T00:00:00"/>
    <m/>
    <d v="2025-05-20T00:00:00"/>
    <n v="0"/>
    <m/>
    <s v=""/>
    <s v="Đã thanh toán"/>
    <s v="05"/>
    <s v="07"/>
    <s v="check xong"/>
    <m/>
    <x v="0"/>
    <x v="0"/>
  </r>
  <r>
    <x v="0"/>
    <x v="0"/>
    <d v="2025-05-20T00:00:00"/>
    <s v="BH2349227"/>
    <d v="2025-05-20T00:00:00"/>
    <n v="31152"/>
    <s v="Siêu thị GO! Điện Bàn"/>
    <n v="1652560"/>
    <n v="0"/>
    <n v="132205"/>
    <n v="1784765"/>
    <s v="Bán hàng"/>
    <d v="2025-07-15T00:00:00"/>
    <m/>
    <n v="0"/>
    <n v="1784765"/>
    <n v="1784765"/>
    <n v="0"/>
    <d v="2025-05-20T00:00:00"/>
    <m/>
    <d v="2025-05-20T00:00:00"/>
    <n v="0"/>
    <m/>
    <s v=""/>
    <s v="Đã thanh toán"/>
    <s v="05"/>
    <s v="07"/>
    <s v="check xong"/>
    <m/>
    <x v="0"/>
    <x v="0"/>
  </r>
  <r>
    <x v="0"/>
    <x v="0"/>
    <d v="2025-05-20T00:00:00"/>
    <s v="BH2349228"/>
    <d v="2025-05-20T00:00:00"/>
    <n v="31153"/>
    <s v="Siêu thị go! An Nhơn"/>
    <n v="1110580"/>
    <n v="0"/>
    <n v="88846"/>
    <n v="1199426"/>
    <s v="Bán hàng"/>
    <d v="2025-07-15T00:00:00"/>
    <m/>
    <n v="0"/>
    <n v="1199426"/>
    <n v="1199426"/>
    <n v="0"/>
    <d v="2025-05-20T00:00:00"/>
    <m/>
    <d v="2025-05-20T00:00:00"/>
    <n v="0"/>
    <m/>
    <s v=""/>
    <s v="Đã thanh toán"/>
    <s v="05"/>
    <s v="07"/>
    <s v="check xong"/>
    <m/>
    <x v="0"/>
    <x v="0"/>
  </r>
  <r>
    <x v="0"/>
    <x v="0"/>
    <d v="2025-05-20T00:00:00"/>
    <s v="BH2349229"/>
    <d v="2025-05-20T00:00:00"/>
    <n v="31154"/>
    <s v="Siêu thị Go! Lộc Ninh"/>
    <n v="3305120"/>
    <n v="0"/>
    <n v="264410"/>
    <n v="3569530"/>
    <s v="Bán hàng"/>
    <d v="2025-07-05T00:00:00"/>
    <m/>
    <n v="0"/>
    <n v="3569530"/>
    <n v="3569530"/>
    <n v="0"/>
    <d v="2025-05-20T00:00:00"/>
    <m/>
    <d v="2025-05-20T00:00:00"/>
    <n v="0"/>
    <m/>
    <s v=""/>
    <s v="Đã thanh toán"/>
    <s v="05"/>
    <s v="07"/>
    <s v="check xong"/>
    <m/>
    <x v="0"/>
    <x v="0"/>
  </r>
  <r>
    <x v="0"/>
    <x v="0"/>
    <d v="2025-05-20T00:00:00"/>
    <s v="BH2349230"/>
    <d v="2025-05-20T00:00:00"/>
    <n v="31155"/>
    <s v="Siêu thị GO! Lấp Vò"/>
    <n v="1291240"/>
    <n v="0"/>
    <n v="103299"/>
    <n v="1394539"/>
    <s v="Bán hàng"/>
    <d v="2025-07-05T00:00:00"/>
    <m/>
    <n v="0"/>
    <n v="1394539"/>
    <n v="1394539"/>
    <n v="0"/>
    <d v="2025-05-20T00:00:00"/>
    <m/>
    <d v="2025-05-20T00:00:00"/>
    <n v="0"/>
    <m/>
    <s v=""/>
    <s v="Đã thanh toán"/>
    <s v="05"/>
    <s v="07"/>
    <s v="check xong"/>
    <m/>
    <x v="0"/>
    <x v="0"/>
  </r>
  <r>
    <x v="0"/>
    <x v="0"/>
    <d v="2025-05-20T00:00:00"/>
    <s v="BH2349231"/>
    <d v="2025-05-20T00:00:00"/>
    <n v="31156"/>
    <s v="Siêu thị GO! Ninh Thuận"/>
    <n v="1649300"/>
    <n v="0"/>
    <n v="131944"/>
    <n v="1781244"/>
    <s v="Bán hàng"/>
    <d v="2025-07-15T00:00:00"/>
    <m/>
    <n v="0"/>
    <n v="1781244"/>
    <n v="1781244"/>
    <n v="0"/>
    <d v="2025-05-20T00:00:00"/>
    <m/>
    <d v="2025-05-20T00:00:00"/>
    <n v="0"/>
    <m/>
    <s v=""/>
    <s v="Đã thanh toán"/>
    <s v="05"/>
    <s v="07"/>
    <s v="check xong"/>
    <m/>
    <x v="0"/>
    <x v="0"/>
  </r>
  <r>
    <x v="0"/>
    <x v="0"/>
    <d v="2025-05-21T00:00:00"/>
    <s v="BH2323731"/>
    <d v="2025-05-21T00:00:00"/>
    <n v="31312"/>
    <s v="GO! HẢI PHÒNG ( PO: 2520048560442)"/>
    <n v="3039220"/>
    <n v="0"/>
    <n v="243138"/>
    <n v="3282358"/>
    <s v="Bán hàng"/>
    <d v="2025-07-15T00:00:00"/>
    <m/>
    <n v="0"/>
    <n v="3282358"/>
    <n v="3282358"/>
    <n v="0"/>
    <d v="2025-05-21T00:00:00"/>
    <m/>
    <d v="2025-05-21T00:00:00"/>
    <n v="0"/>
    <m/>
    <s v=""/>
    <s v="Đã thanh toán"/>
    <s v="05"/>
    <s v="07"/>
    <s v="check xong"/>
    <m/>
    <x v="0"/>
    <x v="0"/>
  </r>
  <r>
    <x v="0"/>
    <x v="0"/>
    <d v="2025-05-21T00:00:00"/>
    <s v="BH2323732"/>
    <d v="2025-05-21T00:00:00"/>
    <n v="31313"/>
    <s v="Siêu thị Vĩnh Phúc (PO: 2520048569692)"/>
    <n v="6451000"/>
    <n v="0"/>
    <n v="516080"/>
    <n v="6967080"/>
    <s v="Bán hàng"/>
    <d v="2025-07-15T00:00:00"/>
    <m/>
    <n v="0"/>
    <n v="6967080"/>
    <n v="6967080"/>
    <n v="0"/>
    <d v="2025-05-21T00:00:00"/>
    <m/>
    <d v="2025-05-21T00:00:00"/>
    <n v="0"/>
    <m/>
    <s v=""/>
    <s v="Đã thanh toán"/>
    <s v="05"/>
    <s v="07"/>
    <s v="check xong"/>
    <m/>
    <x v="0"/>
    <x v="0"/>
  </r>
  <r>
    <x v="0"/>
    <x v="0"/>
    <d v="2025-05-21T00:00:00"/>
    <s v="BH2323733"/>
    <d v="2025-05-21T00:00:00"/>
    <n v="31314"/>
    <s v="GO! NAM ĐỊNH (PO: 2520048558601)"/>
    <n v="3694380"/>
    <n v="0"/>
    <n v="295550"/>
    <n v="3989930"/>
    <s v="Bán hàng"/>
    <d v="2025-07-15T00:00:00"/>
    <m/>
    <n v="0"/>
    <n v="3989930"/>
    <n v="3989930"/>
    <n v="0"/>
    <d v="2025-05-21T00:00:00"/>
    <m/>
    <d v="2025-05-21T00:00:00"/>
    <n v="0"/>
    <m/>
    <s v=""/>
    <s v="Đã thanh toán"/>
    <s v="05"/>
    <s v="07"/>
    <s v="check xong"/>
    <m/>
    <x v="0"/>
    <x v="0"/>
  </r>
  <r>
    <x v="0"/>
    <x v="0"/>
    <d v="2025-05-21T00:00:00"/>
    <s v="BH2323734"/>
    <d v="2025-05-21T00:00:00"/>
    <n v="31315"/>
    <s v="GO! THANH HÓA (PO: 2520048557963)"/>
    <n v="2579220"/>
    <n v="0"/>
    <n v="206338"/>
    <n v="2785558"/>
    <s v="Bán hàng"/>
    <d v="2025-07-15T00:00:00"/>
    <m/>
    <n v="0"/>
    <n v="2785558"/>
    <n v="2785558"/>
    <n v="0"/>
    <d v="2025-05-21T00:00:00"/>
    <m/>
    <d v="2025-05-21T00:00:00"/>
    <n v="0"/>
    <m/>
    <s v=""/>
    <s v="Đã thanh toán"/>
    <s v="05"/>
    <s v="07"/>
    <s v="check xong"/>
    <m/>
    <x v="0"/>
    <x v="0"/>
  </r>
  <r>
    <x v="0"/>
    <x v="0"/>
    <d v="2025-05-21T00:00:00"/>
    <s v="BH2323735"/>
    <d v="2025-05-21T00:00:00"/>
    <n v="31316"/>
    <s v="SIÊU THỊ HẠ LONG (128) (PO: 2520048570864)"/>
    <n v="2579220"/>
    <n v="0"/>
    <n v="206338"/>
    <n v="2785558"/>
    <s v="Bán hàng"/>
    <d v="2025-07-15T00:00:00"/>
    <m/>
    <n v="0"/>
    <n v="2785558"/>
    <n v="2785558"/>
    <n v="0"/>
    <d v="2025-05-21T00:00:00"/>
    <m/>
    <d v="2025-05-21T00:00:00"/>
    <n v="0"/>
    <m/>
    <s v=""/>
    <s v="Đã thanh toán"/>
    <s v="05"/>
    <s v="07"/>
    <s v="check xong"/>
    <m/>
    <x v="0"/>
    <x v="0"/>
  </r>
  <r>
    <x v="0"/>
    <x v="0"/>
    <d v="2025-05-21T00:00:00"/>
    <s v="BH2323736"/>
    <d v="2025-05-21T00:00:00"/>
    <n v="31317"/>
    <s v="GO! LÀO CAI ( PO:2520048554738)"/>
    <n v="4047860"/>
    <n v="0"/>
    <n v="323829"/>
    <n v="4371689"/>
    <s v="Bán hàng"/>
    <d v="2025-07-15T00:00:00"/>
    <m/>
    <n v="0"/>
    <n v="4371689"/>
    <n v="4371689"/>
    <n v="0"/>
    <d v="2025-05-21T00:00:00"/>
    <m/>
    <d v="2025-05-21T00:00:00"/>
    <n v="0"/>
    <m/>
    <s v=""/>
    <s v="Đã thanh toán"/>
    <s v="05"/>
    <s v="07"/>
    <s v="check xong"/>
    <m/>
    <x v="0"/>
    <x v="0"/>
  </r>
  <r>
    <x v="0"/>
    <x v="0"/>
    <d v="2025-05-21T00:00:00"/>
    <s v="BH2349393"/>
    <d v="2025-05-21T00:00:00"/>
    <n v="31301"/>
    <s v="BigC Gò Vấp"/>
    <n v="1292560"/>
    <n v="0"/>
    <n v="103405"/>
    <n v="1395965"/>
    <s v="Bán hàng"/>
    <d v="2025-07-05T00:00:00"/>
    <m/>
    <n v="0"/>
    <n v="1395965"/>
    <n v="1395965"/>
    <n v="0"/>
    <d v="2025-05-21T00:00:00"/>
    <m/>
    <d v="2025-05-21T00:00:00"/>
    <n v="0"/>
    <m/>
    <s v=""/>
    <s v="Đã thanh toán"/>
    <s v="05"/>
    <s v="07"/>
    <s v="check xong"/>
    <m/>
    <x v="0"/>
    <x v="0"/>
  </r>
  <r>
    <x v="0"/>
    <x v="0"/>
    <d v="2025-05-21T00:00:00"/>
    <s v="BH2349424"/>
    <d v="2025-05-21T00:00:00"/>
    <n v="31321"/>
    <s v="BigC Miền Đông"/>
    <n v="4908500"/>
    <n v="0"/>
    <n v="392680"/>
    <n v="5301180"/>
    <s v="Bán hàng"/>
    <d v="2025-07-05T00:00:00"/>
    <m/>
    <n v="0"/>
    <n v="5301180"/>
    <n v="5301180"/>
    <n v="0"/>
    <d v="2025-05-21T00:00:00"/>
    <m/>
    <d v="2025-05-21T00:00:00"/>
    <n v="0"/>
    <m/>
    <s v=""/>
    <s v="Đã thanh toán"/>
    <s v="05"/>
    <s v="07"/>
    <s v="check xong"/>
    <m/>
    <x v="0"/>
    <x v="0"/>
  </r>
  <r>
    <x v="0"/>
    <x v="0"/>
    <d v="2025-05-22T00:00:00"/>
    <s v="BH2323781"/>
    <d v="2025-05-22T00:00:00"/>
    <n v="32281"/>
    <s v="CÔNG TY TNHH EB HẢI DƯƠNG (117) (PO:2521048625036)"/>
    <n v="2579220"/>
    <n v="0"/>
    <n v="206338"/>
    <n v="2785558"/>
    <s v="Bán hàng"/>
    <d v="2025-07-15T00:00:00"/>
    <m/>
    <n v="0"/>
    <n v="2785558"/>
    <n v="2785558"/>
    <n v="0"/>
    <d v="2025-05-22T00:00:00"/>
    <m/>
    <d v="2025-05-22T00:00:00"/>
    <n v="0"/>
    <m/>
    <s v=""/>
    <s v="Đã thanh toán"/>
    <s v="05"/>
    <s v="07"/>
    <s v="check xong"/>
    <m/>
    <x v="0"/>
    <x v="0"/>
  </r>
  <r>
    <x v="0"/>
    <x v="0"/>
    <d v="2025-05-22T00:00:00"/>
    <s v="BH2323782"/>
    <d v="2025-05-22T00:00:00"/>
    <n v="32282"/>
    <s v="GO! BẮC GIANG  (PO: 2521048610081)"/>
    <n v="2010620"/>
    <n v="0"/>
    <n v="160850"/>
    <n v="2171470"/>
    <s v="Bán hàng"/>
    <d v="2025-07-15T00:00:00"/>
    <m/>
    <n v="0"/>
    <n v="2171470"/>
    <n v="2171470"/>
    <n v="0"/>
    <d v="2025-05-22T00:00:00"/>
    <m/>
    <d v="2025-05-22T00:00:00"/>
    <n v="0"/>
    <m/>
    <s v=""/>
    <s v="Đã thanh toán"/>
    <s v="05"/>
    <s v="07"/>
    <s v="check xong"/>
    <m/>
    <x v="0"/>
    <x v="0"/>
  </r>
  <r>
    <x v="0"/>
    <x v="0"/>
    <d v="2025-05-22T00:00:00"/>
    <s v="BH2323783"/>
    <d v="2025-05-22T00:00:00"/>
    <n v="32283"/>
    <s v="GO! THÁI BÌNH ( PO: 2521048622518)"/>
    <n v="2221160"/>
    <n v="0"/>
    <n v="177693"/>
    <n v="2398853"/>
    <s v="Bán hàng"/>
    <d v="2025-07-15T00:00:00"/>
    <m/>
    <n v="0"/>
    <n v="2398853"/>
    <n v="2398853"/>
    <n v="0"/>
    <d v="2025-05-22T00:00:00"/>
    <m/>
    <d v="2025-05-22T00:00:00"/>
    <n v="0"/>
    <m/>
    <s v=""/>
    <s v="Đã thanh toán"/>
    <s v="05"/>
    <s v="07"/>
    <s v="check xong"/>
    <m/>
    <x v="0"/>
    <x v="0"/>
  </r>
  <r>
    <x v="0"/>
    <x v="0"/>
    <d v="2025-05-22T00:00:00"/>
    <s v="BH2323784"/>
    <d v="2025-05-22T00:00:00"/>
    <n v="32284"/>
    <s v="GO! HA NAM (151) ( PO: 2521048606580)"/>
    <n v="2937280"/>
    <n v="0"/>
    <n v="234982"/>
    <n v="3172262"/>
    <s v="Bán hàng"/>
    <d v="2025-07-15T00:00:00"/>
    <m/>
    <n v="0"/>
    <n v="3172262"/>
    <n v="3172262"/>
    <n v="0"/>
    <d v="2025-05-22T00:00:00"/>
    <m/>
    <d v="2025-05-22T00:00:00"/>
    <n v="0"/>
    <m/>
    <s v=""/>
    <s v="Đã thanh toán"/>
    <s v="05"/>
    <s v="07"/>
    <s v="check xong"/>
    <m/>
    <x v="0"/>
    <x v="0"/>
  </r>
  <r>
    <x v="0"/>
    <x v="0"/>
    <d v="2025-05-22T00:00:00"/>
    <s v="BH2323787"/>
    <d v="2025-05-22T00:00:00"/>
    <n v="32287"/>
    <s v="Tops Market Eco Green (Nguyễn Xiển) (PO: 2521048624823)"/>
    <n v="1110580"/>
    <n v="0"/>
    <n v="88846"/>
    <n v="1199426"/>
    <s v="Bán hàng"/>
    <d v="2025-07-15T00:00:00"/>
    <m/>
    <n v="0"/>
    <n v="1199426"/>
    <n v="1199426"/>
    <n v="0"/>
    <d v="2025-05-22T00:00:00"/>
    <m/>
    <d v="2025-05-22T00:00:00"/>
    <n v="0"/>
    <m/>
    <s v=""/>
    <s v="Đã thanh toán"/>
    <s v="05"/>
    <s v="07"/>
    <s v="check xong"/>
    <m/>
    <x v="0"/>
    <x v="0"/>
  </r>
  <r>
    <x v="0"/>
    <x v="0"/>
    <d v="2025-05-22T00:00:00"/>
    <s v="BH2349525"/>
    <d v="2025-05-22T00:00:00"/>
    <n v="31389"/>
    <s v="BigC Tân Hiệp"/>
    <n v="3117940"/>
    <n v="0"/>
    <n v="249435"/>
    <n v="3367375"/>
    <s v="Bán hàng"/>
    <d v="2025-07-15T00:00:00"/>
    <m/>
    <n v="0"/>
    <n v="3367375"/>
    <n v="3367375"/>
    <n v="0"/>
    <d v="2025-05-22T00:00:00"/>
    <m/>
    <d v="2025-05-22T00:00:00"/>
    <n v="0"/>
    <m/>
    <s v=""/>
    <s v="Đã thanh toán"/>
    <s v="05"/>
    <s v="07"/>
    <s v="check xong"/>
    <m/>
    <x v="0"/>
    <x v="0"/>
  </r>
  <r>
    <x v="0"/>
    <x v="0"/>
    <d v="2025-05-22T00:00:00"/>
    <s v="BH2349531"/>
    <d v="2025-05-22T00:00:00"/>
    <n v="31543"/>
    <s v="BigC Siêu thị GO! An Lạc"/>
    <n v="3563060"/>
    <n v="0"/>
    <n v="285045"/>
    <n v="3848105"/>
    <s v="Bán hàng"/>
    <d v="2025-07-15T00:00:00"/>
    <m/>
    <n v="0"/>
    <n v="3848105"/>
    <n v="3848105"/>
    <n v="0"/>
    <d v="2025-05-22T00:00:00"/>
    <m/>
    <d v="2025-05-22T00:00:00"/>
    <n v="0"/>
    <m/>
    <s v=""/>
    <s v="Đã thanh toán"/>
    <s v="05"/>
    <s v="07"/>
    <s v="check xong"/>
    <m/>
    <x v="0"/>
    <x v="0"/>
  </r>
  <r>
    <x v="0"/>
    <x v="0"/>
    <d v="2025-05-22T00:00:00"/>
    <s v="BH2349552"/>
    <d v="2025-05-22T00:00:00"/>
    <n v="32071"/>
    <s v="BigC Siêu Thị GO! Nguyễn Thị Thập"/>
    <n v="2579220"/>
    <n v="0"/>
    <n v="206338"/>
    <n v="2785558"/>
    <s v="Bán hàng"/>
    <d v="2025-07-15T00:00:00"/>
    <m/>
    <n v="0"/>
    <n v="2785558"/>
    <n v="2785558"/>
    <n v="0"/>
    <d v="2025-05-22T00:00:00"/>
    <m/>
    <d v="2025-05-22T00:00:00"/>
    <n v="0"/>
    <m/>
    <s v=""/>
    <s v="Đã thanh toán"/>
    <s v="05"/>
    <s v="07"/>
    <s v="check xong"/>
    <m/>
    <x v="0"/>
    <x v="0"/>
  </r>
  <r>
    <x v="0"/>
    <x v="0"/>
    <d v="2025-05-23T00:00:00"/>
    <s v="BH2349565"/>
    <d v="2025-05-23T00:00:00"/>
    <n v="32289"/>
    <s v="GO! NHA TRANG"/>
    <n v="2761200"/>
    <n v="0"/>
    <n v="220896"/>
    <n v="2982096"/>
    <s v="Bán hàng"/>
    <d v="2025-07-15T00:00:00"/>
    <m/>
    <n v="0"/>
    <n v="2982096"/>
    <n v="2982096"/>
    <n v="0"/>
    <d v="2025-05-23T00:00:00"/>
    <m/>
    <d v="2025-05-23T00:00:00"/>
    <n v="0"/>
    <m/>
    <s v=""/>
    <s v="Đã thanh toán"/>
    <s v="05"/>
    <s v="07"/>
    <s v="check xong"/>
    <m/>
    <x v="0"/>
    <x v="0"/>
  </r>
  <r>
    <x v="0"/>
    <x v="0"/>
    <d v="2025-05-23T00:00:00"/>
    <s v="BH2349566"/>
    <d v="2025-05-23T00:00:00"/>
    <n v="32290"/>
    <s v="BigC Quy Nhơn"/>
    <n v="5234530"/>
    <n v="0"/>
    <n v="418762"/>
    <n v="5653292"/>
    <s v="Bán hàng"/>
    <d v="2025-07-15T00:00:00"/>
    <m/>
    <n v="0"/>
    <n v="5653292"/>
    <n v="5653292"/>
    <n v="0"/>
    <d v="2025-05-23T00:00:00"/>
    <m/>
    <d v="2025-05-23T00:00:00"/>
    <n v="0"/>
    <m/>
    <s v=""/>
    <s v="Đã thanh toán"/>
    <s v="05"/>
    <s v="07"/>
    <s v="check xong"/>
    <m/>
    <x v="0"/>
    <x v="0"/>
  </r>
  <r>
    <x v="0"/>
    <x v="0"/>
    <d v="2025-05-23T00:00:00"/>
    <s v="BH2349567"/>
    <d v="2025-05-23T00:00:00"/>
    <n v="32291"/>
    <s v="GO! CẦN THƠ"/>
    <n v="2986540"/>
    <n v="0"/>
    <n v="238923"/>
    <n v="3225463"/>
    <s v="Bán hàng"/>
    <d v="2025-07-15T00:00:00"/>
    <m/>
    <n v="0"/>
    <n v="3225463"/>
    <n v="3225463"/>
    <n v="0"/>
    <d v="2025-05-23T00:00:00"/>
    <m/>
    <d v="2025-05-23T00:00:00"/>
    <n v="0"/>
    <m/>
    <s v=""/>
    <s v="Đã thanh toán"/>
    <s v="05"/>
    <s v="07"/>
    <s v="check xong"/>
    <m/>
    <x v="0"/>
    <x v="0"/>
  </r>
  <r>
    <x v="0"/>
    <x v="0"/>
    <d v="2025-05-23T00:00:00"/>
    <s v="BH2349568"/>
    <d v="2025-05-23T00:00:00"/>
    <n v="32292"/>
    <s v="GO! ĐÀ LẠT"/>
    <n v="2401820"/>
    <n v="0"/>
    <n v="192146"/>
    <n v="2593966"/>
    <s v="Bán hàng"/>
    <d v="2025-07-15T00:00:00"/>
    <m/>
    <n v="0"/>
    <n v="2593966"/>
    <n v="2593966"/>
    <n v="0"/>
    <d v="2025-05-23T00:00:00"/>
    <m/>
    <d v="2025-05-23T00:00:00"/>
    <n v="0"/>
    <m/>
    <s v=""/>
    <s v="Đã thanh toán"/>
    <s v="05"/>
    <s v="07"/>
    <s v="check xong"/>
    <m/>
    <x v="0"/>
    <x v="0"/>
  </r>
  <r>
    <x v="0"/>
    <x v="0"/>
    <d v="2025-05-24T00:00:00"/>
    <s v="BH2323840"/>
    <d v="2025-05-24T00:00:00"/>
    <n v="32737"/>
    <s v="GO! HẢI PHÒNG (PO: 2521048623562)"/>
    <n v="2759880"/>
    <n v="0"/>
    <n v="220790"/>
    <n v="2980670"/>
    <s v="Bán hàng"/>
    <d v="2025-07-15T00:00:00"/>
    <m/>
    <n v="0"/>
    <n v="2980670"/>
    <n v="2980670"/>
    <n v="0"/>
    <d v="2025-05-24T00:00:00"/>
    <m/>
    <d v="2025-05-24T00:00:00"/>
    <n v="0"/>
    <m/>
    <s v=""/>
    <s v="Đã thanh toán"/>
    <s v="05"/>
    <s v="07"/>
    <s v="check xong"/>
    <m/>
    <x v="0"/>
    <x v="0"/>
  </r>
  <r>
    <x v="0"/>
    <x v="0"/>
    <d v="2025-05-24T00:00:00"/>
    <s v="BH2323841"/>
    <d v="2025-05-24T00:00:00"/>
    <n v="32738"/>
    <s v="GO! NAM ĐỊNH (PO: 2521048611277)"/>
    <n v="3870460"/>
    <n v="0"/>
    <n v="309637"/>
    <n v="4180097"/>
    <s v="Bán hàng"/>
    <d v="2025-07-15T00:00:00"/>
    <m/>
    <n v="0"/>
    <n v="4180097"/>
    <n v="4180097"/>
    <n v="0"/>
    <d v="2025-05-24T00:00:00"/>
    <m/>
    <d v="2025-05-24T00:00:00"/>
    <n v="0"/>
    <m/>
    <s v=""/>
    <s v="Đã thanh toán"/>
    <s v="05"/>
    <s v="07"/>
    <s v="check xong"/>
    <m/>
    <x v="0"/>
    <x v="0"/>
  </r>
  <r>
    <x v="0"/>
    <x v="0"/>
    <d v="2025-05-24T00:00:00"/>
    <s v="BH2323842"/>
    <d v="2025-05-24T00:00:00"/>
    <n v="32739"/>
    <s v="GO! LÀO CAI (PO: 2521048607224)"/>
    <n v="2579220"/>
    <n v="0"/>
    <n v="206338"/>
    <n v="2785558"/>
    <s v="Bán hàng"/>
    <d v="2025-07-15T00:00:00"/>
    <m/>
    <n v="0"/>
    <n v="2785558"/>
    <n v="2785558"/>
    <n v="0"/>
    <d v="2025-05-24T00:00:00"/>
    <m/>
    <d v="2025-05-24T00:00:00"/>
    <n v="0"/>
    <m/>
    <s v=""/>
    <s v="Đã thanh toán"/>
    <s v="05"/>
    <s v="07"/>
    <s v="check xong"/>
    <m/>
    <x v="0"/>
    <x v="0"/>
  </r>
  <r>
    <x v="0"/>
    <x v="0"/>
    <d v="2025-05-27T00:00:00"/>
    <s v="BH2323924"/>
    <d v="2025-05-27T00:00:00"/>
    <n v="32909"/>
    <s v="GO! Long Biên (PO: 2521048693062)"/>
    <n v="2582480"/>
    <n v="0"/>
    <n v="206598"/>
    <n v="2789078"/>
    <s v="Bán hàng"/>
    <d v="2025-07-15T00:00:00"/>
    <m/>
    <n v="0"/>
    <n v="2789078"/>
    <n v="2789078"/>
    <n v="0"/>
    <d v="2025-05-27T00:00:00"/>
    <m/>
    <d v="2025-05-27T00:00:00"/>
    <n v="0"/>
    <m/>
    <s v=""/>
    <s v="Đã thanh toán"/>
    <s v="05"/>
    <s v="07"/>
    <s v="check xong"/>
    <m/>
    <x v="0"/>
    <x v="0"/>
  </r>
  <r>
    <x v="0"/>
    <x v="0"/>
    <d v="2025-05-27T00:00:00"/>
    <s v="BH2323926"/>
    <d v="2025-05-27T00:00:00"/>
    <n v="32911"/>
    <s v="Siêu thị Vĩnh Phúc (PO: 2521048700342)"/>
    <n v="3039220"/>
    <n v="0"/>
    <n v="243138"/>
    <n v="3282358"/>
    <s v="Bán hàng"/>
    <d v="2025-07-15T00:00:00"/>
    <m/>
    <n v="0"/>
    <n v="3282358"/>
    <n v="3282358"/>
    <n v="0"/>
    <d v="2025-05-27T00:00:00"/>
    <m/>
    <d v="2025-05-27T00:00:00"/>
    <n v="0"/>
    <m/>
    <s v=""/>
    <s v="Đã thanh toán"/>
    <s v="05"/>
    <s v="07"/>
    <s v="check xong"/>
    <m/>
    <x v="0"/>
    <x v="0"/>
  </r>
  <r>
    <x v="0"/>
    <x v="0"/>
    <d v="2025-05-27T00:00:00"/>
    <s v="BH2323927"/>
    <d v="2025-05-27T00:00:00"/>
    <n v="32912"/>
    <s v="SIÊU THỊ VIỆT TRÌ (PO: 2521048700316)"/>
    <n v="3127880"/>
    <n v="0"/>
    <n v="250230"/>
    <n v="3378110"/>
    <s v="Bán hàng"/>
    <d v="2025-07-15T00:00:00"/>
    <m/>
    <n v="0"/>
    <n v="3378110"/>
    <n v="3378110"/>
    <n v="0"/>
    <d v="2025-05-27T00:00:00"/>
    <m/>
    <d v="2025-05-27T00:00:00"/>
    <n v="0"/>
    <m/>
    <s v=""/>
    <s v="Đã thanh toán"/>
    <s v="05"/>
    <s v="07"/>
    <s v="check xong"/>
    <m/>
    <x v="0"/>
    <x v="0"/>
  </r>
  <r>
    <x v="0"/>
    <x v="0"/>
    <d v="2025-05-27T00:00:00"/>
    <s v="BH2323928"/>
    <d v="2025-05-27T00:00:00"/>
    <n v="32913"/>
    <s v="SIÊU THỊ HẠ LONG (128) (PO: 2521048702447)"/>
    <n v="4047860"/>
    <n v="0"/>
    <n v="323829"/>
    <n v="4371689"/>
    <s v="Bán hàng"/>
    <d v="2025-07-15T00:00:00"/>
    <m/>
    <n v="0"/>
    <n v="4371689"/>
    <n v="4371689"/>
    <n v="0"/>
    <d v="2025-05-27T00:00:00"/>
    <m/>
    <d v="2025-05-27T00:00:00"/>
    <n v="0"/>
    <m/>
    <s v=""/>
    <s v="Đã thanh toán"/>
    <s v="05"/>
    <s v="07"/>
    <s v="check xong"/>
    <m/>
    <x v="0"/>
    <x v="0"/>
  </r>
  <r>
    <x v="0"/>
    <x v="0"/>
    <d v="2025-05-27T00:00:00"/>
    <s v="BH2323929"/>
    <d v="2025-05-27T00:00:00"/>
    <n v="32914"/>
    <s v="GO! BẮC GIANG ( PO: 2521048692086)"/>
    <n v="2937280"/>
    <n v="0"/>
    <n v="234982"/>
    <n v="3172262"/>
    <s v="Bán hàng"/>
    <d v="2025-07-15T00:00:00"/>
    <m/>
    <n v="0"/>
    <n v="3172262"/>
    <n v="3172262"/>
    <n v="0"/>
    <d v="2025-05-27T00:00:00"/>
    <m/>
    <d v="2025-05-27T00:00:00"/>
    <n v="0"/>
    <m/>
    <s v=""/>
    <s v="Đã thanh toán"/>
    <s v="05"/>
    <s v="07"/>
    <s v="check xong"/>
    <m/>
    <x v="0"/>
    <x v="0"/>
  </r>
  <r>
    <x v="0"/>
    <x v="0"/>
    <d v="2025-05-27T00:00:00"/>
    <s v="BH2323930"/>
    <d v="2025-05-27T00:00:00"/>
    <n v="32915"/>
    <s v="GO! THÁI NGUYÊN (PO: 2521048705175)"/>
    <n v="4458520"/>
    <n v="0"/>
    <n v="356682"/>
    <n v="4815202"/>
    <s v="Bán hàng"/>
    <d v="2025-07-15T00:00:00"/>
    <m/>
    <n v="0"/>
    <n v="4815202"/>
    <n v="4815202"/>
    <n v="0"/>
    <d v="2025-05-27T00:00:00"/>
    <m/>
    <d v="2025-05-27T00:00:00"/>
    <n v="0"/>
    <m/>
    <s v=""/>
    <s v="Đã thanh toán"/>
    <s v="05"/>
    <s v="07"/>
    <s v="check xong"/>
    <m/>
    <x v="0"/>
    <x v="0"/>
  </r>
  <r>
    <x v="0"/>
    <x v="0"/>
    <d v="2025-05-27T00:00:00"/>
    <s v="BH2349854"/>
    <d v="2025-05-27T00:00:00"/>
    <n v="32826"/>
    <s v="BigC Quy Nhơn"/>
    <n v="2579220"/>
    <n v="0"/>
    <n v="206338"/>
    <n v="2785558"/>
    <s v="Bán hàng"/>
    <d v="2025-07-15T00:00:00"/>
    <m/>
    <n v="0"/>
    <n v="2785558"/>
    <n v="2785558"/>
    <n v="0"/>
    <d v="2025-05-27T00:00:00"/>
    <m/>
    <d v="2025-05-27T00:00:00"/>
    <n v="0"/>
    <m/>
    <s v=""/>
    <s v="Đã thanh toán"/>
    <s v="05"/>
    <s v="07"/>
    <s v="check xong"/>
    <m/>
    <x v="0"/>
    <x v="0"/>
  </r>
  <r>
    <x v="0"/>
    <x v="0"/>
    <d v="2025-05-27T00:00:00"/>
    <s v="BH2349855"/>
    <d v="2025-05-27T00:00:00"/>
    <n v="32827"/>
    <s v="BigC Bến Tre"/>
    <n v="3689800"/>
    <n v="0"/>
    <n v="295184"/>
    <n v="3984984"/>
    <s v="Bán hàng"/>
    <d v="2025-07-15T00:00:00"/>
    <m/>
    <n v="0"/>
    <n v="3984984"/>
    <n v="3984984"/>
    <n v="0"/>
    <d v="2025-05-27T00:00:00"/>
    <m/>
    <d v="2025-05-27T00:00:00"/>
    <n v="0"/>
    <m/>
    <s v=""/>
    <s v="Đã thanh toán"/>
    <s v="05"/>
    <s v="07"/>
    <s v="check xong"/>
    <m/>
    <x v="0"/>
    <x v="0"/>
  </r>
  <r>
    <x v="0"/>
    <x v="0"/>
    <d v="2025-05-27T00:00:00"/>
    <s v="BH2349856"/>
    <d v="2025-05-27T00:00:00"/>
    <n v="32829"/>
    <s v="Siêu thị GO! Gò Dầu"/>
    <n v="1291240"/>
    <n v="0"/>
    <n v="103299"/>
    <n v="1394539"/>
    <s v="Bán hàng"/>
    <d v="2025-07-15T00:00:00"/>
    <m/>
    <n v="0"/>
    <n v="1394539"/>
    <n v="1394539"/>
    <n v="0"/>
    <d v="2025-05-27T00:00:00"/>
    <m/>
    <d v="2025-05-27T00:00:00"/>
    <n v="0"/>
    <m/>
    <s v=""/>
    <s v="Đã thanh toán"/>
    <s v="05"/>
    <s v="07"/>
    <s v="check xong"/>
    <m/>
    <x v="0"/>
    <x v="0"/>
  </r>
  <r>
    <x v="0"/>
    <x v="0"/>
    <d v="2025-05-27T00:00:00"/>
    <s v="BH2349857"/>
    <d v="2025-05-27T00:00:00"/>
    <n v="32830"/>
    <s v="Go! Phú Mỹ"/>
    <n v="1471900"/>
    <n v="0"/>
    <n v="117752"/>
    <n v="1589652"/>
    <s v="Bán hàng"/>
    <d v="2025-07-15T00:00:00"/>
    <m/>
    <n v="0"/>
    <n v="1589652"/>
    <n v="1589652"/>
    <n v="0"/>
    <d v="2025-05-27T00:00:00"/>
    <m/>
    <d v="2025-05-27T00:00:00"/>
    <n v="0"/>
    <m/>
    <s v=""/>
    <s v="Đã thanh toán"/>
    <s v="05"/>
    <s v="07"/>
    <s v="check xong"/>
    <m/>
    <x v="0"/>
    <x v="0"/>
  </r>
  <r>
    <x v="0"/>
    <x v="0"/>
    <d v="2025-05-27T00:00:00"/>
    <s v="BH2349858"/>
    <d v="2025-05-27T00:00:00"/>
    <n v="32831"/>
    <s v="BigC Siêu Thị GO! Tân Uyên (1504)"/>
    <n v="2221160"/>
    <n v="0"/>
    <n v="177693"/>
    <n v="2398853"/>
    <s v="Bán hàng"/>
    <d v="2025-07-15T00:00:00"/>
    <m/>
    <n v="0"/>
    <n v="2398853"/>
    <n v="2398853"/>
    <n v="0"/>
    <d v="2025-05-27T00:00:00"/>
    <m/>
    <d v="2025-05-27T00:00:00"/>
    <n v="0"/>
    <m/>
    <s v=""/>
    <s v="Đã thanh toán"/>
    <s v="05"/>
    <s v="07"/>
    <s v="check xong"/>
    <m/>
    <x v="0"/>
    <x v="0"/>
  </r>
  <r>
    <x v="0"/>
    <x v="0"/>
    <d v="2025-05-27T00:00:00"/>
    <s v="BH2349859"/>
    <d v="2025-05-27T00:00:00"/>
    <n v="32832"/>
    <s v="Siêu thị GO! Nhơn Trạch"/>
    <n v="2013880"/>
    <n v="0"/>
    <n v="161110"/>
    <n v="2174990"/>
    <s v="Bán hàng"/>
    <d v="2025-07-15T00:00:00"/>
    <m/>
    <n v="0"/>
    <n v="2174990"/>
    <n v="2174990"/>
    <n v="0"/>
    <d v="2025-05-27T00:00:00"/>
    <m/>
    <d v="2025-05-27T00:00:00"/>
    <n v="0"/>
    <m/>
    <s v=""/>
    <s v="Đã thanh toán"/>
    <s v="05"/>
    <s v="07"/>
    <s v="check xong"/>
    <m/>
    <x v="0"/>
    <x v="0"/>
  </r>
  <r>
    <x v="0"/>
    <x v="0"/>
    <d v="2025-05-27T00:00:00"/>
    <s v="BH2349860"/>
    <d v="2025-05-27T00:00:00"/>
    <n v="32833"/>
    <s v="Siêu thị GO! Thanh Bình"/>
    <n v="1652560"/>
    <n v="0"/>
    <n v="132205"/>
    <n v="1784765"/>
    <s v="Bán hàng"/>
    <d v="2025-07-15T00:00:00"/>
    <m/>
    <n v="0"/>
    <n v="1784765"/>
    <n v="1784765"/>
    <n v="0"/>
    <d v="2025-05-27T00:00:00"/>
    <m/>
    <d v="2025-05-27T00:00:00"/>
    <n v="0"/>
    <m/>
    <s v=""/>
    <s v="Đã thanh toán"/>
    <s v="05"/>
    <s v="07"/>
    <s v="check xong"/>
    <m/>
    <x v="0"/>
    <x v="0"/>
  </r>
  <r>
    <x v="0"/>
    <x v="0"/>
    <d v="2025-05-27T00:00:00"/>
    <s v="BH2349861"/>
    <d v="2025-05-27T00:00:00"/>
    <n v="32834"/>
    <s v="GO! HƯƠNG TRÀ"/>
    <n v="1110580"/>
    <n v="0"/>
    <n v="88846"/>
    <n v="1199426"/>
    <s v="Bán hàng"/>
    <d v="2025-07-15T00:00:00"/>
    <m/>
    <n v="0"/>
    <n v="1199426"/>
    <n v="1199426"/>
    <n v="0"/>
    <d v="2025-05-27T00:00:00"/>
    <m/>
    <d v="2025-05-27T00:00:00"/>
    <n v="0"/>
    <m/>
    <s v=""/>
    <s v="Đã thanh toán"/>
    <s v="05"/>
    <s v="07"/>
    <s v="check xong"/>
    <m/>
    <x v="0"/>
    <x v="0"/>
  </r>
  <r>
    <x v="0"/>
    <x v="0"/>
    <d v="2025-05-27T00:00:00"/>
    <s v="BH2349875"/>
    <d v="2025-05-27T00:00:00"/>
    <n v="32828"/>
    <s v="BigC Bà Rịa"/>
    <n v="6059800"/>
    <n v="0"/>
    <n v="484784"/>
    <n v="6544584"/>
    <s v="Bán hàng"/>
    <d v="2025-07-15T00:00:00"/>
    <m/>
    <n v="0"/>
    <n v="6544584"/>
    <n v="6544584"/>
    <n v="0"/>
    <d v="2025-05-27T00:00:00"/>
    <m/>
    <d v="2025-05-27T00:00:00"/>
    <n v="0"/>
    <m/>
    <s v=""/>
    <s v="Đã thanh toán"/>
    <s v="05"/>
    <s v="07"/>
    <s v="check xong"/>
    <m/>
    <x v="0"/>
    <x v="0"/>
  </r>
  <r>
    <x v="0"/>
    <x v="0"/>
    <d v="2025-05-27T00:00:00"/>
    <s v="BH2349899"/>
    <d v="2025-05-27T00:00:00"/>
    <n v="32859"/>
    <s v="GO! Bình Dương"/>
    <n v="2582480"/>
    <n v="0"/>
    <n v="206598"/>
    <n v="2789078"/>
    <s v="Bán hàng"/>
    <d v="2025-07-15T00:00:00"/>
    <m/>
    <n v="0"/>
    <n v="2789078"/>
    <n v="2789078"/>
    <n v="0"/>
    <d v="2025-05-27T00:00:00"/>
    <m/>
    <d v="2025-05-27T00:00:00"/>
    <n v="0"/>
    <m/>
    <s v=""/>
    <s v="Đã thanh toán"/>
    <s v="05"/>
    <s v="07"/>
    <s v="check xong"/>
    <m/>
    <x v="0"/>
    <x v="0"/>
  </r>
  <r>
    <x v="0"/>
    <x v="0"/>
    <d v="2025-05-28T00:00:00"/>
    <s v="BH2323932"/>
    <d v="2025-05-28T00:00:00"/>
    <n v="32977"/>
    <s v="TOPS MARKET HỒ GƯƠM (132), (PO: 2521048705117)"/>
    <n v="1007600"/>
    <n v="0"/>
    <n v="80608"/>
    <n v="1088208"/>
    <s v="Bán hàng"/>
    <d v="2025-07-15T00:00:00"/>
    <m/>
    <n v="0"/>
    <n v="1088208"/>
    <n v="1088208"/>
    <n v="0"/>
    <d v="2025-05-28T00:00:00"/>
    <m/>
    <d v="2025-05-28T00:00:00"/>
    <n v="0"/>
    <m/>
    <s v=""/>
    <s v="Đã thanh toán"/>
    <s v="05"/>
    <s v="07"/>
    <s v="check xong"/>
    <m/>
    <x v="0"/>
    <x v="0"/>
  </r>
  <r>
    <x v="0"/>
    <x v="0"/>
    <d v="2025-05-28T00:00:00"/>
    <s v="BH2323933"/>
    <d v="2025-05-28T00:00:00"/>
    <n v="32978"/>
    <s v="BigC Tops Market Garden, (PO: 2521048699934)"/>
    <n v="2579220"/>
    <n v="0"/>
    <n v="206338"/>
    <n v="2785558"/>
    <s v="Bán hàng"/>
    <d v="2025-07-15T00:00:00"/>
    <m/>
    <n v="0"/>
    <n v="2785558"/>
    <n v="2785558"/>
    <n v="0"/>
    <d v="2025-05-28T00:00:00"/>
    <m/>
    <d v="2025-05-28T00:00:00"/>
    <n v="0"/>
    <m/>
    <s v=""/>
    <s v="Đã thanh toán"/>
    <s v="05"/>
    <s v="07"/>
    <s v="check xong"/>
    <m/>
    <x v="0"/>
    <x v="0"/>
  </r>
  <r>
    <x v="0"/>
    <x v="0"/>
    <d v="2025-05-28T00:00:00"/>
    <s v="BH2349951"/>
    <d v="2025-05-28T00:00:00"/>
    <n v="32950"/>
    <s v="BigC Đồng Nai"/>
    <n v="2579220"/>
    <n v="0"/>
    <n v="206338"/>
    <n v="2785558"/>
    <s v="Bán hàng"/>
    <d v="2025-07-15T00:00:00"/>
    <m/>
    <n v="0"/>
    <n v="2785558"/>
    <n v="2785558"/>
    <n v="0"/>
    <d v="2025-05-28T00:00:00"/>
    <m/>
    <d v="2025-05-28T00:00:00"/>
    <n v="0"/>
    <m/>
    <s v=""/>
    <s v="Đã thanh toán"/>
    <s v="05"/>
    <s v="07"/>
    <s v="check xong"/>
    <m/>
    <x v="0"/>
    <x v="0"/>
  </r>
  <r>
    <x v="0"/>
    <x v="0"/>
    <d v="2025-05-28T00:00:00"/>
    <s v="BH2349963"/>
    <d v="2025-05-28T00:00:00"/>
    <n v="32972"/>
    <s v="BigC Trường Chinh"/>
    <n v="2194620"/>
    <n v="0"/>
    <n v="175570"/>
    <n v="2370190"/>
    <s v="Bán hàng"/>
    <d v="2025-07-15T00:00:00"/>
    <m/>
    <n v="0"/>
    <n v="2370190"/>
    <n v="2370190"/>
    <n v="0"/>
    <d v="2025-05-28T00:00:00"/>
    <m/>
    <d v="2025-05-28T00:00:00"/>
    <n v="0"/>
    <m/>
    <s v=""/>
    <s v="Đã thanh toán"/>
    <s v="05"/>
    <s v="07"/>
    <s v="check xong"/>
    <m/>
    <x v="0"/>
    <x v="0"/>
  </r>
  <r>
    <x v="0"/>
    <x v="0"/>
    <d v="2025-05-28T00:00:00"/>
    <s v="BH2349969"/>
    <d v="2025-05-28T00:00:00"/>
    <n v="32965"/>
    <s v="BigC Siêu thị GO! An Lạc"/>
    <n v="1649300"/>
    <n v="0"/>
    <n v="131944"/>
    <n v="1781244"/>
    <s v="Bán hàng"/>
    <d v="2025-07-15T00:00:00"/>
    <m/>
    <n v="0"/>
    <n v="1781244"/>
    <n v="1781244"/>
    <n v="0"/>
    <d v="2025-05-28T00:00:00"/>
    <m/>
    <d v="2025-05-28T00:00:00"/>
    <n v="0"/>
    <m/>
    <s v=""/>
    <s v="Đã thanh toán"/>
    <s v="05"/>
    <s v="07"/>
    <s v="check xong"/>
    <m/>
    <x v="0"/>
    <x v="0"/>
  </r>
  <r>
    <x v="0"/>
    <x v="0"/>
    <d v="2025-05-29T00:00:00"/>
    <s v="BH2323998"/>
    <d v="2025-05-29T00:00:00"/>
    <n v="33669"/>
    <s v="GO! THÁI BÌNH, PO: 2522048748864"/>
    <n v="2993140"/>
    <n v="0"/>
    <n v="239451"/>
    <n v="3232591"/>
    <s v="Bán hàng"/>
    <d v="2025-07-15T00:00:00"/>
    <m/>
    <n v="0"/>
    <n v="3232591"/>
    <n v="3232591"/>
    <n v="0"/>
    <d v="2025-05-29T00:00:00"/>
    <m/>
    <d v="2025-05-29T00:00:00"/>
    <n v="0"/>
    <m/>
    <s v=""/>
    <s v="Đã thanh toán"/>
    <s v="05"/>
    <s v="07"/>
    <s v="check xong"/>
    <m/>
    <x v="0"/>
    <x v="0"/>
  </r>
  <r>
    <x v="0"/>
    <x v="0"/>
    <d v="2025-05-29T00:00:00"/>
    <s v="BH2505/02011"/>
    <d v="2025-05-29T00:00:00"/>
    <n v="1069"/>
    <s v="Chiết khấu T04.2025 Quầy 480"/>
    <n v="0"/>
    <n v="-22807625"/>
    <m/>
    <n v="-22807625"/>
    <s v="Bán hàng"/>
    <d v="2025-06-05T00:00:00"/>
    <m/>
    <n v="0"/>
    <n v="-22807625"/>
    <n v="-22807625"/>
    <n v="0"/>
    <d v="2025-05-29T00:00:00"/>
    <m/>
    <d v="2025-05-29T00:00:00"/>
    <n v="0"/>
    <m/>
    <s v=""/>
    <s v="Đã thanh toán"/>
    <s v="05"/>
    <s v="06"/>
    <s v="check xong"/>
    <m/>
    <x v="0"/>
    <x v="0"/>
  </r>
  <r>
    <x v="0"/>
    <x v="0"/>
    <d v="2025-05-29T00:00:00"/>
    <s v="BH2505/02011"/>
    <d v="2025-05-29T00:00:00"/>
    <n v="1069"/>
    <s v="Chiết khấu T04.2025 Quầy 480"/>
    <n v="0"/>
    <m/>
    <n v="-1824610"/>
    <n v="-1824610"/>
    <s v="Bán hàng"/>
    <d v="2025-06-15T00:00:00"/>
    <m/>
    <n v="0"/>
    <n v="-1824610"/>
    <n v="-1824610"/>
    <n v="0"/>
    <d v="2025-05-29T00:00:00"/>
    <m/>
    <d v="2025-05-29T00:00:00"/>
    <n v="0"/>
    <m/>
    <s v=""/>
    <s v="Đã thanh toán"/>
    <s v="05"/>
    <s v="06"/>
    <s v="check xong"/>
    <m/>
    <x v="0"/>
    <x v="0"/>
  </r>
  <r>
    <x v="0"/>
    <x v="0"/>
    <d v="2025-05-30T00:00:00"/>
    <s v="BH2350201"/>
    <d v="2025-05-30T00:00:00"/>
    <n v="33917"/>
    <s v="GO! NHA TRANG"/>
    <n v="3121200"/>
    <n v="0"/>
    <n v="249696"/>
    <n v="3370896"/>
    <s v="Bán hàng"/>
    <d v="2025-07-15T00:00:00"/>
    <m/>
    <n v="0"/>
    <n v="3370896"/>
    <n v="3370896"/>
    <n v="0"/>
    <d v="2025-05-30T00:00:00"/>
    <m/>
    <d v="2025-05-30T00:00:00"/>
    <n v="0"/>
    <m/>
    <s v=""/>
    <s v="Đã thanh toán"/>
    <s v="05"/>
    <s v="07"/>
    <s v="check xong"/>
    <m/>
    <x v="0"/>
    <x v="0"/>
  </r>
  <r>
    <x v="0"/>
    <x v="0"/>
    <d v="2025-05-30T00:00:00"/>
    <s v="BH2350202"/>
    <d v="2025-05-30T00:00:00"/>
    <n v="33918"/>
    <s v="GO! ĐÀ LẠT"/>
    <n v="2579220"/>
    <n v="0"/>
    <n v="206338"/>
    <n v="2785558"/>
    <s v="Bán hàng"/>
    <d v="2025-07-15T00:00:00"/>
    <m/>
    <n v="0"/>
    <n v="2785558"/>
    <n v="2785558"/>
    <n v="0"/>
    <d v="2025-05-30T00:00:00"/>
    <m/>
    <d v="2025-05-30T00:00:00"/>
    <n v="0"/>
    <m/>
    <s v=""/>
    <s v="Đã thanh toán"/>
    <s v="05"/>
    <s v="07"/>
    <s v="check xong"/>
    <m/>
    <x v="0"/>
    <x v="0"/>
  </r>
  <r>
    <x v="0"/>
    <x v="0"/>
    <d v="2025-05-30T00:00:00"/>
    <s v="BH2350203"/>
    <d v="2025-05-30T00:00:00"/>
    <n v="33919"/>
    <s v="GO! ĐÀ LẠT"/>
    <n v="4409180"/>
    <n v="0"/>
    <n v="352734"/>
    <n v="4761914"/>
    <s v="Bán hàng"/>
    <d v="2025-07-15T00:00:00"/>
    <m/>
    <n v="0"/>
    <n v="4761914"/>
    <n v="4761914"/>
    <n v="0"/>
    <d v="2025-05-30T00:00:00"/>
    <m/>
    <d v="2025-05-30T00:00:00"/>
    <n v="0"/>
    <m/>
    <s v=""/>
    <s v="Đã thanh toán"/>
    <s v="05"/>
    <s v="07"/>
    <s v="check xong"/>
    <m/>
    <x v="0"/>
    <x v="0"/>
  </r>
  <r>
    <x v="0"/>
    <x v="0"/>
    <d v="2025-05-30T00:00:00"/>
    <s v="BH2350204"/>
    <d v="2025-05-30T00:00:00"/>
    <n v="33920"/>
    <s v="Siêu thị GO! Bạc Liêu"/>
    <n v="3331740"/>
    <n v="0"/>
    <n v="266539"/>
    <n v="3598279"/>
    <s v="Bán hàng"/>
    <d v="2025-07-15T00:00:00"/>
    <m/>
    <n v="0"/>
    <n v="3598279"/>
    <n v="3598279"/>
    <n v="0"/>
    <d v="2025-05-30T00:00:00"/>
    <m/>
    <d v="2025-05-30T00:00:00"/>
    <n v="0"/>
    <m/>
    <s v=""/>
    <s v="Đã thanh toán"/>
    <s v="05"/>
    <s v="07"/>
    <s v="check xong"/>
    <m/>
    <x v="0"/>
    <x v="0"/>
  </r>
  <r>
    <x v="0"/>
    <x v="0"/>
    <d v="2025-05-30T00:00:00"/>
    <s v="BH2350249"/>
    <d v="2025-05-30T00:00:00"/>
    <n v="33964"/>
    <s v="BigC Tops Market Âu Cơ"/>
    <n v="2579220"/>
    <n v="0"/>
    <n v="206338"/>
    <n v="2785558"/>
    <s v="Bán hàng"/>
    <d v="2025-07-15T00:00:00"/>
    <m/>
    <n v="0"/>
    <n v="2785558"/>
    <n v="2785558"/>
    <n v="0"/>
    <d v="2025-05-30T00:00:00"/>
    <m/>
    <d v="2025-05-30T00:00:00"/>
    <n v="0"/>
    <m/>
    <s v=""/>
    <s v="Đã thanh toán"/>
    <s v="05"/>
    <s v="07"/>
    <s v="check xong"/>
    <m/>
    <x v="0"/>
    <x v="0"/>
  </r>
  <r>
    <x v="0"/>
    <x v="0"/>
    <d v="2025-06-02T00:00:00"/>
    <s v="BH2324040"/>
    <d v="2025-06-02T00:00:00"/>
    <n v="34258"/>
    <s v="BigC Mê Linh, (PO: 2522048748931)"/>
    <n v="2671220"/>
    <n v="0"/>
    <n v="213698"/>
    <n v="2884918"/>
    <s v="Bán hàng"/>
    <d v="2025-08-05T00:00:00"/>
    <m/>
    <n v="0"/>
    <n v="2884918"/>
    <n v="2884918"/>
    <n v="0"/>
    <d v="2025-06-02T00:00:00"/>
    <m/>
    <d v="2025-06-02T00:00:00"/>
    <n v="0"/>
    <m/>
    <s v=""/>
    <s v="Đã thanh toán"/>
    <s v="06"/>
    <s v="08"/>
    <s v="check xong"/>
    <m/>
    <x v="0"/>
    <x v="0"/>
  </r>
  <r>
    <x v="0"/>
    <x v="0"/>
    <d v="2025-06-02T00:00:00"/>
    <s v="BH2324072"/>
    <d v="2025-06-02T00:00:00"/>
    <n v="34290"/>
    <s v="GO! HẢI PHÒNG, (PO: 2522048740545)"/>
    <n v="7037740"/>
    <n v="0"/>
    <n v="563019"/>
    <n v="7600759"/>
    <s v="Bán hàng"/>
    <d v="2025-08-05T00:00:00"/>
    <m/>
    <n v="0"/>
    <n v="7600759"/>
    <n v="7600759"/>
    <n v="0"/>
    <d v="2025-06-02T00:00:00"/>
    <m/>
    <d v="2025-06-02T00:00:00"/>
    <n v="0"/>
    <m/>
    <s v=""/>
    <s v="Đã thanh toán"/>
    <s v="06"/>
    <s v="08"/>
    <s v="check xong"/>
    <m/>
    <x v="0"/>
    <x v="0"/>
  </r>
  <r>
    <x v="0"/>
    <x v="0"/>
    <d v="2025-06-02T00:00:00"/>
    <s v="BH2324073"/>
    <d v="2025-06-02T00:00:00"/>
    <n v="34291"/>
    <s v="GO! NAM ĐỊNH, PO: 2522048740545"/>
    <n v="5158440"/>
    <n v="0"/>
    <n v="412675"/>
    <n v="5571115"/>
    <s v="Bán hàng"/>
    <d v="2025-08-05T00:00:00"/>
    <m/>
    <n v="0"/>
    <n v="5571115"/>
    <n v="5571115"/>
    <n v="0"/>
    <d v="2025-06-02T00:00:00"/>
    <m/>
    <d v="2025-06-02T00:00:00"/>
    <n v="0"/>
    <m/>
    <s v=""/>
    <s v="Đã thanh toán"/>
    <s v="06"/>
    <s v="08"/>
    <s v="check xong"/>
    <m/>
    <x v="0"/>
    <x v="0"/>
  </r>
  <r>
    <x v="0"/>
    <x v="0"/>
    <d v="2025-06-02T00:00:00"/>
    <s v="BH2324074"/>
    <d v="2025-06-02T00:00:00"/>
    <n v="34292"/>
    <s v="GO! LÀO CAI, (PO: 2522048753116)"/>
    <n v="2993220"/>
    <n v="0"/>
    <n v="239458"/>
    <n v="3232678"/>
    <s v="Bán hàng"/>
    <d v="2025-08-05T00:00:00"/>
    <m/>
    <n v="0"/>
    <n v="3232678"/>
    <n v="3232678"/>
    <n v="0"/>
    <d v="2025-06-02T00:00:00"/>
    <m/>
    <d v="2025-06-02T00:00:00"/>
    <n v="0"/>
    <m/>
    <s v=""/>
    <s v="Đã thanh toán"/>
    <s v="06"/>
    <s v="08"/>
    <s v="check xong"/>
    <m/>
    <x v="0"/>
    <x v="0"/>
  </r>
  <r>
    <x v="0"/>
    <x v="0"/>
    <d v="2025-06-02T00:00:00"/>
    <s v="BH2324075"/>
    <d v="2025-06-02T00:00:00"/>
    <n v="34293"/>
    <s v="GO! HA NAM (151), ( PO: 2522048748649)"/>
    <n v="2205880"/>
    <n v="0"/>
    <n v="176470"/>
    <n v="2382350"/>
    <s v="Bán hàng"/>
    <d v="2025-08-05T00:00:00"/>
    <m/>
    <n v="0"/>
    <n v="2382350"/>
    <n v="2382350"/>
    <n v="0"/>
    <d v="2025-06-02T00:00:00"/>
    <m/>
    <d v="2025-06-02T00:00:00"/>
    <n v="0"/>
    <m/>
    <s v=""/>
    <s v="Đã thanh toán"/>
    <s v="06"/>
    <s v="08"/>
    <s v="check xong"/>
    <m/>
    <x v="0"/>
    <x v="0"/>
  </r>
  <r>
    <x v="0"/>
    <x v="0"/>
    <d v="2025-06-03T00:00:00"/>
    <s v="BH2350344"/>
    <d v="2025-06-03T00:00:00"/>
    <n v="34333"/>
    <s v="BigC Quy Nhơn"/>
    <n v="2805880"/>
    <n v="0"/>
    <n v="224470"/>
    <n v="3030350"/>
    <s v="Bán hàng"/>
    <d v="2025-08-05T00:00:00"/>
    <m/>
    <n v="0"/>
    <n v="3030350"/>
    <n v="3030350"/>
    <n v="0"/>
    <d v="2025-06-03T00:00:00"/>
    <m/>
    <d v="2025-06-03T00:00:00"/>
    <n v="0"/>
    <m/>
    <s v=""/>
    <s v="Đã thanh toán"/>
    <s v="06"/>
    <s v="08"/>
    <s v="check xong"/>
    <m/>
    <x v="0"/>
    <x v="0"/>
  </r>
  <r>
    <x v="0"/>
    <x v="0"/>
    <d v="2025-06-03T00:00:00"/>
    <s v="BH2350345"/>
    <d v="2025-06-03T00:00:00"/>
    <n v="34334"/>
    <s v="BigC Quảng Ngãi"/>
    <n v="2020640"/>
    <n v="0"/>
    <n v="161651"/>
    <n v="2182291"/>
    <s v="Bán hàng"/>
    <d v="2025-08-05T00:00:00"/>
    <m/>
    <n v="0"/>
    <n v="2182291"/>
    <n v="2182291"/>
    <n v="0"/>
    <d v="2025-06-03T00:00:00"/>
    <m/>
    <d v="2025-06-03T00:00:00"/>
    <n v="0"/>
    <m/>
    <s v=""/>
    <s v="Đã thanh toán"/>
    <s v="06"/>
    <s v="08"/>
    <s v="check xong"/>
    <m/>
    <x v="0"/>
    <x v="0"/>
  </r>
  <r>
    <x v="0"/>
    <x v="0"/>
    <d v="2025-06-03T00:00:00"/>
    <s v="BH2350346"/>
    <d v="2025-06-03T00:00:00"/>
    <n v="34335"/>
    <s v="BigC Buôn Ma Thuột"/>
    <n v="2671220"/>
    <n v="0"/>
    <n v="213698"/>
    <n v="2884918"/>
    <s v="Bán hàng"/>
    <d v="2025-08-05T00:00:00"/>
    <m/>
    <n v="0"/>
    <n v="2884918"/>
    <n v="2884918"/>
    <n v="0"/>
    <d v="2025-06-03T00:00:00"/>
    <m/>
    <d v="2025-06-03T00:00:00"/>
    <n v="0"/>
    <m/>
    <s v=""/>
    <s v="Đã thanh toán"/>
    <s v="06"/>
    <s v="08"/>
    <s v="check xong"/>
    <m/>
    <x v="0"/>
    <x v="0"/>
  </r>
  <r>
    <x v="0"/>
    <x v="0"/>
    <d v="2025-06-03T00:00:00"/>
    <s v="BH2350347"/>
    <d v="2025-06-03T00:00:00"/>
    <n v="34336"/>
    <s v="BigC Bến Tre"/>
    <n v="3377740"/>
    <n v="0"/>
    <n v="270219"/>
    <n v="3647959"/>
    <s v="Bán hàng"/>
    <d v="2025-08-05T00:00:00"/>
    <m/>
    <n v="0"/>
    <n v="3647959"/>
    <n v="3647959"/>
    <n v="0"/>
    <d v="2025-06-03T00:00:00"/>
    <m/>
    <d v="2025-06-03T00:00:00"/>
    <n v="0"/>
    <m/>
    <s v=""/>
    <s v="Đã thanh toán"/>
    <s v="06"/>
    <s v="08"/>
    <s v="check xong"/>
    <m/>
    <x v="0"/>
    <x v="0"/>
  </r>
  <r>
    <x v="0"/>
    <x v="0"/>
    <d v="2025-06-03T00:00:00"/>
    <s v="BH2350348"/>
    <d v="2025-06-03T00:00:00"/>
    <n v="34337"/>
    <s v="BigC Bà Rịa"/>
    <n v="7707780"/>
    <n v="0"/>
    <n v="616622"/>
    <n v="8324402"/>
    <s v="Bán hàng"/>
    <d v="2025-08-05T00:00:00"/>
    <m/>
    <n v="0"/>
    <n v="8324402"/>
    <n v="8324402"/>
    <n v="0"/>
    <d v="2025-06-03T00:00:00"/>
    <m/>
    <d v="2025-06-03T00:00:00"/>
    <n v="0"/>
    <m/>
    <s v=""/>
    <s v="Đã thanh toán"/>
    <s v="06"/>
    <s v="08"/>
    <s v="check xong"/>
    <m/>
    <x v="0"/>
    <x v="0"/>
  </r>
  <r>
    <x v="0"/>
    <x v="0"/>
    <d v="2025-06-03T00:00:00"/>
    <s v="BH2350349"/>
    <d v="2025-06-03T00:00:00"/>
    <n v="34338"/>
    <s v="Siêu thị GO! Gò Dầu"/>
    <n v="1652560"/>
    <n v="0"/>
    <n v="132205"/>
    <n v="1784765"/>
    <s v="Bán hàng"/>
    <d v="2025-08-05T00:00:00"/>
    <m/>
    <n v="0"/>
    <n v="1784765"/>
    <n v="1784765"/>
    <n v="0"/>
    <d v="2025-06-03T00:00:00"/>
    <m/>
    <d v="2025-06-03T00:00:00"/>
    <n v="0"/>
    <m/>
    <s v=""/>
    <s v="Đã thanh toán"/>
    <s v="06"/>
    <s v="08"/>
    <s v="check xong"/>
    <m/>
    <x v="0"/>
    <x v="0"/>
  </r>
  <r>
    <x v="0"/>
    <x v="0"/>
    <d v="2025-06-03T00:00:00"/>
    <s v="BH2350350"/>
    <d v="2025-06-03T00:00:00"/>
    <n v="34339"/>
    <s v="BigC Siêu Thị GO! Tân Uyên (1504)"/>
    <n v="3512400"/>
    <n v="0"/>
    <n v="280992"/>
    <n v="3793392"/>
    <s v="Bán hàng"/>
    <d v="2025-08-05T00:00:00"/>
    <m/>
    <n v="0"/>
    <n v="3793392"/>
    <n v="3793392"/>
    <n v="0"/>
    <d v="2025-06-03T00:00:00"/>
    <m/>
    <d v="2025-06-03T00:00:00"/>
    <n v="0"/>
    <m/>
    <s v=""/>
    <s v="Đã thanh toán"/>
    <s v="06"/>
    <s v="08"/>
    <s v="check xong"/>
    <m/>
    <x v="0"/>
    <x v="0"/>
  </r>
  <r>
    <x v="0"/>
    <x v="0"/>
    <d v="2025-06-03T00:00:00"/>
    <s v="BH2350351"/>
    <d v="2025-06-03T00:00:00"/>
    <n v="34340"/>
    <s v="Siêu thị GO! Nhơn Trạch"/>
    <n v="903300"/>
    <n v="0"/>
    <n v="72264"/>
    <n v="975564"/>
    <s v="Bán hàng"/>
    <d v="2025-08-05T00:00:00"/>
    <m/>
    <n v="0"/>
    <n v="975564"/>
    <n v="975564"/>
    <n v="0"/>
    <d v="2025-06-03T00:00:00"/>
    <m/>
    <d v="2025-06-03T00:00:00"/>
    <n v="0"/>
    <m/>
    <s v=""/>
    <s v="Đã thanh toán"/>
    <s v="06"/>
    <s v="08"/>
    <s v="check xong"/>
    <m/>
    <x v="0"/>
    <x v="0"/>
  </r>
  <r>
    <x v="0"/>
    <x v="0"/>
    <d v="2025-06-03T00:00:00"/>
    <s v="BH2350352"/>
    <d v="2025-06-03T00:00:00"/>
    <n v="34341"/>
    <s v="Siêu thị GO! Nhơn Trạch"/>
    <n v="1110580"/>
    <n v="0"/>
    <n v="88846"/>
    <n v="1199426"/>
    <s v="Bán hàng"/>
    <d v="2025-08-05T00:00:00"/>
    <m/>
    <n v="0"/>
    <n v="1199426"/>
    <n v="1199426"/>
    <n v="0"/>
    <d v="2025-06-03T00:00:00"/>
    <m/>
    <d v="2025-06-03T00:00:00"/>
    <n v="0"/>
    <m/>
    <s v=""/>
    <s v="Đã thanh toán"/>
    <s v="06"/>
    <s v="08"/>
    <s v="check xong"/>
    <m/>
    <x v="0"/>
    <x v="0"/>
  </r>
  <r>
    <x v="0"/>
    <x v="0"/>
    <d v="2025-06-03T00:00:00"/>
    <s v="BH2350353"/>
    <d v="2025-06-03T00:00:00"/>
    <n v="34342"/>
    <s v="Siêu thị GO! Điện Bàn"/>
    <n v="2221160"/>
    <n v="0"/>
    <n v="177693"/>
    <n v="2398853"/>
    <s v="Bán hàng"/>
    <d v="2025-08-05T00:00:00"/>
    <m/>
    <n v="0"/>
    <n v="2398853"/>
    <n v="2398853"/>
    <n v="0"/>
    <d v="2025-06-03T00:00:00"/>
    <m/>
    <d v="2025-06-03T00:00:00"/>
    <n v="0"/>
    <m/>
    <s v=""/>
    <s v="Đã thanh toán"/>
    <s v="06"/>
    <s v="08"/>
    <s v="check xong"/>
    <m/>
    <x v="0"/>
    <x v="0"/>
  </r>
  <r>
    <x v="0"/>
    <x v="0"/>
    <d v="2025-06-03T00:00:00"/>
    <s v="BH2350354"/>
    <d v="2025-06-03T00:00:00"/>
    <n v="34343"/>
    <s v="Siêu thị Go! Hòa Thành"/>
    <n v="2194540"/>
    <n v="0"/>
    <n v="175563"/>
    <n v="2370103"/>
    <s v="Bán hàng"/>
    <d v="2025-08-05T00:00:00"/>
    <m/>
    <n v="0"/>
    <n v="2370103"/>
    <n v="2370103"/>
    <n v="0"/>
    <d v="2025-06-03T00:00:00"/>
    <m/>
    <d v="2025-06-03T00:00:00"/>
    <n v="0"/>
    <m/>
    <s v=""/>
    <s v="Đã thanh toán"/>
    <s v="06"/>
    <s v="08"/>
    <s v="check xong"/>
    <m/>
    <x v="0"/>
    <x v="0"/>
  </r>
  <r>
    <x v="0"/>
    <x v="0"/>
    <d v="2025-06-03T00:00:00"/>
    <s v="BH2350355"/>
    <d v="2025-06-03T00:00:00"/>
    <n v="34344"/>
    <s v="Siêu thị go! An Nhơn"/>
    <n v="1110580"/>
    <n v="0"/>
    <n v="88846"/>
    <n v="1199426"/>
    <s v="Bán hàng"/>
    <d v="2025-08-05T00:00:00"/>
    <m/>
    <n v="0"/>
    <n v="1199426"/>
    <n v="1199426"/>
    <n v="0"/>
    <d v="2025-06-03T00:00:00"/>
    <m/>
    <d v="2025-06-03T00:00:00"/>
    <n v="0"/>
    <m/>
    <s v=""/>
    <s v="Đã thanh toán"/>
    <s v="06"/>
    <s v="08"/>
    <s v="check xong"/>
    <m/>
    <x v="0"/>
    <x v="0"/>
  </r>
  <r>
    <x v="0"/>
    <x v="0"/>
    <d v="2025-06-03T00:00:00"/>
    <s v="BH2350356"/>
    <d v="2025-06-03T00:00:00"/>
    <n v="34345"/>
    <s v="Siêu thị Go! Lộc Ninh"/>
    <n v="3847100"/>
    <n v="0"/>
    <n v="307768"/>
    <n v="4154868"/>
    <s v="Bán hàng"/>
    <d v="2025-08-05T00:00:00"/>
    <m/>
    <n v="0"/>
    <n v="4154868"/>
    <n v="4154868"/>
    <n v="0"/>
    <d v="2025-06-03T00:00:00"/>
    <m/>
    <d v="2025-06-03T00:00:00"/>
    <n v="0"/>
    <m/>
    <s v=""/>
    <s v="Đã thanh toán"/>
    <s v="06"/>
    <s v="08"/>
    <s v="check xong"/>
    <m/>
    <x v="0"/>
    <x v="0"/>
  </r>
  <r>
    <x v="0"/>
    <x v="0"/>
    <d v="2025-06-04T00:00:00"/>
    <s v="BH2324137"/>
    <d v="2025-06-04T00:00:00"/>
    <n v="34473"/>
    <s v="EB VINH LIMITED LIABILITY COMPANY, (PO: 2522048832448)"/>
    <n v="2763220"/>
    <n v="0"/>
    <n v="221058"/>
    <n v="2984278"/>
    <s v="Bán hàng"/>
    <d v="2025-08-05T00:00:00"/>
    <m/>
    <n v="0"/>
    <n v="2984278"/>
    <n v="2984278"/>
    <n v="0"/>
    <d v="2025-06-04T00:00:00"/>
    <m/>
    <d v="2025-06-04T00:00:00"/>
    <n v="0"/>
    <m/>
    <s v=""/>
    <s v="Đã thanh toán"/>
    <s v="06"/>
    <s v="08"/>
    <s v="check xong"/>
    <m/>
    <x v="0"/>
    <x v="0"/>
  </r>
  <r>
    <x v="0"/>
    <x v="0"/>
    <d v="2025-06-04T00:00:00"/>
    <s v="BH2324138"/>
    <d v="2025-06-04T00:00:00"/>
    <n v="34474"/>
    <s v="GO! THANH HÓA, ( PO: 2522048839256)"/>
    <n v="4101780"/>
    <n v="0"/>
    <n v="328142"/>
    <n v="4429922"/>
    <s v="Bán hàng"/>
    <d v="2025-08-05T00:00:00"/>
    <m/>
    <n v="0"/>
    <n v="4429922"/>
    <n v="4429922"/>
    <n v="0"/>
    <d v="2025-06-04T00:00:00"/>
    <m/>
    <d v="2025-06-04T00:00:00"/>
    <n v="0"/>
    <m/>
    <s v=""/>
    <s v="Đã thanh toán"/>
    <s v="06"/>
    <s v="08"/>
    <s v="check xong"/>
    <m/>
    <x v="0"/>
    <x v="0"/>
  </r>
  <r>
    <x v="0"/>
    <x v="0"/>
    <d v="2025-06-04T00:00:00"/>
    <s v="BH2324139"/>
    <d v="2025-06-04T00:00:00"/>
    <n v="34475"/>
    <s v="SIÊU THỊ HẠ LONG (128), (PO: 2522048839256)"/>
    <n v="2937280"/>
    <n v="0"/>
    <n v="234982"/>
    <n v="3172262"/>
    <s v="Bán hàng"/>
    <d v="2025-08-05T00:00:00"/>
    <m/>
    <n v="0"/>
    <n v="3172262"/>
    <n v="3172262"/>
    <n v="0"/>
    <d v="2025-06-04T00:00:00"/>
    <m/>
    <d v="2025-06-04T00:00:00"/>
    <n v="0"/>
    <m/>
    <s v=""/>
    <s v="Đã thanh toán"/>
    <s v="06"/>
    <s v="08"/>
    <s v="check xong"/>
    <m/>
    <x v="0"/>
    <x v="0"/>
  </r>
  <r>
    <x v="0"/>
    <x v="0"/>
    <d v="2025-06-04T00:00:00"/>
    <s v="BH2324140"/>
    <d v="2025-06-04T00:00:00"/>
    <n v="34476"/>
    <s v="GO! BẮC GIANG, (PO: 2522048823472)"/>
    <n v="4409180"/>
    <n v="0"/>
    <n v="352734"/>
    <n v="4761914"/>
    <s v="Bán hàng"/>
    <d v="2025-08-05T00:00:00"/>
    <m/>
    <n v="0"/>
    <n v="4761914"/>
    <n v="4761914"/>
    <n v="0"/>
    <d v="2025-06-04T00:00:00"/>
    <m/>
    <d v="2025-06-04T00:00:00"/>
    <n v="0"/>
    <m/>
    <s v=""/>
    <s v="Đã thanh toán"/>
    <s v="06"/>
    <s v="08"/>
    <s v="check xong"/>
    <m/>
    <x v="0"/>
    <x v="0"/>
  </r>
  <r>
    <x v="0"/>
    <x v="0"/>
    <d v="2025-06-04T00:00:00"/>
    <s v="BH2324143"/>
    <d v="2025-06-04T00:00:00"/>
    <n v="34490"/>
    <s v="TOPS MARKET HỒ GƯƠM (132), ( PO: 2522048838198)"/>
    <n v="2221160"/>
    <n v="0"/>
    <n v="177693"/>
    <n v="2398853"/>
    <s v="Bán hàng"/>
    <d v="2025-08-05T00:00:00"/>
    <m/>
    <n v="0"/>
    <n v="2398853"/>
    <n v="2398853"/>
    <n v="0"/>
    <d v="2025-06-04T00:00:00"/>
    <m/>
    <d v="2025-06-04T00:00:00"/>
    <n v="0"/>
    <m/>
    <s v=""/>
    <s v="Đã thanh toán"/>
    <s v="06"/>
    <s v="08"/>
    <s v="check xong"/>
    <m/>
    <x v="0"/>
    <x v="0"/>
  </r>
  <r>
    <x v="0"/>
    <x v="0"/>
    <d v="2025-06-04T00:00:00"/>
    <s v="BH2324144"/>
    <d v="2025-06-04T00:00:00"/>
    <n v="34491"/>
    <s v="BigC Tops Market Lê Trọng Tấn, ( PO: 2522048839218)"/>
    <n v="3689800"/>
    <n v="0"/>
    <n v="295184"/>
    <n v="3984984"/>
    <s v="Bán hàng"/>
    <d v="2025-08-05T00:00:00"/>
    <m/>
    <n v="0"/>
    <n v="3984984"/>
    <n v="3984984"/>
    <n v="0"/>
    <d v="2025-06-04T00:00:00"/>
    <m/>
    <d v="2025-06-04T00:00:00"/>
    <n v="0"/>
    <m/>
    <s v=""/>
    <s v="Đã thanh toán"/>
    <s v="06"/>
    <s v="08"/>
    <s v="check xong"/>
    <m/>
    <x v="0"/>
    <x v="0"/>
  </r>
  <r>
    <x v="0"/>
    <x v="0"/>
    <d v="2025-06-04T00:00:00"/>
    <s v="BH2350455"/>
    <d v="2025-06-04T00:00:00"/>
    <n v="34467"/>
    <s v="BigC Siêu thị GO! An Lạc"/>
    <n v="1875960"/>
    <n v="0"/>
    <n v="150077"/>
    <n v="2026037"/>
    <s v="Bán hàng"/>
    <d v="2025-08-05T00:00:00"/>
    <m/>
    <n v="0"/>
    <n v="2026037"/>
    <n v="2026037"/>
    <n v="0"/>
    <d v="2025-06-04T00:00:00"/>
    <m/>
    <d v="2025-06-04T00:00:00"/>
    <n v="0"/>
    <m/>
    <s v=""/>
    <s v="Đã thanh toán"/>
    <s v="06"/>
    <s v="08"/>
    <s v="check xong"/>
    <m/>
    <x v="0"/>
    <x v="0"/>
  </r>
  <r>
    <x v="0"/>
    <x v="0"/>
    <d v="2025-06-04T00:00:00"/>
    <s v="BH2350460"/>
    <d v="2025-06-04T00:00:00"/>
    <n v="34472"/>
    <s v="BigC Miền Đông"/>
    <n v="4233100"/>
    <n v="0"/>
    <n v="338648"/>
    <n v="4571748"/>
    <s v="Bán hàng"/>
    <d v="2025-08-05T00:00:00"/>
    <m/>
    <n v="0"/>
    <n v="4571748"/>
    <n v="4571748"/>
    <n v="0"/>
    <d v="2025-06-04T00:00:00"/>
    <m/>
    <d v="2025-06-04T00:00:00"/>
    <n v="0"/>
    <m/>
    <s v=""/>
    <s v="Đã thanh toán"/>
    <s v="06"/>
    <s v="08"/>
    <s v="check xong"/>
    <m/>
    <x v="0"/>
    <x v="0"/>
  </r>
  <r>
    <x v="0"/>
    <x v="0"/>
    <d v="2025-06-04T00:00:00"/>
    <s v="BH2350488"/>
    <d v="2025-06-04T00:00:00"/>
    <n v="34513"/>
    <s v="BigC Siêu thị GO! Phú Thạnh"/>
    <n v="3689800"/>
    <n v="0"/>
    <n v="295184"/>
    <n v="3984984"/>
    <s v="Bán hàng"/>
    <d v="2025-08-05T00:00:00"/>
    <m/>
    <n v="0"/>
    <n v="3984984"/>
    <n v="3984984"/>
    <n v="0"/>
    <d v="2025-06-04T00:00:00"/>
    <m/>
    <d v="2025-06-04T00:00:00"/>
    <n v="0"/>
    <m/>
    <s v=""/>
    <s v="Đã thanh toán"/>
    <s v="06"/>
    <s v="08"/>
    <s v="check xong"/>
    <m/>
    <x v="0"/>
    <x v="0"/>
  </r>
  <r>
    <x v="0"/>
    <x v="0"/>
    <d v="2025-06-05T00:00:00"/>
    <s v="BH2324170"/>
    <d v="2025-06-05T00:00:00"/>
    <n v="34567"/>
    <s v="Siêu thị Vĩnh Phúc, ( PO: 2522048797870)"/>
    <n v="888460"/>
    <n v="0"/>
    <n v="71077"/>
    <n v="959537"/>
    <s v="Bán hàng"/>
    <d v="2025-08-05T00:00:00"/>
    <m/>
    <n v="0"/>
    <n v="959537"/>
    <n v="959537"/>
    <n v="0"/>
    <d v="2025-06-05T00:00:00"/>
    <m/>
    <d v="2025-06-05T00:00:00"/>
    <n v="0"/>
    <m/>
    <s v=""/>
    <s v="Đã thanh toán"/>
    <s v="06"/>
    <s v="08"/>
    <s v="check xong"/>
    <m/>
    <x v="0"/>
    <x v="0"/>
  </r>
  <r>
    <x v="0"/>
    <x v="0"/>
    <d v="2025-06-05T00:00:00"/>
    <s v="BH2324171"/>
    <d v="2025-06-05T00:00:00"/>
    <n v="34570"/>
    <s v="Siêu thị Vĩnh Phúc, PO: 2522048835583"/>
    <n v="3127880"/>
    <n v="0"/>
    <n v="250230"/>
    <n v="3378110"/>
    <s v="Bán hàng"/>
    <d v="2025-08-05T00:00:00"/>
    <m/>
    <n v="0"/>
    <n v="3378110"/>
    <n v="3378110"/>
    <n v="0"/>
    <d v="2025-06-05T00:00:00"/>
    <m/>
    <d v="2025-06-05T00:00:00"/>
    <n v="0"/>
    <m/>
    <s v=""/>
    <s v="Đã thanh toán"/>
    <s v="06"/>
    <s v="08"/>
    <s v="check xong"/>
    <m/>
    <x v="0"/>
    <x v="0"/>
  </r>
  <r>
    <x v="0"/>
    <x v="0"/>
    <d v="2025-06-05T00:00:00"/>
    <s v="BH2324172"/>
    <d v="2025-06-05T00:00:00"/>
    <n v="34571"/>
    <s v="CÔNG TY TNHH EB HẢI DƯƠNG (117),  (PO: 2522048797899)"/>
    <n v="888460"/>
    <n v="0"/>
    <n v="71077"/>
    <n v="959537"/>
    <s v="Bán hàng"/>
    <d v="2025-08-05T00:00:00"/>
    <m/>
    <n v="0"/>
    <n v="959537"/>
    <n v="959537"/>
    <n v="0"/>
    <d v="2025-06-05T00:00:00"/>
    <m/>
    <d v="2025-06-05T00:00:00"/>
    <n v="0"/>
    <m/>
    <s v=""/>
    <s v="Đã thanh toán"/>
    <s v="06"/>
    <s v="08"/>
    <s v="check xong"/>
    <m/>
    <x v="0"/>
    <x v="0"/>
  </r>
  <r>
    <x v="0"/>
    <x v="0"/>
    <d v="2025-06-05T00:00:00"/>
    <s v="BH2324173"/>
    <d v="2025-06-05T00:00:00"/>
    <n v="34574"/>
    <s v="CÔNG TY TNHH EB HẢI DƯƠNG (117), PO: 2522048751454"/>
    <n v="1570580"/>
    <n v="0"/>
    <n v="125646"/>
    <n v="1696226"/>
    <s v="Bán hàng"/>
    <d v="2025-08-05T00:00:00"/>
    <m/>
    <n v="0"/>
    <n v="1696226"/>
    <n v="1696226"/>
    <n v="0"/>
    <d v="2025-06-05T00:00:00"/>
    <m/>
    <d v="2025-06-05T00:00:00"/>
    <n v="0"/>
    <m/>
    <s v=""/>
    <s v="Đã thanh toán"/>
    <s v="06"/>
    <s v="08"/>
    <s v="check xong"/>
    <m/>
    <x v="0"/>
    <x v="0"/>
  </r>
  <r>
    <x v="0"/>
    <x v="0"/>
    <d v="2025-06-05T00:00:00"/>
    <s v="BH2324174"/>
    <d v="2025-06-05T00:00:00"/>
    <n v="34598"/>
    <s v="CÔNG TY TNHH EB HẢI DƯƠNG (117), PO : 2522048838766"/>
    <n v="2191264"/>
    <n v="0"/>
    <n v="175301"/>
    <n v="2366565"/>
    <s v="Bán hàng"/>
    <d v="2025-08-05T00:00:00"/>
    <m/>
    <n v="0"/>
    <n v="2366565"/>
    <n v="2366565"/>
    <n v="0"/>
    <d v="2025-06-05T00:00:00"/>
    <m/>
    <d v="2025-06-05T00:00:00"/>
    <n v="0"/>
    <m/>
    <s v=""/>
    <s v="Đã thanh toán"/>
    <s v="06"/>
    <s v="08"/>
    <s v="check xong"/>
    <m/>
    <x v="0"/>
    <x v="0"/>
  </r>
  <r>
    <x v="0"/>
    <x v="0"/>
    <d v="2025-06-05T00:00:00"/>
    <s v="BH2350602"/>
    <d v="2025-06-05T00:00:00"/>
    <n v="34568"/>
    <s v="BigC Tân Hiệp"/>
    <n v="2759880"/>
    <n v="0"/>
    <n v="220790"/>
    <n v="2980670"/>
    <s v="Bán hàng"/>
    <d v="2025-08-05T00:00:00"/>
    <m/>
    <n v="0"/>
    <n v="2980670"/>
    <n v="2980670"/>
    <n v="0"/>
    <d v="2025-06-05T00:00:00"/>
    <m/>
    <d v="2025-06-05T00:00:00"/>
    <n v="0"/>
    <m/>
    <s v=""/>
    <s v="Đã thanh toán"/>
    <s v="06"/>
    <s v="08"/>
    <s v="check xong"/>
    <m/>
    <x v="0"/>
    <x v="0"/>
  </r>
  <r>
    <x v="0"/>
    <x v="0"/>
    <d v="2025-06-06T00:00:00"/>
    <s v="BH2324204"/>
    <d v="2025-06-06T00:00:00"/>
    <n v="35465"/>
    <s v="BigC Thăng Long (104), (PO: 2522048797811)"/>
    <n v="888460"/>
    <n v="0"/>
    <n v="71077"/>
    <n v="959537"/>
    <s v="Bán hàng"/>
    <d v="2025-08-05T00:00:00"/>
    <m/>
    <n v="0"/>
    <n v="959537"/>
    <n v="959537"/>
    <n v="0"/>
    <d v="2025-06-06T00:00:00"/>
    <m/>
    <d v="2025-06-06T00:00:00"/>
    <n v="0"/>
    <m/>
    <s v=""/>
    <s v="Đã thanh toán"/>
    <s v="06"/>
    <s v="08"/>
    <s v="check xong"/>
    <m/>
    <x v="0"/>
    <x v="0"/>
  </r>
  <r>
    <x v="0"/>
    <x v="0"/>
    <d v="2025-06-06T00:00:00"/>
    <s v="BH2324205"/>
    <d v="2025-06-06T00:00:00"/>
    <n v="35468"/>
    <s v="BigC Thăng Long (104), PO: 2522048829351"/>
    <n v="2010620"/>
    <n v="0"/>
    <n v="160850"/>
    <n v="2171470"/>
    <s v="Bán hàng"/>
    <d v="2025-08-05T00:00:00"/>
    <m/>
    <n v="0"/>
    <n v="2171470"/>
    <n v="2171470"/>
    <n v="0"/>
    <d v="2025-06-06T00:00:00"/>
    <m/>
    <d v="2025-06-06T00:00:00"/>
    <n v="0"/>
    <m/>
    <s v=""/>
    <s v="Đã thanh toán"/>
    <s v="06"/>
    <s v="08"/>
    <s v="check xong"/>
    <m/>
    <x v="0"/>
    <x v="0"/>
  </r>
  <r>
    <x v="0"/>
    <x v="0"/>
    <d v="2025-06-06T00:00:00"/>
    <s v="BH2324206"/>
    <d v="2025-06-06T00:00:00"/>
    <n v="35469"/>
    <s v="BigC Tops Market Garden, PO : 2522048797844"/>
    <n v="888460"/>
    <n v="0"/>
    <n v="71077"/>
    <n v="959537"/>
    <s v="Bán hàng"/>
    <d v="2025-08-05T00:00:00"/>
    <m/>
    <n v="0"/>
    <n v="959537"/>
    <n v="959537"/>
    <n v="0"/>
    <d v="2025-06-06T00:00:00"/>
    <m/>
    <d v="2025-06-06T00:00:00"/>
    <n v="0"/>
    <m/>
    <s v=""/>
    <s v="Đã thanh toán"/>
    <s v="06"/>
    <s v="08"/>
    <s v="check xong"/>
    <m/>
    <x v="0"/>
    <x v="0"/>
  </r>
  <r>
    <x v="0"/>
    <x v="0"/>
    <d v="2025-06-06T00:00:00"/>
    <s v="BH2324207"/>
    <d v="2025-06-06T00:00:00"/>
    <n v="35470"/>
    <s v="GO! Long Biên, PO: 2522048797891"/>
    <n v="1776920"/>
    <n v="0"/>
    <n v="142154"/>
    <n v="1919074"/>
    <s v="Bán hàng"/>
    <d v="2025-08-05T00:00:00"/>
    <m/>
    <n v="0"/>
    <n v="1919074"/>
    <n v="1919074"/>
    <n v="0"/>
    <d v="2025-06-06T00:00:00"/>
    <m/>
    <d v="2025-06-06T00:00:00"/>
    <n v="0"/>
    <m/>
    <s v=""/>
    <s v="Đã thanh toán"/>
    <s v="06"/>
    <s v="08"/>
    <s v="check xong"/>
    <m/>
    <x v="0"/>
    <x v="0"/>
  </r>
  <r>
    <x v="0"/>
    <x v="0"/>
    <d v="2025-06-06T00:00:00"/>
    <s v="BH2324208"/>
    <d v="2025-06-06T00:00:00"/>
    <n v="35471"/>
    <s v="GO! Long Biên, PO: 2522048824528"/>
    <n v="2759880"/>
    <n v="0"/>
    <n v="220790"/>
    <n v="2980670"/>
    <s v="Bán hàng"/>
    <d v="2025-08-05T00:00:00"/>
    <m/>
    <n v="0"/>
    <n v="2980670"/>
    <n v="2980670"/>
    <n v="0"/>
    <d v="2025-06-06T00:00:00"/>
    <m/>
    <d v="2025-06-06T00:00:00"/>
    <n v="0"/>
    <m/>
    <s v=""/>
    <s v="Đã thanh toán"/>
    <s v="06"/>
    <s v="08"/>
    <s v="check xong"/>
    <m/>
    <x v="0"/>
    <x v="0"/>
  </r>
  <r>
    <x v="0"/>
    <x v="0"/>
    <d v="2025-06-06T00:00:00"/>
    <s v="BH2324209"/>
    <d v="2025-06-06T00:00:00"/>
    <n v="35472"/>
    <s v="TOPS MARKET PARKCITY (150), PO : 2522048839809"/>
    <n v="361320"/>
    <n v="0"/>
    <n v="28906"/>
    <n v="390226"/>
    <s v="Bán hàng"/>
    <d v="2025-08-05T00:00:00"/>
    <m/>
    <n v="0"/>
    <n v="390226"/>
    <n v="390226"/>
    <n v="0"/>
    <d v="2025-06-06T00:00:00"/>
    <m/>
    <d v="2025-06-06T00:00:00"/>
    <n v="0"/>
    <m/>
    <s v=""/>
    <s v="Đã thanh toán"/>
    <s v="06"/>
    <s v="08"/>
    <s v="check xong"/>
    <m/>
    <x v="0"/>
    <x v="0"/>
  </r>
  <r>
    <x v="0"/>
    <x v="0"/>
    <d v="2025-06-06T00:00:00"/>
    <s v="BH2324210"/>
    <d v="2025-06-06T00:00:00"/>
    <n v="35473"/>
    <s v="TOPS MARKET PARKCITY (150), PO 2522048839800"/>
    <n v="3689800"/>
    <n v="0"/>
    <n v="295184"/>
    <n v="3984984"/>
    <s v="Bán hàng"/>
    <d v="2025-08-05T00:00:00"/>
    <m/>
    <n v="0"/>
    <n v="3984984"/>
    <n v="3984984"/>
    <n v="0"/>
    <d v="2025-06-06T00:00:00"/>
    <m/>
    <d v="2025-06-06T00:00:00"/>
    <n v="0"/>
    <m/>
    <s v=""/>
    <s v="Đã thanh toán"/>
    <s v="06"/>
    <s v="08"/>
    <s v="check xong"/>
    <m/>
    <x v="0"/>
    <x v="0"/>
  </r>
  <r>
    <x v="0"/>
    <x v="0"/>
    <d v="2025-06-06T00:00:00"/>
    <s v="BH2350631"/>
    <d v="2025-06-06T00:00:00"/>
    <n v="35436"/>
    <s v="GO! ĐÀ NẴNG"/>
    <n v="2020640"/>
    <n v="0"/>
    <n v="161651"/>
    <n v="2182291"/>
    <s v="Bán hàng"/>
    <d v="2025-08-05T00:00:00"/>
    <m/>
    <n v="0"/>
    <n v="2182291"/>
    <n v="2182291"/>
    <n v="0"/>
    <d v="2025-06-06T00:00:00"/>
    <m/>
    <d v="2025-06-06T00:00:00"/>
    <n v="0"/>
    <m/>
    <s v=""/>
    <s v="Đã thanh toán"/>
    <s v="06"/>
    <s v="08"/>
    <s v="check xong"/>
    <m/>
    <x v="0"/>
    <x v="0"/>
  </r>
  <r>
    <x v="0"/>
    <x v="0"/>
    <d v="2025-06-06T00:00:00"/>
    <s v="BH2350632"/>
    <d v="2025-06-06T00:00:00"/>
    <n v="35437"/>
    <s v="GO! CẦN THƠ"/>
    <n v="888460"/>
    <n v="0"/>
    <n v="71077"/>
    <n v="959537"/>
    <s v="Bán hàng"/>
    <d v="2025-08-05T00:00:00"/>
    <m/>
    <n v="0"/>
    <n v="959537"/>
    <n v="959537"/>
    <n v="0"/>
    <d v="2025-06-06T00:00:00"/>
    <m/>
    <d v="2025-06-06T00:00:00"/>
    <n v="0"/>
    <m/>
    <s v=""/>
    <s v="Đã thanh toán"/>
    <s v="06"/>
    <s v="08"/>
    <s v="check xong"/>
    <m/>
    <x v="0"/>
    <x v="0"/>
  </r>
  <r>
    <x v="0"/>
    <x v="0"/>
    <d v="2025-06-06T00:00:00"/>
    <s v="BH2350633"/>
    <d v="2025-06-06T00:00:00"/>
    <n v="35438"/>
    <s v="GO! ĐÀ LẠT"/>
    <n v="888460"/>
    <n v="0"/>
    <n v="71077"/>
    <n v="959537"/>
    <s v="Bán hàng"/>
    <d v="2025-08-05T00:00:00"/>
    <m/>
    <n v="0"/>
    <n v="959537"/>
    <n v="959537"/>
    <n v="0"/>
    <d v="2025-06-06T00:00:00"/>
    <m/>
    <d v="2025-06-06T00:00:00"/>
    <n v="0"/>
    <m/>
    <s v=""/>
    <s v="Đã thanh toán"/>
    <s v="06"/>
    <s v="08"/>
    <s v="check xong"/>
    <m/>
    <x v="0"/>
    <x v="0"/>
  </r>
  <r>
    <x v="0"/>
    <x v="0"/>
    <d v="2025-06-06T00:00:00"/>
    <s v="BH2350634"/>
    <d v="2025-06-06T00:00:00"/>
    <n v="35439"/>
    <s v="Go! Mỹ Tho"/>
    <n v="2989880"/>
    <n v="0"/>
    <n v="239190"/>
    <n v="3229070"/>
    <s v="Bán hàng"/>
    <d v="2025-08-05T00:00:00"/>
    <m/>
    <n v="0"/>
    <n v="3229070"/>
    <n v="3229070"/>
    <n v="0"/>
    <d v="2025-06-06T00:00:00"/>
    <m/>
    <d v="2025-06-06T00:00:00"/>
    <n v="0"/>
    <m/>
    <s v=""/>
    <s v="Đã thanh toán"/>
    <s v="06"/>
    <s v="08"/>
    <s v="check xong"/>
    <m/>
    <x v="0"/>
    <x v="0"/>
  </r>
  <r>
    <x v="0"/>
    <x v="0"/>
    <d v="2025-06-06T00:00:00"/>
    <s v="BH2350635"/>
    <d v="2025-06-06T00:00:00"/>
    <n v="35440"/>
    <s v="BigC Quảng Ngãi"/>
    <n v="1776920"/>
    <n v="0"/>
    <n v="142154"/>
    <n v="1919074"/>
    <s v="Bán hàng"/>
    <d v="2025-08-05T00:00:00"/>
    <m/>
    <n v="0"/>
    <n v="1919074"/>
    <n v="1919074"/>
    <n v="0"/>
    <d v="2025-06-06T00:00:00"/>
    <m/>
    <d v="2025-06-06T00:00:00"/>
    <n v="0"/>
    <m/>
    <s v=""/>
    <s v="Đã thanh toán"/>
    <s v="06"/>
    <s v="08"/>
    <s v="check xong"/>
    <m/>
    <x v="0"/>
    <x v="0"/>
  </r>
  <r>
    <x v="0"/>
    <x v="0"/>
    <d v="2025-06-06T00:00:00"/>
    <s v="BH2350636"/>
    <d v="2025-06-06T00:00:00"/>
    <n v="35441"/>
    <s v="BigC Bến Tre"/>
    <n v="1776920"/>
    <n v="0"/>
    <n v="142154"/>
    <n v="1919074"/>
    <s v="Bán hàng"/>
    <d v="2025-08-05T00:00:00"/>
    <m/>
    <n v="0"/>
    <n v="1919074"/>
    <n v="1919074"/>
    <n v="0"/>
    <d v="2025-06-06T00:00:00"/>
    <m/>
    <d v="2025-06-06T00:00:00"/>
    <n v="0"/>
    <m/>
    <s v=""/>
    <s v="Đã thanh toán"/>
    <s v="06"/>
    <s v="08"/>
    <s v="check xong"/>
    <m/>
    <x v="0"/>
    <x v="0"/>
  </r>
  <r>
    <x v="0"/>
    <x v="0"/>
    <d v="2025-06-06T00:00:00"/>
    <s v="BH2350637"/>
    <d v="2025-06-06T00:00:00"/>
    <n v="35442"/>
    <s v="Siêu thị GO! Bạc Liêu"/>
    <n v="2665380"/>
    <n v="0"/>
    <n v="213230"/>
    <n v="2878610"/>
    <s v="Bán hàng"/>
    <d v="2025-08-05T00:00:00"/>
    <m/>
    <n v="0"/>
    <n v="2878610"/>
    <n v="2878610"/>
    <n v="0"/>
    <d v="2025-06-06T00:00:00"/>
    <m/>
    <d v="2025-06-06T00:00:00"/>
    <n v="0"/>
    <m/>
    <s v=""/>
    <s v="Đã thanh toán"/>
    <s v="06"/>
    <s v="08"/>
    <s v="check xong"/>
    <m/>
    <x v="0"/>
    <x v="0"/>
  </r>
  <r>
    <x v="0"/>
    <x v="0"/>
    <d v="2025-06-07T00:00:00"/>
    <s v="BH2324222"/>
    <d v="2025-06-07T00:00:00"/>
    <n v="35787"/>
    <s v="GO! HẢI PHÒNG ( PO: 2523048880288)"/>
    <n v="6011284"/>
    <n v="0"/>
    <n v="480903"/>
    <n v="6492187"/>
    <s v="Bán hàng"/>
    <d v="2025-08-05T00:00:00"/>
    <m/>
    <n v="0"/>
    <n v="6492187"/>
    <n v="6492187"/>
    <n v="0"/>
    <d v="2025-06-07T00:00:00"/>
    <m/>
    <d v="2025-06-07T00:00:00"/>
    <n v="0"/>
    <m/>
    <s v=""/>
    <s v="Đã thanh toán"/>
    <s v="06"/>
    <s v="08"/>
    <s v="check xong"/>
    <m/>
    <x v="0"/>
    <x v="0"/>
  </r>
  <r>
    <x v="0"/>
    <x v="0"/>
    <d v="2025-06-07T00:00:00"/>
    <s v="BH2324223"/>
    <d v="2025-06-07T00:00:00"/>
    <n v="35788"/>
    <s v="SIÊU THỊ VIỆT TRÌ ( PO : 2522048797965)"/>
    <n v="888460"/>
    <n v="0"/>
    <n v="71077"/>
    <n v="959537"/>
    <s v="Bán hàng"/>
    <d v="2025-08-05T00:00:00"/>
    <m/>
    <n v="0"/>
    <n v="959537"/>
    <n v="959537"/>
    <n v="0"/>
    <d v="2025-06-07T00:00:00"/>
    <m/>
    <d v="2025-06-07T00:00:00"/>
    <n v="0"/>
    <m/>
    <s v=""/>
    <s v="Đã thanh toán"/>
    <s v="06"/>
    <s v="08"/>
    <s v="check xong"/>
    <m/>
    <x v="0"/>
    <x v="0"/>
  </r>
  <r>
    <x v="0"/>
    <x v="0"/>
    <d v="2025-06-07T00:00:00"/>
    <s v="BH2324224"/>
    <d v="2025-06-07T00:00:00"/>
    <n v="35789"/>
    <s v="SIÊU THỊ VIỆT TRÌ ( PO: 2523048888287)"/>
    <n v="2069652"/>
    <n v="0"/>
    <n v="165572"/>
    <n v="2235224"/>
    <s v="Bán hàng"/>
    <d v="2025-08-05T00:00:00"/>
    <m/>
    <n v="0"/>
    <n v="2235224"/>
    <n v="2235224"/>
    <n v="0"/>
    <d v="2025-06-07T00:00:00"/>
    <m/>
    <d v="2025-06-07T00:00:00"/>
    <n v="0"/>
    <m/>
    <s v=""/>
    <s v="Đã thanh toán"/>
    <s v="06"/>
    <s v="08"/>
    <s v="check xong"/>
    <m/>
    <x v="0"/>
    <x v="0"/>
  </r>
  <r>
    <x v="0"/>
    <x v="0"/>
    <d v="2025-06-07T00:00:00"/>
    <s v="BH2324225"/>
    <d v="2025-06-07T00:00:00"/>
    <n v="35790"/>
    <s v="GO! NINH BÌNH ( PO:2523048889704)"/>
    <n v="2161652"/>
    <n v="0"/>
    <n v="172932"/>
    <n v="2334584"/>
    <s v="Bán hàng"/>
    <d v="2025-08-05T00:00:00"/>
    <m/>
    <n v="0"/>
    <n v="2334584"/>
    <n v="2334584"/>
    <n v="0"/>
    <d v="2025-06-07T00:00:00"/>
    <m/>
    <d v="2025-06-07T00:00:00"/>
    <n v="0"/>
    <m/>
    <s v=""/>
    <s v="Đã thanh toán"/>
    <s v="06"/>
    <s v="08"/>
    <s v="check xong"/>
    <m/>
    <x v="0"/>
    <x v="0"/>
  </r>
  <r>
    <x v="0"/>
    <x v="0"/>
    <d v="2025-06-07T00:00:00"/>
    <s v="BH2324226"/>
    <d v="2025-06-07T00:00:00"/>
    <n v="35791"/>
    <s v="GO! BẮC GIANG ( PO: 2523048877935)"/>
    <n v="3870464"/>
    <n v="0"/>
    <n v="309637"/>
    <n v="4180101"/>
    <s v="Bán hàng"/>
    <d v="2025-08-05T00:00:00"/>
    <m/>
    <n v="0"/>
    <n v="4180101"/>
    <n v="4180101"/>
    <n v="0"/>
    <d v="2025-06-07T00:00:00"/>
    <m/>
    <d v="2025-06-07T00:00:00"/>
    <n v="0"/>
    <m/>
    <s v=""/>
    <s v="Đã thanh toán"/>
    <s v="06"/>
    <s v="08"/>
    <s v="check xong"/>
    <m/>
    <x v="0"/>
    <x v="0"/>
  </r>
  <r>
    <x v="0"/>
    <x v="0"/>
    <d v="2025-06-07T00:00:00"/>
    <s v="BH2324227"/>
    <d v="2025-06-07T00:00:00"/>
    <n v="35792"/>
    <s v="GO! THÁI BÌNH ( PO: 2522048798139)"/>
    <n v="1776920"/>
    <n v="0"/>
    <n v="142154"/>
    <n v="1919074"/>
    <s v="Bán hàng"/>
    <d v="2025-08-05T00:00:00"/>
    <m/>
    <n v="0"/>
    <n v="1919074"/>
    <n v="1919074"/>
    <n v="0"/>
    <d v="2025-06-07T00:00:00"/>
    <m/>
    <d v="2025-06-07T00:00:00"/>
    <n v="0"/>
    <m/>
    <s v=""/>
    <s v="Đã thanh toán"/>
    <s v="06"/>
    <s v="08"/>
    <s v="check xong"/>
    <m/>
    <x v="0"/>
    <x v="0"/>
  </r>
  <r>
    <x v="0"/>
    <x v="0"/>
    <d v="2025-06-07T00:00:00"/>
    <s v="BH2324228"/>
    <d v="2025-06-07T00:00:00"/>
    <n v="35793"/>
    <s v="GO! THÁI BÌNH (PO: 2523048887089)"/>
    <n v="4959656"/>
    <n v="0"/>
    <n v="396772"/>
    <n v="5356428"/>
    <s v="Bán hàng"/>
    <d v="2025-08-05T00:00:00"/>
    <m/>
    <n v="0"/>
    <n v="5356428"/>
    <n v="5356428"/>
    <n v="0"/>
    <d v="2025-06-07T00:00:00"/>
    <m/>
    <d v="2025-06-07T00:00:00"/>
    <n v="0"/>
    <m/>
    <s v=""/>
    <s v="Đã thanh toán"/>
    <s v="06"/>
    <s v="08"/>
    <s v="check xong"/>
    <m/>
    <x v="0"/>
    <x v="0"/>
  </r>
  <r>
    <x v="0"/>
    <x v="0"/>
    <d v="2025-06-07T00:00:00"/>
    <s v="BH2324230"/>
    <d v="2025-06-07T00:00:00"/>
    <n v="35794"/>
    <s v="GO! HA NAM (151) (PO: 2522048798214)"/>
    <n v="888460"/>
    <n v="0"/>
    <n v="71077"/>
    <n v="959537"/>
    <s v="Bán hàng"/>
    <d v="2025-08-05T00:00:00"/>
    <m/>
    <n v="0"/>
    <n v="959537"/>
    <n v="959537"/>
    <n v="0"/>
    <d v="2025-06-07T00:00:00"/>
    <m/>
    <d v="2025-06-07T00:00:00"/>
    <n v="0"/>
    <m/>
    <s v=""/>
    <s v="Đã thanh toán"/>
    <s v="06"/>
    <s v="08"/>
    <s v="check xong"/>
    <m/>
    <x v="0"/>
    <x v="0"/>
  </r>
  <r>
    <x v="0"/>
    <x v="0"/>
    <d v="2025-06-07T00:00:00"/>
    <s v="BH2324231"/>
    <d v="2025-06-07T00:00:00"/>
    <n v="35795"/>
    <s v="GO! HA NAM (151) (PO: 2523048889801)"/>
    <n v="2937280"/>
    <n v="0"/>
    <n v="234982"/>
    <n v="3172262"/>
    <s v="Bán hàng"/>
    <d v="2025-08-05T00:00:00"/>
    <m/>
    <n v="0"/>
    <n v="3172262"/>
    <n v="3172262"/>
    <n v="0"/>
    <d v="2025-06-07T00:00:00"/>
    <m/>
    <d v="2025-06-07T00:00:00"/>
    <n v="0"/>
    <m/>
    <s v=""/>
    <s v="Đã thanh toán"/>
    <s v="06"/>
    <s v="08"/>
    <s v="check xong"/>
    <m/>
    <x v="0"/>
    <x v="0"/>
  </r>
  <r>
    <x v="0"/>
    <x v="0"/>
    <d v="2025-06-09T00:00:00"/>
    <s v="BH2324297"/>
    <d v="2025-06-09T00:00:00"/>
    <n v="35905"/>
    <s v="BigC Tops Market Garden"/>
    <n v="2888820"/>
    <n v="0"/>
    <n v="231106"/>
    <n v="3119926"/>
    <s v="Bán hàng"/>
    <d v="2025-08-05T00:00:00"/>
    <m/>
    <n v="0"/>
    <n v="3119926"/>
    <n v="3119926"/>
    <n v="0"/>
    <d v="2025-06-09T00:00:00"/>
    <m/>
    <d v="2025-06-09T00:00:00"/>
    <n v="0"/>
    <m/>
    <s v=""/>
    <s v="Đã thanh toán"/>
    <s v="06"/>
    <s v="08"/>
    <s v="check xong"/>
    <m/>
    <x v="0"/>
    <x v="0"/>
  </r>
  <r>
    <x v="0"/>
    <x v="0"/>
    <d v="2025-06-10T00:00:00"/>
    <s v="BH2350837"/>
    <d v="2025-06-10T00:00:00"/>
    <n v="35926"/>
    <s v="GO! CẦN THƠ"/>
    <n v="2357100"/>
    <n v="0"/>
    <n v="188568"/>
    <n v="2545668"/>
    <s v="Bán hàng"/>
    <d v="2025-08-05T00:00:00"/>
    <m/>
    <n v="0"/>
    <n v="2545668"/>
    <n v="2545668"/>
    <n v="0"/>
    <d v="2025-06-10T00:00:00"/>
    <m/>
    <d v="2025-06-10T00:00:00"/>
    <n v="0"/>
    <m/>
    <s v=""/>
    <s v="Đã thanh toán"/>
    <s v="06"/>
    <s v="08"/>
    <s v="check xong"/>
    <m/>
    <x v="0"/>
    <x v="0"/>
  </r>
  <r>
    <x v="0"/>
    <x v="0"/>
    <d v="2025-06-10T00:00:00"/>
    <s v="BH2350838"/>
    <d v="2025-06-10T00:00:00"/>
    <n v="35927"/>
    <s v="GO! ĐÀ LẠT"/>
    <n v="5539836"/>
    <n v="0"/>
    <n v="443187"/>
    <n v="5983023"/>
    <s v="Bán hàng"/>
    <d v="2025-08-05T00:00:00"/>
    <m/>
    <n v="0"/>
    <n v="5983023"/>
    <n v="5983023"/>
    <n v="0"/>
    <d v="2025-06-10T00:00:00"/>
    <m/>
    <d v="2025-06-10T00:00:00"/>
    <n v="0"/>
    <m/>
    <s v=""/>
    <s v="Đã thanh toán"/>
    <s v="06"/>
    <s v="08"/>
    <s v="check xong"/>
    <m/>
    <x v="0"/>
    <x v="0"/>
  </r>
  <r>
    <x v="0"/>
    <x v="0"/>
    <d v="2025-06-10T00:00:00"/>
    <s v="BH2350839"/>
    <d v="2025-06-10T00:00:00"/>
    <n v="35928"/>
    <s v="Go! Mỹ Tho"/>
    <n v="1776920"/>
    <n v="0"/>
    <n v="142154"/>
    <n v="1919074"/>
    <s v="Bán hàng"/>
    <d v="2025-08-05T00:00:00"/>
    <m/>
    <n v="0"/>
    <n v="1919074"/>
    <n v="1919074"/>
    <n v="0"/>
    <d v="2025-06-10T00:00:00"/>
    <m/>
    <d v="2025-06-10T00:00:00"/>
    <n v="0"/>
    <m/>
    <s v=""/>
    <s v="Đã thanh toán"/>
    <s v="06"/>
    <s v="08"/>
    <s v="check xong"/>
    <m/>
    <x v="0"/>
    <x v="0"/>
  </r>
  <r>
    <x v="0"/>
    <x v="0"/>
    <d v="2025-06-10T00:00:00"/>
    <s v="BH2350840"/>
    <d v="2025-06-10T00:00:00"/>
    <n v="38672"/>
    <s v="BigC Buôn Ma Thuột"/>
    <n v="1688074"/>
    <n v="0"/>
    <n v="135046"/>
    <n v="1823120"/>
    <s v="Bán hàng"/>
    <d v="2025-08-05T00:00:00"/>
    <m/>
    <n v="0"/>
    <n v="1823120"/>
    <n v="1823120"/>
    <n v="0"/>
    <d v="2025-06-10T00:00:00"/>
    <m/>
    <d v="2025-06-10T00:00:00"/>
    <n v="0"/>
    <m/>
    <s v=""/>
    <s v="Đã thanh toán"/>
    <s v="06"/>
    <s v="08"/>
    <s v="check xong"/>
    <m/>
    <x v="0"/>
    <x v="0"/>
  </r>
  <r>
    <x v="0"/>
    <x v="0"/>
    <d v="2025-06-10T00:00:00"/>
    <s v="BH2350841"/>
    <d v="2025-06-10T00:00:00"/>
    <n v="35930"/>
    <s v="BigC Bà Rịa"/>
    <n v="888460"/>
    <n v="0"/>
    <n v="71077"/>
    <n v="959537"/>
    <s v="Bán hàng"/>
    <d v="2025-08-05T00:00:00"/>
    <m/>
    <n v="0"/>
    <n v="959537"/>
    <n v="959537"/>
    <n v="0"/>
    <d v="2025-06-10T00:00:00"/>
    <m/>
    <d v="2025-06-10T00:00:00"/>
    <n v="0"/>
    <m/>
    <s v=""/>
    <s v="Đã thanh toán"/>
    <s v="06"/>
    <s v="08"/>
    <s v="check xong"/>
    <m/>
    <x v="0"/>
    <x v="0"/>
  </r>
  <r>
    <x v="0"/>
    <x v="0"/>
    <d v="2025-06-10T00:00:00"/>
    <s v="BH2350842"/>
    <d v="2025-06-10T00:00:00"/>
    <n v="35932"/>
    <s v="Siêu thị GO! Gò Dầu"/>
    <n v="1289924"/>
    <n v="0"/>
    <n v="103194"/>
    <n v="1393118"/>
    <s v="Bán hàng"/>
    <d v="2025-08-05T00:00:00"/>
    <m/>
    <n v="0"/>
    <n v="1393118"/>
    <n v="1393118"/>
    <n v="0"/>
    <d v="2025-06-10T00:00:00"/>
    <m/>
    <d v="2025-06-10T00:00:00"/>
    <n v="0"/>
    <m/>
    <s v=""/>
    <s v="Đã thanh toán"/>
    <s v="06"/>
    <s v="08"/>
    <s v="check xong"/>
    <m/>
    <x v="0"/>
    <x v="0"/>
  </r>
  <r>
    <x v="0"/>
    <x v="0"/>
    <d v="2025-06-10T00:00:00"/>
    <s v="BH2350843"/>
    <d v="2025-06-10T00:00:00"/>
    <n v="35933"/>
    <s v="BigC Siêu Thị GO! Tân Uyên (1504)"/>
    <n v="1289924"/>
    <n v="0"/>
    <n v="103194"/>
    <n v="1393118"/>
    <s v="Bán hàng"/>
    <d v="2025-08-05T00:00:00"/>
    <m/>
    <n v="0"/>
    <n v="1393118"/>
    <n v="1393118"/>
    <n v="0"/>
    <d v="2025-06-10T00:00:00"/>
    <m/>
    <d v="2025-06-10T00:00:00"/>
    <n v="0"/>
    <m/>
    <s v=""/>
    <s v="Đã thanh toán"/>
    <s v="06"/>
    <s v="08"/>
    <s v="check xong"/>
    <m/>
    <x v="0"/>
    <x v="0"/>
  </r>
  <r>
    <x v="0"/>
    <x v="0"/>
    <d v="2025-06-10T00:00:00"/>
    <s v="BH2350844"/>
    <d v="2025-06-10T00:00:00"/>
    <n v="35934"/>
    <s v="Siêu thị GO! Hồng Ngự"/>
    <n v="888460"/>
    <n v="0"/>
    <n v="71077"/>
    <n v="959537"/>
    <s v="Bán hàng"/>
    <d v="2025-08-05T00:00:00"/>
    <m/>
    <n v="0"/>
    <n v="959537"/>
    <n v="959537"/>
    <n v="0"/>
    <d v="2025-06-10T00:00:00"/>
    <m/>
    <d v="2025-06-10T00:00:00"/>
    <n v="0"/>
    <m/>
    <s v=""/>
    <s v="Đã thanh toán"/>
    <s v="06"/>
    <s v="08"/>
    <s v="check xong"/>
    <m/>
    <x v="0"/>
    <x v="0"/>
  </r>
  <r>
    <x v="0"/>
    <x v="0"/>
    <d v="2025-06-10T00:00:00"/>
    <s v="BH2350845"/>
    <d v="2025-06-10T00:00:00"/>
    <n v="35935"/>
    <s v="Siêu thị GO! Ninh Thuận"/>
    <n v="3138012"/>
    <n v="0"/>
    <n v="251041"/>
    <n v="3389053"/>
    <s v="Bán hàng"/>
    <d v="2025-08-05T00:00:00"/>
    <m/>
    <n v="0"/>
    <n v="3389053"/>
    <n v="3389053"/>
    <n v="0"/>
    <d v="2025-06-10T00:00:00"/>
    <m/>
    <d v="2025-06-10T00:00:00"/>
    <n v="0"/>
    <m/>
    <s v=""/>
    <s v="Đã thanh toán"/>
    <s v="06"/>
    <s v="08"/>
    <s v="check xong"/>
    <m/>
    <x v="0"/>
    <x v="0"/>
  </r>
  <r>
    <x v="0"/>
    <x v="0"/>
    <d v="2025-06-10T00:00:00"/>
    <s v="BH2350846"/>
    <d v="2025-06-10T00:00:00"/>
    <n v="35931"/>
    <s v="BigC Bà Rịa"/>
    <n v="8146128"/>
    <n v="0"/>
    <n v="651690"/>
    <n v="8797818"/>
    <s v="Bán hàng"/>
    <d v="2025-08-05T00:00:00"/>
    <m/>
    <n v="0"/>
    <n v="8797818"/>
    <n v="8797818"/>
    <n v="0"/>
    <d v="2025-06-10T00:00:00"/>
    <m/>
    <d v="2025-06-10T00:00:00"/>
    <n v="0"/>
    <m/>
    <s v=""/>
    <s v="Đã thanh toán"/>
    <s v="06"/>
    <s v="08"/>
    <s v="check xong"/>
    <m/>
    <x v="0"/>
    <x v="0"/>
  </r>
  <r>
    <x v="0"/>
    <x v="0"/>
    <d v="2025-06-11T00:00:00"/>
    <s v="BH2324394"/>
    <d v="2025-06-11T00:00:00"/>
    <n v="36106"/>
    <s v="Siêu thị Vĩnh Phúc (PO: 2523048971647)"/>
    <n v="5115664"/>
    <n v="0"/>
    <n v="409253"/>
    <n v="5524917"/>
    <s v="Bán hàng"/>
    <d v="2025-08-05T00:00:00"/>
    <m/>
    <n v="0"/>
    <n v="5524917"/>
    <n v="5524917"/>
    <n v="0"/>
    <d v="2025-06-11T00:00:00"/>
    <m/>
    <d v="2025-06-11T00:00:00"/>
    <n v="0"/>
    <m/>
    <s v=""/>
    <s v="Đã thanh toán"/>
    <s v="06"/>
    <s v="08"/>
    <s v="check xong"/>
    <m/>
    <x v="0"/>
    <x v="0"/>
  </r>
  <r>
    <x v="0"/>
    <x v="0"/>
    <d v="2025-06-11T00:00:00"/>
    <s v="BH2324395"/>
    <d v="2025-06-11T00:00:00"/>
    <n v="36107"/>
    <s v="GO! THANH HÓA (PO: 2523048974396)"/>
    <n v="2937280"/>
    <n v="0"/>
    <n v="234982"/>
    <n v="3172262"/>
    <s v="Bán hàng"/>
    <d v="2025-08-05T00:00:00"/>
    <m/>
    <n v="0"/>
    <n v="3172262"/>
    <n v="3172262"/>
    <n v="0"/>
    <d v="2025-06-11T00:00:00"/>
    <m/>
    <d v="2025-06-11T00:00:00"/>
    <n v="0"/>
    <m/>
    <s v=""/>
    <s v="Đã thanh toán"/>
    <s v="06"/>
    <s v="08"/>
    <s v="check xong"/>
    <m/>
    <x v="0"/>
    <x v="0"/>
  </r>
  <r>
    <x v="0"/>
    <x v="0"/>
    <d v="2025-06-11T00:00:00"/>
    <s v="BH2324396"/>
    <d v="2025-06-11T00:00:00"/>
    <n v="36108"/>
    <s v="SIÊU THỊ HẠ LONG (128) (PO: 2523048972305)"/>
    <n v="3245560"/>
    <n v="0"/>
    <n v="259645"/>
    <n v="3505205"/>
    <s v="Bán hàng"/>
    <d v="2025-08-05T00:00:00"/>
    <m/>
    <n v="0"/>
    <n v="3505205"/>
    <n v="3505205"/>
    <n v="0"/>
    <d v="2025-06-11T00:00:00"/>
    <m/>
    <d v="2025-06-11T00:00:00"/>
    <n v="0"/>
    <m/>
    <s v=""/>
    <s v="Đã thanh toán"/>
    <s v="06"/>
    <s v="08"/>
    <s v="check xong"/>
    <m/>
    <x v="0"/>
    <x v="0"/>
  </r>
  <r>
    <x v="0"/>
    <x v="0"/>
    <d v="2025-06-11T00:00:00"/>
    <s v="BH2324397"/>
    <d v="2025-06-11T00:00:00"/>
    <n v="36109"/>
    <s v="GO! THÁI NGUYÊN (PO: 2523048974059)"/>
    <n v="2500384"/>
    <n v="0"/>
    <n v="200031"/>
    <n v="2700415"/>
    <s v="Bán hàng"/>
    <d v="2025-08-05T00:00:00"/>
    <m/>
    <n v="0"/>
    <n v="2700415"/>
    <n v="2700415"/>
    <n v="0"/>
    <d v="2025-06-11T00:00:00"/>
    <m/>
    <d v="2025-06-11T00:00:00"/>
    <n v="0"/>
    <m/>
    <s v=""/>
    <s v="Đã thanh toán"/>
    <s v="06"/>
    <s v="08"/>
    <s v="check xong"/>
    <m/>
    <x v="0"/>
    <x v="0"/>
  </r>
  <r>
    <x v="0"/>
    <x v="0"/>
    <d v="2025-06-11T00:00:00"/>
    <s v="BH2324420"/>
    <d v="2025-06-11T00:00:00"/>
    <n v="36128"/>
    <s v="GO! BẮC GIANG, (PO : 2524048993795)"/>
    <n v="2178384"/>
    <n v="0"/>
    <n v="174271"/>
    <n v="2352655"/>
    <s v="Bán hàng"/>
    <d v="2025-08-05T00:00:00"/>
    <m/>
    <n v="0"/>
    <n v="2352655"/>
    <n v="2352655"/>
    <n v="0"/>
    <d v="2025-06-11T00:00:00"/>
    <m/>
    <d v="2025-06-11T00:00:00"/>
    <n v="0"/>
    <m/>
    <s v=""/>
    <s v="Đã thanh toán"/>
    <s v="06"/>
    <s v="08"/>
    <s v="check xong"/>
    <m/>
    <x v="0"/>
    <x v="0"/>
  </r>
  <r>
    <x v="0"/>
    <x v="0"/>
    <d v="2025-06-11T00:00:00"/>
    <s v="BH2351009"/>
    <d v="2025-06-11T00:00:00"/>
    <n v="36077"/>
    <s v="BigC Gò Vấp"/>
    <n v="1928640"/>
    <n v="0"/>
    <n v="154291"/>
    <n v="2082931"/>
    <s v="Bán hàng"/>
    <d v="2025-08-05T00:00:00"/>
    <m/>
    <n v="0"/>
    <n v="2082931"/>
    <n v="2082931"/>
    <n v="0"/>
    <d v="2025-06-11T00:00:00"/>
    <m/>
    <d v="2025-06-11T00:00:00"/>
    <n v="0"/>
    <m/>
    <s v=""/>
    <s v="Đã thanh toán"/>
    <s v="06"/>
    <s v="08"/>
    <s v="check xong"/>
    <m/>
    <x v="0"/>
    <x v="0"/>
  </r>
  <r>
    <x v="0"/>
    <x v="0"/>
    <d v="2025-06-11T00:00:00"/>
    <s v="BH2351011"/>
    <d v="2025-06-11T00:00:00"/>
    <n v="36080"/>
    <s v="BigC Siêu thị GO! Phú Thạnh"/>
    <n v="888460"/>
    <n v="0"/>
    <n v="71077"/>
    <n v="959537"/>
    <s v="Bán hàng"/>
    <d v="2025-08-05T00:00:00"/>
    <m/>
    <n v="0"/>
    <n v="959537"/>
    <n v="959537"/>
    <n v="0"/>
    <d v="2025-06-11T00:00:00"/>
    <m/>
    <d v="2025-06-11T00:00:00"/>
    <n v="0"/>
    <m/>
    <s v=""/>
    <s v="Đã thanh toán"/>
    <s v="06"/>
    <s v="08"/>
    <s v="check xong"/>
    <m/>
    <x v="0"/>
    <x v="0"/>
  </r>
  <r>
    <x v="0"/>
    <x v="0"/>
    <d v="2025-06-11T00:00:00"/>
    <s v="BH2351017"/>
    <d v="2025-06-11T00:00:00"/>
    <n v="36085"/>
    <s v="BigC Siêu thị GO! An Lạc"/>
    <n v="1776920"/>
    <n v="0"/>
    <n v="142154"/>
    <n v="1919074"/>
    <s v="Bán hàng"/>
    <d v="2025-08-05T00:00:00"/>
    <m/>
    <n v="0"/>
    <n v="1919074"/>
    <n v="1919074"/>
    <n v="0"/>
    <d v="2025-06-11T00:00:00"/>
    <m/>
    <d v="2025-06-11T00:00:00"/>
    <n v="0"/>
    <m/>
    <s v=""/>
    <s v="Đã thanh toán"/>
    <s v="06"/>
    <s v="08"/>
    <s v="check xong"/>
    <m/>
    <x v="0"/>
    <x v="0"/>
  </r>
  <r>
    <x v="0"/>
    <x v="0"/>
    <d v="2025-06-11T00:00:00"/>
    <s v="BH2351018"/>
    <d v="2025-06-11T00:00:00"/>
    <n v="36086"/>
    <s v="BigC Siêu thị GO! An Lạc"/>
    <n v="2092360"/>
    <n v="0"/>
    <n v="167389"/>
    <n v="2259749"/>
    <s v="Bán hàng"/>
    <d v="2025-08-05T00:00:00"/>
    <m/>
    <n v="0"/>
    <n v="2259749"/>
    <n v="2259749"/>
    <n v="0"/>
    <d v="2025-06-11T00:00:00"/>
    <m/>
    <d v="2025-06-11T00:00:00"/>
    <n v="0"/>
    <m/>
    <s v=""/>
    <s v="Đã thanh toán"/>
    <s v="06"/>
    <s v="08"/>
    <s v="check xong"/>
    <m/>
    <x v="0"/>
    <x v="0"/>
  </r>
  <r>
    <x v="0"/>
    <x v="0"/>
    <d v="2025-06-11T00:00:00"/>
    <s v="BH2351021"/>
    <d v="2025-06-11T00:00:00"/>
    <n v="36089"/>
    <s v="BigC Miền Đông"/>
    <n v="888460"/>
    <n v="0"/>
    <n v="71077"/>
    <n v="959537"/>
    <s v="Bán hàng"/>
    <d v="2025-08-05T00:00:00"/>
    <m/>
    <n v="0"/>
    <n v="959537"/>
    <n v="959537"/>
    <n v="0"/>
    <d v="2025-06-11T00:00:00"/>
    <m/>
    <d v="2025-06-11T00:00:00"/>
    <n v="0"/>
    <m/>
    <s v=""/>
    <s v="Đã thanh toán"/>
    <s v="06"/>
    <s v="08"/>
    <s v="check xong"/>
    <m/>
    <x v="0"/>
    <x v="0"/>
  </r>
  <r>
    <x v="0"/>
    <x v="0"/>
    <d v="2025-06-11T00:00:00"/>
    <s v="BH2351023"/>
    <d v="2025-06-11T00:00:00"/>
    <n v="36092"/>
    <s v="BigC Đồng Nai"/>
    <n v="2020640"/>
    <n v="0"/>
    <n v="161651"/>
    <n v="2182291"/>
    <s v="Bán hàng"/>
    <d v="2025-08-05T00:00:00"/>
    <m/>
    <n v="0"/>
    <n v="2182291"/>
    <n v="2182291"/>
    <n v="0"/>
    <d v="2025-06-11T00:00:00"/>
    <m/>
    <d v="2025-06-11T00:00:00"/>
    <n v="0"/>
    <m/>
    <s v=""/>
    <s v="Đã thanh toán"/>
    <s v="06"/>
    <s v="08"/>
    <s v="check xong"/>
    <m/>
    <x v="0"/>
    <x v="0"/>
  </r>
  <r>
    <x v="0"/>
    <x v="0"/>
    <d v="2025-06-11T00:00:00"/>
    <s v="BH2351026"/>
    <d v="2025-06-11T00:00:00"/>
    <n v="36095"/>
    <s v="BigC Trường Chinh"/>
    <n v="888460"/>
    <n v="0"/>
    <n v="71077"/>
    <n v="959537"/>
    <s v="Bán hàng"/>
    <d v="2025-08-05T00:00:00"/>
    <m/>
    <n v="0"/>
    <n v="959537"/>
    <n v="959537"/>
    <n v="0"/>
    <d v="2025-06-11T00:00:00"/>
    <m/>
    <d v="2025-06-11T00:00:00"/>
    <n v="0"/>
    <m/>
    <s v=""/>
    <s v="Đã thanh toán"/>
    <s v="06"/>
    <s v="08"/>
    <s v="check xong"/>
    <m/>
    <x v="0"/>
    <x v="0"/>
  </r>
  <r>
    <x v="0"/>
    <x v="0"/>
    <d v="2025-06-12T00:00:00"/>
    <s v="BH2324458"/>
    <d v="2025-06-12T00:00:00"/>
    <n v="36652"/>
    <s v="BigC Mê Linh, (PO: 2524049020586)"/>
    <n v="2357100"/>
    <n v="0"/>
    <n v="188568"/>
    <n v="2545668"/>
    <s v="Bán hàng"/>
    <d v="2025-08-15T00:00:00"/>
    <m/>
    <n v="0"/>
    <n v="2545668"/>
    <n v="2545668"/>
    <n v="0"/>
    <d v="2025-06-12T00:00:00"/>
    <m/>
    <d v="2025-06-12T00:00:00"/>
    <n v="0"/>
    <m/>
    <s v=""/>
    <s v="Đã thanh toán"/>
    <s v="06"/>
    <s v="08"/>
    <s v="check xong"/>
    <m/>
    <x v="0"/>
    <x v="0"/>
  </r>
  <r>
    <x v="0"/>
    <x v="0"/>
    <d v="2025-06-12T00:00:00"/>
    <s v="BH2324459"/>
    <d v="2025-06-12T00:00:00"/>
    <n v="36653"/>
    <s v="BigC Mê Linh, ( PO: 2524049007815)"/>
    <n v="430732"/>
    <n v="0"/>
    <n v="34459"/>
    <n v="465191"/>
    <s v="Bán hàng"/>
    <d v="2025-08-15T00:00:00"/>
    <m/>
    <n v="0"/>
    <n v="465191"/>
    <n v="465191"/>
    <n v="0"/>
    <d v="2025-06-12T00:00:00"/>
    <m/>
    <d v="2025-06-12T00:00:00"/>
    <n v="0"/>
    <m/>
    <s v=""/>
    <s v="Đã thanh toán"/>
    <s v="06"/>
    <s v="08"/>
    <s v="check xong"/>
    <m/>
    <x v="0"/>
    <x v="0"/>
  </r>
  <r>
    <x v="0"/>
    <x v="0"/>
    <d v="2025-06-12T00:00:00"/>
    <s v="BH2324460"/>
    <d v="2025-06-12T00:00:00"/>
    <n v="36654"/>
    <s v="Tops Market Eco Green (Nguyễn Xiển), ( PO: 2524049024014)"/>
    <n v="301098"/>
    <n v="0"/>
    <n v="24088"/>
    <n v="325186"/>
    <s v="Bán hàng"/>
    <d v="2025-08-05T00:00:00"/>
    <m/>
    <n v="0"/>
    <n v="325186"/>
    <n v="325186"/>
    <n v="0"/>
    <d v="2025-06-12T00:00:00"/>
    <m/>
    <d v="2025-06-12T00:00:00"/>
    <n v="0"/>
    <m/>
    <s v=""/>
    <s v="Đã thanh toán"/>
    <s v="06"/>
    <s v="08"/>
    <s v="check xong"/>
    <m/>
    <x v="0"/>
    <x v="0"/>
  </r>
  <r>
    <x v="0"/>
    <x v="0"/>
    <d v="2025-06-12T00:00:00"/>
    <s v="BH2324462"/>
    <d v="2025-06-12T00:00:00"/>
    <n v="36651"/>
    <s v="CÔNG TY TNHH EB HẢI DƯƠNG (117) (PO: 2524049023672)"/>
    <n v="2000360"/>
    <n v="0"/>
    <n v="160029"/>
    <n v="2160389"/>
    <s v="Bán hàng"/>
    <d v="2025-08-05T00:00:00"/>
    <m/>
    <n v="0"/>
    <n v="2160389"/>
    <n v="2160389"/>
    <n v="0"/>
    <d v="2025-06-12T00:00:00"/>
    <m/>
    <d v="2025-06-12T00:00:00"/>
    <n v="0"/>
    <m/>
    <s v=""/>
    <s v="Đã thanh toán"/>
    <s v="06"/>
    <s v="08"/>
    <s v="check xong"/>
    <m/>
    <x v="0"/>
    <x v="0"/>
  </r>
  <r>
    <x v="0"/>
    <x v="0"/>
    <d v="2025-06-12T00:00:00"/>
    <s v="BH2324463"/>
    <d v="2025-06-12T00:00:00"/>
    <n v="36650"/>
    <s v="GO! HA NAM (151) (PO: 2524049004584)"/>
    <n v="2037372"/>
    <n v="0"/>
    <n v="162990"/>
    <n v="2200362"/>
    <s v="Bán hàng"/>
    <d v="2025-08-05T00:00:00"/>
    <m/>
    <n v="0"/>
    <n v="2200362"/>
    <n v="2200362"/>
    <n v="0"/>
    <d v="2025-06-12T00:00:00"/>
    <m/>
    <d v="2025-06-12T00:00:00"/>
    <n v="0"/>
    <m/>
    <s v=""/>
    <s v="Đã thanh toán"/>
    <s v="06"/>
    <s v="08"/>
    <s v="check xong"/>
    <m/>
    <x v="0"/>
    <x v="0"/>
  </r>
  <r>
    <x v="0"/>
    <x v="0"/>
    <d v="2025-06-12T00:00:00"/>
    <s v="BH2324464"/>
    <d v="2025-06-12T00:00:00"/>
    <n v="36655"/>
    <s v="GO! NAM ĐỊNH ( PO: 2524049008991)"/>
    <n v="5022480"/>
    <n v="0"/>
    <n v="401798"/>
    <n v="5424278"/>
    <s v="Bán hàng"/>
    <d v="2025-08-05T00:00:00"/>
    <m/>
    <n v="0"/>
    <n v="5424278"/>
    <n v="5424278"/>
    <n v="0"/>
    <d v="2025-06-12T00:00:00"/>
    <m/>
    <d v="2025-06-12T00:00:00"/>
    <n v="0"/>
    <m/>
    <s v=""/>
    <s v="Đã thanh toán"/>
    <s v="06"/>
    <s v="08"/>
    <s v="check xong"/>
    <m/>
    <x v="0"/>
    <x v="0"/>
  </r>
  <r>
    <x v="0"/>
    <x v="0"/>
    <d v="2025-06-12T00:00:00"/>
    <s v="BH2351094"/>
    <d v="2025-06-12T00:00:00"/>
    <n v="36464"/>
    <s v="GO! Bình Dương"/>
    <n v="1776920"/>
    <n v="0"/>
    <n v="142154"/>
    <n v="1919074"/>
    <s v="Bán hàng"/>
    <d v="2025-08-05T00:00:00"/>
    <m/>
    <n v="0"/>
    <n v="1919074"/>
    <n v="1919074"/>
    <n v="0"/>
    <d v="2025-06-12T00:00:00"/>
    <m/>
    <d v="2025-06-12T00:00:00"/>
    <n v="0"/>
    <m/>
    <s v=""/>
    <s v="Đã thanh toán"/>
    <s v="06"/>
    <s v="08"/>
    <s v="check xong"/>
    <m/>
    <x v="0"/>
    <x v="0"/>
  </r>
  <r>
    <x v="0"/>
    <x v="0"/>
    <d v="2025-06-12T00:00:00"/>
    <s v="BH2351095"/>
    <d v="2025-06-12T00:00:00"/>
    <n v="36465"/>
    <s v="GO! Bình Dương"/>
    <n v="2330104"/>
    <n v="0"/>
    <n v="186408"/>
    <n v="2516512"/>
    <s v="Bán hàng"/>
    <d v="2025-08-05T00:00:00"/>
    <m/>
    <n v="0"/>
    <n v="2516512"/>
    <n v="2516512"/>
    <n v="0"/>
    <d v="2025-06-12T00:00:00"/>
    <m/>
    <d v="2025-06-12T00:00:00"/>
    <n v="0"/>
    <m/>
    <s v=""/>
    <s v="Đã thanh toán"/>
    <s v="06"/>
    <s v="08"/>
    <s v="check xong"/>
    <m/>
    <x v="0"/>
    <x v="0"/>
  </r>
  <r>
    <x v="0"/>
    <x v="0"/>
    <d v="2025-06-12T00:00:00"/>
    <s v="BH2351097"/>
    <d v="2025-06-12T00:00:00"/>
    <n v="36467"/>
    <s v="BigC Dĩ An"/>
    <n v="2580540"/>
    <n v="0"/>
    <n v="206443"/>
    <n v="2786983"/>
    <s v="Bán hàng"/>
    <d v="2025-08-05T00:00:00"/>
    <m/>
    <n v="0"/>
    <n v="2786983"/>
    <n v="2786983"/>
    <n v="0"/>
    <d v="2025-06-12T00:00:00"/>
    <m/>
    <d v="2025-06-12T00:00:00"/>
    <n v="0"/>
    <m/>
    <s v=""/>
    <s v="Đã thanh toán"/>
    <s v="06"/>
    <s v="08"/>
    <s v="check xong"/>
    <m/>
    <x v="0"/>
    <x v="0"/>
  </r>
  <r>
    <x v="0"/>
    <x v="0"/>
    <d v="2025-06-12T00:00:00"/>
    <s v="BH2351098"/>
    <d v="2025-06-12T00:00:00"/>
    <n v="36488"/>
    <s v="BigC Dĩ An"/>
    <n v="888460"/>
    <n v="0"/>
    <n v="71077"/>
    <n v="959537"/>
    <s v="Bán hàng"/>
    <d v="2025-08-05T00:00:00"/>
    <m/>
    <n v="0"/>
    <n v="959537"/>
    <n v="959537"/>
    <n v="0"/>
    <d v="2025-06-12T00:00:00"/>
    <m/>
    <d v="2025-06-12T00:00:00"/>
    <n v="0"/>
    <m/>
    <s v=""/>
    <s v="Đã thanh toán"/>
    <s v="06"/>
    <s v="08"/>
    <s v="check xong"/>
    <m/>
    <x v="0"/>
    <x v="0"/>
  </r>
  <r>
    <x v="0"/>
    <x v="0"/>
    <d v="2025-06-13T00:00:00"/>
    <s v="BH2324466"/>
    <d v="2025-06-13T00:00:00"/>
    <n v="36670"/>
    <s v="GO! LÀO CAI, PO: 2523048874390"/>
    <n v="10012680"/>
    <n v="0"/>
    <n v="801014"/>
    <n v="10813694"/>
    <s v="Bán hàng"/>
    <d v="2025-08-05T00:00:00"/>
    <m/>
    <n v="0"/>
    <n v="10813694"/>
    <n v="10813694"/>
    <n v="0"/>
    <d v="2025-06-13T00:00:00"/>
    <m/>
    <d v="2025-06-13T00:00:00"/>
    <n v="0"/>
    <m/>
    <s v=""/>
    <s v="Đã thanh toán"/>
    <s v="06"/>
    <s v="08"/>
    <s v="check xong"/>
    <m/>
    <x v="0"/>
    <x v="0"/>
  </r>
  <r>
    <x v="0"/>
    <x v="0"/>
    <d v="2025-06-13T00:00:00"/>
    <s v="BH2351131"/>
    <d v="2025-06-13T00:00:00"/>
    <n v="36691"/>
    <s v="GO! NHA TRANG"/>
    <n v="2982004"/>
    <n v="0"/>
    <n v="238560"/>
    <n v="3220564"/>
    <s v="Bán hàng"/>
    <d v="2025-08-05T00:00:00"/>
    <m/>
    <n v="0"/>
    <n v="3220564"/>
    <n v="3220564"/>
    <n v="0"/>
    <d v="2025-06-13T00:00:00"/>
    <m/>
    <d v="2025-06-13T00:00:00"/>
    <n v="0"/>
    <m/>
    <s v=""/>
    <s v="Đã thanh toán"/>
    <s v="06"/>
    <s v="08"/>
    <s v="check xong"/>
    <m/>
    <x v="0"/>
    <x v="0"/>
  </r>
  <r>
    <x v="0"/>
    <x v="0"/>
    <d v="2025-06-13T00:00:00"/>
    <s v="BH2351132"/>
    <d v="2025-06-13T00:00:00"/>
    <n v="36692"/>
    <s v="BigC Quy Nhơn"/>
    <n v="2495100"/>
    <n v="0"/>
    <n v="199608"/>
    <n v="2694708"/>
    <s v="Bán hàng"/>
    <d v="2025-08-05T00:00:00"/>
    <m/>
    <n v="0"/>
    <n v="2694708"/>
    <n v="2694708"/>
    <n v="0"/>
    <d v="2025-06-13T00:00:00"/>
    <m/>
    <d v="2025-06-13T00:00:00"/>
    <n v="0"/>
    <m/>
    <s v=""/>
    <s v="Đã thanh toán"/>
    <s v="06"/>
    <s v="08"/>
    <s v="check xong"/>
    <m/>
    <x v="0"/>
    <x v="0"/>
  </r>
  <r>
    <x v="0"/>
    <x v="0"/>
    <d v="2025-06-13T00:00:00"/>
    <s v="BH2351133"/>
    <d v="2025-06-13T00:00:00"/>
    <n v="36693"/>
    <s v="BigC Quy Nhơn"/>
    <n v="1776920"/>
    <n v="0"/>
    <n v="142154"/>
    <n v="1919074"/>
    <s v="Bán hàng"/>
    <d v="2025-08-05T00:00:00"/>
    <m/>
    <n v="0"/>
    <n v="1919074"/>
    <n v="1919074"/>
    <n v="0"/>
    <d v="2025-06-13T00:00:00"/>
    <m/>
    <d v="2025-06-13T00:00:00"/>
    <n v="0"/>
    <m/>
    <s v=""/>
    <s v="Đã thanh toán"/>
    <s v="06"/>
    <s v="08"/>
    <s v="check xong"/>
    <m/>
    <x v="0"/>
    <x v="0"/>
  </r>
  <r>
    <x v="0"/>
    <x v="0"/>
    <d v="2025-06-13T00:00:00"/>
    <s v="BH2351134"/>
    <d v="2025-06-13T00:00:00"/>
    <n v="36694"/>
    <s v="GO! ĐÀ NẴNG"/>
    <n v="2178384"/>
    <n v="0"/>
    <n v="174271"/>
    <n v="2352655"/>
    <s v="Bán hàng"/>
    <d v="2025-08-05T00:00:00"/>
    <m/>
    <n v="0"/>
    <n v="2352655"/>
    <n v="2352655"/>
    <n v="0"/>
    <d v="2025-06-13T00:00:00"/>
    <m/>
    <d v="2025-06-13T00:00:00"/>
    <n v="0"/>
    <m/>
    <s v=""/>
    <s v="Đã thanh toán"/>
    <s v="06"/>
    <s v="08"/>
    <s v="check xong"/>
    <m/>
    <x v="0"/>
    <x v="0"/>
  </r>
  <r>
    <x v="0"/>
    <x v="0"/>
    <d v="2025-06-13T00:00:00"/>
    <s v="BH2351135"/>
    <d v="2025-06-13T00:00:00"/>
    <n v="36695"/>
    <s v="GO! HUẾ"/>
    <n v="2008104"/>
    <n v="0"/>
    <n v="160648"/>
    <n v="2168752"/>
    <s v="Bán hàng"/>
    <d v="2025-08-05T00:00:00"/>
    <m/>
    <n v="0"/>
    <n v="2168752"/>
    <n v="2168752"/>
    <n v="0"/>
    <d v="2025-06-13T00:00:00"/>
    <m/>
    <d v="2025-06-13T00:00:00"/>
    <n v="0"/>
    <m/>
    <s v=""/>
    <s v="Đã thanh toán"/>
    <s v="06"/>
    <s v="08"/>
    <s v="check xong"/>
    <m/>
    <x v="0"/>
    <x v="0"/>
  </r>
  <r>
    <x v="0"/>
    <x v="0"/>
    <d v="2025-06-16T00:00:00"/>
    <s v="BH2324564"/>
    <d v="2025-06-16T00:00:00"/>
    <n v="37041"/>
    <s v="BigC Tops Market Garden, ( PO: 2524049023323)"/>
    <n v="1468640"/>
    <n v="0"/>
    <n v="117491"/>
    <n v="1586131"/>
    <s v="Bán hàng"/>
    <d v="2025-08-05T00:00:00"/>
    <m/>
    <n v="0"/>
    <n v="1586131"/>
    <n v="1586131"/>
    <n v="0"/>
    <d v="2025-06-16T00:00:00"/>
    <m/>
    <d v="2025-06-16T00:00:00"/>
    <n v="0"/>
    <m/>
    <s v=""/>
    <s v="Đã thanh toán"/>
    <s v="06"/>
    <s v="08"/>
    <s v="check xong"/>
    <m/>
    <x v="0"/>
    <x v="0"/>
  </r>
  <r>
    <x v="0"/>
    <x v="0"/>
    <d v="2025-06-17T00:00:00"/>
    <s v="BH2351282"/>
    <d v="2025-06-17T00:00:00"/>
    <n v="38673"/>
    <s v="TC2523048974980 - BigC Buôn Ma Thuột"/>
    <n v="2507649"/>
    <n v="0"/>
    <n v="200612"/>
    <n v="2708261"/>
    <s v="Bán hàng"/>
    <d v="2025-08-05T00:00:00"/>
    <m/>
    <n v="0"/>
    <n v="2708261"/>
    <n v="2708261"/>
    <n v="0"/>
    <d v="2025-06-17T00:00:00"/>
    <m/>
    <d v="2025-06-17T00:00:00"/>
    <n v="0"/>
    <m/>
    <s v=""/>
    <s v="Đã thanh toán"/>
    <s v="06"/>
    <s v="08"/>
    <s v="check xong"/>
    <m/>
    <x v="0"/>
    <x v="0"/>
  </r>
  <r>
    <x v="0"/>
    <x v="0"/>
    <d v="2025-06-17T00:00:00"/>
    <s v="BH2351283"/>
    <d v="2025-06-17T00:00:00"/>
    <n v="37047"/>
    <s v="TC2524049063527 - BigC Bà Rịa"/>
    <n v="7364032"/>
    <n v="0"/>
    <n v="589123"/>
    <n v="7953155"/>
    <s v="Bán hàng"/>
    <d v="2025-08-05T00:00:00"/>
    <m/>
    <n v="0"/>
    <n v="7953155"/>
    <n v="7953155"/>
    <n v="0"/>
    <d v="2025-06-17T00:00:00"/>
    <m/>
    <d v="2025-06-17T00:00:00"/>
    <n v="0"/>
    <m/>
    <s v=""/>
    <s v="Đã thanh toán"/>
    <s v="06"/>
    <s v="08"/>
    <s v="check xong"/>
    <m/>
    <x v="0"/>
    <x v="0"/>
  </r>
  <r>
    <x v="0"/>
    <x v="0"/>
    <d v="2025-06-17T00:00:00"/>
    <s v="BH2351284"/>
    <d v="2025-06-17T00:00:00"/>
    <n v="37048"/>
    <s v="TC2524049028428 - Go! Phú Mỹ"/>
    <n v="888460"/>
    <n v="0"/>
    <n v="71077"/>
    <n v="959537"/>
    <s v="Bán hàng"/>
    <d v="2025-08-05T00:00:00"/>
    <m/>
    <n v="0"/>
    <n v="959537"/>
    <n v="959537"/>
    <n v="0"/>
    <d v="2025-06-17T00:00:00"/>
    <m/>
    <d v="2025-06-17T00:00:00"/>
    <n v="0"/>
    <m/>
    <s v=""/>
    <s v="Đã thanh toán"/>
    <s v="06"/>
    <s v="08"/>
    <s v="check xong"/>
    <m/>
    <x v="0"/>
    <x v="0"/>
  </r>
  <r>
    <x v="0"/>
    <x v="0"/>
    <d v="2025-06-17T00:00:00"/>
    <s v="BH2351285"/>
    <d v="2025-06-17T00:00:00"/>
    <n v="37049"/>
    <s v="TC2524049047091 - BigC Siêu Thị GO! Tân Uyên (1504)"/>
    <n v="200732"/>
    <n v="0"/>
    <n v="16059"/>
    <n v="216791"/>
    <s v="Bán hàng"/>
    <d v="2025-08-05T00:00:00"/>
    <m/>
    <n v="0"/>
    <n v="216791"/>
    <n v="216791"/>
    <n v="0"/>
    <d v="2025-06-17T00:00:00"/>
    <m/>
    <d v="2025-06-17T00:00:00"/>
    <n v="0"/>
    <m/>
    <s v=""/>
    <s v="Đã thanh toán"/>
    <s v="06"/>
    <s v="08"/>
    <s v="check xong"/>
    <m/>
    <x v="0"/>
    <x v="0"/>
  </r>
  <r>
    <x v="0"/>
    <x v="0"/>
    <d v="2025-06-17T00:00:00"/>
    <s v="BH2351286"/>
    <d v="2025-06-17T00:00:00"/>
    <n v="37050"/>
    <s v="TC2524049028453 - BigC Siêu Thị GO! Tân Uyên (1504)"/>
    <n v="1776920"/>
    <n v="0"/>
    <n v="142154"/>
    <n v="1919074"/>
    <s v="Bán hàng"/>
    <d v="2025-08-05T00:00:00"/>
    <m/>
    <n v="0"/>
    <n v="1919074"/>
    <n v="1919074"/>
    <n v="0"/>
    <d v="2025-06-17T00:00:00"/>
    <m/>
    <d v="2025-06-17T00:00:00"/>
    <n v="0"/>
    <m/>
    <s v=""/>
    <s v="Đã thanh toán"/>
    <s v="06"/>
    <s v="08"/>
    <s v="check xong"/>
    <m/>
    <x v="0"/>
    <x v="0"/>
  </r>
  <r>
    <x v="0"/>
    <x v="0"/>
    <d v="2025-06-17T00:00:00"/>
    <s v="BH2351287"/>
    <d v="2025-06-17T00:00:00"/>
    <n v="37051"/>
    <s v="TC2524049028652 - Siêu thị GO! Nhơn Trạch"/>
    <n v="1003660"/>
    <n v="0"/>
    <n v="80293"/>
    <n v="1083953"/>
    <s v="Bán hàng"/>
    <d v="2025-08-05T00:00:00"/>
    <m/>
    <n v="0"/>
    <n v="1083953"/>
    <n v="1083953"/>
    <n v="0"/>
    <d v="2025-06-17T00:00:00"/>
    <m/>
    <d v="2025-06-17T00:00:00"/>
    <n v="0"/>
    <m/>
    <s v=""/>
    <s v="Đã thanh toán"/>
    <s v="06"/>
    <s v="08"/>
    <s v="check xong"/>
    <m/>
    <x v="0"/>
    <x v="0"/>
  </r>
  <r>
    <x v="0"/>
    <x v="0"/>
    <d v="2025-06-17T00:00:00"/>
    <s v="BH2351288"/>
    <d v="2025-06-17T00:00:00"/>
    <n v="37052"/>
    <s v="TC2524049046840 - Siêu thị GO! Nhơn Trạch"/>
    <n v="888460"/>
    <n v="0"/>
    <n v="71077"/>
    <n v="959537"/>
    <s v="Bán hàng"/>
    <d v="2025-08-05T00:00:00"/>
    <m/>
    <n v="0"/>
    <n v="959537"/>
    <n v="959537"/>
    <n v="0"/>
    <d v="2025-06-17T00:00:00"/>
    <m/>
    <d v="2025-06-17T00:00:00"/>
    <n v="0"/>
    <m/>
    <s v=""/>
    <s v="Đã thanh toán"/>
    <s v="06"/>
    <s v="08"/>
    <s v="check xong"/>
    <m/>
    <x v="0"/>
    <x v="0"/>
  </r>
  <r>
    <x v="0"/>
    <x v="0"/>
    <d v="2025-06-17T00:00:00"/>
    <s v="BH2351289"/>
    <d v="2025-06-17T00:00:00"/>
    <n v="37053"/>
    <s v="TC2524049027242 - Siêu thị Go! Lộc Ninh"/>
    <n v="802928"/>
    <n v="0"/>
    <n v="64234"/>
    <n v="867162"/>
    <s v="Bán hàng"/>
    <d v="2025-08-05T00:00:00"/>
    <m/>
    <n v="0"/>
    <n v="867162"/>
    <n v="867162"/>
    <n v="0"/>
    <d v="2025-06-17T00:00:00"/>
    <m/>
    <d v="2025-06-17T00:00:00"/>
    <n v="0"/>
    <m/>
    <s v=""/>
    <s v="Đã thanh toán"/>
    <s v="06"/>
    <s v="08"/>
    <s v="check xong"/>
    <m/>
    <x v="0"/>
    <x v="0"/>
  </r>
  <r>
    <x v="0"/>
    <x v="0"/>
    <d v="2025-06-17T00:00:00"/>
    <s v="BH2351290"/>
    <d v="2025-06-17T00:00:00"/>
    <n v="37054"/>
    <s v="TC2524049027226 - GO! HƯƠNG TRÀ"/>
    <n v="888460"/>
    <n v="0"/>
    <n v="71077"/>
    <n v="959537"/>
    <s v="Bán hàng"/>
    <d v="2025-08-05T00:00:00"/>
    <m/>
    <n v="0"/>
    <n v="959537"/>
    <n v="959537"/>
    <n v="0"/>
    <d v="2025-06-17T00:00:00"/>
    <m/>
    <d v="2025-06-17T00:00:00"/>
    <n v="0"/>
    <m/>
    <s v=""/>
    <s v="Đã thanh toán"/>
    <s v="06"/>
    <s v="08"/>
    <s v="check xong"/>
    <m/>
    <x v="0"/>
    <x v="0"/>
  </r>
  <r>
    <x v="0"/>
    <x v="0"/>
    <d v="2025-06-17T00:00:00"/>
    <s v="BH2351304"/>
    <d v="2025-06-17T00:00:00"/>
    <n v="37068"/>
    <s v="2524049016734 - BigC Tops Market An Phú"/>
    <n v="2357100"/>
    <n v="0"/>
    <n v="188568"/>
    <n v="2545668"/>
    <s v="Bán hàng"/>
    <d v="2025-08-05T00:00:00"/>
    <m/>
    <n v="0"/>
    <n v="2545668"/>
    <n v="2545668"/>
    <n v="0"/>
    <d v="2025-06-17T00:00:00"/>
    <m/>
    <d v="2025-06-17T00:00:00"/>
    <n v="0"/>
    <m/>
    <s v=""/>
    <s v="Đã thanh toán"/>
    <s v="06"/>
    <s v="08"/>
    <s v="check xong"/>
    <m/>
    <x v="0"/>
    <x v="0"/>
  </r>
  <r>
    <x v="0"/>
    <x v="0"/>
    <d v="2025-06-17T00:00:00"/>
    <s v="BH2351307"/>
    <d v="2025-06-17T00:00:00"/>
    <n v="37070"/>
    <s v="2524049084874 - BigC Siêu Thị GO! Nguyễn Thị Thập"/>
    <n v="2557832"/>
    <n v="0"/>
    <n v="204627"/>
    <n v="2762459"/>
    <s v="Bán hàng"/>
    <d v="2025-08-05T00:00:00"/>
    <m/>
    <n v="0"/>
    <n v="2762459"/>
    <n v="2762459"/>
    <n v="0"/>
    <d v="2025-06-17T00:00:00"/>
    <m/>
    <d v="2025-06-17T00:00:00"/>
    <n v="0"/>
    <m/>
    <s v=""/>
    <s v="Đã thanh toán"/>
    <s v="06"/>
    <s v="08"/>
    <s v="check xong"/>
    <m/>
    <x v="0"/>
    <x v="0"/>
  </r>
  <r>
    <x v="0"/>
    <x v="0"/>
    <d v="2025-06-18T00:00:00"/>
    <s v="BH2351350"/>
    <d v="2025-06-18T00:00:00"/>
    <n v="37135"/>
    <s v="2524049069650 - BigC Miền Đông"/>
    <n v="2208836"/>
    <n v="0"/>
    <n v="176707"/>
    <n v="2385543"/>
    <s v="Bán hàng"/>
    <d v="2025-08-05T00:00:00"/>
    <m/>
    <n v="0"/>
    <n v="2385543"/>
    <n v="2385543"/>
    <n v="0"/>
    <d v="2025-06-18T00:00:00"/>
    <m/>
    <d v="2025-06-18T00:00:00"/>
    <n v="0"/>
    <m/>
    <s v=""/>
    <s v="Đã thanh toán"/>
    <s v="06"/>
    <s v="08"/>
    <s v="check xong"/>
    <m/>
    <x v="0"/>
    <x v="0"/>
  </r>
  <r>
    <x v="0"/>
    <x v="0"/>
    <d v="2025-06-18T00:00:00"/>
    <s v="BH2351353"/>
    <d v="2025-06-18T00:00:00"/>
    <n v="37138"/>
    <s v="2524049071176 - BigC Siêu thị GO! An Lạc"/>
    <n v="1669372"/>
    <n v="0"/>
    <n v="133550"/>
    <n v="1802922"/>
    <s v="Bán hàng"/>
    <d v="2025-08-05T00:00:00"/>
    <m/>
    <n v="0"/>
    <n v="1802922"/>
    <n v="1802922"/>
    <n v="0"/>
    <d v="2025-06-18T00:00:00"/>
    <m/>
    <d v="2025-06-18T00:00:00"/>
    <n v="0"/>
    <m/>
    <s v=""/>
    <s v="Đã thanh toán"/>
    <s v="06"/>
    <s v="08"/>
    <s v="check xong"/>
    <m/>
    <x v="0"/>
    <x v="0"/>
  </r>
  <r>
    <x v="0"/>
    <x v="0"/>
    <d v="2025-06-19T00:00:00"/>
    <s v="BH2324641"/>
    <d v="2025-06-19T00:00:00"/>
    <n v="37898"/>
    <s v="GO! HẢI PHÒNG, PO : 2523048962269"/>
    <n v="3245560"/>
    <n v="0"/>
    <n v="259645"/>
    <n v="3505205"/>
    <s v="Bán hàng"/>
    <d v="2025-08-05T00:00:00"/>
    <m/>
    <n v="0"/>
    <n v="3505205"/>
    <n v="3505205"/>
    <n v="0"/>
    <d v="2025-06-19T00:00:00"/>
    <m/>
    <d v="2025-06-19T00:00:00"/>
    <n v="0"/>
    <m/>
    <s v=""/>
    <s v="Đã thanh toán"/>
    <s v="06"/>
    <s v="08"/>
    <s v="check xong"/>
    <m/>
    <x v="0"/>
    <x v="0"/>
  </r>
  <r>
    <x v="0"/>
    <x v="0"/>
    <d v="2025-06-19T00:00:00"/>
    <s v="BH2324642"/>
    <d v="2025-06-19T00:00:00"/>
    <n v="37927"/>
    <s v="EB VINH LIMITED LIABILITY COMPANY, PO: 2524049110733"/>
    <n v="2695832"/>
    <n v="0"/>
    <n v="215667"/>
    <n v="2911499"/>
    <s v="Bán hàng"/>
    <d v="2025-08-05T00:00:00"/>
    <m/>
    <n v="0"/>
    <n v="2911499"/>
    <n v="2911499"/>
    <n v="0"/>
    <d v="2025-06-19T00:00:00"/>
    <m/>
    <d v="2025-06-19T00:00:00"/>
    <n v="0"/>
    <m/>
    <s v=""/>
    <s v="Đã thanh toán"/>
    <s v="06"/>
    <s v="08"/>
    <s v="check xong"/>
    <m/>
    <x v="0"/>
    <x v="0"/>
  </r>
  <r>
    <x v="0"/>
    <x v="0"/>
    <d v="2025-06-19T00:00:00"/>
    <s v="BH2324646"/>
    <d v="2025-06-19T00:00:00"/>
    <n v="38260"/>
    <s v="Siêu thị Vĩnh Phúc, (PO: 2524049113484)"/>
    <n v="2178384"/>
    <n v="0"/>
    <n v="174271"/>
    <n v="2352655"/>
    <s v="Bán hàng"/>
    <d v="2025-08-05T00:00:00"/>
    <m/>
    <n v="0"/>
    <n v="2352655"/>
    <n v="2352655"/>
    <n v="0"/>
    <d v="2025-06-19T00:00:00"/>
    <m/>
    <d v="2025-06-19T00:00:00"/>
    <n v="0"/>
    <m/>
    <s v=""/>
    <s v="Đã thanh toán"/>
    <s v="06"/>
    <s v="08"/>
    <s v="check xong"/>
    <m/>
    <x v="0"/>
    <x v="0"/>
  </r>
  <r>
    <x v="0"/>
    <x v="0"/>
    <d v="2025-06-19T00:00:00"/>
    <s v="BH2324647"/>
    <d v="2025-06-19T00:00:00"/>
    <n v="38261"/>
    <s v="CÔNG TY TNHH EB HẢI DƯƠNG (117), PO : 2524049117417"/>
    <n v="3705560"/>
    <n v="0"/>
    <n v="296445"/>
    <n v="4002005"/>
    <s v="Bán hàng"/>
    <d v="2025-08-05T00:00:00"/>
    <m/>
    <n v="0"/>
    <n v="4002005"/>
    <n v="4002005"/>
    <n v="0"/>
    <d v="2025-06-19T00:00:00"/>
    <m/>
    <d v="2025-06-19T00:00:00"/>
    <n v="0"/>
    <m/>
    <s v=""/>
    <s v="Đã thanh toán"/>
    <s v="06"/>
    <s v="08"/>
    <s v="check xong"/>
    <m/>
    <x v="0"/>
    <x v="0"/>
  </r>
  <r>
    <x v="0"/>
    <x v="0"/>
    <d v="2025-06-19T00:00:00"/>
    <s v="BH2324648"/>
    <d v="2025-06-19T00:00:00"/>
    <n v="38262"/>
    <s v="GO! NINH BÌNH, PO: 2524049117956"/>
    <n v="2787832"/>
    <n v="0"/>
    <n v="223027"/>
    <n v="3010859"/>
    <s v="Bán hàng"/>
    <d v="2025-08-05T00:00:00"/>
    <m/>
    <n v="0"/>
    <n v="3010859"/>
    <n v="3010859"/>
    <n v="0"/>
    <d v="2025-06-19T00:00:00"/>
    <m/>
    <d v="2025-06-19T00:00:00"/>
    <n v="0"/>
    <m/>
    <s v=""/>
    <s v="Đã thanh toán"/>
    <s v="06"/>
    <s v="08"/>
    <s v="check xong"/>
    <m/>
    <x v="0"/>
    <x v="0"/>
  </r>
  <r>
    <x v="0"/>
    <x v="0"/>
    <d v="2025-06-19T00:00:00"/>
    <s v="BH2324649"/>
    <d v="2025-06-19T00:00:00"/>
    <n v="38263"/>
    <s v="SIÊU THỊ HẠ LONG (128), PO: 2524049117250"/>
    <n v="2357100"/>
    <n v="0"/>
    <n v="188568"/>
    <n v="2545668"/>
    <s v="Bán hàng"/>
    <d v="2025-08-05T00:00:00"/>
    <m/>
    <n v="0"/>
    <n v="2545668"/>
    <n v="2545668"/>
    <n v="0"/>
    <d v="2025-06-19T00:00:00"/>
    <m/>
    <d v="2025-06-19T00:00:00"/>
    <n v="0"/>
    <m/>
    <s v=""/>
    <s v="Đã thanh toán"/>
    <s v="06"/>
    <s v="08"/>
    <s v="check xong"/>
    <m/>
    <x v="0"/>
    <x v="0"/>
  </r>
  <r>
    <x v="0"/>
    <x v="0"/>
    <d v="2025-06-19T00:00:00"/>
    <s v="BH2324650"/>
    <d v="2025-06-19T00:00:00"/>
    <n v="38264"/>
    <s v="GO! BẮC GIANG, PO: 2524049101736"/>
    <n v="4714200"/>
    <n v="0"/>
    <n v="377136"/>
    <n v="5091336"/>
    <s v="Bán hàng"/>
    <d v="2025-08-05T00:00:00"/>
    <m/>
    <n v="0"/>
    <n v="5091336"/>
    <n v="5091336"/>
    <n v="0"/>
    <d v="2025-06-19T00:00:00"/>
    <m/>
    <d v="2025-06-19T00:00:00"/>
    <n v="0"/>
    <m/>
    <s v=""/>
    <s v="Đã thanh toán"/>
    <s v="06"/>
    <s v="08"/>
    <s v="check xong"/>
    <m/>
    <x v="0"/>
    <x v="0"/>
  </r>
  <r>
    <x v="0"/>
    <x v="0"/>
    <d v="2025-06-19T00:00:00"/>
    <s v="BH2324651"/>
    <d v="2025-06-19T00:00:00"/>
    <n v="38265"/>
    <s v="GO! THÁI NGUYÊN, PO : 2524049117581"/>
    <n v="3368012"/>
    <n v="0"/>
    <n v="269441"/>
    <n v="3637453"/>
    <s v="Bán hàng"/>
    <d v="2025-08-05T00:00:00"/>
    <m/>
    <n v="0"/>
    <n v="3637453"/>
    <n v="3637453"/>
    <n v="0"/>
    <d v="2025-06-19T00:00:00"/>
    <m/>
    <d v="2025-06-19T00:00:00"/>
    <n v="0"/>
    <m/>
    <s v=""/>
    <s v="Đã thanh toán"/>
    <s v="06"/>
    <s v="08"/>
    <s v="check xong"/>
    <m/>
    <x v="0"/>
    <x v="0"/>
  </r>
  <r>
    <x v="0"/>
    <x v="0"/>
    <d v="2025-06-19T00:00:00"/>
    <s v="BH2324652"/>
    <d v="2025-06-19T00:00:00"/>
    <n v="38266"/>
    <s v="GO! LÀO CAI, PO : 2524049118987"/>
    <n v="3443280"/>
    <n v="0"/>
    <n v="275462"/>
    <n v="3718742"/>
    <s v="Bán hàng"/>
    <d v="2025-08-05T00:00:00"/>
    <m/>
    <n v="0"/>
    <n v="3718742"/>
    <n v="3718742"/>
    <n v="0"/>
    <d v="2025-06-19T00:00:00"/>
    <m/>
    <d v="2025-06-19T00:00:00"/>
    <n v="0"/>
    <m/>
    <s v=""/>
    <s v="Đã thanh toán"/>
    <s v="06"/>
    <s v="08"/>
    <s v="check xong"/>
    <m/>
    <x v="0"/>
    <x v="0"/>
  </r>
  <r>
    <x v="0"/>
    <x v="0"/>
    <d v="2025-06-19T00:00:00"/>
    <s v="BH2324656"/>
    <d v="2025-06-19T00:00:00"/>
    <n v="38269"/>
    <s v="BigC Thăng Long (104), (PO: 2524049106699)"/>
    <n v="4026472"/>
    <n v="0"/>
    <n v="322118"/>
    <n v="4348590"/>
    <s v="Bán hàng"/>
    <d v="2025-08-05T00:00:00"/>
    <m/>
    <n v="0"/>
    <n v="4348590"/>
    <n v="4348590"/>
    <n v="0"/>
    <d v="2025-06-19T00:00:00"/>
    <m/>
    <d v="2025-06-19T00:00:00"/>
    <n v="0"/>
    <m/>
    <s v=""/>
    <s v="Đã thanh toán"/>
    <s v="06"/>
    <s v="08"/>
    <s v="check xong"/>
    <m/>
    <x v="0"/>
    <x v="0"/>
  </r>
  <r>
    <x v="0"/>
    <x v="0"/>
    <d v="2025-06-19T00:00:00"/>
    <s v="BH2324657"/>
    <d v="2025-06-19T00:00:00"/>
    <n v="38270"/>
    <s v="GO! Long Biên, PO: 2524049103474"/>
    <n v="2070836"/>
    <n v="0"/>
    <n v="165667"/>
    <n v="2236503"/>
    <s v="Bán hàng"/>
    <d v="2025-08-05T00:00:00"/>
    <m/>
    <n v="0"/>
    <n v="2236503"/>
    <n v="2236503"/>
    <n v="0"/>
    <d v="2025-06-19T00:00:00"/>
    <m/>
    <d v="2025-06-19T00:00:00"/>
    <n v="0"/>
    <m/>
    <s v=""/>
    <s v="Đã thanh toán"/>
    <s v="06"/>
    <s v="08"/>
    <s v="check xong"/>
    <m/>
    <x v="0"/>
    <x v="0"/>
  </r>
  <r>
    <x v="0"/>
    <x v="0"/>
    <d v="2025-06-19T00:00:00"/>
    <s v="BH2324658"/>
    <d v="2025-06-19T00:00:00"/>
    <n v="38271"/>
    <s v="TOPS MARKET PARKCITY (150), PO : 2524049115247"/>
    <n v="2357100"/>
    <n v="0"/>
    <n v="188568"/>
    <n v="2545668"/>
    <s v="Bán hàng"/>
    <d v="2025-08-05T00:00:00"/>
    <m/>
    <n v="0"/>
    <n v="2545668"/>
    <n v="2545668"/>
    <n v="0"/>
    <d v="2025-06-19T00:00:00"/>
    <m/>
    <d v="2025-06-19T00:00:00"/>
    <n v="0"/>
    <m/>
    <s v=""/>
    <s v="Đã thanh toán"/>
    <s v="06"/>
    <s v="08"/>
    <s v="check xong"/>
    <m/>
    <x v="0"/>
    <x v="0"/>
  </r>
  <r>
    <x v="0"/>
    <x v="0"/>
    <d v="2025-06-19T00:00:00"/>
    <s v="BH2324680"/>
    <d v="2025-06-19T00:00:00"/>
    <n v="38286"/>
    <s v="SIÊU THỊ VIỆT TRÌ,( PO: 2525049165212)"/>
    <n v="2557832"/>
    <n v="0"/>
    <n v="204627"/>
    <n v="2762459"/>
    <s v="Bán hàng"/>
    <d v="2025-08-05T00:00:00"/>
    <m/>
    <n v="0"/>
    <n v="2762459"/>
    <n v="2762459"/>
    <n v="0"/>
    <d v="2025-06-19T00:00:00"/>
    <m/>
    <d v="2025-06-19T00:00:00"/>
    <n v="0"/>
    <m/>
    <s v=""/>
    <s v="Đã thanh toán"/>
    <s v="06"/>
    <s v="08"/>
    <s v="check xong"/>
    <m/>
    <x v="0"/>
    <x v="0"/>
  </r>
  <r>
    <x v="0"/>
    <x v="0"/>
    <d v="2025-06-19T00:00:00"/>
    <s v="BH2324681"/>
    <d v="2025-06-19T00:00:00"/>
    <n v="38287"/>
    <s v="GO! THÁI BÌNH, PO : 2525049166112"/>
    <n v="3798744"/>
    <n v="0"/>
    <n v="303900"/>
    <n v="4102644"/>
    <s v="Bán hàng"/>
    <d v="2025-08-05T00:00:00"/>
    <m/>
    <n v="0"/>
    <n v="4102644"/>
    <n v="4102644"/>
    <n v="0"/>
    <d v="2025-06-19T00:00:00"/>
    <m/>
    <d v="2025-06-19T00:00:00"/>
    <n v="0"/>
    <m/>
    <s v=""/>
    <s v="Đã thanh toán"/>
    <s v="06"/>
    <s v="08"/>
    <s v="check xong"/>
    <m/>
    <x v="0"/>
    <x v="0"/>
  </r>
  <r>
    <x v="0"/>
    <x v="0"/>
    <d v="2025-06-19T00:00:00"/>
    <s v="BH2324682"/>
    <d v="2025-06-19T00:00:00"/>
    <n v="38288"/>
    <s v="GO! HA NAM (151), PO : 2525049152522"/>
    <n v="2937280"/>
    <n v="0"/>
    <n v="234982"/>
    <n v="3172262"/>
    <s v="Bán hàng"/>
    <d v="2025-08-05T00:00:00"/>
    <m/>
    <n v="0"/>
    <n v="3172262"/>
    <n v="3172262"/>
    <n v="0"/>
    <d v="2025-06-19T00:00:00"/>
    <m/>
    <d v="2025-06-19T00:00:00"/>
    <n v="0"/>
    <m/>
    <s v=""/>
    <s v="Đã thanh toán"/>
    <s v="06"/>
    <s v="08"/>
    <s v="check xong"/>
    <m/>
    <x v="0"/>
    <x v="0"/>
  </r>
  <r>
    <x v="0"/>
    <x v="0"/>
    <d v="2025-06-19T00:00:00"/>
    <s v="BH2351508"/>
    <d v="2025-06-19T00:00:00"/>
    <n v="37224"/>
    <s v="2524049070125 - BigC Tân Hiệp"/>
    <n v="4118472"/>
    <n v="0"/>
    <n v="329478"/>
    <n v="4447950"/>
    <s v="Bán hàng"/>
    <d v="2025-08-05T00:00:00"/>
    <m/>
    <n v="0"/>
    <n v="4447950"/>
    <n v="4447950"/>
    <n v="0"/>
    <d v="2025-06-19T00:00:00"/>
    <m/>
    <d v="2025-06-19T00:00:00"/>
    <n v="0"/>
    <m/>
    <s v=""/>
    <s v="Đã thanh toán"/>
    <s v="06"/>
    <s v="08"/>
    <s v="check xong"/>
    <m/>
    <x v="0"/>
    <x v="0"/>
  </r>
  <r>
    <x v="0"/>
    <x v="0"/>
    <d v="2025-06-20T00:00:00"/>
    <s v="BH2324685"/>
    <d v="2025-06-20T00:00:00"/>
    <n v="38373"/>
    <s v="Tops Market Eco Green (Nguyễn Xiển), PO: 2525049172465"/>
    <n v="3523535"/>
    <n v="0"/>
    <n v="281883"/>
    <n v="3805418"/>
    <s v="Bán hàng"/>
    <d v="2025-08-15T00:00:00"/>
    <m/>
    <n v="0"/>
    <n v="3805418"/>
    <n v="3805418"/>
    <n v="0"/>
    <d v="2025-06-20T00:00:00"/>
    <m/>
    <d v="2025-06-20T00:00:00"/>
    <n v="0"/>
    <m/>
    <s v=""/>
    <s v="Đã thanh toán"/>
    <s v="06"/>
    <s v="08"/>
    <s v="check xong"/>
    <m/>
    <x v="0"/>
    <x v="0"/>
  </r>
  <r>
    <x v="0"/>
    <x v="0"/>
    <d v="2025-06-20T00:00:00"/>
    <s v="BH2324686"/>
    <d v="2025-06-20T00:00:00"/>
    <n v="38374"/>
    <s v="GO! Long Biên"/>
    <n v="2236920"/>
    <n v="0"/>
    <n v="178954"/>
    <n v="2415874"/>
    <s v="Bán hàng"/>
    <d v="2025-08-05T00:00:00"/>
    <m/>
    <n v="0"/>
    <n v="2415874"/>
    <n v="2415874"/>
    <n v="0"/>
    <d v="2025-06-20T00:00:00"/>
    <m/>
    <d v="2025-06-20T00:00:00"/>
    <n v="0"/>
    <m/>
    <s v=""/>
    <s v="Đã thanh toán"/>
    <s v="06"/>
    <s v="08"/>
    <s v="check xong"/>
    <m/>
    <x v="0"/>
    <x v="0"/>
  </r>
  <r>
    <x v="0"/>
    <x v="0"/>
    <d v="2025-06-20T00:00:00"/>
    <s v="BH2351525"/>
    <d v="2025-06-20T00:00:00"/>
    <n v="38290"/>
    <s v="TC2524049104667 - GO! ĐÀ LẠT"/>
    <n v="3138012"/>
    <n v="0"/>
    <n v="251041"/>
    <n v="3389053"/>
    <s v="Bán hàng"/>
    <d v="2025-08-05T00:00:00"/>
    <m/>
    <n v="0"/>
    <n v="3389053"/>
    <n v="3389053"/>
    <n v="0"/>
    <d v="2025-06-20T00:00:00"/>
    <m/>
    <d v="2025-06-20T00:00:00"/>
    <n v="0"/>
    <m/>
    <s v=""/>
    <s v="Đã thanh toán"/>
    <s v="06"/>
    <s v="08"/>
    <s v="check xong"/>
    <m/>
    <x v="0"/>
    <x v="0"/>
  </r>
  <r>
    <x v="0"/>
    <x v="0"/>
    <d v="2025-06-20T00:00:00"/>
    <s v="BH2351526"/>
    <d v="2025-06-20T00:00:00"/>
    <n v="38291"/>
    <s v="TC2524049089976 - BigC Trà Vinh"/>
    <n v="2178384"/>
    <n v="0"/>
    <n v="174271"/>
    <n v="2352655"/>
    <s v="Bán hàng"/>
    <d v="2025-08-05T00:00:00"/>
    <m/>
    <n v="0"/>
    <n v="2352655"/>
    <n v="2352655"/>
    <n v="0"/>
    <d v="2025-06-20T00:00:00"/>
    <m/>
    <d v="2025-06-20T00:00:00"/>
    <n v="0"/>
    <m/>
    <s v=""/>
    <s v="Đã thanh toán"/>
    <s v="06"/>
    <s v="08"/>
    <s v="check xong"/>
    <m/>
    <x v="0"/>
    <x v="0"/>
  </r>
  <r>
    <x v="0"/>
    <x v="0"/>
    <d v="2025-06-20T00:00:00"/>
    <s v="BH2351527"/>
    <d v="2025-06-20T00:00:00"/>
    <n v="38292"/>
    <s v="TC2525049144645 - Siêu thị GO! Bạc Liêu"/>
    <n v="3245560"/>
    <n v="0"/>
    <n v="259645"/>
    <n v="3505205"/>
    <s v="Bán hàng"/>
    <d v="2025-08-05T00:00:00"/>
    <m/>
    <n v="0"/>
    <n v="3505205"/>
    <n v="3505205"/>
    <n v="0"/>
    <d v="2025-06-20T00:00:00"/>
    <m/>
    <d v="2025-06-20T00:00:00"/>
    <n v="0"/>
    <m/>
    <s v=""/>
    <s v="Đã thanh toán"/>
    <s v="06"/>
    <s v="08"/>
    <s v="check xong"/>
    <m/>
    <x v="0"/>
    <x v="0"/>
  </r>
  <r>
    <x v="0"/>
    <x v="0"/>
    <d v="2025-06-21T00:00:00"/>
    <s v="BH2351657"/>
    <d v="2025-06-21T00:00:00"/>
    <n v="38684"/>
    <s v="2524049040869 - BigC Đồng Nai"/>
    <n v="2052920"/>
    <n v="0"/>
    <n v="164234"/>
    <n v="2217154"/>
    <s v="Bán hàng"/>
    <d v="2025-08-05T00:00:00"/>
    <m/>
    <n v="0"/>
    <n v="2217154"/>
    <n v="2217154"/>
    <n v="0"/>
    <d v="2025-06-21T00:00:00"/>
    <m/>
    <d v="2025-06-21T00:00:00"/>
    <n v="0"/>
    <m/>
    <s v=""/>
    <s v="Đã thanh toán"/>
    <s v="06"/>
    <s v="08"/>
    <s v="check xong"/>
    <m/>
    <x v="0"/>
    <x v="0"/>
  </r>
  <r>
    <x v="0"/>
    <x v="0"/>
    <d v="2025-06-21T00:00:00"/>
    <s v="BH2506/01493"/>
    <d v="2025-06-21T00:00:00"/>
    <n v="1177"/>
    <s v="Chiết khấu T05.2025 Quầy 480"/>
    <n v="0"/>
    <n v="16594741"/>
    <n v="-1327579"/>
    <n v="-17922320"/>
    <s v="Bán hàng"/>
    <d v="2025-07-05T00:00:00"/>
    <m/>
    <n v="0"/>
    <n v="-17922320"/>
    <n v="-17922320"/>
    <n v="0"/>
    <d v="2025-06-21T00:00:00"/>
    <m/>
    <d v="2025-06-21T00:00:00"/>
    <n v="0"/>
    <m/>
    <s v=""/>
    <s v="Đã thanh toán"/>
    <s v="06"/>
    <s v="07"/>
    <s v="check xong"/>
    <m/>
    <x v="0"/>
    <x v="0"/>
  </r>
  <r>
    <x v="0"/>
    <x v="0"/>
    <d v="2025-06-23T00:00:00"/>
    <s v="BH2324757"/>
    <d v="2025-06-23T00:00:00"/>
    <n v="38763"/>
    <s v="TOPS MARKET HỒ GƯƠM (132), PO: 2525049171233"/>
    <n v="2070836"/>
    <n v="0"/>
    <n v="165667"/>
    <n v="2236503"/>
    <s v="Bán hàng"/>
    <d v="2025-08-15T00:00:00"/>
    <m/>
    <n v="0"/>
    <n v="2236503"/>
    <n v="2236503"/>
    <n v="0"/>
    <d v="2025-06-23T00:00:00"/>
    <m/>
    <d v="2025-06-23T00:00:00"/>
    <n v="0"/>
    <m/>
    <s v=""/>
    <s v="Đã thanh toán"/>
    <s v="06"/>
    <s v="08"/>
    <s v="check xong"/>
    <m/>
    <x v="0"/>
    <x v="0"/>
  </r>
  <r>
    <x v="0"/>
    <x v="0"/>
    <d v="2025-06-23T00:00:00"/>
    <s v="BH2324791"/>
    <d v="2025-06-23T00:00:00"/>
    <n v="38794"/>
    <s v="BigC Thăng Long (104),  PO : 2525049160220"/>
    <n v="2357100"/>
    <n v="0"/>
    <n v="188568"/>
    <n v="2545668"/>
    <s v="Bán hàng"/>
    <d v="2025-08-15T00:00:00"/>
    <m/>
    <n v="0"/>
    <n v="2545668"/>
    <n v="2545668"/>
    <n v="0"/>
    <d v="2025-06-23T00:00:00"/>
    <m/>
    <d v="2025-06-23T00:00:00"/>
    <n v="0"/>
    <m/>
    <s v=""/>
    <s v="Đã thanh toán"/>
    <s v="06"/>
    <s v="08"/>
    <s v="check xong"/>
    <m/>
    <x v="0"/>
    <x v="0"/>
  </r>
  <r>
    <x v="0"/>
    <x v="0"/>
    <d v="2025-06-24T00:00:00"/>
    <s v="BH2351721"/>
    <d v="2025-06-24T00:00:00"/>
    <n v="38795"/>
    <s v="TC2525049155925 - BigC Quy Nhơn"/>
    <n v="2357100"/>
    <n v="0"/>
    <n v="188568"/>
    <n v="2545668"/>
    <s v="Bán hàng"/>
    <d v="2025-08-15T00:00:00"/>
    <m/>
    <n v="0"/>
    <n v="2545668"/>
    <n v="2545668"/>
    <n v="0"/>
    <d v="2025-06-24T00:00:00"/>
    <m/>
    <d v="2025-06-24T00:00:00"/>
    <n v="0"/>
    <m/>
    <s v=""/>
    <s v="Đã thanh toán"/>
    <s v="06"/>
    <s v="08"/>
    <s v="check xong"/>
    <m/>
    <x v="0"/>
    <x v="0"/>
  </r>
  <r>
    <x v="0"/>
    <x v="0"/>
    <d v="2025-06-24T00:00:00"/>
    <s v="BH2351722"/>
    <d v="2025-06-24T00:00:00"/>
    <n v="38796"/>
    <s v="TC2525049164018 - GO! ĐÀ NẴNG"/>
    <n v="2357100"/>
    <n v="0"/>
    <n v="188568"/>
    <n v="2545668"/>
    <s v="Bán hàng"/>
    <d v="2025-08-15T00:00:00"/>
    <m/>
    <n v="0"/>
    <n v="2545668"/>
    <n v="2545668"/>
    <n v="0"/>
    <d v="2025-06-24T00:00:00"/>
    <m/>
    <d v="2025-06-24T00:00:00"/>
    <n v="0"/>
    <m/>
    <s v=""/>
    <s v="Đã thanh toán"/>
    <s v="06"/>
    <s v="08"/>
    <s v="check xong"/>
    <m/>
    <x v="0"/>
    <x v="0"/>
  </r>
  <r>
    <x v="0"/>
    <x v="0"/>
    <d v="2025-06-24T00:00:00"/>
    <s v="BH2351723"/>
    <d v="2025-06-24T00:00:00"/>
    <n v="38797"/>
    <s v="TC2525049191973 - GO! NAM ĐỊNH"/>
    <n v="6773588"/>
    <n v="0"/>
    <n v="541887"/>
    <n v="7315475"/>
    <s v="Bán hàng"/>
    <d v="2025-08-15T00:00:00"/>
    <m/>
    <n v="0"/>
    <n v="7315475"/>
    <n v="7315475"/>
    <n v="0"/>
    <d v="2025-06-24T00:00:00"/>
    <m/>
    <d v="2025-06-24T00:00:00"/>
    <n v="0"/>
    <m/>
    <s v=""/>
    <s v="Đã thanh toán"/>
    <s v="06"/>
    <s v="08"/>
    <s v="check xong"/>
    <m/>
    <x v="0"/>
    <x v="0"/>
  </r>
  <r>
    <x v="0"/>
    <x v="0"/>
    <d v="2025-06-24T00:00:00"/>
    <s v="BH2351724"/>
    <d v="2025-06-24T00:00:00"/>
    <n v="38798"/>
    <s v="TC2525049159496 - GO! ĐÀ LẠT"/>
    <n v="2557832"/>
    <n v="0"/>
    <n v="204627"/>
    <n v="2762459"/>
    <s v="Bán hàng"/>
    <d v="2025-08-15T00:00:00"/>
    <m/>
    <n v="0"/>
    <n v="2762459"/>
    <n v="2762459"/>
    <n v="0"/>
    <d v="2025-06-24T00:00:00"/>
    <m/>
    <d v="2025-06-24T00:00:00"/>
    <n v="0"/>
    <m/>
    <s v=""/>
    <s v="Đã thanh toán"/>
    <s v="06"/>
    <s v="08"/>
    <s v="check xong"/>
    <m/>
    <x v="0"/>
    <x v="0"/>
  </r>
  <r>
    <x v="0"/>
    <x v="0"/>
    <d v="2025-06-24T00:00:00"/>
    <s v="BH2351725"/>
    <d v="2025-06-24T00:00:00"/>
    <n v="38799"/>
    <s v="TC2525049143395 - BigC Buôn Ma Thuột"/>
    <n v="3245560"/>
    <n v="0"/>
    <n v="259645"/>
    <n v="3505205"/>
    <s v="Bán hàng"/>
    <d v="2025-08-15T00:00:00"/>
    <m/>
    <n v="0"/>
    <n v="3505205"/>
    <n v="3505205"/>
    <n v="0"/>
    <d v="2025-06-24T00:00:00"/>
    <m/>
    <d v="2025-06-24T00:00:00"/>
    <n v="0"/>
    <m/>
    <s v=""/>
    <s v="Đã thanh toán"/>
    <s v="06"/>
    <s v="08"/>
    <s v="check xong"/>
    <m/>
    <x v="0"/>
    <x v="0"/>
  </r>
  <r>
    <x v="0"/>
    <x v="0"/>
    <d v="2025-06-24T00:00:00"/>
    <s v="BH2351726"/>
    <d v="2025-06-24T00:00:00"/>
    <n v="38800"/>
    <s v="TC2525049167425 - BigC Bến Tre"/>
    <n v="2942564"/>
    <n v="0"/>
    <n v="235405"/>
    <n v="3177969"/>
    <s v="Bán hàng"/>
    <d v="2025-08-15T00:00:00"/>
    <m/>
    <n v="0"/>
    <n v="3177969"/>
    <n v="3177969"/>
    <n v="0"/>
    <d v="2025-06-24T00:00:00"/>
    <m/>
    <d v="2025-06-24T00:00:00"/>
    <n v="0"/>
    <m/>
    <s v=""/>
    <s v="Đã thanh toán"/>
    <s v="06"/>
    <s v="08"/>
    <s v="check xong"/>
    <m/>
    <x v="0"/>
    <x v="0"/>
  </r>
  <r>
    <x v="0"/>
    <x v="0"/>
    <d v="2025-06-24T00:00:00"/>
    <s v="BH2351727"/>
    <d v="2025-06-24T00:00:00"/>
    <n v="38801"/>
    <s v="TC2525049176978 - Siêu thị GO! Gò Dầu"/>
    <n v="802928"/>
    <n v="0"/>
    <n v="64234"/>
    <n v="867162"/>
    <s v="Bán hàng"/>
    <d v="2025-08-15T00:00:00"/>
    <m/>
    <n v="0"/>
    <n v="867162"/>
    <n v="867162"/>
    <n v="0"/>
    <d v="2025-06-24T00:00:00"/>
    <m/>
    <d v="2025-06-24T00:00:00"/>
    <n v="0"/>
    <m/>
    <s v=""/>
    <s v="Đã thanh toán"/>
    <s v="06"/>
    <s v="08"/>
    <s v="check xong"/>
    <m/>
    <x v="0"/>
    <x v="0"/>
  </r>
  <r>
    <x v="0"/>
    <x v="0"/>
    <d v="2025-06-24T00:00:00"/>
    <s v="BH2351728"/>
    <d v="2025-06-24T00:00:00"/>
    <n v="38802"/>
    <s v="TC2525049194208 - Go! Phú Mỹ"/>
    <n v="1691388"/>
    <n v="0"/>
    <n v="135311"/>
    <n v="1826699"/>
    <s v="Bán hàng"/>
    <d v="2025-08-15T00:00:00"/>
    <m/>
    <n v="0"/>
    <n v="1826699"/>
    <n v="1826699"/>
    <n v="0"/>
    <d v="2025-06-24T00:00:00"/>
    <m/>
    <d v="2025-06-24T00:00:00"/>
    <n v="0"/>
    <m/>
    <s v=""/>
    <s v="Đã thanh toán"/>
    <s v="06"/>
    <s v="08"/>
    <s v="check xong"/>
    <m/>
    <x v="0"/>
    <x v="0"/>
  </r>
  <r>
    <x v="0"/>
    <x v="0"/>
    <d v="2025-06-24T00:00:00"/>
    <s v="BH2351729"/>
    <d v="2025-06-24T00:00:00"/>
    <n v="38803"/>
    <s v="TC2525049176542 - BigC Siêu Thị GO! Tân Uyên (1504)"/>
    <n v="3468308"/>
    <n v="0"/>
    <n v="277465"/>
    <n v="3745773"/>
    <s v="Bán hàng"/>
    <d v="2025-08-15T00:00:00"/>
    <m/>
    <n v="0"/>
    <n v="3745773"/>
    <n v="3745773"/>
    <n v="0"/>
    <d v="2025-06-24T00:00:00"/>
    <m/>
    <d v="2025-06-24T00:00:00"/>
    <n v="0"/>
    <m/>
    <s v=""/>
    <s v="Đã thanh toán"/>
    <s v="06"/>
    <s v="08"/>
    <s v="check xong"/>
    <m/>
    <x v="0"/>
    <x v="0"/>
  </r>
  <r>
    <x v="0"/>
    <x v="0"/>
    <d v="2025-06-24T00:00:00"/>
    <s v="BH2351730"/>
    <d v="2025-06-24T00:00:00"/>
    <n v="38804"/>
    <s v="TC2525049194226 - Siêu thị GO! Nhơn Trạch"/>
    <n v="802928"/>
    <n v="0"/>
    <n v="64234"/>
    <n v="867162"/>
    <s v="Bán hàng"/>
    <d v="2025-08-15T00:00:00"/>
    <m/>
    <n v="0"/>
    <n v="867162"/>
    <n v="867162"/>
    <n v="0"/>
    <d v="2025-06-24T00:00:00"/>
    <m/>
    <d v="2025-06-24T00:00:00"/>
    <n v="0"/>
    <m/>
    <s v=""/>
    <s v="Đã thanh toán"/>
    <s v="06"/>
    <s v="08"/>
    <s v="check xong"/>
    <m/>
    <x v="0"/>
    <x v="0"/>
  </r>
  <r>
    <x v="0"/>
    <x v="0"/>
    <d v="2025-06-24T00:00:00"/>
    <s v="BH2351731"/>
    <d v="2025-06-24T00:00:00"/>
    <n v="38805"/>
    <s v="TC2525049194182 - Siêu thị GO! Điện Bàn"/>
    <n v="1892120"/>
    <n v="0"/>
    <n v="151370"/>
    <n v="2043490"/>
    <s v="Bán hàng"/>
    <d v="2025-08-15T00:00:00"/>
    <m/>
    <n v="0"/>
    <n v="2043490"/>
    <n v="2043490"/>
    <n v="0"/>
    <d v="2025-06-24T00:00:00"/>
    <m/>
    <d v="2025-06-24T00:00:00"/>
    <n v="0"/>
    <m/>
    <s v=""/>
    <s v="Đã thanh toán"/>
    <s v="06"/>
    <s v="08"/>
    <s v="check xong"/>
    <m/>
    <x v="0"/>
    <x v="0"/>
  </r>
  <r>
    <x v="0"/>
    <x v="0"/>
    <d v="2025-06-24T00:00:00"/>
    <s v="BH2351732"/>
    <d v="2025-06-24T00:00:00"/>
    <n v="38806"/>
    <s v="TC2525049194195 - Siêu thị Go! Hòa Thành"/>
    <n v="802928"/>
    <n v="0"/>
    <n v="64234"/>
    <n v="867162"/>
    <s v="Bán hàng"/>
    <d v="2025-08-15T00:00:00"/>
    <m/>
    <n v="0"/>
    <n v="867162"/>
    <n v="867162"/>
    <n v="0"/>
    <d v="2025-06-24T00:00:00"/>
    <m/>
    <d v="2025-06-24T00:00:00"/>
    <n v="0"/>
    <m/>
    <s v=""/>
    <s v="Đã thanh toán"/>
    <s v="06"/>
    <s v="08"/>
    <s v="check xong"/>
    <m/>
    <x v="0"/>
    <x v="0"/>
  </r>
  <r>
    <x v="0"/>
    <x v="0"/>
    <d v="2025-06-24T00:00:00"/>
    <s v="BH2351733"/>
    <d v="2025-06-24T00:00:00"/>
    <n v="38807"/>
    <s v="TC2525049152197 - Siêu thị GO! Ninh Thuận"/>
    <n v="200732"/>
    <n v="0"/>
    <n v="16059"/>
    <n v="216791"/>
    <s v="Bán hàng"/>
    <d v="2025-08-15T00:00:00"/>
    <m/>
    <n v="0"/>
    <n v="216791"/>
    <n v="216791"/>
    <n v="0"/>
    <d v="2025-06-24T00:00:00"/>
    <m/>
    <d v="2025-06-24T00:00:00"/>
    <n v="0"/>
    <m/>
    <s v=""/>
    <s v="Đã thanh toán"/>
    <s v="06"/>
    <s v="08"/>
    <s v="check xong"/>
    <m/>
    <x v="0"/>
    <x v="0"/>
  </r>
  <r>
    <x v="0"/>
    <x v="0"/>
    <d v="2025-06-24T00:00:00"/>
    <s v="BH2351734"/>
    <d v="2025-06-24T00:00:00"/>
    <n v="38808"/>
    <s v="TC2525049166675 - Siêu thị GO! Ninh Thuận"/>
    <n v="631464"/>
    <n v="0"/>
    <n v="50517"/>
    <n v="681981"/>
    <s v="Bán hàng"/>
    <d v="2025-08-15T00:00:00"/>
    <m/>
    <n v="0"/>
    <n v="681981"/>
    <n v="681981"/>
    <n v="0"/>
    <d v="2025-06-24T00:00:00"/>
    <m/>
    <d v="2025-06-24T00:00:00"/>
    <n v="0"/>
    <m/>
    <s v=""/>
    <s v="Đã thanh toán"/>
    <s v="06"/>
    <s v="08"/>
    <s v="check xong"/>
    <m/>
    <x v="0"/>
    <x v="0"/>
  </r>
  <r>
    <x v="0"/>
    <x v="0"/>
    <d v="2025-06-25T00:00:00"/>
    <s v="BH2324827"/>
    <d v="2025-06-25T00:00:00"/>
    <n v="38976"/>
    <s v="BigC Tops Market Garden, PO: 2525049256409"/>
    <n v="2357100"/>
    <n v="0"/>
    <n v="188568"/>
    <n v="2545668"/>
    <s v="Bán hàng"/>
    <d v="2025-08-15T00:00:00"/>
    <m/>
    <n v="0"/>
    <n v="2545668"/>
    <n v="2545668"/>
    <n v="0"/>
    <d v="2025-06-25T00:00:00"/>
    <m/>
    <d v="2025-06-25T00:00:00"/>
    <n v="0"/>
    <m/>
    <s v=""/>
    <s v="Đã thanh toán"/>
    <s v="06"/>
    <s v="08"/>
    <s v="check xong"/>
    <m/>
    <x v="0"/>
    <x v="0"/>
  </r>
  <r>
    <x v="0"/>
    <x v="0"/>
    <d v="2025-06-25T00:00:00"/>
    <s v="BH2324828"/>
    <d v="2025-06-25T00:00:00"/>
    <n v="38977"/>
    <s v="BigC Tops Market Lê Trọng Tấn, PO: 2525049256457"/>
    <n v="2178384"/>
    <n v="0"/>
    <n v="174271"/>
    <n v="2352655"/>
    <s v="Bán hàng"/>
    <d v="2025-08-15T00:00:00"/>
    <m/>
    <n v="0"/>
    <n v="2352655"/>
    <n v="2352655"/>
    <n v="0"/>
    <d v="2025-06-25T00:00:00"/>
    <m/>
    <d v="2025-06-25T00:00:00"/>
    <n v="0"/>
    <m/>
    <s v=""/>
    <s v="Đã thanh toán"/>
    <s v="06"/>
    <s v="08"/>
    <s v="check xong"/>
    <m/>
    <x v="0"/>
    <x v="0"/>
  </r>
  <r>
    <x v="0"/>
    <x v="0"/>
    <d v="2025-06-25T00:00:00"/>
    <s v="BH2324864"/>
    <d v="2025-06-25T00:00:00"/>
    <n v="39020"/>
    <s v="GO! HẢI PHÒNG, PO: 2525049250346"/>
    <n v="1776920"/>
    <n v="0"/>
    <n v="142154"/>
    <n v="1919074"/>
    <s v="Bán hàng"/>
    <d v="2025-08-15T00:00:00"/>
    <m/>
    <n v="0"/>
    <n v="1919074"/>
    <n v="1919074"/>
    <n v="0"/>
    <d v="2025-06-25T00:00:00"/>
    <m/>
    <d v="2025-06-25T00:00:00"/>
    <n v="0"/>
    <m/>
    <s v=""/>
    <s v="Đã thanh toán"/>
    <s v="06"/>
    <s v="08"/>
    <s v="check xong"/>
    <m/>
    <x v="0"/>
    <x v="0"/>
  </r>
  <r>
    <x v="0"/>
    <x v="0"/>
    <d v="2025-06-25T00:00:00"/>
    <s v="BH2324865"/>
    <d v="2025-06-25T00:00:00"/>
    <n v="39021"/>
    <s v="GO! HẢI PHÒNG, PO: 2525049158808"/>
    <n v="6460024"/>
    <n v="0"/>
    <n v="516802"/>
    <n v="6976826"/>
    <s v="Bán hàng"/>
    <d v="2025-08-15T00:00:00"/>
    <m/>
    <n v="0"/>
    <n v="6976826"/>
    <n v="6976826"/>
    <n v="0"/>
    <d v="2025-06-25T00:00:00"/>
    <m/>
    <d v="2025-06-25T00:00:00"/>
    <n v="0"/>
    <m/>
    <s v=""/>
    <s v="Đã thanh toán"/>
    <s v="06"/>
    <s v="08"/>
    <s v="check xong"/>
    <m/>
    <x v="0"/>
    <x v="0"/>
  </r>
  <r>
    <x v="0"/>
    <x v="0"/>
    <d v="2025-06-25T00:00:00"/>
    <s v="BH2324866"/>
    <d v="2025-06-25T00:00:00"/>
    <n v="39022"/>
    <s v="Siêu thị Vĩnh Phúc,  PO:2525049255324"/>
    <n v="4903484"/>
    <n v="0"/>
    <n v="392279"/>
    <n v="5295763"/>
    <s v="Bán hàng"/>
    <d v="2025-08-15T00:00:00"/>
    <m/>
    <n v="0"/>
    <n v="5295763"/>
    <n v="5295763"/>
    <n v="0"/>
    <d v="2025-06-25T00:00:00"/>
    <m/>
    <d v="2025-06-25T00:00:00"/>
    <n v="0"/>
    <m/>
    <s v=""/>
    <s v="Đã thanh toán"/>
    <s v="06"/>
    <s v="08"/>
    <s v="check xong"/>
    <m/>
    <x v="0"/>
    <x v="0"/>
  </r>
  <r>
    <x v="0"/>
    <x v="0"/>
    <d v="2025-06-25T00:00:00"/>
    <s v="BH2324867"/>
    <d v="2025-06-25T00:00:00"/>
    <n v="39023"/>
    <s v="CÔNG TY TNHH EB HẢI DƯƠNG (117), PO: 2525049258880"/>
    <n v="2178384"/>
    <n v="0"/>
    <n v="174271"/>
    <n v="2352655"/>
    <s v="Bán hàng"/>
    <d v="2025-08-15T00:00:00"/>
    <m/>
    <n v="0"/>
    <n v="2352655"/>
    <n v="2352655"/>
    <n v="0"/>
    <d v="2025-06-25T00:00:00"/>
    <m/>
    <d v="2025-06-25T00:00:00"/>
    <n v="0"/>
    <m/>
    <s v=""/>
    <s v="Đã thanh toán"/>
    <s v="06"/>
    <s v="08"/>
    <s v="check xong"/>
    <m/>
    <x v="0"/>
    <x v="0"/>
  </r>
  <r>
    <x v="0"/>
    <x v="0"/>
    <d v="2025-06-25T00:00:00"/>
    <s v="BH2324868"/>
    <d v="2025-06-25T00:00:00"/>
    <n v="39024"/>
    <s v="GO! THANH HÓA, PO: 2525049242462"/>
    <n v="2236920"/>
    <n v="0"/>
    <n v="178954"/>
    <n v="2415874"/>
    <s v="Bán hàng"/>
    <d v="2025-08-15T00:00:00"/>
    <m/>
    <n v="0"/>
    <n v="2415874"/>
    <n v="2415874"/>
    <n v="0"/>
    <d v="2025-06-25T00:00:00"/>
    <m/>
    <d v="2025-06-25T00:00:00"/>
    <n v="0"/>
    <m/>
    <s v=""/>
    <s v="Đã thanh toán"/>
    <s v="06"/>
    <s v="08"/>
    <s v="check xong"/>
    <m/>
    <x v="0"/>
    <x v="0"/>
  </r>
  <r>
    <x v="0"/>
    <x v="0"/>
    <d v="2025-06-25T00:00:00"/>
    <s v="BH2324869"/>
    <d v="2025-06-25T00:00:00"/>
    <n v="39025"/>
    <s v="SIÊU THỊ VIỆT TRÌ, PO: 2525049257663"/>
    <n v="2649832"/>
    <n v="0"/>
    <n v="211987"/>
    <n v="2861819"/>
    <s v="Bán hàng"/>
    <d v="2025-08-15T00:00:00"/>
    <m/>
    <n v="0"/>
    <n v="2861819"/>
    <n v="2861819"/>
    <n v="0"/>
    <d v="2025-06-25T00:00:00"/>
    <m/>
    <d v="2025-06-25T00:00:00"/>
    <n v="0"/>
    <m/>
    <s v=""/>
    <s v="Đã thanh toán"/>
    <s v="06"/>
    <s v="08"/>
    <s v="check xong"/>
    <m/>
    <x v="0"/>
    <x v="0"/>
  </r>
  <r>
    <x v="0"/>
    <x v="0"/>
    <d v="2025-06-25T00:00:00"/>
    <s v="BH2324870"/>
    <d v="2025-06-25T00:00:00"/>
    <n v="39026"/>
    <s v="GO! NINH BÌNH, PO: 2525049169378"/>
    <n v="2201092"/>
    <n v="0"/>
    <n v="176087"/>
    <n v="2377179"/>
    <s v="Bán hàng"/>
    <d v="2025-08-15T00:00:00"/>
    <m/>
    <n v="0"/>
    <n v="2377179"/>
    <n v="2377179"/>
    <n v="0"/>
    <d v="2025-06-25T00:00:00"/>
    <m/>
    <d v="2025-06-25T00:00:00"/>
    <n v="0"/>
    <m/>
    <s v=""/>
    <s v="Đã thanh toán"/>
    <s v="06"/>
    <s v="08"/>
    <s v="check xong"/>
    <m/>
    <x v="0"/>
    <x v="0"/>
  </r>
  <r>
    <x v="0"/>
    <x v="0"/>
    <d v="2025-06-25T00:00:00"/>
    <s v="BH2324871"/>
    <d v="2025-06-25T00:00:00"/>
    <n v="39027"/>
    <s v="GO! NINH BÌNH, PO: 2525049243505"/>
    <n v="2937280"/>
    <n v="0"/>
    <n v="234982"/>
    <n v="3172262"/>
    <s v="Bán hàng"/>
    <d v="2025-08-15T00:00:00"/>
    <m/>
    <n v="0"/>
    <n v="3172262"/>
    <n v="3172262"/>
    <n v="0"/>
    <d v="2025-06-25T00:00:00"/>
    <m/>
    <d v="2025-06-25T00:00:00"/>
    <n v="0"/>
    <m/>
    <s v=""/>
    <s v="Đã thanh toán"/>
    <s v="06"/>
    <s v="08"/>
    <s v="check xong"/>
    <m/>
    <x v="0"/>
    <x v="0"/>
  </r>
  <r>
    <x v="0"/>
    <x v="0"/>
    <d v="2025-06-25T00:00:00"/>
    <s v="BH2324872"/>
    <d v="2025-06-25T00:00:00"/>
    <n v="39028"/>
    <s v="SIÊU THỊ HẠ LONG (128), PO: 2525049258707"/>
    <n v="2357100"/>
    <n v="0"/>
    <n v="188568"/>
    <n v="2545668"/>
    <s v="Bán hàng"/>
    <d v="2025-08-15T00:00:00"/>
    <m/>
    <n v="0"/>
    <n v="2545668"/>
    <n v="2545668"/>
    <n v="0"/>
    <d v="2025-06-25T00:00:00"/>
    <m/>
    <d v="2025-06-25T00:00:00"/>
    <n v="0"/>
    <m/>
    <s v=""/>
    <s v="Đã thanh toán"/>
    <s v="06"/>
    <s v="08"/>
    <s v="check xong"/>
    <m/>
    <x v="0"/>
    <x v="0"/>
  </r>
  <r>
    <x v="0"/>
    <x v="0"/>
    <d v="2025-06-25T00:00:00"/>
    <s v="BH2324873"/>
    <d v="2025-06-25T00:00:00"/>
    <n v="39029"/>
    <s v="GO! BẮC GIANG, PO: 2525049157542"/>
    <n v="2357100"/>
    <n v="0"/>
    <n v="188568"/>
    <n v="2545668"/>
    <s v="Bán hàng"/>
    <d v="2025-08-15T00:00:00"/>
    <m/>
    <n v="0"/>
    <n v="2545668"/>
    <n v="2545668"/>
    <n v="0"/>
    <d v="2025-06-25T00:00:00"/>
    <m/>
    <d v="2025-06-25T00:00:00"/>
    <n v="0"/>
    <m/>
    <s v=""/>
    <s v="Đã thanh toán"/>
    <s v="06"/>
    <s v="08"/>
    <s v="check xong"/>
    <m/>
    <x v="0"/>
    <x v="0"/>
  </r>
  <r>
    <x v="0"/>
    <x v="0"/>
    <d v="2025-06-25T00:00:00"/>
    <s v="BH2324874"/>
    <d v="2025-06-25T00:00:00"/>
    <n v="39030"/>
    <s v="GO! BẮC GIANG, PO: 2525049242330"/>
    <n v="2557832"/>
    <n v="0"/>
    <n v="204627"/>
    <n v="2762459"/>
    <s v="Bán hàng"/>
    <d v="2025-08-15T00:00:00"/>
    <m/>
    <n v="0"/>
    <n v="2762459"/>
    <n v="2762459"/>
    <n v="0"/>
    <d v="2025-06-25T00:00:00"/>
    <m/>
    <d v="2025-06-25T00:00:00"/>
    <n v="0"/>
    <m/>
    <s v=""/>
    <s v="Đã thanh toán"/>
    <s v="06"/>
    <s v="08"/>
    <s v="check xong"/>
    <m/>
    <x v="0"/>
    <x v="0"/>
  </r>
  <r>
    <x v="0"/>
    <x v="0"/>
    <d v="2025-06-25T00:00:00"/>
    <s v="BH2324875"/>
    <d v="2025-06-25T00:00:00"/>
    <n v="39031"/>
    <s v="GO! THÁI NGUYÊN, PO: 2525049259366"/>
    <n v="3945732"/>
    <n v="0"/>
    <n v="315659"/>
    <n v="4261391"/>
    <s v="Bán hàng"/>
    <d v="2025-08-15T00:00:00"/>
    <m/>
    <n v="0"/>
    <n v="4261391"/>
    <n v="4261391"/>
    <n v="0"/>
    <d v="2025-06-25T00:00:00"/>
    <m/>
    <d v="2025-06-25T00:00:00"/>
    <n v="0"/>
    <m/>
    <s v=""/>
    <s v="Đã thanh toán"/>
    <s v="06"/>
    <s v="08"/>
    <s v="check xong"/>
    <m/>
    <x v="0"/>
    <x v="0"/>
  </r>
  <r>
    <x v="0"/>
    <x v="0"/>
    <d v="2025-06-25T00:00:00"/>
    <s v="BH2324876"/>
    <d v="2025-06-25T00:00:00"/>
    <n v="39032"/>
    <s v="GO! LÀO CAI, PO: 2525049153199"/>
    <n v="2357100"/>
    <n v="0"/>
    <n v="188568"/>
    <n v="2545668"/>
    <s v="Bán hàng"/>
    <d v="2025-08-15T00:00:00"/>
    <m/>
    <n v="0"/>
    <n v="2545668"/>
    <n v="2545668"/>
    <n v="0"/>
    <d v="2025-06-25T00:00:00"/>
    <m/>
    <d v="2025-06-25T00:00:00"/>
    <n v="0"/>
    <m/>
    <s v=""/>
    <s v="Đã thanh toán"/>
    <s v="06"/>
    <s v="08"/>
    <s v="check xong"/>
    <m/>
    <x v="0"/>
    <x v="0"/>
  </r>
  <r>
    <x v="0"/>
    <x v="0"/>
    <d v="2025-06-25T00:00:00"/>
    <s v="BH2351900"/>
    <d v="2025-06-25T00:00:00"/>
    <n v="38939"/>
    <s v="2525049217831 - BigC Siêu thị GO! An Lạc"/>
    <n v="1560640"/>
    <n v="0"/>
    <n v="124851"/>
    <n v="1685491"/>
    <s v="Bán hàng"/>
    <d v="2025-08-15T00:00:00"/>
    <m/>
    <n v="0"/>
    <n v="1685491"/>
    <n v="1685491"/>
    <n v="0"/>
    <d v="2025-06-25T00:00:00"/>
    <m/>
    <d v="2025-06-25T00:00:00"/>
    <n v="0"/>
    <m/>
    <s v=""/>
    <s v="Đã thanh toán"/>
    <s v="06"/>
    <s v="08"/>
    <s v="check xong"/>
    <m/>
    <x v="0"/>
    <x v="0"/>
  </r>
  <r>
    <x v="0"/>
    <x v="0"/>
    <d v="2025-06-25T00:00:00"/>
    <s v="BH2351918"/>
    <d v="2025-06-25T00:00:00"/>
    <n v="38970"/>
    <s v="2525049198309 - BigC Tops Market Âu Cơ"/>
    <n v="2357100"/>
    <n v="0"/>
    <n v="188568"/>
    <n v="2545668"/>
    <s v="Bán hàng"/>
    <d v="2025-08-15T00:00:00"/>
    <m/>
    <n v="0"/>
    <n v="2545668"/>
    <n v="2545668"/>
    <n v="0"/>
    <d v="2025-06-25T00:00:00"/>
    <m/>
    <d v="2025-06-25T00:00:00"/>
    <n v="0"/>
    <m/>
    <s v=""/>
    <s v="Đã thanh toán"/>
    <s v="06"/>
    <s v="08"/>
    <s v="check xong"/>
    <m/>
    <x v="0"/>
    <x v="0"/>
  </r>
  <r>
    <x v="0"/>
    <x v="0"/>
    <d v="2025-06-25T00:00:00"/>
    <s v="BH2351919"/>
    <d v="2025-06-25T00:00:00"/>
    <n v="38971"/>
    <s v="2525049215458 - BigC Trường Chinh"/>
    <n v="1669372"/>
    <n v="0"/>
    <n v="133550"/>
    <n v="1802922"/>
    <s v="Bán hàng"/>
    <d v="2025-08-15T00:00:00"/>
    <m/>
    <n v="0"/>
    <n v="1802922"/>
    <n v="1802922"/>
    <n v="0"/>
    <d v="2025-06-25T00:00:00"/>
    <m/>
    <d v="2025-06-25T00:00:00"/>
    <n v="0"/>
    <m/>
    <s v=""/>
    <s v="Đã thanh toán"/>
    <s v="06"/>
    <s v="08"/>
    <s v="check xong"/>
    <m/>
    <x v="0"/>
    <x v="0"/>
  </r>
  <r>
    <x v="0"/>
    <x v="0"/>
    <d v="2025-06-26T00:00:00"/>
    <s v="BH2324900"/>
    <d v="2025-06-26T00:00:00"/>
    <n v="40118"/>
    <s v="GO! THÁI BÌNH, PO: 2526049304766"/>
    <n v="6664856"/>
    <n v="0"/>
    <n v="533188"/>
    <n v="7198044"/>
    <s v="Bán hàng"/>
    <d v="2025-08-15T00:00:00"/>
    <m/>
    <n v="0"/>
    <n v="7198044"/>
    <n v="7198044"/>
    <n v="0"/>
    <d v="2025-06-26T00:00:00"/>
    <m/>
    <d v="2025-06-26T00:00:00"/>
    <n v="0"/>
    <m/>
    <s v=""/>
    <s v="Đã thanh toán"/>
    <s v="06"/>
    <s v="08"/>
    <s v="check xong"/>
    <m/>
    <x v="0"/>
    <x v="0"/>
  </r>
  <r>
    <x v="0"/>
    <x v="0"/>
    <d v="2025-06-26T00:00:00"/>
    <s v="BH2351951"/>
    <d v="2025-06-26T00:00:00"/>
    <n v="39055"/>
    <s v="2525049216975 - BigC Tân Hiệp"/>
    <n v="2661092"/>
    <n v="0"/>
    <n v="212887"/>
    <n v="2873979"/>
    <s v="Bán hàng"/>
    <d v="2025-08-15T00:00:00"/>
    <m/>
    <n v="0"/>
    <n v="2873979"/>
    <n v="2873979"/>
    <n v="0"/>
    <d v="2025-06-26T00:00:00"/>
    <m/>
    <d v="2025-06-26T00:00:00"/>
    <n v="0"/>
    <m/>
    <s v=""/>
    <s v="Đã thanh toán"/>
    <s v="06"/>
    <s v="08"/>
    <s v="check xong"/>
    <m/>
    <x v="0"/>
    <x v="0"/>
  </r>
  <r>
    <x v="0"/>
    <x v="0"/>
    <d v="2025-06-26T00:00:00"/>
    <s v="BH2351959"/>
    <d v="2025-06-26T00:00:00"/>
    <n v="39063"/>
    <s v="2525049219400 - GO! Bình Dương"/>
    <n v="2982004"/>
    <n v="0"/>
    <n v="238560"/>
    <n v="3220564"/>
    <s v="Bán hàng"/>
    <d v="2025-08-15T00:00:00"/>
    <m/>
    <n v="0"/>
    <n v="3220564"/>
    <n v="3220564"/>
    <n v="0"/>
    <d v="2025-06-26T00:00:00"/>
    <m/>
    <d v="2025-06-26T00:00:00"/>
    <n v="0"/>
    <m/>
    <s v=""/>
    <s v="Đã thanh toán"/>
    <s v="06"/>
    <s v="08"/>
    <s v="check xong"/>
    <m/>
    <x v="0"/>
    <x v="0"/>
  </r>
  <r>
    <x v="0"/>
    <x v="0"/>
    <d v="2025-06-27T00:00:00"/>
    <s v="BH2351984"/>
    <d v="2025-06-27T00:00:00"/>
    <n v="40123"/>
    <s v="TC2525049243142 - BigC Quy Nhơn"/>
    <n v="2495100"/>
    <n v="0"/>
    <n v="199608"/>
    <n v="2694708"/>
    <s v="Bán hàng"/>
    <d v="2025-08-15T00:00:00"/>
    <m/>
    <n v="0"/>
    <n v="2694708"/>
    <n v="2694708"/>
    <n v="0"/>
    <d v="2025-06-27T00:00:00"/>
    <m/>
    <d v="2025-06-27T00:00:00"/>
    <n v="0"/>
    <m/>
    <s v=""/>
    <s v="Đã thanh toán"/>
    <s v="06"/>
    <s v="08"/>
    <s v="check xong"/>
    <m/>
    <x v="0"/>
    <x v="0"/>
  </r>
  <r>
    <x v="0"/>
    <x v="0"/>
    <d v="2025-06-27T00:00:00"/>
    <s v="BH2352111"/>
    <d v="2025-06-27T00:00:00"/>
    <n v="40142"/>
    <s v="2525049261935 - BigC Đồng Nai"/>
    <n v="1652640"/>
    <n v="0"/>
    <n v="132211"/>
    <n v="1784851"/>
    <s v="Bán hàng"/>
    <d v="2025-08-15T00:00:00"/>
    <m/>
    <n v="0"/>
    <n v="1784851"/>
    <n v="1784851"/>
    <n v="0"/>
    <d v="2025-06-27T00:00:00"/>
    <m/>
    <d v="2025-06-27T00:00:00"/>
    <n v="0"/>
    <m/>
    <s v=""/>
    <s v="Đã thanh toán"/>
    <s v="06"/>
    <s v="08"/>
    <s v="check xong"/>
    <m/>
    <x v="0"/>
    <x v="0"/>
  </r>
  <r>
    <x v="0"/>
    <x v="0"/>
    <d v="2025-07-01T00:00:00"/>
    <s v="BH2324948"/>
    <d v="2025-07-01T00:00:00"/>
    <n v="40922"/>
    <s v="BigC Mê Linh"/>
    <n v="2178384"/>
    <n v="0"/>
    <n v="174271"/>
    <n v="2352655"/>
    <s v="Bán hàng"/>
    <d v="2025-09-05T00:00:00"/>
    <m/>
    <n v="0"/>
    <n v="2352655"/>
    <n v="2352655"/>
    <n v="0"/>
    <d v="2025-07-01T00:00:00"/>
    <m/>
    <d v="2025-07-01T00:00:00"/>
    <n v="0"/>
    <m/>
    <s v=""/>
    <s v="Đã thanh toán"/>
    <s v="07"/>
    <s v="09"/>
    <s v="check xong"/>
    <m/>
    <x v="0"/>
    <x v="0"/>
  </r>
  <r>
    <x v="0"/>
    <x v="0"/>
    <d v="2025-07-01T00:00:00"/>
    <s v="BH2352295"/>
    <d v="2025-07-01T00:00:00"/>
    <n v="40816"/>
    <s v="TC2526049294766 - GO! NHA TRANG"/>
    <n v="3160028"/>
    <n v="0"/>
    <n v="252802"/>
    <n v="3412830"/>
    <s v="Bán hàng"/>
    <d v="2025-09-05T00:00:00"/>
    <m/>
    <n v="0"/>
    <n v="3412830"/>
    <n v="3412830"/>
    <n v="0"/>
    <d v="2025-07-01T00:00:00"/>
    <m/>
    <d v="2025-07-01T00:00:00"/>
    <n v="0"/>
    <m/>
    <s v=""/>
    <s v="Đã thanh toán"/>
    <s v="07"/>
    <s v="09"/>
    <s v="check xong"/>
    <m/>
    <x v="0"/>
    <x v="0"/>
  </r>
  <r>
    <x v="0"/>
    <x v="0"/>
    <d v="2025-07-01T00:00:00"/>
    <s v="BH2352296"/>
    <d v="2025-07-01T00:00:00"/>
    <n v="40817"/>
    <s v="TC2526049295047 - GO! NAM ĐỊNH"/>
    <n v="2665380"/>
    <n v="0"/>
    <n v="213230"/>
    <n v="2878610"/>
    <s v="Bán hàng"/>
    <d v="2025-09-05T00:00:00"/>
    <m/>
    <n v="0"/>
    <n v="2878610"/>
    <n v="2878610"/>
    <n v="0"/>
    <d v="2025-07-01T00:00:00"/>
    <m/>
    <d v="2025-07-01T00:00:00"/>
    <n v="0"/>
    <m/>
    <s v=""/>
    <s v="Đã thanh toán"/>
    <s v="07"/>
    <s v="09"/>
    <s v="check xong"/>
    <m/>
    <x v="0"/>
    <x v="0"/>
  </r>
  <r>
    <x v="0"/>
    <x v="0"/>
    <d v="2025-07-01T00:00:00"/>
    <s v="BH2352297"/>
    <d v="2025-07-01T00:00:00"/>
    <n v="40818"/>
    <s v="TC2526049308886 - GO! CẦN THƠ"/>
    <n v="888460"/>
    <n v="0"/>
    <n v="71077"/>
    <n v="959537"/>
    <s v="Bán hàng"/>
    <d v="2025-09-05T00:00:00"/>
    <m/>
    <n v="0"/>
    <n v="959537"/>
    <n v="959537"/>
    <n v="0"/>
    <d v="2025-07-01T00:00:00"/>
    <m/>
    <d v="2025-07-01T00:00:00"/>
    <n v="0"/>
    <m/>
    <s v=""/>
    <s v="Đã thanh toán"/>
    <s v="07"/>
    <s v="09"/>
    <s v="check xong"/>
    <m/>
    <x v="0"/>
    <x v="0"/>
  </r>
  <r>
    <x v="0"/>
    <x v="0"/>
    <d v="2025-07-01T00:00:00"/>
    <s v="BH2352298"/>
    <d v="2025-07-01T00:00:00"/>
    <n v="40819"/>
    <s v="TC2526049296847 - GO! ĐÀ LẠT"/>
    <n v="2557832"/>
    <n v="0"/>
    <n v="204627"/>
    <n v="2762459"/>
    <s v="Bán hàng"/>
    <d v="2025-09-05T00:00:00"/>
    <m/>
    <n v="0"/>
    <n v="2762459"/>
    <n v="2762459"/>
    <n v="0"/>
    <d v="2025-07-01T00:00:00"/>
    <m/>
    <d v="2025-07-01T00:00:00"/>
    <n v="0"/>
    <m/>
    <s v=""/>
    <s v="Đã thanh toán"/>
    <s v="07"/>
    <s v="09"/>
    <s v="check xong"/>
    <m/>
    <x v="0"/>
    <x v="0"/>
  </r>
  <r>
    <x v="0"/>
    <x v="0"/>
    <d v="2025-07-01T00:00:00"/>
    <s v="BH2352299"/>
    <d v="2025-07-01T00:00:00"/>
    <n v="40820"/>
    <s v="TC2526049301870 - Go! Mỹ Tho"/>
    <n v="2587100"/>
    <n v="0"/>
    <n v="206968"/>
    <n v="2794068"/>
    <s v="Bán hàng"/>
    <d v="2025-09-05T00:00:00"/>
    <m/>
    <n v="0"/>
    <n v="2794068"/>
    <n v="2794068"/>
    <n v="0"/>
    <d v="2025-07-01T00:00:00"/>
    <m/>
    <d v="2025-07-01T00:00:00"/>
    <n v="0"/>
    <m/>
    <s v=""/>
    <s v="Đã thanh toán"/>
    <s v="07"/>
    <s v="09"/>
    <s v="check xong"/>
    <m/>
    <x v="0"/>
    <x v="0"/>
  </r>
  <r>
    <x v="0"/>
    <x v="0"/>
    <d v="2025-07-01T00:00:00"/>
    <s v="BH2352300"/>
    <d v="2025-07-01T00:00:00"/>
    <n v="40821"/>
    <s v="TC2526049308980 - BigC Quảng Ngãi"/>
    <n v="888460"/>
    <n v="0"/>
    <n v="71077"/>
    <n v="959537"/>
    <s v="Bán hàng"/>
    <d v="2025-09-05T00:00:00"/>
    <m/>
    <n v="0"/>
    <n v="959537"/>
    <n v="959537"/>
    <n v="0"/>
    <d v="2025-07-01T00:00:00"/>
    <m/>
    <d v="2025-07-01T00:00:00"/>
    <n v="0"/>
    <m/>
    <s v=""/>
    <s v="Đã thanh toán"/>
    <s v="07"/>
    <s v="09"/>
    <s v="check xong"/>
    <m/>
    <x v="0"/>
    <x v="0"/>
  </r>
  <r>
    <x v="0"/>
    <x v="0"/>
    <d v="2025-07-01T00:00:00"/>
    <s v="BH2352301"/>
    <d v="2025-07-01T00:00:00"/>
    <n v="40822"/>
    <s v="TC2526049282548 - BigC Buôn Ma Thuột"/>
    <n v="2293092"/>
    <n v="0"/>
    <n v="183447"/>
    <n v="2476539"/>
    <s v="Bán hàng"/>
    <d v="2025-09-05T00:00:00"/>
    <m/>
    <n v="0"/>
    <n v="2476539"/>
    <n v="2476539"/>
    <n v="0"/>
    <d v="2025-07-01T00:00:00"/>
    <m/>
    <d v="2025-07-01T00:00:00"/>
    <n v="0"/>
    <m/>
    <s v=""/>
    <s v="Đã thanh toán"/>
    <s v="07"/>
    <s v="09"/>
    <s v="check xong"/>
    <m/>
    <x v="0"/>
    <x v="0"/>
  </r>
  <r>
    <x v="0"/>
    <x v="0"/>
    <d v="2025-07-01T00:00:00"/>
    <s v="BH2352302"/>
    <d v="2025-07-01T00:00:00"/>
    <n v="40823"/>
    <s v="TC2526049367792 - BigC Bà Rịa"/>
    <n v="7803752"/>
    <n v="0"/>
    <n v="624300"/>
    <n v="8428052"/>
    <s v="Bán hàng"/>
    <d v="2025-09-05T00:00:00"/>
    <m/>
    <n v="0"/>
    <n v="8428052"/>
    <n v="8428052"/>
    <n v="0"/>
    <d v="2025-07-01T00:00:00"/>
    <m/>
    <d v="2025-07-01T00:00:00"/>
    <n v="0"/>
    <m/>
    <s v=""/>
    <s v="Đã thanh toán"/>
    <s v="07"/>
    <s v="09"/>
    <s v="check xong"/>
    <m/>
    <x v="0"/>
    <x v="0"/>
  </r>
  <r>
    <x v="0"/>
    <x v="0"/>
    <d v="2025-07-01T00:00:00"/>
    <s v="BH2352303"/>
    <d v="2025-07-01T00:00:00"/>
    <n v="40824"/>
    <s v="TC2526049313425 - Siêu thị GO! Gò Dầu"/>
    <n v="1691388"/>
    <n v="0"/>
    <n v="135311"/>
    <n v="1826699"/>
    <s v="Bán hàng"/>
    <d v="2025-09-05T00:00:00"/>
    <m/>
    <n v="0"/>
    <n v="1826699"/>
    <n v="1826699"/>
    <n v="0"/>
    <d v="2025-07-01T00:00:00"/>
    <m/>
    <d v="2025-07-01T00:00:00"/>
    <n v="0"/>
    <m/>
    <s v=""/>
    <s v="Đã thanh toán"/>
    <s v="07"/>
    <s v="09"/>
    <s v="check xong"/>
    <m/>
    <x v="0"/>
    <x v="0"/>
  </r>
  <r>
    <x v="0"/>
    <x v="0"/>
    <d v="2025-07-01T00:00:00"/>
    <s v="BH2352304"/>
    <d v="2025-07-01T00:00:00"/>
    <n v="40825"/>
    <s v="TC2526049330570 - Siêu thị GO! Hồng Ngự"/>
    <n v="1490656"/>
    <n v="0"/>
    <n v="119252"/>
    <n v="1609908"/>
    <s v="Bán hàng"/>
    <d v="2025-09-05T00:00:00"/>
    <m/>
    <n v="0"/>
    <n v="1609908"/>
    <n v="1609908"/>
    <n v="0"/>
    <d v="2025-07-01T00:00:00"/>
    <m/>
    <d v="2025-07-01T00:00:00"/>
    <n v="0"/>
    <m/>
    <s v=""/>
    <s v="Đã thanh toán"/>
    <s v="07"/>
    <s v="09"/>
    <s v="check xong"/>
    <m/>
    <x v="0"/>
    <x v="0"/>
  </r>
  <r>
    <x v="0"/>
    <x v="0"/>
    <d v="2025-07-01T00:00:00"/>
    <s v="BH2352305"/>
    <d v="2025-07-01T00:00:00"/>
    <n v="40826"/>
    <s v="TC2526049330579 - Siêu thị go! An Nhơn"/>
    <n v="888460"/>
    <n v="0"/>
    <n v="71077"/>
    <n v="959537"/>
    <s v="Bán hàng"/>
    <d v="2025-09-05T00:00:00"/>
    <m/>
    <n v="0"/>
    <n v="959537"/>
    <n v="959537"/>
    <n v="0"/>
    <d v="2025-07-01T00:00:00"/>
    <m/>
    <d v="2025-07-01T00:00:00"/>
    <n v="0"/>
    <m/>
    <s v=""/>
    <s v="Đã thanh toán"/>
    <s v="07"/>
    <s v="09"/>
    <s v="check xong"/>
    <m/>
    <x v="0"/>
    <x v="0"/>
  </r>
  <r>
    <x v="0"/>
    <x v="0"/>
    <d v="2025-07-01T00:00:00"/>
    <s v="BH2352306"/>
    <d v="2025-07-01T00:00:00"/>
    <n v="40827"/>
    <s v="TC2526049311827 - Siêu thị Go! Lộc Ninh"/>
    <n v="1204392"/>
    <n v="0"/>
    <n v="96351"/>
    <n v="1300743"/>
    <s v="Bán hàng"/>
    <d v="2025-09-05T00:00:00"/>
    <m/>
    <n v="0"/>
    <n v="1300743"/>
    <n v="1300743"/>
    <n v="0"/>
    <d v="2025-07-01T00:00:00"/>
    <m/>
    <d v="2025-07-01T00:00:00"/>
    <n v="0"/>
    <m/>
    <s v=""/>
    <s v="Đã thanh toán"/>
    <s v="07"/>
    <s v="09"/>
    <s v="check xong"/>
    <m/>
    <x v="0"/>
    <x v="0"/>
  </r>
  <r>
    <x v="0"/>
    <x v="0"/>
    <d v="2025-07-01T00:00:00"/>
    <s v="BH2352307"/>
    <d v="2025-07-01T00:00:00"/>
    <n v="40828"/>
    <s v="TC2526049311825 - Siêu thị GO! Lấp Vò"/>
    <n v="888460"/>
    <n v="0"/>
    <n v="71077"/>
    <n v="959537"/>
    <s v="Bán hàng"/>
    <d v="2025-09-05T00:00:00"/>
    <m/>
    <n v="0"/>
    <n v="959537"/>
    <n v="959537"/>
    <n v="0"/>
    <d v="2025-07-01T00:00:00"/>
    <m/>
    <d v="2025-07-01T00:00:00"/>
    <n v="0"/>
    <m/>
    <s v=""/>
    <s v="Đã thanh toán"/>
    <s v="07"/>
    <s v="09"/>
    <s v="check xong"/>
    <m/>
    <x v="0"/>
    <x v="0"/>
  </r>
  <r>
    <x v="0"/>
    <x v="0"/>
    <d v="2025-07-02T00:00:00"/>
    <s v="BH2325053"/>
    <d v="2025-07-02T00:00:00"/>
    <n v="40947"/>
    <s v="GO! NINH BÌNH, ( PO: 2526049398171)"/>
    <n v="2316384"/>
    <n v="0"/>
    <n v="185311"/>
    <n v="2501695"/>
    <s v="Bán hàng"/>
    <d v="2025-09-05T00:00:00"/>
    <m/>
    <n v="0"/>
    <n v="2501695"/>
    <n v="2501695"/>
    <n v="0"/>
    <d v="2025-07-02T00:00:00"/>
    <m/>
    <d v="2025-07-02T00:00:00"/>
    <n v="0"/>
    <m/>
    <s v=""/>
    <s v="Đã thanh toán"/>
    <s v="07"/>
    <s v="09"/>
    <s v="check xong"/>
    <m/>
    <x v="0"/>
    <x v="0"/>
  </r>
  <r>
    <x v="0"/>
    <x v="0"/>
    <d v="2025-07-02T00:00:00"/>
    <s v="BH2325054"/>
    <d v="2025-07-02T00:00:00"/>
    <n v="40948"/>
    <s v="GO! THÁI NGUYÊN, PO : 2526049401648"/>
    <n v="2896564"/>
    <n v="0"/>
    <n v="231725"/>
    <n v="3128289"/>
    <s v="Bán hàng"/>
    <d v="2025-09-05T00:00:00"/>
    <m/>
    <n v="0"/>
    <n v="3128289"/>
    <n v="3128289"/>
    <n v="0"/>
    <d v="2025-07-02T00:00:00"/>
    <m/>
    <d v="2025-07-02T00:00:00"/>
    <n v="0"/>
    <m/>
    <s v=""/>
    <s v="Đã thanh toán"/>
    <s v="07"/>
    <s v="09"/>
    <s v="check xong"/>
    <m/>
    <x v="0"/>
    <x v="0"/>
  </r>
  <r>
    <x v="0"/>
    <x v="0"/>
    <d v="2025-07-02T00:00:00"/>
    <s v="BH2325062"/>
    <d v="2025-07-02T00:00:00"/>
    <n v="41020"/>
    <s v="BigC Thăng Long (104), ( PO: 2526049389951)"/>
    <n v="2557832"/>
    <n v="0"/>
    <n v="204627"/>
    <n v="2762459"/>
    <s v="Bán hàng"/>
    <d v="2025-09-05T00:00:00"/>
    <m/>
    <n v="0"/>
    <n v="2762459"/>
    <n v="2762459"/>
    <n v="0"/>
    <d v="2025-07-02T00:00:00"/>
    <m/>
    <d v="2025-07-02T00:00:00"/>
    <n v="0"/>
    <m/>
    <s v=""/>
    <s v="Đã thanh toán"/>
    <s v="07"/>
    <s v="09"/>
    <s v="check xong"/>
    <m/>
    <x v="0"/>
    <x v="0"/>
  </r>
  <r>
    <x v="0"/>
    <x v="0"/>
    <d v="2025-07-02T00:00:00"/>
    <s v="BH2325063"/>
    <d v="2025-07-02T00:00:00"/>
    <n v="41021"/>
    <s v="TOPS MARKET PARKCITY (150), PO : 2526049399073"/>
    <n v="2357100"/>
    <n v="0"/>
    <n v="188568"/>
    <n v="2545668"/>
    <s v="Bán hàng"/>
    <d v="2025-09-05T00:00:00"/>
    <m/>
    <n v="0"/>
    <n v="2545668"/>
    <n v="2545668"/>
    <n v="0"/>
    <d v="2025-07-02T00:00:00"/>
    <m/>
    <d v="2025-07-02T00:00:00"/>
    <n v="0"/>
    <m/>
    <s v=""/>
    <s v="Đã thanh toán"/>
    <s v="07"/>
    <s v="09"/>
    <s v="check xong"/>
    <m/>
    <x v="0"/>
    <x v="0"/>
  </r>
  <r>
    <x v="0"/>
    <x v="0"/>
    <d v="2025-07-02T00:00:00"/>
    <s v="BH2352512"/>
    <d v="2025-07-02T00:00:00"/>
    <n v="40946"/>
    <s v="2526049355100 - BigC Miền Đông"/>
    <n v="3452760"/>
    <n v="0"/>
    <n v="276221"/>
    <n v="3728981"/>
    <s v="Bán hàng"/>
    <d v="2025-09-05T00:00:00"/>
    <m/>
    <n v="0"/>
    <n v="3728981"/>
    <n v="3728981"/>
    <n v="0"/>
    <d v="2025-07-02T00:00:00"/>
    <m/>
    <d v="2025-07-02T00:00:00"/>
    <n v="0"/>
    <m/>
    <s v=""/>
    <s v="Đã thanh toán"/>
    <s v="07"/>
    <s v="09"/>
    <s v="check xong"/>
    <m/>
    <x v="0"/>
    <x v="0"/>
  </r>
  <r>
    <x v="0"/>
    <x v="0"/>
    <d v="2025-07-02T00:00:00"/>
    <s v="BH2352523"/>
    <d v="2025-07-02T00:00:00"/>
    <n v="40988"/>
    <s v="2526049366042 - BigC Gò Vấp"/>
    <n v="3245560"/>
    <n v="0"/>
    <n v="259645"/>
    <n v="3505205"/>
    <s v="Bán hàng"/>
    <d v="2025-09-05T00:00:00"/>
    <m/>
    <n v="0"/>
    <n v="3505205"/>
    <n v="3505205"/>
    <n v="0"/>
    <d v="2025-07-02T00:00:00"/>
    <m/>
    <d v="2025-07-02T00:00:00"/>
    <n v="0"/>
    <m/>
    <s v=""/>
    <s v="Đã thanh toán"/>
    <s v="07"/>
    <s v="09"/>
    <s v="check xong"/>
    <m/>
    <x v="0"/>
    <x v="0"/>
  </r>
  <r>
    <x v="0"/>
    <x v="0"/>
    <d v="2025-07-03T00:00:00"/>
    <s v="BH2325111"/>
    <d v="2025-07-03T00:00:00"/>
    <n v="41822"/>
    <s v="Siêu thị Vĩnh Phúc, PO : 2526049357979"/>
    <n v="1321780"/>
    <n v="0"/>
    <n v="105742"/>
    <n v="1427522"/>
    <s v="Bán hàng"/>
    <d v="2025-09-05T00:00:00"/>
    <m/>
    <n v="0"/>
    <n v="1427522"/>
    <n v="1427522"/>
    <n v="0"/>
    <d v="2025-07-03T00:00:00"/>
    <m/>
    <d v="2025-07-03T00:00:00"/>
    <n v="0"/>
    <m/>
    <s v=""/>
    <s v="Đã thanh toán"/>
    <s v="07"/>
    <s v="09"/>
    <s v="check xong"/>
    <m/>
    <x v="0"/>
    <x v="0"/>
  </r>
  <r>
    <x v="0"/>
    <x v="0"/>
    <d v="2025-07-03T00:00:00"/>
    <s v="BH2325112"/>
    <d v="2025-07-03T00:00:00"/>
    <n v="41823"/>
    <s v="Siêu thị Vĩnh Phúc, PO : 2526049400179"/>
    <n v="4214480"/>
    <n v="0"/>
    <n v="337158"/>
    <n v="4551638"/>
    <s v="Bán hàng"/>
    <d v="2025-09-05T00:00:00"/>
    <m/>
    <n v="0"/>
    <n v="4551638"/>
    <n v="4551638"/>
    <n v="0"/>
    <d v="2025-07-03T00:00:00"/>
    <m/>
    <d v="2025-07-03T00:00:00"/>
    <n v="0"/>
    <m/>
    <s v=""/>
    <s v="Đã thanh toán"/>
    <s v="07"/>
    <s v="09"/>
    <s v="check xong"/>
    <m/>
    <x v="0"/>
    <x v="0"/>
  </r>
  <r>
    <x v="0"/>
    <x v="0"/>
    <d v="2025-07-03T00:00:00"/>
    <s v="BH2325113"/>
    <d v="2025-07-03T00:00:00"/>
    <n v="41825"/>
    <s v="CÔNG TY TNHH EB HẢI DƯƠNG (117), PO: 2526049358014"/>
    <n v="1321780"/>
    <n v="0"/>
    <n v="105742"/>
    <n v="1427522"/>
    <s v="Bán hàng"/>
    <d v="2025-09-05T00:00:00"/>
    <m/>
    <n v="0"/>
    <n v="1427522"/>
    <n v="1427522"/>
    <n v="0"/>
    <d v="2025-07-03T00:00:00"/>
    <m/>
    <d v="2025-07-03T00:00:00"/>
    <n v="0"/>
    <m/>
    <s v=""/>
    <s v="Đã thanh toán"/>
    <s v="07"/>
    <s v="09"/>
    <s v="check xong"/>
    <m/>
    <x v="0"/>
    <x v="0"/>
  </r>
  <r>
    <x v="0"/>
    <x v="0"/>
    <d v="2025-07-03T00:00:00"/>
    <s v="BH2325114"/>
    <d v="2025-07-03T00:00:00"/>
    <n v="41826"/>
    <s v="CÔNG TY TNHH EB HẢI DƯƠNG (117),  PO : 2526049397715"/>
    <n v="2357100"/>
    <n v="0"/>
    <n v="188568"/>
    <n v="2545668"/>
    <s v="Bán hàng"/>
    <d v="2025-09-05T00:00:00"/>
    <m/>
    <n v="0"/>
    <n v="2545668"/>
    <n v="2545668"/>
    <n v="0"/>
    <d v="2025-07-03T00:00:00"/>
    <m/>
    <d v="2025-07-03T00:00:00"/>
    <n v="0"/>
    <m/>
    <s v=""/>
    <s v="Đã thanh toán"/>
    <s v="07"/>
    <s v="09"/>
    <s v="check xong"/>
    <m/>
    <x v="0"/>
    <x v="0"/>
  </r>
  <r>
    <x v="0"/>
    <x v="0"/>
    <d v="2025-07-03T00:00:00"/>
    <s v="BH2325115"/>
    <d v="2025-07-03T00:00:00"/>
    <n v="41827"/>
    <s v="GO! THANH HÓA, PO : 2526049358025"/>
    <n v="1321780"/>
    <n v="0"/>
    <n v="105742"/>
    <n v="1427522"/>
    <s v="Bán hàng"/>
    <d v="2025-09-05T00:00:00"/>
    <m/>
    <n v="0"/>
    <n v="1427522"/>
    <n v="1427522"/>
    <n v="0"/>
    <d v="2025-07-03T00:00:00"/>
    <m/>
    <d v="2025-07-03T00:00:00"/>
    <n v="0"/>
    <m/>
    <s v=""/>
    <s v="Đã thanh toán"/>
    <s v="07"/>
    <s v="09"/>
    <s v="check xong"/>
    <m/>
    <x v="0"/>
    <x v="0"/>
  </r>
  <r>
    <x v="0"/>
    <x v="0"/>
    <d v="2025-07-03T00:00:00"/>
    <s v="BH2325116"/>
    <d v="2025-07-03T00:00:00"/>
    <n v="41828"/>
    <s v="GO! THANH HÓA, PO : 2526049384706"/>
    <n v="2178384"/>
    <n v="0"/>
    <n v="174271"/>
    <n v="2352655"/>
    <s v="Bán hàng"/>
    <d v="2025-09-05T00:00:00"/>
    <m/>
    <n v="0"/>
    <n v="2352655"/>
    <n v="2352655"/>
    <n v="0"/>
    <d v="2025-07-03T00:00:00"/>
    <m/>
    <d v="2025-07-03T00:00:00"/>
    <n v="0"/>
    <m/>
    <s v=""/>
    <s v="Đã thanh toán"/>
    <s v="07"/>
    <s v="09"/>
    <s v="check xong"/>
    <m/>
    <x v="0"/>
    <x v="0"/>
  </r>
  <r>
    <x v="0"/>
    <x v="0"/>
    <d v="2025-07-03T00:00:00"/>
    <s v="BH2325117"/>
    <d v="2025-07-03T00:00:00"/>
    <n v="41829"/>
    <s v="GO! LÀO CAI, PO: 2526049358258"/>
    <n v="2643560"/>
    <n v="0"/>
    <n v="211485"/>
    <n v="2855045"/>
    <s v="Bán hàng"/>
    <d v="2025-09-05T00:00:00"/>
    <m/>
    <n v="0"/>
    <n v="2855045"/>
    <n v="2855045"/>
    <n v="0"/>
    <d v="2025-07-03T00:00:00"/>
    <m/>
    <d v="2025-07-03T00:00:00"/>
    <n v="0"/>
    <m/>
    <s v=""/>
    <s v="Đã thanh toán"/>
    <s v="07"/>
    <s v="09"/>
    <s v="check xong"/>
    <m/>
    <x v="0"/>
    <x v="0"/>
  </r>
  <r>
    <x v="0"/>
    <x v="0"/>
    <d v="2025-07-03T00:00:00"/>
    <s v="BH2325118"/>
    <d v="2025-07-03T00:00:00"/>
    <n v="41830"/>
    <s v="GO! LÀO CAI"/>
    <n v="4134020"/>
    <n v="0"/>
    <n v="330722"/>
    <n v="4464742"/>
    <s v="Bán hàng"/>
    <d v="2025-09-05T00:00:00"/>
    <m/>
    <n v="0"/>
    <n v="4464742"/>
    <n v="4464742"/>
    <n v="0"/>
    <d v="2025-07-03T00:00:00"/>
    <m/>
    <d v="2025-07-03T00:00:00"/>
    <n v="0"/>
    <m/>
    <s v=""/>
    <s v="Đã thanh toán"/>
    <s v="07"/>
    <s v="09"/>
    <s v="check xong"/>
    <m/>
    <x v="0"/>
    <x v="0"/>
  </r>
  <r>
    <x v="0"/>
    <x v="0"/>
    <d v="2025-07-03T00:00:00"/>
    <s v="BH2325125"/>
    <d v="2025-07-03T00:00:00"/>
    <n v="41832"/>
    <s v="GO! HƯNG YÊN"/>
    <n v="6113184"/>
    <n v="0"/>
    <n v="489055"/>
    <n v="6602239"/>
    <s v="Bán hàng"/>
    <d v="2025-09-05T00:00:00"/>
    <m/>
    <n v="0"/>
    <n v="6602239"/>
    <n v="6602239"/>
    <n v="0"/>
    <d v="2025-07-03T00:00:00"/>
    <m/>
    <d v="2025-07-03T00:00:00"/>
    <n v="0"/>
    <m/>
    <s v=""/>
    <s v="Đã thanh toán"/>
    <s v="07"/>
    <s v="09"/>
    <s v="check xong"/>
    <m/>
    <x v="0"/>
    <x v="0"/>
  </r>
  <r>
    <x v="0"/>
    <x v="0"/>
    <d v="2025-07-03T00:00:00"/>
    <s v="BH2325126"/>
    <d v="2025-07-03T00:00:00"/>
    <n v="41833"/>
    <s v="GO! BẮC GIANG, PO: 2526049309267"/>
    <n v="2207652"/>
    <n v="0"/>
    <n v="176612"/>
    <n v="2384264"/>
    <s v="Bán hàng"/>
    <d v="2025-09-05T00:00:00"/>
    <m/>
    <n v="0"/>
    <n v="2384264"/>
    <n v="2384264"/>
    <n v="0"/>
    <d v="2025-07-03T00:00:00"/>
    <m/>
    <d v="2025-07-03T00:00:00"/>
    <n v="0"/>
    <m/>
    <s v=""/>
    <s v="Đã thanh toán"/>
    <s v="07"/>
    <s v="09"/>
    <s v="check xong"/>
    <m/>
    <x v="0"/>
    <x v="0"/>
  </r>
  <r>
    <x v="0"/>
    <x v="0"/>
    <d v="2025-07-03T00:00:00"/>
    <s v="BH2325131"/>
    <d v="2025-07-03T00:00:00"/>
    <n v="41850"/>
    <s v="BigC Tops Market Garden"/>
    <n v="1321780"/>
    <n v="0"/>
    <n v="105742"/>
    <n v="1427522"/>
    <s v="Bán hàng"/>
    <d v="2025-09-05T00:00:00"/>
    <m/>
    <n v="0"/>
    <n v="1427522"/>
    <n v="1427522"/>
    <n v="0"/>
    <d v="2025-07-03T00:00:00"/>
    <m/>
    <d v="2025-07-03T00:00:00"/>
    <n v="0"/>
    <m/>
    <s v=""/>
    <s v="Đã thanh toán"/>
    <s v="07"/>
    <s v="09"/>
    <s v="check xong"/>
    <m/>
    <x v="0"/>
    <x v="0"/>
  </r>
  <r>
    <x v="0"/>
    <x v="0"/>
    <d v="2025-07-04T00:00:00"/>
    <s v="BH2325142"/>
    <d v="2025-07-04T00:00:00"/>
    <n v="41899"/>
    <s v="GO! Long Biên"/>
    <n v="1321780"/>
    <n v="0"/>
    <n v="105742"/>
    <n v="1427522"/>
    <s v="Bán hàng"/>
    <d v="2025-09-05T00:00:00"/>
    <m/>
    <n v="0"/>
    <n v="1427522"/>
    <n v="1427522"/>
    <n v="0"/>
    <d v="2025-07-04T00:00:00"/>
    <m/>
    <d v="2025-07-04T00:00:00"/>
    <n v="0"/>
    <m/>
    <s v=""/>
    <s v="Đã thanh toán"/>
    <s v="07"/>
    <s v="09"/>
    <s v="check xong"/>
    <m/>
    <x v="0"/>
    <x v="0"/>
  </r>
  <r>
    <x v="0"/>
    <x v="0"/>
    <d v="2025-07-04T00:00:00"/>
    <s v="BH2325143"/>
    <d v="2025-07-04T00:00:00"/>
    <n v="41901"/>
    <s v="GO! Long Biên"/>
    <n v="3331740"/>
    <n v="0"/>
    <n v="266539"/>
    <n v="3598279"/>
    <s v="Bán hàng"/>
    <d v="2025-09-05T00:00:00"/>
    <m/>
    <n v="0"/>
    <n v="3598279"/>
    <n v="3598279"/>
    <n v="0"/>
    <d v="2025-07-04T00:00:00"/>
    <m/>
    <d v="2025-07-04T00:00:00"/>
    <n v="0"/>
    <m/>
    <s v=""/>
    <s v="Đã thanh toán"/>
    <s v="07"/>
    <s v="09"/>
    <s v="check xong"/>
    <m/>
    <x v="0"/>
    <x v="0"/>
  </r>
  <r>
    <x v="0"/>
    <x v="0"/>
    <d v="2025-07-04T00:00:00"/>
    <s v="BH2325144"/>
    <d v="2025-07-04T00:00:00"/>
    <n v="41902"/>
    <s v="Giao hàng tại Tops Market Lê Trọng Tấn , PO : 2526049358161"/>
    <n v="1321780"/>
    <n v="0"/>
    <n v="105742"/>
    <n v="1427522"/>
    <s v="Bán hàng"/>
    <d v="2025-09-05T00:00:00"/>
    <m/>
    <n v="0"/>
    <n v="1427522"/>
    <n v="1427522"/>
    <n v="0"/>
    <d v="2025-07-04T00:00:00"/>
    <m/>
    <d v="2025-07-04T00:00:00"/>
    <n v="0"/>
    <m/>
    <s v=""/>
    <s v="Đã thanh toán"/>
    <s v="07"/>
    <s v="09"/>
    <s v="check xong"/>
    <m/>
    <x v="0"/>
    <x v="0"/>
  </r>
  <r>
    <x v="0"/>
    <x v="0"/>
    <d v="2025-07-04T00:00:00"/>
    <s v="BH2325145"/>
    <d v="2025-07-04T00:00:00"/>
    <n v="41903"/>
    <s v="Giao hàng tại Tops Market Eco Green , PO: 2527049453566"/>
    <n v="5399022"/>
    <n v="0"/>
    <n v="431922"/>
    <n v="5830944"/>
    <s v="Bán hàng"/>
    <d v="2025-09-05T00:00:00"/>
    <m/>
    <n v="0"/>
    <n v="5830944"/>
    <n v="5830944"/>
    <n v="0"/>
    <d v="2025-07-04T00:00:00"/>
    <m/>
    <d v="2025-07-04T00:00:00"/>
    <n v="0"/>
    <m/>
    <s v=""/>
    <s v="Đã thanh toán"/>
    <s v="07"/>
    <s v="09"/>
    <s v="check xong"/>
    <m/>
    <x v="0"/>
    <x v="0"/>
  </r>
  <r>
    <x v="0"/>
    <x v="0"/>
    <d v="2025-07-04T00:00:00"/>
    <s v="BH2325167"/>
    <d v="2025-07-04T00:00:00"/>
    <n v="42337"/>
    <s v="GO! HẢI PHÒNG , PO : 2527049450019"/>
    <n v="2735560"/>
    <n v="0"/>
    <n v="218845"/>
    <n v="2954405"/>
    <s v="Bán hàng"/>
    <d v="2025-09-05T00:00:00"/>
    <m/>
    <n v="0"/>
    <n v="2954405"/>
    <n v="2954405"/>
    <n v="0"/>
    <d v="2025-07-04T00:00:00"/>
    <m/>
    <d v="2025-07-04T00:00:00"/>
    <n v="0"/>
    <m/>
    <s v=""/>
    <s v="Đã thanh toán"/>
    <s v="07"/>
    <s v="09"/>
    <s v="check xong"/>
    <m/>
    <x v="0"/>
    <x v="0"/>
  </r>
  <r>
    <x v="0"/>
    <x v="0"/>
    <d v="2025-07-04T00:00:00"/>
    <s v="BH2325168"/>
    <d v="2025-07-04T00:00:00"/>
    <n v="42338"/>
    <s v="EB VINH LIMITED LIABILITY COMPANY , PO: 2526049301646"/>
    <n v="3699000"/>
    <n v="0"/>
    <n v="295920"/>
    <n v="3994920"/>
    <s v="Bán hàng"/>
    <d v="2025-09-05T00:00:00"/>
    <m/>
    <n v="0"/>
    <n v="3994920"/>
    <n v="3994920"/>
    <n v="0"/>
    <d v="2025-07-04T00:00:00"/>
    <m/>
    <d v="2025-07-04T00:00:00"/>
    <n v="0"/>
    <m/>
    <s v=""/>
    <s v="Đã thanh toán"/>
    <s v="07"/>
    <s v="09"/>
    <s v="check xong"/>
    <m/>
    <x v="0"/>
    <x v="0"/>
  </r>
  <r>
    <x v="0"/>
    <x v="0"/>
    <d v="2025-07-04T00:00:00"/>
    <s v="BH2325169"/>
    <d v="2025-07-04T00:00:00"/>
    <n v="42339"/>
    <s v="SIÊU THỊ VIỆT TRÌ, PO: 2526049358081"/>
    <n v="1321780"/>
    <n v="0"/>
    <n v="105742"/>
    <n v="1427522"/>
    <s v="Bán hàng"/>
    <d v="2025-09-05T00:00:00"/>
    <m/>
    <n v="0"/>
    <n v="1427522"/>
    <n v="1427522"/>
    <n v="0"/>
    <d v="2025-07-04T00:00:00"/>
    <m/>
    <d v="2025-07-04T00:00:00"/>
    <n v="0"/>
    <m/>
    <s v=""/>
    <s v="Đã thanh toán"/>
    <s v="07"/>
    <s v="09"/>
    <s v="check xong"/>
    <m/>
    <x v="0"/>
    <x v="0"/>
  </r>
  <r>
    <x v="0"/>
    <x v="0"/>
    <d v="2025-07-04T00:00:00"/>
    <s v="BH2325170"/>
    <d v="2025-07-04T00:00:00"/>
    <n v="42340"/>
    <s v="SIÊU THỊ VIỆT TRÌ, PO: 2527049452098"/>
    <n v="2432360"/>
    <n v="0"/>
    <n v="194589"/>
    <n v="2626949"/>
    <s v="Bán hàng"/>
    <d v="2025-09-05T00:00:00"/>
    <m/>
    <n v="0"/>
    <n v="2626949"/>
    <n v="2626949"/>
    <n v="0"/>
    <d v="2025-07-04T00:00:00"/>
    <m/>
    <d v="2025-07-04T00:00:00"/>
    <n v="0"/>
    <m/>
    <s v=""/>
    <s v="Đã thanh toán"/>
    <s v="07"/>
    <s v="09"/>
    <s v="check xong"/>
    <m/>
    <x v="0"/>
    <x v="0"/>
  </r>
  <r>
    <x v="0"/>
    <x v="0"/>
    <d v="2025-07-04T00:00:00"/>
    <s v="BH2325171"/>
    <d v="2025-07-04T00:00:00"/>
    <n v="42341"/>
    <s v="GO! NINH BÌNH, PO: 2527049451907"/>
    <n v="2432360"/>
    <n v="0"/>
    <n v="194589"/>
    <n v="2626949"/>
    <s v="Bán hàng"/>
    <d v="2025-09-05T00:00:00"/>
    <m/>
    <n v="0"/>
    <n v="2626949"/>
    <n v="2626949"/>
    <n v="0"/>
    <d v="2025-07-04T00:00:00"/>
    <m/>
    <d v="2025-07-04T00:00:00"/>
    <n v="0"/>
    <m/>
    <s v=""/>
    <s v="Đã thanh toán"/>
    <s v="07"/>
    <s v="09"/>
    <s v="check xong"/>
    <m/>
    <x v="0"/>
    <x v="0"/>
  </r>
  <r>
    <x v="0"/>
    <x v="0"/>
    <d v="2025-07-04T00:00:00"/>
    <s v="BH2325172"/>
    <d v="2025-07-04T00:00:00"/>
    <n v="42342"/>
    <s v="SIÊU THỊ HẠ LONG (128), PO: 2526049358113"/>
    <n v="1321780"/>
    <n v="0"/>
    <n v="105742"/>
    <n v="1427522"/>
    <s v="Bán hàng"/>
    <d v="2025-09-05T00:00:00"/>
    <m/>
    <n v="0"/>
    <n v="1427522"/>
    <n v="1427522"/>
    <n v="0"/>
    <d v="2025-07-04T00:00:00"/>
    <m/>
    <d v="2025-07-04T00:00:00"/>
    <n v="0"/>
    <m/>
    <s v=""/>
    <s v="Đã thanh toán"/>
    <s v="07"/>
    <s v="09"/>
    <s v="check xong"/>
    <m/>
    <x v="0"/>
    <x v="0"/>
  </r>
  <r>
    <x v="0"/>
    <x v="0"/>
    <d v="2025-07-04T00:00:00"/>
    <s v="BH2325173"/>
    <d v="2025-07-04T00:00:00"/>
    <n v="42343"/>
    <s v="SIÊU THỊ HẠ LONG (128), PO: 2527049451962"/>
    <n v="3754140"/>
    <n v="0"/>
    <n v="300331"/>
    <n v="4054471"/>
    <s v="Bán hàng"/>
    <d v="2025-09-05T00:00:00"/>
    <m/>
    <n v="0"/>
    <n v="4054471"/>
    <n v="4054471"/>
    <n v="0"/>
    <d v="2025-07-04T00:00:00"/>
    <m/>
    <d v="2025-07-04T00:00:00"/>
    <n v="0"/>
    <m/>
    <s v=""/>
    <s v="Đã thanh toán"/>
    <s v="07"/>
    <s v="09"/>
    <s v="check xong"/>
    <m/>
    <x v="0"/>
    <x v="0"/>
  </r>
  <r>
    <x v="0"/>
    <x v="0"/>
    <d v="2025-07-04T00:00:00"/>
    <s v="BH2325174"/>
    <d v="2025-07-04T00:00:00"/>
    <n v="42344"/>
    <s v="GO! THÁI BÌNH, PO: 2526049358244"/>
    <n v="1321780"/>
    <n v="0"/>
    <n v="105742"/>
    <n v="1427522"/>
    <s v="Bán hàng"/>
    <d v="2025-09-05T00:00:00"/>
    <m/>
    <n v="0"/>
    <n v="1427522"/>
    <n v="1427522"/>
    <n v="0"/>
    <d v="2025-07-04T00:00:00"/>
    <m/>
    <d v="2025-07-04T00:00:00"/>
    <n v="0"/>
    <m/>
    <s v=""/>
    <s v="Đã thanh toán"/>
    <s v="07"/>
    <s v="09"/>
    <s v="check xong"/>
    <m/>
    <x v="0"/>
    <x v="0"/>
  </r>
  <r>
    <x v="0"/>
    <x v="0"/>
    <d v="2025-07-04T00:00:00"/>
    <s v="BH2325175"/>
    <d v="2025-07-04T00:00:00"/>
    <n v="42345"/>
    <s v="GO! THÁI BÌNH, PO: 2527049449722"/>
    <n v="2622624"/>
    <n v="0"/>
    <n v="209810"/>
    <n v="2832434"/>
    <s v="Bán hàng"/>
    <d v="2025-09-05T00:00:00"/>
    <m/>
    <n v="0"/>
    <n v="2832434"/>
    <n v="2832434"/>
    <n v="0"/>
    <d v="2025-07-04T00:00:00"/>
    <m/>
    <d v="2025-07-04T00:00:00"/>
    <n v="0"/>
    <m/>
    <s v=""/>
    <s v="Đã thanh toán"/>
    <s v="07"/>
    <s v="09"/>
    <s v="check xong"/>
    <m/>
    <x v="0"/>
    <x v="0"/>
  </r>
  <r>
    <x v="0"/>
    <x v="0"/>
    <d v="2025-07-04T00:00:00"/>
    <s v="BH2325176"/>
    <d v="2025-07-04T00:00:00"/>
    <n v="42346"/>
    <s v="GO! HA NAM (151), PO: 2526049358340"/>
    <n v="3965340"/>
    <n v="0"/>
    <n v="317227"/>
    <n v="4282567"/>
    <s v="Bán hàng"/>
    <d v="2025-09-05T00:00:00"/>
    <m/>
    <n v="0"/>
    <n v="4282567"/>
    <n v="4282567"/>
    <n v="0"/>
    <d v="2025-07-04T00:00:00"/>
    <m/>
    <d v="2025-07-04T00:00:00"/>
    <n v="0"/>
    <m/>
    <s v=""/>
    <s v="Đã thanh toán"/>
    <s v="07"/>
    <s v="09"/>
    <s v="check xong"/>
    <m/>
    <x v="0"/>
    <x v="0"/>
  </r>
  <r>
    <x v="0"/>
    <x v="0"/>
    <d v="2025-07-04T00:00:00"/>
    <s v="BH2325177"/>
    <d v="2025-07-04T00:00:00"/>
    <n v="42347"/>
    <s v="GO! HA NAM (151), PO: 2527049448333"/>
    <n v="2124708"/>
    <n v="0"/>
    <n v="169977"/>
    <n v="2294685"/>
    <s v="Bán hàng"/>
    <d v="2025-09-05T00:00:00"/>
    <m/>
    <n v="0"/>
    <n v="2294685"/>
    <n v="2294685"/>
    <n v="0"/>
    <d v="2025-07-04T00:00:00"/>
    <m/>
    <d v="2025-07-04T00:00:00"/>
    <n v="0"/>
    <m/>
    <s v=""/>
    <s v="Đã thanh toán"/>
    <s v="07"/>
    <s v="09"/>
    <s v="check xong"/>
    <m/>
    <x v="0"/>
    <x v="0"/>
  </r>
  <r>
    <x v="0"/>
    <x v="0"/>
    <d v="2025-07-04T00:00:00"/>
    <s v="BH2352611"/>
    <d v="2025-07-04T00:00:00"/>
    <n v="41872"/>
    <s v="TC2526049385914 - GO! NHA TRANG"/>
    <n v="2580540"/>
    <n v="0"/>
    <n v="206443"/>
    <n v="2786983"/>
    <s v="Bán hàng"/>
    <d v="2025-09-05T00:00:00"/>
    <m/>
    <n v="0"/>
    <n v="2786983"/>
    <n v="2786983"/>
    <n v="0"/>
    <d v="2025-07-04T00:00:00"/>
    <m/>
    <d v="2025-07-04T00:00:00"/>
    <n v="0"/>
    <m/>
    <s v=""/>
    <s v="Đã thanh toán"/>
    <s v="07"/>
    <s v="09"/>
    <s v="check xong"/>
    <m/>
    <x v="0"/>
    <x v="0"/>
  </r>
  <r>
    <x v="0"/>
    <x v="0"/>
    <d v="2025-07-04T00:00:00"/>
    <s v="BH2352612"/>
    <d v="2025-07-04T00:00:00"/>
    <n v="41873"/>
    <s v="TC2526049392150 - BigC Quy Nhơn"/>
    <n v="3245560"/>
    <n v="0"/>
    <n v="259645"/>
    <n v="3505205"/>
    <s v="Bán hàng"/>
    <d v="2025-09-05T00:00:00"/>
    <m/>
    <n v="0"/>
    <n v="3505205"/>
    <n v="3505205"/>
    <n v="0"/>
    <d v="2025-07-04T00:00:00"/>
    <m/>
    <d v="2025-07-04T00:00:00"/>
    <n v="0"/>
    <m/>
    <s v=""/>
    <s v="Đã thanh toán"/>
    <s v="07"/>
    <s v="09"/>
    <s v="check xong"/>
    <m/>
    <x v="0"/>
    <x v="0"/>
  </r>
  <r>
    <x v="0"/>
    <x v="0"/>
    <d v="2025-07-04T00:00:00"/>
    <s v="BH2352613"/>
    <d v="2025-07-04T00:00:00"/>
    <n v="41874"/>
    <s v="TC2526049369626 - BigC Trà Vinh"/>
    <n v="2006920"/>
    <n v="0"/>
    <n v="160554"/>
    <n v="2167474"/>
    <s v="Bán hàng"/>
    <d v="2025-09-05T00:00:00"/>
    <m/>
    <n v="0"/>
    <n v="2167474"/>
    <n v="2167474"/>
    <n v="0"/>
    <d v="2025-07-04T00:00:00"/>
    <m/>
    <d v="2025-07-04T00:00:00"/>
    <n v="0"/>
    <m/>
    <s v=""/>
    <s v="Đã thanh toán"/>
    <s v="07"/>
    <s v="09"/>
    <s v="check xong"/>
    <m/>
    <x v="0"/>
    <x v="0"/>
  </r>
  <r>
    <x v="0"/>
    <x v="0"/>
    <d v="2025-07-04T00:00:00"/>
    <s v="BH2352614"/>
    <d v="2025-07-04T00:00:00"/>
    <n v="41875"/>
    <s v="TC2527049424535 - Siêu thị GO! Bạc Liêu"/>
    <n v="3734524"/>
    <n v="0"/>
    <n v="298762"/>
    <n v="4033286"/>
    <s v="Bán hàng"/>
    <d v="2025-09-05T00:00:00"/>
    <m/>
    <n v="0"/>
    <n v="4033286"/>
    <n v="4033286"/>
    <n v="0"/>
    <d v="2025-07-04T00:00:00"/>
    <m/>
    <d v="2025-07-04T00:00:00"/>
    <n v="0"/>
    <m/>
    <s v=""/>
    <s v="Đã thanh toán"/>
    <s v="07"/>
    <s v="09"/>
    <s v="check xong"/>
    <m/>
    <x v="0"/>
    <x v="0"/>
  </r>
  <r>
    <x v="0"/>
    <x v="0"/>
    <d v="2025-07-07T00:00:00"/>
    <s v="BH2325278"/>
    <d v="2025-07-07T00:00:00"/>
    <n v="42476"/>
    <s v="BigC Thăng Long (104), PO: 2526049357920"/>
    <n v="1321780"/>
    <n v="0"/>
    <n v="105742"/>
    <n v="1427522"/>
    <s v="Bán hàng"/>
    <d v="2025-09-05T00:00:00"/>
    <m/>
    <n v="0"/>
    <n v="1427522"/>
    <n v="1427522"/>
    <n v="0"/>
    <d v="2025-07-07T00:00:00"/>
    <m/>
    <d v="2025-07-07T00:00:00"/>
    <n v="0"/>
    <m/>
    <s v=""/>
    <s v="Đã thanh toán"/>
    <s v="07"/>
    <s v="09"/>
    <s v="check xong"/>
    <m/>
    <x v="0"/>
    <x v="0"/>
  </r>
  <r>
    <x v="0"/>
    <x v="0"/>
    <d v="2025-07-07T00:00:00"/>
    <s v="BH2325279"/>
    <d v="2025-07-07T00:00:00"/>
    <n v="42477"/>
    <s v="BigC Thăng Long (104), PO: 2526049357920"/>
    <n v="2018044"/>
    <n v="0"/>
    <n v="161444"/>
    <n v="2179488"/>
    <s v="Bán hàng"/>
    <d v="2025-09-05T00:00:00"/>
    <m/>
    <n v="0"/>
    <n v="2179488"/>
    <n v="2179488"/>
    <n v="0"/>
    <d v="2025-07-07T00:00:00"/>
    <m/>
    <d v="2025-07-07T00:00:00"/>
    <n v="0"/>
    <m/>
    <s v=""/>
    <s v="Đã thanh toán"/>
    <s v="07"/>
    <s v="09"/>
    <s v="check xong"/>
    <m/>
    <x v="0"/>
    <x v="0"/>
  </r>
  <r>
    <x v="0"/>
    <x v="0"/>
    <d v="2025-07-08T00:00:00"/>
    <s v="BH2352753"/>
    <d v="2025-07-08T00:00:00"/>
    <n v="42478"/>
    <s v="TC2527049437608 - GO! NHA TRANG"/>
    <n v="2432360"/>
    <n v="0"/>
    <n v="194589"/>
    <n v="2626949"/>
    <s v="Bán hàng"/>
    <d v="2025-09-05T00:00:00"/>
    <m/>
    <n v="0"/>
    <n v="2626949"/>
    <n v="2626949"/>
    <n v="0"/>
    <d v="2025-07-08T00:00:00"/>
    <m/>
    <d v="2025-07-08T00:00:00"/>
    <n v="0"/>
    <m/>
    <s v=""/>
    <s v="Đã thanh toán"/>
    <s v="07"/>
    <s v="09"/>
    <s v="check xong"/>
    <m/>
    <x v="0"/>
    <x v="0"/>
  </r>
  <r>
    <x v="0"/>
    <x v="0"/>
    <d v="2025-07-08T00:00:00"/>
    <s v="BH2352754"/>
    <d v="2025-07-08T00:00:00"/>
    <n v="42479"/>
    <s v="TC2526049357931 - GO! ĐÀ NẴNG"/>
    <n v="1321780"/>
    <n v="0"/>
    <n v="105742"/>
    <n v="1427522"/>
    <s v="Bán hàng"/>
    <d v="2025-09-05T00:00:00"/>
    <m/>
    <n v="0"/>
    <n v="1427522"/>
    <n v="1427522"/>
    <n v="0"/>
    <d v="2025-07-08T00:00:00"/>
    <m/>
    <d v="2025-07-08T00:00:00"/>
    <n v="0"/>
    <m/>
    <s v=""/>
    <s v="Đã thanh toán"/>
    <s v="07"/>
    <s v="09"/>
    <s v="check xong"/>
    <m/>
    <x v="0"/>
    <x v="0"/>
  </r>
  <r>
    <x v="0"/>
    <x v="0"/>
    <d v="2025-07-08T00:00:00"/>
    <s v="BH2352755"/>
    <d v="2025-07-08T00:00:00"/>
    <n v="42480"/>
    <s v="TC2527049446240 - GO! ĐÀ NẴNG"/>
    <n v="2623944"/>
    <n v="0"/>
    <n v="209916"/>
    <n v="2833860"/>
    <s v="Bán hàng"/>
    <d v="2025-09-05T00:00:00"/>
    <m/>
    <n v="0"/>
    <n v="2833860"/>
    <n v="2833860"/>
    <n v="0"/>
    <d v="2025-07-08T00:00:00"/>
    <m/>
    <d v="2025-07-08T00:00:00"/>
    <n v="0"/>
    <m/>
    <s v=""/>
    <s v="Đã thanh toán"/>
    <s v="07"/>
    <s v="09"/>
    <s v="check xong"/>
    <m/>
    <x v="0"/>
    <x v="0"/>
  </r>
  <r>
    <x v="0"/>
    <x v="0"/>
    <d v="2025-07-08T00:00:00"/>
    <s v="BH2352756"/>
    <d v="2025-07-08T00:00:00"/>
    <n v="42481"/>
    <s v="TC2526049384857 - GO! NAM ĐỊNH"/>
    <n v="3647024"/>
    <n v="0"/>
    <n v="291762"/>
    <n v="3938786"/>
    <s v="Bán hàng"/>
    <d v="2025-09-05T00:00:00"/>
    <m/>
    <n v="0"/>
    <n v="3938786"/>
    <n v="3938786"/>
    <n v="0"/>
    <d v="2025-07-08T00:00:00"/>
    <m/>
    <d v="2025-07-08T00:00:00"/>
    <n v="0"/>
    <m/>
    <s v=""/>
    <s v="Đã thanh toán"/>
    <s v="07"/>
    <s v="09"/>
    <s v="check xong"/>
    <m/>
    <x v="0"/>
    <x v="0"/>
  </r>
  <r>
    <x v="0"/>
    <x v="0"/>
    <d v="2025-07-08T00:00:00"/>
    <s v="BH2352757"/>
    <d v="2025-07-08T00:00:00"/>
    <n v="42482"/>
    <s v="TC2526049357991 - GO! NAM ĐỊNH"/>
    <n v="1321780"/>
    <n v="0"/>
    <n v="105742"/>
    <n v="1427522"/>
    <s v="Bán hàng"/>
    <d v="2025-09-05T00:00:00"/>
    <m/>
    <n v="0"/>
    <n v="1427522"/>
    <n v="1427522"/>
    <n v="0"/>
    <d v="2025-07-08T00:00:00"/>
    <m/>
    <d v="2025-07-08T00:00:00"/>
    <n v="0"/>
    <m/>
    <s v=""/>
    <s v="Đã thanh toán"/>
    <s v="07"/>
    <s v="09"/>
    <s v="check xong"/>
    <m/>
    <x v="0"/>
    <x v="0"/>
  </r>
  <r>
    <x v="0"/>
    <x v="0"/>
    <d v="2025-07-08T00:00:00"/>
    <s v="BH2352758"/>
    <d v="2025-07-08T00:00:00"/>
    <n v="42483"/>
    <s v="TC2527049438289 - GO! NAM ĐỊNH"/>
    <n v="2124708"/>
    <n v="0"/>
    <n v="169977"/>
    <n v="2294685"/>
    <s v="Bán hàng"/>
    <d v="2025-09-05T00:00:00"/>
    <m/>
    <n v="0"/>
    <n v="2294685"/>
    <n v="2294685"/>
    <n v="0"/>
    <d v="2025-07-08T00:00:00"/>
    <m/>
    <d v="2025-07-08T00:00:00"/>
    <n v="0"/>
    <m/>
    <s v=""/>
    <s v="Đã thanh toán"/>
    <s v="07"/>
    <s v="09"/>
    <s v="check xong"/>
    <m/>
    <x v="0"/>
    <x v="0"/>
  </r>
  <r>
    <x v="0"/>
    <x v="0"/>
    <d v="2025-07-08T00:00:00"/>
    <s v="BH2352759"/>
    <d v="2025-07-08T00:00:00"/>
    <n v="42484"/>
    <s v="TC2526049358047 - GO! CẦN THƠ"/>
    <n v="1321780"/>
    <n v="0"/>
    <n v="105742"/>
    <n v="1427522"/>
    <s v="Bán hàng"/>
    <d v="2025-09-05T00:00:00"/>
    <m/>
    <n v="0"/>
    <n v="1427522"/>
    <n v="1427522"/>
    <n v="0"/>
    <d v="2025-07-08T00:00:00"/>
    <m/>
    <d v="2025-07-08T00:00:00"/>
    <n v="0"/>
    <m/>
    <s v=""/>
    <s v="Đã thanh toán"/>
    <s v="07"/>
    <s v="09"/>
    <s v="check xong"/>
    <m/>
    <x v="0"/>
    <x v="0"/>
  </r>
  <r>
    <x v="0"/>
    <x v="0"/>
    <d v="2025-07-08T00:00:00"/>
    <s v="BH2352760"/>
    <d v="2025-07-08T00:00:00"/>
    <n v="45533"/>
    <s v="TC2527049439742 - GO! ĐÀ LẠT"/>
    <n v="5357178"/>
    <n v="0"/>
    <n v="428574"/>
    <n v="5785752"/>
    <s v="Bán hàng"/>
    <d v="2025-09-05T00:00:00"/>
    <m/>
    <n v="0"/>
    <n v="5785752"/>
    <n v="5785752"/>
    <n v="0"/>
    <d v="2025-07-08T00:00:00"/>
    <m/>
    <d v="2025-07-08T00:00:00"/>
    <n v="0"/>
    <m/>
    <s v=""/>
    <s v="Đã thanh toán"/>
    <s v="07"/>
    <s v="09"/>
    <s v="check xong"/>
    <m/>
    <x v="0"/>
    <x v="0"/>
  </r>
  <r>
    <x v="0"/>
    <x v="0"/>
    <d v="2025-07-08T00:00:00"/>
    <s v="BH2352761"/>
    <d v="2025-07-08T00:00:00"/>
    <n v="42486"/>
    <s v="TC2526049358096 - GO! ĐÀ LẠT"/>
    <n v="1321780"/>
    <n v="0"/>
    <n v="105742"/>
    <n v="1427522"/>
    <s v="Bán hàng"/>
    <d v="2025-09-05T00:00:00"/>
    <m/>
    <n v="0"/>
    <n v="1427522"/>
    <n v="1427522"/>
    <n v="0"/>
    <d v="2025-07-08T00:00:00"/>
    <m/>
    <d v="2025-07-08T00:00:00"/>
    <n v="0"/>
    <m/>
    <s v=""/>
    <s v="Đã thanh toán"/>
    <s v="07"/>
    <s v="09"/>
    <s v="check xong"/>
    <m/>
    <x v="0"/>
    <x v="0"/>
  </r>
  <r>
    <x v="0"/>
    <x v="0"/>
    <d v="2025-07-08T00:00:00"/>
    <s v="BH2352762"/>
    <d v="2025-07-08T00:00:00"/>
    <n v="42487"/>
    <s v="TC2527049448933 - Go! Mỹ Tho"/>
    <n v="1110580"/>
    <n v="0"/>
    <n v="88846"/>
    <n v="1199426"/>
    <s v="Bán hàng"/>
    <d v="2025-09-05T00:00:00"/>
    <m/>
    <n v="0"/>
    <n v="1199426"/>
    <n v="1199426"/>
    <n v="0"/>
    <d v="2025-07-08T00:00:00"/>
    <m/>
    <d v="2025-07-08T00:00:00"/>
    <n v="0"/>
    <m/>
    <s v=""/>
    <s v="Đã thanh toán"/>
    <s v="07"/>
    <s v="09"/>
    <s v="check xong"/>
    <m/>
    <x v="0"/>
    <x v="0"/>
  </r>
  <r>
    <x v="0"/>
    <x v="0"/>
    <d v="2025-07-08T00:00:00"/>
    <s v="BH2352763"/>
    <d v="2025-07-08T00:00:00"/>
    <n v="42488"/>
    <s v="TC2526049358171 - Go! Mỹ Tho"/>
    <n v="1321780"/>
    <n v="0"/>
    <n v="105742"/>
    <n v="1427522"/>
    <s v="Bán hàng"/>
    <d v="2025-09-05T00:00:00"/>
    <m/>
    <n v="0"/>
    <n v="1427522"/>
    <n v="1427522"/>
    <n v="0"/>
    <d v="2025-07-08T00:00:00"/>
    <m/>
    <d v="2025-07-08T00:00:00"/>
    <n v="0"/>
    <m/>
    <s v=""/>
    <s v="Đã thanh toán"/>
    <s v="07"/>
    <s v="09"/>
    <s v="check xong"/>
    <m/>
    <x v="0"/>
    <x v="0"/>
  </r>
  <r>
    <x v="0"/>
    <x v="0"/>
    <d v="2025-07-08T00:00:00"/>
    <s v="BH2352764"/>
    <d v="2025-07-08T00:00:00"/>
    <n v="42489"/>
    <s v="TC2527049436019 - BigC Trà Vinh"/>
    <n v="2433680"/>
    <n v="0"/>
    <n v="194694"/>
    <n v="2628374"/>
    <s v="Bán hàng"/>
    <d v="2025-09-05T00:00:00"/>
    <m/>
    <n v="0"/>
    <n v="2628374"/>
    <n v="2628374"/>
    <n v="0"/>
    <d v="2025-07-08T00:00:00"/>
    <m/>
    <d v="2025-07-08T00:00:00"/>
    <n v="0"/>
    <m/>
    <s v=""/>
    <s v="Đã thanh toán"/>
    <s v="07"/>
    <s v="09"/>
    <s v="check xong"/>
    <m/>
    <x v="0"/>
    <x v="0"/>
  </r>
  <r>
    <x v="0"/>
    <x v="0"/>
    <d v="2025-07-08T00:00:00"/>
    <s v="BH2352765"/>
    <d v="2025-07-08T00:00:00"/>
    <n v="42490"/>
    <s v="TC2526049358210 - BigC Buôn Ma Thuột"/>
    <n v="1321780"/>
    <n v="0"/>
    <n v="105742"/>
    <n v="1427522"/>
    <s v="Bán hàng"/>
    <d v="2025-09-05T00:00:00"/>
    <m/>
    <n v="0"/>
    <n v="1427522"/>
    <n v="1427522"/>
    <n v="0"/>
    <d v="2025-07-08T00:00:00"/>
    <m/>
    <d v="2025-07-08T00:00:00"/>
    <n v="0"/>
    <m/>
    <s v=""/>
    <s v="Đã thanh toán"/>
    <s v="07"/>
    <s v="09"/>
    <s v="check xong"/>
    <m/>
    <x v="0"/>
    <x v="0"/>
  </r>
  <r>
    <x v="0"/>
    <x v="0"/>
    <d v="2025-07-08T00:00:00"/>
    <s v="BH2352766"/>
    <d v="2025-07-08T00:00:00"/>
    <n v="42491"/>
    <s v="TC2527049435321 - BigC Bến Tre"/>
    <n v="3728260"/>
    <n v="0"/>
    <n v="298261"/>
    <n v="4026521"/>
    <s v="Bán hàng"/>
    <d v="2025-09-05T00:00:00"/>
    <m/>
    <n v="0"/>
    <n v="4026521"/>
    <n v="4026521"/>
    <n v="0"/>
    <d v="2025-07-08T00:00:00"/>
    <m/>
    <d v="2025-07-08T00:00:00"/>
    <n v="0"/>
    <m/>
    <s v=""/>
    <s v="Đã thanh toán"/>
    <s v="07"/>
    <s v="09"/>
    <s v="check xong"/>
    <m/>
    <x v="0"/>
    <x v="0"/>
  </r>
  <r>
    <x v="0"/>
    <x v="0"/>
    <d v="2025-07-08T00:00:00"/>
    <s v="BH2352767"/>
    <d v="2025-07-08T00:00:00"/>
    <n v="42492"/>
    <s v="TC2526049358220 - BigC Bến Tre"/>
    <n v="1321780"/>
    <n v="0"/>
    <n v="105742"/>
    <n v="1427522"/>
    <s v="Bán hàng"/>
    <d v="2025-09-05T00:00:00"/>
    <m/>
    <n v="0"/>
    <n v="1427522"/>
    <n v="1427522"/>
    <n v="0"/>
    <d v="2025-07-08T00:00:00"/>
    <m/>
    <d v="2025-07-08T00:00:00"/>
    <n v="0"/>
    <m/>
    <s v=""/>
    <s v="Đã thanh toán"/>
    <s v="07"/>
    <s v="09"/>
    <s v="check xong"/>
    <m/>
    <x v="0"/>
    <x v="0"/>
  </r>
  <r>
    <x v="0"/>
    <x v="0"/>
    <d v="2025-07-08T00:00:00"/>
    <s v="BH2352768"/>
    <d v="2025-07-08T00:00:00"/>
    <n v="42494"/>
    <s v="TC2527049457421 - Siêu thị GO! Gò Dầu"/>
    <n v="200732"/>
    <n v="0"/>
    <n v="16059"/>
    <n v="216791"/>
    <s v="Bán hàng"/>
    <d v="2025-09-05T00:00:00"/>
    <m/>
    <n v="0"/>
    <n v="216791"/>
    <n v="216791"/>
    <n v="0"/>
    <d v="2025-07-08T00:00:00"/>
    <m/>
    <d v="2025-07-08T00:00:00"/>
    <n v="0"/>
    <m/>
    <s v=""/>
    <s v="Đã thanh toán"/>
    <s v="07"/>
    <s v="09"/>
    <s v="check xong"/>
    <m/>
    <x v="0"/>
    <x v="0"/>
  </r>
  <r>
    <x v="0"/>
    <x v="0"/>
    <d v="2025-07-08T00:00:00"/>
    <s v="BH2352769"/>
    <d v="2025-07-08T00:00:00"/>
    <n v="42495"/>
    <s v="TC2527049474547 - Siêu thị GO! Gò Dầu"/>
    <n v="1110580"/>
    <n v="0"/>
    <n v="88846"/>
    <n v="1199426"/>
    <s v="Bán hàng"/>
    <d v="2025-09-05T00:00:00"/>
    <m/>
    <n v="0"/>
    <n v="1199426"/>
    <n v="1199426"/>
    <n v="0"/>
    <d v="2025-07-08T00:00:00"/>
    <m/>
    <d v="2025-07-08T00:00:00"/>
    <n v="0"/>
    <m/>
    <s v=""/>
    <s v="Đã thanh toán"/>
    <s v="07"/>
    <s v="09"/>
    <s v="check xong"/>
    <m/>
    <x v="0"/>
    <x v="0"/>
  </r>
  <r>
    <x v="0"/>
    <x v="0"/>
    <d v="2025-07-08T00:00:00"/>
    <s v="BH2352770"/>
    <d v="2025-07-08T00:00:00"/>
    <n v="42496"/>
    <s v="TC2527049474543 - BigC Siêu Thị GO! Tân Uyên (1504)"/>
    <n v="1311312"/>
    <n v="0"/>
    <n v="104905"/>
    <n v="1416217"/>
    <s v="Bán hàng"/>
    <d v="2025-09-05T00:00:00"/>
    <m/>
    <n v="0"/>
    <n v="1416217"/>
    <n v="1416217"/>
    <n v="0"/>
    <d v="2025-07-08T00:00:00"/>
    <m/>
    <d v="2025-07-08T00:00:00"/>
    <n v="0"/>
    <m/>
    <s v=""/>
    <s v="Đã thanh toán"/>
    <s v="07"/>
    <s v="09"/>
    <s v="check xong"/>
    <m/>
    <x v="0"/>
    <x v="0"/>
  </r>
  <r>
    <x v="0"/>
    <x v="0"/>
    <d v="2025-07-08T00:00:00"/>
    <s v="BH2352771"/>
    <d v="2025-07-08T00:00:00"/>
    <n v="42497"/>
    <s v="TC2527049457236 - Siêu thị GO! Nhơn Trạch"/>
    <n v="1605856"/>
    <n v="0"/>
    <n v="128468"/>
    <n v="1734324"/>
    <s v="Bán hàng"/>
    <d v="2025-09-05T00:00:00"/>
    <m/>
    <n v="0"/>
    <n v="1734324"/>
    <n v="1734324"/>
    <n v="0"/>
    <d v="2025-07-08T00:00:00"/>
    <m/>
    <d v="2025-07-08T00:00:00"/>
    <n v="0"/>
    <m/>
    <s v=""/>
    <s v="Đã thanh toán"/>
    <s v="07"/>
    <s v="09"/>
    <s v="check xong"/>
    <m/>
    <x v="0"/>
    <x v="0"/>
  </r>
  <r>
    <x v="0"/>
    <x v="0"/>
    <d v="2025-07-08T00:00:00"/>
    <s v="BH2352772"/>
    <d v="2025-07-08T00:00:00"/>
    <n v="42498"/>
    <s v="TC2527049474530 - Siêu thị GO! Nhơn Trạch"/>
    <n v="1110580"/>
    <n v="0"/>
    <n v="88846"/>
    <n v="1199426"/>
    <s v="Bán hàng"/>
    <d v="2025-09-05T00:00:00"/>
    <m/>
    <n v="0"/>
    <n v="1199426"/>
    <n v="1199426"/>
    <n v="0"/>
    <d v="2025-07-08T00:00:00"/>
    <m/>
    <d v="2025-07-08T00:00:00"/>
    <n v="0"/>
    <m/>
    <s v=""/>
    <s v="Đã thanh toán"/>
    <s v="07"/>
    <s v="09"/>
    <s v="check xong"/>
    <m/>
    <x v="0"/>
    <x v="0"/>
  </r>
  <r>
    <x v="0"/>
    <x v="0"/>
    <d v="2025-07-08T00:00:00"/>
    <s v="BH2352773"/>
    <d v="2025-07-08T00:00:00"/>
    <n v="42499"/>
    <s v="TC2527049456708 - Siêu thị Go! Hòa Thành"/>
    <n v="802928"/>
    <n v="0"/>
    <n v="64234"/>
    <n v="867162"/>
    <s v="Bán hàng"/>
    <d v="2025-09-05T00:00:00"/>
    <m/>
    <n v="0"/>
    <n v="867162"/>
    <n v="867162"/>
    <n v="0"/>
    <d v="2025-07-08T00:00:00"/>
    <m/>
    <d v="2025-07-08T00:00:00"/>
    <n v="0"/>
    <m/>
    <s v=""/>
    <s v="Đã thanh toán"/>
    <s v="07"/>
    <s v="09"/>
    <s v="check xong"/>
    <m/>
    <x v="0"/>
    <x v="0"/>
  </r>
  <r>
    <x v="0"/>
    <x v="0"/>
    <d v="2025-07-08T00:00:00"/>
    <s v="BH2352774"/>
    <d v="2025-07-08T00:00:00"/>
    <n v="42500"/>
    <s v="TC2526049358350 - Siêu thị GO! Bạc Liêu"/>
    <n v="1321780"/>
    <n v="0"/>
    <n v="105742"/>
    <n v="1427522"/>
    <s v="Bán hàng"/>
    <d v="2025-09-05T00:00:00"/>
    <m/>
    <n v="0"/>
    <n v="1427522"/>
    <n v="1427522"/>
    <n v="0"/>
    <d v="2025-07-08T00:00:00"/>
    <m/>
    <d v="2025-07-08T00:00:00"/>
    <n v="0"/>
    <m/>
    <s v=""/>
    <s v="Đã thanh toán"/>
    <s v="07"/>
    <s v="09"/>
    <s v="check xong"/>
    <m/>
    <x v="0"/>
    <x v="0"/>
  </r>
  <r>
    <x v="0"/>
    <x v="0"/>
    <d v="2025-07-08T00:00:00"/>
    <s v="BH2352775"/>
    <d v="2025-07-08T00:00:00"/>
    <n v="45527"/>
    <s v="TC2527049456146 - Siêu thị Go! Lộc Ninh"/>
    <n v="1802450"/>
    <n v="0"/>
    <n v="144196"/>
    <n v="1946646"/>
    <s v="Bán hàng"/>
    <d v="2025-09-05T00:00:00"/>
    <m/>
    <n v="0"/>
    <n v="1946646"/>
    <n v="1946646"/>
    <n v="0"/>
    <d v="2025-07-08T00:00:00"/>
    <m/>
    <d v="2025-07-08T00:00:00"/>
    <n v="0"/>
    <m/>
    <s v=""/>
    <s v="Đã thanh toán"/>
    <s v="07"/>
    <s v="09"/>
    <s v="check xong"/>
    <m/>
    <x v="0"/>
    <x v="0"/>
  </r>
  <r>
    <x v="0"/>
    <x v="0"/>
    <d v="2025-07-08T00:00:00"/>
    <s v="BH2352784"/>
    <d v="2025-07-08T00:00:00"/>
    <n v="42493"/>
    <s v="TC2527049502174 - BigC Bà Rịa"/>
    <n v="4128404"/>
    <n v="0"/>
    <n v="330272"/>
    <n v="4458676"/>
    <s v="Bán hàng"/>
    <d v="2025-09-05T00:00:00"/>
    <m/>
    <n v="0"/>
    <n v="4458676"/>
    <n v="4458676"/>
    <n v="0"/>
    <d v="2025-07-08T00:00:00"/>
    <m/>
    <d v="2025-07-08T00:00:00"/>
    <n v="0"/>
    <m/>
    <s v=""/>
    <s v="Đã thanh toán"/>
    <s v="07"/>
    <s v="09"/>
    <s v="check xong"/>
    <m/>
    <x v="0"/>
    <x v="0"/>
  </r>
  <r>
    <x v="0"/>
    <x v="0"/>
    <d v="2025-07-08T00:00:00"/>
    <s v="BH2352885"/>
    <d v="2025-07-08T00:00:00"/>
    <n v="42516"/>
    <s v="2527049438875 - BigC Tops Market An Phú"/>
    <n v="2580540"/>
    <n v="0"/>
    <n v="206443"/>
    <n v="2786983"/>
    <s v="Bán hàng"/>
    <d v="2025-09-05T00:00:00"/>
    <m/>
    <n v="0"/>
    <n v="2786983"/>
    <n v="2786983"/>
    <n v="0"/>
    <d v="2025-07-08T00:00:00"/>
    <m/>
    <d v="2025-07-08T00:00:00"/>
    <n v="0"/>
    <m/>
    <s v=""/>
    <s v="Đã thanh toán"/>
    <s v="07"/>
    <s v="09"/>
    <s v="check xong"/>
    <m/>
    <x v="0"/>
    <x v="0"/>
  </r>
  <r>
    <x v="0"/>
    <x v="0"/>
    <d v="2025-07-08T00:00:00"/>
    <s v="BH2352894"/>
    <d v="2025-07-08T00:00:00"/>
    <n v="42526"/>
    <s v="2527049495734 - BigC Dĩ An"/>
    <n v="2643560"/>
    <n v="0"/>
    <n v="211485"/>
    <n v="2855045"/>
    <s v="Bán hàng"/>
    <d v="2025-09-05T00:00:00"/>
    <m/>
    <n v="0"/>
    <n v="2855045"/>
    <n v="2855045"/>
    <n v="0"/>
    <d v="2025-07-08T00:00:00"/>
    <m/>
    <d v="2025-07-08T00:00:00"/>
    <n v="0"/>
    <m/>
    <s v=""/>
    <s v="Đã thanh toán"/>
    <s v="07"/>
    <s v="09"/>
    <s v="check xong"/>
    <m/>
    <x v="0"/>
    <x v="0"/>
  </r>
  <r>
    <x v="0"/>
    <x v="0"/>
    <d v="2025-07-08T00:00:00"/>
    <s v="BH2352895"/>
    <d v="2025-07-08T00:00:00"/>
    <n v="42527"/>
    <s v="2527049496542 - GO! Bình Dương"/>
    <n v="2174096"/>
    <n v="0"/>
    <n v="173928"/>
    <n v="2348024"/>
    <s v="Bán hàng"/>
    <d v="2025-09-05T00:00:00"/>
    <m/>
    <n v="0"/>
    <n v="2348024"/>
    <n v="2348024"/>
    <n v="0"/>
    <d v="2025-07-08T00:00:00"/>
    <m/>
    <d v="2025-07-08T00:00:00"/>
    <n v="0"/>
    <m/>
    <s v=""/>
    <s v="Đã thanh toán"/>
    <s v="07"/>
    <s v="09"/>
    <s v="check xong"/>
    <m/>
    <x v="0"/>
    <x v="0"/>
  </r>
  <r>
    <x v="0"/>
    <x v="0"/>
    <d v="2025-07-09T00:00:00"/>
    <s v="BH2325312"/>
    <d v="2025-07-09T00:00:00"/>
    <n v="42592"/>
    <s v="Siêu thị Vĩnh Phúc, PO: 2527049533016"/>
    <n v="5188532"/>
    <n v="0"/>
    <n v="415083"/>
    <n v="5603615"/>
    <s v="Bán hàng"/>
    <d v="2025-09-05T00:00:00"/>
    <m/>
    <n v="0"/>
    <n v="5603615"/>
    <n v="5603615"/>
    <n v="0"/>
    <d v="2025-07-09T00:00:00"/>
    <m/>
    <d v="2025-07-09T00:00:00"/>
    <n v="0"/>
    <m/>
    <s v=""/>
    <s v="Đã thanh toán"/>
    <s v="07"/>
    <s v="09"/>
    <s v="check xong"/>
    <m/>
    <x v="0"/>
    <x v="0"/>
  </r>
  <r>
    <x v="0"/>
    <x v="0"/>
    <d v="2025-07-09T00:00:00"/>
    <s v="BH2325313"/>
    <d v="2025-07-09T00:00:00"/>
    <n v="42593"/>
    <s v="GO! NINH BÌNH, PO: 2527049536277"/>
    <n v="2844292"/>
    <n v="0"/>
    <n v="227543"/>
    <n v="3071835"/>
    <s v="Bán hàng"/>
    <d v="2025-09-05T00:00:00"/>
    <m/>
    <n v="0"/>
    <n v="3071835"/>
    <n v="3071835"/>
    <n v="0"/>
    <d v="2025-07-09T00:00:00"/>
    <m/>
    <d v="2025-07-09T00:00:00"/>
    <n v="0"/>
    <m/>
    <s v=""/>
    <s v="Đã thanh toán"/>
    <s v="07"/>
    <s v="09"/>
    <s v="check xong"/>
    <m/>
    <x v="0"/>
    <x v="0"/>
  </r>
  <r>
    <x v="0"/>
    <x v="0"/>
    <d v="2025-07-09T00:00:00"/>
    <s v="BH2325314"/>
    <d v="2025-07-09T00:00:00"/>
    <n v="42594"/>
    <s v="GO! BẮC GIANG, PO: 2527049521018"/>
    <n v="2833824"/>
    <n v="0"/>
    <n v="226706"/>
    <n v="3060530"/>
    <s v="Bán hàng"/>
    <d v="2025-09-05T00:00:00"/>
    <m/>
    <n v="0"/>
    <n v="3060530"/>
    <n v="3060530"/>
    <n v="0"/>
    <d v="2025-07-09T00:00:00"/>
    <m/>
    <d v="2025-07-09T00:00:00"/>
    <n v="0"/>
    <m/>
    <s v=""/>
    <s v="Đã thanh toán"/>
    <s v="07"/>
    <s v="09"/>
    <s v="check xong"/>
    <m/>
    <x v="0"/>
    <x v="0"/>
  </r>
  <r>
    <x v="0"/>
    <x v="0"/>
    <d v="2025-07-09T00:00:00"/>
    <s v="BH2325315"/>
    <d v="2025-07-09T00:00:00"/>
    <n v="42595"/>
    <s v="GO! THÁI NGUYÊN, PO: 2527049537449"/>
    <n v="3553092"/>
    <n v="0"/>
    <n v="284247"/>
    <n v="3837339"/>
    <s v="Bán hàng"/>
    <d v="2025-09-05T00:00:00"/>
    <m/>
    <n v="0"/>
    <n v="3837339"/>
    <n v="3837339"/>
    <n v="0"/>
    <d v="2025-07-09T00:00:00"/>
    <m/>
    <d v="2025-07-09T00:00:00"/>
    <n v="0"/>
    <m/>
    <s v=""/>
    <s v="Đã thanh toán"/>
    <s v="07"/>
    <s v="09"/>
    <s v="check xong"/>
    <m/>
    <x v="0"/>
    <x v="0"/>
  </r>
  <r>
    <x v="0"/>
    <x v="0"/>
    <d v="2025-07-09T00:00:00"/>
    <s v="BH2325317"/>
    <d v="2025-07-09T00:00:00"/>
    <n v="42610"/>
    <s v="BigC Mê Linh, PO: 2527049522387"/>
    <n v="2432360"/>
    <n v="0"/>
    <n v="194589"/>
    <n v="2626949"/>
    <s v="Bán hàng"/>
    <d v="2025-09-05T00:00:00"/>
    <m/>
    <n v="0"/>
    <n v="2626949"/>
    <n v="2626949"/>
    <n v="0"/>
    <d v="2025-07-09T00:00:00"/>
    <m/>
    <d v="2025-07-09T00:00:00"/>
    <n v="0"/>
    <m/>
    <s v=""/>
    <s v="Đã thanh toán"/>
    <s v="07"/>
    <s v="09"/>
    <s v="check xong"/>
    <m/>
    <x v="0"/>
    <x v="0"/>
  </r>
  <r>
    <x v="0"/>
    <x v="0"/>
    <d v="2025-07-09T00:00:00"/>
    <s v="BH2352925"/>
    <d v="2025-07-09T00:00:00"/>
    <n v="42583"/>
    <s v="2526049357904 - BigC Miền Đông"/>
    <n v="1321780"/>
    <n v="0"/>
    <n v="105742"/>
    <n v="1427522"/>
    <s v="Bán hàng"/>
    <d v="2025-09-05T00:00:00"/>
    <m/>
    <n v="0"/>
    <n v="1427522"/>
    <n v="1427522"/>
    <n v="0"/>
    <d v="2025-07-09T00:00:00"/>
    <m/>
    <d v="2025-07-09T00:00:00"/>
    <n v="0"/>
    <m/>
    <s v=""/>
    <s v="Đã thanh toán"/>
    <s v="07"/>
    <s v="09"/>
    <s v="check xong"/>
    <m/>
    <x v="0"/>
    <x v="0"/>
  </r>
  <r>
    <x v="0"/>
    <x v="0"/>
    <d v="2025-07-09T00:00:00"/>
    <s v="BH2352933"/>
    <d v="2025-07-09T00:00:00"/>
    <n v="42617"/>
    <s v="2526049357893 - BigC Siêu thị GO! An Lạc"/>
    <n v="1321780"/>
    <n v="0"/>
    <n v="105742"/>
    <n v="1427522"/>
    <s v="Bán hàng"/>
    <d v="2025-09-05T00:00:00"/>
    <m/>
    <n v="0"/>
    <n v="1427522"/>
    <n v="1427522"/>
    <n v="0"/>
    <d v="2025-07-09T00:00:00"/>
    <m/>
    <d v="2025-07-09T00:00:00"/>
    <n v="0"/>
    <m/>
    <s v=""/>
    <s v="Đã thanh toán"/>
    <s v="07"/>
    <s v="09"/>
    <s v="check xong"/>
    <m/>
    <x v="0"/>
    <x v="0"/>
  </r>
  <r>
    <x v="0"/>
    <x v="0"/>
    <d v="2025-07-09T00:00:00"/>
    <s v="BH2352934"/>
    <d v="2025-07-09T00:00:00"/>
    <n v="42591"/>
    <s v="2527049496224 - BigC Tân Hiệp"/>
    <n v="5075920"/>
    <n v="0"/>
    <n v="406074"/>
    <n v="5481994"/>
    <s v="Bán hàng"/>
    <d v="2025-09-05T00:00:00"/>
    <m/>
    <n v="0"/>
    <n v="5481994"/>
    <n v="5481994"/>
    <n v="0"/>
    <d v="2025-07-09T00:00:00"/>
    <m/>
    <d v="2025-07-09T00:00:00"/>
    <n v="0"/>
    <m/>
    <s v=""/>
    <s v="Đã thanh toán"/>
    <s v="07"/>
    <s v="09"/>
    <s v="check xong"/>
    <m/>
    <x v="0"/>
    <x v="0"/>
  </r>
  <r>
    <x v="0"/>
    <x v="0"/>
    <d v="2025-07-09T00:00:00"/>
    <s v="BH2352935"/>
    <d v="2025-07-09T00:00:00"/>
    <n v="42618"/>
    <s v="2527049498036 - BigC Siêu thị GO! An Lạc"/>
    <n v="1742044"/>
    <n v="0"/>
    <n v="139364"/>
    <n v="1881408"/>
    <s v="Bán hàng"/>
    <d v="2025-09-05T00:00:00"/>
    <m/>
    <n v="0"/>
    <n v="1881408"/>
    <n v="1881408"/>
    <n v="0"/>
    <d v="2025-07-09T00:00:00"/>
    <m/>
    <d v="2025-07-09T00:00:00"/>
    <n v="0"/>
    <m/>
    <s v=""/>
    <s v="Đã thanh toán"/>
    <s v="07"/>
    <s v="09"/>
    <s v="check xong"/>
    <m/>
    <x v="0"/>
    <x v="0"/>
  </r>
  <r>
    <x v="0"/>
    <x v="0"/>
    <d v="2025-07-09T00:00:00"/>
    <s v="BH2352950"/>
    <d v="2025-07-09T00:00:00"/>
    <n v="42613"/>
    <s v="2526049358063 - BigC Trường Chinh"/>
    <n v="1321780"/>
    <n v="0"/>
    <n v="105742"/>
    <n v="1427522"/>
    <s v="Bán hàng"/>
    <d v="2025-09-05T00:00:00"/>
    <m/>
    <n v="0"/>
    <n v="1427522"/>
    <n v="1427522"/>
    <n v="0"/>
    <d v="2025-07-09T00:00:00"/>
    <m/>
    <d v="2025-07-09T00:00:00"/>
    <n v="0"/>
    <m/>
    <s v=""/>
    <s v="Đã thanh toán"/>
    <s v="07"/>
    <s v="09"/>
    <s v="check xong"/>
    <m/>
    <x v="0"/>
    <x v="0"/>
  </r>
  <r>
    <x v="0"/>
    <x v="0"/>
    <d v="2025-07-09T00:00:00"/>
    <s v="BH2352951"/>
    <d v="2025-07-09T00:00:00"/>
    <n v="42614"/>
    <s v="2527049502860 - BigC Tops Market Âu Cơ"/>
    <n v="2433680"/>
    <n v="0"/>
    <n v="194694"/>
    <n v="2628374"/>
    <s v="Bán hàng"/>
    <d v="2025-09-05T00:00:00"/>
    <m/>
    <n v="0"/>
    <n v="2628374"/>
    <n v="2628374"/>
    <n v="0"/>
    <d v="2025-07-09T00:00:00"/>
    <m/>
    <d v="2025-07-09T00:00:00"/>
    <n v="0"/>
    <m/>
    <s v=""/>
    <s v="Đã thanh toán"/>
    <s v="07"/>
    <s v="09"/>
    <s v="check xong"/>
    <m/>
    <x v="0"/>
    <x v="0"/>
  </r>
  <r>
    <x v="0"/>
    <x v="0"/>
    <d v="2025-07-10T00:00:00"/>
    <s v="BH2325379"/>
    <d v="2025-07-10T00:00:00"/>
    <n v="43529"/>
    <s v="GO! HẢI PHÒNG, PO: 2527049532908"/>
    <n v="5276652"/>
    <n v="0"/>
    <n v="422132"/>
    <n v="5698784"/>
    <s v="Bán hàng"/>
    <d v="2025-09-05T00:00:00"/>
    <m/>
    <n v="0"/>
    <n v="5698784"/>
    <n v="5698784"/>
    <n v="0"/>
    <d v="2025-07-10T00:00:00"/>
    <m/>
    <d v="2025-07-10T00:00:00"/>
    <n v="0"/>
    <m/>
    <s v=""/>
    <s v="Đã thanh toán"/>
    <s v="07"/>
    <s v="09"/>
    <s v="check xong"/>
    <m/>
    <x v="0"/>
    <x v="0"/>
  </r>
  <r>
    <x v="0"/>
    <x v="0"/>
    <d v="2025-07-10T00:00:00"/>
    <s v="BH2325380"/>
    <d v="2025-07-10T00:00:00"/>
    <n v="43530"/>
    <s v="SIÊU THỊ HẠ LONG (128), PO: 2527049533448"/>
    <n v="2633092"/>
    <n v="0"/>
    <n v="210647"/>
    <n v="2843739"/>
    <s v="Bán hàng"/>
    <d v="2025-09-05T00:00:00"/>
    <m/>
    <n v="0"/>
    <n v="2843739"/>
    <n v="2843739"/>
    <n v="0"/>
    <d v="2025-07-10T00:00:00"/>
    <m/>
    <d v="2025-07-10T00:00:00"/>
    <n v="0"/>
    <m/>
    <s v=""/>
    <s v="Đã thanh toán"/>
    <s v="07"/>
    <s v="09"/>
    <s v="check xong"/>
    <m/>
    <x v="0"/>
    <x v="0"/>
  </r>
  <r>
    <x v="0"/>
    <x v="0"/>
    <d v="2025-07-10T00:00:00"/>
    <s v="BH2325381"/>
    <d v="2025-07-10T00:00:00"/>
    <n v="43531"/>
    <s v="GO! THÁI BÌNH, PO: 2528049586787"/>
    <n v="3944404"/>
    <n v="0"/>
    <n v="315552"/>
    <n v="4259956"/>
    <s v="Bán hàng"/>
    <d v="2025-09-05T00:00:00"/>
    <m/>
    <n v="0"/>
    <n v="4259956"/>
    <n v="4259956"/>
    <n v="0"/>
    <d v="2025-07-10T00:00:00"/>
    <m/>
    <d v="2025-07-10T00:00:00"/>
    <n v="0"/>
    <m/>
    <s v=""/>
    <s v="Đã thanh toán"/>
    <s v="07"/>
    <s v="09"/>
    <s v="check xong"/>
    <m/>
    <x v="0"/>
    <x v="0"/>
  </r>
  <r>
    <x v="0"/>
    <x v="0"/>
    <d v="2025-07-10T00:00:00"/>
    <s v="BH2325382"/>
    <d v="2025-07-10T00:00:00"/>
    <n v="43532"/>
    <s v="GO! LÀO CAI, PO: 2526049291826"/>
    <n v="2937280"/>
    <n v="0"/>
    <n v="234982"/>
    <n v="3172262"/>
    <s v="Bán hàng"/>
    <d v="2025-09-05T00:00:00"/>
    <m/>
    <n v="0"/>
    <n v="3172262"/>
    <n v="3172262"/>
    <n v="0"/>
    <d v="2025-07-10T00:00:00"/>
    <m/>
    <d v="2025-07-10T00:00:00"/>
    <n v="0"/>
    <m/>
    <s v=""/>
    <s v="Đã thanh toán"/>
    <s v="07"/>
    <s v="09"/>
    <s v="check xong"/>
    <m/>
    <x v="0"/>
    <x v="0"/>
  </r>
  <r>
    <x v="0"/>
    <x v="0"/>
    <d v="2025-07-10T00:00:00"/>
    <s v="BH2325384"/>
    <d v="2025-07-10T00:00:00"/>
    <n v="43533"/>
    <s v="TOPS MARKET PARKCITY (150), PO: 2528049587542"/>
    <n v="2432360"/>
    <n v="0"/>
    <n v="194589"/>
    <n v="2626949"/>
    <s v="Bán hàng"/>
    <d v="2025-09-05T00:00:00"/>
    <m/>
    <n v="0"/>
    <n v="2626949"/>
    <n v="2626949"/>
    <n v="0"/>
    <d v="2025-07-10T00:00:00"/>
    <m/>
    <d v="2025-07-10T00:00:00"/>
    <n v="0"/>
    <m/>
    <s v=""/>
    <s v="Đã thanh toán"/>
    <s v="07"/>
    <s v="09"/>
    <s v="check xong"/>
    <m/>
    <x v="0"/>
    <x v="0"/>
  </r>
  <r>
    <x v="0"/>
    <x v="0"/>
    <d v="2025-07-11T00:00:00"/>
    <s v="BH2325416"/>
    <d v="2025-07-11T00:00:00"/>
    <n v="43700"/>
    <s v="GO! HƯNG YÊN , PO: 2526049358363"/>
    <n v="2643560"/>
    <n v="0"/>
    <n v="211485"/>
    <n v="2855045"/>
    <s v="Bán hàng"/>
    <d v="2025-09-05T00:00:00"/>
    <m/>
    <n v="0"/>
    <n v="2855045"/>
    <n v="2855045"/>
    <n v="0"/>
    <d v="2025-07-11T00:00:00"/>
    <m/>
    <d v="2025-07-11T00:00:00"/>
    <n v="0"/>
    <m/>
    <s v=""/>
    <s v="Đã thanh toán"/>
    <s v="07"/>
    <s v="09"/>
    <s v="check xong"/>
    <m/>
    <x v="0"/>
    <x v="0"/>
  </r>
  <r>
    <x v="0"/>
    <x v="0"/>
    <d v="2025-07-11T00:00:00"/>
    <s v="BH2353106"/>
    <d v="2025-07-11T00:00:00"/>
    <n v="43535"/>
    <s v="TC2526049358120 - BigC Quy Nhơn"/>
    <n v="2643560"/>
    <n v="0"/>
    <n v="211485"/>
    <n v="2855045"/>
    <s v="Bán hàng"/>
    <d v="2025-09-05T00:00:00"/>
    <m/>
    <n v="0"/>
    <n v="2855045"/>
    <n v="2855045"/>
    <n v="0"/>
    <d v="2025-07-11T00:00:00"/>
    <m/>
    <d v="2025-07-11T00:00:00"/>
    <n v="0"/>
    <m/>
    <s v=""/>
    <s v="Đã thanh toán"/>
    <s v="07"/>
    <s v="09"/>
    <s v="check xong"/>
    <m/>
    <x v="0"/>
    <x v="0"/>
  </r>
  <r>
    <x v="0"/>
    <x v="0"/>
    <d v="2025-07-11T00:00:00"/>
    <s v="BH2353107"/>
    <d v="2025-07-11T00:00:00"/>
    <n v="43536"/>
    <s v="TC2527049523458 - BigC Quy Nhơn"/>
    <n v="2643560"/>
    <n v="0"/>
    <n v="211485"/>
    <n v="2855045"/>
    <s v="Bán hàng"/>
    <d v="2025-09-05T00:00:00"/>
    <m/>
    <n v="0"/>
    <n v="2855045"/>
    <n v="2855045"/>
    <n v="0"/>
    <d v="2025-07-11T00:00:00"/>
    <m/>
    <d v="2025-07-11T00:00:00"/>
    <n v="0"/>
    <m/>
    <s v=""/>
    <s v="Đã thanh toán"/>
    <s v="07"/>
    <s v="09"/>
    <s v="check xong"/>
    <m/>
    <x v="0"/>
    <x v="0"/>
  </r>
  <r>
    <x v="0"/>
    <x v="0"/>
    <d v="2025-07-11T00:00:00"/>
    <s v="BH2353108"/>
    <d v="2025-07-11T00:00:00"/>
    <n v="43537"/>
    <s v="TC2527049525267 - GO! HUẾ"/>
    <n v="2633092"/>
    <n v="0"/>
    <n v="210647"/>
    <n v="2843739"/>
    <s v="Bán hàng"/>
    <d v="2025-09-05T00:00:00"/>
    <m/>
    <n v="0"/>
    <n v="2843739"/>
    <n v="2843739"/>
    <n v="0"/>
    <d v="2025-07-11T00:00:00"/>
    <m/>
    <d v="2025-07-11T00:00:00"/>
    <n v="0"/>
    <m/>
    <s v=""/>
    <s v="Đã thanh toán"/>
    <s v="07"/>
    <s v="09"/>
    <s v="check xong"/>
    <m/>
    <x v="0"/>
    <x v="0"/>
  </r>
  <r>
    <x v="0"/>
    <x v="0"/>
    <d v="2025-07-11T00:00:00"/>
    <s v="BH2353134"/>
    <d v="2025-07-11T00:00:00"/>
    <n v="43562"/>
    <s v="2527049533424 - BigC Đồng Nai"/>
    <n v="2011780"/>
    <n v="0"/>
    <n v="160942"/>
    <n v="2172722"/>
    <s v="Bán hàng"/>
    <d v="2025-09-05T00:00:00"/>
    <m/>
    <n v="0"/>
    <n v="2172722"/>
    <n v="2172722"/>
    <n v="0"/>
    <d v="2025-07-11T00:00:00"/>
    <m/>
    <d v="2025-07-11T00:00:00"/>
    <n v="0"/>
    <m/>
    <s v=""/>
    <s v="Đã thanh toán"/>
    <s v="07"/>
    <s v="09"/>
    <s v="check xong"/>
    <m/>
    <x v="0"/>
    <x v="0"/>
  </r>
  <r>
    <x v="0"/>
    <x v="0"/>
    <d v="2025-07-12T00:00:00"/>
    <s v="BH2325458"/>
    <d v="2025-07-12T00:00:00"/>
    <n v="43915"/>
    <s v="GO! HẢI PHÒNG , PO : 2528049575845"/>
    <n v="3945724"/>
    <n v="0"/>
    <n v="315658"/>
    <n v="4261382"/>
    <s v="Bán hàng"/>
    <d v="2025-09-05T00:00:00"/>
    <m/>
    <n v="0"/>
    <n v="4261382"/>
    <n v="4261382"/>
    <n v="0"/>
    <d v="2025-07-12T00:00:00"/>
    <m/>
    <d v="2025-07-12T00:00:00"/>
    <n v="0"/>
    <m/>
    <s v=""/>
    <s v="Đã thanh toán"/>
    <s v="07"/>
    <s v="09"/>
    <s v="check xong"/>
    <m/>
    <x v="0"/>
    <x v="0"/>
  </r>
  <r>
    <x v="0"/>
    <x v="0"/>
    <d v="2025-07-14T00:00:00"/>
    <s v="BH2325524"/>
    <d v="2025-07-14T00:00:00"/>
    <n v="44000"/>
    <s v="BigC Thăng Long (104),  PO: 2528049577748"/>
    <n v="1522512"/>
    <n v="0"/>
    <n v="121801"/>
    <n v="1644313"/>
    <s v="Bán hàng"/>
    <d v="2025-09-05T00:00:00"/>
    <m/>
    <n v="0"/>
    <n v="1644313"/>
    <n v="1644313"/>
    <n v="0"/>
    <d v="2025-07-14T00:00:00"/>
    <m/>
    <d v="2025-07-14T00:00:00"/>
    <n v="0"/>
    <m/>
    <s v=""/>
    <s v="Đã thanh toán"/>
    <s v="07"/>
    <s v="09"/>
    <s v="check xong"/>
    <m/>
    <x v="0"/>
    <x v="0"/>
  </r>
  <r>
    <x v="0"/>
    <x v="0"/>
    <d v="2025-07-15T00:00:00"/>
    <s v="BH2325532"/>
    <d v="2025-07-15T00:00:00"/>
    <n v="44075"/>
    <s v="CÔNG TY TNHH EB HẢI DƯƠNG (117), PO: 2527049449215"/>
    <n v="1248580"/>
    <n v="0"/>
    <n v="99886"/>
    <n v="1348466"/>
    <s v="Bán hàng"/>
    <d v="2025-09-05T00:00:00"/>
    <m/>
    <n v="0"/>
    <n v="1348466"/>
    <n v="1348466"/>
    <n v="0"/>
    <d v="2025-07-15T00:00:00"/>
    <m/>
    <d v="2025-07-15T00:00:00"/>
    <n v="0"/>
    <m/>
    <s v=""/>
    <s v="Đã thanh toán"/>
    <s v="07"/>
    <s v="09"/>
    <s v="check xong"/>
    <m/>
    <x v="0"/>
    <x v="0"/>
  </r>
  <r>
    <x v="0"/>
    <x v="0"/>
    <d v="2025-07-15T00:00:00"/>
    <s v="BH2353264"/>
    <d v="2025-07-15T00:00:00"/>
    <n v="45534"/>
    <s v="TC2528049573254 - BigC Quy Nhơn"/>
    <n v="2321302"/>
    <n v="0"/>
    <n v="185704"/>
    <n v="2507006"/>
    <s v="Bán hàng"/>
    <d v="2025-09-05T00:00:00"/>
    <m/>
    <n v="0"/>
    <n v="2507006"/>
    <n v="2507006"/>
    <n v="0"/>
    <d v="2025-07-15T00:00:00"/>
    <m/>
    <d v="2025-07-15T00:00:00"/>
    <n v="0"/>
    <m/>
    <s v=""/>
    <s v="Đã thanh toán"/>
    <s v="07"/>
    <s v="09"/>
    <s v="check xong"/>
    <m/>
    <x v="0"/>
    <x v="0"/>
  </r>
  <r>
    <x v="0"/>
    <x v="0"/>
    <d v="2025-07-15T00:00:00"/>
    <s v="BH2353265"/>
    <d v="2025-07-15T00:00:00"/>
    <n v="44003"/>
    <s v="TC2528049575385 - GO! ĐÀ NẴNG"/>
    <n v="2643560"/>
    <n v="0"/>
    <n v="211485"/>
    <n v="2855045"/>
    <s v="Bán hàng"/>
    <d v="2025-09-05T00:00:00"/>
    <m/>
    <n v="0"/>
    <n v="2855045"/>
    <n v="2855045"/>
    <n v="0"/>
    <d v="2025-07-15T00:00:00"/>
    <m/>
    <d v="2025-07-15T00:00:00"/>
    <n v="0"/>
    <m/>
    <s v=""/>
    <s v="Đã thanh toán"/>
    <s v="07"/>
    <s v="09"/>
    <s v="check xong"/>
    <m/>
    <x v="0"/>
    <x v="0"/>
  </r>
  <r>
    <x v="0"/>
    <x v="0"/>
    <d v="2025-07-15T00:00:00"/>
    <s v="BH2353266"/>
    <d v="2025-07-15T00:00:00"/>
    <n v="44004"/>
    <s v="TC2528049589073 - BigC Quảng Ngãi"/>
    <n v="3542940"/>
    <n v="0"/>
    <n v="283435"/>
    <n v="3826375"/>
    <s v="Bán hàng"/>
    <d v="2025-09-05T00:00:00"/>
    <m/>
    <n v="0"/>
    <n v="3826375"/>
    <n v="3826375"/>
    <n v="0"/>
    <d v="2025-07-15T00:00:00"/>
    <m/>
    <d v="2025-07-15T00:00:00"/>
    <n v="0"/>
    <m/>
    <s v=""/>
    <s v="Đã thanh toán"/>
    <s v="07"/>
    <s v="09"/>
    <s v="check xong"/>
    <m/>
    <x v="0"/>
    <x v="0"/>
  </r>
  <r>
    <x v="0"/>
    <x v="0"/>
    <d v="2025-07-15T00:00:00"/>
    <s v="BH2353267"/>
    <d v="2025-07-15T00:00:00"/>
    <n v="44005"/>
    <s v="TC2528049562654 - BigC Buôn Ma Thuột"/>
    <n v="2432360"/>
    <n v="0"/>
    <n v="194589"/>
    <n v="2626949"/>
    <s v="Bán hàng"/>
    <d v="2025-09-05T00:00:00"/>
    <m/>
    <n v="0"/>
    <n v="2626949"/>
    <n v="2626949"/>
    <n v="0"/>
    <d v="2025-07-15T00:00:00"/>
    <m/>
    <d v="2025-07-15T00:00:00"/>
    <n v="0"/>
    <m/>
    <s v=""/>
    <s v="Đã thanh toán"/>
    <s v="07"/>
    <s v="09"/>
    <s v="check xong"/>
    <m/>
    <x v="0"/>
    <x v="0"/>
  </r>
  <r>
    <x v="0"/>
    <x v="0"/>
    <d v="2025-07-15T00:00:00"/>
    <s v="BH2353268"/>
    <d v="2025-07-15T00:00:00"/>
    <n v="44007"/>
    <s v="TC2528049592210 - Siêu thị GO! Gò Dầu"/>
    <n v="1712776"/>
    <n v="0"/>
    <n v="137022"/>
    <n v="1849798"/>
    <s v="Bán hàng"/>
    <d v="2025-09-05T00:00:00"/>
    <m/>
    <n v="0"/>
    <n v="1849798"/>
    <n v="1849798"/>
    <n v="0"/>
    <d v="2025-07-15T00:00:00"/>
    <m/>
    <d v="2025-07-15T00:00:00"/>
    <n v="0"/>
    <m/>
    <s v=""/>
    <s v="Đã thanh toán"/>
    <s v="07"/>
    <s v="09"/>
    <s v="check xong"/>
    <m/>
    <x v="0"/>
    <x v="0"/>
  </r>
  <r>
    <x v="0"/>
    <x v="0"/>
    <d v="2025-07-15T00:00:00"/>
    <s v="BH2353269"/>
    <d v="2025-07-15T00:00:00"/>
    <n v="44008"/>
    <s v="TC2528049592605 - Go! Phú Mỹ"/>
    <n v="1003660"/>
    <n v="0"/>
    <n v="80293"/>
    <n v="1083953"/>
    <s v="Bán hàng"/>
    <d v="2025-09-05T00:00:00"/>
    <m/>
    <n v="0"/>
    <n v="1083953"/>
    <n v="1083953"/>
    <n v="0"/>
    <d v="2025-07-15T00:00:00"/>
    <m/>
    <d v="2025-07-15T00:00:00"/>
    <n v="0"/>
    <m/>
    <s v=""/>
    <s v="Đã thanh toán"/>
    <s v="07"/>
    <s v="09"/>
    <s v="check xong"/>
    <m/>
    <x v="0"/>
    <x v="0"/>
  </r>
  <r>
    <x v="0"/>
    <x v="0"/>
    <d v="2025-07-15T00:00:00"/>
    <s v="BH2353270"/>
    <d v="2025-07-15T00:00:00"/>
    <n v="44009"/>
    <s v="TC2528049592423 - BigC Siêu Thị GO! Tân Uyên (1504)"/>
    <n v="1512044"/>
    <n v="0"/>
    <n v="120964"/>
    <n v="1633008"/>
    <s v="Bán hàng"/>
    <d v="2025-09-05T00:00:00"/>
    <m/>
    <n v="0"/>
    <n v="1633008"/>
    <n v="1633008"/>
    <n v="0"/>
    <d v="2025-07-15T00:00:00"/>
    <m/>
    <d v="2025-07-15T00:00:00"/>
    <n v="0"/>
    <m/>
    <s v=""/>
    <s v="Đã thanh toán"/>
    <s v="07"/>
    <s v="09"/>
    <s v="check xong"/>
    <m/>
    <x v="0"/>
    <x v="0"/>
  </r>
  <r>
    <x v="0"/>
    <x v="0"/>
    <d v="2025-07-15T00:00:00"/>
    <s v="BH2353271"/>
    <d v="2025-07-15T00:00:00"/>
    <n v="44010"/>
    <s v="TC2528049611185 - BigC Siêu Thị GO! Tân Uyên (1504)"/>
    <n v="200732"/>
    <n v="0"/>
    <n v="16059"/>
    <n v="216791"/>
    <s v="Bán hàng"/>
    <d v="2025-09-05T00:00:00"/>
    <m/>
    <n v="0"/>
    <n v="216791"/>
    <n v="216791"/>
    <n v="0"/>
    <d v="2025-07-15T00:00:00"/>
    <m/>
    <d v="2025-07-15T00:00:00"/>
    <n v="0"/>
    <m/>
    <s v=""/>
    <s v="Đã thanh toán"/>
    <s v="07"/>
    <s v="09"/>
    <s v="check xong"/>
    <m/>
    <x v="0"/>
    <x v="0"/>
  </r>
  <r>
    <x v="0"/>
    <x v="0"/>
    <d v="2025-07-15T00:00:00"/>
    <s v="BH2353272"/>
    <d v="2025-07-15T00:00:00"/>
    <n v="44011"/>
    <s v="TC2528049611071 - Siêu thị GO! Nhơn Trạch"/>
    <n v="1512044"/>
    <n v="0"/>
    <n v="120964"/>
    <n v="1633008"/>
    <s v="Bán hàng"/>
    <d v="2025-09-05T00:00:00"/>
    <m/>
    <n v="0"/>
    <n v="1633008"/>
    <n v="1633008"/>
    <n v="0"/>
    <d v="2025-07-15T00:00:00"/>
    <m/>
    <d v="2025-07-15T00:00:00"/>
    <n v="0"/>
    <m/>
    <s v=""/>
    <s v="Đã thanh toán"/>
    <s v="07"/>
    <s v="09"/>
    <s v="check xong"/>
    <m/>
    <x v="0"/>
    <x v="0"/>
  </r>
  <r>
    <x v="0"/>
    <x v="0"/>
    <d v="2025-07-15T00:00:00"/>
    <s v="BH2353273"/>
    <d v="2025-07-15T00:00:00"/>
    <n v="44012"/>
    <s v="TC2528049611191 - Siêu thị go! An Nhơn"/>
    <n v="200732"/>
    <n v="0"/>
    <n v="16059"/>
    <n v="216791"/>
    <s v="Bán hàng"/>
    <d v="2025-09-05T00:00:00"/>
    <m/>
    <n v="0"/>
    <n v="216791"/>
    <n v="216791"/>
    <n v="0"/>
    <d v="2025-07-15T00:00:00"/>
    <m/>
    <d v="2025-07-15T00:00:00"/>
    <n v="0"/>
    <m/>
    <s v=""/>
    <s v="Đã thanh toán"/>
    <s v="07"/>
    <s v="09"/>
    <s v="check xong"/>
    <m/>
    <x v="0"/>
    <x v="0"/>
  </r>
  <r>
    <x v="0"/>
    <x v="0"/>
    <d v="2025-07-15T00:00:00"/>
    <s v="BH2353274"/>
    <d v="2025-07-15T00:00:00"/>
    <n v="44013"/>
    <s v="TC2528049591065 - Siêu thị go! An Nhơn"/>
    <n v="1311312"/>
    <n v="0"/>
    <n v="104905"/>
    <n v="1416217"/>
    <s v="Bán hàng"/>
    <d v="2025-09-05T00:00:00"/>
    <m/>
    <n v="0"/>
    <n v="1416217"/>
    <n v="1416217"/>
    <n v="0"/>
    <d v="2025-07-15T00:00:00"/>
    <m/>
    <d v="2025-07-15T00:00:00"/>
    <n v="0"/>
    <m/>
    <s v=""/>
    <s v="Đã thanh toán"/>
    <s v="07"/>
    <s v="09"/>
    <s v="check xong"/>
    <m/>
    <x v="0"/>
    <x v="0"/>
  </r>
  <r>
    <x v="0"/>
    <x v="0"/>
    <d v="2025-07-15T00:00:00"/>
    <s v="BH2353275"/>
    <d v="2025-07-15T00:00:00"/>
    <n v="44014"/>
    <s v="TC2528049585373 - Siêu thị GO! Bạc Liêu"/>
    <n v="4405724"/>
    <n v="0"/>
    <n v="352458"/>
    <n v="4758182"/>
    <s v="Bán hàng"/>
    <d v="2025-09-05T00:00:00"/>
    <m/>
    <n v="0"/>
    <n v="4758182"/>
    <n v="4758182"/>
    <n v="0"/>
    <d v="2025-07-15T00:00:00"/>
    <m/>
    <d v="2025-07-15T00:00:00"/>
    <n v="0"/>
    <m/>
    <s v=""/>
    <s v="Đã thanh toán"/>
    <s v="07"/>
    <s v="09"/>
    <s v="check xong"/>
    <m/>
    <x v="0"/>
    <x v="0"/>
  </r>
  <r>
    <x v="0"/>
    <x v="0"/>
    <d v="2025-07-15T00:00:00"/>
    <s v="BH2353276"/>
    <d v="2025-07-15T00:00:00"/>
    <n v="44015"/>
    <s v="TC2528049611075 - Siêu thị GO! Lấp Vò"/>
    <n v="1512044"/>
    <n v="0"/>
    <n v="120964"/>
    <n v="1633008"/>
    <s v="Bán hàng"/>
    <d v="2025-09-05T00:00:00"/>
    <m/>
    <n v="0"/>
    <n v="1633008"/>
    <n v="1633008"/>
    <n v="0"/>
    <d v="2025-07-15T00:00:00"/>
    <m/>
    <d v="2025-07-15T00:00:00"/>
    <n v="0"/>
    <m/>
    <s v=""/>
    <s v="Đã thanh toán"/>
    <s v="07"/>
    <s v="09"/>
    <s v="check xong"/>
    <m/>
    <x v="0"/>
    <x v="0"/>
  </r>
  <r>
    <x v="0"/>
    <x v="0"/>
    <d v="2025-07-15T00:00:00"/>
    <s v="BH2353282"/>
    <d v="2025-07-15T00:00:00"/>
    <n v="44006"/>
    <s v="TC2528049645305 - BigC Bà Rịa"/>
    <n v="3183024"/>
    <n v="0"/>
    <n v="254642"/>
    <n v="3437666"/>
    <s v="Bán hàng"/>
    <d v="2025-09-05T00:00:00"/>
    <m/>
    <n v="0"/>
    <n v="3437666"/>
    <n v="3437666"/>
    <n v="0"/>
    <d v="2025-07-15T00:00:00"/>
    <m/>
    <d v="2025-07-15T00:00:00"/>
    <n v="0"/>
    <m/>
    <s v=""/>
    <s v="Đã thanh toán"/>
    <s v="07"/>
    <s v="09"/>
    <s v="check xong"/>
    <m/>
    <x v="0"/>
    <x v="0"/>
  </r>
  <r>
    <x v="0"/>
    <x v="0"/>
    <d v="2025-07-16T00:00:00"/>
    <s v="BH2325588"/>
    <d v="2025-07-16T00:00:00"/>
    <n v="44201"/>
    <s v="BigC Mê Linh, PO : 2528049673698"/>
    <n v="2124708"/>
    <n v="0"/>
    <n v="169977"/>
    <n v="2294685"/>
    <s v="Bán hàng"/>
    <d v="2025-09-05T00:00:00"/>
    <m/>
    <n v="0"/>
    <n v="2294685"/>
    <n v="2294685"/>
    <n v="0"/>
    <d v="2025-07-16T00:00:00"/>
    <m/>
    <d v="2025-07-16T00:00:00"/>
    <n v="0"/>
    <m/>
    <s v=""/>
    <s v="Đã thanh toán"/>
    <s v="07"/>
    <s v="09"/>
    <s v="check xong"/>
    <m/>
    <x v="0"/>
    <x v="0"/>
  </r>
  <r>
    <x v="0"/>
    <x v="0"/>
    <d v="2025-07-16T00:00:00"/>
    <s v="BH2325589"/>
    <d v="2025-07-16T00:00:00"/>
    <n v="44195"/>
    <s v="Siêu thị Vĩnh Phúc, PO : 2528049676876"/>
    <n v="2325440"/>
    <n v="0"/>
    <n v="186035"/>
    <n v="2511475"/>
    <s v="Bán hàng"/>
    <d v="2025-09-05T00:00:00"/>
    <m/>
    <n v="0"/>
    <n v="2511475"/>
    <n v="2511475"/>
    <n v="0"/>
    <d v="2025-07-16T00:00:00"/>
    <m/>
    <d v="2025-07-16T00:00:00"/>
    <n v="0"/>
    <m/>
    <s v=""/>
    <s v="Đã thanh toán"/>
    <s v="07"/>
    <s v="09"/>
    <s v="check xong"/>
    <m/>
    <x v="0"/>
    <x v="0"/>
  </r>
  <r>
    <x v="0"/>
    <x v="0"/>
    <d v="2025-07-16T00:00:00"/>
    <s v="BH2325590"/>
    <d v="2025-07-16T00:00:00"/>
    <n v="44196"/>
    <s v="SIÊU THỊ VIỆT TRÌ, PO: 2528049679113"/>
    <n v="2221160"/>
    <n v="0"/>
    <n v="177693"/>
    <n v="2398853"/>
    <s v="Bán hàng"/>
    <d v="2025-09-05T00:00:00"/>
    <m/>
    <n v="0"/>
    <n v="2398853"/>
    <n v="2398853"/>
    <n v="0"/>
    <d v="2025-07-16T00:00:00"/>
    <m/>
    <d v="2025-07-16T00:00:00"/>
    <n v="0"/>
    <m/>
    <s v=""/>
    <s v="Đã thanh toán"/>
    <s v="07"/>
    <s v="09"/>
    <s v="check xong"/>
    <m/>
    <x v="0"/>
    <x v="0"/>
  </r>
  <r>
    <x v="0"/>
    <x v="0"/>
    <d v="2025-07-16T00:00:00"/>
    <s v="BH2325591"/>
    <d v="2025-07-16T00:00:00"/>
    <n v="44197"/>
    <s v="SIÊU THỊ HẠ LONG (128), PO: 2528049676001"/>
    <n v="3965340"/>
    <n v="0"/>
    <n v="317227"/>
    <n v="4282567"/>
    <s v="Bán hàng"/>
    <d v="2025-09-05T00:00:00"/>
    <m/>
    <n v="0"/>
    <n v="4282567"/>
    <n v="4282567"/>
    <n v="0"/>
    <d v="2025-07-16T00:00:00"/>
    <m/>
    <d v="2025-07-16T00:00:00"/>
    <n v="0"/>
    <m/>
    <s v=""/>
    <s v="Đã thanh toán"/>
    <s v="07"/>
    <s v="09"/>
    <s v="check xong"/>
    <m/>
    <x v="0"/>
    <x v="0"/>
  </r>
  <r>
    <x v="0"/>
    <x v="0"/>
    <d v="2025-07-16T00:00:00"/>
    <s v="BH2325592"/>
    <d v="2025-07-16T00:00:00"/>
    <n v="44198"/>
    <s v="GO! BẮC GIANG, PO: 2528049663865"/>
    <n v="3733204"/>
    <n v="0"/>
    <n v="298656"/>
    <n v="4031860"/>
    <s v="Bán hàng"/>
    <d v="2025-09-05T00:00:00"/>
    <m/>
    <n v="0"/>
    <n v="4031860"/>
    <n v="4031860"/>
    <n v="0"/>
    <d v="2025-07-16T00:00:00"/>
    <m/>
    <d v="2025-07-16T00:00:00"/>
    <n v="0"/>
    <m/>
    <s v=""/>
    <s v="Đã thanh toán"/>
    <s v="07"/>
    <s v="09"/>
    <s v="check xong"/>
    <m/>
    <x v="0"/>
    <x v="0"/>
  </r>
  <r>
    <x v="0"/>
    <x v="0"/>
    <d v="2025-07-16T00:00:00"/>
    <s v="BH2325593"/>
    <d v="2025-07-16T00:00:00"/>
    <n v="44199"/>
    <s v="GO! THÁI NGUYÊN, PO : 2528049681180"/>
    <n v="3954872"/>
    <n v="0"/>
    <n v="316390"/>
    <n v="4271262"/>
    <s v="Bán hàng"/>
    <d v="2025-09-05T00:00:00"/>
    <m/>
    <n v="0"/>
    <n v="4271262"/>
    <n v="4271262"/>
    <n v="0"/>
    <d v="2025-07-16T00:00:00"/>
    <m/>
    <d v="2025-07-16T00:00:00"/>
    <n v="0"/>
    <m/>
    <s v=""/>
    <s v="Đã thanh toán"/>
    <s v="07"/>
    <s v="09"/>
    <s v="check xong"/>
    <m/>
    <x v="0"/>
    <x v="0"/>
  </r>
  <r>
    <x v="0"/>
    <x v="0"/>
    <d v="2025-07-16T00:00:00"/>
    <s v="BH2325594"/>
    <d v="2025-07-16T00:00:00"/>
    <n v="44200"/>
    <s v="GO! LÀO CAI, PO: 2528049660604"/>
    <n v="3331740"/>
    <n v="0"/>
    <n v="266539"/>
    <n v="3598279"/>
    <s v="Bán hàng"/>
    <d v="2025-09-05T00:00:00"/>
    <m/>
    <n v="0"/>
    <n v="3598279"/>
    <n v="3598279"/>
    <n v="0"/>
    <d v="2025-07-16T00:00:00"/>
    <m/>
    <d v="2025-07-16T00:00:00"/>
    <n v="0"/>
    <m/>
    <s v=""/>
    <s v="Đã thanh toán"/>
    <s v="07"/>
    <s v="09"/>
    <s v="check xong"/>
    <m/>
    <x v="0"/>
    <x v="0"/>
  </r>
  <r>
    <x v="0"/>
    <x v="0"/>
    <d v="2025-07-16T00:00:00"/>
    <s v="BH2353372"/>
    <d v="2025-07-16T00:00:00"/>
    <n v="44160"/>
    <s v="2528049632549 - BigC Miền Đông"/>
    <n v="3837484"/>
    <n v="0"/>
    <n v="306999"/>
    <n v="4144483"/>
    <s v="Bán hàng"/>
    <d v="2025-09-05T00:00:00"/>
    <m/>
    <n v="0"/>
    <n v="4144483"/>
    <n v="4144483"/>
    <n v="0"/>
    <d v="2025-07-16T00:00:00"/>
    <m/>
    <d v="2025-07-16T00:00:00"/>
    <n v="0"/>
    <m/>
    <s v=""/>
    <s v="Đã thanh toán"/>
    <s v="07"/>
    <s v="09"/>
    <s v="check xong"/>
    <m/>
    <x v="0"/>
    <x v="0"/>
  </r>
  <r>
    <x v="0"/>
    <x v="0"/>
    <d v="2025-07-16T00:00:00"/>
    <s v="BH2353408"/>
    <d v="2025-07-16T00:00:00"/>
    <n v="44206"/>
    <s v="2528049632636 - BigC Trường Chinh"/>
    <n v="1923976"/>
    <n v="0"/>
    <n v="153918"/>
    <n v="2077894"/>
    <s v="Bán hàng"/>
    <d v="2025-09-05T00:00:00"/>
    <m/>
    <n v="0"/>
    <n v="2077894"/>
    <n v="2077894"/>
    <n v="0"/>
    <d v="2025-07-16T00:00:00"/>
    <m/>
    <d v="2025-07-16T00:00:00"/>
    <n v="0"/>
    <m/>
    <s v=""/>
    <s v="Đã thanh toán"/>
    <s v="07"/>
    <s v="09"/>
    <s v="check xong"/>
    <m/>
    <x v="0"/>
    <x v="0"/>
  </r>
  <r>
    <x v="0"/>
    <x v="0"/>
    <d v="2025-07-16T00:00:00"/>
    <s v="BH2353412"/>
    <d v="2025-07-16T00:00:00"/>
    <n v="44210"/>
    <s v="2528049635104 - BigC Siêu thị GO! An Lạc"/>
    <n v="2844292"/>
    <n v="0"/>
    <n v="227543"/>
    <n v="3071835"/>
    <s v="Bán hàng"/>
    <d v="2025-09-05T00:00:00"/>
    <m/>
    <n v="0"/>
    <n v="3071835"/>
    <n v="3071835"/>
    <n v="0"/>
    <d v="2025-07-16T00:00:00"/>
    <m/>
    <d v="2025-07-16T00:00:00"/>
    <n v="0"/>
    <m/>
    <s v=""/>
    <s v="Đã thanh toán"/>
    <s v="07"/>
    <s v="09"/>
    <s v="check xong"/>
    <m/>
    <x v="0"/>
    <x v="0"/>
  </r>
  <r>
    <x v="0"/>
    <x v="0"/>
    <d v="2025-07-17T00:00:00"/>
    <s v="BH2353549"/>
    <d v="2025-07-17T00:00:00"/>
    <n v="44269"/>
    <s v="2528049631940 - GO! Bình Dương"/>
    <n v="2643560"/>
    <n v="0"/>
    <n v="211485"/>
    <n v="2855045"/>
    <s v="Bán hàng"/>
    <d v="2025-09-05T00:00:00"/>
    <m/>
    <n v="0"/>
    <n v="2855045"/>
    <n v="2855045"/>
    <n v="0"/>
    <d v="2025-07-17T00:00:00"/>
    <m/>
    <d v="2025-07-17T00:00:00"/>
    <n v="0"/>
    <m/>
    <s v=""/>
    <s v="Đã thanh toán"/>
    <s v="07"/>
    <s v="09"/>
    <s v="check xong"/>
    <m/>
    <x v="0"/>
    <x v="0"/>
  </r>
  <r>
    <x v="0"/>
    <x v="0"/>
    <d v="2025-07-17T00:00:00"/>
    <s v="BH2353554"/>
    <d v="2025-07-17T00:00:00"/>
    <n v="44273"/>
    <s v="2528049632900 - BigC Dĩ An"/>
    <n v="2478360"/>
    <n v="0"/>
    <n v="198269"/>
    <n v="2676629"/>
    <s v="Bán hàng"/>
    <d v="2025-09-05T00:00:00"/>
    <m/>
    <n v="0"/>
    <n v="2676629"/>
    <n v="2676629"/>
    <n v="0"/>
    <d v="2025-07-17T00:00:00"/>
    <m/>
    <d v="2025-07-17T00:00:00"/>
    <n v="0"/>
    <m/>
    <s v=""/>
    <s v="Đã thanh toán"/>
    <s v="07"/>
    <s v="09"/>
    <s v="check xong"/>
    <m/>
    <x v="0"/>
    <x v="0"/>
  </r>
  <r>
    <x v="0"/>
    <x v="0"/>
    <d v="2025-07-17T00:00:00"/>
    <s v="BH2353577"/>
    <d v="2025-07-17T00:00:00"/>
    <n v="44967"/>
    <s v="2528049678787 - BigC Siêu Thị GO! Nguyễn Thị Thập"/>
    <n v="2844292"/>
    <n v="0"/>
    <n v="227543"/>
    <n v="3071835"/>
    <s v="Bán hàng"/>
    <d v="2025-09-05T00:00:00"/>
    <m/>
    <n v="0"/>
    <n v="3071835"/>
    <n v="3071835"/>
    <n v="0"/>
    <d v="2025-07-17T00:00:00"/>
    <m/>
    <d v="2025-07-17T00:00:00"/>
    <n v="0"/>
    <m/>
    <s v=""/>
    <s v="Đã thanh toán"/>
    <s v="07"/>
    <s v="09"/>
    <s v="check xong"/>
    <m/>
    <x v="0"/>
    <x v="0"/>
  </r>
  <r>
    <x v="0"/>
    <x v="0"/>
    <d v="2025-07-18T00:00:00"/>
    <s v="BH2325676"/>
    <d v="2025-07-18T00:00:00"/>
    <n v="45109"/>
    <s v="BigC Thăng Long (104), PO: 2528049670175"/>
    <n v="2221160"/>
    <n v="0"/>
    <n v="177693"/>
    <n v="2398853"/>
    <s v="Bán hàng"/>
    <d v="2025-09-05T00:00:00"/>
    <m/>
    <n v="0"/>
    <n v="2398853"/>
    <n v="2398853"/>
    <n v="0"/>
    <d v="2025-07-18T00:00:00"/>
    <m/>
    <d v="2025-07-18T00:00:00"/>
    <n v="0"/>
    <m/>
    <s v=""/>
    <s v="Đã thanh toán"/>
    <s v="07"/>
    <s v="09"/>
    <s v="check xong"/>
    <m/>
    <x v="0"/>
    <x v="0"/>
  </r>
  <r>
    <x v="0"/>
    <x v="0"/>
    <d v="2025-07-18T00:00:00"/>
    <s v="BH2325677"/>
    <d v="2025-07-18T00:00:00"/>
    <n v="45110"/>
    <s v="BigC Tops Market Garden, PO: 2528049678386"/>
    <n v="1388555"/>
    <n v="0"/>
    <n v="111084"/>
    <n v="1499639"/>
    <s v="Bán hàng"/>
    <d v="2025-09-05T00:00:00"/>
    <m/>
    <n v="0"/>
    <n v="1499639"/>
    <n v="1499639"/>
    <n v="0"/>
    <d v="2025-07-18T00:00:00"/>
    <m/>
    <d v="2025-07-18T00:00:00"/>
    <n v="0"/>
    <m/>
    <s v=""/>
    <s v="Đã thanh toán"/>
    <s v="07"/>
    <s v="09"/>
    <s v="check xong"/>
    <m/>
    <x v="0"/>
    <x v="0"/>
  </r>
  <r>
    <x v="0"/>
    <x v="0"/>
    <d v="2025-07-18T00:00:00"/>
    <s v="BH2325682"/>
    <d v="2025-07-18T00:00:00"/>
    <n v="45111"/>
    <s v="GO! Long Biên, PO: 2529049720856"/>
    <n v="2750050"/>
    <n v="0"/>
    <n v="220004"/>
    <n v="2970054"/>
    <s v="Bán hàng"/>
    <d v="2025-09-05T00:00:00"/>
    <m/>
    <n v="0"/>
    <n v="2970054"/>
    <n v="2970054"/>
    <n v="0"/>
    <d v="2025-07-18T00:00:00"/>
    <m/>
    <d v="2025-07-18T00:00:00"/>
    <n v="0"/>
    <m/>
    <s v=""/>
    <s v="Đã thanh toán"/>
    <s v="07"/>
    <s v="09"/>
    <s v="check xong"/>
    <m/>
    <x v="0"/>
    <x v="0"/>
  </r>
  <r>
    <x v="0"/>
    <x v="0"/>
    <d v="2025-07-18T00:00:00"/>
    <s v="BH2353607"/>
    <d v="2025-07-18T00:00:00"/>
    <n v="45037"/>
    <s v="TC2528049665821 - GO! NHA TRANG"/>
    <n v="3437340"/>
    <n v="0"/>
    <n v="274987"/>
    <n v="3712327"/>
    <s v="Bán hàng"/>
    <d v="2025-09-05T00:00:00"/>
    <m/>
    <n v="0"/>
    <n v="3712327"/>
    <n v="3712327"/>
    <n v="0"/>
    <d v="2025-07-18T00:00:00"/>
    <m/>
    <d v="2025-07-18T00:00:00"/>
    <n v="0"/>
    <m/>
    <s v=""/>
    <s v="Đã thanh toán"/>
    <s v="07"/>
    <s v="09"/>
    <s v="check xong"/>
    <m/>
    <x v="0"/>
    <x v="0"/>
  </r>
  <r>
    <x v="0"/>
    <x v="0"/>
    <d v="2025-07-18T00:00:00"/>
    <s v="BH2353608"/>
    <d v="2025-07-18T00:00:00"/>
    <n v="45038"/>
    <s v="TC2528049667010 - GO! ĐÀ NẴNG"/>
    <n v="3045024"/>
    <n v="0"/>
    <n v="243602"/>
    <n v="3288626"/>
    <s v="Bán hàng"/>
    <d v="2025-09-05T00:00:00"/>
    <m/>
    <n v="0"/>
    <n v="3288626"/>
    <n v="3288626"/>
    <n v="0"/>
    <d v="2025-07-18T00:00:00"/>
    <m/>
    <d v="2025-07-18T00:00:00"/>
    <n v="0"/>
    <m/>
    <s v=""/>
    <s v="Đã thanh toán"/>
    <s v="07"/>
    <s v="09"/>
    <s v="check xong"/>
    <m/>
    <x v="0"/>
    <x v="0"/>
  </r>
  <r>
    <x v="0"/>
    <x v="0"/>
    <d v="2025-07-18T00:00:00"/>
    <s v="BH2353609"/>
    <d v="2025-07-18T00:00:00"/>
    <n v="45039"/>
    <s v="TC2528049667037 - GO! ĐÀ LẠT"/>
    <n v="2124708"/>
    <n v="0"/>
    <n v="169977"/>
    <n v="2294685"/>
    <s v="Bán hàng"/>
    <d v="2025-09-05T00:00:00"/>
    <m/>
    <n v="0"/>
    <n v="2294685"/>
    <n v="2294685"/>
    <n v="0"/>
    <d v="2025-07-18T00:00:00"/>
    <m/>
    <d v="2025-07-18T00:00:00"/>
    <n v="0"/>
    <m/>
    <s v=""/>
    <s v="Đã thanh toán"/>
    <s v="07"/>
    <s v="09"/>
    <s v="check xong"/>
    <m/>
    <x v="0"/>
    <x v="0"/>
  </r>
  <r>
    <x v="0"/>
    <x v="0"/>
    <d v="2025-07-19T00:00:00"/>
    <s v="BH2325727"/>
    <d v="2025-07-19T00:00:00"/>
    <n v="45538"/>
    <s v="GO! HẢI PHÒNG, PO : 2528049667755"/>
    <n v="2633092"/>
    <n v="0"/>
    <n v="210647"/>
    <n v="2843739"/>
    <s v="Bán hàng"/>
    <d v="2025-09-05T00:00:00"/>
    <m/>
    <n v="0"/>
    <n v="2843739"/>
    <n v="2843739"/>
    <n v="0"/>
    <d v="2025-07-19T00:00:00"/>
    <m/>
    <d v="2025-07-19T00:00:00"/>
    <n v="0"/>
    <m/>
    <s v=""/>
    <s v="Đã thanh toán"/>
    <s v="07"/>
    <s v="09"/>
    <s v="check xong"/>
    <m/>
    <x v="0"/>
    <x v="0"/>
  </r>
  <r>
    <x v="0"/>
    <x v="0"/>
    <d v="2025-07-19T00:00:00"/>
    <s v="BH2325728"/>
    <d v="2025-07-19T00:00:00"/>
    <n v="45539"/>
    <s v="GO! HẢI PHÒNG, PO: 2529049721294"/>
    <n v="2015976"/>
    <n v="0"/>
    <n v="161278"/>
    <n v="2177254"/>
    <s v="Bán hàng"/>
    <d v="2025-09-05T00:00:00"/>
    <m/>
    <n v="0"/>
    <n v="2177254"/>
    <n v="2177254"/>
    <n v="0"/>
    <d v="2025-07-19T00:00:00"/>
    <m/>
    <d v="2025-07-19T00:00:00"/>
    <n v="0"/>
    <m/>
    <s v=""/>
    <s v="Đã thanh toán"/>
    <s v="07"/>
    <s v="09"/>
    <s v="check xong"/>
    <m/>
    <x v="0"/>
    <x v="0"/>
  </r>
  <r>
    <x v="0"/>
    <x v="0"/>
    <d v="2025-07-19T00:00:00"/>
    <s v="BH2325729"/>
    <d v="2025-07-19T00:00:00"/>
    <n v="45540"/>
    <s v="EB VINH LIMITED LIABILITY COMPANY, PO : 2529049728602"/>
    <n v="2633092"/>
    <n v="0"/>
    <n v="210647"/>
    <n v="2843739"/>
    <s v="Bán hàng"/>
    <d v="2025-09-05T00:00:00"/>
    <m/>
    <n v="0"/>
    <n v="2843739"/>
    <n v="2843739"/>
    <n v="0"/>
    <d v="2025-07-19T00:00:00"/>
    <m/>
    <d v="2025-07-19T00:00:00"/>
    <n v="0"/>
    <m/>
    <s v=""/>
    <s v="Đã thanh toán"/>
    <s v="07"/>
    <s v="09"/>
    <s v="check xong"/>
    <m/>
    <x v="0"/>
    <x v="0"/>
  </r>
  <r>
    <x v="0"/>
    <x v="0"/>
    <d v="2025-07-19T00:00:00"/>
    <s v="BH2325730"/>
    <d v="2025-07-19T00:00:00"/>
    <n v="45541"/>
    <s v="GO! NINH BÌNH, PO: 2529049734127"/>
    <n v="2633092"/>
    <n v="0"/>
    <n v="210647"/>
    <n v="2843739"/>
    <s v="Bán hàng"/>
    <d v="2025-09-05T00:00:00"/>
    <m/>
    <n v="0"/>
    <n v="2843739"/>
    <n v="2843739"/>
    <n v="0"/>
    <d v="2025-07-19T00:00:00"/>
    <m/>
    <d v="2025-07-19T00:00:00"/>
    <n v="0"/>
    <m/>
    <s v=""/>
    <s v="Đã thanh toán"/>
    <s v="07"/>
    <s v="09"/>
    <s v="check xong"/>
    <m/>
    <x v="0"/>
    <x v="0"/>
  </r>
  <r>
    <x v="0"/>
    <x v="0"/>
    <d v="2025-07-19T00:00:00"/>
    <s v="BH2325731"/>
    <d v="2025-07-19T00:00:00"/>
    <n v="45542"/>
    <s v="GO! BẮC GIANG, PO : 2529049719065"/>
    <n v="5266184"/>
    <n v="0"/>
    <n v="421295"/>
    <n v="5687479"/>
    <s v="Bán hàng"/>
    <d v="2025-09-05T00:00:00"/>
    <m/>
    <n v="0"/>
    <n v="5687479"/>
    <n v="5687479"/>
    <n v="0"/>
    <d v="2025-07-19T00:00:00"/>
    <m/>
    <d v="2025-07-19T00:00:00"/>
    <n v="0"/>
    <m/>
    <s v=""/>
    <s v="Đã thanh toán"/>
    <s v="07"/>
    <s v="09"/>
    <s v="check xong"/>
    <m/>
    <x v="0"/>
    <x v="0"/>
  </r>
  <r>
    <x v="0"/>
    <x v="0"/>
    <d v="2025-07-19T00:00:00"/>
    <s v="BH2325732"/>
    <d v="2025-07-19T00:00:00"/>
    <n v="45543"/>
    <s v="GO! THÁI BÌNH, PO: 2529049731451"/>
    <n v="5267504"/>
    <n v="0"/>
    <n v="421400"/>
    <n v="5688904"/>
    <s v="Bán hàng"/>
    <d v="2025-09-05T00:00:00"/>
    <m/>
    <n v="0"/>
    <n v="5688904"/>
    <n v="5688904"/>
    <n v="0"/>
    <d v="2025-07-19T00:00:00"/>
    <m/>
    <d v="2025-07-19T00:00:00"/>
    <n v="0"/>
    <m/>
    <s v=""/>
    <s v="Đã thanh toán"/>
    <s v="07"/>
    <s v="09"/>
    <s v="check xong"/>
    <m/>
    <x v="0"/>
    <x v="0"/>
  </r>
  <r>
    <x v="0"/>
    <x v="0"/>
    <d v="2025-07-19T00:00:00"/>
    <s v="BH2325733"/>
    <d v="2025-07-19T00:00:00"/>
    <n v="45544"/>
    <s v="GO! LÀO CAI, PO: 2529049716320"/>
    <n v="3542940"/>
    <n v="0"/>
    <n v="283435"/>
    <n v="3826375"/>
    <s v="Bán hàng"/>
    <d v="2025-09-05T00:00:00"/>
    <m/>
    <n v="0"/>
    <n v="3826375"/>
    <n v="3826375"/>
    <n v="0"/>
    <d v="2025-07-19T00:00:00"/>
    <m/>
    <d v="2025-07-19T00:00:00"/>
    <n v="0"/>
    <m/>
    <s v=""/>
    <s v="Đã thanh toán"/>
    <s v="07"/>
    <s v="09"/>
    <s v="check xong"/>
    <m/>
    <x v="0"/>
    <x v="0"/>
  </r>
  <r>
    <x v="0"/>
    <x v="0"/>
    <d v="2025-07-19T00:00:00"/>
    <s v="TBH0028"/>
    <d v="2025-07-19T00:00:00"/>
    <n v="45489"/>
    <s v="2528049674105 - BigC Siêu thị GO! Phú Thạnh"/>
    <n v="1522512"/>
    <n v="0"/>
    <n v="121801"/>
    <n v="1644313"/>
    <s v="Bán hàng"/>
    <d v="2025-09-05T00:00:00"/>
    <m/>
    <n v="0"/>
    <n v="1644313"/>
    <n v="1644313"/>
    <n v="0"/>
    <d v="2025-07-19T00:00:00"/>
    <m/>
    <d v="2025-07-19T00:00:00"/>
    <n v="0"/>
    <m/>
    <s v=""/>
    <s v="Đã thanh toán"/>
    <s v="07"/>
    <s v="09"/>
    <s v="check xong"/>
    <m/>
    <x v="0"/>
    <x v="0"/>
  </r>
  <r>
    <x v="0"/>
    <x v="0"/>
    <d v="2025-07-19T00:00:00"/>
    <s v="TBH0029"/>
    <d v="2025-07-19T00:00:00"/>
    <n v="45490"/>
    <s v="2529049729542 - BigC Tops Market Âu Cơ"/>
    <n v="2643560"/>
    <n v="0"/>
    <n v="211485"/>
    <n v="2855045"/>
    <s v="Bán hàng"/>
    <d v="2025-09-05T00:00:00"/>
    <m/>
    <n v="0"/>
    <n v="2855045"/>
    <n v="2855045"/>
    <n v="0"/>
    <d v="2025-07-19T00:00:00"/>
    <m/>
    <d v="2025-07-19T00:00:00"/>
    <n v="0"/>
    <m/>
    <s v=""/>
    <s v="Đã thanh toán"/>
    <s v="07"/>
    <s v="09"/>
    <s v="check xong"/>
    <m/>
    <x v="0"/>
    <x v="0"/>
  </r>
  <r>
    <x v="0"/>
    <x v="0"/>
    <d v="2025-07-22T00:00:00"/>
    <s v="BH2325836"/>
    <d v="2025-07-22T00:00:00"/>
    <n v="45748"/>
    <s v="SIÊU THỊ HẠ LONG (128), PO :2529049796763"/>
    <n v="3965340"/>
    <n v="0"/>
    <n v="317227"/>
    <n v="4282567"/>
    <s v="Bán hàng"/>
    <d v="2025-09-15T00:00:00"/>
    <m/>
    <n v="0"/>
    <n v="4282567"/>
    <n v="4282567"/>
    <n v="0"/>
    <d v="2025-07-22T00:00:00"/>
    <m/>
    <d v="2025-07-22T00:00:00"/>
    <n v="0"/>
    <m/>
    <s v=""/>
    <s v="Đã thanh toán"/>
    <s v="07"/>
    <s v="09"/>
    <s v="check xong"/>
    <m/>
    <x v="0"/>
    <x v="0"/>
  </r>
  <r>
    <x v="0"/>
    <x v="0"/>
    <d v="2025-07-22T00:00:00"/>
    <s v="BH2325837"/>
    <d v="2025-07-22T00:00:00"/>
    <n v="45749"/>
    <s v="GO! LÀO CAI, PO : 2529049796750"/>
    <n v="4864720"/>
    <n v="0"/>
    <n v="389178"/>
    <n v="5253898"/>
    <s v="Bán hàng"/>
    <d v="2025-09-15T00:00:00"/>
    <m/>
    <n v="0"/>
    <n v="5253898"/>
    <n v="5253898"/>
    <n v="0"/>
    <d v="2025-07-22T00:00:00"/>
    <m/>
    <d v="2025-07-22T00:00:00"/>
    <n v="0"/>
    <m/>
    <s v=""/>
    <s v="Đã thanh toán"/>
    <s v="07"/>
    <s v="09"/>
    <s v="check xong"/>
    <m/>
    <x v="0"/>
    <x v="0"/>
  </r>
  <r>
    <x v="0"/>
    <x v="0"/>
    <d v="2025-07-22T00:00:00"/>
    <s v="BH2325838"/>
    <d v="2025-07-22T00:00:00"/>
    <n v="45750"/>
    <s v="GO! HƯNG YÊN, PO : 2529049795294"/>
    <n v="5466916"/>
    <n v="0"/>
    <n v="437353"/>
    <n v="5904269"/>
    <s v="Bán hàng"/>
    <d v="2025-09-15T00:00:00"/>
    <m/>
    <n v="0"/>
    <n v="5904269"/>
    <n v="5904269"/>
    <n v="0"/>
    <d v="2025-07-22T00:00:00"/>
    <m/>
    <d v="2025-07-22T00:00:00"/>
    <n v="0"/>
    <m/>
    <s v=""/>
    <s v="Đã thanh toán"/>
    <s v="07"/>
    <s v="09"/>
    <s v="check xong"/>
    <m/>
    <x v="0"/>
    <x v="0"/>
  </r>
  <r>
    <x v="0"/>
    <x v="0"/>
    <d v="2025-07-22T00:00:00"/>
    <s v="BH2325869"/>
    <d v="2025-07-22T00:00:00"/>
    <n v="45790"/>
    <s v="Siêu thị Vĩnh Phúc, PO: 2529049817568"/>
    <n v="4866040"/>
    <n v="0"/>
    <n v="389283"/>
    <n v="5255323"/>
    <s v="Bán hàng"/>
    <d v="2025-09-15T00:00:00"/>
    <m/>
    <n v="0"/>
    <n v="5255323"/>
    <n v="5255323"/>
    <n v="0"/>
    <d v="2025-07-22T00:00:00"/>
    <m/>
    <d v="2025-07-22T00:00:00"/>
    <n v="0"/>
    <m/>
    <s v=""/>
    <s v="Đã thanh toán"/>
    <s v="07"/>
    <s v="09"/>
    <s v="check xong"/>
    <m/>
    <x v="0"/>
    <x v="0"/>
  </r>
  <r>
    <x v="0"/>
    <x v="0"/>
    <d v="2025-07-22T00:00:00"/>
    <s v="BH2325870"/>
    <d v="2025-07-22T00:00:00"/>
    <n v="45791"/>
    <s v="CÔNG TY TNHH EB HẢI DƯƠNG (117), PO: 2529049817998"/>
    <n v="4214140"/>
    <n v="0"/>
    <n v="337131"/>
    <n v="4551271"/>
    <s v="Bán hàng"/>
    <d v="2025-09-15T00:00:00"/>
    <m/>
    <n v="0"/>
    <n v="4551271"/>
    <n v="4551271"/>
    <n v="0"/>
    <d v="2025-07-22T00:00:00"/>
    <m/>
    <d v="2025-07-22T00:00:00"/>
    <n v="0"/>
    <m/>
    <s v=""/>
    <s v="Đã thanh toán"/>
    <s v="07"/>
    <s v="09"/>
    <s v="check xong"/>
    <m/>
    <x v="0"/>
    <x v="0"/>
  </r>
  <r>
    <x v="0"/>
    <x v="0"/>
    <d v="2025-07-22T00:00:00"/>
    <s v="BH2325871"/>
    <d v="2025-07-22T00:00:00"/>
    <n v="45792"/>
    <s v="SIÊU THỊ VIỆT TRÌ, PO : 2529049818316"/>
    <n v="2662360"/>
    <n v="0"/>
    <n v="212989"/>
    <n v="2875349"/>
    <s v="Bán hàng"/>
    <d v="2025-09-15T00:00:00"/>
    <m/>
    <n v="0"/>
    <n v="2875349"/>
    <n v="2875349"/>
    <n v="0"/>
    <d v="2025-07-22T00:00:00"/>
    <m/>
    <d v="2025-07-22T00:00:00"/>
    <n v="0"/>
    <m/>
    <s v=""/>
    <s v="Đã thanh toán"/>
    <s v="07"/>
    <s v="09"/>
    <s v="check xong"/>
    <m/>
    <x v="0"/>
    <x v="0"/>
  </r>
  <r>
    <x v="0"/>
    <x v="0"/>
    <d v="2025-07-22T00:00:00"/>
    <s v="BH2325872"/>
    <d v="2025-07-22T00:00:00"/>
    <n v="45793"/>
    <s v="GO! THÁI NGUYÊN,  PO : 2529049821007"/>
    <n v="4567536"/>
    <n v="0"/>
    <n v="365403"/>
    <n v="4932939"/>
    <s v="Bán hàng"/>
    <d v="2025-09-15T00:00:00"/>
    <m/>
    <n v="0"/>
    <n v="4932939"/>
    <n v="4932939"/>
    <n v="0"/>
    <d v="2025-07-22T00:00:00"/>
    <m/>
    <d v="2025-07-22T00:00:00"/>
    <n v="0"/>
    <m/>
    <s v=""/>
    <s v="Đã thanh toán"/>
    <s v="07"/>
    <s v="09"/>
    <s v="check xong"/>
    <m/>
    <x v="0"/>
    <x v="0"/>
  </r>
  <r>
    <x v="0"/>
    <x v="0"/>
    <d v="2025-07-22T00:00:00"/>
    <s v="TBH0104"/>
    <d v="2025-07-22T00:00:00"/>
    <n v="45672"/>
    <s v="TC2529049722299 - GO! ĐÀ NẴNG"/>
    <n v="2153976"/>
    <n v="0"/>
    <n v="172318"/>
    <n v="2326294"/>
    <s v="Bán hàng"/>
    <d v="2025-09-15T00:00:00"/>
    <m/>
    <n v="0"/>
    <n v="2326294"/>
    <n v="2326294"/>
    <n v="0"/>
    <d v="2025-07-22T00:00:00"/>
    <m/>
    <d v="2025-07-22T00:00:00"/>
    <n v="0"/>
    <m/>
    <s v=""/>
    <s v="Đã thanh toán"/>
    <s v="07"/>
    <s v="09"/>
    <s v="check xong"/>
    <m/>
    <x v="0"/>
    <x v="0"/>
  </r>
  <r>
    <x v="0"/>
    <x v="0"/>
    <d v="2025-07-22T00:00:00"/>
    <s v="TBH0105"/>
    <d v="2025-07-22T00:00:00"/>
    <n v="45673"/>
    <s v="TC2528049680151 - GO! NAM ĐỊNH"/>
    <n v="3120292"/>
    <n v="0"/>
    <n v="249623"/>
    <n v="3369915"/>
    <s v="Bán hàng"/>
    <d v="2025-09-15T00:00:00"/>
    <m/>
    <n v="0"/>
    <n v="3369915"/>
    <n v="3369915"/>
    <n v="0"/>
    <d v="2025-07-22T00:00:00"/>
    <m/>
    <d v="2025-07-22T00:00:00"/>
    <n v="0"/>
    <m/>
    <s v=""/>
    <s v="Đã thanh toán"/>
    <s v="07"/>
    <s v="09"/>
    <s v="check xong"/>
    <m/>
    <x v="0"/>
    <x v="0"/>
  </r>
  <r>
    <x v="0"/>
    <x v="0"/>
    <d v="2025-07-22T00:00:00"/>
    <s v="TBH0106"/>
    <d v="2025-07-22T00:00:00"/>
    <n v="45674"/>
    <s v="TC2528049665466 - GO! NAM ĐỊNH"/>
    <n v="2643560"/>
    <n v="0"/>
    <n v="211485"/>
    <n v="2855045"/>
    <s v="Bán hàng"/>
    <d v="2025-09-15T00:00:00"/>
    <m/>
    <n v="0"/>
    <n v="2855045"/>
    <n v="2855045"/>
    <n v="0"/>
    <d v="2025-07-22T00:00:00"/>
    <m/>
    <d v="2025-07-22T00:00:00"/>
    <n v="0"/>
    <m/>
    <s v=""/>
    <s v="Đã thanh toán"/>
    <s v="07"/>
    <s v="09"/>
    <s v="check xong"/>
    <m/>
    <x v="0"/>
    <x v="0"/>
  </r>
  <r>
    <x v="0"/>
    <x v="0"/>
    <d v="2025-07-22T00:00:00"/>
    <s v="TBH0107"/>
    <d v="2025-07-22T00:00:00"/>
    <n v="45675"/>
    <s v="TC2529049719711 - GO! CẦN THƠ"/>
    <n v="2479680"/>
    <n v="0"/>
    <n v="198374"/>
    <n v="2678054"/>
    <s v="Bán hàng"/>
    <d v="2025-09-15T00:00:00"/>
    <m/>
    <n v="0"/>
    <n v="2678054"/>
    <n v="2678054"/>
    <n v="0"/>
    <d v="2025-07-22T00:00:00"/>
    <m/>
    <d v="2025-07-22T00:00:00"/>
    <n v="0"/>
    <m/>
    <s v=""/>
    <s v="Đã thanh toán"/>
    <s v="07"/>
    <s v="09"/>
    <s v="check xong"/>
    <m/>
    <x v="0"/>
    <x v="0"/>
  </r>
  <r>
    <x v="0"/>
    <x v="0"/>
    <d v="2025-07-22T00:00:00"/>
    <s v="TBH0108"/>
    <d v="2025-07-22T00:00:00"/>
    <n v="45676"/>
    <s v="TC2529049707022 - BigC Buôn Ma Thuột"/>
    <n v="2633092"/>
    <n v="0"/>
    <n v="210647"/>
    <n v="2843739"/>
    <s v="Bán hàng"/>
    <d v="2025-09-15T00:00:00"/>
    <m/>
    <n v="0"/>
    <n v="2843739"/>
    <n v="2843739"/>
    <n v="0"/>
    <d v="2025-07-22T00:00:00"/>
    <m/>
    <d v="2025-07-22T00:00:00"/>
    <n v="0"/>
    <m/>
    <s v=""/>
    <s v="Đã thanh toán"/>
    <s v="07"/>
    <s v="09"/>
    <s v="check xong"/>
    <m/>
    <x v="0"/>
    <x v="0"/>
  </r>
  <r>
    <x v="0"/>
    <x v="0"/>
    <d v="2025-07-22T00:00:00"/>
    <s v="TBH0109"/>
    <d v="2025-07-22T00:00:00"/>
    <n v="45677"/>
    <s v="TC2529049717392 - BigC Bến Tre"/>
    <n v="4439936"/>
    <n v="0"/>
    <n v="355195"/>
    <n v="4795131"/>
    <s v="Bán hàng"/>
    <d v="2025-09-15T00:00:00"/>
    <m/>
    <n v="0"/>
    <n v="4795131"/>
    <n v="4795131"/>
    <n v="0"/>
    <d v="2025-07-22T00:00:00"/>
    <m/>
    <d v="2025-07-22T00:00:00"/>
    <n v="0"/>
    <m/>
    <s v=""/>
    <s v="Đã thanh toán"/>
    <s v="07"/>
    <s v="09"/>
    <s v="check xong"/>
    <m/>
    <x v="0"/>
    <x v="0"/>
  </r>
  <r>
    <x v="0"/>
    <x v="0"/>
    <d v="2025-07-22T00:00:00"/>
    <s v="TBH0110"/>
    <d v="2025-07-22T00:00:00"/>
    <n v="45678"/>
    <s v="TC2529049785732 - BigC Bà Rịa"/>
    <n v="7101548"/>
    <n v="0"/>
    <n v="568124"/>
    <n v="7669672"/>
    <s v="Bán hàng"/>
    <d v="2025-09-15T00:00:00"/>
    <m/>
    <n v="0"/>
    <n v="7669672"/>
    <n v="7669672"/>
    <n v="0"/>
    <d v="2025-07-22T00:00:00"/>
    <m/>
    <d v="2025-07-22T00:00:00"/>
    <n v="0"/>
    <m/>
    <s v=""/>
    <s v="Đã thanh toán"/>
    <s v="07"/>
    <s v="09"/>
    <s v="check xong"/>
    <m/>
    <x v="0"/>
    <x v="0"/>
  </r>
  <r>
    <x v="0"/>
    <x v="0"/>
    <d v="2025-07-22T00:00:00"/>
    <s v="TBH0111"/>
    <d v="2025-07-22T00:00:00"/>
    <n v="45679"/>
    <s v="TC2529049739712 - Siêu thị GO! Gò Dầu"/>
    <n v="1110580"/>
    <n v="0"/>
    <n v="88846"/>
    <n v="1199426"/>
    <s v="Bán hàng"/>
    <d v="2025-09-15T00:00:00"/>
    <m/>
    <n v="0"/>
    <n v="1199426"/>
    <n v="1199426"/>
    <n v="0"/>
    <d v="2025-07-22T00:00:00"/>
    <m/>
    <d v="2025-07-22T00:00:00"/>
    <n v="0"/>
    <m/>
    <s v=""/>
    <s v="Đã thanh toán"/>
    <s v="07"/>
    <s v="09"/>
    <s v="check xong"/>
    <m/>
    <x v="0"/>
    <x v="0"/>
  </r>
  <r>
    <x v="0"/>
    <x v="0"/>
    <d v="2025-07-22T00:00:00"/>
    <s v="TBH0112"/>
    <d v="2025-07-22T00:00:00"/>
    <n v="45680"/>
    <s v="TC2529049739562 - Go! Phú Mỹ"/>
    <n v="1110580"/>
    <n v="0"/>
    <n v="88846"/>
    <n v="1199426"/>
    <s v="Bán hàng"/>
    <d v="2025-09-15T00:00:00"/>
    <m/>
    <n v="0"/>
    <n v="1199426"/>
    <n v="1199426"/>
    <n v="0"/>
    <d v="2025-07-22T00:00:00"/>
    <m/>
    <d v="2025-07-22T00:00:00"/>
    <n v="0"/>
    <m/>
    <s v=""/>
    <s v="Đã thanh toán"/>
    <s v="07"/>
    <s v="09"/>
    <s v="check xong"/>
    <m/>
    <x v="0"/>
    <x v="0"/>
  </r>
  <r>
    <x v="0"/>
    <x v="0"/>
    <d v="2025-07-22T00:00:00"/>
    <s v="TBH0113"/>
    <d v="2025-07-22T00:00:00"/>
    <n v="45681"/>
    <s v="TC2529049757419 - BigC Siêu Thị GO! Tân Uyên (1504)"/>
    <n v="200732"/>
    <n v="0"/>
    <n v="16059"/>
    <n v="216791"/>
    <s v="Bán hàng"/>
    <d v="2025-09-15T00:00:00"/>
    <m/>
    <n v="0"/>
    <n v="216791"/>
    <n v="216791"/>
    <n v="0"/>
    <d v="2025-07-22T00:00:00"/>
    <m/>
    <d v="2025-07-22T00:00:00"/>
    <n v="0"/>
    <m/>
    <s v=""/>
    <s v="Đã thanh toán"/>
    <s v="07"/>
    <s v="09"/>
    <s v="check xong"/>
    <m/>
    <x v="0"/>
    <x v="0"/>
  </r>
  <r>
    <x v="0"/>
    <x v="0"/>
    <d v="2025-07-22T00:00:00"/>
    <s v="TBH0114"/>
    <d v="2025-07-22T00:00:00"/>
    <n v="45682"/>
    <s v="TC2529049739565 - BigC Siêu Thị GO! Tân Uyên (1504)"/>
    <n v="1311312"/>
    <n v="0"/>
    <n v="104905"/>
    <n v="1416217"/>
    <s v="Bán hàng"/>
    <d v="2025-09-15T00:00:00"/>
    <m/>
    <n v="0"/>
    <n v="1416217"/>
    <n v="1416217"/>
    <n v="0"/>
    <d v="2025-07-22T00:00:00"/>
    <m/>
    <d v="2025-07-22T00:00:00"/>
    <n v="0"/>
    <m/>
    <s v=""/>
    <s v="Đã thanh toán"/>
    <s v="07"/>
    <s v="09"/>
    <s v="check xong"/>
    <m/>
    <x v="0"/>
    <x v="0"/>
  </r>
  <r>
    <x v="0"/>
    <x v="0"/>
    <d v="2025-07-22T00:00:00"/>
    <s v="TBH0115"/>
    <d v="2025-07-22T00:00:00"/>
    <n v="45683"/>
    <s v="TC2529049739675 - Siêu thị GO! Nhơn Trạch"/>
    <n v="802928"/>
    <n v="0"/>
    <n v="64234"/>
    <n v="867162"/>
    <s v="Bán hàng"/>
    <d v="2025-09-15T00:00:00"/>
    <m/>
    <n v="0"/>
    <n v="867162"/>
    <n v="867162"/>
    <n v="0"/>
    <d v="2025-07-22T00:00:00"/>
    <m/>
    <d v="2025-07-22T00:00:00"/>
    <n v="0"/>
    <m/>
    <s v=""/>
    <s v="Đã thanh toán"/>
    <s v="07"/>
    <s v="09"/>
    <s v="check xong"/>
    <m/>
    <x v="0"/>
    <x v="0"/>
  </r>
  <r>
    <x v="0"/>
    <x v="0"/>
    <d v="2025-07-22T00:00:00"/>
    <s v="TBH0116"/>
    <d v="2025-07-22T00:00:00"/>
    <n v="45684"/>
    <s v="TC2529049757411 - Siêu thị GO! Điện Bàn"/>
    <n v="1512044"/>
    <n v="0"/>
    <n v="120964"/>
    <n v="1633008"/>
    <s v="Bán hàng"/>
    <d v="2025-09-15T00:00:00"/>
    <m/>
    <n v="0"/>
    <n v="1633008"/>
    <n v="1633008"/>
    <n v="0"/>
    <d v="2025-07-22T00:00:00"/>
    <m/>
    <d v="2025-07-22T00:00:00"/>
    <n v="0"/>
    <m/>
    <s v=""/>
    <s v="Đã thanh toán"/>
    <s v="07"/>
    <s v="09"/>
    <s v="check xong"/>
    <m/>
    <x v="0"/>
    <x v="0"/>
  </r>
  <r>
    <x v="0"/>
    <x v="0"/>
    <d v="2025-07-22T00:00:00"/>
    <s v="TBH0117"/>
    <d v="2025-07-22T00:00:00"/>
    <n v="45685"/>
    <s v="TC2529049739108 - Siêu thị Go! Hòa Thành"/>
    <n v="802928"/>
    <n v="0"/>
    <n v="64234"/>
    <n v="867162"/>
    <s v="Bán hàng"/>
    <d v="2025-09-15T00:00:00"/>
    <m/>
    <n v="0"/>
    <n v="867162"/>
    <n v="867162"/>
    <n v="0"/>
    <d v="2025-07-22T00:00:00"/>
    <m/>
    <d v="2025-07-22T00:00:00"/>
    <n v="0"/>
    <m/>
    <s v=""/>
    <s v="Đã thanh toán"/>
    <s v="07"/>
    <s v="09"/>
    <s v="check xong"/>
    <m/>
    <x v="0"/>
    <x v="0"/>
  </r>
  <r>
    <x v="0"/>
    <x v="0"/>
    <d v="2025-07-22T00:00:00"/>
    <s v="TBH0118"/>
    <d v="2025-07-22T00:00:00"/>
    <n v="45686"/>
    <s v="TC2529049757368 - Siêu thị Go! Lộc Ninh"/>
    <n v="1512044"/>
    <n v="0"/>
    <n v="120964"/>
    <n v="1633008"/>
    <s v="Bán hàng"/>
    <d v="2025-09-15T00:00:00"/>
    <m/>
    <n v="0"/>
    <n v="1633008"/>
    <n v="1633008"/>
    <n v="0"/>
    <d v="2025-07-22T00:00:00"/>
    <m/>
    <d v="2025-07-22T00:00:00"/>
    <n v="0"/>
    <m/>
    <s v=""/>
    <s v="Đã thanh toán"/>
    <s v="07"/>
    <s v="09"/>
    <s v="check xong"/>
    <m/>
    <x v="0"/>
    <x v="0"/>
  </r>
  <r>
    <x v="0"/>
    <x v="0"/>
    <d v="2025-07-22T00:00:00"/>
    <s v="TBH0119"/>
    <d v="2025-07-22T00:00:00"/>
    <n v="45687"/>
    <s v="TC2529049738536 - GO! HƯƠNG TRÀ"/>
    <n v="1110580"/>
    <n v="0"/>
    <n v="88846"/>
    <n v="1199426"/>
    <s v="Bán hàng"/>
    <d v="2025-09-15T00:00:00"/>
    <m/>
    <n v="0"/>
    <n v="1199426"/>
    <n v="1199426"/>
    <n v="0"/>
    <d v="2025-07-22T00:00:00"/>
    <m/>
    <d v="2025-07-22T00:00:00"/>
    <n v="0"/>
    <m/>
    <s v=""/>
    <s v="Đã thanh toán"/>
    <s v="07"/>
    <s v="09"/>
    <s v="check xong"/>
    <m/>
    <x v="0"/>
    <x v="0"/>
  </r>
  <r>
    <x v="0"/>
    <x v="0"/>
    <d v="2025-07-22T00:00:00"/>
    <s v="TBH0120"/>
    <d v="2025-07-22T00:00:00"/>
    <n v="45688"/>
    <s v="TC2529049715060 - Siêu thị GO! Ninh Thuận"/>
    <n v="2844292"/>
    <n v="0"/>
    <n v="227543"/>
    <n v="3071835"/>
    <s v="Bán hàng"/>
    <d v="2025-09-15T00:00:00"/>
    <m/>
    <n v="0"/>
    <n v="3071835"/>
    <n v="3071835"/>
    <n v="0"/>
    <d v="2025-07-22T00:00:00"/>
    <m/>
    <d v="2025-07-22T00:00:00"/>
    <n v="0"/>
    <m/>
    <s v=""/>
    <s v="Đã thanh toán"/>
    <s v="07"/>
    <s v="09"/>
    <s v="check xong"/>
    <m/>
    <x v="0"/>
    <x v="0"/>
  </r>
  <r>
    <x v="0"/>
    <x v="0"/>
    <d v="2025-07-22T00:00:00"/>
    <s v="TBH0162"/>
    <d v="2025-07-22T00:00:00"/>
    <n v="45715"/>
    <s v="2529049780315 - BigC Dĩ An"/>
    <n v="2864412"/>
    <n v="0"/>
    <n v="229153"/>
    <n v="3093565"/>
    <s v="Bán hàng"/>
    <d v="2025-09-05T00:00:00"/>
    <m/>
    <n v="0"/>
    <n v="3093565"/>
    <n v="3093565"/>
    <n v="0"/>
    <d v="2025-07-22T00:00:00"/>
    <m/>
    <d v="2025-07-22T00:00:00"/>
    <n v="0"/>
    <m/>
    <s v=""/>
    <s v="Đã thanh toán"/>
    <s v="07"/>
    <s v="09"/>
    <s v="check xong"/>
    <m/>
    <x v="0"/>
    <x v="0"/>
  </r>
  <r>
    <x v="0"/>
    <x v="0"/>
    <d v="2025-07-22T00:00:00"/>
    <s v="TBH0168"/>
    <d v="2025-07-22T00:00:00"/>
    <n v="45721"/>
    <s v="2529049738163 - BigC Đồng Nai"/>
    <n v="2221160"/>
    <n v="0"/>
    <n v="177693"/>
    <n v="2398853"/>
    <s v="Bán hàng"/>
    <d v="2025-09-05T00:00:00"/>
    <m/>
    <n v="0"/>
    <n v="2398853"/>
    <n v="2398853"/>
    <n v="0"/>
    <d v="2025-07-22T00:00:00"/>
    <m/>
    <d v="2025-07-22T00:00:00"/>
    <n v="0"/>
    <m/>
    <s v=""/>
    <s v="Đã thanh toán"/>
    <s v="07"/>
    <s v="09"/>
    <s v="check xong"/>
    <m/>
    <x v="0"/>
    <x v="0"/>
  </r>
  <r>
    <x v="0"/>
    <x v="0"/>
    <d v="2025-07-23T00:00:00"/>
    <s v="TBH0224"/>
    <d v="2025-07-23T00:00:00"/>
    <n v="45844"/>
    <s v="2529049779609 - BigC Siêu thị GO! An Lạc"/>
    <n v="1714096"/>
    <n v="0"/>
    <n v="137128"/>
    <n v="1851224"/>
    <s v="Bán hàng"/>
    <d v="2025-09-15T00:00:00"/>
    <m/>
    <n v="0"/>
    <n v="1851224"/>
    <n v="1851224"/>
    <n v="0"/>
    <d v="2025-07-23T00:00:00"/>
    <m/>
    <d v="2025-07-23T00:00:00"/>
    <n v="0"/>
    <m/>
    <s v=""/>
    <s v="Đã thanh toán"/>
    <s v="07"/>
    <s v="09"/>
    <s v="check xong"/>
    <m/>
    <x v="0"/>
    <x v="0"/>
  </r>
  <r>
    <x v="0"/>
    <x v="0"/>
    <d v="2025-07-24T00:00:00"/>
    <s v="BH2325926"/>
    <d v="2025-07-24T00:00:00"/>
    <n v="46347"/>
    <s v="BigC Thăng Long (104), PO : 2529049811880"/>
    <n v="1572695"/>
    <n v="0"/>
    <n v="125816"/>
    <n v="1698511"/>
    <s v="Bán hàng"/>
    <d v="2025-09-15T00:00:00"/>
    <m/>
    <n v="0"/>
    <n v="1698511"/>
    <n v="1698511"/>
    <n v="0"/>
    <d v="2025-07-24T00:00:00"/>
    <m/>
    <d v="2025-07-24T00:00:00"/>
    <n v="0"/>
    <m/>
    <s v=""/>
    <s v="Đã thanh toán"/>
    <s v="07"/>
    <s v="09"/>
    <s v="check xong"/>
    <m/>
    <x v="0"/>
    <x v="0"/>
  </r>
  <r>
    <x v="0"/>
    <x v="0"/>
    <d v="2025-07-24T00:00:00"/>
    <s v="BH2325927"/>
    <d v="2025-07-24T00:00:00"/>
    <n v="46348"/>
    <s v="BigC Tops Market Garden, PO: 2529049817369"/>
    <n v="1599755"/>
    <n v="0"/>
    <n v="127980"/>
    <n v="1727735"/>
    <s v="Bán hàng"/>
    <d v="2025-09-15T00:00:00"/>
    <m/>
    <n v="0"/>
    <n v="1727735"/>
    <n v="1727735"/>
    <n v="0"/>
    <d v="2025-07-24T00:00:00"/>
    <m/>
    <d v="2025-07-24T00:00:00"/>
    <n v="0"/>
    <m/>
    <s v=""/>
    <s v="Đã thanh toán"/>
    <s v="07"/>
    <s v="09"/>
    <s v="check xong"/>
    <m/>
    <x v="0"/>
    <x v="0"/>
  </r>
  <r>
    <x v="0"/>
    <x v="0"/>
    <d v="2025-07-24T00:00:00"/>
    <s v="BH2325928"/>
    <d v="2025-07-24T00:00:00"/>
    <n v="46349"/>
    <s v="TOPS MARKET PARKCITY (150), PO: 2529049819582"/>
    <n v="2432360"/>
    <n v="0"/>
    <n v="194589"/>
    <n v="2626949"/>
    <s v="Bán hàng"/>
    <d v="2025-09-15T00:00:00"/>
    <m/>
    <n v="0"/>
    <n v="2626949"/>
    <n v="2626949"/>
    <n v="0"/>
    <d v="2025-07-24T00:00:00"/>
    <m/>
    <d v="2025-07-24T00:00:00"/>
    <n v="0"/>
    <m/>
    <s v=""/>
    <s v="Đã thanh toán"/>
    <s v="07"/>
    <s v="09"/>
    <s v="check xong"/>
    <m/>
    <x v="0"/>
    <x v="0"/>
  </r>
  <r>
    <x v="0"/>
    <x v="0"/>
    <d v="2025-07-24T00:00:00"/>
    <s v="BH2325954"/>
    <d v="2025-07-24T00:00:00"/>
    <n v="47101"/>
    <s v="BigC Thăng Long (104), PO : 2530049862230"/>
    <n v="2432360"/>
    <n v="0"/>
    <n v="194589"/>
    <n v="2626949"/>
    <s v="Bán hàng"/>
    <d v="2025-09-15T00:00:00"/>
    <m/>
    <n v="0"/>
    <n v="2626949"/>
    <n v="2626949"/>
    <n v="0"/>
    <d v="2025-07-24T00:00:00"/>
    <m/>
    <d v="2025-07-24T00:00:00"/>
    <n v="0"/>
    <m/>
    <s v=""/>
    <s v="Đã thanh toán"/>
    <s v="07"/>
    <s v="09"/>
    <s v="check xong"/>
    <m/>
    <x v="0"/>
    <x v="0"/>
  </r>
  <r>
    <x v="0"/>
    <x v="0"/>
    <d v="2025-07-24T00:00:00"/>
    <s v="BH2353922"/>
    <d v="2025-07-24T00:00:00"/>
    <n v="45911"/>
    <s v="2529049793315 - BigC Siêu Thị GO! Nguyễn Thị Thập"/>
    <n v="1850776"/>
    <n v="0"/>
    <n v="148062"/>
    <n v="1998838"/>
    <s v="Bán hàng"/>
    <d v="2025-09-15T00:00:00"/>
    <m/>
    <n v="0"/>
    <n v="1998838"/>
    <n v="1998838"/>
    <n v="0"/>
    <d v="2025-07-24T00:00:00"/>
    <m/>
    <d v="2025-07-24T00:00:00"/>
    <n v="0"/>
    <m/>
    <s v=""/>
    <s v="Đã thanh toán"/>
    <s v="07"/>
    <s v="09"/>
    <s v="check xong"/>
    <m/>
    <x v="0"/>
    <x v="0"/>
  </r>
  <r>
    <x v="0"/>
    <x v="0"/>
    <d v="2025-07-25T00:00:00"/>
    <s v="BH2353953"/>
    <d v="2025-07-25T00:00:00"/>
    <n v="47102"/>
    <s v="TC2529049807162 - GO! NHA TRANG"/>
    <n v="2936292"/>
    <n v="0"/>
    <n v="234903"/>
    <n v="3171195"/>
    <s v="Bán hàng"/>
    <d v="2025-09-15T00:00:00"/>
    <m/>
    <n v="0"/>
    <n v="3171195"/>
    <n v="3171195"/>
    <n v="0"/>
    <d v="2025-07-25T00:00:00"/>
    <m/>
    <d v="2025-07-25T00:00:00"/>
    <n v="0"/>
    <m/>
    <s v=""/>
    <s v="Đã thanh toán"/>
    <s v="07"/>
    <s v="09"/>
    <s v="check xong"/>
    <m/>
    <x v="0"/>
    <x v="0"/>
  </r>
  <r>
    <x v="0"/>
    <x v="0"/>
    <d v="2025-07-25T00:00:00"/>
    <s v="BH2353954"/>
    <d v="2025-07-25T00:00:00"/>
    <n v="47103"/>
    <s v="TC2529049808161 - GO! ĐÀ LẠT"/>
    <n v="2478360"/>
    <n v="0"/>
    <n v="198269"/>
    <n v="2676629"/>
    <s v="Bán hàng"/>
    <d v="2025-09-15T00:00:00"/>
    <m/>
    <n v="0"/>
    <n v="2676629"/>
    <n v="2676629"/>
    <n v="0"/>
    <d v="2025-07-25T00:00:00"/>
    <m/>
    <d v="2025-07-25T00:00:00"/>
    <n v="0"/>
    <m/>
    <s v=""/>
    <s v="Đã thanh toán"/>
    <s v="07"/>
    <s v="09"/>
    <s v="check xong"/>
    <m/>
    <x v="0"/>
    <x v="0"/>
  </r>
  <r>
    <x v="0"/>
    <x v="0"/>
    <d v="2025-07-25T00:00:00"/>
    <s v="BH2353955"/>
    <d v="2025-07-25T00:00:00"/>
    <n v="47104"/>
    <s v="TC2529049804141 - BigC Trà Vinh"/>
    <n v="2421892"/>
    <n v="0"/>
    <n v="193751"/>
    <n v="2615643"/>
    <s v="Bán hàng"/>
    <d v="2025-09-15T00:00:00"/>
    <m/>
    <n v="0"/>
    <n v="2615643"/>
    <n v="2615643"/>
    <n v="0"/>
    <d v="2025-07-25T00:00:00"/>
    <m/>
    <d v="2025-07-25T00:00:00"/>
    <n v="0"/>
    <m/>
    <s v=""/>
    <s v="Đã thanh toán"/>
    <s v="07"/>
    <s v="09"/>
    <s v="check xong"/>
    <m/>
    <x v="0"/>
    <x v="0"/>
  </r>
  <r>
    <x v="0"/>
    <x v="0"/>
    <d v="2025-07-26T00:00:00"/>
    <s v="BH2325986"/>
    <d v="2025-07-26T00:00:00"/>
    <n v="47425"/>
    <s v="GO! HẢI PHÒNG, PO : 2529049816414"/>
    <n v="6773284"/>
    <n v="0"/>
    <n v="541863"/>
    <n v="7315147"/>
    <s v="Bán hàng"/>
    <d v="2025-09-15T00:00:00"/>
    <m/>
    <n v="0"/>
    <n v="7315147"/>
    <n v="7315147"/>
    <n v="0"/>
    <d v="2025-07-26T00:00:00"/>
    <m/>
    <d v="2025-07-26T00:00:00"/>
    <n v="0"/>
    <m/>
    <s v=""/>
    <s v="Đã thanh toán"/>
    <s v="07"/>
    <s v="09"/>
    <s v="check xong"/>
    <m/>
    <x v="0"/>
    <x v="0"/>
  </r>
  <r>
    <x v="0"/>
    <x v="0"/>
    <d v="2025-07-26T00:00:00"/>
    <s v="BH2325987"/>
    <d v="2025-07-26T00:00:00"/>
    <n v="47426"/>
    <s v="SIÊU THỊ HẠ LONG (128),  PO: 2530049858917"/>
    <n v="3028292"/>
    <n v="0"/>
    <n v="242263"/>
    <n v="3270555"/>
    <s v="Bán hàng"/>
    <d v="2025-09-15T00:00:00"/>
    <m/>
    <n v="0"/>
    <n v="3270555"/>
    <n v="3270555"/>
    <n v="0"/>
    <d v="2025-07-26T00:00:00"/>
    <m/>
    <d v="2025-07-26T00:00:00"/>
    <n v="0"/>
    <m/>
    <s v=""/>
    <s v="Đã thanh toán"/>
    <s v="07"/>
    <s v="09"/>
    <s v="check xong"/>
    <m/>
    <x v="0"/>
    <x v="0"/>
  </r>
  <r>
    <x v="0"/>
    <x v="0"/>
    <d v="2025-07-26T00:00:00"/>
    <s v="BH2325988"/>
    <d v="2025-07-26T00:00:00"/>
    <n v="47428"/>
    <s v="GO! BẮC GIANG , PO: 2530049856777"/>
    <n v="8990240"/>
    <n v="0"/>
    <n v="719219"/>
    <n v="9709459"/>
    <s v="Bán hàng"/>
    <d v="2025-09-15T00:00:00"/>
    <m/>
    <n v="0"/>
    <n v="9709459"/>
    <n v="9709459"/>
    <n v="0"/>
    <d v="2025-07-26T00:00:00"/>
    <m/>
    <d v="2025-07-26T00:00:00"/>
    <n v="0"/>
    <m/>
    <s v=""/>
    <s v="Đã thanh toán"/>
    <s v="07"/>
    <s v="09"/>
    <s v="check xong"/>
    <m/>
    <x v="0"/>
    <x v="0"/>
  </r>
  <r>
    <x v="0"/>
    <x v="0"/>
    <d v="2025-07-26T00:00:00"/>
    <s v="BH2325989"/>
    <d v="2025-07-26T00:00:00"/>
    <n v="47429"/>
    <s v="GO! THÁI BÌNH , PO : 2530049868045"/>
    <n v="3295144"/>
    <n v="0"/>
    <n v="263612"/>
    <n v="3558756"/>
    <s v="Bán hàng"/>
    <d v="2025-09-15T00:00:00"/>
    <m/>
    <n v="0"/>
    <n v="3558756"/>
    <n v="3558756"/>
    <n v="0"/>
    <d v="2025-07-26T00:00:00"/>
    <m/>
    <d v="2025-07-26T00:00:00"/>
    <n v="0"/>
    <m/>
    <s v=""/>
    <s v="Đã thanh toán"/>
    <s v="07"/>
    <s v="09"/>
    <s v="check xong"/>
    <m/>
    <x v="0"/>
    <x v="0"/>
  </r>
  <r>
    <x v="0"/>
    <x v="0"/>
    <d v="2025-07-26T00:00:00"/>
    <s v="BH2325993"/>
    <d v="2025-07-26T00:00:00"/>
    <n v="47438"/>
    <s v="Giao hàng tại Tops Market Eco Green , PO : 2530049872456"/>
    <n v="2643560"/>
    <n v="0"/>
    <n v="211485"/>
    <n v="2855045"/>
    <s v="Bán hàng"/>
    <d v="2025-09-15T00:00:00"/>
    <m/>
    <n v="0"/>
    <n v="2855045"/>
    <n v="2855045"/>
    <n v="0"/>
    <d v="2025-07-26T00:00:00"/>
    <m/>
    <d v="2025-07-26T00:00:00"/>
    <n v="0"/>
    <m/>
    <s v=""/>
    <s v="Đã thanh toán"/>
    <s v="07"/>
    <s v="09"/>
    <s v="check xong"/>
    <m/>
    <x v="0"/>
    <x v="0"/>
  </r>
  <r>
    <x v="0"/>
    <x v="0"/>
    <d v="2025-07-26T00:00:00"/>
    <s v="BH2354082"/>
    <d v="2025-07-26T00:00:00"/>
    <n v="47424"/>
    <s v="2530049846720 - BigC Miền Đông"/>
    <n v="3035876"/>
    <n v="0"/>
    <n v="242870"/>
    <n v="3278746"/>
    <s v="Bán hàng"/>
    <d v="2025-09-15T00:00:00"/>
    <m/>
    <n v="0"/>
    <n v="3278746"/>
    <n v="3278746"/>
    <n v="0"/>
    <d v="2025-07-26T00:00:00"/>
    <m/>
    <d v="2025-07-26T00:00:00"/>
    <n v="0"/>
    <m/>
    <s v=""/>
    <s v="Đã thanh toán"/>
    <s v="07"/>
    <s v="09"/>
    <s v="check xong"/>
    <m/>
    <x v="0"/>
    <x v="0"/>
  </r>
  <r>
    <x v="0"/>
    <x v="0"/>
    <d v="2025-07-28T00:00:00"/>
    <s v="BH2326050"/>
    <d v="2025-07-28T00:00:00"/>
    <n v="47521"/>
    <s v="GO! HƯNG YÊN"/>
    <n v="5324720"/>
    <n v="0"/>
    <n v="425978"/>
    <n v="5750698"/>
    <s v="Bán hàng"/>
    <d v="2025-09-15T00:00:00"/>
    <m/>
    <n v="0"/>
    <n v="5750698"/>
    <n v="5750698"/>
    <n v="0"/>
    <d v="2025-07-28T00:00:00"/>
    <m/>
    <d v="2025-07-28T00:00:00"/>
    <n v="0"/>
    <m/>
    <s v=""/>
    <s v="Đã thanh toán"/>
    <s v="07"/>
    <s v="09"/>
    <s v="check xong"/>
    <m/>
    <x v="0"/>
    <x v="0"/>
  </r>
  <r>
    <x v="0"/>
    <x v="0"/>
    <d v="2025-07-29T00:00:00"/>
    <s v="BH2354183"/>
    <d v="2025-07-29T00:00:00"/>
    <n v="47524"/>
    <s v="TC2530049858885 - GO! NAM ĐỊNH"/>
    <n v="2344240"/>
    <n v="0"/>
    <n v="187539"/>
    <n v="2531779"/>
    <s v="Bán hàng"/>
    <d v="2025-09-15T00:00:00"/>
    <m/>
    <n v="0"/>
    <n v="2531779"/>
    <n v="2531779"/>
    <n v="0"/>
    <d v="2025-07-29T00:00:00"/>
    <m/>
    <d v="2025-07-29T00:00:00"/>
    <n v="0"/>
    <m/>
    <s v=""/>
    <s v="Đã thanh toán"/>
    <s v="07"/>
    <s v="09"/>
    <s v="check xong"/>
    <m/>
    <x v="0"/>
    <x v="0"/>
  </r>
  <r>
    <x v="0"/>
    <x v="0"/>
    <d v="2025-07-29T00:00:00"/>
    <s v="BH2354184"/>
    <d v="2025-07-29T00:00:00"/>
    <n v="47525"/>
    <s v="TC2530049871220 - BigC Quảng Ngãi"/>
    <n v="3542940"/>
    <n v="0"/>
    <n v="283435"/>
    <n v="3826375"/>
    <s v="Bán hàng"/>
    <d v="2025-09-15T00:00:00"/>
    <m/>
    <n v="0"/>
    <n v="3826375"/>
    <n v="3826375"/>
    <n v="0"/>
    <d v="2025-07-29T00:00:00"/>
    <m/>
    <d v="2025-07-29T00:00:00"/>
    <n v="0"/>
    <m/>
    <s v=""/>
    <s v="Đã thanh toán"/>
    <s v="07"/>
    <s v="09"/>
    <s v="check xong"/>
    <m/>
    <x v="0"/>
    <x v="0"/>
  </r>
  <r>
    <x v="0"/>
    <x v="0"/>
    <d v="2025-07-29T00:00:00"/>
    <s v="BH2354185"/>
    <d v="2025-07-29T00:00:00"/>
    <n v="47527"/>
    <s v="TC2530049876371 - Siêu thị GO! Gò Dầu"/>
    <n v="1311312"/>
    <n v="0"/>
    <n v="104905"/>
    <n v="1416217"/>
    <s v="Bán hàng"/>
    <d v="2025-09-15T00:00:00"/>
    <m/>
    <n v="0"/>
    <n v="1416217"/>
    <n v="1416217"/>
    <n v="0"/>
    <d v="2025-07-29T00:00:00"/>
    <m/>
    <d v="2025-07-29T00:00:00"/>
    <n v="0"/>
    <m/>
    <s v=""/>
    <s v="Đã thanh toán"/>
    <s v="07"/>
    <s v="09"/>
    <s v="check xong"/>
    <m/>
    <x v="0"/>
    <x v="0"/>
  </r>
  <r>
    <x v="0"/>
    <x v="0"/>
    <d v="2025-07-29T00:00:00"/>
    <s v="BH2354186"/>
    <d v="2025-07-29T00:00:00"/>
    <n v="47528"/>
    <s v="TC2530049894307 - BigC Siêu Thị GO! Tân Uyên (1504)"/>
    <n v="1110580"/>
    <n v="0"/>
    <n v="88846"/>
    <n v="1199426"/>
    <s v="Bán hàng"/>
    <d v="2025-09-15T00:00:00"/>
    <m/>
    <n v="0"/>
    <n v="1199426"/>
    <n v="1199426"/>
    <n v="0"/>
    <d v="2025-07-29T00:00:00"/>
    <m/>
    <d v="2025-07-29T00:00:00"/>
    <n v="0"/>
    <m/>
    <s v=""/>
    <s v="Đã thanh toán"/>
    <s v="07"/>
    <s v="09"/>
    <s v="check xong"/>
    <m/>
    <x v="0"/>
    <x v="0"/>
  </r>
  <r>
    <x v="0"/>
    <x v="0"/>
    <d v="2025-07-29T00:00:00"/>
    <s v="BH2354187"/>
    <d v="2025-07-29T00:00:00"/>
    <n v="47529"/>
    <s v="TC2530049875992 - BigC Siêu Thị GO! Tân Uyên (1504)"/>
    <n v="1913508"/>
    <n v="0"/>
    <n v="153081"/>
    <n v="2066589"/>
    <s v="Bán hàng"/>
    <d v="2025-09-15T00:00:00"/>
    <m/>
    <n v="0"/>
    <n v="2066589"/>
    <n v="2066589"/>
    <n v="0"/>
    <d v="2025-07-29T00:00:00"/>
    <m/>
    <d v="2025-07-29T00:00:00"/>
    <n v="0"/>
    <m/>
    <s v=""/>
    <s v="Đã thanh toán"/>
    <s v="07"/>
    <s v="09"/>
    <s v="check xong"/>
    <m/>
    <x v="0"/>
    <x v="0"/>
  </r>
  <r>
    <x v="0"/>
    <x v="0"/>
    <d v="2025-07-29T00:00:00"/>
    <s v="BH2354188"/>
    <d v="2025-07-29T00:00:00"/>
    <n v="47530"/>
    <s v="TC2530049876220 - Siêu thị GO! Nhơn Trạch"/>
    <n v="802928"/>
    <n v="0"/>
    <n v="64234"/>
    <n v="867162"/>
    <s v="Bán hàng"/>
    <d v="2025-09-15T00:00:00"/>
    <m/>
    <n v="0"/>
    <n v="867162"/>
    <n v="867162"/>
    <n v="0"/>
    <d v="2025-07-29T00:00:00"/>
    <m/>
    <d v="2025-07-29T00:00:00"/>
    <n v="0"/>
    <m/>
    <s v=""/>
    <s v="Đã thanh toán"/>
    <s v="07"/>
    <s v="09"/>
    <s v="check xong"/>
    <m/>
    <x v="0"/>
    <x v="0"/>
  </r>
  <r>
    <x v="0"/>
    <x v="0"/>
    <d v="2025-07-29T00:00:00"/>
    <s v="BH2354189"/>
    <d v="2025-07-29T00:00:00"/>
    <n v="47531"/>
    <s v="TC2530049875382 - Siêu thị Go! Hòa Thành"/>
    <n v="1003660"/>
    <n v="0"/>
    <n v="80293"/>
    <n v="1083953"/>
    <s v="Bán hàng"/>
    <d v="2025-09-15T00:00:00"/>
    <m/>
    <n v="0"/>
    <n v="1083953"/>
    <n v="1083953"/>
    <n v="0"/>
    <d v="2025-07-29T00:00:00"/>
    <m/>
    <d v="2025-07-29T00:00:00"/>
    <n v="0"/>
    <m/>
    <s v=""/>
    <s v="Đã thanh toán"/>
    <s v="07"/>
    <s v="09"/>
    <s v="check xong"/>
    <m/>
    <x v="0"/>
    <x v="0"/>
  </r>
  <r>
    <x v="0"/>
    <x v="0"/>
    <d v="2025-07-29T00:00:00"/>
    <s v="BH2354190"/>
    <d v="2025-07-29T00:00:00"/>
    <n v="47532"/>
    <s v="TC253004984336 - Siêu thị GO! Hồng Ngự"/>
    <n v="1712776"/>
    <n v="0"/>
    <n v="137022"/>
    <n v="1849798"/>
    <s v="Bán hàng"/>
    <d v="2025-09-15T00:00:00"/>
    <m/>
    <n v="0"/>
    <n v="1849798"/>
    <n v="1849798"/>
    <n v="0"/>
    <d v="2025-07-29T00:00:00"/>
    <m/>
    <d v="2025-07-29T00:00:00"/>
    <n v="0"/>
    <m/>
    <s v=""/>
    <s v="Đã thanh toán"/>
    <s v="07"/>
    <s v="09"/>
    <s v="check xong"/>
    <m/>
    <x v="0"/>
    <x v="0"/>
  </r>
  <r>
    <x v="0"/>
    <x v="0"/>
    <d v="2025-07-29T00:00:00"/>
    <s v="BH2354191"/>
    <d v="2025-07-29T00:00:00"/>
    <n v="47533"/>
    <s v="TC2530049874971 - Siêu thị go! An Nhơn"/>
    <n v="1110580"/>
    <n v="0"/>
    <n v="88846"/>
    <n v="1199426"/>
    <s v="Bán hàng"/>
    <d v="2025-09-15T00:00:00"/>
    <m/>
    <n v="0"/>
    <n v="1199426"/>
    <n v="1199426"/>
    <n v="0"/>
    <d v="2025-07-29T00:00:00"/>
    <m/>
    <d v="2025-07-29T00:00:00"/>
    <n v="0"/>
    <m/>
    <s v=""/>
    <s v="Đã thanh toán"/>
    <s v="07"/>
    <s v="09"/>
    <s v="check xong"/>
    <m/>
    <x v="0"/>
    <x v="0"/>
  </r>
  <r>
    <x v="0"/>
    <x v="0"/>
    <d v="2025-07-29T00:00:00"/>
    <s v="BH2354192"/>
    <d v="2025-07-29T00:00:00"/>
    <n v="47534"/>
    <s v="TC2530049894341 - Siêu thị Go! Lộc Ninh"/>
    <n v="200732"/>
    <n v="0"/>
    <n v="16059"/>
    <n v="216791"/>
    <s v="Bán hàng"/>
    <d v="2025-09-15T00:00:00"/>
    <m/>
    <n v="0"/>
    <n v="216791"/>
    <n v="216791"/>
    <n v="0"/>
    <d v="2025-07-29T00:00:00"/>
    <m/>
    <d v="2025-07-29T00:00:00"/>
    <n v="0"/>
    <m/>
    <s v=""/>
    <s v="Đã thanh toán"/>
    <s v="07"/>
    <s v="09"/>
    <s v="check xong"/>
    <m/>
    <x v="0"/>
    <x v="0"/>
  </r>
  <r>
    <x v="0"/>
    <x v="0"/>
    <d v="2025-07-29T00:00:00"/>
    <s v="BH2354193"/>
    <d v="2025-07-29T00:00:00"/>
    <n v="47535"/>
    <s v="TC2530049874795 - Siêu thị Go! Lộc Ninh"/>
    <n v="602196"/>
    <n v="0"/>
    <n v="48176"/>
    <n v="650372"/>
    <s v="Bán hàng"/>
    <d v="2025-09-15T00:00:00"/>
    <m/>
    <n v="0"/>
    <n v="650372"/>
    <n v="650372"/>
    <n v="0"/>
    <d v="2025-07-29T00:00:00"/>
    <m/>
    <d v="2025-07-29T00:00:00"/>
    <n v="0"/>
    <m/>
    <s v=""/>
    <s v="Đã thanh toán"/>
    <s v="07"/>
    <s v="09"/>
    <s v="check xong"/>
    <m/>
    <x v="0"/>
    <x v="0"/>
  </r>
  <r>
    <x v="0"/>
    <x v="0"/>
    <d v="2025-07-29T00:00:00"/>
    <s v="BH2354208"/>
    <d v="2025-07-29T00:00:00"/>
    <n v="47526"/>
    <s v="TC2530049930036 - BigC Bà Rịa"/>
    <n v="5869700"/>
    <n v="0"/>
    <n v="469576"/>
    <n v="6339276"/>
    <s v="Bán hàng"/>
    <d v="2025-09-15T00:00:00"/>
    <m/>
    <n v="0"/>
    <n v="6339276"/>
    <n v="6339276"/>
    <n v="0"/>
    <d v="2025-07-29T00:00:00"/>
    <m/>
    <d v="2025-07-29T00:00:00"/>
    <n v="0"/>
    <m/>
    <s v=""/>
    <s v="Đã thanh toán"/>
    <s v="07"/>
    <s v="09"/>
    <s v="check xong"/>
    <m/>
    <x v="0"/>
    <x v="0"/>
  </r>
  <r>
    <x v="0"/>
    <x v="0"/>
    <d v="2025-07-29T00:00:00"/>
    <s v="BH2354222"/>
    <d v="2025-07-29T00:00:00"/>
    <n v="47563"/>
    <s v="2530049917160 - BigC Tân Hiệp"/>
    <n v="6187820"/>
    <n v="0"/>
    <n v="495026"/>
    <n v="6682846"/>
    <s v="Bán hàng"/>
    <d v="2025-09-15T00:00:00"/>
    <m/>
    <n v="0"/>
    <n v="6682846"/>
    <n v="6682846"/>
    <n v="0"/>
    <d v="2025-07-29T00:00:00"/>
    <m/>
    <d v="2025-07-29T00:00:00"/>
    <n v="0"/>
    <m/>
    <s v=""/>
    <s v="Đã thanh toán"/>
    <s v="07"/>
    <s v="09"/>
    <s v="check xong"/>
    <m/>
    <x v="0"/>
    <x v="0"/>
  </r>
  <r>
    <x v="0"/>
    <x v="0"/>
    <d v="2025-07-30T00:00:00"/>
    <s v="BH2354276"/>
    <d v="2025-07-30T00:00:00"/>
    <n v="47630"/>
    <s v="2530049917047 - BigC Miền Đông"/>
    <n v="3111636"/>
    <n v="0"/>
    <n v="248931"/>
    <n v="3360567"/>
    <s v="Bán hàng"/>
    <d v="2025-09-15T00:00:00"/>
    <m/>
    <n v="0"/>
    <n v="3360567"/>
    <n v="3360567"/>
    <n v="0"/>
    <d v="2025-07-30T00:00:00"/>
    <m/>
    <d v="2025-07-30T00:00:00"/>
    <n v="0"/>
    <m/>
    <s v=""/>
    <s v="Đã thanh toán"/>
    <s v="07"/>
    <s v="09"/>
    <s v="check xong"/>
    <m/>
    <x v="0"/>
    <x v="0"/>
  </r>
  <r>
    <x v="0"/>
    <x v="0"/>
    <d v="2025-07-30T00:00:00"/>
    <s v="BH2354303"/>
    <d v="2025-07-30T00:00:00"/>
    <n v="47657"/>
    <s v="2530049927077 - BigC Gò Vấp"/>
    <n v="2633092"/>
    <n v="0"/>
    <n v="210647"/>
    <n v="2843739"/>
    <s v="Bán hàng"/>
    <d v="2025-09-15T00:00:00"/>
    <m/>
    <n v="0"/>
    <n v="2843739"/>
    <n v="2843739"/>
    <n v="0"/>
    <d v="2025-07-30T00:00:00"/>
    <m/>
    <d v="2025-07-30T00:00:00"/>
    <n v="0"/>
    <m/>
    <s v=""/>
    <s v="Đã thanh toán"/>
    <s v="07"/>
    <s v="09"/>
    <s v="check xong"/>
    <m/>
    <x v="0"/>
    <x v="0"/>
  </r>
  <r>
    <x v="0"/>
    <x v="0"/>
    <d v="2025-07-30T00:00:00"/>
    <s v="BH2354305"/>
    <d v="2025-07-30T00:00:00"/>
    <n v="47666"/>
    <s v="2530049917621 - BigC Siêu thị GO! An Lạc"/>
    <n v="3035876"/>
    <n v="0"/>
    <n v="242870"/>
    <n v="3278746"/>
    <s v="Bán hàng"/>
    <d v="2025-09-15T00:00:00"/>
    <m/>
    <n v="0"/>
    <n v="3278746"/>
    <n v="3278746"/>
    <n v="0"/>
    <d v="2025-07-30T00:00:00"/>
    <m/>
    <d v="2025-07-30T00:00:00"/>
    <n v="0"/>
    <m/>
    <s v=""/>
    <s v="Đã thanh toán"/>
    <s v="07"/>
    <s v="09"/>
    <s v="check xong"/>
    <m/>
    <x v="0"/>
    <x v="0"/>
  </r>
  <r>
    <x v="0"/>
    <x v="0"/>
    <d v="2025-07-30T00:00:00"/>
    <s v="BH2354311"/>
    <d v="2025-07-30T00:00:00"/>
    <n v="47681"/>
    <s v="2530049895644 - BigC Siêu thị GO! Phú Thạnh"/>
    <n v="1781780"/>
    <n v="0"/>
    <n v="142542"/>
    <n v="1924322"/>
    <s v="Bán hàng"/>
    <d v="2025-09-15T00:00:00"/>
    <m/>
    <n v="0"/>
    <n v="1924322"/>
    <n v="1924322"/>
    <n v="0"/>
    <d v="2025-07-30T00:00:00"/>
    <m/>
    <d v="2025-07-30T00:00:00"/>
    <n v="0"/>
    <m/>
    <s v=""/>
    <s v="Đã thanh toán"/>
    <s v="07"/>
    <s v="09"/>
    <s v="check xong"/>
    <m/>
    <x v="0"/>
    <x v="0"/>
  </r>
  <r>
    <x v="0"/>
    <x v="0"/>
    <d v="2025-07-30T00:00:00"/>
    <s v="BH2354312"/>
    <d v="2025-07-30T00:00:00"/>
    <n v="47682"/>
    <s v="2530049927872 - BigC Trường Chinh"/>
    <n v="1742044"/>
    <n v="0"/>
    <n v="139364"/>
    <n v="1881408"/>
    <s v="Bán hàng"/>
    <d v="2025-09-15T00:00:00"/>
    <m/>
    <n v="0"/>
    <n v="1881408"/>
    <n v="1881408"/>
    <n v="0"/>
    <d v="2025-07-30T00:00:00"/>
    <m/>
    <d v="2025-07-30T00:00:00"/>
    <n v="0"/>
    <m/>
    <s v=""/>
    <s v="Đã thanh toán"/>
    <s v="07"/>
    <s v="09"/>
    <s v="check xong"/>
    <m/>
    <x v="0"/>
    <x v="0"/>
  </r>
  <r>
    <x v="0"/>
    <x v="0"/>
    <d v="2025-08-01T00:00:00"/>
    <s v="BH2326109"/>
    <d v="2025-08-01T00:00:00"/>
    <n v="48788"/>
    <s v="GO! HẢI PHÒNG, PO: 2530049869325"/>
    <n v="5477384"/>
    <n v="0"/>
    <n v="438191"/>
    <n v="5915575"/>
    <s v="Bán hàng"/>
    <d v="2025-10-05T00:00:00"/>
    <m/>
    <n v="0"/>
    <n v="5915575"/>
    <n v="5915575"/>
    <n v="0"/>
    <d v="2025-08-01T00:00:00"/>
    <m/>
    <d v="2025-08-01T00:00:00"/>
    <n v="0"/>
    <m/>
    <s v=""/>
    <s v="Đã thanh toán"/>
    <s v="08"/>
    <n v="10"/>
    <s v="check xong"/>
    <m/>
    <x v="0"/>
    <x v="0"/>
  </r>
  <r>
    <x v="0"/>
    <x v="0"/>
    <d v="2025-08-01T00:00:00"/>
    <s v="BH2326110"/>
    <d v="2025-08-01T00:00:00"/>
    <n v="48789"/>
    <s v="GO! HẢI PHÒNG,  PO: 2530049951852"/>
    <n v="2421892"/>
    <n v="0"/>
    <n v="193751"/>
    <n v="2615643"/>
    <s v="Bán hàng"/>
    <d v="2025-10-05T00:00:00"/>
    <m/>
    <n v="0"/>
    <n v="2615643"/>
    <n v="2615643"/>
    <n v="0"/>
    <d v="2025-08-01T00:00:00"/>
    <m/>
    <d v="2025-08-01T00:00:00"/>
    <n v="0"/>
    <m/>
    <s v=""/>
    <s v="Đã thanh toán"/>
    <s v="08"/>
    <n v="10"/>
    <s v="check xong"/>
    <m/>
    <x v="0"/>
    <x v="0"/>
  </r>
  <r>
    <x v="0"/>
    <x v="0"/>
    <d v="2025-08-01T00:00:00"/>
    <s v="BH2326111"/>
    <d v="2025-08-01T00:00:00"/>
    <n v="48790"/>
    <s v="EB VINH LIMITED LIABILITY COMPANY, PO: 2530049955811"/>
    <n v="2725092"/>
    <n v="0"/>
    <n v="218007"/>
    <n v="2943099"/>
    <s v="Bán hàng"/>
    <d v="2025-10-05T00:00:00"/>
    <m/>
    <n v="0"/>
    <n v="2943099"/>
    <n v="2943099"/>
    <n v="0"/>
    <d v="2025-08-01T00:00:00"/>
    <m/>
    <d v="2025-08-01T00:00:00"/>
    <n v="0"/>
    <m/>
    <s v=""/>
    <s v="Đã thanh toán"/>
    <s v="08"/>
    <n v="10"/>
    <s v="check xong"/>
    <m/>
    <x v="0"/>
    <x v="0"/>
  </r>
  <r>
    <x v="0"/>
    <x v="0"/>
    <d v="2025-08-01T00:00:00"/>
    <s v="BH2326112"/>
    <d v="2025-08-01T00:00:00"/>
    <n v="48791"/>
    <s v="Siêu thị Vĩnh Phúc, PO: 2530049959122"/>
    <n v="2065856"/>
    <n v="0"/>
    <n v="165268"/>
    <n v="2231124"/>
    <s v="Bán hàng"/>
    <d v="2025-09-15T00:00:00"/>
    <m/>
    <n v="0"/>
    <n v="2231124"/>
    <n v="2231124"/>
    <n v="0"/>
    <d v="2025-08-01T00:00:00"/>
    <m/>
    <d v="2025-08-01T00:00:00"/>
    <n v="0"/>
    <m/>
    <s v=""/>
    <s v="Đã thanh toán"/>
    <s v="08"/>
    <s v="09"/>
    <s v="check xong"/>
    <m/>
    <x v="0"/>
    <x v="0"/>
  </r>
  <r>
    <x v="0"/>
    <x v="0"/>
    <d v="2025-08-01T00:00:00"/>
    <s v="BH2326113"/>
    <d v="2025-08-01T00:00:00"/>
    <n v="48792"/>
    <s v="CÔNG TY TNHH EB HẢI DƯƠNG (117), PO: 2530049962392"/>
    <n v="2222480"/>
    <n v="0"/>
    <n v="177798"/>
    <n v="2400278"/>
    <s v="Bán hàng"/>
    <d v="2025-10-05T00:00:00"/>
    <m/>
    <n v="0"/>
    <n v="2400278"/>
    <n v="2400278"/>
    <n v="0"/>
    <d v="2025-08-01T00:00:00"/>
    <m/>
    <d v="2025-08-01T00:00:00"/>
    <n v="0"/>
    <m/>
    <s v=""/>
    <s v="Đã thanh toán"/>
    <s v="08"/>
    <n v="10"/>
    <s v="check xong"/>
    <m/>
    <x v="0"/>
    <x v="0"/>
  </r>
  <r>
    <x v="0"/>
    <x v="0"/>
    <d v="2025-08-01T00:00:00"/>
    <s v="BH2326114"/>
    <d v="2025-08-01T00:00:00"/>
    <n v="48793"/>
    <s v="GO! THANH HÓA, PO: 2530049961903"/>
    <n v="3093092"/>
    <n v="0"/>
    <n v="247447"/>
    <n v="3340539"/>
    <s v="Bán hàng"/>
    <d v="2025-10-05T00:00:00"/>
    <m/>
    <n v="0"/>
    <n v="3340539"/>
    <n v="3340539"/>
    <n v="0"/>
    <d v="2025-08-01T00:00:00"/>
    <m/>
    <d v="2025-08-01T00:00:00"/>
    <n v="0"/>
    <m/>
    <s v=""/>
    <s v="Đã thanh toán"/>
    <s v="08"/>
    <n v="10"/>
    <s v="check xong"/>
    <m/>
    <x v="0"/>
    <x v="0"/>
  </r>
  <r>
    <x v="0"/>
    <x v="0"/>
    <d v="2025-08-01T00:00:00"/>
    <s v="BH2326115"/>
    <d v="2025-08-01T00:00:00"/>
    <n v="48794"/>
    <s v="GO! THÁI NGUYÊN, PO: 2530049962637"/>
    <n v="3754140"/>
    <n v="0"/>
    <n v="300331"/>
    <n v="4054471"/>
    <s v="Bán hàng"/>
    <d v="2025-09-15T00:00:00"/>
    <m/>
    <n v="0"/>
    <n v="4054471"/>
    <n v="4054471"/>
    <n v="0"/>
    <d v="2025-08-01T00:00:00"/>
    <m/>
    <d v="2025-08-01T00:00:00"/>
    <n v="0"/>
    <m/>
    <s v=""/>
    <s v="Đã thanh toán"/>
    <s v="08"/>
    <s v="09"/>
    <s v="check xong"/>
    <m/>
    <x v="0"/>
    <x v="0"/>
  </r>
  <r>
    <x v="0"/>
    <x v="0"/>
    <d v="2025-08-01T00:00:00"/>
    <s v="BH2326116"/>
    <d v="2025-08-01T00:00:00"/>
    <n v="48795"/>
    <s v="GO! LÀO CAI, PO: 2530049942821"/>
    <n v="4214140"/>
    <n v="0"/>
    <n v="337131"/>
    <n v="4551271"/>
    <s v="Bán hàng"/>
    <d v="2025-10-05T00:00:00"/>
    <m/>
    <n v="0"/>
    <n v="4551271"/>
    <n v="4551271"/>
    <n v="0"/>
    <d v="2025-08-01T00:00:00"/>
    <m/>
    <d v="2025-08-01T00:00:00"/>
    <n v="0"/>
    <m/>
    <s v=""/>
    <s v="Đã thanh toán"/>
    <s v="08"/>
    <n v="10"/>
    <s v="check xong"/>
    <m/>
    <x v="0"/>
    <x v="0"/>
  </r>
  <r>
    <x v="0"/>
    <x v="0"/>
    <d v="2025-08-01T00:00:00"/>
    <s v="BH2326159"/>
    <d v="2025-08-01T00:00:00"/>
    <n v="49067"/>
    <s v="BigC Thăng Long (104),  PO : 2531050003302"/>
    <n v="2070836"/>
    <n v="0"/>
    <n v="165667"/>
    <n v="2236503"/>
    <s v="Bán hàng"/>
    <d v="2025-10-05T00:00:00"/>
    <m/>
    <n v="0"/>
    <n v="2236503"/>
    <n v="2236503"/>
    <n v="0"/>
    <d v="2025-08-01T00:00:00"/>
    <m/>
    <d v="2025-08-01T00:00:00"/>
    <n v="0"/>
    <m/>
    <s v=""/>
    <s v="Đã thanh toán"/>
    <s v="08"/>
    <n v="10"/>
    <s v="check xong"/>
    <m/>
    <x v="0"/>
    <x v="0"/>
  </r>
  <r>
    <x v="0"/>
    <x v="0"/>
    <d v="2025-08-01T00:00:00"/>
    <s v="BH2326160"/>
    <d v="2025-08-01T00:00:00"/>
    <n v="49068"/>
    <s v="BigC Tops Market Garden, PO: 2531050011078"/>
    <n v="2055700"/>
    <n v="0"/>
    <n v="164456"/>
    <n v="2220156"/>
    <s v="Bán hàng"/>
    <d v="2025-10-05T00:00:00"/>
    <m/>
    <n v="0"/>
    <n v="2220156"/>
    <n v="2220156"/>
    <n v="0"/>
    <d v="2025-08-01T00:00:00"/>
    <m/>
    <d v="2025-08-01T00:00:00"/>
    <n v="0"/>
    <m/>
    <s v=""/>
    <s v="Đã thanh toán"/>
    <s v="08"/>
    <n v="10"/>
    <s v="check xong"/>
    <m/>
    <x v="0"/>
    <x v="0"/>
  </r>
  <r>
    <x v="0"/>
    <x v="0"/>
    <d v="2025-08-01T00:00:00"/>
    <s v="BH2326161"/>
    <d v="2025-08-01T00:00:00"/>
    <n v="49069"/>
    <s v="GO! Long Biên, PO : 2530049949225"/>
    <n v="3944404"/>
    <n v="0"/>
    <n v="315552"/>
    <n v="4259956"/>
    <s v="Bán hàng"/>
    <d v="2025-10-05T00:00:00"/>
    <m/>
    <n v="0"/>
    <n v="4259956"/>
    <n v="4259956"/>
    <n v="0"/>
    <d v="2025-08-01T00:00:00"/>
    <m/>
    <d v="2025-08-01T00:00:00"/>
    <n v="0"/>
    <m/>
    <s v=""/>
    <s v="Đã thanh toán"/>
    <s v="08"/>
    <n v="10"/>
    <s v="check xong"/>
    <m/>
    <x v="0"/>
    <x v="0"/>
  </r>
  <r>
    <x v="0"/>
    <x v="0"/>
    <d v="2025-08-01T00:00:00"/>
    <s v="BH2326162"/>
    <d v="2025-08-01T00:00:00"/>
    <n v="49070"/>
    <s v="BigC Mê Linh, PO: 2530049955778"/>
    <n v="2432360"/>
    <n v="0"/>
    <n v="194589"/>
    <n v="2626949"/>
    <s v="Bán hàng"/>
    <d v="2025-10-05T00:00:00"/>
    <m/>
    <n v="0"/>
    <n v="2626949"/>
    <n v="2626949"/>
    <n v="0"/>
    <d v="2025-08-01T00:00:00"/>
    <m/>
    <d v="2025-08-01T00:00:00"/>
    <n v="0"/>
    <m/>
    <s v=""/>
    <s v="Đã thanh toán"/>
    <s v="08"/>
    <n v="10"/>
    <s v="check xong"/>
    <m/>
    <x v="0"/>
    <x v="0"/>
  </r>
  <r>
    <x v="0"/>
    <x v="0"/>
    <d v="2025-08-01T00:00:00"/>
    <s v="BH2326163"/>
    <d v="2025-08-01T00:00:00"/>
    <n v="49071"/>
    <s v="BigC Tops Market Lê Trọng Tấn, PO : 2530049961437"/>
    <n v="3542940"/>
    <n v="0"/>
    <n v="283435"/>
    <n v="3826375"/>
    <s v="Bán hàng"/>
    <d v="2025-10-05T00:00:00"/>
    <m/>
    <n v="0"/>
    <n v="3826375"/>
    <n v="3826375"/>
    <n v="0"/>
    <d v="2025-08-01T00:00:00"/>
    <m/>
    <d v="2025-08-01T00:00:00"/>
    <n v="0"/>
    <m/>
    <s v=""/>
    <s v="Đã thanh toán"/>
    <s v="08"/>
    <n v="10"/>
    <s v="check xong"/>
    <m/>
    <x v="0"/>
    <x v="0"/>
  </r>
  <r>
    <x v="0"/>
    <x v="0"/>
    <d v="2025-08-01T00:00:00"/>
    <s v="BH2326164"/>
    <d v="2025-08-01T00:00:00"/>
    <n v="49072"/>
    <s v="Tops Market Eco Green (Nguyễn Xiển), PO : 2531050011348"/>
    <n v="1468640"/>
    <n v="0"/>
    <n v="117491"/>
    <n v="1586131"/>
    <s v="Bán hàng"/>
    <d v="2025-10-05T00:00:00"/>
    <m/>
    <n v="0"/>
    <n v="1586131"/>
    <n v="1586131"/>
    <n v="0"/>
    <d v="2025-08-01T00:00:00"/>
    <m/>
    <d v="2025-08-01T00:00:00"/>
    <n v="0"/>
    <m/>
    <s v=""/>
    <s v="Đã thanh toán"/>
    <s v="08"/>
    <n v="10"/>
    <s v="check xong"/>
    <m/>
    <x v="0"/>
    <x v="0"/>
  </r>
  <r>
    <x v="0"/>
    <x v="0"/>
    <d v="2025-08-01T00:00:00"/>
    <s v="BH2326165"/>
    <d v="2025-08-01T00:00:00"/>
    <n v="49073"/>
    <s v="TOPS MARKET PARKCITY (150), PO: 2530049958768"/>
    <n v="2432360"/>
    <n v="0"/>
    <n v="194589"/>
    <n v="2626949"/>
    <s v="Bán hàng"/>
    <d v="2025-10-05T00:00:00"/>
    <m/>
    <n v="0"/>
    <n v="2626949"/>
    <n v="2626949"/>
    <n v="0"/>
    <d v="2025-08-01T00:00:00"/>
    <m/>
    <d v="2025-08-01T00:00:00"/>
    <n v="0"/>
    <m/>
    <s v=""/>
    <s v="Đã thanh toán"/>
    <s v="08"/>
    <n v="10"/>
    <s v="check xong"/>
    <m/>
    <x v="0"/>
    <x v="0"/>
  </r>
  <r>
    <x v="0"/>
    <x v="0"/>
    <d v="2025-08-01T00:00:00"/>
    <s v="BH2354499"/>
    <d v="2025-08-01T00:00:00"/>
    <n v="48784"/>
    <s v="TC2530049954454 - BigC Quy Nhơn"/>
    <n v="2423212"/>
    <n v="0"/>
    <n v="193857"/>
    <n v="2617069"/>
    <s v="Bán hàng"/>
    <d v="2025-10-05T00:00:00"/>
    <m/>
    <n v="0"/>
    <n v="2617069"/>
    <n v="2617069"/>
    <n v="0"/>
    <d v="2025-08-01T00:00:00"/>
    <m/>
    <d v="2025-08-01T00:00:00"/>
    <n v="0"/>
    <m/>
    <s v=""/>
    <s v="Đã thanh toán"/>
    <s v="08"/>
    <n v="10"/>
    <s v="check xong"/>
    <m/>
    <x v="0"/>
    <x v="0"/>
  </r>
  <r>
    <x v="0"/>
    <x v="0"/>
    <d v="2025-08-01T00:00:00"/>
    <s v="BH2354501"/>
    <d v="2025-08-01T00:00:00"/>
    <n v="48785"/>
    <s v="TC2530049921096 - GO! ĐÀ LẠT"/>
    <n v="945120"/>
    <n v="0"/>
    <n v="75610"/>
    <n v="1020730"/>
    <s v="Bán hàng"/>
    <d v="2025-10-05T00:00:00"/>
    <m/>
    <n v="0"/>
    <n v="1020730"/>
    <n v="1020730"/>
    <n v="0"/>
    <d v="2025-08-01T00:00:00"/>
    <m/>
    <d v="2025-08-01T00:00:00"/>
    <n v="0"/>
    <m/>
    <s v=""/>
    <s v="Đã thanh toán"/>
    <s v="08"/>
    <n v="10"/>
    <s v="check xong"/>
    <m/>
    <x v="0"/>
    <x v="0"/>
  </r>
  <r>
    <x v="0"/>
    <x v="0"/>
    <d v="2025-08-01T00:00:00"/>
    <s v="BH2354502"/>
    <d v="2025-08-01T00:00:00"/>
    <n v="48786"/>
    <s v="TC2530049950959 - GO! ĐÀ LẠT"/>
    <n v="2643560"/>
    <n v="0"/>
    <n v="211485"/>
    <n v="2855045"/>
    <s v="Bán hàng"/>
    <d v="2025-10-05T00:00:00"/>
    <m/>
    <n v="0"/>
    <n v="2855045"/>
    <n v="2855045"/>
    <n v="0"/>
    <d v="2025-08-01T00:00:00"/>
    <m/>
    <d v="2025-08-01T00:00:00"/>
    <n v="0"/>
    <m/>
    <s v=""/>
    <s v="Đã thanh toán"/>
    <s v="08"/>
    <n v="10"/>
    <s v="check xong"/>
    <m/>
    <x v="0"/>
    <x v="0"/>
  </r>
  <r>
    <x v="0"/>
    <x v="0"/>
    <d v="2025-08-01T00:00:00"/>
    <s v="BH2354503"/>
    <d v="2025-08-01T00:00:00"/>
    <n v="48787"/>
    <s v="TC2530049945261 - Go! Mỹ Tho"/>
    <n v="2662360"/>
    <n v="0"/>
    <n v="212989"/>
    <n v="2875349"/>
    <s v="Bán hàng"/>
    <d v="2025-10-05T00:00:00"/>
    <m/>
    <n v="0"/>
    <n v="2875349"/>
    <n v="2875349"/>
    <n v="0"/>
    <d v="2025-08-01T00:00:00"/>
    <m/>
    <d v="2025-08-01T00:00:00"/>
    <n v="0"/>
    <m/>
    <s v=""/>
    <s v="Đã thanh toán"/>
    <s v="08"/>
    <n v="10"/>
    <s v="check xong"/>
    <m/>
    <x v="0"/>
    <x v="0"/>
  </r>
  <r>
    <x v="0"/>
    <x v="0"/>
    <d v="2025-08-02T00:00:00"/>
    <s v="BH2326182"/>
    <d v="2025-08-02T00:00:00"/>
    <n v="49098"/>
    <s v="GO! NINH BÌNH, PO: 2531050011899"/>
    <n v="2779952"/>
    <n v="0"/>
    <n v="222396"/>
    <n v="3002348"/>
    <s v="Bán hàng"/>
    <d v="2025-10-05T00:00:00"/>
    <m/>
    <n v="0"/>
    <n v="3002348"/>
    <n v="3002348"/>
    <n v="0"/>
    <d v="2025-08-02T00:00:00"/>
    <m/>
    <d v="2025-08-02T00:00:00"/>
    <n v="0"/>
    <m/>
    <s v=""/>
    <s v="Đã thanh toán"/>
    <s v="08"/>
    <n v="10"/>
    <s v="check xong"/>
    <m/>
    <x v="0"/>
    <x v="0"/>
  </r>
  <r>
    <x v="0"/>
    <x v="0"/>
    <d v="2025-08-02T00:00:00"/>
    <s v="BH2326183"/>
    <d v="2025-08-02T00:00:00"/>
    <n v="49099"/>
    <s v="SIÊU THỊ HẠ LONG (128),  PO: 2531050008302"/>
    <n v="2421892"/>
    <n v="0"/>
    <n v="193751"/>
    <n v="2615643"/>
    <s v="Bán hàng"/>
    <d v="2025-10-05T00:00:00"/>
    <m/>
    <n v="0"/>
    <n v="2615643"/>
    <n v="2615643"/>
    <n v="0"/>
    <d v="2025-08-02T00:00:00"/>
    <m/>
    <d v="2025-08-02T00:00:00"/>
    <n v="0"/>
    <m/>
    <s v=""/>
    <s v="Đã thanh toán"/>
    <s v="08"/>
    <n v="10"/>
    <s v="check xong"/>
    <m/>
    <x v="0"/>
    <x v="0"/>
  </r>
  <r>
    <x v="0"/>
    <x v="0"/>
    <d v="2025-08-02T00:00:00"/>
    <s v="BH2326184"/>
    <d v="2025-08-02T00:00:00"/>
    <n v="49100"/>
    <s v="GO! BẮC GIANG, PO: 2531049998944"/>
    <n v="5559904"/>
    <n v="0"/>
    <n v="444792"/>
    <n v="6004696"/>
    <s v="Bán hàng"/>
    <d v="2025-10-05T00:00:00"/>
    <m/>
    <n v="0"/>
    <n v="6004696"/>
    <n v="6004696"/>
    <n v="0"/>
    <d v="2025-08-02T00:00:00"/>
    <m/>
    <d v="2025-08-02T00:00:00"/>
    <n v="0"/>
    <m/>
    <s v=""/>
    <s v="Đã thanh toán"/>
    <s v="08"/>
    <n v="10"/>
    <s v="check xong"/>
    <m/>
    <x v="0"/>
    <x v="0"/>
  </r>
  <r>
    <x v="0"/>
    <x v="0"/>
    <d v="2025-08-02T00:00:00"/>
    <s v="BH2326185"/>
    <d v="2025-08-02T00:00:00"/>
    <n v="49101"/>
    <s v="GO! THÁI BÌNH, PO: 2531050006427"/>
    <n v="3440684"/>
    <n v="0"/>
    <n v="275255"/>
    <n v="3715939"/>
    <s v="Bán hàng"/>
    <d v="2025-10-05T00:00:00"/>
    <m/>
    <n v="0"/>
    <n v="3715939"/>
    <n v="3715939"/>
    <n v="0"/>
    <d v="2025-08-02T00:00:00"/>
    <m/>
    <d v="2025-08-02T00:00:00"/>
    <n v="0"/>
    <m/>
    <s v=""/>
    <s v="Đã thanh toán"/>
    <s v="08"/>
    <n v="10"/>
    <s v="check xong"/>
    <m/>
    <x v="0"/>
    <x v="0"/>
  </r>
  <r>
    <x v="0"/>
    <x v="0"/>
    <d v="2025-08-02T00:00:00"/>
    <s v="BH2326186"/>
    <d v="2025-08-02T00:00:00"/>
    <n v="49102"/>
    <s v="GO! HA NAM (151),  PO: 2531049993951"/>
    <n v="2070836"/>
    <n v="0"/>
    <n v="165667"/>
    <n v="2236503"/>
    <s v="Bán hàng"/>
    <d v="2025-10-05T00:00:00"/>
    <m/>
    <n v="0"/>
    <n v="2236503"/>
    <n v="2236503"/>
    <n v="0"/>
    <d v="2025-08-02T00:00:00"/>
    <m/>
    <d v="2025-08-02T00:00:00"/>
    <n v="0"/>
    <m/>
    <s v=""/>
    <s v="Đã thanh toán"/>
    <s v="08"/>
    <n v="10"/>
    <s v="check xong"/>
    <m/>
    <x v="0"/>
    <x v="0"/>
  </r>
  <r>
    <x v="0"/>
    <x v="0"/>
    <d v="2025-08-05T00:00:00"/>
    <s v="BH2354720"/>
    <d v="2025-08-05T00:00:00"/>
    <n v="49189"/>
    <s v="TC2531050006179 - GO! ĐÀ NẴNG"/>
    <n v="2034776"/>
    <n v="0"/>
    <n v="162782"/>
    <n v="2197558"/>
    <s v="Bán hàng"/>
    <d v="2025-10-05T00:00:00"/>
    <m/>
    <n v="0"/>
    <n v="2197558"/>
    <n v="2197558"/>
    <n v="0"/>
    <d v="2025-08-05T00:00:00"/>
    <m/>
    <d v="2025-08-05T00:00:00"/>
    <n v="0"/>
    <m/>
    <s v=""/>
    <s v="Đã thanh toán"/>
    <s v="08"/>
    <n v="10"/>
    <s v="check xong"/>
    <m/>
    <x v="0"/>
    <x v="0"/>
  </r>
  <r>
    <x v="0"/>
    <x v="0"/>
    <d v="2025-08-05T00:00:00"/>
    <s v="BH2354721"/>
    <d v="2025-08-05T00:00:00"/>
    <n v="49191"/>
    <s v="TC2531049999728 - GO! HUẾ"/>
    <n v="3118684"/>
    <n v="0"/>
    <n v="249495"/>
    <n v="3368179"/>
    <s v="Bán hàng"/>
    <d v="2025-10-05T00:00:00"/>
    <m/>
    <n v="0"/>
    <n v="3368179"/>
    <n v="3368179"/>
    <n v="0"/>
    <d v="2025-08-05T00:00:00"/>
    <m/>
    <d v="2025-08-05T00:00:00"/>
    <n v="0"/>
    <m/>
    <s v=""/>
    <s v="Đã thanh toán"/>
    <s v="08"/>
    <n v="10"/>
    <s v="check xong"/>
    <m/>
    <x v="0"/>
    <x v="0"/>
  </r>
  <r>
    <x v="0"/>
    <x v="0"/>
    <d v="2025-08-05T00:00:00"/>
    <s v="BH2354722"/>
    <d v="2025-08-05T00:00:00"/>
    <n v="49194"/>
    <s v="TC2531049988477 - BigC Buôn Ma Thuột"/>
    <n v="2579220"/>
    <n v="0"/>
    <n v="206338"/>
    <n v="2785558"/>
    <s v="Bán hàng"/>
    <d v="2025-10-05T00:00:00"/>
    <m/>
    <n v="0"/>
    <n v="2785558"/>
    <n v="2785558"/>
    <n v="0"/>
    <d v="2025-08-05T00:00:00"/>
    <m/>
    <d v="2025-08-05T00:00:00"/>
    <n v="0"/>
    <m/>
    <s v=""/>
    <s v="Đã thanh toán"/>
    <s v="08"/>
    <n v="10"/>
    <s v="check xong"/>
    <m/>
    <x v="0"/>
    <x v="0"/>
  </r>
  <r>
    <x v="0"/>
    <x v="0"/>
    <d v="2025-08-05T00:00:00"/>
    <s v="BH2354723"/>
    <d v="2025-08-05T00:00:00"/>
    <n v="49200"/>
    <s v="TC2531050016180 - Go! Phú Mỹ"/>
    <n v="1311312"/>
    <n v="0"/>
    <n v="104905"/>
    <n v="1416217"/>
    <s v="Bán hàng"/>
    <d v="2025-10-05T00:00:00"/>
    <m/>
    <n v="0"/>
    <n v="1416217"/>
    <n v="1416217"/>
    <n v="0"/>
    <d v="2025-08-05T00:00:00"/>
    <m/>
    <d v="2025-08-05T00:00:00"/>
    <n v="0"/>
    <m/>
    <s v=""/>
    <s v="Đã thanh toán"/>
    <s v="08"/>
    <n v="10"/>
    <s v="check xong"/>
    <m/>
    <x v="0"/>
    <x v="0"/>
  </r>
  <r>
    <x v="0"/>
    <x v="0"/>
    <d v="2025-08-05T00:00:00"/>
    <s v="BH2354724"/>
    <d v="2025-08-05T00:00:00"/>
    <n v="49201"/>
    <s v="TC2531050033904 - BigC Siêu Thị GO! Tân Uyên (1504)"/>
    <n v="1512044"/>
    <n v="0"/>
    <n v="120964"/>
    <n v="1633008"/>
    <s v="Bán hàng"/>
    <d v="2025-10-05T00:00:00"/>
    <m/>
    <n v="0"/>
    <n v="1633008"/>
    <n v="1633008"/>
    <n v="0"/>
    <d v="2025-08-05T00:00:00"/>
    <m/>
    <d v="2025-08-05T00:00:00"/>
    <n v="0"/>
    <m/>
    <s v=""/>
    <s v="Đã thanh toán"/>
    <s v="08"/>
    <n v="10"/>
    <s v="check xong"/>
    <m/>
    <x v="0"/>
    <x v="0"/>
  </r>
  <r>
    <x v="0"/>
    <x v="0"/>
    <d v="2025-08-05T00:00:00"/>
    <s v="BH2354725"/>
    <d v="2025-08-05T00:00:00"/>
    <n v="49203"/>
    <s v="TC2531050033926 - Siêu thị Go! Lộc Ninh"/>
    <n v="1110580"/>
    <n v="0"/>
    <n v="88846"/>
    <n v="1199426"/>
    <s v="Bán hàng"/>
    <d v="2025-10-05T00:00:00"/>
    <m/>
    <n v="0"/>
    <n v="1199426"/>
    <n v="1199426"/>
    <n v="0"/>
    <d v="2025-08-05T00:00:00"/>
    <m/>
    <d v="2025-08-05T00:00:00"/>
    <n v="0"/>
    <m/>
    <s v=""/>
    <s v="Đã thanh toán"/>
    <s v="08"/>
    <n v="10"/>
    <s v="check xong"/>
    <m/>
    <x v="0"/>
    <x v="0"/>
  </r>
  <r>
    <x v="0"/>
    <x v="0"/>
    <d v="2025-08-05T00:00:00"/>
    <s v="BH2354726"/>
    <d v="2025-08-05T00:00:00"/>
    <n v="49205"/>
    <s v="TC2531050015015 - Siêu thị Go! Lộc Ninh"/>
    <n v="1003660"/>
    <n v="0"/>
    <n v="80293"/>
    <n v="1083953"/>
    <s v="Bán hàng"/>
    <d v="2025-10-05T00:00:00"/>
    <m/>
    <n v="0"/>
    <n v="1083953"/>
    <n v="1083953"/>
    <n v="0"/>
    <d v="2025-08-05T00:00:00"/>
    <m/>
    <d v="2025-08-05T00:00:00"/>
    <n v="0"/>
    <m/>
    <s v=""/>
    <s v="Đã thanh toán"/>
    <s v="08"/>
    <n v="10"/>
    <s v="check xong"/>
    <m/>
    <x v="0"/>
    <x v="0"/>
  </r>
  <r>
    <x v="0"/>
    <x v="0"/>
    <d v="2025-08-05T00:00:00"/>
    <s v="BH2354727"/>
    <d v="2025-08-05T00:00:00"/>
    <n v="49207"/>
    <s v="TC2531050014992 - GO! HƯƠNG TRÀ"/>
    <n v="1110580"/>
    <n v="0"/>
    <n v="88846"/>
    <n v="1199426"/>
    <s v="Bán hàng"/>
    <d v="2025-10-05T00:00:00"/>
    <m/>
    <n v="0"/>
    <n v="1199426"/>
    <n v="1199426"/>
    <n v="0"/>
    <d v="2025-08-05T00:00:00"/>
    <m/>
    <d v="2025-08-05T00:00:00"/>
    <n v="0"/>
    <m/>
    <s v=""/>
    <s v="Đã thanh toán"/>
    <s v="08"/>
    <n v="10"/>
    <s v="check xong"/>
    <m/>
    <x v="0"/>
    <x v="0"/>
  </r>
  <r>
    <x v="0"/>
    <x v="0"/>
    <d v="2025-08-06T00:00:00"/>
    <s v="BH2326334"/>
    <d v="2025-08-06T00:00:00"/>
    <n v="49366"/>
    <s v="BigC Thăng Long (104),  PO: 2531050094042"/>
    <n v="2937280"/>
    <n v="0"/>
    <n v="234982"/>
    <n v="3172262"/>
    <s v="Bán hàng"/>
    <d v="2025-10-05T00:00:00"/>
    <m/>
    <n v="0"/>
    <n v="3172262"/>
    <n v="3172262"/>
    <n v="0"/>
    <d v="2025-08-06T00:00:00"/>
    <m/>
    <d v="2025-08-06T00:00:00"/>
    <n v="0"/>
    <m/>
    <s v=""/>
    <s v="Đã thanh toán"/>
    <s v="08"/>
    <n v="10"/>
    <s v="check xong"/>
    <m/>
    <x v="0"/>
    <x v="0"/>
  </r>
  <r>
    <x v="0"/>
    <x v="0"/>
    <d v="2025-08-06T00:00:00"/>
    <s v="BH2326343"/>
    <d v="2025-08-06T00:00:00"/>
    <n v="49375"/>
    <s v="EB VINH LIMITED LIABILITY COMPANY, 2531049999894"/>
    <n v="3863072"/>
    <n v="0"/>
    <n v="309046"/>
    <n v="4172118"/>
    <s v="Bán hàng"/>
    <d v="2025-10-05T00:00:00"/>
    <m/>
    <n v="0"/>
    <n v="4172118"/>
    <n v="4172118"/>
    <n v="0"/>
    <d v="2025-08-06T00:00:00"/>
    <m/>
    <d v="2025-08-06T00:00:00"/>
    <n v="0"/>
    <m/>
    <s v=""/>
    <s v="Đã thanh toán"/>
    <s v="08"/>
    <n v="10"/>
    <s v="check xong"/>
    <m/>
    <x v="0"/>
    <x v="0"/>
  </r>
  <r>
    <x v="0"/>
    <x v="0"/>
    <d v="2025-08-06T00:00:00"/>
    <s v="BH2326344"/>
    <d v="2025-08-06T00:00:00"/>
    <n v="49376"/>
    <s v="Siêu thị Vĩnh Phúc, PO: 2531050100282"/>
    <n v="2221160"/>
    <n v="0"/>
    <n v="177693"/>
    <n v="2398853"/>
    <s v="Bán hàng"/>
    <d v="2025-10-05T00:00:00"/>
    <m/>
    <n v="0"/>
    <n v="2398853"/>
    <n v="2398853"/>
    <n v="0"/>
    <d v="2025-08-06T00:00:00"/>
    <m/>
    <d v="2025-08-06T00:00:00"/>
    <n v="0"/>
    <m/>
    <s v=""/>
    <s v="Đã thanh toán"/>
    <s v="08"/>
    <n v="10"/>
    <s v="check xong"/>
    <m/>
    <x v="0"/>
    <x v="0"/>
  </r>
  <r>
    <x v="0"/>
    <x v="0"/>
    <d v="2025-08-06T00:00:00"/>
    <s v="BH2326345"/>
    <d v="2025-08-06T00:00:00"/>
    <n v="49377"/>
    <s v="CÔNG TY TNHH EB HẢI DƯƠNG (117), PO: 2531050099895"/>
    <n v="3039220"/>
    <n v="0"/>
    <n v="243138"/>
    <n v="3282358"/>
    <s v="Bán hàng"/>
    <d v="2025-10-05T00:00:00"/>
    <m/>
    <n v="0"/>
    <n v="3282358"/>
    <n v="3282358"/>
    <n v="0"/>
    <d v="2025-08-06T00:00:00"/>
    <m/>
    <d v="2025-08-06T00:00:00"/>
    <n v="0"/>
    <m/>
    <s v=""/>
    <s v="Đã thanh toán"/>
    <s v="08"/>
    <n v="10"/>
    <s v="check xong"/>
    <m/>
    <x v="0"/>
    <x v="0"/>
  </r>
  <r>
    <x v="0"/>
    <x v="0"/>
    <d v="2025-08-06T00:00:00"/>
    <s v="BH2326346"/>
    <d v="2025-08-06T00:00:00"/>
    <n v="49378"/>
    <s v="GO! NINH BÌNH, PO: 2531050104151"/>
    <n v="2579220"/>
    <n v="0"/>
    <n v="206338"/>
    <n v="2785558"/>
    <s v="Bán hàng"/>
    <d v="2025-10-05T00:00:00"/>
    <m/>
    <n v="0"/>
    <n v="2785558"/>
    <n v="2785558"/>
    <n v="0"/>
    <d v="2025-08-06T00:00:00"/>
    <m/>
    <d v="2025-08-06T00:00:00"/>
    <n v="0"/>
    <m/>
    <s v=""/>
    <s v="Đã thanh toán"/>
    <s v="08"/>
    <n v="10"/>
    <s v="check xong"/>
    <m/>
    <x v="0"/>
    <x v="0"/>
  </r>
  <r>
    <x v="0"/>
    <x v="0"/>
    <d v="2025-08-06T00:00:00"/>
    <s v="BH2326347"/>
    <d v="2025-08-06T00:00:00"/>
    <n v="49379"/>
    <s v="SIÊU THỊ HẠ LONG (128), PO: 2531050103861"/>
    <n v="4606652"/>
    <n v="0"/>
    <n v="368532"/>
    <n v="4975184"/>
    <s v="Bán hàng"/>
    <d v="2025-10-05T00:00:00"/>
    <m/>
    <n v="0"/>
    <n v="4975184"/>
    <n v="4975184"/>
    <n v="0"/>
    <d v="2025-08-06T00:00:00"/>
    <m/>
    <d v="2025-08-06T00:00:00"/>
    <n v="0"/>
    <m/>
    <s v=""/>
    <s v="Đã thanh toán"/>
    <s v="08"/>
    <n v="10"/>
    <s v="check xong"/>
    <m/>
    <x v="0"/>
    <x v="0"/>
  </r>
  <r>
    <x v="0"/>
    <x v="0"/>
    <d v="2025-08-06T00:00:00"/>
    <s v="BH2326348"/>
    <d v="2025-08-06T00:00:00"/>
    <n v="49380"/>
    <s v="GO! BẮC GIANG, PO: 2531050089882"/>
    <n v="4643052"/>
    <n v="0"/>
    <n v="371444"/>
    <n v="5014496"/>
    <s v="Bán hàng"/>
    <d v="2025-10-05T00:00:00"/>
    <m/>
    <n v="0"/>
    <n v="5014496"/>
    <n v="5014496"/>
    <n v="0"/>
    <d v="2025-08-06T00:00:00"/>
    <m/>
    <d v="2025-08-06T00:00:00"/>
    <n v="0"/>
    <m/>
    <s v=""/>
    <s v="Đã thanh toán"/>
    <s v="08"/>
    <n v="10"/>
    <s v="check xong"/>
    <m/>
    <x v="0"/>
    <x v="0"/>
  </r>
  <r>
    <x v="0"/>
    <x v="0"/>
    <d v="2025-08-06T00:00:00"/>
    <s v="BH2326349"/>
    <d v="2025-08-06T00:00:00"/>
    <n v="49381"/>
    <s v="GO! THÁI NGUYÊN, PO: 2531050102842"/>
    <n v="2779952"/>
    <n v="0"/>
    <n v="222396"/>
    <n v="3002348"/>
    <s v="Bán hàng"/>
    <d v="2025-10-05T00:00:00"/>
    <m/>
    <n v="0"/>
    <n v="3002348"/>
    <n v="3002348"/>
    <n v="0"/>
    <d v="2025-08-06T00:00:00"/>
    <m/>
    <d v="2025-08-06T00:00:00"/>
    <n v="0"/>
    <m/>
    <s v=""/>
    <s v="Đã thanh toán"/>
    <s v="08"/>
    <n v="10"/>
    <s v="check xong"/>
    <m/>
    <x v="0"/>
    <x v="0"/>
  </r>
  <r>
    <x v="0"/>
    <x v="0"/>
    <d v="2025-08-06T00:00:00"/>
    <s v="BH2326350"/>
    <d v="2025-08-06T00:00:00"/>
    <n v="49382"/>
    <s v="GO! LÀO CAI, PO: 2531050085569"/>
    <n v="3213280"/>
    <n v="0"/>
    <n v="257062"/>
    <n v="3470342"/>
    <s v="Bán hàng"/>
    <d v="2025-10-05T00:00:00"/>
    <m/>
    <n v="0"/>
    <n v="3470342"/>
    <n v="3470342"/>
    <n v="0"/>
    <d v="2025-08-06T00:00:00"/>
    <m/>
    <d v="2025-08-06T00:00:00"/>
    <n v="0"/>
    <m/>
    <s v=""/>
    <s v="Đã thanh toán"/>
    <s v="08"/>
    <n v="10"/>
    <s v="check xong"/>
    <m/>
    <x v="0"/>
    <x v="0"/>
  </r>
  <r>
    <x v="0"/>
    <x v="0"/>
    <d v="2025-08-06T00:00:00"/>
    <s v="BH2326351"/>
    <d v="2025-08-06T00:00:00"/>
    <n v="49383"/>
    <s v="GO! HƯNG YÊN, PO: 2531050082656"/>
    <n v="9084244"/>
    <n v="0"/>
    <n v="726740"/>
    <n v="9810984"/>
    <s v="Bán hàng"/>
    <d v="2025-10-05T00:00:00"/>
    <m/>
    <n v="0"/>
    <n v="9810984"/>
    <n v="9810984"/>
    <n v="0"/>
    <d v="2025-08-06T00:00:00"/>
    <m/>
    <d v="2025-08-06T00:00:00"/>
    <n v="0"/>
    <m/>
    <s v=""/>
    <s v="Đã thanh toán"/>
    <s v="08"/>
    <n v="10"/>
    <s v="check xong"/>
    <m/>
    <x v="0"/>
    <x v="0"/>
  </r>
  <r>
    <x v="0"/>
    <x v="0"/>
    <d v="2025-08-06T00:00:00"/>
    <s v="BH2354820"/>
    <d v="2025-08-06T00:00:00"/>
    <n v="49358"/>
    <s v="2531050058431 - BigC Siêu thị GO! An Lạc"/>
    <n v="2980684"/>
    <n v="0"/>
    <n v="238455"/>
    <n v="3219139"/>
    <s v="Bán hàng"/>
    <d v="2025-10-05T00:00:00"/>
    <m/>
    <n v="0"/>
    <n v="3219139"/>
    <n v="3219139"/>
    <n v="0"/>
    <d v="2025-08-06T00:00:00"/>
    <m/>
    <d v="2025-08-06T00:00:00"/>
    <n v="0"/>
    <m/>
    <s v=""/>
    <s v="Đã thanh toán"/>
    <s v="08"/>
    <n v="10"/>
    <s v="check xong"/>
    <m/>
    <x v="0"/>
    <x v="0"/>
  </r>
  <r>
    <x v="0"/>
    <x v="0"/>
    <d v="2025-08-07T00:00:00"/>
    <s v="BH2326425"/>
    <d v="2025-08-07T00:00:00"/>
    <n v="50274"/>
    <s v="Tops Market Eco Green (Nguyễn Xiển)"/>
    <n v="1311312"/>
    <n v="0"/>
    <n v="104905"/>
    <n v="1416217"/>
    <s v="Bán hàng"/>
    <d v="2025-10-05T00:00:00"/>
    <m/>
    <n v="0"/>
    <n v="1416217"/>
    <n v="1416217"/>
    <n v="0"/>
    <d v="2025-08-07T00:00:00"/>
    <m/>
    <d v="2025-08-07T00:00:00"/>
    <n v="0"/>
    <m/>
    <s v=""/>
    <s v="Đã thanh toán"/>
    <s v="08"/>
    <n v="10"/>
    <s v="check xong"/>
    <m/>
    <x v="0"/>
    <x v="0"/>
  </r>
  <r>
    <x v="0"/>
    <x v="0"/>
    <d v="2025-08-07T00:00:00"/>
    <s v="BH2354852"/>
    <d v="2025-08-07T00:00:00"/>
    <n v="49451"/>
    <s v="2530049921098 - BigC Siêu Thị GO! Nguyễn Thị Thập"/>
    <n v="945120"/>
    <n v="0"/>
    <n v="75610"/>
    <n v="1020730"/>
    <s v="Bán hàng"/>
    <d v="2025-10-05T00:00:00"/>
    <m/>
    <n v="0"/>
    <n v="1020730"/>
    <n v="1020730"/>
    <n v="0"/>
    <d v="2025-08-07T00:00:00"/>
    <m/>
    <d v="2025-08-07T00:00:00"/>
    <n v="0"/>
    <m/>
    <s v=""/>
    <s v="Đã thanh toán"/>
    <s v="08"/>
    <n v="10"/>
    <s v="check xong"/>
    <m/>
    <x v="0"/>
    <x v="0"/>
  </r>
  <r>
    <x v="0"/>
    <x v="0"/>
    <d v="2025-08-08T00:00:00"/>
    <s v="BH2326427"/>
    <d v="2025-08-08T00:00:00"/>
    <n v="50282"/>
    <s v="GO! HẢI PHÒNG, PO: 2532050149983"/>
    <n v="2330104"/>
    <n v="0"/>
    <n v="186408"/>
    <n v="2516512"/>
    <s v="Bán hàng"/>
    <d v="2025-10-05T00:00:00"/>
    <m/>
    <n v="0"/>
    <n v="2516512"/>
    <n v="2516512"/>
    <n v="0"/>
    <d v="2025-08-08T00:00:00"/>
    <m/>
    <d v="2025-08-08T00:00:00"/>
    <n v="0"/>
    <m/>
    <s v=""/>
    <s v="Đã thanh toán"/>
    <s v="08"/>
    <n v="10"/>
    <s v="check xong"/>
    <m/>
    <x v="0"/>
    <x v="0"/>
  </r>
  <r>
    <x v="0"/>
    <x v="0"/>
    <d v="2025-08-08T00:00:00"/>
    <s v="BH2326428"/>
    <d v="2025-08-08T00:00:00"/>
    <n v="50283"/>
    <s v="GO! HA NAM (151), PO: 2532050138277"/>
    <n v="2413760"/>
    <n v="0"/>
    <n v="193101"/>
    <n v="2606861"/>
    <s v="Bán hàng"/>
    <d v="2025-10-05T00:00:00"/>
    <m/>
    <n v="0"/>
    <n v="2606861"/>
    <n v="2606861"/>
    <n v="0"/>
    <d v="2025-08-08T00:00:00"/>
    <m/>
    <d v="2025-08-08T00:00:00"/>
    <n v="0"/>
    <m/>
    <s v=""/>
    <s v="Đã thanh toán"/>
    <s v="08"/>
    <n v="10"/>
    <s v="check xong"/>
    <m/>
    <x v="0"/>
    <x v="0"/>
  </r>
  <r>
    <x v="0"/>
    <x v="0"/>
    <d v="2025-08-08T00:00:00"/>
    <s v="BH2354901"/>
    <d v="2025-08-08T00:00:00"/>
    <n v="50271"/>
    <s v="TC2531050089782 - BigC Quy Nhơn"/>
    <n v="2825952"/>
    <n v="0"/>
    <n v="226076"/>
    <n v="3052028"/>
    <s v="Bán hàng"/>
    <d v="2025-10-05T00:00:00"/>
    <m/>
    <n v="0"/>
    <n v="3052028"/>
    <n v="3052028"/>
    <n v="0"/>
    <d v="2025-08-08T00:00:00"/>
    <m/>
    <d v="2025-08-08T00:00:00"/>
    <n v="0"/>
    <m/>
    <s v=""/>
    <s v="Đã thanh toán"/>
    <s v="08"/>
    <n v="10"/>
    <s v="check xong"/>
    <m/>
    <x v="0"/>
    <x v="0"/>
  </r>
  <r>
    <x v="0"/>
    <x v="0"/>
    <d v="2025-08-08T00:00:00"/>
    <s v="BH2354902"/>
    <d v="2025-08-08T00:00:00"/>
    <n v="50272"/>
    <s v="TC2531050088550 - GO! CẦN THƠ"/>
    <n v="2809220"/>
    <n v="0"/>
    <n v="224738"/>
    <n v="3033958"/>
    <s v="Bán hàng"/>
    <d v="2025-10-05T00:00:00"/>
    <m/>
    <n v="0"/>
    <n v="3033958"/>
    <n v="3033958"/>
    <n v="0"/>
    <d v="2025-08-08T00:00:00"/>
    <m/>
    <d v="2025-08-08T00:00:00"/>
    <n v="0"/>
    <m/>
    <s v=""/>
    <s v="Đã thanh toán"/>
    <s v="08"/>
    <n v="10"/>
    <s v="check xong"/>
    <m/>
    <x v="0"/>
    <x v="0"/>
  </r>
  <r>
    <x v="0"/>
    <x v="0"/>
    <d v="2025-08-08T00:00:00"/>
    <s v="BH2354903"/>
    <d v="2025-08-08T00:00:00"/>
    <n v="50273"/>
    <s v="TC2531050092118 - GO! ĐÀ LẠT"/>
    <n v="3162088"/>
    <n v="0"/>
    <n v="252967"/>
    <n v="3415055"/>
    <s v="Bán hàng"/>
    <d v="2025-10-05T00:00:00"/>
    <m/>
    <n v="0"/>
    <n v="3415055"/>
    <n v="3415055"/>
    <n v="0"/>
    <d v="2025-08-08T00:00:00"/>
    <m/>
    <d v="2025-08-08T00:00:00"/>
    <n v="0"/>
    <m/>
    <s v=""/>
    <s v="Đã thanh toán"/>
    <s v="08"/>
    <n v="10"/>
    <s v="check xong"/>
    <m/>
    <x v="0"/>
    <x v="0"/>
  </r>
  <r>
    <x v="0"/>
    <x v="0"/>
    <d v="2025-08-12T00:00:00"/>
    <s v="BH2355167"/>
    <d v="2025-08-12T00:00:00"/>
    <n v="50822"/>
    <s v="TC2532050141064 - GO! NAM ĐỊNH"/>
    <n v="5946232"/>
    <n v="0"/>
    <n v="475699"/>
    <n v="6421931"/>
    <s v="Bán hàng"/>
    <d v="2025-10-05T00:00:00"/>
    <m/>
    <n v="0"/>
    <n v="6421931"/>
    <n v="6421931"/>
    <n v="0"/>
    <d v="2025-08-12T00:00:00"/>
    <m/>
    <d v="2025-08-12T00:00:00"/>
    <n v="0"/>
    <m/>
    <s v=""/>
    <s v="Đã thanh toán"/>
    <s v="08"/>
    <n v="10"/>
    <s v="check xong"/>
    <m/>
    <x v="0"/>
    <x v="0"/>
  </r>
  <r>
    <x v="0"/>
    <x v="0"/>
    <d v="2025-08-12T00:00:00"/>
    <s v="BH2355168"/>
    <d v="2025-08-12T00:00:00"/>
    <n v="50823"/>
    <s v="TC2531050104704 - GO! NAM ĐỊNH"/>
    <n v="2937280"/>
    <n v="0"/>
    <n v="234982"/>
    <n v="3172262"/>
    <s v="Bán hàng"/>
    <d v="2025-10-05T00:00:00"/>
    <m/>
    <n v="0"/>
    <n v="3172262"/>
    <n v="3172262"/>
    <n v="0"/>
    <d v="2025-08-12T00:00:00"/>
    <m/>
    <d v="2025-08-12T00:00:00"/>
    <n v="0"/>
    <m/>
    <s v=""/>
    <s v="Đã thanh toán"/>
    <s v="08"/>
    <n v="10"/>
    <s v="check xong"/>
    <m/>
    <x v="0"/>
    <x v="0"/>
  </r>
  <r>
    <x v="0"/>
    <x v="0"/>
    <d v="2025-08-12T00:00:00"/>
    <s v="BH2355169"/>
    <d v="2025-08-12T00:00:00"/>
    <n v="50824"/>
    <s v="TC2532050140124 - Go! Mỹ Tho"/>
    <n v="2947220"/>
    <n v="0"/>
    <n v="235778"/>
    <n v="3182998"/>
    <s v="Bán hàng"/>
    <d v="2025-10-05T00:00:00"/>
    <m/>
    <n v="0"/>
    <n v="3182998"/>
    <n v="3182998"/>
    <n v="0"/>
    <d v="2025-08-12T00:00:00"/>
    <m/>
    <d v="2025-08-12T00:00:00"/>
    <n v="0"/>
    <m/>
    <s v=""/>
    <s v="Đã thanh toán"/>
    <s v="08"/>
    <n v="10"/>
    <s v="check xong"/>
    <m/>
    <x v="0"/>
    <x v="0"/>
  </r>
  <r>
    <x v="0"/>
    <x v="0"/>
    <d v="2025-08-12T00:00:00"/>
    <s v="BH2355170"/>
    <d v="2025-08-12T00:00:00"/>
    <n v="50825"/>
    <s v="TC2532050154520 - BigC Quảng Ngãi"/>
    <n v="2221160"/>
    <n v="0"/>
    <n v="177693"/>
    <n v="2398853"/>
    <s v="Bán hàng"/>
    <d v="2025-10-05T00:00:00"/>
    <m/>
    <n v="0"/>
    <n v="2398853"/>
    <n v="2398853"/>
    <n v="0"/>
    <d v="2025-08-12T00:00:00"/>
    <m/>
    <d v="2025-08-12T00:00:00"/>
    <n v="0"/>
    <m/>
    <s v=""/>
    <s v="Đã thanh toán"/>
    <s v="08"/>
    <n v="10"/>
    <s v="check xong"/>
    <m/>
    <x v="0"/>
    <x v="0"/>
  </r>
  <r>
    <x v="0"/>
    <x v="0"/>
    <d v="2025-08-12T00:00:00"/>
    <s v="BH2355171"/>
    <d v="2025-08-12T00:00:00"/>
    <n v="50826"/>
    <s v="TC2532050141542 - BigC Trà Vinh"/>
    <n v="2855220"/>
    <n v="0"/>
    <n v="228418"/>
    <n v="3083638"/>
    <s v="Bán hàng"/>
    <d v="2025-10-05T00:00:00"/>
    <m/>
    <n v="0"/>
    <n v="3083638"/>
    <n v="3083638"/>
    <n v="0"/>
    <d v="2025-08-12T00:00:00"/>
    <m/>
    <d v="2025-08-12T00:00:00"/>
    <n v="0"/>
    <m/>
    <s v=""/>
    <s v="Đã thanh toán"/>
    <s v="08"/>
    <n v="10"/>
    <s v="check xong"/>
    <m/>
    <x v="0"/>
    <x v="0"/>
  </r>
  <r>
    <x v="0"/>
    <x v="0"/>
    <d v="2025-08-12T00:00:00"/>
    <s v="BH2355172"/>
    <d v="2025-08-12T00:00:00"/>
    <n v="50827"/>
    <s v="TC2532050176203 - BigC Bà Rịa"/>
    <n v="5990636"/>
    <n v="0"/>
    <n v="479251"/>
    <n v="6469887"/>
    <s v="Bán hàng"/>
    <d v="2025-10-05T00:00:00"/>
    <m/>
    <n v="0"/>
    <n v="6469887"/>
    <n v="6469887"/>
    <n v="0"/>
    <d v="2025-08-12T00:00:00"/>
    <m/>
    <d v="2025-08-12T00:00:00"/>
    <n v="0"/>
    <m/>
    <s v=""/>
    <s v="Đã thanh toán"/>
    <s v="08"/>
    <n v="10"/>
    <s v="check xong"/>
    <m/>
    <x v="0"/>
    <x v="0"/>
  </r>
  <r>
    <x v="0"/>
    <x v="0"/>
    <d v="2025-08-12T00:00:00"/>
    <s v="BH2355173"/>
    <d v="2025-08-12T00:00:00"/>
    <n v="50829"/>
    <s v="TC2532050161925 - Siêu thị GO! Gò Dầu"/>
    <n v="1110580"/>
    <n v="0"/>
    <n v="88846"/>
    <n v="1199426"/>
    <s v="Bán hàng"/>
    <d v="2025-10-05T00:00:00"/>
    <m/>
    <n v="0"/>
    <n v="1199426"/>
    <n v="1199426"/>
    <n v="0"/>
    <d v="2025-08-12T00:00:00"/>
    <m/>
    <d v="2025-08-12T00:00:00"/>
    <n v="0"/>
    <m/>
    <s v=""/>
    <s v="Đã thanh toán"/>
    <s v="08"/>
    <n v="10"/>
    <s v="check xong"/>
    <m/>
    <x v="0"/>
    <x v="0"/>
  </r>
  <r>
    <x v="0"/>
    <x v="0"/>
    <d v="2025-08-12T00:00:00"/>
    <s v="BH2355174"/>
    <d v="2025-08-12T00:00:00"/>
    <n v="50831"/>
    <s v="TC2532050180306 - Siêu thị GO! Gò Dầu"/>
    <n v="200732"/>
    <n v="0"/>
    <n v="16059"/>
    <n v="216791"/>
    <s v="Bán hàng"/>
    <d v="2025-10-05T00:00:00"/>
    <m/>
    <n v="0"/>
    <n v="216791"/>
    <n v="216791"/>
    <n v="0"/>
    <d v="2025-08-12T00:00:00"/>
    <m/>
    <d v="2025-08-12T00:00:00"/>
    <n v="0"/>
    <m/>
    <s v=""/>
    <s v="Đã thanh toán"/>
    <s v="08"/>
    <n v="10"/>
    <s v="check xong"/>
    <m/>
    <x v="0"/>
    <x v="0"/>
  </r>
  <r>
    <x v="0"/>
    <x v="0"/>
    <d v="2025-08-12T00:00:00"/>
    <s v="BH2355175"/>
    <d v="2025-08-12T00:00:00"/>
    <n v="50833"/>
    <s v="TC2532050180316 - Siêu thị GO! Điện Bàn"/>
    <n v="1712776"/>
    <n v="0"/>
    <n v="137022"/>
    <n v="1849798"/>
    <s v="Bán hàng"/>
    <d v="2025-10-05T00:00:00"/>
    <m/>
    <n v="0"/>
    <n v="1849798"/>
    <n v="1849798"/>
    <n v="0"/>
    <d v="2025-08-12T00:00:00"/>
    <m/>
    <d v="2025-08-12T00:00:00"/>
    <n v="0"/>
    <m/>
    <s v=""/>
    <s v="Đã thanh toán"/>
    <s v="08"/>
    <n v="10"/>
    <s v="check xong"/>
    <m/>
    <x v="0"/>
    <x v="0"/>
  </r>
  <r>
    <x v="0"/>
    <x v="0"/>
    <d v="2025-08-12T00:00:00"/>
    <s v="BH2355176"/>
    <d v="2025-08-12T00:00:00"/>
    <n v="50835"/>
    <s v="TC2532050180333 - Siêu thị Go! Hòa Thành"/>
    <n v="1712776"/>
    <n v="0"/>
    <n v="137022"/>
    <n v="1849798"/>
    <s v="Bán hàng"/>
    <d v="2025-10-05T00:00:00"/>
    <m/>
    <n v="0"/>
    <n v="1849798"/>
    <n v="1849798"/>
    <n v="0"/>
    <d v="2025-08-12T00:00:00"/>
    <m/>
    <d v="2025-08-12T00:00:00"/>
    <n v="0"/>
    <m/>
    <s v=""/>
    <s v="Đã thanh toán"/>
    <s v="08"/>
    <n v="10"/>
    <s v="check xong"/>
    <m/>
    <x v="0"/>
    <x v="0"/>
  </r>
  <r>
    <x v="0"/>
    <x v="0"/>
    <d v="2025-08-12T00:00:00"/>
    <s v="BH2355177"/>
    <d v="2025-08-12T00:00:00"/>
    <n v="50837"/>
    <s v="TC2532050160415 - Siêu thị go! An Nhơn"/>
    <n v="1110580"/>
    <n v="0"/>
    <n v="88846"/>
    <n v="1199426"/>
    <s v="Bán hàng"/>
    <d v="2025-10-05T00:00:00"/>
    <m/>
    <n v="0"/>
    <n v="1199426"/>
    <n v="1199426"/>
    <n v="0"/>
    <d v="2025-08-12T00:00:00"/>
    <m/>
    <d v="2025-08-12T00:00:00"/>
    <n v="0"/>
    <m/>
    <s v=""/>
    <s v="Đã thanh toán"/>
    <s v="08"/>
    <n v="10"/>
    <s v="check xong"/>
    <m/>
    <x v="0"/>
    <x v="0"/>
  </r>
  <r>
    <x v="0"/>
    <x v="0"/>
    <d v="2025-08-12T00:00:00"/>
    <s v="BH2355178"/>
    <d v="2025-08-12T00:00:00"/>
    <n v="50839"/>
    <s v="TC2532050160265 - Siêu thị Go! Lộc Ninh"/>
    <n v="1405124"/>
    <n v="0"/>
    <n v="112410"/>
    <n v="1517534"/>
    <s v="Bán hàng"/>
    <d v="2025-10-05T00:00:00"/>
    <m/>
    <n v="0"/>
    <n v="1517534"/>
    <n v="1517534"/>
    <n v="0"/>
    <d v="2025-08-12T00:00:00"/>
    <m/>
    <d v="2025-08-12T00:00:00"/>
    <n v="0"/>
    <m/>
    <s v=""/>
    <s v="Đã thanh toán"/>
    <s v="08"/>
    <n v="10"/>
    <s v="check xong"/>
    <m/>
    <x v="0"/>
    <x v="0"/>
  </r>
  <r>
    <x v="0"/>
    <x v="0"/>
    <d v="2025-08-12T00:00:00"/>
    <s v="BH2355199"/>
    <d v="2025-08-12T00:00:00"/>
    <n v="50828"/>
    <s v="TC2532050212881 - BigC Bà Rịa"/>
    <n v="5452984"/>
    <n v="0"/>
    <n v="436239"/>
    <n v="5889223"/>
    <s v="Bán hàng"/>
    <d v="2025-10-05T00:00:00"/>
    <m/>
    <n v="0"/>
    <n v="5889223"/>
    <n v="5889223"/>
    <n v="0"/>
    <d v="2025-08-12T00:00:00"/>
    <m/>
    <d v="2025-08-12T00:00:00"/>
    <n v="0"/>
    <m/>
    <s v=""/>
    <s v="Đã thanh toán"/>
    <s v="08"/>
    <n v="10"/>
    <s v="check xong"/>
    <m/>
    <x v="0"/>
    <x v="0"/>
  </r>
  <r>
    <x v="0"/>
    <x v="0"/>
    <d v="2025-08-12T00:00:00"/>
    <s v="BH2355200"/>
    <d v="2025-08-12T00:00:00"/>
    <n v="50854"/>
    <s v="2532050150130 - BigC Tops Market An Phú"/>
    <n v="2579220"/>
    <n v="0"/>
    <n v="206338"/>
    <n v="2785558"/>
    <s v="Bán hàng"/>
    <d v="2025-10-05T00:00:00"/>
    <m/>
    <n v="0"/>
    <n v="2785558"/>
    <n v="2785558"/>
    <n v="0"/>
    <d v="2025-08-12T00:00:00"/>
    <m/>
    <d v="2025-08-12T00:00:00"/>
    <n v="0"/>
    <m/>
    <s v=""/>
    <s v="Đã thanh toán"/>
    <s v="08"/>
    <n v="10"/>
    <s v="check xong"/>
    <m/>
    <x v="0"/>
    <x v="0"/>
  </r>
  <r>
    <x v="0"/>
    <x v="0"/>
    <d v="2025-08-12T00:00:00"/>
    <s v="BH2355205"/>
    <d v="2025-08-12T00:00:00"/>
    <n v="50859"/>
    <s v="2532050204472 - GO! Bình Dương"/>
    <n v="2937280"/>
    <n v="0"/>
    <n v="234982"/>
    <n v="3172262"/>
    <s v="Bán hàng"/>
    <d v="2025-10-05T00:00:00"/>
    <m/>
    <n v="0"/>
    <n v="3172262"/>
    <n v="3172262"/>
    <n v="0"/>
    <d v="2025-08-12T00:00:00"/>
    <m/>
    <d v="2025-08-12T00:00:00"/>
    <n v="0"/>
    <m/>
    <s v=""/>
    <s v="Đã thanh toán"/>
    <s v="08"/>
    <n v="10"/>
    <s v="check xong"/>
    <m/>
    <x v="0"/>
    <x v="0"/>
  </r>
  <r>
    <x v="0"/>
    <x v="0"/>
    <d v="2025-08-12T00:00:00"/>
    <s v="BH2355206"/>
    <d v="2025-08-12T00:00:00"/>
    <n v="50860"/>
    <s v="2532050204405 - BigC Dĩ An"/>
    <n v="3072684"/>
    <n v="0"/>
    <n v="245815"/>
    <n v="3318499"/>
    <s v="Bán hàng"/>
    <d v="2025-10-05T00:00:00"/>
    <m/>
    <n v="0"/>
    <n v="3318499"/>
    <n v="3318499"/>
    <n v="0"/>
    <d v="2025-08-12T00:00:00"/>
    <m/>
    <d v="2025-08-12T00:00:00"/>
    <n v="0"/>
    <m/>
    <s v=""/>
    <s v="Đã thanh toán"/>
    <s v="08"/>
    <n v="10"/>
    <s v="check xong"/>
    <m/>
    <x v="0"/>
    <x v="0"/>
  </r>
  <r>
    <x v="0"/>
    <x v="0"/>
    <d v="2025-08-13T00:00:00"/>
    <s v="BH2327135"/>
    <d v="2025-08-13T00:00:00"/>
    <n v="50967"/>
    <s v="GO! BẮC GIANG, PO: 2532050142786"/>
    <n v="6111692"/>
    <n v="0"/>
    <n v="488935"/>
    <n v="6600627"/>
    <s v="Bán hàng"/>
    <d v="2025-10-05T00:00:00"/>
    <m/>
    <n v="0"/>
    <n v="6600627"/>
    <n v="6600627"/>
    <n v="0"/>
    <d v="2025-08-13T00:00:00"/>
    <m/>
    <d v="2025-08-13T00:00:00"/>
    <n v="0"/>
    <m/>
    <s v=""/>
    <s v="Đã thanh toán"/>
    <s v="08"/>
    <n v="10"/>
    <s v="check xong"/>
    <m/>
    <x v="0"/>
    <x v="0"/>
  </r>
  <r>
    <x v="0"/>
    <x v="0"/>
    <d v="2025-08-13T00:00:00"/>
    <s v="BH2327140"/>
    <d v="2025-08-13T00:00:00"/>
    <n v="50968"/>
    <s v="GO! THÁI BÌNH, PO: 2532050151351"/>
    <n v="2980684"/>
    <n v="0"/>
    <n v="238455"/>
    <n v="3219139"/>
    <s v="Bán hàng"/>
    <d v="2025-10-05T00:00:00"/>
    <m/>
    <n v="0"/>
    <n v="3219139"/>
    <n v="3219139"/>
    <n v="0"/>
    <d v="2025-08-13T00:00:00"/>
    <m/>
    <d v="2025-08-13T00:00:00"/>
    <n v="0"/>
    <m/>
    <s v=""/>
    <s v="Đã thanh toán"/>
    <s v="08"/>
    <n v="10"/>
    <s v="check xong"/>
    <m/>
    <x v="0"/>
    <x v="0"/>
  </r>
  <r>
    <x v="0"/>
    <x v="0"/>
    <d v="2025-08-13T00:00:00"/>
    <s v="BH2327142"/>
    <d v="2025-08-13T00:00:00"/>
    <n v="50969"/>
    <s v="GO! LÀO CAI, PO: 2532050228029"/>
    <n v="7133080"/>
    <n v="0"/>
    <n v="570646"/>
    <n v="7703726"/>
    <s v="Bán hàng"/>
    <d v="2025-10-05T00:00:00"/>
    <m/>
    <n v="0"/>
    <n v="7703726"/>
    <n v="7703726"/>
    <n v="0"/>
    <d v="2025-08-13T00:00:00"/>
    <m/>
    <d v="2025-08-13T00:00:00"/>
    <n v="0"/>
    <m/>
    <s v=""/>
    <s v="Đã thanh toán"/>
    <s v="08"/>
    <n v="10"/>
    <s v="check xong"/>
    <m/>
    <x v="0"/>
    <x v="0"/>
  </r>
  <r>
    <x v="0"/>
    <x v="0"/>
    <d v="2025-08-13T00:00:00"/>
    <s v="BH2327144"/>
    <d v="2025-08-13T00:00:00"/>
    <n v="50970"/>
    <s v="GO! HẢI PHÒNG, PO: 2532050242542"/>
    <n v="3181416"/>
    <n v="0"/>
    <n v="254513"/>
    <n v="3435929"/>
    <s v="Bán hàng"/>
    <d v="2025-10-05T00:00:00"/>
    <m/>
    <n v="0"/>
    <n v="3435929"/>
    <n v="3435929"/>
    <n v="0"/>
    <d v="2025-08-13T00:00:00"/>
    <m/>
    <d v="2025-08-13T00:00:00"/>
    <n v="0"/>
    <m/>
    <s v=""/>
    <s v="Đã thanh toán"/>
    <s v="08"/>
    <n v="10"/>
    <s v="check xong"/>
    <m/>
    <x v="0"/>
    <x v="0"/>
  </r>
  <r>
    <x v="0"/>
    <x v="0"/>
    <d v="2025-08-13T00:00:00"/>
    <s v="BH2327146"/>
    <d v="2025-08-13T00:00:00"/>
    <n v="50971"/>
    <s v="Siêu thị Vĩnh Phúc, PO: 2532050243019"/>
    <n v="5124192"/>
    <n v="0"/>
    <n v="409935"/>
    <n v="5534127"/>
    <s v="Bán hàng"/>
    <d v="2025-10-05T00:00:00"/>
    <m/>
    <n v="0"/>
    <n v="5534127"/>
    <n v="5534127"/>
    <n v="0"/>
    <d v="2025-08-13T00:00:00"/>
    <m/>
    <d v="2025-08-13T00:00:00"/>
    <n v="0"/>
    <m/>
    <s v=""/>
    <s v="Đã thanh toán"/>
    <s v="08"/>
    <n v="10"/>
    <s v="check xong"/>
    <m/>
    <x v="0"/>
    <x v="0"/>
  </r>
  <r>
    <x v="0"/>
    <x v="0"/>
    <d v="2025-08-13T00:00:00"/>
    <s v="BH2327147"/>
    <d v="2025-08-13T00:00:00"/>
    <n v="50972"/>
    <s v="SIÊU THỊ VIỆT TRÌ, PO: 2532050243924"/>
    <n v="4093072"/>
    <n v="0"/>
    <n v="327446"/>
    <n v="4420518"/>
    <s v="Bán hàng"/>
    <d v="2025-10-05T00:00:00"/>
    <m/>
    <n v="0"/>
    <n v="4420518"/>
    <n v="4420518"/>
    <n v="0"/>
    <d v="2025-08-13T00:00:00"/>
    <m/>
    <d v="2025-08-13T00:00:00"/>
    <n v="0"/>
    <m/>
    <s v=""/>
    <s v="Đã thanh toán"/>
    <s v="08"/>
    <n v="10"/>
    <s v="check xong"/>
    <m/>
    <x v="0"/>
    <x v="0"/>
  </r>
  <r>
    <x v="0"/>
    <x v="0"/>
    <d v="2025-08-13T00:00:00"/>
    <s v="BH2327149"/>
    <d v="2025-08-13T00:00:00"/>
    <n v="50973"/>
    <s v="GO! NINH BÌNH, PO: 2532050245594"/>
    <n v="3138012"/>
    <n v="0"/>
    <n v="251041"/>
    <n v="3389053"/>
    <s v="Bán hàng"/>
    <d v="2025-10-05T00:00:00"/>
    <m/>
    <n v="0"/>
    <n v="3389053"/>
    <n v="3389053"/>
    <n v="0"/>
    <d v="2025-08-13T00:00:00"/>
    <m/>
    <d v="2025-08-13T00:00:00"/>
    <n v="0"/>
    <m/>
    <s v=""/>
    <s v="Đã thanh toán"/>
    <s v="08"/>
    <n v="10"/>
    <s v="check xong"/>
    <m/>
    <x v="0"/>
    <x v="0"/>
  </r>
  <r>
    <x v="0"/>
    <x v="0"/>
    <d v="2025-08-13T00:00:00"/>
    <s v="BH2327151"/>
    <d v="2025-08-13T00:00:00"/>
    <n v="50974"/>
    <s v="CÔNG TY TNHH EB HẢI DƯƠNG (117), PO: 2532050247575"/>
    <n v="2579220"/>
    <n v="0"/>
    <n v="206338"/>
    <n v="2785558"/>
    <s v="Bán hàng"/>
    <d v="2025-10-05T00:00:00"/>
    <m/>
    <n v="0"/>
    <n v="2785558"/>
    <n v="2785558"/>
    <n v="0"/>
    <d v="2025-08-13T00:00:00"/>
    <m/>
    <d v="2025-08-13T00:00:00"/>
    <n v="0"/>
    <m/>
    <s v=""/>
    <s v="Đã thanh toán"/>
    <s v="08"/>
    <n v="10"/>
    <s v="check xong"/>
    <m/>
    <x v="0"/>
    <x v="0"/>
  </r>
  <r>
    <x v="0"/>
    <x v="0"/>
    <d v="2025-08-13T00:00:00"/>
    <s v="BH2327153"/>
    <d v="2025-08-13T00:00:00"/>
    <n v="50975"/>
    <s v="GO! THÁI NGUYÊN, PO: 2532050247972"/>
    <n v="3338744"/>
    <n v="0"/>
    <n v="267100"/>
    <n v="3605844"/>
    <s v="Bán hàng"/>
    <d v="2025-10-05T00:00:00"/>
    <m/>
    <n v="0"/>
    <n v="3605844"/>
    <n v="3605844"/>
    <n v="0"/>
    <d v="2025-08-13T00:00:00"/>
    <m/>
    <d v="2025-08-13T00:00:00"/>
    <n v="0"/>
    <m/>
    <s v=""/>
    <s v="Đã thanh toán"/>
    <s v="08"/>
    <n v="10"/>
    <s v="check xong"/>
    <m/>
    <x v="0"/>
    <x v="0"/>
  </r>
  <r>
    <x v="0"/>
    <x v="0"/>
    <d v="2025-08-13T00:00:00"/>
    <s v="BH2327155"/>
    <d v="2025-08-13T00:00:00"/>
    <n v="50976"/>
    <s v="SIÊU THỊ HẠ LONG (128), PO: 2532050248021"/>
    <n v="2673032"/>
    <n v="0"/>
    <n v="213843"/>
    <n v="2886875"/>
    <s v="Bán hàng"/>
    <d v="2025-10-05T00:00:00"/>
    <m/>
    <n v="0"/>
    <n v="2886875"/>
    <n v="2886875"/>
    <n v="0"/>
    <d v="2025-08-13T00:00:00"/>
    <m/>
    <d v="2025-08-13T00:00:00"/>
    <n v="0"/>
    <m/>
    <s v=""/>
    <s v="Đã thanh toán"/>
    <s v="08"/>
    <n v="10"/>
    <s v="check xong"/>
    <m/>
    <x v="0"/>
    <x v="0"/>
  </r>
  <r>
    <x v="0"/>
    <x v="0"/>
    <d v="2025-08-13T00:00:00"/>
    <s v="BH2327159"/>
    <d v="2025-08-13T00:00:00"/>
    <n v="50994"/>
    <s v="GO! Long Biên"/>
    <n v="2579220"/>
    <n v="0"/>
    <n v="206338"/>
    <n v="2785558"/>
    <s v="Bán hàng"/>
    <d v="2025-10-05T00:00:00"/>
    <m/>
    <n v="0"/>
    <n v="2785558"/>
    <n v="2785558"/>
    <n v="0"/>
    <d v="2025-08-13T00:00:00"/>
    <m/>
    <d v="2025-08-13T00:00:00"/>
    <n v="0"/>
    <m/>
    <s v=""/>
    <s v="Đã thanh toán"/>
    <s v="08"/>
    <n v="10"/>
    <s v="check xong"/>
    <m/>
    <x v="0"/>
    <x v="0"/>
  </r>
  <r>
    <x v="0"/>
    <x v="0"/>
    <d v="2025-08-13T00:00:00"/>
    <s v="BH2327355"/>
    <d v="2025-08-13T00:00:00"/>
    <n v="50996"/>
    <s v="BigC Thăng Long (104) , PO: 2532050243640, PO: 2532050243640"/>
    <n v="2779952"/>
    <n v="0"/>
    <n v="222396"/>
    <n v="3002348"/>
    <s v="Bán hàng"/>
    <d v="2025-10-05T00:00:00"/>
    <m/>
    <n v="0"/>
    <n v="3002348"/>
    <n v="3002348"/>
    <n v="0"/>
    <d v="2025-08-13T00:00:00"/>
    <m/>
    <d v="2025-08-13T00:00:00"/>
    <n v="0"/>
    <m/>
    <s v=""/>
    <s v="Đã thanh toán"/>
    <s v="08"/>
    <n v="10"/>
    <s v="check xong"/>
    <m/>
    <x v="0"/>
    <x v="0"/>
  </r>
  <r>
    <x v="0"/>
    <x v="0"/>
    <d v="2025-08-13T00:00:00"/>
    <s v="BH2327356"/>
    <d v="2025-08-13T00:00:00"/>
    <n v="50997"/>
    <s v="BigC Tops Market Garden , PO: 2532050248439, PO: 2532050248439"/>
    <n v="1468640"/>
    <n v="0"/>
    <n v="117491"/>
    <n v="1586131"/>
    <s v="Bán hàng"/>
    <d v="2025-10-05T00:00:00"/>
    <m/>
    <n v="0"/>
    <n v="1586131"/>
    <n v="1586131"/>
    <n v="0"/>
    <d v="2025-08-13T00:00:00"/>
    <m/>
    <d v="2025-08-13T00:00:00"/>
    <n v="0"/>
    <m/>
    <s v=""/>
    <s v="Đã thanh toán"/>
    <s v="08"/>
    <n v="10"/>
    <s v="check xong"/>
    <m/>
    <x v="0"/>
    <x v="0"/>
  </r>
  <r>
    <x v="0"/>
    <x v="0"/>
    <d v="2025-08-13T00:00:00"/>
    <s v="BH2327359"/>
    <d v="2025-08-13T00:00:00"/>
    <n v="50998"/>
    <s v="TOPS MARKET PARKCITY (150) , PO : 2532050244001"/>
    <n v="2579220"/>
    <n v="0"/>
    <n v="206338"/>
    <n v="2785558"/>
    <s v="Bán hàng"/>
    <d v="2025-10-05T00:00:00"/>
    <m/>
    <n v="0"/>
    <n v="2785558"/>
    <n v="2785558"/>
    <n v="0"/>
    <d v="2025-08-13T00:00:00"/>
    <m/>
    <d v="2025-08-13T00:00:00"/>
    <n v="0"/>
    <m/>
    <s v=""/>
    <s v="Đã thanh toán"/>
    <s v="08"/>
    <n v="10"/>
    <s v="check xong"/>
    <m/>
    <x v="0"/>
    <x v="0"/>
  </r>
  <r>
    <x v="0"/>
    <x v="0"/>
    <d v="2025-08-13T00:00:00"/>
    <s v="BH2354783"/>
    <d v="2025-08-13T00:00:00"/>
    <n v="50937"/>
    <s v="2530049921091 - BigC Miền Đông"/>
    <n v="945120"/>
    <n v="0"/>
    <n v="75610"/>
    <n v="1020730"/>
    <s v="Bán hàng"/>
    <d v="2025-10-05T00:00:00"/>
    <m/>
    <n v="0"/>
    <n v="1020730"/>
    <n v="1020730"/>
    <n v="0"/>
    <d v="2025-08-13T00:00:00"/>
    <m/>
    <d v="2025-08-13T00:00:00"/>
    <n v="0"/>
    <m/>
    <s v=""/>
    <s v="Đã thanh toán"/>
    <s v="08"/>
    <n v="10"/>
    <s v="check xong"/>
    <m/>
    <x v="0"/>
    <x v="0"/>
  </r>
  <r>
    <x v="0"/>
    <x v="0"/>
    <d v="2025-08-13T00:00:00"/>
    <s v="BH2355263"/>
    <d v="2025-08-13T00:00:00"/>
    <n v="50938"/>
    <s v="2532050205011 - BigC Miền Đông"/>
    <n v="3689800"/>
    <n v="0"/>
    <n v="295184"/>
    <n v="3984984"/>
    <s v="Bán hàng"/>
    <d v="2025-10-05T00:00:00"/>
    <m/>
    <n v="0"/>
    <n v="3984984"/>
    <n v="3984984"/>
    <n v="0"/>
    <d v="2025-08-13T00:00:00"/>
    <m/>
    <d v="2025-08-13T00:00:00"/>
    <n v="0"/>
    <m/>
    <s v=""/>
    <s v="Đã thanh toán"/>
    <s v="08"/>
    <n v="10"/>
    <s v="check xong"/>
    <m/>
    <x v="0"/>
    <x v="0"/>
  </r>
  <r>
    <x v="0"/>
    <x v="0"/>
    <d v="2025-08-13T00:00:00"/>
    <s v="BH2355288"/>
    <d v="2025-08-13T00:00:00"/>
    <n v="50979"/>
    <s v="2532050203935 - BigC Siêu thị GO! Phú Thạnh"/>
    <n v="1962104"/>
    <n v="0"/>
    <n v="156968"/>
    <n v="2119072"/>
    <s v="Bán hàng"/>
    <d v="2025-10-05T00:00:00"/>
    <m/>
    <n v="0"/>
    <n v="2119072"/>
    <n v="2119072"/>
    <n v="0"/>
    <d v="2025-08-13T00:00:00"/>
    <m/>
    <d v="2025-08-13T00:00:00"/>
    <n v="0"/>
    <m/>
    <s v=""/>
    <s v="Đã thanh toán"/>
    <s v="08"/>
    <n v="10"/>
    <s v="check xong"/>
    <m/>
    <x v="0"/>
    <x v="0"/>
  </r>
  <r>
    <x v="0"/>
    <x v="0"/>
    <d v="2025-08-13T00:00:00"/>
    <s v="BH2355290"/>
    <d v="2025-08-13T00:00:00"/>
    <n v="50980"/>
    <s v="2532050209635 - BigC Siêu thị GO! An Lạc"/>
    <n v="4001072"/>
    <n v="0"/>
    <n v="320086"/>
    <n v="4321158"/>
    <s v="Bán hàng"/>
    <d v="2025-10-05T00:00:00"/>
    <m/>
    <n v="0"/>
    <n v="4321158"/>
    <n v="4321158"/>
    <n v="0"/>
    <d v="2025-08-13T00:00:00"/>
    <m/>
    <d v="2025-08-13T00:00:00"/>
    <n v="0"/>
    <m/>
    <s v=""/>
    <s v="Đã thanh toán"/>
    <s v="08"/>
    <n v="10"/>
    <s v="check xong"/>
    <m/>
    <x v="0"/>
    <x v="0"/>
  </r>
  <r>
    <x v="0"/>
    <x v="0"/>
    <d v="2025-08-13T00:00:00"/>
    <s v="BH2355303"/>
    <d v="2025-08-13T00:00:00"/>
    <n v="50978"/>
    <s v="2532050203644 - BigC Trường Chinh"/>
    <n v="1669372"/>
    <n v="0"/>
    <n v="133550"/>
    <n v="1802922"/>
    <s v="Bán hàng"/>
    <d v="2025-10-05T00:00:00"/>
    <m/>
    <n v="0"/>
    <n v="1802922"/>
    <n v="1802922"/>
    <n v="0"/>
    <d v="2025-08-13T00:00:00"/>
    <m/>
    <d v="2025-08-13T00:00:00"/>
    <n v="0"/>
    <m/>
    <s v=""/>
    <s v="Đã thanh toán"/>
    <s v="08"/>
    <n v="10"/>
    <s v="check xong"/>
    <m/>
    <x v="0"/>
    <x v="0"/>
  </r>
  <r>
    <x v="0"/>
    <x v="0"/>
    <d v="2025-08-14T00:00:00"/>
    <s v="BH2327526"/>
    <d v="2025-08-14T00:00:00"/>
    <n v="51942"/>
    <s v="GO! HA NAM (151), PO : 2533050297146"/>
    <n v="2937280"/>
    <n v="0"/>
    <n v="234982"/>
    <n v="3172262"/>
    <s v="Bán hàng"/>
    <d v="2025-10-05T00:00:00"/>
    <m/>
    <n v="0"/>
    <n v="3172262"/>
    <n v="3172262"/>
    <n v="0"/>
    <d v="2025-08-14T00:00:00"/>
    <m/>
    <d v="2025-08-14T00:00:00"/>
    <n v="0"/>
    <m/>
    <s v=""/>
    <s v="Đã thanh toán"/>
    <s v="08"/>
    <n v="10"/>
    <s v="check xong"/>
    <m/>
    <x v="0"/>
    <x v="0"/>
  </r>
  <r>
    <x v="0"/>
    <x v="0"/>
    <d v="2025-08-15T00:00:00"/>
    <s v="BH2327547"/>
    <d v="2025-08-15T00:00:00"/>
    <n v="52004"/>
    <s v="GO! Long Biên , PO: 2533050288053"/>
    <n v="2823356"/>
    <n v="0"/>
    <n v="225868"/>
    <n v="3049224"/>
    <s v="Bán hàng"/>
    <d v="2025-10-05T00:00:00"/>
    <m/>
    <n v="0"/>
    <n v="3049224"/>
    <n v="3049224"/>
    <n v="0"/>
    <d v="2025-08-15T00:00:00"/>
    <m/>
    <d v="2025-08-15T00:00:00"/>
    <n v="0"/>
    <m/>
    <s v=""/>
    <s v="Đã thanh toán"/>
    <s v="08"/>
    <n v="10"/>
    <s v="check xong"/>
    <m/>
    <x v="0"/>
    <x v="0"/>
  </r>
  <r>
    <x v="0"/>
    <x v="0"/>
    <d v="2025-08-15T00:00:00"/>
    <s v="BH2355581"/>
    <d v="2025-08-15T00:00:00"/>
    <n v="51947"/>
    <s v="TC2532050246303 - GO! NHA TRANG"/>
    <n v="2779952"/>
    <n v="0"/>
    <n v="222396"/>
    <n v="3002348"/>
    <s v="Bán hàng"/>
    <d v="2025-10-05T00:00:00"/>
    <m/>
    <n v="0"/>
    <n v="3002348"/>
    <n v="3002348"/>
    <n v="0"/>
    <d v="2025-08-15T00:00:00"/>
    <m/>
    <d v="2025-08-15T00:00:00"/>
    <n v="0"/>
    <m/>
    <s v=""/>
    <s v="Đã thanh toán"/>
    <s v="08"/>
    <n v="10"/>
    <s v="check xong"/>
    <m/>
    <x v="0"/>
    <x v="0"/>
  </r>
  <r>
    <x v="0"/>
    <x v="0"/>
    <d v="2025-08-15T00:00:00"/>
    <s v="BH2355583"/>
    <d v="2025-08-15T00:00:00"/>
    <n v="51948"/>
    <s v="TC2532050233598 - GO! ĐÀ LẠT"/>
    <n v="3674880"/>
    <n v="0"/>
    <n v="293990"/>
    <n v="3968870"/>
    <s v="Bán hàng"/>
    <d v="2025-10-05T00:00:00"/>
    <m/>
    <n v="0"/>
    <n v="3968870"/>
    <n v="3968870"/>
    <n v="0"/>
    <d v="2025-08-15T00:00:00"/>
    <m/>
    <d v="2025-08-15T00:00:00"/>
    <n v="0"/>
    <m/>
    <s v=""/>
    <s v="Đã thanh toán"/>
    <s v="08"/>
    <n v="10"/>
    <s v="check xong"/>
    <m/>
    <x v="0"/>
    <x v="0"/>
  </r>
  <r>
    <x v="0"/>
    <x v="0"/>
    <d v="2025-08-15T00:00:00"/>
    <s v="BH2355584"/>
    <d v="2025-08-15T00:00:00"/>
    <n v="51949"/>
    <s v="TC2532050245419 - Go! Mỹ Tho"/>
    <n v="2421892"/>
    <n v="0"/>
    <n v="193751"/>
    <n v="2615643"/>
    <s v="Bán hàng"/>
    <d v="2025-10-05T00:00:00"/>
    <m/>
    <n v="0"/>
    <n v="2615643"/>
    <n v="2615643"/>
    <n v="0"/>
    <d v="2025-08-15T00:00:00"/>
    <m/>
    <d v="2025-08-15T00:00:00"/>
    <n v="0"/>
    <m/>
    <s v=""/>
    <s v="Đã thanh toán"/>
    <s v="08"/>
    <n v="10"/>
    <s v="check xong"/>
    <m/>
    <x v="0"/>
    <x v="0"/>
  </r>
  <r>
    <x v="0"/>
    <x v="0"/>
    <d v="2025-08-15T00:00:00"/>
    <s v="BH2355627"/>
    <d v="2025-08-15T00:00:00"/>
    <n v="52003"/>
    <s v="2532050204847 - BigC Tân Hiệp"/>
    <n v="4047860"/>
    <n v="0"/>
    <n v="323829"/>
    <n v="4371689"/>
    <s v="Bán hàng"/>
    <d v="2025-10-05T00:00:00"/>
    <m/>
    <n v="0"/>
    <n v="4371689"/>
    <n v="4371689"/>
    <n v="0"/>
    <d v="2025-08-15T00:00:00"/>
    <m/>
    <d v="2025-08-15T00:00:00"/>
    <n v="0"/>
    <m/>
    <s v=""/>
    <s v="Đã thanh toán"/>
    <s v="08"/>
    <n v="10"/>
    <s v="check xong"/>
    <m/>
    <x v="0"/>
    <x v="0"/>
  </r>
  <r>
    <x v="0"/>
    <x v="0"/>
    <d v="2025-08-18T00:00:00"/>
    <s v="BH2327594"/>
    <d v="2025-08-18T00:00:00"/>
    <n v="52393"/>
    <s v="GO! HẢI PHÒNG , PO: 2533050299762"/>
    <n v="2779952"/>
    <n v="0"/>
    <n v="222396"/>
    <n v="3002348"/>
    <s v="Bán hàng"/>
    <d v="2025-10-05T00:00:00"/>
    <m/>
    <n v="0"/>
    <n v="3002348"/>
    <n v="3002348"/>
    <n v="0"/>
    <d v="2025-08-18T00:00:00"/>
    <m/>
    <d v="2025-08-18T00:00:00"/>
    <n v="0"/>
    <m/>
    <s v=""/>
    <s v="Đã thanh toán"/>
    <s v="08"/>
    <n v="10"/>
    <s v="check xong"/>
    <m/>
    <x v="0"/>
    <x v="0"/>
  </r>
  <r>
    <x v="0"/>
    <x v="0"/>
    <d v="2025-08-18T00:00:00"/>
    <s v="BH2327595"/>
    <d v="2025-08-18T00:00:00"/>
    <n v="52394"/>
    <s v="SIÊU THỊ HẠ LONG (128) , PO: 2533050287288"/>
    <n v="5175384"/>
    <n v="0"/>
    <n v="414031"/>
    <n v="5589415"/>
    <s v="Bán hàng"/>
    <d v="2025-10-05T00:00:00"/>
    <m/>
    <n v="0"/>
    <n v="5589415"/>
    <n v="5589415"/>
    <n v="0"/>
    <d v="2025-08-18T00:00:00"/>
    <m/>
    <d v="2025-08-18T00:00:00"/>
    <n v="0"/>
    <m/>
    <s v=""/>
    <s v="Đã thanh toán"/>
    <s v="08"/>
    <n v="10"/>
    <s v="check xong"/>
    <m/>
    <x v="0"/>
    <x v="0"/>
  </r>
  <r>
    <x v="0"/>
    <x v="0"/>
    <d v="2025-08-18T00:00:00"/>
    <s v="BH2327596"/>
    <d v="2025-08-18T00:00:00"/>
    <n v="52395"/>
    <s v="GO! BẮC GIANG , PO: 2532050247411"/>
    <n v="3539476"/>
    <n v="0"/>
    <n v="283158"/>
    <n v="3822634"/>
    <s v="Bán hàng"/>
    <d v="2025-10-05T00:00:00"/>
    <m/>
    <n v="0"/>
    <n v="3822634"/>
    <n v="3822634"/>
    <n v="0"/>
    <d v="2025-08-18T00:00:00"/>
    <m/>
    <d v="2025-08-18T00:00:00"/>
    <n v="0"/>
    <m/>
    <s v=""/>
    <s v="Đã thanh toán"/>
    <s v="08"/>
    <n v="10"/>
    <s v="check xong"/>
    <m/>
    <x v="0"/>
    <x v="0"/>
  </r>
  <r>
    <x v="0"/>
    <x v="0"/>
    <d v="2025-08-18T00:00:00"/>
    <s v="BH2327597"/>
    <d v="2025-08-18T00:00:00"/>
    <n v="52396"/>
    <s v="GO! BẮC GIANG , PO: 2533050301570"/>
    <n v="4044476"/>
    <n v="0"/>
    <n v="323558"/>
    <n v="4368034"/>
    <s v="Bán hàng"/>
    <d v="2025-10-05T00:00:00"/>
    <m/>
    <n v="0"/>
    <n v="4368034"/>
    <n v="4368034"/>
    <n v="0"/>
    <d v="2025-08-18T00:00:00"/>
    <m/>
    <d v="2025-08-18T00:00:00"/>
    <n v="0"/>
    <m/>
    <s v=""/>
    <s v="Đã thanh toán"/>
    <s v="08"/>
    <n v="10"/>
    <s v="check xong"/>
    <m/>
    <x v="0"/>
    <x v="0"/>
  </r>
  <r>
    <x v="0"/>
    <x v="0"/>
    <d v="2025-08-18T00:00:00"/>
    <s v="BH2327598"/>
    <d v="2025-08-18T00:00:00"/>
    <n v="52397"/>
    <s v="GO! THÁI BÌNH , PO: 2533050297044"/>
    <n v="5036384"/>
    <n v="0"/>
    <n v="402911"/>
    <n v="5439295"/>
    <s v="Bán hàng"/>
    <d v="2025-10-05T00:00:00"/>
    <m/>
    <n v="0"/>
    <n v="5439295"/>
    <n v="5439295"/>
    <n v="0"/>
    <d v="2025-08-18T00:00:00"/>
    <m/>
    <d v="2025-08-18T00:00:00"/>
    <n v="0"/>
    <m/>
    <s v=""/>
    <s v="Đã thanh toán"/>
    <s v="08"/>
    <n v="10"/>
    <s v="check xong"/>
    <m/>
    <x v="0"/>
    <x v="0"/>
  </r>
  <r>
    <x v="0"/>
    <x v="0"/>
    <d v="2025-08-18T00:00:00"/>
    <s v="BH2327599"/>
    <d v="2025-08-18T00:00:00"/>
    <n v="52398"/>
    <s v="GO! HƯNG YÊN , PO: 2533050297440"/>
    <n v="3138012"/>
    <n v="0"/>
    <n v="251041"/>
    <n v="3389053"/>
    <s v="Bán hàng"/>
    <d v="2025-10-05T00:00:00"/>
    <m/>
    <n v="0"/>
    <n v="3389053"/>
    <n v="3389053"/>
    <n v="0"/>
    <d v="2025-08-18T00:00:00"/>
    <m/>
    <d v="2025-08-18T00:00:00"/>
    <n v="0"/>
    <m/>
    <s v=""/>
    <s v="Đã thanh toán"/>
    <s v="08"/>
    <n v="10"/>
    <s v="check xong"/>
    <m/>
    <x v="0"/>
    <x v="0"/>
  </r>
  <r>
    <x v="0"/>
    <x v="0"/>
    <d v="2025-08-19T00:00:00"/>
    <s v="BH2328288"/>
    <d v="2025-08-19T00:00:00"/>
    <n v="52559"/>
    <s v="Siêu thị Vĩnh Phúc, PO: 2533050389550"/>
    <n v="3689800"/>
    <n v="0"/>
    <n v="295184"/>
    <n v="3984984"/>
    <s v="Bán hàng"/>
    <d v="2025-10-05T00:00:00"/>
    <m/>
    <n v="0"/>
    <n v="3984984"/>
    <n v="3984984"/>
    <n v="0"/>
    <d v="2025-08-19T00:00:00"/>
    <m/>
    <d v="2025-08-19T00:00:00"/>
    <n v="0"/>
    <m/>
    <s v=""/>
    <s v="Đã thanh toán"/>
    <s v="08"/>
    <n v="10"/>
    <s v="check xong"/>
    <m/>
    <x v="0"/>
    <x v="0"/>
  </r>
  <r>
    <x v="0"/>
    <x v="0"/>
    <d v="2025-08-19T00:00:00"/>
    <s v="BH2328289"/>
    <d v="2025-08-19T00:00:00"/>
    <n v="52560"/>
    <s v="GO! THANH HÓA, PO: 2533050391624"/>
    <n v="2614492"/>
    <n v="0"/>
    <n v="209159"/>
    <n v="2823651"/>
    <s v="Bán hàng"/>
    <d v="2025-10-05T00:00:00"/>
    <m/>
    <n v="0"/>
    <n v="2823651"/>
    <n v="2823651"/>
    <n v="0"/>
    <d v="2025-08-19T00:00:00"/>
    <m/>
    <d v="2025-08-19T00:00:00"/>
    <n v="0"/>
    <m/>
    <s v=""/>
    <s v="Đã thanh toán"/>
    <s v="08"/>
    <n v="10"/>
    <s v="check xong"/>
    <m/>
    <x v="0"/>
    <x v="0"/>
  </r>
  <r>
    <x v="0"/>
    <x v="0"/>
    <d v="2025-08-19T00:00:00"/>
    <s v="BH2355794"/>
    <d v="2025-08-19T00:00:00"/>
    <n v="52451"/>
    <s v="TC2533050286790 - BigC Quy Nhơn"/>
    <n v="2221160"/>
    <n v="0"/>
    <n v="177693"/>
    <n v="2398853"/>
    <s v="Bán hàng"/>
    <d v="2025-10-05T00:00:00"/>
    <m/>
    <n v="0"/>
    <n v="2398853"/>
    <n v="2398853"/>
    <n v="0"/>
    <d v="2025-08-19T00:00:00"/>
    <m/>
    <d v="2025-08-19T00:00:00"/>
    <n v="0"/>
    <m/>
    <s v=""/>
    <s v="Đã thanh toán"/>
    <s v="08"/>
    <n v="10"/>
    <s v="check xong"/>
    <m/>
    <x v="0"/>
    <x v="0"/>
  </r>
  <r>
    <x v="0"/>
    <x v="0"/>
    <d v="2025-08-19T00:00:00"/>
    <s v="BH2355795"/>
    <d v="2025-08-19T00:00:00"/>
    <n v="52452"/>
    <s v="TC2533050294340 - GO! ĐÀ NẴNG"/>
    <n v="2887896"/>
    <n v="0"/>
    <n v="231032"/>
    <n v="3118928"/>
    <s v="Bán hàng"/>
    <d v="2025-10-05T00:00:00"/>
    <m/>
    <n v="0"/>
    <n v="3118928"/>
    <n v="3118928"/>
    <n v="0"/>
    <d v="2025-08-19T00:00:00"/>
    <m/>
    <d v="2025-08-19T00:00:00"/>
    <n v="0"/>
    <m/>
    <s v=""/>
    <s v="Đã thanh toán"/>
    <s v="08"/>
    <n v="10"/>
    <s v="check xong"/>
    <m/>
    <x v="0"/>
    <x v="0"/>
  </r>
  <r>
    <x v="0"/>
    <x v="0"/>
    <d v="2025-08-19T00:00:00"/>
    <s v="BH2355796"/>
    <d v="2025-08-19T00:00:00"/>
    <n v="52453"/>
    <s v="TC2532050247821 - GO! NAM ĐỊNH"/>
    <n v="2579220"/>
    <n v="0"/>
    <n v="206338"/>
    <n v="2785558"/>
    <s v="Bán hàng"/>
    <d v="2025-10-15T00:00:00"/>
    <m/>
    <n v="0"/>
    <n v="2785558"/>
    <n v="2785558"/>
    <n v="0"/>
    <d v="2025-08-19T00:00:00"/>
    <m/>
    <d v="2025-08-19T00:00:00"/>
    <n v="0"/>
    <m/>
    <s v=""/>
    <s v="Đã thanh toán"/>
    <s v="08"/>
    <n v="10"/>
    <s v="check xong"/>
    <m/>
    <x v="0"/>
    <x v="0"/>
  </r>
  <r>
    <x v="0"/>
    <x v="0"/>
    <d v="2025-08-19T00:00:00"/>
    <s v="BH2355797"/>
    <d v="2025-08-19T00:00:00"/>
    <n v="52454"/>
    <s v="TC2533050289252 - GO! ĐÀ LẠT"/>
    <n v="5638580"/>
    <n v="0"/>
    <n v="451086"/>
    <n v="6089666"/>
    <s v="Bán hàng"/>
    <d v="2025-10-05T00:00:00"/>
    <m/>
    <n v="0"/>
    <n v="6089666"/>
    <n v="6089666"/>
    <n v="0"/>
    <d v="2025-08-19T00:00:00"/>
    <m/>
    <d v="2025-08-19T00:00:00"/>
    <n v="0"/>
    <m/>
    <s v=""/>
    <s v="Đã thanh toán"/>
    <s v="08"/>
    <n v="10"/>
    <s v="check xong"/>
    <m/>
    <x v="0"/>
    <x v="0"/>
  </r>
  <r>
    <x v="0"/>
    <x v="0"/>
    <d v="2025-08-19T00:00:00"/>
    <s v="BH2355798"/>
    <d v="2025-08-19T00:00:00"/>
    <n v="52455"/>
    <s v="TC2533050276170 - BigC Buôn Ma Thuột"/>
    <n v="2779952"/>
    <n v="0"/>
    <n v="222396"/>
    <n v="3002348"/>
    <s v="Bán hàng"/>
    <d v="2025-10-05T00:00:00"/>
    <m/>
    <n v="0"/>
    <n v="3002348"/>
    <n v="3002348"/>
    <n v="0"/>
    <d v="2025-08-19T00:00:00"/>
    <m/>
    <d v="2025-08-19T00:00:00"/>
    <n v="0"/>
    <m/>
    <s v=""/>
    <s v="Đã thanh toán"/>
    <s v="08"/>
    <n v="10"/>
    <s v="check xong"/>
    <m/>
    <x v="0"/>
    <x v="0"/>
  </r>
  <r>
    <x v="0"/>
    <x v="0"/>
    <d v="2025-08-19T00:00:00"/>
    <s v="BH2355799"/>
    <d v="2025-08-19T00:00:00"/>
    <n v="52456"/>
    <s v="TC2533050296951 - BigC Bến Tre"/>
    <n v="3582880"/>
    <n v="0"/>
    <n v="286630"/>
    <n v="3869510"/>
    <s v="Bán hàng"/>
    <d v="2025-10-05T00:00:00"/>
    <m/>
    <n v="0"/>
    <n v="3869510"/>
    <n v="3869510"/>
    <n v="0"/>
    <d v="2025-08-19T00:00:00"/>
    <m/>
    <d v="2025-08-19T00:00:00"/>
    <n v="0"/>
    <m/>
    <s v=""/>
    <s v="Đã thanh toán"/>
    <s v="08"/>
    <n v="10"/>
    <s v="check xong"/>
    <m/>
    <x v="0"/>
    <x v="0"/>
  </r>
  <r>
    <x v="0"/>
    <x v="0"/>
    <d v="2025-08-19T00:00:00"/>
    <s v="BH2355800"/>
    <d v="2025-08-19T00:00:00"/>
    <n v="52458"/>
    <s v="TC2533050324514 - Siêu thị GO! Gò Dầu"/>
    <n v="200732"/>
    <n v="0"/>
    <n v="16059"/>
    <n v="216791"/>
    <s v="Bán hàng"/>
    <d v="2025-10-05T00:00:00"/>
    <m/>
    <n v="0"/>
    <n v="216791"/>
    <n v="216791"/>
    <n v="0"/>
    <d v="2025-08-19T00:00:00"/>
    <m/>
    <d v="2025-08-19T00:00:00"/>
    <n v="0"/>
    <m/>
    <s v=""/>
    <s v="Đã thanh toán"/>
    <s v="08"/>
    <n v="10"/>
    <s v="check xong"/>
    <m/>
    <x v="0"/>
    <x v="0"/>
  </r>
  <r>
    <x v="0"/>
    <x v="0"/>
    <d v="2025-08-19T00:00:00"/>
    <s v="BH2355801"/>
    <d v="2025-08-19T00:00:00"/>
    <n v="52459"/>
    <s v="TC2533050307123 - Siêu thị GO! Gò Dầu"/>
    <n v="401464"/>
    <n v="0"/>
    <n v="32117"/>
    <n v="433581"/>
    <s v="Bán hàng"/>
    <d v="2025-10-05T00:00:00"/>
    <m/>
    <n v="0"/>
    <n v="433581"/>
    <n v="433581"/>
    <n v="0"/>
    <d v="2025-08-19T00:00:00"/>
    <m/>
    <d v="2025-08-19T00:00:00"/>
    <n v="0"/>
    <m/>
    <s v=""/>
    <s v="Đã thanh toán"/>
    <s v="08"/>
    <n v="10"/>
    <s v="check xong"/>
    <m/>
    <x v="0"/>
    <x v="0"/>
  </r>
  <r>
    <x v="0"/>
    <x v="0"/>
    <d v="2025-08-19T00:00:00"/>
    <s v="BH2355802"/>
    <d v="2025-08-19T00:00:00"/>
    <n v="52460"/>
    <s v="TC2533050306903 - Go! Phú Mỹ"/>
    <n v="1311312"/>
    <n v="0"/>
    <n v="104905"/>
    <n v="1416217"/>
    <s v="Bán hàng"/>
    <d v="2025-10-05T00:00:00"/>
    <m/>
    <n v="0"/>
    <n v="1416217"/>
    <n v="1416217"/>
    <n v="0"/>
    <d v="2025-08-19T00:00:00"/>
    <m/>
    <d v="2025-08-19T00:00:00"/>
    <n v="0"/>
    <m/>
    <s v=""/>
    <s v="Đã thanh toán"/>
    <s v="08"/>
    <n v="10"/>
    <s v="check xong"/>
    <m/>
    <x v="0"/>
    <x v="0"/>
  </r>
  <r>
    <x v="0"/>
    <x v="0"/>
    <d v="2025-08-19T00:00:00"/>
    <s v="BH2355803"/>
    <d v="2025-08-19T00:00:00"/>
    <n v="52461"/>
    <s v="TC2533050306989 - BigC Siêu Thị GO! Tân Uyên (1504)"/>
    <n v="5044516"/>
    <n v="0"/>
    <n v="403561"/>
    <n v="5448077"/>
    <s v="Bán hàng"/>
    <d v="2025-10-05T00:00:00"/>
    <m/>
    <n v="0"/>
    <n v="5448077"/>
    <n v="5448077"/>
    <n v="0"/>
    <d v="2025-08-19T00:00:00"/>
    <m/>
    <d v="2025-08-19T00:00:00"/>
    <n v="0"/>
    <m/>
    <s v=""/>
    <s v="Đã thanh toán"/>
    <s v="08"/>
    <n v="10"/>
    <s v="check xong"/>
    <m/>
    <x v="0"/>
    <x v="0"/>
  </r>
  <r>
    <x v="0"/>
    <x v="0"/>
    <d v="2025-08-19T00:00:00"/>
    <s v="BH2355804"/>
    <d v="2025-08-19T00:00:00"/>
    <n v="52462"/>
    <s v="TC2533050306769 - Siêu thị GO! Nhơn Trạch"/>
    <n v="3024088"/>
    <n v="0"/>
    <n v="241927"/>
    <n v="3266015"/>
    <s v="Bán hàng"/>
    <d v="2025-10-05T00:00:00"/>
    <m/>
    <n v="0"/>
    <n v="3266015"/>
    <n v="3266015"/>
    <n v="0"/>
    <d v="2025-08-19T00:00:00"/>
    <m/>
    <d v="2025-08-19T00:00:00"/>
    <n v="0"/>
    <m/>
    <s v=""/>
    <s v="Đã thanh toán"/>
    <s v="08"/>
    <n v="10"/>
    <s v="check xong"/>
    <m/>
    <x v="0"/>
    <x v="0"/>
  </r>
  <r>
    <x v="0"/>
    <x v="0"/>
    <d v="2025-08-19T00:00:00"/>
    <s v="BH2355805"/>
    <d v="2025-08-19T00:00:00"/>
    <n v="52463"/>
    <s v="TC2533050305539 - Siêu thị go! An Nhơn"/>
    <n v="1110580"/>
    <n v="0"/>
    <n v="88846"/>
    <n v="1199426"/>
    <s v="Bán hàng"/>
    <d v="2025-10-05T00:00:00"/>
    <m/>
    <n v="0"/>
    <n v="1199426"/>
    <n v="1199426"/>
    <n v="0"/>
    <d v="2025-08-19T00:00:00"/>
    <m/>
    <d v="2025-08-19T00:00:00"/>
    <n v="0"/>
    <m/>
    <s v=""/>
    <s v="Đã thanh toán"/>
    <s v="08"/>
    <n v="10"/>
    <s v="check xong"/>
    <m/>
    <x v="0"/>
    <x v="0"/>
  </r>
  <r>
    <x v="0"/>
    <x v="0"/>
    <d v="2025-08-19T00:00:00"/>
    <s v="BH2355806"/>
    <d v="2025-08-19T00:00:00"/>
    <n v="52464"/>
    <s v="TC2533050305405 - GO! HƯƠNG TRÀ"/>
    <n v="1110580"/>
    <n v="0"/>
    <n v="88846"/>
    <n v="1199426"/>
    <s v="Bán hàng"/>
    <d v="2025-10-05T00:00:00"/>
    <m/>
    <n v="0"/>
    <n v="1199426"/>
    <n v="1199426"/>
    <n v="0"/>
    <d v="2025-08-19T00:00:00"/>
    <m/>
    <d v="2025-08-19T00:00:00"/>
    <n v="0"/>
    <m/>
    <s v=""/>
    <s v="Đã thanh toán"/>
    <s v="08"/>
    <n v="10"/>
    <s v="check xong"/>
    <m/>
    <x v="0"/>
    <x v="0"/>
  </r>
  <r>
    <x v="0"/>
    <x v="0"/>
    <d v="2025-08-19T00:00:00"/>
    <s v="BH2355811"/>
    <d v="2025-08-19T00:00:00"/>
    <n v="52457"/>
    <s v="TC2533050354690 - BigC Bà Rịa"/>
    <n v="4800380"/>
    <n v="0"/>
    <n v="384030"/>
    <n v="5184410"/>
    <s v="Bán hàng"/>
    <d v="2025-10-05T00:00:00"/>
    <m/>
    <n v="0"/>
    <n v="5184410"/>
    <n v="5184410"/>
    <n v="0"/>
    <d v="2025-08-19T00:00:00"/>
    <m/>
    <d v="2025-08-19T00:00:00"/>
    <n v="0"/>
    <m/>
    <s v=""/>
    <s v="Đã thanh toán"/>
    <s v="08"/>
    <n v="10"/>
    <s v="check xong"/>
    <m/>
    <x v="0"/>
    <x v="0"/>
  </r>
  <r>
    <x v="0"/>
    <x v="0"/>
    <d v="2025-08-20T00:00:00"/>
    <s v="BH2328393"/>
    <d v="2025-08-20T00:00:00"/>
    <n v="52583"/>
    <s v="GO! THÁI NGUYÊN , PO: 2534050410973"/>
    <n v="5618440"/>
    <n v="0"/>
    <n v="449475"/>
    <n v="6067915"/>
    <s v="Bán hàng"/>
    <d v="2025-10-05T00:00:00"/>
    <m/>
    <n v="0"/>
    <n v="6067915"/>
    <n v="6067915"/>
    <n v="0"/>
    <d v="2025-08-20T00:00:00"/>
    <m/>
    <d v="2025-08-20T00:00:00"/>
    <n v="0"/>
    <m/>
    <s v=""/>
    <s v="Đã thanh toán"/>
    <s v="08"/>
    <n v="10"/>
    <s v="check xong"/>
    <m/>
    <x v="0"/>
    <x v="0"/>
  </r>
  <r>
    <x v="0"/>
    <x v="0"/>
    <d v="2025-08-20T00:00:00"/>
    <s v="BH2328398"/>
    <d v="2025-08-20T00:00:00"/>
    <n v="52633"/>
    <s v="BigC Mê Linh , PO : 2533050382865"/>
    <n v="2034776"/>
    <n v="0"/>
    <n v="162782"/>
    <n v="2197558"/>
    <s v="Bán hàng"/>
    <d v="2025-10-15T00:00:00"/>
    <m/>
    <n v="0"/>
    <n v="2197558"/>
    <n v="2197558"/>
    <n v="0"/>
    <d v="2025-08-20T00:00:00"/>
    <m/>
    <d v="2025-08-20T00:00:00"/>
    <n v="0"/>
    <m/>
    <s v=""/>
    <s v="Đã thanh toán"/>
    <s v="08"/>
    <n v="10"/>
    <s v="check xong"/>
    <m/>
    <x v="0"/>
    <x v="0"/>
  </r>
  <r>
    <x v="0"/>
    <x v="0"/>
    <d v="2025-08-20T00:00:00"/>
    <s v="BH2328399"/>
    <d v="2025-08-20T00:00:00"/>
    <n v="52634"/>
    <s v="TOPS MARKET HỒ GƯƠM (132) , PO: 2533050390869"/>
    <n v="2106384"/>
    <n v="0"/>
    <n v="168511"/>
    <n v="2274895"/>
    <s v="Bán hàng"/>
    <d v="2025-10-15T00:00:00"/>
    <m/>
    <n v="0"/>
    <n v="2274895"/>
    <n v="2274895"/>
    <n v="0"/>
    <d v="2025-08-20T00:00:00"/>
    <m/>
    <d v="2025-08-20T00:00:00"/>
    <n v="0"/>
    <m/>
    <s v=""/>
    <s v="Đã thanh toán"/>
    <s v="08"/>
    <n v="10"/>
    <s v="check xong"/>
    <m/>
    <x v="0"/>
    <x v="0"/>
  </r>
  <r>
    <x v="0"/>
    <x v="0"/>
    <d v="2025-08-20T00:00:00"/>
    <s v="BH2328400"/>
    <d v="2025-08-20T00:00:00"/>
    <n v="52635"/>
    <s v="BigC Tops Market Garden , PO: 2533050298266"/>
    <n v="1110580"/>
    <n v="0"/>
    <n v="88846"/>
    <n v="1199426"/>
    <s v="Bán hàng"/>
    <d v="2025-10-15T00:00:00"/>
    <m/>
    <n v="0"/>
    <n v="1199426"/>
    <n v="1199426"/>
    <n v="0"/>
    <d v="2025-08-20T00:00:00"/>
    <m/>
    <d v="2025-08-20T00:00:00"/>
    <n v="0"/>
    <m/>
    <s v=""/>
    <s v="Đã thanh toán"/>
    <s v="08"/>
    <n v="10"/>
    <s v="check xong"/>
    <m/>
    <x v="0"/>
    <x v="0"/>
  </r>
  <r>
    <x v="0"/>
    <x v="0"/>
    <d v="2025-08-20T00:00:00"/>
    <s v="BH2328673"/>
    <d v="2025-08-20T00:00:00"/>
    <n v="52676"/>
    <s v="GO! Long Biên, PO: 2533050393487"/>
    <n v="2043140"/>
    <n v="0"/>
    <n v="163451"/>
    <n v="2206591"/>
    <s v="Bán hàng"/>
    <d v="2025-10-05T00:00:00"/>
    <m/>
    <n v="0"/>
    <n v="2206591"/>
    <n v="2206591"/>
    <n v="0"/>
    <d v="2025-08-20T00:00:00"/>
    <m/>
    <d v="2025-08-20T00:00:00"/>
    <n v="0"/>
    <m/>
    <s v=""/>
    <s v="Đã thanh toán"/>
    <s v="08"/>
    <n v="10"/>
    <s v="check xong"/>
    <m/>
    <x v="0"/>
    <x v="0"/>
  </r>
  <r>
    <x v="0"/>
    <x v="0"/>
    <d v="2025-08-20T00:00:00"/>
    <s v="BH2355890"/>
    <d v="2025-08-20T00:00:00"/>
    <n v="52581"/>
    <s v="2533050346450 - BigC Trường Chinh"/>
    <n v="1669372"/>
    <n v="0"/>
    <n v="133550"/>
    <n v="1802922"/>
    <s v="Bán hàng"/>
    <d v="2025-10-05T00:00:00"/>
    <m/>
    <n v="0"/>
    <n v="1802922"/>
    <n v="1802922"/>
    <n v="0"/>
    <d v="2025-08-20T00:00:00"/>
    <m/>
    <d v="2025-08-20T00:00:00"/>
    <n v="0"/>
    <m/>
    <s v=""/>
    <s v="Đã thanh toán"/>
    <s v="08"/>
    <n v="10"/>
    <s v="check xong"/>
    <m/>
    <x v="0"/>
    <x v="0"/>
  </r>
  <r>
    <x v="0"/>
    <x v="0"/>
    <d v="2025-08-20T00:00:00"/>
    <s v="BH2355914"/>
    <d v="2025-08-20T00:00:00"/>
    <n v="52603"/>
    <s v="2533050354817 - BigC Siêu thị GO! An Lạc"/>
    <n v="3890532"/>
    <n v="0"/>
    <n v="311243"/>
    <n v="4201775"/>
    <s v="Bán hàng"/>
    <d v="2025-10-05T00:00:00"/>
    <m/>
    <n v="0"/>
    <n v="4201775"/>
    <n v="4201775"/>
    <n v="0"/>
    <d v="2025-08-20T00:00:00"/>
    <m/>
    <d v="2025-08-20T00:00:00"/>
    <n v="0"/>
    <m/>
    <s v=""/>
    <s v="Đã thanh toán"/>
    <s v="08"/>
    <n v="10"/>
    <s v="check xong"/>
    <m/>
    <x v="0"/>
    <x v="0"/>
  </r>
  <r>
    <x v="0"/>
    <x v="0"/>
    <d v="2025-08-21T00:00:00"/>
    <s v="BH2328688"/>
    <d v="2025-08-21T00:00:00"/>
    <n v="53700"/>
    <s v="EB VINH LIMITED LIABILITY COMPANY, PO: 2533050383965"/>
    <n v="2221160"/>
    <n v="0"/>
    <n v="177693"/>
    <n v="2398853"/>
    <s v="Bán hàng"/>
    <d v="2025-10-15T00:00:00"/>
    <m/>
    <n v="0"/>
    <n v="2398853"/>
    <n v="2398853"/>
    <n v="0"/>
    <d v="2025-08-21T00:00:00"/>
    <m/>
    <d v="2025-08-21T00:00:00"/>
    <n v="0"/>
    <m/>
    <s v=""/>
    <s v="Đã thanh toán"/>
    <s v="08"/>
    <n v="10"/>
    <s v="check xong"/>
    <m/>
    <x v="0"/>
    <x v="0"/>
  </r>
  <r>
    <x v="0"/>
    <x v="0"/>
    <d v="2025-08-21T00:00:00"/>
    <s v="BH2328700"/>
    <d v="2025-08-21T00:00:00"/>
    <n v="53713"/>
    <s v="GO! HẢI PHÒNG , PO: 2533050387111"/>
    <n v="2020640"/>
    <n v="0"/>
    <n v="161651"/>
    <n v="2182291"/>
    <s v="Bán hàng"/>
    <d v="2025-10-15T00:00:00"/>
    <m/>
    <n v="0"/>
    <n v="2182291"/>
    <n v="2182291"/>
    <n v="0"/>
    <d v="2025-08-21T00:00:00"/>
    <m/>
    <d v="2025-08-21T00:00:00"/>
    <n v="0"/>
    <m/>
    <s v=""/>
    <s v="Đã thanh toán"/>
    <s v="08"/>
    <n v="10"/>
    <s v="check xong"/>
    <m/>
    <x v="0"/>
    <x v="0"/>
  </r>
  <r>
    <x v="0"/>
    <x v="0"/>
    <d v="2025-08-21T00:00:00"/>
    <s v="BH2328701"/>
    <d v="2025-08-21T00:00:00"/>
    <n v="53714"/>
    <s v="GO! HẢI PHÒNG , PO: 2534050442374"/>
    <n v="3053356"/>
    <n v="0"/>
    <n v="244268"/>
    <n v="3297624"/>
    <s v="Bán hàng"/>
    <d v="2025-10-15T00:00:00"/>
    <m/>
    <n v="0"/>
    <n v="3297624"/>
    <n v="3297624"/>
    <n v="0"/>
    <d v="2025-08-21T00:00:00"/>
    <m/>
    <d v="2025-08-21T00:00:00"/>
    <n v="0"/>
    <m/>
    <s v=""/>
    <s v="Đã thanh toán"/>
    <s v="08"/>
    <n v="10"/>
    <s v="check xong"/>
    <m/>
    <x v="0"/>
    <x v="0"/>
  </r>
  <r>
    <x v="0"/>
    <x v="0"/>
    <d v="2025-08-21T00:00:00"/>
    <s v="BH2328702"/>
    <d v="2025-08-21T00:00:00"/>
    <n v="53715"/>
    <s v="CÔNG TY TNHH EB HẢI DƯƠNG (117) , PO: 2534050442261"/>
    <n v="2579220"/>
    <n v="0"/>
    <n v="206338"/>
    <n v="2785558"/>
    <s v="Bán hàng"/>
    <d v="2025-10-15T00:00:00"/>
    <m/>
    <n v="0"/>
    <n v="2785558"/>
    <n v="2785558"/>
    <n v="0"/>
    <d v="2025-08-21T00:00:00"/>
    <m/>
    <d v="2025-08-21T00:00:00"/>
    <n v="0"/>
    <m/>
    <s v=""/>
    <s v="Đã thanh toán"/>
    <s v="08"/>
    <n v="10"/>
    <s v="check xong"/>
    <m/>
    <x v="0"/>
    <x v="0"/>
  </r>
  <r>
    <x v="0"/>
    <x v="0"/>
    <d v="2025-08-21T00:00:00"/>
    <s v="BH2328703"/>
    <d v="2025-08-21T00:00:00"/>
    <n v="53716"/>
    <s v="GO! NINH BÌNH , PO: 2534050442827"/>
    <n v="7661604"/>
    <n v="0"/>
    <n v="612928"/>
    <n v="8274532"/>
    <s v="Bán hàng"/>
    <d v="2025-10-15T00:00:00"/>
    <m/>
    <n v="0"/>
    <n v="8274532"/>
    <n v="8274532"/>
    <n v="0"/>
    <d v="2025-08-21T00:00:00"/>
    <m/>
    <d v="2025-08-21T00:00:00"/>
    <n v="0"/>
    <m/>
    <s v=""/>
    <s v="Đã thanh toán"/>
    <s v="08"/>
    <n v="10"/>
    <s v="check xong"/>
    <m/>
    <x v="0"/>
    <x v="0"/>
  </r>
  <r>
    <x v="0"/>
    <x v="0"/>
    <d v="2025-08-21T00:00:00"/>
    <s v="BH2328704"/>
    <d v="2025-08-21T00:00:00"/>
    <n v="53717"/>
    <s v="GO! THÁI BÌNH , PO: 2534050436427"/>
    <n v="5760636"/>
    <n v="0"/>
    <n v="460851"/>
    <n v="6221487"/>
    <s v="Bán hàng"/>
    <d v="2025-10-15T00:00:00"/>
    <m/>
    <n v="0"/>
    <n v="6221487"/>
    <n v="6221487"/>
    <n v="0"/>
    <d v="2025-08-21T00:00:00"/>
    <m/>
    <d v="2025-08-21T00:00:00"/>
    <n v="0"/>
    <m/>
    <s v=""/>
    <s v="Đã thanh toán"/>
    <s v="08"/>
    <n v="10"/>
    <s v="check xong"/>
    <m/>
    <x v="0"/>
    <x v="0"/>
  </r>
  <r>
    <x v="0"/>
    <x v="0"/>
    <d v="2025-08-21T00:00:00"/>
    <s v="BH2328705"/>
    <d v="2025-08-21T00:00:00"/>
    <n v="53718"/>
    <s v="GO! LÀO CAI , PO: 2534050425435"/>
    <n v="5158440"/>
    <n v="0"/>
    <n v="412675"/>
    <n v="5571115"/>
    <s v="Bán hàng"/>
    <d v="2025-10-15T00:00:00"/>
    <m/>
    <n v="0"/>
    <n v="5571115"/>
    <n v="5571115"/>
    <n v="0"/>
    <d v="2025-08-21T00:00:00"/>
    <m/>
    <d v="2025-08-21T00:00:00"/>
    <n v="0"/>
    <m/>
    <s v=""/>
    <s v="Đã thanh toán"/>
    <s v="08"/>
    <n v="10"/>
    <s v="check xong"/>
    <m/>
    <x v="0"/>
    <x v="0"/>
  </r>
  <r>
    <x v="0"/>
    <x v="0"/>
    <d v="2025-08-21T00:00:00"/>
    <s v="BH2328706"/>
    <d v="2025-08-21T00:00:00"/>
    <n v="53719"/>
    <s v="GO! HA NAM (151) , PO: 2534050424589"/>
    <n v="6075292"/>
    <n v="0"/>
    <n v="486023"/>
    <n v="6561315"/>
    <s v="Bán hàng"/>
    <d v="2025-10-15T00:00:00"/>
    <m/>
    <n v="0"/>
    <n v="6561315"/>
    <n v="6561315"/>
    <n v="0"/>
    <d v="2025-08-21T00:00:00"/>
    <m/>
    <d v="2025-08-21T00:00:00"/>
    <n v="0"/>
    <m/>
    <s v=""/>
    <s v="Đã thanh toán"/>
    <s v="08"/>
    <n v="10"/>
    <s v="check xong"/>
    <m/>
    <x v="0"/>
    <x v="0"/>
  </r>
  <r>
    <x v="0"/>
    <x v="0"/>
    <d v="2025-08-21T00:00:00"/>
    <s v="BH2328707"/>
    <d v="2025-08-21T00:00:00"/>
    <n v="53720"/>
    <s v="GO! HƯNG YÊN , PO: 2533050390863"/>
    <n v="3733204"/>
    <n v="0"/>
    <n v="298656"/>
    <n v="4031860"/>
    <s v="Bán hàng"/>
    <d v="2025-10-15T00:00:00"/>
    <m/>
    <n v="0"/>
    <n v="4031860"/>
    <n v="4031860"/>
    <n v="0"/>
    <d v="2025-08-21T00:00:00"/>
    <m/>
    <d v="2025-08-21T00:00:00"/>
    <n v="0"/>
    <m/>
    <s v=""/>
    <s v="Đã thanh toán"/>
    <s v="08"/>
    <n v="10"/>
    <s v="check xong"/>
    <m/>
    <x v="0"/>
    <x v="0"/>
  </r>
  <r>
    <x v="0"/>
    <x v="0"/>
    <d v="2025-08-21T00:00:00"/>
    <s v="BH2356016"/>
    <d v="2025-08-21T00:00:00"/>
    <n v="52685"/>
    <s v="2533050347000 - BigC Dĩ An"/>
    <n v="3118684"/>
    <n v="0"/>
    <n v="249495"/>
    <n v="3368179"/>
    <s v="Bán hàng"/>
    <d v="2025-10-05T00:00:00"/>
    <m/>
    <n v="0"/>
    <n v="3368179"/>
    <n v="3368179"/>
    <n v="0"/>
    <d v="2025-08-21T00:00:00"/>
    <m/>
    <d v="2025-08-21T00:00:00"/>
    <n v="0"/>
    <m/>
    <s v=""/>
    <s v="Đã thanh toán"/>
    <s v="08"/>
    <n v="10"/>
    <s v="check xong"/>
    <m/>
    <x v="0"/>
    <x v="0"/>
  </r>
  <r>
    <x v="0"/>
    <x v="0"/>
    <d v="2025-08-22T00:00:00"/>
    <s v="BH2356188"/>
    <d v="2025-08-22T00:00:00"/>
    <n v="53721"/>
    <s v="TC2533050386165 - GO! NHA TRANG"/>
    <n v="3925804"/>
    <n v="0"/>
    <n v="314064"/>
    <n v="4239868"/>
    <s v="Bán hàng"/>
    <d v="2025-10-15T00:00:00"/>
    <m/>
    <n v="0"/>
    <n v="4239868"/>
    <n v="4239868"/>
    <n v="0"/>
    <d v="2025-08-22T00:00:00"/>
    <m/>
    <d v="2025-08-22T00:00:00"/>
    <n v="0"/>
    <m/>
    <s v=""/>
    <s v="Đã thanh toán"/>
    <s v="08"/>
    <n v="10"/>
    <s v="check xong"/>
    <m/>
    <x v="0"/>
    <x v="0"/>
  </r>
  <r>
    <x v="0"/>
    <x v="0"/>
    <d v="2025-08-22T00:00:00"/>
    <s v="BH2356189"/>
    <d v="2025-08-22T00:00:00"/>
    <n v="53722"/>
    <s v="TC2533050376849 - BigC Quy Nhơn"/>
    <n v="2221160"/>
    <n v="0"/>
    <n v="177693"/>
    <n v="2398853"/>
    <s v="Bán hàng"/>
    <d v="2025-10-15T00:00:00"/>
    <m/>
    <n v="0"/>
    <n v="2398853"/>
    <n v="2398853"/>
    <n v="0"/>
    <d v="2025-08-22T00:00:00"/>
    <m/>
    <d v="2025-08-22T00:00:00"/>
    <n v="0"/>
    <m/>
    <s v=""/>
    <s v="Đã thanh toán"/>
    <s v="08"/>
    <n v="10"/>
    <s v="check xong"/>
    <m/>
    <x v="0"/>
    <x v="0"/>
  </r>
  <r>
    <x v="0"/>
    <x v="0"/>
    <d v="2025-08-22T00:00:00"/>
    <s v="BH2356190"/>
    <d v="2025-08-22T00:00:00"/>
    <n v="53723"/>
    <s v="TC2534050411830 - Siêu thị GO! Bạc Liêu"/>
    <n v="4091264"/>
    <n v="0"/>
    <n v="327301"/>
    <n v="4418565"/>
    <s v="Bán hàng"/>
    <d v="2025-10-15T00:00:00"/>
    <m/>
    <n v="0"/>
    <n v="4418565"/>
    <n v="4418565"/>
    <n v="0"/>
    <d v="2025-08-22T00:00:00"/>
    <m/>
    <d v="2025-08-22T00:00:00"/>
    <n v="0"/>
    <m/>
    <s v=""/>
    <s v="Đã thanh toán"/>
    <s v="08"/>
    <n v="10"/>
    <s v="check xong"/>
    <m/>
    <x v="0"/>
    <x v="0"/>
  </r>
  <r>
    <x v="0"/>
    <x v="0"/>
    <d v="2025-08-22T00:00:00"/>
    <s v="BH2356208"/>
    <d v="2025-08-22T00:00:00"/>
    <n v="53751"/>
    <s v="2533050347111 - BigC Tân Hiệp"/>
    <n v="3754340"/>
    <n v="0"/>
    <n v="300347"/>
    <n v="4054687"/>
    <s v="Bán hàng"/>
    <d v="2025-10-15T00:00:00"/>
    <m/>
    <n v="0"/>
    <n v="4054687"/>
    <n v="4054687"/>
    <n v="0"/>
    <d v="2025-08-22T00:00:00"/>
    <m/>
    <d v="2025-08-22T00:00:00"/>
    <n v="0"/>
    <m/>
    <s v=""/>
    <s v="Đã thanh toán"/>
    <s v="08"/>
    <n v="10"/>
    <s v="check xong"/>
    <m/>
    <x v="0"/>
    <x v="0"/>
  </r>
  <r>
    <x v="0"/>
    <x v="0"/>
    <d v="2025-08-22T00:00:00"/>
    <s v="BH2356209"/>
    <d v="2025-08-22T00:00:00"/>
    <n v="53750"/>
    <s v="2533050352226 - BigC Đồng Nai"/>
    <n v="2221160"/>
    <n v="0"/>
    <n v="177693"/>
    <n v="2398853"/>
    <s v="Bán hàng"/>
    <d v="2025-10-15T00:00:00"/>
    <m/>
    <n v="0"/>
    <n v="2398853"/>
    <n v="2398853"/>
    <n v="0"/>
    <d v="2025-08-22T00:00:00"/>
    <m/>
    <d v="2025-08-22T00:00:00"/>
    <n v="0"/>
    <m/>
    <s v=""/>
    <s v="Đã thanh toán"/>
    <s v="08"/>
    <n v="10"/>
    <s v="check xong"/>
    <m/>
    <x v="0"/>
    <x v="0"/>
  </r>
  <r>
    <x v="0"/>
    <x v="0"/>
    <d v="2025-08-23T00:00:00"/>
    <s v="BH2356345"/>
    <d v="2025-08-23T00:00:00"/>
    <n v="54187"/>
    <s v="2534050463800 - GO! Bình Dương"/>
    <n v="2143508"/>
    <n v="0"/>
    <n v="171481"/>
    <n v="2314989"/>
    <s v="Bán hàng"/>
    <d v="2025-10-15T00:00:00"/>
    <m/>
    <n v="0"/>
    <n v="2314989"/>
    <n v="2314989"/>
    <n v="0"/>
    <d v="2025-08-23T00:00:00"/>
    <m/>
    <d v="2025-08-23T00:00:00"/>
    <n v="0"/>
    <m/>
    <s v=""/>
    <s v="Đã thanh toán"/>
    <s v="08"/>
    <n v="10"/>
    <s v="check xong"/>
    <m/>
    <x v="0"/>
    <x v="0"/>
  </r>
  <r>
    <x v="0"/>
    <x v="0"/>
    <d v="2025-08-26T00:00:00"/>
    <s v="BH2329036"/>
    <d v="2025-08-26T00:00:00"/>
    <n v="54385"/>
    <s v="GO! HƯNG YÊN , PO : 2534050510350"/>
    <n v="7287812"/>
    <n v="0"/>
    <n v="583025"/>
    <n v="7870837"/>
    <s v="Bán hàng"/>
    <d v="2025-10-15T00:00:00"/>
    <m/>
    <n v="0"/>
    <n v="7870837"/>
    <n v="7870837"/>
    <n v="0"/>
    <d v="2025-08-26T00:00:00"/>
    <m/>
    <d v="2025-08-26T00:00:00"/>
    <n v="0"/>
    <m/>
    <s v=""/>
    <s v="Đã thanh toán"/>
    <s v="08"/>
    <n v="10"/>
    <s v="check xong"/>
    <m/>
    <x v="0"/>
    <x v="0"/>
  </r>
  <r>
    <x v="0"/>
    <x v="0"/>
    <d v="2025-08-26T00:00:00"/>
    <s v="BH2329037"/>
    <d v="2025-08-26T00:00:00"/>
    <n v="54386"/>
    <s v="Go! Yên Bái , PO : 2534050504363"/>
    <n v="2937280"/>
    <n v="0"/>
    <n v="234982"/>
    <n v="3172262"/>
    <s v="Bán hàng"/>
    <d v="2025-10-15T00:00:00"/>
    <m/>
    <n v="0"/>
    <n v="3172262"/>
    <n v="3172262"/>
    <n v="0"/>
    <d v="2025-08-26T00:00:00"/>
    <m/>
    <d v="2025-08-26T00:00:00"/>
    <n v="0"/>
    <m/>
    <s v=""/>
    <s v="Đã thanh toán"/>
    <s v="08"/>
    <n v="10"/>
    <s v="check xong"/>
    <m/>
    <x v="0"/>
    <x v="0"/>
  </r>
  <r>
    <x v="0"/>
    <x v="0"/>
    <d v="2025-08-26T00:00:00"/>
    <s v="BH2329510"/>
    <d v="2025-08-26T00:00:00"/>
    <n v="54426"/>
    <s v="GO! HẢI PHÒNG , PO: 2534050521897"/>
    <n v="4047860"/>
    <n v="0"/>
    <n v="323829"/>
    <n v="4371689"/>
    <s v="Bán hàng"/>
    <d v="2025-10-15T00:00:00"/>
    <m/>
    <n v="0"/>
    <n v="4371689"/>
    <n v="4371689"/>
    <n v="0"/>
    <d v="2025-08-26T00:00:00"/>
    <m/>
    <d v="2025-08-26T00:00:00"/>
    <n v="0"/>
    <m/>
    <s v=""/>
    <s v="Đã thanh toán"/>
    <s v="08"/>
    <n v="10"/>
    <s v="check xong"/>
    <m/>
    <x v="0"/>
    <x v="0"/>
  </r>
  <r>
    <x v="0"/>
    <x v="0"/>
    <d v="2025-08-26T00:00:00"/>
    <s v="BH2329514"/>
    <d v="2025-08-26T00:00:00"/>
    <n v="54427"/>
    <s v="GO! HẢI PHÒNG , PO : 2534050535150"/>
    <n v="3338744"/>
    <n v="0"/>
    <n v="267100"/>
    <n v="3605844"/>
    <s v="Bán hàng"/>
    <d v="2025-10-15T00:00:00"/>
    <m/>
    <n v="0"/>
    <n v="3605844"/>
    <n v="3605844"/>
    <n v="0"/>
    <d v="2025-08-26T00:00:00"/>
    <m/>
    <d v="2025-08-26T00:00:00"/>
    <n v="0"/>
    <m/>
    <s v=""/>
    <s v="Đã thanh toán"/>
    <s v="08"/>
    <n v="10"/>
    <s v="check xong"/>
    <m/>
    <x v="0"/>
    <x v="0"/>
  </r>
  <r>
    <x v="0"/>
    <x v="0"/>
    <d v="2025-08-26T00:00:00"/>
    <s v="BH2329517"/>
    <d v="2025-08-26T00:00:00"/>
    <n v="54428"/>
    <s v="Siêu thị Vĩnh Phúc , PO : 2534050532578"/>
    <n v="4923460"/>
    <n v="0"/>
    <n v="393877"/>
    <n v="5317337"/>
    <s v="Bán hàng"/>
    <d v="2025-10-15T00:00:00"/>
    <m/>
    <n v="0"/>
    <n v="5317337"/>
    <n v="5317337"/>
    <n v="0"/>
    <d v="2025-08-26T00:00:00"/>
    <m/>
    <d v="2025-08-26T00:00:00"/>
    <n v="0"/>
    <m/>
    <s v=""/>
    <s v="Đã thanh toán"/>
    <s v="08"/>
    <n v="10"/>
    <s v="check xong"/>
    <m/>
    <x v="0"/>
    <x v="0"/>
  </r>
  <r>
    <x v="0"/>
    <x v="0"/>
    <d v="2025-08-26T00:00:00"/>
    <s v="BH2329521"/>
    <d v="2025-08-26T00:00:00"/>
    <n v="54429"/>
    <s v="CÔNG TY TNHH EB HẢI DƯƠNG (117) , PO: 2534050534157"/>
    <n v="2221160"/>
    <n v="0"/>
    <n v="177693"/>
    <n v="2398853"/>
    <s v="Bán hàng"/>
    <d v="2025-10-15T00:00:00"/>
    <m/>
    <n v="0"/>
    <n v="2398853"/>
    <n v="2398853"/>
    <n v="0"/>
    <d v="2025-08-26T00:00:00"/>
    <m/>
    <d v="2025-08-26T00:00:00"/>
    <n v="0"/>
    <m/>
    <s v=""/>
    <s v="Đã thanh toán"/>
    <s v="08"/>
    <n v="10"/>
    <s v="check xong"/>
    <m/>
    <x v="0"/>
    <x v="0"/>
  </r>
  <r>
    <x v="0"/>
    <x v="0"/>
    <d v="2025-08-26T00:00:00"/>
    <s v="BH2329527"/>
    <d v="2025-08-26T00:00:00"/>
    <n v="54430"/>
    <s v="SIÊU THỊ VIỆT TRÌ , PO: 2534050532520"/>
    <n v="2421892"/>
    <n v="0"/>
    <n v="193751"/>
    <n v="2615643"/>
    <s v="Bán hàng"/>
    <d v="2025-10-15T00:00:00"/>
    <m/>
    <n v="0"/>
    <n v="2615643"/>
    <n v="2615643"/>
    <n v="0"/>
    <d v="2025-08-26T00:00:00"/>
    <m/>
    <d v="2025-08-26T00:00:00"/>
    <n v="0"/>
    <m/>
    <s v=""/>
    <s v="Đã thanh toán"/>
    <s v="08"/>
    <n v="10"/>
    <s v="check xong"/>
    <m/>
    <x v="0"/>
    <x v="0"/>
  </r>
  <r>
    <x v="0"/>
    <x v="0"/>
    <d v="2025-08-26T00:00:00"/>
    <s v="BH2329533"/>
    <d v="2025-08-26T00:00:00"/>
    <n v="54431"/>
    <s v="SIÊU THỊ HẠ LONG (128) , PO: 2534050525701"/>
    <n v="2937280"/>
    <n v="0"/>
    <n v="234982"/>
    <n v="3172262"/>
    <s v="Bán hàng"/>
    <d v="2025-10-15T00:00:00"/>
    <m/>
    <n v="0"/>
    <n v="3172262"/>
    <n v="3172262"/>
    <n v="0"/>
    <d v="2025-08-26T00:00:00"/>
    <m/>
    <d v="2025-08-26T00:00:00"/>
    <n v="0"/>
    <m/>
    <s v=""/>
    <s v="Đã thanh toán"/>
    <s v="08"/>
    <n v="10"/>
    <s v="check xong"/>
    <m/>
    <x v="0"/>
    <x v="0"/>
  </r>
  <r>
    <x v="0"/>
    <x v="0"/>
    <d v="2025-08-26T00:00:00"/>
    <s v="BH2329537"/>
    <d v="2025-08-26T00:00:00"/>
    <n v="54432"/>
    <s v="GO! THÁI NGUYÊN , PO: 2534050518056"/>
    <n v="3874012"/>
    <n v="0"/>
    <n v="309921"/>
    <n v="4183933"/>
    <s v="Bán hàng"/>
    <d v="2025-10-15T00:00:00"/>
    <m/>
    <n v="0"/>
    <n v="4183933"/>
    <n v="4183933"/>
    <n v="0"/>
    <d v="2025-08-26T00:00:00"/>
    <m/>
    <d v="2025-08-26T00:00:00"/>
    <n v="0"/>
    <m/>
    <s v=""/>
    <s v="Đã thanh toán"/>
    <s v="08"/>
    <n v="10"/>
    <s v="check xong"/>
    <m/>
    <x v="0"/>
    <x v="0"/>
  </r>
  <r>
    <x v="0"/>
    <x v="0"/>
    <d v="2025-08-26T00:00:00"/>
    <s v="BH2329540"/>
    <d v="2025-08-26T00:00:00"/>
    <n v="54434"/>
    <s v="GO! LÀO CAI , PO: 2534050517865"/>
    <n v="2937280"/>
    <n v="0"/>
    <n v="234982"/>
    <n v="3172262"/>
    <s v="Bán hàng"/>
    <d v="2025-10-15T00:00:00"/>
    <m/>
    <n v="0"/>
    <n v="3172262"/>
    <n v="3172262"/>
    <n v="0"/>
    <d v="2025-08-26T00:00:00"/>
    <m/>
    <d v="2025-08-26T00:00:00"/>
    <n v="0"/>
    <m/>
    <s v=""/>
    <s v="Đã thanh toán"/>
    <s v="08"/>
    <n v="10"/>
    <s v="check xong"/>
    <m/>
    <x v="0"/>
    <x v="0"/>
  </r>
  <r>
    <x v="0"/>
    <x v="0"/>
    <d v="2025-08-26T00:00:00"/>
    <s v="BH2329544"/>
    <d v="2025-08-26T00:00:00"/>
    <n v="54436"/>
    <s v="Go! Yên Bái , PO: 2534050535334"/>
    <n v="4228476"/>
    <n v="0"/>
    <n v="338278"/>
    <n v="4566754"/>
    <s v="Bán hàng"/>
    <d v="2025-10-15T00:00:00"/>
    <m/>
    <n v="0"/>
    <n v="4566754"/>
    <n v="4566754"/>
    <n v="0"/>
    <d v="2025-08-26T00:00:00"/>
    <m/>
    <d v="2025-08-26T00:00:00"/>
    <n v="0"/>
    <m/>
    <s v=""/>
    <s v="Đã thanh toán"/>
    <s v="08"/>
    <n v="10"/>
    <s v="check xong"/>
    <m/>
    <x v="0"/>
    <x v="0"/>
  </r>
  <r>
    <x v="0"/>
    <x v="0"/>
    <d v="2025-08-26T00:00:00"/>
    <s v="BH2329549"/>
    <d v="2025-08-26T00:00:00"/>
    <n v="54438"/>
    <s v="GO! BẮC GIANG , PO: 2533050374589"/>
    <n v="3539476"/>
    <n v="0"/>
    <n v="283158"/>
    <n v="3822634"/>
    <s v="Bán hàng"/>
    <d v="2025-10-15T00:00:00"/>
    <m/>
    <n v="0"/>
    <n v="3822634"/>
    <n v="3822634"/>
    <n v="0"/>
    <d v="2025-08-26T00:00:00"/>
    <m/>
    <d v="2025-08-26T00:00:00"/>
    <n v="0"/>
    <m/>
    <s v=""/>
    <s v="Đã thanh toán"/>
    <s v="08"/>
    <n v="10"/>
    <s v="check xong"/>
    <m/>
    <x v="0"/>
    <x v="0"/>
  </r>
  <r>
    <x v="0"/>
    <x v="0"/>
    <d v="2025-08-26T00:00:00"/>
    <s v="BH2329554"/>
    <d v="2025-08-26T00:00:00"/>
    <n v="54440"/>
    <s v="GO! BẮC GIANG , PO : 2534050429263"/>
    <n v="3689800"/>
    <n v="0"/>
    <n v="295184"/>
    <n v="3984984"/>
    <s v="Bán hàng"/>
    <d v="2025-10-15T00:00:00"/>
    <m/>
    <n v="0"/>
    <n v="3984984"/>
    <n v="3984984"/>
    <n v="0"/>
    <d v="2025-08-26T00:00:00"/>
    <m/>
    <d v="2025-08-26T00:00:00"/>
    <n v="0"/>
    <m/>
    <s v=""/>
    <s v="Đã thanh toán"/>
    <s v="08"/>
    <n v="10"/>
    <s v="check xong"/>
    <m/>
    <x v="0"/>
    <x v="0"/>
  </r>
  <r>
    <x v="0"/>
    <x v="0"/>
    <d v="2025-08-26T00:00:00"/>
    <s v="BH2356430"/>
    <d v="2025-08-26T00:00:00"/>
    <n v="54337"/>
    <s v="TC2534050501572 - BigC Bà Rịa"/>
    <n v="10803020"/>
    <n v="0"/>
    <n v="864242"/>
    <n v="11667262"/>
    <s v="Bán hàng"/>
    <d v="2025-10-15T00:00:00"/>
    <m/>
    <n v="0"/>
    <n v="11667262"/>
    <n v="11667262"/>
    <n v="0"/>
    <d v="2025-08-26T00:00:00"/>
    <m/>
    <d v="2025-08-26T00:00:00"/>
    <n v="0"/>
    <m/>
    <s v=""/>
    <s v="Đã thanh toán"/>
    <s v="08"/>
    <n v="10"/>
    <s v="check xong"/>
    <m/>
    <x v="0"/>
    <x v="0"/>
  </r>
  <r>
    <x v="0"/>
    <x v="0"/>
    <d v="2025-08-26T00:00:00"/>
    <s v="BH2356467"/>
    <d v="2025-08-26T00:00:00"/>
    <n v="54331"/>
    <s v="TC2534050430932 - GO! HUẾ"/>
    <n v="4894192"/>
    <n v="0"/>
    <n v="391535"/>
    <n v="5285727"/>
    <s v="Bán hàng"/>
    <d v="2025-10-15T00:00:00"/>
    <m/>
    <n v="0"/>
    <n v="5285727"/>
    <n v="5285727"/>
    <n v="0"/>
    <d v="2025-08-26T00:00:00"/>
    <m/>
    <d v="2025-08-26T00:00:00"/>
    <n v="0"/>
    <m/>
    <s v=""/>
    <s v="Đã thanh toán"/>
    <s v="08"/>
    <n v="10"/>
    <s v="check xong"/>
    <m/>
    <x v="0"/>
    <x v="0"/>
  </r>
  <r>
    <x v="0"/>
    <x v="0"/>
    <d v="2025-08-26T00:00:00"/>
    <s v="BH2356468"/>
    <d v="2025-08-26T00:00:00"/>
    <n v="54332"/>
    <s v="TC2533050391246 - GO! NAM ĐỊNH"/>
    <n v="2070836"/>
    <n v="0"/>
    <n v="165667"/>
    <n v="2236503"/>
    <s v="Bán hàng"/>
    <d v="2025-10-15T00:00:00"/>
    <m/>
    <n v="0"/>
    <n v="2236503"/>
    <n v="2236503"/>
    <n v="0"/>
    <d v="2025-08-26T00:00:00"/>
    <m/>
    <d v="2025-08-26T00:00:00"/>
    <n v="0"/>
    <m/>
    <s v=""/>
    <s v="Đã thanh toán"/>
    <s v="08"/>
    <n v="10"/>
    <s v="check xong"/>
    <m/>
    <x v="0"/>
    <x v="0"/>
  </r>
  <r>
    <x v="0"/>
    <x v="0"/>
    <d v="2025-08-26T00:00:00"/>
    <s v="BH2356469"/>
    <d v="2025-08-26T00:00:00"/>
    <n v="54333"/>
    <s v="TC2534050430656 - GO! ĐÀ LẠT"/>
    <n v="3735800"/>
    <n v="0"/>
    <n v="298864"/>
    <n v="4034664"/>
    <s v="Bán hàng"/>
    <d v="2025-10-15T00:00:00"/>
    <m/>
    <n v="0"/>
    <n v="4034664"/>
    <n v="4034664"/>
    <n v="0"/>
    <d v="2025-08-26T00:00:00"/>
    <m/>
    <d v="2025-08-26T00:00:00"/>
    <n v="0"/>
    <m/>
    <s v=""/>
    <s v="Đã thanh toán"/>
    <s v="08"/>
    <n v="10"/>
    <s v="check xong"/>
    <m/>
    <x v="0"/>
    <x v="0"/>
  </r>
  <r>
    <x v="0"/>
    <x v="0"/>
    <d v="2025-08-26T00:00:00"/>
    <s v="BH2356470"/>
    <d v="2025-08-26T00:00:00"/>
    <n v="54334"/>
    <s v="TC2534050437960 - BigC Trà Vinh"/>
    <n v="2421892"/>
    <n v="0"/>
    <n v="193751"/>
    <n v="2615643"/>
    <s v="Bán hàng"/>
    <d v="2025-10-15T00:00:00"/>
    <m/>
    <n v="0"/>
    <n v="2615643"/>
    <n v="2615643"/>
    <n v="0"/>
    <d v="2025-08-26T00:00:00"/>
    <m/>
    <d v="2025-08-26T00:00:00"/>
    <n v="0"/>
    <m/>
    <s v=""/>
    <s v="Đã thanh toán"/>
    <s v="08"/>
    <n v="10"/>
    <s v="check xong"/>
    <m/>
    <x v="0"/>
    <x v="0"/>
  </r>
  <r>
    <x v="0"/>
    <x v="0"/>
    <d v="2025-08-26T00:00:00"/>
    <s v="BH2356471"/>
    <d v="2025-08-26T00:00:00"/>
    <n v="54335"/>
    <s v="TC2534050416763 - BigC Buôn Ma Thuột"/>
    <n v="7214140"/>
    <n v="0"/>
    <n v="577131"/>
    <n v="7791271"/>
    <s v="Bán hàng"/>
    <d v="2025-10-15T00:00:00"/>
    <m/>
    <n v="0"/>
    <n v="7791271"/>
    <n v="7791271"/>
    <n v="0"/>
    <d v="2025-08-26T00:00:00"/>
    <m/>
    <d v="2025-08-26T00:00:00"/>
    <n v="0"/>
    <m/>
    <s v=""/>
    <s v="Đã thanh toán"/>
    <s v="08"/>
    <n v="10"/>
    <s v="check xong"/>
    <m/>
    <x v="0"/>
    <x v="0"/>
  </r>
  <r>
    <x v="0"/>
    <x v="0"/>
    <d v="2025-08-26T00:00:00"/>
    <s v="BH2356472"/>
    <d v="2025-08-26T00:00:00"/>
    <n v="54336"/>
    <s v="TC2534050426465 - BigC Bến Tre"/>
    <n v="7205540"/>
    <n v="0"/>
    <n v="576443"/>
    <n v="7781983"/>
    <s v="Bán hàng"/>
    <d v="2025-10-15T00:00:00"/>
    <m/>
    <n v="0"/>
    <n v="7781983"/>
    <n v="7781983"/>
    <n v="0"/>
    <d v="2025-08-26T00:00:00"/>
    <m/>
    <d v="2025-08-26T00:00:00"/>
    <n v="0"/>
    <m/>
    <s v=""/>
    <s v="Đã thanh toán"/>
    <s v="08"/>
    <n v="10"/>
    <s v="check xong"/>
    <m/>
    <x v="0"/>
    <x v="0"/>
  </r>
  <r>
    <x v="0"/>
    <x v="0"/>
    <d v="2025-08-26T00:00:00"/>
    <s v="BH2356473"/>
    <d v="2025-08-26T00:00:00"/>
    <n v="54338"/>
    <s v="TC2534050448338 - Siêu thị GO! Gò Dầu"/>
    <n v="2622624"/>
    <n v="0"/>
    <n v="209810"/>
    <n v="2832434"/>
    <s v="Bán hàng"/>
    <d v="2025-10-15T00:00:00"/>
    <m/>
    <n v="0"/>
    <n v="2832434"/>
    <n v="2832434"/>
    <n v="0"/>
    <d v="2025-08-26T00:00:00"/>
    <m/>
    <d v="2025-08-26T00:00:00"/>
    <n v="0"/>
    <m/>
    <s v=""/>
    <s v="Đã thanh toán"/>
    <s v="08"/>
    <n v="10"/>
    <s v="check xong"/>
    <m/>
    <x v="0"/>
    <x v="0"/>
  </r>
  <r>
    <x v="0"/>
    <x v="0"/>
    <d v="2025-08-26T00:00:00"/>
    <s v="BH2356474"/>
    <d v="2025-08-26T00:00:00"/>
    <n v="54339"/>
    <s v="TC2534050448273 - Go! Phú Mỹ"/>
    <n v="802928"/>
    <n v="0"/>
    <n v="64234"/>
    <n v="867162"/>
    <s v="Bán hàng"/>
    <d v="2025-10-15T00:00:00"/>
    <m/>
    <n v="0"/>
    <n v="867162"/>
    <n v="867162"/>
    <n v="0"/>
    <d v="2025-08-26T00:00:00"/>
    <m/>
    <d v="2025-08-26T00:00:00"/>
    <n v="0"/>
    <m/>
    <s v=""/>
    <s v="Đã thanh toán"/>
    <s v="08"/>
    <n v="10"/>
    <s v="check xong"/>
    <m/>
    <x v="0"/>
    <x v="0"/>
  </r>
  <r>
    <x v="0"/>
    <x v="0"/>
    <d v="2025-08-26T00:00:00"/>
    <s v="BH2356475"/>
    <d v="2025-08-26T00:00:00"/>
    <n v="54340"/>
    <s v="TC2534050466236 - Siêu thị GO! Nhơn Trạch"/>
    <n v="802928"/>
    <n v="0"/>
    <n v="64234"/>
    <n v="867162"/>
    <s v="Bán hàng"/>
    <d v="2025-10-15T00:00:00"/>
    <m/>
    <n v="0"/>
    <n v="867162"/>
    <n v="867162"/>
    <n v="0"/>
    <d v="2025-08-26T00:00:00"/>
    <m/>
    <d v="2025-08-26T00:00:00"/>
    <n v="0"/>
    <m/>
    <s v=""/>
    <s v="Đã thanh toán"/>
    <s v="08"/>
    <n v="10"/>
    <s v="check xong"/>
    <m/>
    <x v="0"/>
    <x v="0"/>
  </r>
  <r>
    <x v="0"/>
    <x v="0"/>
    <d v="2025-08-26T00:00:00"/>
    <s v="BH2356476"/>
    <d v="2025-08-26T00:00:00"/>
    <n v="54341"/>
    <s v="TC2534050447144 - Siêu thị GO! Rạch Giá"/>
    <n v="1311312"/>
    <n v="0"/>
    <n v="104905"/>
    <n v="1416217"/>
    <s v="Bán hàng"/>
    <d v="2025-10-15T00:00:00"/>
    <m/>
    <n v="0"/>
    <n v="1416217"/>
    <n v="1416217"/>
    <n v="0"/>
    <d v="2025-08-26T00:00:00"/>
    <m/>
    <d v="2025-08-26T00:00:00"/>
    <n v="0"/>
    <m/>
    <s v=""/>
    <s v="Đã thanh toán"/>
    <s v="08"/>
    <n v="10"/>
    <s v="check xong"/>
    <m/>
    <x v="0"/>
    <x v="0"/>
  </r>
  <r>
    <x v="0"/>
    <x v="0"/>
    <d v="2025-08-26T00:00:00"/>
    <s v="BH2356477"/>
    <d v="2025-08-26T00:00:00"/>
    <n v="54342"/>
    <s v="TC2534050466251 - Siêu thị Go! Lộc Ninh"/>
    <n v="602196"/>
    <n v="0"/>
    <n v="48176"/>
    <n v="650372"/>
    <s v="Bán hàng"/>
    <d v="2025-10-15T00:00:00"/>
    <m/>
    <n v="0"/>
    <n v="650372"/>
    <n v="650372"/>
    <n v="0"/>
    <d v="2025-08-26T00:00:00"/>
    <m/>
    <d v="2025-08-26T00:00:00"/>
    <n v="0"/>
    <m/>
    <s v=""/>
    <s v="Đã thanh toán"/>
    <s v="08"/>
    <n v="10"/>
    <s v="check xong"/>
    <m/>
    <x v="0"/>
    <x v="0"/>
  </r>
  <r>
    <x v="0"/>
    <x v="0"/>
    <d v="2025-08-26T00:00:00"/>
    <s v="BH2356478"/>
    <d v="2025-08-26T00:00:00"/>
    <n v="54343"/>
    <s v="TC2534050446904 - GO! HƯƠNG TRÀ"/>
    <n v="1110580"/>
    <n v="0"/>
    <n v="88846"/>
    <n v="1199426"/>
    <s v="Bán hàng"/>
    <d v="2025-10-15T00:00:00"/>
    <m/>
    <n v="0"/>
    <n v="1199426"/>
    <n v="1199426"/>
    <n v="0"/>
    <d v="2025-08-26T00:00:00"/>
    <m/>
    <d v="2025-08-26T00:00:00"/>
    <n v="0"/>
    <m/>
    <s v=""/>
    <s v="Đã thanh toán"/>
    <s v="08"/>
    <n v="10"/>
    <s v="check xong"/>
    <m/>
    <x v="0"/>
    <x v="0"/>
  </r>
  <r>
    <x v="0"/>
    <x v="0"/>
    <d v="2025-08-26T00:00:00"/>
    <s v="BH2356487"/>
    <d v="2025-08-26T00:00:00"/>
    <n v="54361"/>
    <s v="2534050439574 - BigC Siêu Thị GO! Nguyễn Thị Thập"/>
    <n v="2779952"/>
    <n v="0"/>
    <n v="222396"/>
    <n v="3002348"/>
    <s v="Bán hàng"/>
    <d v="2025-10-15T00:00:00"/>
    <m/>
    <n v="0"/>
    <n v="3002348"/>
    <n v="3002348"/>
    <n v="0"/>
    <d v="2025-08-26T00:00:00"/>
    <m/>
    <d v="2025-08-26T00:00:00"/>
    <n v="0"/>
    <m/>
    <s v=""/>
    <s v="Đã thanh toán"/>
    <s v="08"/>
    <n v="10"/>
    <s v="check xong"/>
    <m/>
    <x v="0"/>
    <x v="0"/>
  </r>
  <r>
    <x v="0"/>
    <x v="0"/>
    <d v="2025-08-28T00:00:00"/>
    <s v="BH2356715"/>
    <d v="2025-08-28T00:00:00"/>
    <n v="54529"/>
    <s v="2534050428543 - BigC Tops Market An Phú"/>
    <n v="2413760"/>
    <n v="0"/>
    <n v="193101"/>
    <n v="2606861"/>
    <s v="Bán hàng"/>
    <d v="2025-10-15T00:00:00"/>
    <m/>
    <n v="0"/>
    <n v="2606861"/>
    <n v="2606861"/>
    <n v="0"/>
    <d v="2025-08-28T00:00:00"/>
    <m/>
    <d v="2025-08-28T00:00:00"/>
    <n v="0"/>
    <m/>
    <s v=""/>
    <s v="Đã thanh toán"/>
    <s v="08"/>
    <n v="10"/>
    <s v="check xong"/>
    <m/>
    <x v="0"/>
    <x v="0"/>
  </r>
  <r>
    <x v="0"/>
    <x v="0"/>
    <d v="2025-08-28T00:00:00"/>
    <s v="BH2356740"/>
    <d v="2025-08-28T00:00:00"/>
    <n v="55703"/>
    <s v="2534050492469 - BigC Dĩ An"/>
    <n v="1248340"/>
    <n v="0"/>
    <n v="99867"/>
    <n v="1348207"/>
    <s v="Bán hàng"/>
    <d v="2025-10-15T00:00:00"/>
    <m/>
    <n v="0"/>
    <n v="1348207"/>
    <n v="1348207"/>
    <n v="0"/>
    <d v="2025-08-28T00:00:00"/>
    <m/>
    <d v="2025-08-28T00:00:00"/>
    <n v="0"/>
    <m/>
    <s v=""/>
    <s v="Đã thanh toán"/>
    <s v="08"/>
    <n v="10"/>
    <s v="check xong"/>
    <m/>
    <x v="0"/>
    <x v="0"/>
  </r>
  <r>
    <x v="0"/>
    <x v="0"/>
    <d v="2025-08-29T00:00:00"/>
    <s v="BH2356831"/>
    <d v="2025-08-29T00:00:00"/>
    <n v="55744"/>
    <s v="TC2534050526927 - GO! NHA TRANG"/>
    <n v="2779952"/>
    <n v="0"/>
    <n v="222396"/>
    <n v="3002348"/>
    <s v="Bán hàng"/>
    <d v="2025-10-15T00:00:00"/>
    <m/>
    <n v="0"/>
    <n v="3002348"/>
    <n v="3002348"/>
    <n v="0"/>
    <d v="2025-08-29T00:00:00"/>
    <m/>
    <d v="2025-08-29T00:00:00"/>
    <n v="0"/>
    <m/>
    <s v=""/>
    <s v="Đã thanh toán"/>
    <s v="08"/>
    <n v="10"/>
    <s v="check xong"/>
    <m/>
    <x v="0"/>
    <x v="0"/>
  </r>
  <r>
    <x v="0"/>
    <x v="0"/>
    <d v="2025-08-29T00:00:00"/>
    <s v="BH2356832"/>
    <d v="2025-08-29T00:00:00"/>
    <n v="55745"/>
    <s v="TC2534050525138 - BigC Quy Nhơn"/>
    <n v="2221160"/>
    <n v="0"/>
    <n v="177693"/>
    <n v="2398853"/>
    <s v="Bán hàng"/>
    <d v="2025-10-15T00:00:00"/>
    <m/>
    <n v="0"/>
    <n v="2398853"/>
    <n v="2398853"/>
    <n v="0"/>
    <d v="2025-08-29T00:00:00"/>
    <m/>
    <d v="2025-08-29T00:00:00"/>
    <n v="0"/>
    <m/>
    <s v=""/>
    <s v="Đã thanh toán"/>
    <s v="08"/>
    <n v="10"/>
    <s v="check xong"/>
    <m/>
    <x v="0"/>
    <x v="0"/>
  </r>
  <r>
    <x v="0"/>
    <x v="0"/>
    <d v="2025-08-29T00:00:00"/>
    <s v="BH2356833"/>
    <d v="2025-08-29T00:00:00"/>
    <n v="55746"/>
    <s v="TC2534050530935 - GO! ĐÀ NẴNG"/>
    <n v="2622624"/>
    <n v="0"/>
    <n v="209810"/>
    <n v="2832434"/>
    <s v="Bán hàng"/>
    <d v="2025-10-15T00:00:00"/>
    <m/>
    <n v="0"/>
    <n v="2832434"/>
    <n v="2832434"/>
    <n v="0"/>
    <d v="2025-08-29T00:00:00"/>
    <m/>
    <d v="2025-08-29T00:00:00"/>
    <n v="0"/>
    <m/>
    <s v=""/>
    <s v="Đã thanh toán"/>
    <s v="08"/>
    <n v="10"/>
    <s v="check xong"/>
    <m/>
    <x v="0"/>
    <x v="0"/>
  </r>
  <r>
    <x v="0"/>
    <x v="0"/>
    <d v="2025-08-29T00:00:00"/>
    <s v="BH2356834"/>
    <d v="2025-08-29T00:00:00"/>
    <n v="55747"/>
    <s v="TC2534050533151 - GO! NAM ĐỊNH"/>
    <n v="2689760"/>
    <n v="0"/>
    <n v="215181"/>
    <n v="2904941"/>
    <s v="Bán hàng"/>
    <m/>
    <m/>
    <n v="0"/>
    <n v="2904941"/>
    <n v="0"/>
    <n v="2904941"/>
    <d v="2025-08-29T00:00:00"/>
    <m/>
    <d v="2025-08-29T00:00:00"/>
    <n v="0"/>
    <m/>
    <n v="86.821442824075348"/>
    <s v="Nợ quá hạn từ 60 ngày đến 90 ngày"/>
    <s v="08"/>
    <s v=""/>
    <m/>
    <m/>
    <x v="0"/>
    <x v="0"/>
  </r>
  <r>
    <x v="0"/>
    <x v="0"/>
    <d v="2025-08-29T00:00:00"/>
    <s v="BH2356835"/>
    <d v="2025-08-29T00:00:00"/>
    <n v="55748"/>
    <s v="TC2535050592251 - BigC Quảng Ngãi"/>
    <n v="2221160"/>
    <n v="0"/>
    <n v="177693"/>
    <n v="2398853"/>
    <s v="Bán hàng"/>
    <d v="2025-10-15T00:00:00"/>
    <m/>
    <n v="0"/>
    <n v="2398853"/>
    <n v="2398853"/>
    <n v="0"/>
    <d v="2025-08-29T00:00:00"/>
    <m/>
    <d v="2025-08-29T00:00:00"/>
    <n v="0"/>
    <m/>
    <s v=""/>
    <s v="Đã thanh toán"/>
    <s v="08"/>
    <n v="10"/>
    <s v="check xong"/>
    <m/>
    <x v="0"/>
    <x v="0"/>
  </r>
  <r>
    <x v="0"/>
    <x v="0"/>
    <d v="2025-08-29T00:00:00"/>
    <s v="BH2356836"/>
    <d v="2025-08-29T00:00:00"/>
    <n v="55749"/>
    <s v="TC2535050567760 - BigC Siêu Thị GO! Tân Uyên (1504)"/>
    <n v="1712776"/>
    <n v="0"/>
    <n v="137022"/>
    <n v="1849798"/>
    <s v="Bán hàng"/>
    <d v="2025-10-15T00:00:00"/>
    <m/>
    <n v="0"/>
    <n v="1849798"/>
    <n v="1849798"/>
    <n v="0"/>
    <d v="2025-08-29T00:00:00"/>
    <m/>
    <d v="2025-08-29T00:00:00"/>
    <n v="0"/>
    <m/>
    <s v=""/>
    <s v="Đã thanh toán"/>
    <s v="08"/>
    <n v="10"/>
    <s v="check xong"/>
    <m/>
    <x v="0"/>
    <x v="0"/>
  </r>
  <r>
    <x v="0"/>
    <x v="0"/>
    <d v="2025-08-29T00:00:00"/>
    <s v="BH2356837"/>
    <d v="2025-08-29T00:00:00"/>
    <n v="55750"/>
    <s v="TC2535050567692 - Siêu thị GO! Nhơn Trạch"/>
    <n v="1712776"/>
    <n v="0"/>
    <n v="137022"/>
    <n v="1849798"/>
    <s v="Bán hàng"/>
    <d v="2025-10-15T00:00:00"/>
    <m/>
    <n v="0"/>
    <n v="1849798"/>
    <n v="1849798"/>
    <n v="0"/>
    <d v="2025-08-29T00:00:00"/>
    <m/>
    <d v="2025-08-29T00:00:00"/>
    <n v="0"/>
    <m/>
    <s v=""/>
    <s v="Đã thanh toán"/>
    <s v="08"/>
    <n v="10"/>
    <s v="check xong"/>
    <m/>
    <x v="0"/>
    <x v="0"/>
  </r>
  <r>
    <x v="0"/>
    <x v="0"/>
    <d v="2025-08-29T00:00:00"/>
    <s v="BH2356838"/>
    <d v="2025-08-29T00:00:00"/>
    <n v="55751"/>
    <s v="TC2535050567686 - Siêu thị Go! Hòa Thành"/>
    <n v="802928"/>
    <n v="0"/>
    <n v="64234"/>
    <n v="867162"/>
    <s v="Bán hàng"/>
    <d v="2025-10-15T00:00:00"/>
    <m/>
    <n v="0"/>
    <n v="867162"/>
    <n v="867162"/>
    <n v="0"/>
    <d v="2025-08-29T00:00:00"/>
    <m/>
    <d v="2025-08-29T00:00:00"/>
    <n v="0"/>
    <m/>
    <s v=""/>
    <s v="Đã thanh toán"/>
    <s v="08"/>
    <n v="10"/>
    <s v="check xong"/>
    <m/>
    <x v="0"/>
    <x v="0"/>
  </r>
  <r>
    <x v="0"/>
    <x v="0"/>
    <d v="2025-08-29T00:00:00"/>
    <s v="BH2356839"/>
    <d v="2025-08-29T00:00:00"/>
    <n v="55752"/>
    <s v="TC2535050567767 - Siêu thị GO! Hồng Ngự"/>
    <n v="1512044"/>
    <n v="0"/>
    <n v="120964"/>
    <n v="1633008"/>
    <s v="Bán hàng"/>
    <d v="2025-10-15T00:00:00"/>
    <m/>
    <n v="0"/>
    <n v="1633008"/>
    <n v="1633008"/>
    <n v="0"/>
    <d v="2025-08-29T00:00:00"/>
    <m/>
    <d v="2025-08-29T00:00:00"/>
    <n v="0"/>
    <m/>
    <s v=""/>
    <s v="Đã thanh toán"/>
    <s v="08"/>
    <n v="10"/>
    <s v="check xong"/>
    <m/>
    <x v="0"/>
    <x v="0"/>
  </r>
  <r>
    <x v="0"/>
    <x v="0"/>
    <d v="2025-08-29T00:00:00"/>
    <s v="BH2356840"/>
    <d v="2025-08-29T00:00:00"/>
    <n v="55753"/>
    <s v="TC2535050567726 - Siêu thị Go! Lộc Ninh"/>
    <n v="1712776"/>
    <n v="0"/>
    <n v="137022"/>
    <n v="1849798"/>
    <s v="Bán hàng"/>
    <d v="2025-10-15T00:00:00"/>
    <m/>
    <n v="0"/>
    <n v="1849798"/>
    <n v="1849798"/>
    <n v="0"/>
    <d v="2025-08-29T00:00:00"/>
    <m/>
    <d v="2025-08-29T00:00:00"/>
    <n v="0"/>
    <m/>
    <s v=""/>
    <s v="Đã thanh toán"/>
    <s v="08"/>
    <n v="10"/>
    <s v="check xong"/>
    <m/>
    <x v="0"/>
    <x v="0"/>
  </r>
  <r>
    <x v="0"/>
    <x v="0"/>
    <d v="2025-08-29T00:00:00"/>
    <s v="BH2356991"/>
    <d v="2025-08-29T00:00:00"/>
    <n v="55801"/>
    <s v="2534050492303 - BigC Siêu thị GO! An Lạc"/>
    <n v="1248340"/>
    <n v="0"/>
    <n v="99867"/>
    <n v="1348207"/>
    <s v="Bán hàng"/>
    <d v="2025-10-15T00:00:00"/>
    <m/>
    <n v="0"/>
    <n v="1348207"/>
    <n v="1348207"/>
    <n v="0"/>
    <d v="2025-08-29T00:00:00"/>
    <m/>
    <d v="2025-08-29T00:00:00"/>
    <n v="0"/>
    <m/>
    <s v=""/>
    <s v="Đã thanh toán"/>
    <s v="08"/>
    <n v="10"/>
    <s v="check xong"/>
    <m/>
    <x v="0"/>
    <x v="0"/>
  </r>
  <r>
    <x v="0"/>
    <x v="0"/>
    <d v="2025-08-30T00:00:00"/>
    <s v="BH2357087"/>
    <d v="2025-08-30T00:00:00"/>
    <n v="56301"/>
    <s v="2535050570394 - BigC Miền Đông"/>
    <n v="1478340"/>
    <n v="0"/>
    <n v="118267"/>
    <n v="1596607"/>
    <s v="Bán hàng"/>
    <d v="2025-10-15T00:00:00"/>
    <m/>
    <n v="0"/>
    <n v="1596607"/>
    <n v="1596607"/>
    <n v="0"/>
    <d v="2025-08-30T00:00:00"/>
    <m/>
    <d v="2025-08-30T00:00:00"/>
    <n v="0"/>
    <m/>
    <s v=""/>
    <s v="Đã thanh toán"/>
    <s v="08"/>
    <n v="10"/>
    <s v="check xong"/>
    <m/>
    <x v="0"/>
    <x v="0"/>
  </r>
  <r>
    <x v="0"/>
    <x v="0"/>
    <d v="2025-08-30T00:00:00"/>
    <s v="BH2357088"/>
    <d v="2025-08-30T00:00:00"/>
    <n v="56302"/>
    <s v="2534050492313 - BigC Miền Đông"/>
    <n v="1248340"/>
    <n v="0"/>
    <n v="99867"/>
    <n v="1348207"/>
    <s v="Bán hàng"/>
    <d v="2025-10-15T00:00:00"/>
    <m/>
    <n v="0"/>
    <n v="1348207"/>
    <n v="1348207"/>
    <n v="0"/>
    <d v="2025-08-30T00:00:00"/>
    <m/>
    <d v="2025-08-30T00:00:00"/>
    <n v="0"/>
    <m/>
    <s v=""/>
    <s v="Đã thanh toán"/>
    <s v="08"/>
    <n v="10"/>
    <s v="check xong"/>
    <m/>
    <x v="0"/>
    <x v="0"/>
  </r>
  <r>
    <x v="0"/>
    <x v="0"/>
    <d v="2025-08-30T00:00:00"/>
    <s v="BH2357121"/>
    <d v="2025-08-30T00:00:00"/>
    <n v="56344"/>
    <s v="2534050492458 - BigC Trường Chinh"/>
    <n v="1248340"/>
    <n v="0"/>
    <n v="99867"/>
    <n v="1348207"/>
    <s v="Bán hàng"/>
    <d v="2025-10-15T00:00:00"/>
    <m/>
    <n v="0"/>
    <n v="1348207"/>
    <n v="1348207"/>
    <n v="0"/>
    <d v="2025-08-30T00:00:00"/>
    <m/>
    <d v="2025-08-30T00:00:00"/>
    <n v="0"/>
    <m/>
    <s v=""/>
    <s v="Đã thanh toán"/>
    <s v="08"/>
    <n v="10"/>
    <s v="check xong"/>
    <m/>
    <x v="0"/>
    <x v="0"/>
  </r>
  <r>
    <x v="0"/>
    <x v="0"/>
    <d v="2025-08-30T00:00:00"/>
    <s v="BH2357122"/>
    <d v="2025-08-30T00:00:00"/>
    <n v="56345"/>
    <s v="2535050588408 - BigC Tops Market Âu Cơ"/>
    <n v="2358920"/>
    <n v="0"/>
    <n v="188714"/>
    <n v="2547634"/>
    <s v="Bán hàng"/>
    <d v="2025-10-15T00:00:00"/>
    <m/>
    <n v="0"/>
    <n v="2547634"/>
    <n v="2547634"/>
    <n v="0"/>
    <d v="2025-08-30T00:00:00"/>
    <m/>
    <d v="2025-08-30T00:00:00"/>
    <n v="0"/>
    <m/>
    <s v=""/>
    <s v="Đã thanh toán"/>
    <s v="08"/>
    <n v="10"/>
    <s v="check xong"/>
    <m/>
    <x v="0"/>
    <x v="0"/>
  </r>
  <r>
    <x v="0"/>
    <x v="0"/>
    <d v="2025-08-30T00:00:00"/>
    <s v="BH2357135"/>
    <d v="2025-08-30T00:00:00"/>
    <n v="56349"/>
    <s v="2534050501221 - BigC Gò Vấp"/>
    <n v="1547316"/>
    <n v="0"/>
    <n v="123785"/>
    <n v="1671101"/>
    <s v="Bán hàng"/>
    <d v="2025-10-15T00:00:00"/>
    <m/>
    <n v="0"/>
    <n v="1671101"/>
    <n v="1671101"/>
    <n v="0"/>
    <d v="2025-08-30T00:00:00"/>
    <m/>
    <d v="2025-08-30T00:00:00"/>
    <n v="0"/>
    <m/>
    <s v=""/>
    <s v="Đã thanh toán"/>
    <s v="08"/>
    <n v="10"/>
    <s v="check xong"/>
    <m/>
    <x v="0"/>
    <x v="0"/>
  </r>
  <r>
    <x v="0"/>
    <x v="0"/>
    <d v="2025-09-03T00:00:00"/>
    <s v="BH2330171"/>
    <d v="2025-09-03T00:00:00"/>
    <n v="56459"/>
    <s v="GO! Long Biên , PO: 2534050492404"/>
    <n v="1248340"/>
    <n v="0"/>
    <n v="99867"/>
    <n v="1348207"/>
    <s v="Bán hàng"/>
    <m/>
    <m/>
    <n v="0"/>
    <n v="1348207"/>
    <n v="0"/>
    <n v="1348207"/>
    <d v="2025-09-03T00:00:00"/>
    <m/>
    <d v="2025-09-03T00:00:00"/>
    <n v="0"/>
    <m/>
    <n v="81.821442824075348"/>
    <s v="Nợ quá hạn từ 60 ngày đến 90 ngày"/>
    <s v="09"/>
    <s v=""/>
    <m/>
    <m/>
    <x v="0"/>
    <x v="0"/>
  </r>
  <r>
    <x v="0"/>
    <x v="0"/>
    <d v="2025-09-03T00:00:00"/>
    <s v="BH2330172"/>
    <d v="2025-09-03T00:00:00"/>
    <n v="56460"/>
    <s v="GO! Long Biên , PO: 2535050579078"/>
    <n v="3008676"/>
    <n v="0"/>
    <n v="240694"/>
    <n v="3249370"/>
    <s v="Bán hàng"/>
    <m/>
    <m/>
    <n v="0"/>
    <n v="3249370"/>
    <n v="0"/>
    <n v="3249370"/>
    <d v="2025-09-03T00:00:00"/>
    <m/>
    <d v="2025-09-03T00:00:00"/>
    <n v="0"/>
    <m/>
    <n v="81.821442824075348"/>
    <s v="Nợ quá hạn từ 60 ngày đến 90 ngày"/>
    <s v="09"/>
    <s v=""/>
    <m/>
    <m/>
    <x v="0"/>
    <x v="0"/>
  </r>
  <r>
    <x v="0"/>
    <x v="0"/>
    <d v="2025-09-03T00:00:00"/>
    <s v="BH2330186"/>
    <d v="2025-09-03T00:00:00"/>
    <n v="56461"/>
    <s v="BigC Thăng Long (104) , PO: 2534050492331"/>
    <n v="1248340"/>
    <n v="0"/>
    <n v="99867"/>
    <n v="1348207"/>
    <s v="Bán hàng"/>
    <m/>
    <m/>
    <n v="0"/>
    <n v="1348207"/>
    <n v="0"/>
    <n v="1348207"/>
    <d v="2025-09-03T00:00:00"/>
    <m/>
    <d v="2025-09-03T00:00:00"/>
    <n v="0"/>
    <m/>
    <n v="81.821442824075348"/>
    <s v="Nợ quá hạn từ 60 ngày đến 90 ngày"/>
    <s v="09"/>
    <s v=""/>
    <m/>
    <m/>
    <x v="0"/>
    <x v="0"/>
  </r>
  <r>
    <x v="0"/>
    <x v="0"/>
    <d v="2025-09-03T00:00:00"/>
    <s v="BH2330187"/>
    <d v="2025-09-03T00:00:00"/>
    <n v="56462"/>
    <s v="BigC Thăng Long (104) , PO: 2535050580990"/>
    <n v="2310776"/>
    <n v="0"/>
    <n v="184862"/>
    <n v="2495638"/>
    <s v="Bán hàng"/>
    <m/>
    <m/>
    <n v="0"/>
    <n v="2495638"/>
    <n v="0"/>
    <n v="2495638"/>
    <d v="2025-09-03T00:00:00"/>
    <m/>
    <d v="2025-09-03T00:00:00"/>
    <n v="0"/>
    <m/>
    <n v="81.821442824075348"/>
    <s v="Nợ quá hạn từ 60 ngày đến 90 ngày"/>
    <s v="09"/>
    <s v=""/>
    <m/>
    <m/>
    <x v="0"/>
    <x v="0"/>
  </r>
  <r>
    <x v="0"/>
    <x v="0"/>
    <d v="2025-09-03T00:00:00"/>
    <s v="BH2330188"/>
    <d v="2025-09-03T00:00:00"/>
    <n v="56463"/>
    <s v="BigC Mê Linh , PO: 2534050492429"/>
    <n v="1248340"/>
    <n v="0"/>
    <n v="99867"/>
    <n v="1348207"/>
    <s v="Bán hàng"/>
    <m/>
    <m/>
    <n v="0"/>
    <n v="1348207"/>
    <n v="0"/>
    <n v="1348207"/>
    <d v="2025-09-03T00:00:00"/>
    <m/>
    <d v="2025-09-03T00:00:00"/>
    <n v="0"/>
    <m/>
    <n v="81.821442824075348"/>
    <s v="Nợ quá hạn từ 60 ngày đến 90 ngày"/>
    <s v="09"/>
    <s v=""/>
    <m/>
    <m/>
    <x v="0"/>
    <x v="0"/>
  </r>
  <r>
    <x v="0"/>
    <x v="0"/>
    <d v="2025-09-03T00:00:00"/>
    <s v="BH2330189"/>
    <d v="2025-09-03T00:00:00"/>
    <n v="56464"/>
    <s v="Tops Market Eco Green (Nguyễn Xiển), PO: 2535050589975"/>
    <n v="3607260"/>
    <n v="0"/>
    <n v="288581"/>
    <n v="3895841"/>
    <s v="Bán hàng"/>
    <m/>
    <m/>
    <n v="0"/>
    <n v="3895841"/>
    <n v="0"/>
    <n v="3895841"/>
    <d v="2025-09-03T00:00:00"/>
    <m/>
    <d v="2025-09-03T00:00:00"/>
    <n v="0"/>
    <m/>
    <n v="81.821442824075348"/>
    <s v="Nợ quá hạn từ 60 ngày đến 90 ngày"/>
    <s v="09"/>
    <s v=""/>
    <m/>
    <m/>
    <x v="0"/>
    <x v="0"/>
  </r>
  <r>
    <x v="0"/>
    <x v="0"/>
    <d v="2025-09-03T00:00:00"/>
    <s v="BH2330190"/>
    <d v="2025-09-03T00:00:00"/>
    <n v="56465"/>
    <s v="BigC Tops Market Garden , PO : 2534050492366"/>
    <n v="1248340"/>
    <n v="0"/>
    <n v="99867"/>
    <n v="1348207"/>
    <s v="Bán hàng"/>
    <m/>
    <m/>
    <n v="0"/>
    <n v="1348207"/>
    <n v="0"/>
    <n v="1348207"/>
    <d v="2025-09-03T00:00:00"/>
    <m/>
    <d v="2025-09-03T00:00:00"/>
    <n v="0"/>
    <m/>
    <n v="81.821442824075348"/>
    <s v="Nợ quá hạn từ 60 ngày đến 90 ngày"/>
    <s v="09"/>
    <s v=""/>
    <m/>
    <m/>
    <x v="0"/>
    <x v="0"/>
  </r>
  <r>
    <x v="0"/>
    <x v="0"/>
    <d v="2025-09-03T00:00:00"/>
    <s v="BH2330240"/>
    <d v="2025-09-03T00:00:00"/>
    <n v="56473"/>
    <s v="EB VINH LIMITED LIABILITY COMPANY , PO : 2535050592523"/>
    <n v="2109804"/>
    <n v="0"/>
    <n v="168784"/>
    <n v="2278588"/>
    <s v="Bán hàng"/>
    <m/>
    <m/>
    <n v="0"/>
    <n v="2278588"/>
    <n v="0"/>
    <n v="2278588"/>
    <d v="2025-09-03T00:00:00"/>
    <m/>
    <d v="2025-09-03T00:00:00"/>
    <n v="0"/>
    <m/>
    <n v="81.821442824075348"/>
    <s v="Nợ quá hạn từ 60 ngày đến 90 ngày"/>
    <s v="09"/>
    <s v=""/>
    <m/>
    <m/>
    <x v="0"/>
    <x v="0"/>
  </r>
  <r>
    <x v="0"/>
    <x v="0"/>
    <d v="2025-09-04T00:00:00"/>
    <s v="BH2330663"/>
    <d v="2025-09-04T00:00:00"/>
    <n v="56613"/>
    <s v="GO! HẢI PHÒNG , po : 2536050699149"/>
    <n v="2760384"/>
    <n v="0"/>
    <n v="220831"/>
    <n v="2981215"/>
    <s v="Bán hàng"/>
    <m/>
    <m/>
    <n v="0"/>
    <n v="2981215"/>
    <n v="0"/>
    <n v="2981215"/>
    <d v="2025-09-04T00:00:00"/>
    <m/>
    <d v="2025-09-04T00:00:00"/>
    <n v="0"/>
    <m/>
    <n v="80.821442824075348"/>
    <s v="Nợ quá hạn từ 60 ngày đến 90 ngày"/>
    <s v="09"/>
    <s v=""/>
    <m/>
    <m/>
    <x v="0"/>
    <x v="0"/>
  </r>
  <r>
    <x v="0"/>
    <x v="0"/>
    <d v="2025-09-04T00:00:00"/>
    <s v="BH2330666"/>
    <d v="2025-09-04T00:00:00"/>
    <n v="56614"/>
    <s v="SIÊU THỊ VIỆT TRÌ , PO: 2534050492478"/>
    <n v="1248340"/>
    <n v="0"/>
    <n v="99867"/>
    <n v="1348207"/>
    <s v="Bán hàng"/>
    <m/>
    <m/>
    <n v="0"/>
    <n v="1348207"/>
    <n v="0"/>
    <n v="1348207"/>
    <d v="2025-09-04T00:00:00"/>
    <m/>
    <d v="2025-09-04T00:00:00"/>
    <n v="0"/>
    <m/>
    <n v="80.821442824075348"/>
    <s v="Nợ quá hạn từ 60 ngày đến 90 ngày"/>
    <s v="09"/>
    <s v=""/>
    <m/>
    <m/>
    <x v="0"/>
    <x v="0"/>
  </r>
  <r>
    <x v="0"/>
    <x v="0"/>
    <d v="2025-09-04T00:00:00"/>
    <s v="BH2330671"/>
    <d v="2025-09-04T00:00:00"/>
    <n v="56615"/>
    <s v="SIÊU THỊ VIỆT TRÌ , PO: 2536050676129"/>
    <n v="2789652"/>
    <n v="0"/>
    <n v="223172"/>
    <n v="3012824"/>
    <s v="Bán hàng"/>
    <m/>
    <m/>
    <n v="0"/>
    <n v="3012824"/>
    <n v="0"/>
    <n v="3012824"/>
    <d v="2025-09-04T00:00:00"/>
    <m/>
    <d v="2025-09-04T00:00:00"/>
    <n v="0"/>
    <m/>
    <n v="80.821442824075348"/>
    <s v="Nợ quá hạn từ 60 ngày đến 90 ngày"/>
    <s v="09"/>
    <s v=""/>
    <m/>
    <m/>
    <x v="0"/>
    <x v="0"/>
  </r>
  <r>
    <x v="0"/>
    <x v="0"/>
    <d v="2025-09-04T00:00:00"/>
    <s v="BH2330674"/>
    <d v="2025-09-04T00:00:00"/>
    <n v="56616"/>
    <s v="SIÊU THỊ HẠ LONG (128) , PO: 2536050685485"/>
    <n v="3098876"/>
    <n v="0"/>
    <n v="247910"/>
    <n v="3346786"/>
    <s v="Bán hàng"/>
    <m/>
    <m/>
    <n v="0"/>
    <n v="3346786"/>
    <n v="0"/>
    <n v="3346786"/>
    <d v="2025-09-04T00:00:00"/>
    <m/>
    <d v="2025-09-04T00:00:00"/>
    <n v="0"/>
    <m/>
    <n v="80.821442824075348"/>
    <s v="Nợ quá hạn từ 60 ngày đến 90 ngày"/>
    <s v="09"/>
    <s v=""/>
    <m/>
    <m/>
    <x v="0"/>
    <x v="0"/>
  </r>
  <r>
    <x v="0"/>
    <x v="0"/>
    <d v="2025-09-04T00:00:00"/>
    <s v="BH2330676"/>
    <d v="2025-09-04T00:00:00"/>
    <n v="56617"/>
    <s v="SIÊU THỊ HẠ LONG (128) , PO: 2536050711997"/>
    <n v="5257064"/>
    <n v="0"/>
    <n v="420565"/>
    <n v="5677629"/>
    <s v="Bán hàng"/>
    <m/>
    <m/>
    <n v="0"/>
    <n v="5677629"/>
    <n v="0"/>
    <n v="5677629"/>
    <d v="2025-09-04T00:00:00"/>
    <m/>
    <d v="2025-09-04T00:00:00"/>
    <n v="0"/>
    <m/>
    <n v="80.821442824075348"/>
    <s v="Nợ quá hạn từ 60 ngày đến 90 ngày"/>
    <s v="09"/>
    <s v=""/>
    <m/>
    <m/>
    <x v="0"/>
    <x v="0"/>
  </r>
  <r>
    <x v="0"/>
    <x v="0"/>
    <d v="2025-09-04T00:00:00"/>
    <s v="BH2330679"/>
    <d v="2025-09-04T00:00:00"/>
    <n v="56618"/>
    <s v="GO! BẮC GIANG , PO: 2535050645887"/>
    <n v="4626080"/>
    <n v="0"/>
    <n v="370086"/>
    <n v="4996166"/>
    <s v="Bán hàng"/>
    <m/>
    <m/>
    <n v="0"/>
    <n v="4996166"/>
    <n v="0"/>
    <n v="4996166"/>
    <d v="2025-09-04T00:00:00"/>
    <m/>
    <d v="2025-09-04T00:00:00"/>
    <n v="0"/>
    <m/>
    <n v="80.821442824075348"/>
    <s v="Nợ quá hạn từ 60 ngày đến 90 ngày"/>
    <s v="09"/>
    <s v=""/>
    <m/>
    <m/>
    <x v="0"/>
    <x v="0"/>
  </r>
  <r>
    <x v="0"/>
    <x v="0"/>
    <d v="2025-09-04T00:00:00"/>
    <s v="BH2330684"/>
    <d v="2025-09-04T00:00:00"/>
    <n v="56620"/>
    <s v="GO! THÁI BÌNH , PO : 2534050492662"/>
    <n v="2496680"/>
    <n v="0"/>
    <n v="199734"/>
    <n v="2696414"/>
    <s v="Bán hàng"/>
    <m/>
    <m/>
    <n v="0"/>
    <n v="2696414"/>
    <n v="0"/>
    <n v="2696414"/>
    <d v="2025-09-04T00:00:00"/>
    <m/>
    <d v="2025-09-04T00:00:00"/>
    <n v="0"/>
    <m/>
    <n v="80.821442824075348"/>
    <s v="Nợ quá hạn từ 60 ngày đến 90 ngày"/>
    <s v="09"/>
    <s v=""/>
    <m/>
    <m/>
    <x v="0"/>
    <x v="0"/>
  </r>
  <r>
    <x v="0"/>
    <x v="0"/>
    <d v="2025-09-04T00:00:00"/>
    <s v="BH2330695"/>
    <d v="2025-09-04T00:00:00"/>
    <n v="56621"/>
    <s v="GO! THÁI BÌNH , PO: 2535050586722"/>
    <n v="7743248"/>
    <n v="0"/>
    <n v="619460"/>
    <n v="8362708"/>
    <s v="Bán hàng"/>
    <m/>
    <m/>
    <n v="0"/>
    <n v="8362708"/>
    <n v="0"/>
    <n v="8362708"/>
    <d v="2025-09-04T00:00:00"/>
    <m/>
    <d v="2025-09-04T00:00:00"/>
    <n v="0"/>
    <m/>
    <n v="80.821442824075348"/>
    <s v="Nợ quá hạn từ 60 ngày đến 90 ngày"/>
    <s v="09"/>
    <s v=""/>
    <m/>
    <m/>
    <x v="0"/>
    <x v="0"/>
  </r>
  <r>
    <x v="0"/>
    <x v="0"/>
    <d v="2025-09-04T00:00:00"/>
    <s v="BH2330705"/>
    <d v="2025-09-04T00:00:00"/>
    <n v="56622"/>
    <s v="GO! LÀO CAI , PO: 2535050646048"/>
    <n v="2358920"/>
    <n v="0"/>
    <n v="188714"/>
    <n v="2547634"/>
    <s v="Bán hàng"/>
    <m/>
    <m/>
    <n v="0"/>
    <n v="2547634"/>
    <n v="0"/>
    <n v="2547634"/>
    <d v="2025-09-04T00:00:00"/>
    <m/>
    <d v="2025-09-04T00:00:00"/>
    <n v="0"/>
    <m/>
    <n v="80.821442824075348"/>
    <s v="Nợ quá hạn từ 60 ngày đến 90 ngày"/>
    <s v="09"/>
    <s v=""/>
    <m/>
    <m/>
    <x v="0"/>
    <x v="0"/>
  </r>
  <r>
    <x v="0"/>
    <x v="0"/>
    <d v="2025-09-04T00:00:00"/>
    <s v="BH2330706"/>
    <d v="2025-09-04T00:00:00"/>
    <n v="56623"/>
    <s v="GO! LÀO CAI , PO: 2536050692629"/>
    <n v="2726920"/>
    <n v="0"/>
    <n v="218154"/>
    <n v="2945074"/>
    <s v="Bán hàng"/>
    <m/>
    <m/>
    <n v="0"/>
    <n v="2945074"/>
    <n v="0"/>
    <n v="2945074"/>
    <d v="2025-09-04T00:00:00"/>
    <m/>
    <d v="2025-09-04T00:00:00"/>
    <n v="0"/>
    <m/>
    <n v="80.821442824075348"/>
    <s v="Nợ quá hạn từ 60 ngày đến 90 ngày"/>
    <s v="09"/>
    <s v=""/>
    <m/>
    <m/>
    <x v="0"/>
    <x v="0"/>
  </r>
  <r>
    <x v="0"/>
    <x v="0"/>
    <d v="2025-09-04T00:00:00"/>
    <s v="BH2330707"/>
    <d v="2025-09-04T00:00:00"/>
    <n v="56624"/>
    <s v="GO! HƯNG YÊN , PO: 2536050688070"/>
    <n v="5045836"/>
    <n v="0"/>
    <n v="403667"/>
    <n v="5449503"/>
    <s v="Bán hàng"/>
    <m/>
    <m/>
    <n v="0"/>
    <n v="5449503"/>
    <n v="0"/>
    <n v="5449503"/>
    <d v="2025-09-04T00:00:00"/>
    <m/>
    <d v="2025-09-04T00:00:00"/>
    <n v="0"/>
    <m/>
    <n v="80.821442824075348"/>
    <s v="Nợ quá hạn từ 60 ngày đến 90 ngày"/>
    <s v="09"/>
    <s v=""/>
    <m/>
    <m/>
    <x v="0"/>
    <x v="0"/>
  </r>
  <r>
    <x v="0"/>
    <x v="0"/>
    <d v="2025-09-04T00:00:00"/>
    <s v="BH2330709"/>
    <d v="2025-09-04T00:00:00"/>
    <n v="56619"/>
    <s v="GO! BẮC GIANG , PO: 2536050696583"/>
    <n v="4809840"/>
    <n v="0"/>
    <n v="384787"/>
    <n v="5194627"/>
    <s v="Bán hàng"/>
    <m/>
    <m/>
    <n v="0"/>
    <n v="5194627"/>
    <n v="0"/>
    <n v="5194627"/>
    <d v="2025-09-04T00:00:00"/>
    <m/>
    <d v="2025-09-04T00:00:00"/>
    <n v="0"/>
    <m/>
    <n v="80.821442824075348"/>
    <s v="Nợ quá hạn từ 60 ngày đến 90 ngày"/>
    <s v="09"/>
    <s v=""/>
    <m/>
    <m/>
    <x v="0"/>
    <x v="0"/>
  </r>
  <r>
    <x v="0"/>
    <x v="0"/>
    <d v="2025-09-05T00:00:00"/>
    <s v="BH2357322"/>
    <d v="2025-09-05T00:00:00"/>
    <n v="56635"/>
    <s v="TC2534050492539 - BigC Quy Nhơn"/>
    <n v="2496680"/>
    <n v="0"/>
    <n v="199734"/>
    <n v="2696414"/>
    <s v="Bán hàng"/>
    <m/>
    <m/>
    <n v="0"/>
    <n v="2696414"/>
    <n v="0"/>
    <n v="2696414"/>
    <d v="2025-09-05T00:00:00"/>
    <m/>
    <d v="2025-09-05T00:00:00"/>
    <n v="0"/>
    <m/>
    <n v="79.821442824075348"/>
    <s v="Nợ quá hạn từ 60 ngày đến 90 ngày"/>
    <s v="09"/>
    <s v=""/>
    <m/>
    <m/>
    <x v="0"/>
    <x v="0"/>
  </r>
  <r>
    <x v="0"/>
    <x v="0"/>
    <d v="2025-09-05T00:00:00"/>
    <s v="BH2357323"/>
    <d v="2025-09-05T00:00:00"/>
    <n v="56636"/>
    <s v="TC2534050492344 - GO! ĐÀ NẴNG"/>
    <n v="1248340"/>
    <n v="0"/>
    <n v="99867"/>
    <n v="1348207"/>
    <s v="Bán hàng"/>
    <m/>
    <m/>
    <n v="0"/>
    <n v="1348207"/>
    <n v="0"/>
    <n v="1348207"/>
    <d v="2025-09-05T00:00:00"/>
    <m/>
    <d v="2025-09-05T00:00:00"/>
    <n v="0"/>
    <m/>
    <n v="79.821442824075348"/>
    <s v="Nợ quá hạn từ 60 ngày đến 90 ngày"/>
    <s v="09"/>
    <s v=""/>
    <m/>
    <m/>
    <x v="0"/>
    <x v="0"/>
  </r>
  <r>
    <x v="0"/>
    <x v="0"/>
    <d v="2025-09-05T00:00:00"/>
    <s v="BH2357324"/>
    <d v="2025-09-05T00:00:00"/>
    <n v="56637"/>
    <s v="TC2534050492357 - GO! HUẾ"/>
    <n v="1248340"/>
    <n v="0"/>
    <n v="99867"/>
    <n v="1348207"/>
    <s v="Bán hàng"/>
    <m/>
    <m/>
    <n v="0"/>
    <n v="1348207"/>
    <n v="0"/>
    <n v="1348207"/>
    <d v="2025-09-05T00:00:00"/>
    <m/>
    <d v="2025-09-05T00:00:00"/>
    <n v="0"/>
    <m/>
    <n v="79.821442824075348"/>
    <s v="Nợ quá hạn từ 60 ngày đến 90 ngày"/>
    <s v="09"/>
    <s v=""/>
    <m/>
    <m/>
    <x v="0"/>
    <x v="0"/>
  </r>
  <r>
    <x v="0"/>
    <x v="0"/>
    <d v="2025-09-05T00:00:00"/>
    <s v="BH2357325"/>
    <d v="2025-09-05T00:00:00"/>
    <n v="56638"/>
    <s v="TC9534050492440 - GO! CẦN THƠ"/>
    <n v="1248340"/>
    <n v="0"/>
    <n v="99867"/>
    <n v="1348207"/>
    <s v="Bán hàng"/>
    <m/>
    <m/>
    <n v="0"/>
    <n v="1348207"/>
    <n v="0"/>
    <n v="1348207"/>
    <d v="2025-09-05T00:00:00"/>
    <m/>
    <d v="2025-09-05T00:00:00"/>
    <n v="0"/>
    <m/>
    <n v="79.821442824075348"/>
    <s v="Nợ quá hạn từ 60 ngày đến 90 ngày"/>
    <s v="09"/>
    <s v=""/>
    <m/>
    <m/>
    <x v="0"/>
    <x v="0"/>
  </r>
  <r>
    <x v="0"/>
    <x v="0"/>
    <d v="2025-09-05T00:00:00"/>
    <s v="BH2357326"/>
    <d v="2025-09-05T00:00:00"/>
    <n v="56639"/>
    <s v="TC2534050492490 - GO! ĐÀ LẠT"/>
    <n v="1248340"/>
    <n v="0"/>
    <n v="99867"/>
    <n v="1348207"/>
    <s v="Bán hàng"/>
    <m/>
    <m/>
    <n v="0"/>
    <n v="1348207"/>
    <n v="0"/>
    <n v="1348207"/>
    <d v="2025-09-05T00:00:00"/>
    <m/>
    <d v="2025-09-05T00:00:00"/>
    <n v="0"/>
    <m/>
    <n v="79.821442824075348"/>
    <s v="Nợ quá hạn từ 60 ngày đến 90 ngày"/>
    <s v="09"/>
    <s v=""/>
    <m/>
    <m/>
    <x v="0"/>
    <x v="0"/>
  </r>
  <r>
    <x v="0"/>
    <x v="0"/>
    <d v="2025-09-05T00:00:00"/>
    <s v="BH2357327"/>
    <d v="2025-09-05T00:00:00"/>
    <n v="56640"/>
    <s v="TC2534050492590 - Go! Mỹ Tho"/>
    <n v="1248340"/>
    <n v="0"/>
    <n v="99867"/>
    <n v="1348207"/>
    <s v="Bán hàng"/>
    <m/>
    <m/>
    <n v="0"/>
    <n v="1348207"/>
    <n v="0"/>
    <n v="1348207"/>
    <d v="2025-09-05T00:00:00"/>
    <m/>
    <d v="2025-09-05T00:00:00"/>
    <n v="0"/>
    <m/>
    <n v="79.821442824075348"/>
    <s v="Nợ quá hạn từ 60 ngày đến 90 ngày"/>
    <s v="09"/>
    <s v=""/>
    <m/>
    <m/>
    <x v="0"/>
    <x v="0"/>
  </r>
  <r>
    <x v="0"/>
    <x v="0"/>
    <d v="2025-09-05T00:00:00"/>
    <s v="BH2357328"/>
    <d v="2025-09-05T00:00:00"/>
    <n v="56641"/>
    <s v="TC2536050678170 - Go! Mỹ Tho"/>
    <n v="2651892"/>
    <n v="0"/>
    <n v="212151"/>
    <n v="2864043"/>
    <s v="Bán hàng"/>
    <m/>
    <m/>
    <n v="0"/>
    <n v="2864043"/>
    <n v="0"/>
    <n v="2864043"/>
    <d v="2025-09-05T00:00:00"/>
    <m/>
    <d v="2025-09-05T00:00:00"/>
    <n v="0"/>
    <m/>
    <n v="79.821442824075348"/>
    <s v="Nợ quá hạn từ 60 ngày đến 90 ngày"/>
    <s v="09"/>
    <s v=""/>
    <m/>
    <m/>
    <x v="0"/>
    <x v="0"/>
  </r>
  <r>
    <x v="0"/>
    <x v="0"/>
    <d v="2025-09-05T00:00:00"/>
    <s v="BH2357329"/>
    <d v="2025-09-05T00:00:00"/>
    <n v="56642"/>
    <s v="TC2534050492603 - BigC Quảng Ngãi"/>
    <n v="1248340"/>
    <n v="0"/>
    <n v="99867"/>
    <n v="1348207"/>
    <s v="Bán hàng"/>
    <m/>
    <m/>
    <n v="0"/>
    <n v="1348207"/>
    <n v="0"/>
    <n v="1348207"/>
    <d v="2025-09-05T00:00:00"/>
    <m/>
    <d v="2025-09-05T00:00:00"/>
    <n v="0"/>
    <m/>
    <n v="79.821442824075348"/>
    <s v="Nợ quá hạn từ 60 ngày đến 90 ngày"/>
    <s v="09"/>
    <s v=""/>
    <m/>
    <m/>
    <x v="0"/>
    <x v="0"/>
  </r>
  <r>
    <x v="0"/>
    <x v="0"/>
    <d v="2025-09-05T00:00:00"/>
    <s v="BH2357330"/>
    <d v="2025-09-05T00:00:00"/>
    <n v="56643"/>
    <s v="TC2534050492639 - BigC Bến Tre"/>
    <n v="1248340"/>
    <n v="0"/>
    <n v="99867"/>
    <n v="1348207"/>
    <s v="Bán hàng"/>
    <m/>
    <m/>
    <n v="0"/>
    <n v="1348207"/>
    <n v="0"/>
    <n v="1348207"/>
    <d v="2025-09-05T00:00:00"/>
    <m/>
    <d v="2025-09-05T00:00:00"/>
    <n v="0"/>
    <m/>
    <n v="79.821442824075348"/>
    <s v="Nợ quá hạn từ 60 ngày đến 90 ngày"/>
    <s v="09"/>
    <s v=""/>
    <m/>
    <m/>
    <x v="0"/>
    <x v="0"/>
  </r>
  <r>
    <x v="0"/>
    <x v="0"/>
    <d v="2025-09-09T00:00:00"/>
    <s v="BH2357612"/>
    <d v="2025-09-09T00:00:00"/>
    <n v="57858"/>
    <s v="TC2536050709400 - GO! NHA TRANG"/>
    <n v="2760384"/>
    <n v="0"/>
    <n v="220831"/>
    <n v="2981215"/>
    <s v="Bán hàng"/>
    <m/>
    <m/>
    <n v="0"/>
    <n v="2981215"/>
    <n v="0"/>
    <n v="2981215"/>
    <d v="2025-09-09T00:00:00"/>
    <m/>
    <d v="2025-09-09T00:00:00"/>
    <n v="0"/>
    <m/>
    <n v="75.821442824075348"/>
    <s v="Nợ quá hạn từ 60 ngày đến 90 ngày"/>
    <s v="09"/>
    <s v=""/>
    <m/>
    <m/>
    <x v="0"/>
    <x v="0"/>
  </r>
  <r>
    <x v="0"/>
    <x v="0"/>
    <d v="2025-09-09T00:00:00"/>
    <s v="BH2357613"/>
    <d v="2025-09-09T00:00:00"/>
    <n v="57859"/>
    <s v="TC2536050686735 - GO! NAM ĐỊNH"/>
    <n v="3807992"/>
    <n v="0"/>
    <n v="304639"/>
    <n v="4112631"/>
    <s v="Bán hàng"/>
    <m/>
    <m/>
    <n v="0"/>
    <n v="4112631"/>
    <n v="0"/>
    <n v="4112631"/>
    <d v="2025-09-09T00:00:00"/>
    <m/>
    <d v="2025-09-09T00:00:00"/>
    <n v="0"/>
    <m/>
    <n v="75.821442824075348"/>
    <s v="Nợ quá hạn từ 60 ngày đến 90 ngày"/>
    <s v="09"/>
    <s v=""/>
    <m/>
    <m/>
    <x v="0"/>
    <x v="0"/>
  </r>
  <r>
    <x v="0"/>
    <x v="0"/>
    <d v="2025-09-09T00:00:00"/>
    <s v="BH2357614"/>
    <d v="2025-09-09T00:00:00"/>
    <n v="57860"/>
    <s v="TC2536050695841 - GO! ĐÀ LẠT"/>
    <n v="4102776"/>
    <n v="0"/>
    <n v="328222"/>
    <n v="4430998"/>
    <s v="Bán hàng"/>
    <m/>
    <m/>
    <n v="0"/>
    <n v="4430998"/>
    <n v="0"/>
    <n v="4430998"/>
    <d v="2025-09-09T00:00:00"/>
    <m/>
    <d v="2025-09-09T00:00:00"/>
    <n v="0"/>
    <m/>
    <n v="75.821442824075348"/>
    <s v="Nợ quá hạn từ 60 ngày đến 90 ngày"/>
    <s v="09"/>
    <s v=""/>
    <m/>
    <m/>
    <x v="0"/>
    <x v="0"/>
  </r>
  <r>
    <x v="0"/>
    <x v="0"/>
    <d v="2025-09-09T00:00:00"/>
    <s v="BH2357615"/>
    <d v="2025-09-09T00:00:00"/>
    <n v="57861"/>
    <s v="TC2536050696183 - BigC Trà Vinh"/>
    <n v="2559652"/>
    <n v="0"/>
    <n v="204772"/>
    <n v="2764424"/>
    <s v="Bán hàng"/>
    <m/>
    <m/>
    <n v="0"/>
    <n v="2764424"/>
    <n v="0"/>
    <n v="2764424"/>
    <d v="2025-09-09T00:00:00"/>
    <m/>
    <d v="2025-09-09T00:00:00"/>
    <n v="0"/>
    <m/>
    <n v="75.821442824075348"/>
    <s v="Nợ quá hạn từ 60 ngày đến 90 ngày"/>
    <s v="09"/>
    <s v=""/>
    <m/>
    <m/>
    <x v="0"/>
    <x v="0"/>
  </r>
  <r>
    <x v="0"/>
    <x v="0"/>
    <d v="2025-09-09T00:00:00"/>
    <s v="BH2357616"/>
    <d v="2025-09-09T00:00:00"/>
    <n v="57862"/>
    <s v="TC2534050492628 - BigC Buôn Ma Thuột"/>
    <n v="1248340"/>
    <n v="0"/>
    <n v="99867"/>
    <n v="1348207"/>
    <s v="Bán hàng"/>
    <m/>
    <m/>
    <n v="0"/>
    <n v="1348207"/>
    <n v="0"/>
    <n v="1348207"/>
    <d v="2025-09-09T00:00:00"/>
    <m/>
    <d v="2025-09-09T00:00:00"/>
    <n v="0"/>
    <m/>
    <n v="75.821442824075348"/>
    <s v="Nợ quá hạn từ 60 ngày đến 90 ngày"/>
    <s v="09"/>
    <s v=""/>
    <m/>
    <m/>
    <x v="0"/>
    <x v="0"/>
  </r>
  <r>
    <x v="0"/>
    <x v="0"/>
    <d v="2025-09-09T00:00:00"/>
    <s v="BH2357617"/>
    <d v="2025-09-09T00:00:00"/>
    <n v="57863"/>
    <s v="TC2536050773441 - BigC Bà Rịa"/>
    <n v="5520768"/>
    <n v="0"/>
    <n v="441661"/>
    <n v="5962429"/>
    <s v="Bán hàng"/>
    <m/>
    <m/>
    <n v="0"/>
    <n v="5962429"/>
    <n v="0"/>
    <n v="5962429"/>
    <d v="2025-09-09T00:00:00"/>
    <m/>
    <d v="2025-09-09T00:00:00"/>
    <n v="0"/>
    <m/>
    <n v="75.821442824075348"/>
    <s v="Nợ quá hạn từ 60 ngày đến 90 ngày"/>
    <s v="09"/>
    <s v=""/>
    <m/>
    <m/>
    <x v="0"/>
    <x v="0"/>
  </r>
  <r>
    <x v="0"/>
    <x v="0"/>
    <d v="2025-09-09T00:00:00"/>
    <s v="BH2357618"/>
    <d v="2025-09-09T00:00:00"/>
    <n v="57864"/>
    <s v="TC2536050718320 - Siêu thị GO! Gò Dầu"/>
    <n v="1605856"/>
    <n v="0"/>
    <n v="128468"/>
    <n v="1734324"/>
    <s v="Bán hàng"/>
    <m/>
    <m/>
    <n v="0"/>
    <n v="1734324"/>
    <n v="0"/>
    <n v="1734324"/>
    <d v="2025-09-09T00:00:00"/>
    <m/>
    <d v="2025-09-09T00:00:00"/>
    <n v="0"/>
    <m/>
    <n v="75.821442824075348"/>
    <s v="Nợ quá hạn từ 60 ngày đến 90 ngày"/>
    <s v="09"/>
    <s v=""/>
    <m/>
    <m/>
    <x v="0"/>
    <x v="0"/>
  </r>
  <r>
    <x v="0"/>
    <x v="0"/>
    <d v="2025-09-09T00:00:00"/>
    <s v="BH2357619"/>
    <d v="2025-09-09T00:00:00"/>
    <n v="57865"/>
    <s v="TC2536050717796 - Go! Phú Mỹ"/>
    <n v="1913508"/>
    <n v="0"/>
    <n v="153081"/>
    <n v="2066589"/>
    <s v="Bán hàng"/>
    <m/>
    <m/>
    <n v="0"/>
    <n v="2066589"/>
    <n v="0"/>
    <n v="2066589"/>
    <d v="2025-09-09T00:00:00"/>
    <m/>
    <d v="2025-09-09T00:00:00"/>
    <n v="0"/>
    <m/>
    <n v="75.821442824075348"/>
    <s v="Nợ quá hạn từ 60 ngày đến 90 ngày"/>
    <s v="09"/>
    <s v=""/>
    <m/>
    <m/>
    <x v="0"/>
    <x v="0"/>
  </r>
  <r>
    <x v="0"/>
    <x v="0"/>
    <d v="2025-09-09T00:00:00"/>
    <s v="BH2357620"/>
    <d v="2025-09-09T00:00:00"/>
    <n v="57866"/>
    <s v="TC2536050736089 - BigC Siêu Thị GO! Tân Uyên (1504)"/>
    <n v="200732"/>
    <n v="0"/>
    <n v="16059"/>
    <n v="216791"/>
    <s v="Bán hàng"/>
    <m/>
    <m/>
    <n v="0"/>
    <n v="216791"/>
    <n v="0"/>
    <n v="216791"/>
    <d v="2025-09-09T00:00:00"/>
    <m/>
    <d v="2025-09-09T00:00:00"/>
    <n v="0"/>
    <m/>
    <n v="75.821442824075348"/>
    <s v="Nợ quá hạn từ 60 ngày đến 90 ngày"/>
    <s v="09"/>
    <s v=""/>
    <m/>
    <m/>
    <x v="0"/>
    <x v="0"/>
  </r>
  <r>
    <x v="0"/>
    <x v="0"/>
    <d v="2025-09-09T00:00:00"/>
    <s v="BH2357621"/>
    <d v="2025-09-09T00:00:00"/>
    <n v="57867"/>
    <s v="TC2536050717591 - BigC Siêu Thị GO! Tân Uyên (1504)"/>
    <n v="3024088"/>
    <n v="0"/>
    <n v="241927"/>
    <n v="3266015"/>
    <s v="Bán hàng"/>
    <m/>
    <m/>
    <n v="0"/>
    <n v="3266015"/>
    <n v="0"/>
    <n v="3266015"/>
    <d v="2025-09-09T00:00:00"/>
    <m/>
    <d v="2025-09-09T00:00:00"/>
    <n v="0"/>
    <m/>
    <n v="75.821442824075348"/>
    <s v="Nợ quá hạn từ 60 ngày đến 90 ngày"/>
    <s v="09"/>
    <s v=""/>
    <m/>
    <m/>
    <x v="0"/>
    <x v="0"/>
  </r>
  <r>
    <x v="0"/>
    <x v="0"/>
    <d v="2025-09-09T00:00:00"/>
    <s v="BH2357622"/>
    <d v="2025-09-09T00:00:00"/>
    <n v="57868"/>
    <s v="TC2536050719022 - Siêu thị GO! Nhơn Trạch"/>
    <n v="2314972"/>
    <n v="0"/>
    <n v="185198"/>
    <n v="2500170"/>
    <s v="Bán hàng"/>
    <m/>
    <m/>
    <n v="0"/>
    <n v="2500170"/>
    <n v="0"/>
    <n v="2500170"/>
    <d v="2025-09-09T00:00:00"/>
    <m/>
    <d v="2025-09-09T00:00:00"/>
    <n v="0"/>
    <m/>
    <n v="75.821442824075348"/>
    <s v="Nợ quá hạn từ 60 ngày đến 90 ngày"/>
    <s v="09"/>
    <s v=""/>
    <m/>
    <m/>
    <x v="0"/>
    <x v="0"/>
  </r>
  <r>
    <x v="0"/>
    <x v="0"/>
    <d v="2025-09-09T00:00:00"/>
    <s v="BH2357623"/>
    <d v="2025-09-09T00:00:00"/>
    <n v="57869"/>
    <s v="TC2536050737431 - Siêu thị GO! Điện Bàn"/>
    <n v="602196"/>
    <n v="0"/>
    <n v="48176"/>
    <n v="650372"/>
    <s v="Bán hàng"/>
    <m/>
    <m/>
    <n v="0"/>
    <n v="650372"/>
    <n v="0"/>
    <n v="650372"/>
    <d v="2025-09-09T00:00:00"/>
    <m/>
    <d v="2025-09-09T00:00:00"/>
    <n v="0"/>
    <m/>
    <n v="75.821442824075348"/>
    <s v="Nợ quá hạn từ 60 ngày đến 90 ngày"/>
    <s v="09"/>
    <s v=""/>
    <m/>
    <m/>
    <x v="0"/>
    <x v="0"/>
  </r>
  <r>
    <x v="0"/>
    <x v="0"/>
    <d v="2025-09-09T00:00:00"/>
    <s v="BH2357624"/>
    <d v="2025-09-09T00:00:00"/>
    <n v="57870"/>
    <s v="TC2536050717295 - Siêu thị Go! Hòa Thành"/>
    <n v="602196"/>
    <n v="0"/>
    <n v="48176"/>
    <n v="650372"/>
    <s v="Bán hàng"/>
    <m/>
    <m/>
    <n v="0"/>
    <n v="650372"/>
    <n v="0"/>
    <n v="650372"/>
    <d v="2025-09-09T00:00:00"/>
    <m/>
    <d v="2025-09-09T00:00:00"/>
    <n v="0"/>
    <m/>
    <n v="75.821442824075348"/>
    <s v="Nợ quá hạn từ 60 ngày đến 90 ngày"/>
    <s v="09"/>
    <s v=""/>
    <m/>
    <m/>
    <x v="0"/>
    <x v="0"/>
  </r>
  <r>
    <x v="0"/>
    <x v="0"/>
    <d v="2025-09-09T00:00:00"/>
    <s v="BH2357625"/>
    <d v="2025-09-09T00:00:00"/>
    <n v="57871"/>
    <s v="TC2536050737423 - Siêu thị GO! Rạch Giá"/>
    <n v="1712776"/>
    <n v="0"/>
    <n v="137022"/>
    <n v="1849798"/>
    <s v="Bán hàng"/>
    <m/>
    <m/>
    <n v="0"/>
    <n v="1849798"/>
    <n v="0"/>
    <n v="1849798"/>
    <d v="2025-09-09T00:00:00"/>
    <m/>
    <d v="2025-09-09T00:00:00"/>
    <n v="0"/>
    <m/>
    <n v="75.821442824075348"/>
    <s v="Nợ quá hạn từ 60 ngày đến 90 ngày"/>
    <s v="09"/>
    <s v=""/>
    <m/>
    <m/>
    <x v="0"/>
    <x v="0"/>
  </r>
  <r>
    <x v="0"/>
    <x v="0"/>
    <d v="2025-09-09T00:00:00"/>
    <s v="BH2357626"/>
    <d v="2025-09-09T00:00:00"/>
    <n v="57872"/>
    <s v="TC2536050716542 - Siêu thị GO! Hồng Ngự"/>
    <n v="602196"/>
    <n v="0"/>
    <n v="48176"/>
    <n v="650372"/>
    <s v="Bán hàng"/>
    <m/>
    <m/>
    <n v="0"/>
    <n v="650372"/>
    <n v="0"/>
    <n v="650372"/>
    <d v="2025-09-09T00:00:00"/>
    <m/>
    <d v="2025-09-09T00:00:00"/>
    <n v="0"/>
    <m/>
    <n v="75.821442824075348"/>
    <s v="Nợ quá hạn từ 60 ngày đến 90 ngày"/>
    <s v="09"/>
    <s v=""/>
    <m/>
    <m/>
    <x v="0"/>
    <x v="0"/>
  </r>
  <r>
    <x v="0"/>
    <x v="0"/>
    <d v="2025-09-09T00:00:00"/>
    <s v="BH2357627"/>
    <d v="2025-09-09T00:00:00"/>
    <n v="57873"/>
    <s v="TC2536050716002 - Siêu thị go! An Nhơn"/>
    <n v="2622624"/>
    <n v="0"/>
    <n v="209810"/>
    <n v="2832434"/>
    <s v="Bán hàng"/>
    <m/>
    <m/>
    <n v="0"/>
    <n v="2832434"/>
    <n v="0"/>
    <n v="2832434"/>
    <d v="2025-09-09T00:00:00"/>
    <m/>
    <d v="2025-09-09T00:00:00"/>
    <n v="0"/>
    <m/>
    <n v="75.821442824075348"/>
    <s v="Nợ quá hạn từ 60 ngày đến 90 ngày"/>
    <s v="09"/>
    <s v=""/>
    <m/>
    <m/>
    <x v="0"/>
    <x v="0"/>
  </r>
  <r>
    <x v="0"/>
    <x v="0"/>
    <d v="2025-09-09T00:00:00"/>
    <s v="BH2357628"/>
    <d v="2025-09-09T00:00:00"/>
    <n v="57874"/>
    <s v="TC2536050715859 - Siêu thị Go! Lộc Ninh"/>
    <n v="1003660"/>
    <n v="0"/>
    <n v="80293"/>
    <n v="1083953"/>
    <s v="Bán hàng"/>
    <m/>
    <m/>
    <n v="0"/>
    <n v="1083953"/>
    <n v="0"/>
    <n v="1083953"/>
    <d v="2025-09-09T00:00:00"/>
    <m/>
    <d v="2025-09-09T00:00:00"/>
    <n v="0"/>
    <m/>
    <n v="75.821442824075348"/>
    <s v="Nợ quá hạn từ 60 ngày đến 90 ngày"/>
    <s v="09"/>
    <s v=""/>
    <m/>
    <m/>
    <x v="0"/>
    <x v="0"/>
  </r>
  <r>
    <x v="0"/>
    <x v="0"/>
    <d v="2025-09-09T00:00:00"/>
    <s v="BH2357629"/>
    <d v="2025-09-09T00:00:00"/>
    <n v="57875"/>
    <s v="TC2536050716159 - GO! HƯƠNG TRÀ"/>
    <n v="1110580"/>
    <n v="0"/>
    <n v="88846"/>
    <n v="1199426"/>
    <s v="Bán hàng"/>
    <m/>
    <m/>
    <n v="0"/>
    <n v="1199426"/>
    <n v="0"/>
    <n v="1199426"/>
    <d v="2025-09-09T00:00:00"/>
    <m/>
    <d v="2025-09-09T00:00:00"/>
    <n v="0"/>
    <m/>
    <n v="75.821442824075348"/>
    <s v="Nợ quá hạn từ 60 ngày đến 90 ngày"/>
    <s v="09"/>
    <s v=""/>
    <m/>
    <m/>
    <x v="0"/>
    <x v="0"/>
  </r>
  <r>
    <x v="0"/>
    <x v="0"/>
    <d v="2025-09-09T00:00:00"/>
    <s v="BH2357630"/>
    <d v="2025-09-09T00:00:00"/>
    <n v="57876"/>
    <s v="TC2536050716208 - Siêu thị GO! Lấp Vò"/>
    <n v="1512044"/>
    <n v="0"/>
    <n v="120964"/>
    <n v="1633008"/>
    <s v="Bán hàng"/>
    <m/>
    <m/>
    <n v="0"/>
    <n v="1633008"/>
    <n v="0"/>
    <n v="1633008"/>
    <d v="2025-09-09T00:00:00"/>
    <m/>
    <d v="2025-09-09T00:00:00"/>
    <n v="0"/>
    <m/>
    <n v="75.821442824075348"/>
    <s v="Nợ quá hạn từ 60 ngày đến 90 ngày"/>
    <s v="09"/>
    <s v=""/>
    <m/>
    <m/>
    <x v="0"/>
    <x v="0"/>
  </r>
  <r>
    <x v="0"/>
    <x v="0"/>
    <d v="2025-09-10T00:00:00"/>
    <s v="BH2331638"/>
    <d v="2025-09-10T00:00:00"/>
    <n v="58001"/>
    <s v="TOPS MARKET PARKCITY (150) , PO : 2536050809551"/>
    <n v="3607260"/>
    <n v="0"/>
    <n v="288581"/>
    <n v="3895841"/>
    <s v="Bán hàng"/>
    <m/>
    <m/>
    <n v="0"/>
    <n v="3895841"/>
    <n v="0"/>
    <n v="3895841"/>
    <d v="2025-09-10T00:00:00"/>
    <m/>
    <d v="2025-09-10T00:00:00"/>
    <n v="0"/>
    <m/>
    <n v="74.821442824075348"/>
    <s v="Nợ quá hạn từ 60 ngày đến 90 ngày"/>
    <s v="09"/>
    <s v=""/>
    <m/>
    <m/>
    <x v="0"/>
    <x v="0"/>
  </r>
  <r>
    <x v="0"/>
    <x v="0"/>
    <d v="2025-09-10T00:00:00"/>
    <s v="BH2331639"/>
    <d v="2025-09-10T00:00:00"/>
    <n v="58002"/>
    <s v="Giao hàng tại BigC Thăng Long , PO: 2536050705518"/>
    <n v="1804290"/>
    <n v="0"/>
    <n v="144343"/>
    <n v="1948633"/>
    <s v="Bán hàng"/>
    <m/>
    <m/>
    <n v="0"/>
    <n v="1948633"/>
    <n v="0"/>
    <n v="1948633"/>
    <d v="2025-09-10T00:00:00"/>
    <m/>
    <d v="2025-09-10T00:00:00"/>
    <n v="0"/>
    <m/>
    <n v="74.821442824075348"/>
    <s v="Nợ quá hạn từ 60 ngày đến 90 ngày"/>
    <s v="09"/>
    <s v=""/>
    <m/>
    <m/>
    <x v="0"/>
    <x v="0"/>
  </r>
  <r>
    <x v="0"/>
    <x v="0"/>
    <d v="2025-09-10T00:00:00"/>
    <s v="BH2331640"/>
    <d v="2025-09-10T00:00:00"/>
    <n v="58003"/>
    <s v="BigC Thăng Long (104), PO: 2536050799236"/>
    <n v="2961116"/>
    <n v="0"/>
    <n v="236889"/>
    <n v="3198005"/>
    <s v="Bán hàng"/>
    <m/>
    <m/>
    <n v="0"/>
    <n v="3198005"/>
    <n v="0"/>
    <n v="3198005"/>
    <d v="2025-09-10T00:00:00"/>
    <m/>
    <d v="2025-09-10T00:00:00"/>
    <n v="0"/>
    <m/>
    <n v="74.821442824075348"/>
    <s v="Nợ quá hạn từ 60 ngày đến 90 ngày"/>
    <s v="09"/>
    <s v=""/>
    <m/>
    <m/>
    <x v="0"/>
    <x v="0"/>
  </r>
  <r>
    <x v="0"/>
    <x v="0"/>
    <d v="2025-09-10T00:00:00"/>
    <s v="BH2331641"/>
    <d v="2025-09-10T00:00:00"/>
    <n v="58004"/>
    <s v="BigC Tops Market Garden, PO : 2536050709161"/>
    <n v="2914870"/>
    <n v="0"/>
    <n v="233190"/>
    <n v="3148060"/>
    <s v="Bán hàng"/>
    <m/>
    <m/>
    <n v="0"/>
    <n v="3148060"/>
    <n v="0"/>
    <n v="3148060"/>
    <d v="2025-09-10T00:00:00"/>
    <m/>
    <d v="2025-09-10T00:00:00"/>
    <n v="0"/>
    <m/>
    <n v="74.821442824075348"/>
    <s v="Nợ quá hạn từ 60 ngày đến 90 ngày"/>
    <s v="09"/>
    <s v=""/>
    <m/>
    <m/>
    <x v="0"/>
    <x v="0"/>
  </r>
  <r>
    <x v="0"/>
    <x v="0"/>
    <d v="2025-09-10T00:00:00"/>
    <s v="BH2331642"/>
    <d v="2025-09-10T00:00:00"/>
    <n v="58005"/>
    <s v="Tops Market Eco Green (Nguyễn Xiển), PO: 2535050653783"/>
    <n v="5966180"/>
    <n v="0"/>
    <n v="477294"/>
    <n v="6443474"/>
    <s v="Bán hàng"/>
    <m/>
    <m/>
    <n v="0"/>
    <n v="6443474"/>
    <n v="0"/>
    <n v="6443474"/>
    <d v="2025-09-10T00:00:00"/>
    <m/>
    <d v="2025-09-10T00:00:00"/>
    <n v="0"/>
    <m/>
    <n v="74.821442824075348"/>
    <s v="Nợ quá hạn từ 60 ngày đến 90 ngày"/>
    <s v="09"/>
    <s v=""/>
    <m/>
    <m/>
    <x v="0"/>
    <x v="0"/>
  </r>
  <r>
    <x v="0"/>
    <x v="0"/>
    <d v="2025-09-11T00:00:00"/>
    <s v="BH2332010"/>
    <d v="2025-09-11T00:00:00"/>
    <n v="58953"/>
    <s v="BigC Mê Linh, PO : 2536050763317"/>
    <n v="910680"/>
    <n v="0"/>
    <n v="72854"/>
    <n v="983534"/>
    <s v="Bán hàng"/>
    <m/>
    <m/>
    <n v="0"/>
    <n v="983534"/>
    <n v="0"/>
    <n v="983534"/>
    <d v="2025-09-11T00:00:00"/>
    <m/>
    <d v="2025-09-11T00:00:00"/>
    <n v="0"/>
    <m/>
    <n v="73.821442824075348"/>
    <s v="Nợ quá hạn từ 60 ngày đến 90 ngày"/>
    <s v="09"/>
    <s v=""/>
    <m/>
    <m/>
    <x v="0"/>
    <x v="0"/>
  </r>
  <r>
    <x v="0"/>
    <x v="0"/>
    <d v="2025-09-11T00:00:00"/>
    <s v="BH2358065"/>
    <d v="2025-09-11T00:00:00"/>
    <n v="58065"/>
    <s v="2537050836683 - BigC Siêu Thị GO! Nguyễn Thị Thập"/>
    <n v="2761704"/>
    <n v="0"/>
    <n v="220936"/>
    <n v="2982640"/>
    <s v="Bán hàng"/>
    <m/>
    <m/>
    <n v="0"/>
    <n v="2982640"/>
    <n v="0"/>
    <n v="2982640"/>
    <d v="2025-09-11T00:00:00"/>
    <m/>
    <d v="2025-09-11T00:00:00"/>
    <n v="0"/>
    <m/>
    <n v="73.821442824075348"/>
    <s v="Nợ quá hạn từ 60 ngày đến 90 ngày"/>
    <s v="09"/>
    <s v=""/>
    <m/>
    <m/>
    <x v="0"/>
    <x v="0"/>
  </r>
  <r>
    <x v="0"/>
    <x v="0"/>
    <d v="2025-09-11T00:00:00"/>
    <s v="BH2358095"/>
    <d v="2025-09-11T00:00:00"/>
    <n v="58099"/>
    <s v="2536050758578 - BigC Dĩ An"/>
    <n v="2852384"/>
    <n v="0"/>
    <n v="228191"/>
    <n v="3080575"/>
    <s v="Bán hàng"/>
    <m/>
    <m/>
    <n v="0"/>
    <n v="3080575"/>
    <n v="0"/>
    <n v="3080575"/>
    <d v="2025-09-11T00:00:00"/>
    <m/>
    <d v="2025-09-11T00:00:00"/>
    <n v="0"/>
    <m/>
    <n v="73.821442824075348"/>
    <s v="Nợ quá hạn từ 60 ngày đến 90 ngày"/>
    <s v="09"/>
    <s v=""/>
    <m/>
    <m/>
    <x v="0"/>
    <x v="0"/>
  </r>
  <r>
    <x v="0"/>
    <x v="0"/>
    <d v="2025-09-12T00:00:00"/>
    <s v="BH2332023"/>
    <d v="2025-09-12T00:00:00"/>
    <n v="59136"/>
    <s v="GO! Long Biên, PO: 2535050647324"/>
    <n v="1248340"/>
    <n v="0"/>
    <n v="99867"/>
    <n v="1348207"/>
    <s v="Bán hàng"/>
    <m/>
    <m/>
    <n v="0"/>
    <n v="1348207"/>
    <n v="0"/>
    <n v="1348207"/>
    <d v="2025-09-12T00:00:00"/>
    <m/>
    <d v="2025-09-12T00:00:00"/>
    <n v="0"/>
    <m/>
    <n v="72.821442824075348"/>
    <s v="Nợ quá hạn từ 60 ngày đến 90 ngày"/>
    <s v="09"/>
    <s v=""/>
    <m/>
    <m/>
    <x v="0"/>
    <x v="0"/>
  </r>
  <r>
    <x v="0"/>
    <x v="0"/>
    <d v="2025-09-12T00:00:00"/>
    <s v="BH2332024"/>
    <d v="2025-09-12T00:00:00"/>
    <n v="59137"/>
    <s v="GO! Long Biên, PO: 2536050763292"/>
    <n v="910680"/>
    <n v="0"/>
    <n v="72854"/>
    <n v="983534"/>
    <s v="Bán hàng"/>
    <m/>
    <m/>
    <n v="0"/>
    <n v="983534"/>
    <n v="0"/>
    <n v="983534"/>
    <d v="2025-09-12T00:00:00"/>
    <m/>
    <d v="2025-09-12T00:00:00"/>
    <n v="0"/>
    <m/>
    <n v="72.821442824075348"/>
    <s v="Nợ quá hạn từ 60 ngày đến 90 ngày"/>
    <s v="09"/>
    <s v=""/>
    <m/>
    <m/>
    <x v="0"/>
    <x v="0"/>
  </r>
  <r>
    <x v="0"/>
    <x v="0"/>
    <d v="2025-09-12T00:00:00"/>
    <s v="BH2358109"/>
    <d v="2025-09-12T00:00:00"/>
    <n v="58957"/>
    <s v="TC2536050763237 - GO! ĐÀ NẴNG"/>
    <n v="910680"/>
    <n v="0"/>
    <n v="72854"/>
    <n v="983534"/>
    <s v="Bán hàng"/>
    <m/>
    <m/>
    <n v="0"/>
    <n v="983534"/>
    <n v="0"/>
    <n v="983534"/>
    <d v="2025-09-12T00:00:00"/>
    <m/>
    <d v="2025-09-12T00:00:00"/>
    <n v="0"/>
    <m/>
    <n v="72.821442824075348"/>
    <s v="Nợ quá hạn từ 60 ngày đến 90 ngày"/>
    <s v="09"/>
    <s v=""/>
    <m/>
    <m/>
    <x v="0"/>
    <x v="0"/>
  </r>
  <r>
    <x v="0"/>
    <x v="0"/>
    <d v="2025-09-12T00:00:00"/>
    <s v="BH2358110"/>
    <d v="2025-09-12T00:00:00"/>
    <n v="58958"/>
    <s v="TC2536050763245 - GO! HUẾ"/>
    <n v="910680"/>
    <n v="0"/>
    <n v="72854"/>
    <n v="983534"/>
    <s v="Bán hàng"/>
    <m/>
    <m/>
    <n v="0"/>
    <n v="983534"/>
    <n v="0"/>
    <n v="983534"/>
    <d v="2025-09-12T00:00:00"/>
    <m/>
    <d v="2025-09-12T00:00:00"/>
    <n v="0"/>
    <m/>
    <n v="72.821442824075348"/>
    <s v="Nợ quá hạn từ 60 ngày đến 90 ngày"/>
    <s v="09"/>
    <s v=""/>
    <m/>
    <m/>
    <x v="0"/>
    <x v="0"/>
  </r>
  <r>
    <x v="0"/>
    <x v="0"/>
    <d v="2025-09-12T00:00:00"/>
    <s v="BH2358111"/>
    <d v="2025-09-12T00:00:00"/>
    <n v="58959"/>
    <s v="TC2536050763363 - GO! ĐÀ LẠT"/>
    <n v="910680"/>
    <n v="0"/>
    <n v="72854"/>
    <n v="983534"/>
    <s v="Bán hàng"/>
    <m/>
    <m/>
    <n v="0"/>
    <n v="983534"/>
    <n v="0"/>
    <n v="983534"/>
    <d v="2025-09-12T00:00:00"/>
    <m/>
    <d v="2025-09-12T00:00:00"/>
    <n v="0"/>
    <m/>
    <n v="72.821442824075348"/>
    <s v="Nợ quá hạn từ 60 ngày đến 90 ngày"/>
    <s v="09"/>
    <s v=""/>
    <m/>
    <m/>
    <x v="0"/>
    <x v="0"/>
  </r>
  <r>
    <x v="0"/>
    <x v="0"/>
    <d v="2025-09-12T00:00:00"/>
    <s v="BH2358112"/>
    <d v="2025-09-12T00:00:00"/>
    <n v="58960"/>
    <s v="TC2536050763414 - Go! Mỹ Tho"/>
    <n v="1821360"/>
    <n v="0"/>
    <n v="145709"/>
    <n v="1967069"/>
    <s v="Bán hàng"/>
    <m/>
    <m/>
    <n v="0"/>
    <n v="1967069"/>
    <n v="0"/>
    <n v="1967069"/>
    <d v="2025-09-12T00:00:00"/>
    <m/>
    <d v="2025-09-12T00:00:00"/>
    <n v="0"/>
    <m/>
    <n v="72.821442824075348"/>
    <s v="Nợ quá hạn từ 60 ngày đến 90 ngày"/>
    <s v="09"/>
    <s v=""/>
    <m/>
    <m/>
    <x v="0"/>
    <x v="0"/>
  </r>
  <r>
    <x v="0"/>
    <x v="0"/>
    <d v="2025-09-12T00:00:00"/>
    <s v="BH2358113"/>
    <d v="2025-09-12T00:00:00"/>
    <n v="58961"/>
    <s v="TC2536050763451 - BigC Bến Tre"/>
    <n v="910680"/>
    <n v="0"/>
    <n v="72854"/>
    <n v="983534"/>
    <s v="Bán hàng"/>
    <m/>
    <m/>
    <n v="0"/>
    <n v="983534"/>
    <n v="0"/>
    <n v="983534"/>
    <d v="2025-09-12T00:00:00"/>
    <m/>
    <d v="2025-09-12T00:00:00"/>
    <n v="0"/>
    <m/>
    <n v="72.821442824075348"/>
    <s v="Nợ quá hạn từ 60 ngày đến 90 ngày"/>
    <s v="09"/>
    <s v=""/>
    <m/>
    <m/>
    <x v="0"/>
    <x v="0"/>
  </r>
  <r>
    <x v="0"/>
    <x v="0"/>
    <d v="2025-09-12T00:00:00"/>
    <s v="BH2358114"/>
    <d v="2025-09-12T00:00:00"/>
    <n v="58962"/>
    <s v="TC2536050763547 - Siêu thị GO! Bạc Liêu"/>
    <n v="910680"/>
    <n v="0"/>
    <n v="72854"/>
    <n v="983534"/>
    <s v="Bán hàng"/>
    <m/>
    <m/>
    <n v="0"/>
    <n v="983534"/>
    <n v="0"/>
    <n v="983534"/>
    <d v="2025-09-12T00:00:00"/>
    <m/>
    <d v="2025-09-12T00:00:00"/>
    <n v="0"/>
    <m/>
    <n v="72.821442824075348"/>
    <s v="Nợ quá hạn từ 60 ngày đến 90 ngày"/>
    <s v="09"/>
    <s v=""/>
    <m/>
    <m/>
    <x v="0"/>
    <x v="0"/>
  </r>
  <r>
    <x v="0"/>
    <x v="0"/>
    <d v="2025-09-12T00:00:00"/>
    <s v="BH2358122"/>
    <d v="2025-09-12T00:00:00"/>
    <n v="58970"/>
    <s v="2537050834046 - GO! ĐỒNG NAI"/>
    <n v="2360240"/>
    <n v="0"/>
    <n v="188819"/>
    <n v="2549059"/>
    <s v="Bán hàng"/>
    <m/>
    <m/>
    <n v="0"/>
    <n v="2549059"/>
    <n v="0"/>
    <n v="2549059"/>
    <d v="2025-09-12T00:00:00"/>
    <m/>
    <d v="2025-09-12T00:00:00"/>
    <n v="0"/>
    <m/>
    <n v="72.821442824075348"/>
    <s v="Nợ quá hạn từ 60 ngày đến 90 ngày"/>
    <s v="09"/>
    <s v=""/>
    <m/>
    <m/>
    <x v="0"/>
    <x v="0"/>
  </r>
  <r>
    <x v="0"/>
    <x v="0"/>
    <d v="2025-09-12T00:00:00"/>
    <s v="BH2358123"/>
    <d v="2025-09-12T00:00:00"/>
    <n v="58971"/>
    <s v="2536050773403 - GO! ĐỒNG NAI"/>
    <n v="2221160"/>
    <n v="0"/>
    <n v="177693"/>
    <n v="2398853"/>
    <s v="Bán hàng"/>
    <m/>
    <m/>
    <n v="0"/>
    <n v="2398853"/>
    <n v="0"/>
    <n v="2398853"/>
    <d v="2025-09-12T00:00:00"/>
    <m/>
    <d v="2025-09-12T00:00:00"/>
    <n v="0"/>
    <m/>
    <n v="72.821442824075348"/>
    <s v="Nợ quá hạn từ 60 ngày đến 90 ngày"/>
    <s v="09"/>
    <s v=""/>
    <m/>
    <m/>
    <x v="0"/>
    <x v="0"/>
  </r>
  <r>
    <x v="0"/>
    <x v="0"/>
    <d v="2025-09-12T00:00:00"/>
    <s v="BH2358124"/>
    <d v="2025-09-12T00:00:00"/>
    <n v="58972"/>
    <s v="2536050760440 - BigC Tân Hiệp"/>
    <n v="3562820"/>
    <n v="0"/>
    <n v="285026"/>
    <n v="3847846"/>
    <s v="Bán hàng"/>
    <m/>
    <m/>
    <n v="0"/>
    <n v="3847846"/>
    <n v="0"/>
    <n v="3847846"/>
    <d v="2025-09-12T00:00:00"/>
    <m/>
    <d v="2025-09-12T00:00:00"/>
    <n v="0"/>
    <m/>
    <n v="72.821442824075348"/>
    <s v="Nợ quá hạn từ 60 ngày đến 90 ngày"/>
    <s v="09"/>
    <s v=""/>
    <m/>
    <m/>
    <x v="0"/>
    <x v="0"/>
  </r>
  <r>
    <x v="0"/>
    <x v="0"/>
    <d v="2025-09-13T00:00:00"/>
    <s v="4176605724"/>
    <d v="2025-09-13T00:00:00"/>
    <n v="59456"/>
    <s v="TOPS MARKET PARKCITY (150),  PO: 2537050885504"/>
    <n v="1821360"/>
    <n v="0"/>
    <n v="145709"/>
    <n v="1967069"/>
    <s v="Bán hàng"/>
    <m/>
    <m/>
    <n v="0"/>
    <n v="1967069"/>
    <n v="0"/>
    <n v="1967069"/>
    <d v="2025-09-13T00:00:00"/>
    <m/>
    <d v="2025-09-13T00:00:00"/>
    <n v="0"/>
    <m/>
    <n v="71.821442824075348"/>
    <s v="Nợ quá hạn từ 60 ngày đến 90 ngày"/>
    <s v="09"/>
    <s v=""/>
    <m/>
    <m/>
    <x v="0"/>
    <x v="0"/>
  </r>
  <r>
    <x v="0"/>
    <x v="0"/>
    <d v="2025-09-13T00:00:00"/>
    <s v="BH2332052"/>
    <d v="2025-09-13T00:00:00"/>
    <n v="59457"/>
    <s v="GO! HẢI PHÒNG, PO: 2536050807355"/>
    <n v="2358920"/>
    <n v="0"/>
    <n v="188714"/>
    <n v="2547634"/>
    <s v="Bán hàng"/>
    <m/>
    <m/>
    <n v="0"/>
    <n v="2547634"/>
    <n v="0"/>
    <n v="2547634"/>
    <d v="2025-09-13T00:00:00"/>
    <m/>
    <d v="2025-09-13T00:00:00"/>
    <n v="0"/>
    <m/>
    <n v="71.821442824075348"/>
    <s v="Nợ quá hạn từ 60 ngày đến 90 ngày"/>
    <s v="09"/>
    <s v=""/>
    <m/>
    <m/>
    <x v="0"/>
    <x v="0"/>
  </r>
  <r>
    <x v="0"/>
    <x v="0"/>
    <d v="2025-09-13T00:00:00"/>
    <s v="BH2332053"/>
    <d v="2025-09-13T00:00:00"/>
    <n v="59458"/>
    <s v="EB VINH LIMITED LIABILITY COMPANY, PO: 2536050802008"/>
    <n v="2559652"/>
    <n v="0"/>
    <n v="204772"/>
    <n v="2764424"/>
    <s v="Bán hàng"/>
    <m/>
    <m/>
    <n v="0"/>
    <n v="2764424"/>
    <n v="0"/>
    <n v="2764424"/>
    <d v="2025-09-13T00:00:00"/>
    <m/>
    <d v="2025-09-13T00:00:00"/>
    <n v="0"/>
    <m/>
    <n v="71.821442824075348"/>
    <s v="Nợ quá hạn từ 60 ngày đến 90 ngày"/>
    <s v="09"/>
    <s v=""/>
    <m/>
    <m/>
    <x v="0"/>
    <x v="0"/>
  </r>
  <r>
    <x v="0"/>
    <x v="0"/>
    <d v="2025-09-13T00:00:00"/>
    <s v="BH2332054"/>
    <d v="2025-09-13T00:00:00"/>
    <n v="59459"/>
    <s v="Siêu thị Vĩnh Phúc, PO: 2536050806322"/>
    <n v="6089500"/>
    <n v="0"/>
    <n v="487160"/>
    <n v="6576660"/>
    <s v="Bán hàng"/>
    <m/>
    <m/>
    <n v="0"/>
    <n v="6576660"/>
    <n v="0"/>
    <n v="6576660"/>
    <d v="2025-09-13T00:00:00"/>
    <m/>
    <d v="2025-09-13T00:00:00"/>
    <n v="0"/>
    <m/>
    <n v="71.821442824075348"/>
    <s v="Nợ quá hạn từ 60 ngày đến 90 ngày"/>
    <s v="09"/>
    <s v=""/>
    <m/>
    <m/>
    <x v="0"/>
    <x v="0"/>
  </r>
  <r>
    <x v="0"/>
    <x v="0"/>
    <d v="2025-09-13T00:00:00"/>
    <s v="BH2332055"/>
    <d v="2025-09-13T00:00:00"/>
    <n v="59460"/>
    <s v="CÔNG TY TNHH EB HẢI DƯƠNG (117), PO: 2536050763300"/>
    <n v="910680"/>
    <n v="0"/>
    <n v="72854"/>
    <n v="983534"/>
    <s v="Bán hàng"/>
    <m/>
    <m/>
    <n v="0"/>
    <n v="983534"/>
    <n v="0"/>
    <n v="983534"/>
    <d v="2025-09-13T00:00:00"/>
    <m/>
    <d v="2025-09-13T00:00:00"/>
    <n v="0"/>
    <m/>
    <n v="71.821442824075348"/>
    <s v="Nợ quá hạn từ 60 ngày đến 90 ngày"/>
    <s v="09"/>
    <s v=""/>
    <m/>
    <m/>
    <x v="0"/>
    <x v="0"/>
  </r>
  <r>
    <x v="0"/>
    <x v="0"/>
    <d v="2025-09-13T00:00:00"/>
    <s v="BH2332056"/>
    <d v="2025-09-13T00:00:00"/>
    <n v="59461"/>
    <s v="CÔNG TY TNHH EB HẢI DƯƠNG (117), PO: 2537050860772"/>
    <n v="1571900"/>
    <n v="0"/>
    <n v="125752"/>
    <n v="1697652"/>
    <s v="Bán hàng"/>
    <m/>
    <m/>
    <n v="0"/>
    <n v="1697652"/>
    <n v="0"/>
    <n v="1697652"/>
    <d v="2025-09-13T00:00:00"/>
    <m/>
    <d v="2025-09-13T00:00:00"/>
    <n v="0"/>
    <m/>
    <n v="71.821442824075348"/>
    <s v="Nợ quá hạn từ 60 ngày đến 90 ngày"/>
    <s v="09"/>
    <s v=""/>
    <m/>
    <m/>
    <x v="0"/>
    <x v="0"/>
  </r>
  <r>
    <x v="0"/>
    <x v="0"/>
    <d v="2025-09-13T00:00:00"/>
    <s v="BH2332057"/>
    <d v="2025-09-13T00:00:00"/>
    <n v="59462"/>
    <s v="GO! THANH HÓA, PO: 2536050807344"/>
    <n v="2789652"/>
    <n v="0"/>
    <n v="223172"/>
    <n v="3012824"/>
    <s v="Bán hàng"/>
    <m/>
    <m/>
    <n v="0"/>
    <n v="3012824"/>
    <n v="0"/>
    <n v="3012824"/>
    <d v="2025-09-13T00:00:00"/>
    <m/>
    <d v="2025-09-13T00:00:00"/>
    <n v="0"/>
    <m/>
    <n v="71.821442824075348"/>
    <s v="Nợ quá hạn từ 60 ngày đến 90 ngày"/>
    <s v="09"/>
    <s v=""/>
    <m/>
    <m/>
    <x v="0"/>
    <x v="0"/>
  </r>
  <r>
    <x v="0"/>
    <x v="0"/>
    <d v="2025-09-13T00:00:00"/>
    <s v="BH2332058"/>
    <d v="2025-09-13T00:00:00"/>
    <n v="59463"/>
    <s v="SIÊU THỊ VIỆT TRÌ, PO: 2536050763355"/>
    <n v="910680"/>
    <n v="0"/>
    <n v="72854"/>
    <n v="983534"/>
    <s v="Bán hàng"/>
    <m/>
    <m/>
    <n v="0"/>
    <n v="983534"/>
    <n v="0"/>
    <n v="983534"/>
    <d v="2025-09-13T00:00:00"/>
    <m/>
    <d v="2025-09-13T00:00:00"/>
    <n v="0"/>
    <m/>
    <n v="71.821442824075348"/>
    <s v="Nợ quá hạn từ 60 ngày đến 90 ngày"/>
    <s v="09"/>
    <s v=""/>
    <m/>
    <m/>
    <x v="0"/>
    <x v="0"/>
  </r>
  <r>
    <x v="0"/>
    <x v="0"/>
    <d v="2025-09-13T00:00:00"/>
    <s v="BH2332059"/>
    <d v="2025-09-13T00:00:00"/>
    <n v="59464"/>
    <s v="SIÊU THỊ VIỆT TRÌ, PO: 2537050857566"/>
    <n v="2022092"/>
    <n v="0"/>
    <n v="161767"/>
    <n v="2183859"/>
    <s v="Bán hàng"/>
    <m/>
    <m/>
    <n v="0"/>
    <n v="2183859"/>
    <n v="0"/>
    <n v="2183859"/>
    <d v="2025-09-13T00:00:00"/>
    <m/>
    <d v="2025-09-13T00:00:00"/>
    <n v="0"/>
    <m/>
    <n v="71.821442824075348"/>
    <s v="Nợ quá hạn từ 60 ngày đến 90 ngày"/>
    <s v="09"/>
    <s v=""/>
    <m/>
    <m/>
    <x v="0"/>
    <x v="0"/>
  </r>
  <r>
    <x v="0"/>
    <x v="0"/>
    <d v="2025-09-13T00:00:00"/>
    <s v="BH2332060"/>
    <d v="2025-09-13T00:00:00"/>
    <n v="59465"/>
    <s v="SIÊU THỊ HẠ LONG (128), PO: 2537050859161"/>
    <n v="4655700"/>
    <n v="0"/>
    <n v="372456"/>
    <n v="5028156"/>
    <s v="Bán hàng"/>
    <m/>
    <m/>
    <n v="0"/>
    <n v="5028156"/>
    <n v="0"/>
    <n v="5028156"/>
    <d v="2025-09-13T00:00:00"/>
    <m/>
    <d v="2025-09-13T00:00:00"/>
    <n v="0"/>
    <m/>
    <n v="71.821442824075348"/>
    <s v="Nợ quá hạn từ 60 ngày đến 90 ngày"/>
    <s v="09"/>
    <s v=""/>
    <m/>
    <m/>
    <x v="0"/>
    <x v="0"/>
  </r>
  <r>
    <x v="0"/>
    <x v="0"/>
    <d v="2025-09-13T00:00:00"/>
    <s v="BH2332061"/>
    <d v="2025-09-13T00:00:00"/>
    <n v="59466"/>
    <s v="GO! BẮC GIANG, PO: 2536050792662"/>
    <n v="7478224"/>
    <n v="0"/>
    <n v="598258"/>
    <n v="8076482"/>
    <s v="Bán hàng"/>
    <m/>
    <m/>
    <n v="0"/>
    <n v="8076482"/>
    <n v="0"/>
    <n v="8076482"/>
    <d v="2025-09-13T00:00:00"/>
    <m/>
    <d v="2025-09-13T00:00:00"/>
    <n v="0"/>
    <m/>
    <n v="71.821442824075348"/>
    <s v="Nợ quá hạn từ 60 ngày đến 90 ngày"/>
    <s v="09"/>
    <s v=""/>
    <m/>
    <m/>
    <x v="0"/>
    <x v="0"/>
  </r>
  <r>
    <x v="0"/>
    <x v="0"/>
    <d v="2025-09-13T00:00:00"/>
    <s v="BH2332062"/>
    <d v="2025-09-13T00:00:00"/>
    <n v="59467"/>
    <s v="GO! THÁI NGUYÊN, PO: 2536050809164"/>
    <n v="4669456"/>
    <n v="0"/>
    <n v="373556"/>
    <n v="5043012"/>
    <s v="Bán hàng"/>
    <m/>
    <m/>
    <n v="0"/>
    <n v="5043012"/>
    <n v="0"/>
    <n v="5043012"/>
    <d v="2025-09-13T00:00:00"/>
    <m/>
    <d v="2025-09-13T00:00:00"/>
    <n v="0"/>
    <m/>
    <n v="71.821442824075348"/>
    <s v="Nợ quá hạn từ 60 ngày đến 90 ngày"/>
    <s v="09"/>
    <s v=""/>
    <m/>
    <m/>
    <x v="0"/>
    <x v="0"/>
  </r>
  <r>
    <x v="0"/>
    <x v="0"/>
    <d v="2025-09-13T00:00:00"/>
    <s v="BH2332063"/>
    <d v="2025-09-13T00:00:00"/>
    <n v="59468"/>
    <s v="GO! THÁI BÌNH, PO: 2536050763467"/>
    <n v="2732040"/>
    <n v="0"/>
    <n v="218563"/>
    <n v="2950603"/>
    <s v="Bán hàng"/>
    <m/>
    <m/>
    <n v="0"/>
    <n v="2950603"/>
    <n v="0"/>
    <n v="2950603"/>
    <d v="2025-09-13T00:00:00"/>
    <m/>
    <d v="2025-09-13T00:00:00"/>
    <n v="0"/>
    <m/>
    <n v="71.821442824075348"/>
    <s v="Nợ quá hạn từ 60 ngày đến 90 ngày"/>
    <s v="09"/>
    <s v=""/>
    <m/>
    <m/>
    <x v="0"/>
    <x v="0"/>
  </r>
  <r>
    <x v="0"/>
    <x v="0"/>
    <d v="2025-09-13T00:00:00"/>
    <s v="BH2332064"/>
    <d v="2025-09-13T00:00:00"/>
    <n v="59469"/>
    <s v="GO! THÁI BÌNH, PO: 2537050857665"/>
    <n v="2884044"/>
    <n v="0"/>
    <n v="230724"/>
    <n v="3114768"/>
    <s v="Bán hàng"/>
    <m/>
    <m/>
    <n v="0"/>
    <n v="3114768"/>
    <n v="0"/>
    <n v="3114768"/>
    <d v="2025-09-13T00:00:00"/>
    <m/>
    <d v="2025-09-13T00:00:00"/>
    <n v="0"/>
    <m/>
    <n v="71.821442824075348"/>
    <s v="Nợ quá hạn từ 60 ngày đến 90 ngày"/>
    <s v="09"/>
    <s v=""/>
    <m/>
    <m/>
    <x v="0"/>
    <x v="0"/>
  </r>
  <r>
    <x v="0"/>
    <x v="0"/>
    <d v="2025-09-13T00:00:00"/>
    <s v="BH2332065"/>
    <d v="2025-09-13T00:00:00"/>
    <n v="59470"/>
    <s v="GO! LÀO CAI, PO: 2536050789021"/>
    <n v="2818920"/>
    <n v="0"/>
    <n v="225514"/>
    <n v="3044434"/>
    <s v="Bán hàng"/>
    <m/>
    <m/>
    <n v="0"/>
    <n v="3044434"/>
    <n v="0"/>
    <n v="3044434"/>
    <d v="2025-09-13T00:00:00"/>
    <m/>
    <d v="2025-09-13T00:00:00"/>
    <n v="0"/>
    <m/>
    <n v="71.821442824075348"/>
    <s v="Nợ quá hạn từ 60 ngày đến 90 ngày"/>
    <s v="09"/>
    <s v=""/>
    <m/>
    <m/>
    <x v="0"/>
    <x v="0"/>
  </r>
  <r>
    <x v="0"/>
    <x v="0"/>
    <d v="2025-09-13T00:00:00"/>
    <s v="BH2332066"/>
    <d v="2025-09-13T00:00:00"/>
    <n v="59471"/>
    <s v="GO! HƯNG YÊN, PO: 2536050763555"/>
    <n v="2732040"/>
    <n v="0"/>
    <n v="218563"/>
    <n v="2950603"/>
    <s v="Bán hàng"/>
    <m/>
    <m/>
    <n v="0"/>
    <n v="2950603"/>
    <n v="0"/>
    <n v="2950603"/>
    <d v="2025-09-13T00:00:00"/>
    <m/>
    <d v="2025-09-13T00:00:00"/>
    <n v="0"/>
    <m/>
    <n v="71.821442824075348"/>
    <s v="Nợ quá hạn từ 60 ngày đến 90 ngày"/>
    <s v="09"/>
    <s v=""/>
    <m/>
    <m/>
    <x v="0"/>
    <x v="0"/>
  </r>
  <r>
    <x v="0"/>
    <x v="0"/>
    <d v="2025-09-13T00:00:00"/>
    <s v="BH2358436"/>
    <d v="2025-09-13T00:00:00"/>
    <n v="59432"/>
    <s v="2536050772666 - BigC Gò Vấp"/>
    <n v="430732"/>
    <n v="0"/>
    <n v="34459"/>
    <n v="465191"/>
    <s v="Bán hàng"/>
    <m/>
    <m/>
    <n v="0"/>
    <n v="465191"/>
    <n v="0"/>
    <n v="465191"/>
    <d v="2025-09-13T00:00:00"/>
    <m/>
    <d v="2025-09-13T00:00:00"/>
    <n v="0"/>
    <m/>
    <n v="71.821442824075348"/>
    <s v="Nợ quá hạn từ 60 ngày đến 90 ngày"/>
    <s v="09"/>
    <s v=""/>
    <m/>
    <m/>
    <x v="0"/>
    <x v="0"/>
  </r>
  <r>
    <x v="0"/>
    <x v="0"/>
    <d v="2025-09-13T00:00:00"/>
    <s v="BH2358444"/>
    <d v="2025-09-13T00:00:00"/>
    <n v="59448"/>
    <s v="2536050771669 - BigC Trường Chinh"/>
    <n v="1513364"/>
    <n v="0"/>
    <n v="121069"/>
    <n v="1634433"/>
    <s v="Bán hàng"/>
    <m/>
    <m/>
    <n v="0"/>
    <n v="1634433"/>
    <n v="0"/>
    <n v="1634433"/>
    <d v="2025-09-13T00:00:00"/>
    <m/>
    <d v="2025-09-13T00:00:00"/>
    <n v="0"/>
    <m/>
    <n v="71.821442824075348"/>
    <s v="Nợ quá hạn từ 60 ngày đến 90 ngày"/>
    <s v="09"/>
    <s v=""/>
    <m/>
    <m/>
    <x v="0"/>
    <x v="0"/>
  </r>
  <r>
    <x v="0"/>
    <x v="0"/>
    <d v="2025-09-13T00:00:00"/>
    <s v="BH2358446"/>
    <d v="2025-09-13T00:00:00"/>
    <n v="59454"/>
    <s v="2536050761475 - BigC Siêu thị GO! An Lạc"/>
    <n v="1714096"/>
    <n v="0"/>
    <n v="137128"/>
    <n v="1851224"/>
    <s v="Bán hàng"/>
    <m/>
    <m/>
    <n v="0"/>
    <n v="1851224"/>
    <n v="0"/>
    <n v="1851224"/>
    <d v="2025-09-13T00:00:00"/>
    <m/>
    <d v="2025-09-13T00:00:00"/>
    <n v="0"/>
    <m/>
    <n v="71.821442824075348"/>
    <s v="Nợ quá hạn từ 60 ngày đến 90 ngày"/>
    <s v="09"/>
    <s v=""/>
    <m/>
    <m/>
    <x v="0"/>
    <x v="0"/>
  </r>
  <r>
    <x v="0"/>
    <x v="0"/>
    <d v="2025-09-13T00:00:00"/>
    <s v="BH2358455"/>
    <d v="2025-09-13T00:00:00"/>
    <n v="59452"/>
    <s v="2537050880599 - BigC Tops Market Thảo Điền"/>
    <n v="3470820"/>
    <n v="0"/>
    <n v="277666"/>
    <n v="3748486"/>
    <s v="Bán hàng"/>
    <m/>
    <m/>
    <n v="0"/>
    <n v="3748486"/>
    <n v="0"/>
    <n v="3748486"/>
    <d v="2025-09-13T00:00:00"/>
    <m/>
    <d v="2025-09-13T00:00:00"/>
    <n v="0"/>
    <m/>
    <n v="71.821442824075348"/>
    <s v="Nợ quá hạn từ 60 ngày đến 90 ngày"/>
    <s v="09"/>
    <s v=""/>
    <m/>
    <m/>
    <x v="0"/>
    <x v="0"/>
  </r>
  <r>
    <x v="0"/>
    <x v="0"/>
    <d v="2025-09-16T00:00:00"/>
    <s v="BH2358503"/>
    <d v="2025-09-16T00:00:00"/>
    <n v="59560"/>
    <s v="TC2537050847200 - BigC Quy Nhơn"/>
    <n v="2360824"/>
    <n v="0"/>
    <n v="188866"/>
    <n v="2549690"/>
    <s v="Bán hàng"/>
    <m/>
    <m/>
    <n v="0"/>
    <n v="2549690"/>
    <n v="0"/>
    <n v="2549690"/>
    <d v="2025-09-16T00:00:00"/>
    <m/>
    <d v="2025-09-16T00:00:00"/>
    <n v="0"/>
    <m/>
    <n v="68.821442824075348"/>
    <s v="Nợ quá hạn từ 60 ngày đến 90 ngày"/>
    <s v="09"/>
    <s v=""/>
    <m/>
    <m/>
    <x v="0"/>
    <x v="0"/>
  </r>
  <r>
    <x v="0"/>
    <x v="0"/>
    <d v="2025-09-16T00:00:00"/>
    <s v="BH2358504"/>
    <d v="2025-09-16T00:00:00"/>
    <n v="59561"/>
    <s v="TC2537050854346 - BigC Quy Nhơn"/>
    <n v="200732"/>
    <n v="0"/>
    <n v="16059"/>
    <n v="216791"/>
    <s v="Bán hàng"/>
    <m/>
    <m/>
    <n v="0"/>
    <n v="216791"/>
    <n v="0"/>
    <n v="216791"/>
    <d v="2025-09-16T00:00:00"/>
    <m/>
    <d v="2025-09-16T00:00:00"/>
    <n v="0"/>
    <m/>
    <n v="68.821442824075348"/>
    <s v="Nợ quá hạn từ 60 ngày đến 90 ngày"/>
    <s v="09"/>
    <s v=""/>
    <m/>
    <m/>
    <x v="0"/>
    <x v="0"/>
  </r>
  <r>
    <x v="0"/>
    <x v="0"/>
    <d v="2025-09-16T00:00:00"/>
    <s v="BH2358505"/>
    <d v="2025-09-16T00:00:00"/>
    <n v="59562"/>
    <s v="TC2537050850055 - GO! HUẾ"/>
    <n v="2315312"/>
    <n v="0"/>
    <n v="185225"/>
    <n v="2500537"/>
    <s v="Bán hàng"/>
    <m/>
    <m/>
    <n v="0"/>
    <n v="2500537"/>
    <n v="0"/>
    <n v="2500537"/>
    <d v="2025-09-16T00:00:00"/>
    <m/>
    <d v="2025-09-16T00:00:00"/>
    <n v="0"/>
    <m/>
    <n v="68.821442824075348"/>
    <s v="Nợ quá hạn từ 60 ngày đến 90 ngày"/>
    <s v="09"/>
    <s v=""/>
    <m/>
    <m/>
    <x v="0"/>
    <x v="0"/>
  </r>
  <r>
    <x v="0"/>
    <x v="0"/>
    <d v="2025-09-16T00:00:00"/>
    <s v="BH2358506"/>
    <d v="2025-09-16T00:00:00"/>
    <n v="59563"/>
    <s v="TC2536050763282 - GO! NAM ĐỊNH"/>
    <n v="910680"/>
    <n v="0"/>
    <n v="72854"/>
    <n v="983534"/>
    <s v="Bán hàng"/>
    <m/>
    <m/>
    <n v="0"/>
    <n v="983534"/>
    <n v="0"/>
    <n v="983534"/>
    <d v="2025-09-16T00:00:00"/>
    <m/>
    <d v="2025-09-16T00:00:00"/>
    <n v="0"/>
    <m/>
    <n v="68.821442824075348"/>
    <s v="Nợ quá hạn từ 60 ngày đến 90 ngày"/>
    <s v="09"/>
    <s v=""/>
    <m/>
    <m/>
    <x v="0"/>
    <x v="0"/>
  </r>
  <r>
    <x v="0"/>
    <x v="0"/>
    <d v="2025-09-16T00:00:00"/>
    <s v="BH2358507"/>
    <d v="2025-09-16T00:00:00"/>
    <n v="59564"/>
    <s v="TC2537050917731 - GO! NAM ĐỊNH"/>
    <n v="2697412"/>
    <n v="0"/>
    <n v="215793"/>
    <n v="2913205"/>
    <s v="Bán hàng"/>
    <m/>
    <m/>
    <n v="0"/>
    <n v="2913205"/>
    <n v="0"/>
    <n v="2913205"/>
    <d v="2025-09-16T00:00:00"/>
    <m/>
    <d v="2025-09-16T00:00:00"/>
    <n v="0"/>
    <m/>
    <n v="68.821442824075348"/>
    <s v="Nợ quá hạn từ 60 ngày đến 90 ngày"/>
    <s v="09"/>
    <s v=""/>
    <m/>
    <m/>
    <x v="0"/>
    <x v="0"/>
  </r>
  <r>
    <x v="0"/>
    <x v="0"/>
    <d v="2025-09-16T00:00:00"/>
    <s v="BH2358508"/>
    <d v="2025-09-16T00:00:00"/>
    <n v="59568"/>
    <s v="TC2537050848859 - GO! ĐÀ LẠT"/>
    <n v="2159020"/>
    <n v="0"/>
    <n v="172722"/>
    <n v="2331742"/>
    <s v="Bán hàng"/>
    <m/>
    <m/>
    <n v="0"/>
    <n v="2331742"/>
    <n v="0"/>
    <n v="2331742"/>
    <d v="2025-09-16T00:00:00"/>
    <m/>
    <d v="2025-09-16T00:00:00"/>
    <n v="0"/>
    <m/>
    <n v="68.821442824075348"/>
    <s v="Nợ quá hạn từ 60 ngày đến 90 ngày"/>
    <s v="09"/>
    <s v=""/>
    <m/>
    <m/>
    <x v="0"/>
    <x v="0"/>
  </r>
  <r>
    <x v="0"/>
    <x v="0"/>
    <d v="2025-09-16T00:00:00"/>
    <s v="BH2358509"/>
    <d v="2025-09-16T00:00:00"/>
    <n v="59571"/>
    <s v="TC2537050858750 - BigC Quảng Ngãi"/>
    <n v="910680"/>
    <n v="0"/>
    <n v="72854"/>
    <n v="983534"/>
    <s v="Bán hàng"/>
    <m/>
    <m/>
    <n v="0"/>
    <n v="983534"/>
    <n v="0"/>
    <n v="983534"/>
    <d v="2025-09-16T00:00:00"/>
    <m/>
    <d v="2025-09-16T00:00:00"/>
    <n v="0"/>
    <m/>
    <n v="68.821442824075348"/>
    <s v="Nợ quá hạn từ 60 ngày đến 90 ngày"/>
    <s v="09"/>
    <s v=""/>
    <m/>
    <m/>
    <x v="0"/>
    <x v="0"/>
  </r>
  <r>
    <x v="0"/>
    <x v="0"/>
    <d v="2025-09-16T00:00:00"/>
    <s v="BH2358510"/>
    <d v="2025-09-16T00:00:00"/>
    <n v="59572"/>
    <s v="TC2536050763441 - BigC Buôn Ma Thuột"/>
    <n v="910680"/>
    <n v="0"/>
    <n v="72854"/>
    <n v="983534"/>
    <s v="Bán hàng"/>
    <m/>
    <m/>
    <n v="0"/>
    <n v="983534"/>
    <n v="0"/>
    <n v="983534"/>
    <d v="2025-09-16T00:00:00"/>
    <m/>
    <d v="2025-09-16T00:00:00"/>
    <n v="0"/>
    <m/>
    <n v="68.821442824075348"/>
    <s v="Nợ quá hạn từ 60 ngày đến 90 ngày"/>
    <s v="09"/>
    <s v=""/>
    <m/>
    <m/>
    <x v="0"/>
    <x v="0"/>
  </r>
  <r>
    <x v="0"/>
    <x v="0"/>
    <d v="2025-09-16T00:00:00"/>
    <s v="BH2358511"/>
    <d v="2025-09-16T00:00:00"/>
    <n v="59573"/>
    <s v="TC2537050895374 - BigC Bà Rịa"/>
    <n v="5997020"/>
    <n v="0"/>
    <n v="479762"/>
    <n v="6476782"/>
    <s v="Bán hàng"/>
    <m/>
    <m/>
    <n v="0"/>
    <n v="6476782"/>
    <n v="0"/>
    <n v="6476782"/>
    <d v="2025-09-16T00:00:00"/>
    <m/>
    <d v="2025-09-16T00:00:00"/>
    <n v="0"/>
    <m/>
    <n v="68.821442824075348"/>
    <s v="Nợ quá hạn từ 60 ngày đến 90 ngày"/>
    <s v="09"/>
    <s v=""/>
    <m/>
    <m/>
    <x v="0"/>
    <x v="0"/>
  </r>
  <r>
    <x v="0"/>
    <x v="0"/>
    <d v="2025-09-16T00:00:00"/>
    <s v="BH2358512"/>
    <d v="2025-09-16T00:00:00"/>
    <n v="59574"/>
    <s v="TC2537050882661 - BigC Siêu Thị GO! Tân Uyên (1504)"/>
    <n v="200732"/>
    <n v="0"/>
    <n v="16059"/>
    <n v="216791"/>
    <s v="Bán hàng"/>
    <m/>
    <m/>
    <n v="0"/>
    <n v="216791"/>
    <n v="0"/>
    <n v="216791"/>
    <d v="2025-09-16T00:00:00"/>
    <m/>
    <d v="2025-09-16T00:00:00"/>
    <n v="0"/>
    <m/>
    <n v="68.821442824075348"/>
    <s v="Nợ quá hạn từ 60 ngày đến 90 ngày"/>
    <s v="09"/>
    <s v=""/>
    <m/>
    <m/>
    <x v="0"/>
    <x v="0"/>
  </r>
  <r>
    <x v="0"/>
    <x v="0"/>
    <d v="2025-09-16T00:00:00"/>
    <s v="BH2358513"/>
    <d v="2025-09-16T00:00:00"/>
    <n v="59575"/>
    <s v="TC2537050864837 - BigC Siêu Thị GO! Tân Uyên (1504)"/>
    <n v="910680"/>
    <n v="0"/>
    <n v="72854"/>
    <n v="983534"/>
    <s v="Bán hàng"/>
    <m/>
    <m/>
    <n v="0"/>
    <n v="983534"/>
    <n v="0"/>
    <n v="983534"/>
    <d v="2025-09-16T00:00:00"/>
    <m/>
    <d v="2025-09-16T00:00:00"/>
    <n v="0"/>
    <m/>
    <n v="68.821442824075348"/>
    <s v="Nợ quá hạn từ 60 ngày đến 90 ngày"/>
    <s v="09"/>
    <s v=""/>
    <m/>
    <m/>
    <x v="0"/>
    <x v="0"/>
  </r>
  <r>
    <x v="0"/>
    <x v="0"/>
    <d v="2025-09-16T00:00:00"/>
    <s v="BH2358514"/>
    <d v="2025-09-16T00:00:00"/>
    <n v="59576"/>
    <s v="TC2537050882685 - Siêu thị GO! Nhơn Trạch"/>
    <n v="802928"/>
    <n v="0"/>
    <n v="64234"/>
    <n v="867162"/>
    <s v="Bán hàng"/>
    <m/>
    <m/>
    <n v="0"/>
    <n v="867162"/>
    <n v="0"/>
    <n v="867162"/>
    <d v="2025-09-16T00:00:00"/>
    <m/>
    <d v="2025-09-16T00:00:00"/>
    <n v="0"/>
    <m/>
    <n v="68.821442824075348"/>
    <s v="Nợ quá hạn từ 60 ngày đến 90 ngày"/>
    <s v="09"/>
    <s v=""/>
    <m/>
    <m/>
    <x v="0"/>
    <x v="0"/>
  </r>
  <r>
    <x v="0"/>
    <x v="0"/>
    <d v="2025-09-16T00:00:00"/>
    <s v="BH2358515"/>
    <d v="2025-09-16T00:00:00"/>
    <n v="59577"/>
    <s v="TC2537050864088 - Siêu thị GO! Hồng Ngự"/>
    <n v="1821360"/>
    <n v="0"/>
    <n v="145709"/>
    <n v="1967069"/>
    <s v="Bán hàng"/>
    <m/>
    <m/>
    <n v="0"/>
    <n v="1967069"/>
    <n v="0"/>
    <n v="1967069"/>
    <d v="2025-09-16T00:00:00"/>
    <m/>
    <d v="2025-09-16T00:00:00"/>
    <n v="0"/>
    <m/>
    <n v="68.821442824075348"/>
    <s v="Nợ quá hạn từ 60 ngày đến 90 ngày"/>
    <s v="09"/>
    <s v=""/>
    <m/>
    <m/>
    <x v="0"/>
    <x v="0"/>
  </r>
  <r>
    <x v="0"/>
    <x v="0"/>
    <d v="2025-09-16T00:00:00"/>
    <s v="BH2358516"/>
    <d v="2025-09-16T00:00:00"/>
    <n v="59578"/>
    <s v="TC2537050863583 - Siêu thị Go! Lộc Ninh"/>
    <n v="2315804"/>
    <n v="0"/>
    <n v="185264"/>
    <n v="2501068"/>
    <s v="Bán hàng"/>
    <m/>
    <m/>
    <n v="0"/>
    <n v="2501068"/>
    <n v="0"/>
    <n v="2501068"/>
    <d v="2025-09-16T00:00:00"/>
    <m/>
    <d v="2025-09-16T00:00:00"/>
    <n v="0"/>
    <m/>
    <n v="68.821442824075348"/>
    <s v="Nợ quá hạn từ 60 ngày đến 90 ngày"/>
    <s v="09"/>
    <s v=""/>
    <m/>
    <m/>
    <x v="0"/>
    <x v="0"/>
  </r>
  <r>
    <x v="0"/>
    <x v="0"/>
    <d v="2025-09-16T00:00:00"/>
    <s v="BH2358517"/>
    <d v="2025-09-16T00:00:00"/>
    <n v="59579"/>
    <s v="TC2537050863637 - GO! HƯƠNG TRÀ"/>
    <n v="910680"/>
    <n v="0"/>
    <n v="72854"/>
    <n v="983534"/>
    <s v="Bán hàng"/>
    <m/>
    <m/>
    <n v="0"/>
    <n v="983534"/>
    <n v="0"/>
    <n v="983534"/>
    <d v="2025-09-16T00:00:00"/>
    <m/>
    <d v="2025-09-16T00:00:00"/>
    <n v="0"/>
    <m/>
    <n v="68.821442824075348"/>
    <s v="Nợ quá hạn từ 60 ngày đến 90 ngày"/>
    <s v="09"/>
    <s v=""/>
    <m/>
    <m/>
    <x v="0"/>
    <x v="0"/>
  </r>
  <r>
    <x v="0"/>
    <x v="0"/>
    <d v="2025-09-16T00:00:00"/>
    <s v="BH2358534"/>
    <d v="2025-09-16T00:00:00"/>
    <n v="59606"/>
    <s v="2536050763392 - BigC Siêu Thị GO! Nguyễn Thị Thập"/>
    <n v="910680"/>
    <n v="0"/>
    <n v="72854"/>
    <n v="983534"/>
    <s v="Bán hàng"/>
    <m/>
    <m/>
    <n v="0"/>
    <n v="983534"/>
    <n v="0"/>
    <n v="983534"/>
    <d v="2025-09-16T00:00:00"/>
    <m/>
    <d v="2025-09-16T00:00:00"/>
    <n v="0"/>
    <m/>
    <n v="68.821442824075348"/>
    <s v="Nợ quá hạn từ 60 ngày đến 90 ngày"/>
    <s v="09"/>
    <s v=""/>
    <m/>
    <m/>
    <x v="0"/>
    <x v="0"/>
  </r>
  <r>
    <x v="0"/>
    <x v="0"/>
    <d v="2025-09-17T00:00:00"/>
    <s v="BH2358621"/>
    <d v="2025-09-17T00:00:00"/>
    <n v="59746"/>
    <s v="2536050763216 - BigC Siêu thị GO! An Lạc"/>
    <n v="1821360"/>
    <n v="0"/>
    <n v="145709"/>
    <n v="1967069"/>
    <s v="Bán hàng"/>
    <m/>
    <m/>
    <n v="0"/>
    <n v="1967069"/>
    <n v="0"/>
    <n v="1967069"/>
    <d v="2025-09-17T00:00:00"/>
    <m/>
    <d v="2025-09-17T00:00:00"/>
    <n v="0"/>
    <m/>
    <n v="67.821442824075348"/>
    <s v="Nợ quá hạn từ 60 ngày đến 90 ngày"/>
    <s v="09"/>
    <s v=""/>
    <m/>
    <m/>
    <x v="0"/>
    <x v="0"/>
  </r>
  <r>
    <x v="0"/>
    <x v="0"/>
    <d v="2025-09-17T00:00:00"/>
    <s v="BH2358624"/>
    <d v="2025-09-17T00:00:00"/>
    <n v="59749"/>
    <s v="2536050763260 - BigC Siêu thị GO! Phú Thạnh"/>
    <n v="910680"/>
    <n v="0"/>
    <n v="72854"/>
    <n v="983534"/>
    <s v="Bán hàng"/>
    <m/>
    <m/>
    <n v="0"/>
    <n v="983534"/>
    <n v="0"/>
    <n v="983534"/>
    <d v="2025-09-17T00:00:00"/>
    <m/>
    <d v="2025-09-17T00:00:00"/>
    <n v="0"/>
    <m/>
    <n v="67.821442824075348"/>
    <s v="Nợ quá hạn từ 60 ngày đến 90 ngày"/>
    <s v="09"/>
    <s v=""/>
    <m/>
    <m/>
    <x v="0"/>
    <x v="0"/>
  </r>
  <r>
    <x v="0"/>
    <x v="0"/>
    <d v="2025-09-17T00:00:00"/>
    <s v="BH2358625"/>
    <d v="2025-09-17T00:00:00"/>
    <n v="59750"/>
    <s v="2537050902449 - BigC Siêu thị GO! Phú Thạnh"/>
    <n v="1649804"/>
    <n v="0"/>
    <n v="131984"/>
    <n v="1781788"/>
    <s v="Bán hàng"/>
    <m/>
    <m/>
    <n v="0"/>
    <n v="1781788"/>
    <n v="0"/>
    <n v="1781788"/>
    <d v="2025-09-17T00:00:00"/>
    <m/>
    <d v="2025-09-17T00:00:00"/>
    <n v="0"/>
    <m/>
    <n v="67.821442824075348"/>
    <s v="Nợ quá hạn từ 60 ngày đến 90 ngày"/>
    <s v="09"/>
    <s v=""/>
    <m/>
    <m/>
    <x v="0"/>
    <x v="0"/>
  </r>
  <r>
    <x v="0"/>
    <x v="0"/>
    <d v="2025-09-17T00:00:00"/>
    <s v="BH2358626"/>
    <d v="2025-09-17T00:00:00"/>
    <n v="59751"/>
    <s v="2536050763340 - BigC Trường Chinh"/>
    <n v="910680"/>
    <n v="0"/>
    <n v="72854"/>
    <n v="983534"/>
    <s v="Bán hàng"/>
    <m/>
    <m/>
    <n v="0"/>
    <n v="983534"/>
    <n v="0"/>
    <n v="983534"/>
    <d v="2025-09-17T00:00:00"/>
    <m/>
    <d v="2025-09-17T00:00:00"/>
    <n v="0"/>
    <m/>
    <n v="67.821442824075348"/>
    <s v="Nợ quá hạn từ 60 ngày đến 90 ngày"/>
    <s v="09"/>
    <s v=""/>
    <m/>
    <m/>
    <x v="0"/>
    <x v="0"/>
  </r>
  <r>
    <x v="0"/>
    <x v="0"/>
    <d v="2025-09-18T00:00:00"/>
    <s v="BH2358683"/>
    <d v="2025-09-18T00:00:00"/>
    <n v="59807"/>
    <s v="2536050763348 - BigC Dĩ An"/>
    <n v="910680"/>
    <n v="0"/>
    <n v="72854"/>
    <n v="983534"/>
    <s v="Bán hàng"/>
    <m/>
    <m/>
    <n v="0"/>
    <n v="983534"/>
    <n v="0"/>
    <n v="983534"/>
    <d v="2025-09-18T00:00:00"/>
    <m/>
    <d v="2025-09-18T00:00:00"/>
    <n v="0"/>
    <m/>
    <n v="66.821442824075348"/>
    <s v="Nợ quá hạn từ 60 ngày đến 90 ngày"/>
    <s v="09"/>
    <s v=""/>
    <m/>
    <m/>
    <x v="0"/>
    <x v="0"/>
  </r>
  <r>
    <x v="0"/>
    <x v="0"/>
    <d v="2025-09-18T00:00:00"/>
    <s v="BH2358684"/>
    <d v="2025-09-18T00:00:00"/>
    <n v="59808"/>
    <s v="2536050763330 - GO! Bình Dương"/>
    <n v="910680"/>
    <n v="0"/>
    <n v="72854"/>
    <n v="983534"/>
    <s v="Bán hàng"/>
    <m/>
    <m/>
    <n v="0"/>
    <n v="983534"/>
    <n v="0"/>
    <n v="983534"/>
    <d v="2025-09-18T00:00:00"/>
    <m/>
    <d v="2025-09-18T00:00:00"/>
    <n v="0"/>
    <m/>
    <n v="66.821442824075348"/>
    <s v="Nợ quá hạn từ 60 ngày đến 90 ngày"/>
    <s v="09"/>
    <s v=""/>
    <m/>
    <m/>
    <x v="0"/>
    <x v="0"/>
  </r>
  <r>
    <x v="0"/>
    <x v="0"/>
    <d v="2025-09-18T00:00:00"/>
    <s v="BH2358686"/>
    <d v="2025-09-18T00:00:00"/>
    <n v="59810"/>
    <s v="2538050974185 - GO! Bình Dương"/>
    <n v="2697412"/>
    <n v="0"/>
    <n v="215793"/>
    <n v="2913205"/>
    <s v="Bán hàng"/>
    <m/>
    <m/>
    <n v="0"/>
    <n v="2913205"/>
    <n v="0"/>
    <n v="2913205"/>
    <d v="2025-09-18T00:00:00"/>
    <m/>
    <d v="2025-09-18T00:00:00"/>
    <n v="0"/>
    <m/>
    <n v="66.821442824075348"/>
    <s v="Nợ quá hạn từ 60 ngày đến 90 ngày"/>
    <s v="09"/>
    <s v=""/>
    <m/>
    <m/>
    <x v="0"/>
    <x v="0"/>
  </r>
  <r>
    <x v="0"/>
    <x v="0"/>
    <d v="2025-09-19T00:00:00"/>
    <s v="BH20259503"/>
    <d v="2025-09-19T00:00:00"/>
    <n v="60746"/>
    <s v="GO! LÀO CAI, PO: 2537050925601"/>
    <n v="2159020"/>
    <n v="0"/>
    <n v="172722"/>
    <n v="2331742"/>
    <s v="Bán hàng"/>
    <m/>
    <m/>
    <n v="0"/>
    <n v="2331742"/>
    <n v="0"/>
    <n v="2331742"/>
    <d v="2025-09-19T00:00:00"/>
    <m/>
    <d v="2025-09-19T00:00:00"/>
    <n v="0"/>
    <m/>
    <n v="65.821442824075348"/>
    <s v="Nợ quá hạn từ 60 ngày đến 90 ngày"/>
    <s v="09"/>
    <s v=""/>
    <m/>
    <m/>
    <x v="0"/>
    <x v="0"/>
  </r>
  <r>
    <x v="0"/>
    <x v="0"/>
    <d v="2025-09-19T00:00:00"/>
    <s v="BH20259515"/>
    <d v="2025-09-19T00:00:00"/>
    <n v="60757"/>
    <s v="GO! HẢI PHÒNG, PO: 2537050857620"/>
    <n v="4719504"/>
    <n v="0"/>
    <n v="377560"/>
    <n v="5097064"/>
    <s v="Bán hàng"/>
    <m/>
    <m/>
    <n v="0"/>
    <n v="5097064"/>
    <n v="0"/>
    <n v="5097064"/>
    <d v="2025-09-19T00:00:00"/>
    <m/>
    <d v="2025-09-19T00:00:00"/>
    <n v="0"/>
    <m/>
    <n v="65.821442824075348"/>
    <s v="Nợ quá hạn từ 60 ngày đến 90 ngày"/>
    <s v="09"/>
    <s v=""/>
    <m/>
    <m/>
    <x v="0"/>
    <x v="0"/>
  </r>
  <r>
    <x v="0"/>
    <x v="0"/>
    <d v="2025-09-19T00:00:00"/>
    <s v="BH20259517"/>
    <d v="2025-09-19T00:00:00"/>
    <n v="60758"/>
    <s v="CÔNG TY TNHH EB HẢI DƯƠNG (117), PO: 2537050944769"/>
    <n v="1248340"/>
    <n v="0"/>
    <n v="99867"/>
    <n v="1348207"/>
    <s v="Bán hàng"/>
    <m/>
    <m/>
    <n v="0"/>
    <n v="1348207"/>
    <n v="0"/>
    <n v="1348207"/>
    <d v="2025-09-19T00:00:00"/>
    <m/>
    <d v="2025-09-19T00:00:00"/>
    <n v="0"/>
    <m/>
    <n v="65.821442824075348"/>
    <s v="Nợ quá hạn từ 60 ngày đến 90 ngày"/>
    <s v="09"/>
    <s v=""/>
    <m/>
    <m/>
    <x v="0"/>
    <x v="0"/>
  </r>
  <r>
    <x v="0"/>
    <x v="0"/>
    <d v="2025-09-19T00:00:00"/>
    <s v="BH20259519"/>
    <d v="2025-09-19T00:00:00"/>
    <n v="60759"/>
    <s v="CÔNG TY TNHH EB HẢI DƯƠNG (117), PO: 2538050993558"/>
    <n v="1821360"/>
    <n v="0"/>
    <n v="145709"/>
    <n v="1967069"/>
    <s v="Bán hàng"/>
    <m/>
    <m/>
    <n v="0"/>
    <n v="1967069"/>
    <n v="0"/>
    <n v="1967069"/>
    <d v="2025-09-19T00:00:00"/>
    <m/>
    <d v="2025-09-19T00:00:00"/>
    <n v="0"/>
    <m/>
    <n v="65.821442824075348"/>
    <s v="Nợ quá hạn từ 60 ngày đến 90 ngày"/>
    <s v="09"/>
    <s v=""/>
    <m/>
    <m/>
    <x v="0"/>
    <x v="0"/>
  </r>
  <r>
    <x v="0"/>
    <x v="0"/>
    <d v="2025-09-19T00:00:00"/>
    <s v="BH20259520"/>
    <d v="2025-09-19T00:00:00"/>
    <n v="60765"/>
    <s v="TOPS MARKET PARKCITY (150), PO: 2538050995271"/>
    <n v="3407360"/>
    <n v="0"/>
    <n v="272589"/>
    <n v="3679949"/>
    <s v="Bán hàng"/>
    <m/>
    <m/>
    <n v="0"/>
    <n v="3679949"/>
    <n v="0"/>
    <n v="3679949"/>
    <d v="2025-09-19T00:00:00"/>
    <m/>
    <d v="2025-09-19T00:00:00"/>
    <n v="0"/>
    <m/>
    <n v="65.821442824075348"/>
    <s v="Nợ quá hạn từ 60 ngày đến 90 ngày"/>
    <s v="09"/>
    <s v=""/>
    <m/>
    <m/>
    <x v="0"/>
    <x v="0"/>
  </r>
  <r>
    <x v="0"/>
    <x v="0"/>
    <d v="2025-09-19T00:00:00"/>
    <s v="BH20259522"/>
    <d v="2025-09-19T00:00:00"/>
    <n v="60760"/>
    <s v="SIÊU THỊ HẠ LONG (128), PO: 2538050982653"/>
    <n v="3884092"/>
    <n v="0"/>
    <n v="310727"/>
    <n v="4194819"/>
    <s v="Bán hàng"/>
    <m/>
    <m/>
    <n v="0"/>
    <n v="4194819"/>
    <n v="0"/>
    <n v="4194819"/>
    <d v="2025-09-19T00:00:00"/>
    <m/>
    <d v="2025-09-19T00:00:00"/>
    <n v="0"/>
    <m/>
    <n v="65.821442824075348"/>
    <s v="Nợ quá hạn từ 60 ngày đến 90 ngày"/>
    <s v="09"/>
    <s v=""/>
    <m/>
    <m/>
    <x v="0"/>
    <x v="0"/>
  </r>
  <r>
    <x v="0"/>
    <x v="0"/>
    <d v="2025-09-19T00:00:00"/>
    <s v="BH20259524"/>
    <d v="2025-09-19T00:00:00"/>
    <n v="60761"/>
    <s v="GO! BẮC GIANG, PO: 2537050928543"/>
    <n v="5228720"/>
    <n v="0"/>
    <n v="418298"/>
    <n v="5647018"/>
    <s v="Bán hàng"/>
    <m/>
    <m/>
    <n v="0"/>
    <n v="5647018"/>
    <n v="0"/>
    <n v="5647018"/>
    <d v="2025-09-19T00:00:00"/>
    <m/>
    <d v="2025-09-19T00:00:00"/>
    <n v="0"/>
    <m/>
    <n v="65.821442824075348"/>
    <s v="Nợ quá hạn từ 60 ngày đến 90 ngày"/>
    <s v="09"/>
    <s v=""/>
    <m/>
    <m/>
    <x v="0"/>
    <x v="0"/>
  </r>
  <r>
    <x v="0"/>
    <x v="0"/>
    <d v="2025-09-19T00:00:00"/>
    <s v="BH20259525"/>
    <d v="2025-09-19T00:00:00"/>
    <n v="60762"/>
    <s v="GO! THÁI BÌNH, PO: 2538050992453"/>
    <n v="2898144"/>
    <n v="0"/>
    <n v="231852"/>
    <n v="3129996"/>
    <s v="Bán hàng"/>
    <m/>
    <m/>
    <n v="0"/>
    <n v="3129996"/>
    <n v="0"/>
    <n v="3129996"/>
    <d v="2025-09-19T00:00:00"/>
    <m/>
    <d v="2025-09-19T00:00:00"/>
    <n v="0"/>
    <m/>
    <n v="65.821442824075348"/>
    <s v="Nợ quá hạn từ 60 ngày đến 90 ngày"/>
    <s v="09"/>
    <s v=""/>
    <m/>
    <m/>
    <x v="0"/>
    <x v="0"/>
  </r>
  <r>
    <x v="0"/>
    <x v="0"/>
    <d v="2025-09-19T00:00:00"/>
    <s v="BH20259526"/>
    <d v="2025-09-19T00:00:00"/>
    <n v="60763"/>
    <s v="GO! HA NAM (151), PO: 2538050978279"/>
    <n v="4146484"/>
    <n v="0"/>
    <n v="331719"/>
    <n v="4478203"/>
    <s v="Bán hàng"/>
    <m/>
    <m/>
    <n v="0"/>
    <n v="4478203"/>
    <n v="0"/>
    <n v="4478203"/>
    <d v="2025-09-19T00:00:00"/>
    <m/>
    <d v="2025-09-19T00:00:00"/>
    <n v="0"/>
    <m/>
    <n v="65.821442824075348"/>
    <s v="Nợ quá hạn từ 60 ngày đến 90 ngày"/>
    <s v="09"/>
    <s v=""/>
    <m/>
    <m/>
    <x v="0"/>
    <x v="0"/>
  </r>
  <r>
    <x v="0"/>
    <x v="0"/>
    <d v="2025-09-19T00:00:00"/>
    <s v="BH20259527"/>
    <d v="2025-09-19T00:00:00"/>
    <n v="60764"/>
    <s v="EB VINH LIMITED LIABILITY COMPANY, PO: 2537050854806"/>
    <n v="3162680"/>
    <n v="0"/>
    <n v="253014"/>
    <n v="3415694"/>
    <s v="Bán hàng"/>
    <m/>
    <m/>
    <n v="0"/>
    <n v="3415694"/>
    <n v="0"/>
    <n v="3415694"/>
    <d v="2025-09-19T00:00:00"/>
    <m/>
    <d v="2025-09-19T00:00:00"/>
    <n v="0"/>
    <m/>
    <n v="65.821442824075348"/>
    <s v="Nợ quá hạn từ 60 ngày đến 90 ngày"/>
    <s v="09"/>
    <s v=""/>
    <m/>
    <m/>
    <x v="0"/>
    <x v="0"/>
  </r>
  <r>
    <x v="0"/>
    <x v="0"/>
    <d v="2025-09-19T00:00:00"/>
    <s v="BH20259639"/>
    <d v="2025-09-19T00:00:00"/>
    <n v="61170"/>
    <s v="BigC Tops Market Lê Trọng Tấn"/>
    <n v="4920236"/>
    <n v="0"/>
    <n v="393619"/>
    <n v="5313855"/>
    <s v="Bán hàng"/>
    <m/>
    <m/>
    <n v="0"/>
    <n v="5313855"/>
    <n v="0"/>
    <n v="5313855"/>
    <d v="2025-09-19T00:00:00"/>
    <m/>
    <d v="2025-09-19T00:00:00"/>
    <n v="0"/>
    <m/>
    <n v="65.821442824075348"/>
    <s v="Nợ quá hạn từ 60 ngày đến 90 ngày"/>
    <s v="09"/>
    <s v=""/>
    <m/>
    <m/>
    <x v="0"/>
    <x v="0"/>
  </r>
  <r>
    <x v="0"/>
    <x v="0"/>
    <d v="2025-09-19T00:00:00"/>
    <s v="BH2358732"/>
    <d v="2025-09-19T00:00:00"/>
    <n v="60735"/>
    <s v="TC2537050942464 - GO! NHA TRANG"/>
    <n v="3608092"/>
    <n v="0"/>
    <n v="288647"/>
    <n v="3896739"/>
    <s v="Bán hàng"/>
    <m/>
    <m/>
    <n v="0"/>
    <n v="3896739"/>
    <n v="0"/>
    <n v="3896739"/>
    <d v="2025-09-19T00:00:00"/>
    <m/>
    <d v="2025-09-19T00:00:00"/>
    <n v="0"/>
    <m/>
    <n v="65.821442824075348"/>
    <s v="Nợ quá hạn từ 60 ngày đến 90 ngày"/>
    <s v="09"/>
    <s v=""/>
    <m/>
    <m/>
    <x v="0"/>
    <x v="0"/>
  </r>
  <r>
    <x v="0"/>
    <x v="0"/>
    <d v="2025-09-19T00:00:00"/>
    <s v="BH2358733"/>
    <d v="2025-09-19T00:00:00"/>
    <n v="60736"/>
    <s v="TC2536050763371 - BigC Quy Nhơn"/>
    <n v="1821360"/>
    <n v="0"/>
    <n v="145709"/>
    <n v="1967069"/>
    <s v="Bán hàng"/>
    <m/>
    <m/>
    <n v="0"/>
    <n v="1967069"/>
    <n v="0"/>
    <n v="1967069"/>
    <d v="2025-09-19T00:00:00"/>
    <m/>
    <d v="2025-09-19T00:00:00"/>
    <n v="0"/>
    <m/>
    <n v="65.821442824075348"/>
    <s v="Nợ quá hạn từ 60 ngày đến 90 ngày"/>
    <s v="09"/>
    <s v=""/>
    <m/>
    <m/>
    <x v="0"/>
    <x v="0"/>
  </r>
  <r>
    <x v="0"/>
    <x v="0"/>
    <d v="2025-09-19T00:00:00"/>
    <s v="BH2358734"/>
    <d v="2025-09-19T00:00:00"/>
    <n v="60737"/>
    <s v="TC2537050929180 - BigC Quy Nhơn"/>
    <n v="2496680"/>
    <n v="0"/>
    <n v="199734"/>
    <n v="2696414"/>
    <s v="Bán hàng"/>
    <m/>
    <m/>
    <n v="0"/>
    <n v="2696414"/>
    <n v="0"/>
    <n v="2696414"/>
    <d v="2025-09-19T00:00:00"/>
    <m/>
    <d v="2025-09-19T00:00:00"/>
    <n v="0"/>
    <m/>
    <n v="65.821442824075348"/>
    <s v="Nợ quá hạn từ 60 ngày đến 90 ngày"/>
    <s v="09"/>
    <s v=""/>
    <m/>
    <m/>
    <x v="0"/>
    <x v="0"/>
  </r>
  <r>
    <x v="0"/>
    <x v="0"/>
    <d v="2025-09-19T00:00:00"/>
    <s v="BH2358735"/>
    <d v="2025-09-19T00:00:00"/>
    <n v="60738"/>
    <s v="TC2537050855246 - GO! ĐÀ NẴNG"/>
    <n v="401464"/>
    <n v="0"/>
    <n v="32117"/>
    <n v="433581"/>
    <s v="Bán hàng"/>
    <m/>
    <m/>
    <n v="0"/>
    <n v="433581"/>
    <n v="0"/>
    <n v="433581"/>
    <d v="2025-09-19T00:00:00"/>
    <m/>
    <d v="2025-09-19T00:00:00"/>
    <n v="0"/>
    <m/>
    <n v="65.821442824075348"/>
    <s v="Nợ quá hạn từ 60 ngày đến 90 ngày"/>
    <s v="09"/>
    <s v=""/>
    <m/>
    <m/>
    <x v="0"/>
    <x v="0"/>
  </r>
  <r>
    <x v="0"/>
    <x v="0"/>
    <d v="2025-09-19T00:00:00"/>
    <s v="BH2358736"/>
    <d v="2025-09-19T00:00:00"/>
    <n v="60739"/>
    <s v="TC2537050936931 - GO! ĐÀ NẴNG"/>
    <n v="1248340"/>
    <n v="0"/>
    <n v="99867"/>
    <n v="1348207"/>
    <s v="Bán hàng"/>
    <m/>
    <m/>
    <n v="0"/>
    <n v="1348207"/>
    <n v="0"/>
    <n v="1348207"/>
    <d v="2025-09-19T00:00:00"/>
    <m/>
    <d v="2025-09-19T00:00:00"/>
    <n v="0"/>
    <m/>
    <n v="65.821442824075348"/>
    <s v="Nợ quá hạn từ 60 ngày đến 90 ngày"/>
    <s v="09"/>
    <s v=""/>
    <m/>
    <m/>
    <x v="0"/>
    <x v="0"/>
  </r>
  <r>
    <x v="0"/>
    <x v="0"/>
    <d v="2025-09-19T00:00:00"/>
    <s v="BH2358737"/>
    <d v="2025-09-19T00:00:00"/>
    <n v="60740"/>
    <s v="TC2537050941742 - GO! HUẾ"/>
    <n v="1294340"/>
    <n v="0"/>
    <n v="103547"/>
    <n v="1397887"/>
    <s v="Bán hàng"/>
    <m/>
    <m/>
    <n v="0"/>
    <n v="1397887"/>
    <n v="0"/>
    <n v="1397887"/>
    <d v="2025-09-19T00:00:00"/>
    <m/>
    <d v="2025-09-19T00:00:00"/>
    <n v="0"/>
    <m/>
    <n v="65.821442824075348"/>
    <s v="Nợ quá hạn từ 60 ngày đến 90 ngày"/>
    <s v="09"/>
    <s v=""/>
    <m/>
    <m/>
    <x v="0"/>
    <x v="0"/>
  </r>
  <r>
    <x v="0"/>
    <x v="0"/>
    <d v="2025-09-19T00:00:00"/>
    <s v="BH2358738"/>
    <d v="2025-09-19T00:00:00"/>
    <n v="60741"/>
    <s v="TC2537050928781 - GO! CẦN THƠ"/>
    <n v="2159020"/>
    <n v="0"/>
    <n v="172722"/>
    <n v="2331742"/>
    <s v="Bán hàng"/>
    <m/>
    <m/>
    <n v="0"/>
    <n v="2331742"/>
    <n v="0"/>
    <n v="2331742"/>
    <d v="2025-09-19T00:00:00"/>
    <m/>
    <d v="2025-09-19T00:00:00"/>
    <n v="0"/>
    <m/>
    <n v="65.821442824075348"/>
    <s v="Nợ quá hạn từ 60 ngày đến 90 ngày"/>
    <s v="09"/>
    <s v=""/>
    <m/>
    <m/>
    <x v="0"/>
    <x v="0"/>
  </r>
  <r>
    <x v="0"/>
    <x v="0"/>
    <d v="2025-09-19T00:00:00"/>
    <s v="BH2358739"/>
    <d v="2025-09-19T00:00:00"/>
    <n v="60742"/>
    <s v="TC2537050932399 - GO! ĐÀ LẠT"/>
    <n v="2496680"/>
    <n v="0"/>
    <n v="199734"/>
    <n v="2696414"/>
    <s v="Bán hàng"/>
    <m/>
    <m/>
    <n v="0"/>
    <n v="2696414"/>
    <n v="0"/>
    <n v="2696414"/>
    <d v="2025-09-19T00:00:00"/>
    <m/>
    <d v="2025-09-19T00:00:00"/>
    <n v="0"/>
    <m/>
    <n v="65.821442824075348"/>
    <s v="Nợ quá hạn từ 60 ngày đến 90 ngày"/>
    <s v="09"/>
    <s v=""/>
    <m/>
    <m/>
    <x v="0"/>
    <x v="0"/>
  </r>
  <r>
    <x v="0"/>
    <x v="0"/>
    <d v="2025-09-20T00:00:00"/>
    <s v="BH2359129"/>
    <d v="2025-09-20T00:00:00"/>
    <n v="61193"/>
    <s v="2538051013330 - BigC Siêu Thị GO! Nguyễn Thị Thập"/>
    <n v="2496680"/>
    <n v="0"/>
    <n v="199734"/>
    <n v="2696414"/>
    <s v="Bán hàng"/>
    <m/>
    <m/>
    <n v="0"/>
    <n v="2696414"/>
    <n v="0"/>
    <n v="2696414"/>
    <d v="2025-09-20T00:00:00"/>
    <m/>
    <d v="2025-09-20T00:00:00"/>
    <n v="0"/>
    <m/>
    <n v="64.821442824075348"/>
    <s v="Nợ quá hạn từ 60 ngày đến 90 ngày"/>
    <s v="09"/>
    <s v=""/>
    <m/>
    <m/>
    <x v="0"/>
    <x v="0"/>
  </r>
  <r>
    <x v="0"/>
    <x v="0"/>
    <d v="2025-09-20T00:00:00"/>
    <s v="BH2359138"/>
    <d v="2025-09-20T00:00:00"/>
    <n v="61200"/>
    <s v="2537050907994 - BigC Gò Vấp"/>
    <n v="1478340"/>
    <n v="0"/>
    <n v="118267"/>
    <n v="1596607"/>
    <s v="Bán hàng"/>
    <m/>
    <m/>
    <n v="0"/>
    <n v="1596607"/>
    <n v="0"/>
    <n v="1596607"/>
    <d v="2025-09-20T00:00:00"/>
    <m/>
    <d v="2025-09-20T00:00:00"/>
    <n v="0"/>
    <m/>
    <n v="64.821442824075348"/>
    <s v="Nợ quá hạn từ 60 ngày đến 90 ngày"/>
    <s v="09"/>
    <s v=""/>
    <m/>
    <m/>
    <x v="0"/>
    <x v="0"/>
  </r>
  <r>
    <x v="0"/>
    <x v="0"/>
    <d v="2025-09-20T00:00:00"/>
    <s v="BH2359147"/>
    <d v="2025-09-20T00:00:00"/>
    <n v="61207"/>
    <s v="2537050906853 - GO! ĐỒNG NAI"/>
    <n v="2159020"/>
    <n v="0"/>
    <n v="172722"/>
    <n v="2331742"/>
    <s v="Bán hàng"/>
    <m/>
    <m/>
    <n v="0"/>
    <n v="2331742"/>
    <n v="0"/>
    <n v="2331742"/>
    <d v="2025-09-20T00:00:00"/>
    <m/>
    <d v="2025-09-20T00:00:00"/>
    <n v="0"/>
    <m/>
    <n v="64.821442824075348"/>
    <s v="Nợ quá hạn từ 60 ngày đến 90 ngày"/>
    <s v="09"/>
    <s v=""/>
    <m/>
    <m/>
    <x v="0"/>
    <x v="0"/>
  </r>
  <r>
    <x v="0"/>
    <x v="0"/>
    <d v="2025-09-23T00:00:00"/>
    <s v="BH2359211"/>
    <d v="2025-09-23T00:00:00"/>
    <n v="61244"/>
    <s v="TC2538050989432 - GO! ĐÀ NẴNG"/>
    <n v="1248340"/>
    <n v="0"/>
    <n v="99867"/>
    <n v="1348207"/>
    <s v="Bán hàng"/>
    <m/>
    <m/>
    <n v="0"/>
    <n v="1348207"/>
    <n v="0"/>
    <n v="1348207"/>
    <d v="2025-09-23T00:00:00"/>
    <m/>
    <d v="2025-09-23T00:00:00"/>
    <n v="0"/>
    <m/>
    <n v="61.821442824075348"/>
    <s v="Nợ quá hạn từ 60 ngày đến 90 ngày"/>
    <s v="09"/>
    <s v=""/>
    <m/>
    <m/>
    <x v="0"/>
    <x v="0"/>
  </r>
  <r>
    <x v="0"/>
    <x v="0"/>
    <d v="2025-09-23T00:00:00"/>
    <s v="BH2359212"/>
    <d v="2025-09-23T00:00:00"/>
    <n v="61245"/>
    <s v="TC2537050930864 - GO! NAM ĐỊNH"/>
    <n v="2699556"/>
    <n v="0"/>
    <n v="215964"/>
    <n v="2915520"/>
    <s v="Bán hàng"/>
    <m/>
    <m/>
    <n v="0"/>
    <n v="2915520"/>
    <n v="0"/>
    <n v="2915520"/>
    <d v="2025-09-23T00:00:00"/>
    <m/>
    <d v="2025-09-23T00:00:00"/>
    <n v="0"/>
    <m/>
    <n v="61.821442824075348"/>
    <s v="Nợ quá hạn từ 60 ngày đến 90 ngày"/>
    <s v="09"/>
    <s v=""/>
    <m/>
    <m/>
    <x v="0"/>
    <x v="0"/>
  </r>
  <r>
    <x v="0"/>
    <x v="0"/>
    <d v="2025-09-23T00:00:00"/>
    <s v="BH2359213"/>
    <d v="2025-09-23T00:00:00"/>
    <n v="61246"/>
    <s v="TC2538051060991 - GO! NAM ĐỊNH"/>
    <n v="3745020"/>
    <n v="0"/>
    <n v="299602"/>
    <n v="4044622"/>
    <s v="Bán hàng"/>
    <m/>
    <m/>
    <n v="0"/>
    <n v="4044622"/>
    <n v="0"/>
    <n v="4044622"/>
    <d v="2025-09-23T00:00:00"/>
    <m/>
    <d v="2025-09-23T00:00:00"/>
    <n v="0"/>
    <m/>
    <n v="61.821442824075348"/>
    <s v="Nợ quá hạn từ 60 ngày đến 90 ngày"/>
    <s v="09"/>
    <s v=""/>
    <m/>
    <m/>
    <x v="0"/>
    <x v="0"/>
  </r>
  <r>
    <x v="0"/>
    <x v="0"/>
    <d v="2025-09-23T00:00:00"/>
    <s v="BH2359214"/>
    <d v="2025-09-23T00:00:00"/>
    <n v="61247"/>
    <s v="TC2538050990079 - BigC Quảng Ngãi"/>
    <n v="2560972"/>
    <n v="0"/>
    <n v="204878"/>
    <n v="2765850"/>
    <s v="Bán hàng"/>
    <m/>
    <m/>
    <n v="0"/>
    <n v="2765850"/>
    <n v="0"/>
    <n v="2765850"/>
    <d v="2025-09-23T00:00:00"/>
    <m/>
    <d v="2025-09-23T00:00:00"/>
    <n v="0"/>
    <m/>
    <n v="61.821442824075348"/>
    <s v="Nợ quá hạn từ 60 ngày đến 90 ngày"/>
    <s v="09"/>
    <s v=""/>
    <m/>
    <m/>
    <x v="0"/>
    <x v="0"/>
  </r>
  <r>
    <x v="0"/>
    <x v="0"/>
    <d v="2025-09-23T00:00:00"/>
    <s v="BH2359215"/>
    <d v="2025-09-23T00:00:00"/>
    <n v="61248"/>
    <s v="TC2538050971688 - BigC Buôn Ma Thuột"/>
    <n v="2269312"/>
    <n v="0"/>
    <n v="181545"/>
    <n v="2450857"/>
    <s v="Bán hàng"/>
    <m/>
    <m/>
    <n v="0"/>
    <n v="2450857"/>
    <n v="0"/>
    <n v="2450857"/>
    <d v="2025-09-23T00:00:00"/>
    <m/>
    <d v="2025-09-23T00:00:00"/>
    <n v="0"/>
    <m/>
    <n v="61.821442824075348"/>
    <s v="Nợ quá hạn từ 60 ngày đến 90 ngày"/>
    <s v="09"/>
    <s v=""/>
    <m/>
    <m/>
    <x v="0"/>
    <x v="0"/>
  </r>
  <r>
    <x v="0"/>
    <x v="0"/>
    <d v="2025-09-23T00:00:00"/>
    <s v="BH2359216"/>
    <d v="2025-09-23T00:00:00"/>
    <n v="61249"/>
    <s v="TC2538051055751 - BigC Bà Rịa"/>
    <n v="1850536"/>
    <n v="0"/>
    <n v="148043"/>
    <n v="1998579"/>
    <s v="Bán hàng"/>
    <m/>
    <m/>
    <n v="0"/>
    <n v="1998579"/>
    <n v="0"/>
    <n v="1998579"/>
    <d v="2025-09-23T00:00:00"/>
    <m/>
    <d v="2025-09-23T00:00:00"/>
    <n v="0"/>
    <m/>
    <n v="61.821442824075348"/>
    <s v="Nợ quá hạn từ 60 ngày đến 90 ngày"/>
    <s v="09"/>
    <s v=""/>
    <m/>
    <m/>
    <x v="0"/>
    <x v="0"/>
  </r>
  <r>
    <x v="0"/>
    <x v="0"/>
    <d v="2025-09-23T00:00:00"/>
    <s v="BH2359217"/>
    <d v="2025-09-23T00:00:00"/>
    <n v="61250"/>
    <s v="TC2538051000546 - Siêu thị GO! Gò Dầu"/>
    <n v="802928"/>
    <n v="0"/>
    <n v="64234"/>
    <n v="867162"/>
    <s v="Bán hàng"/>
    <m/>
    <m/>
    <n v="0"/>
    <n v="867162"/>
    <n v="0"/>
    <n v="867162"/>
    <d v="2025-09-23T00:00:00"/>
    <m/>
    <d v="2025-09-23T00:00:00"/>
    <n v="0"/>
    <m/>
    <n v="61.821442824075348"/>
    <s v="Nợ quá hạn từ 60 ngày đến 90 ngày"/>
    <s v="09"/>
    <s v=""/>
    <m/>
    <m/>
    <x v="0"/>
    <x v="0"/>
  </r>
  <r>
    <x v="0"/>
    <x v="0"/>
    <d v="2025-09-23T00:00:00"/>
    <s v="BH2359218"/>
    <d v="2025-09-23T00:00:00"/>
    <n v="61251"/>
    <s v="TC2538051000487 - Go! Phú Mỹ"/>
    <n v="1512876"/>
    <n v="0"/>
    <n v="121030"/>
    <n v="1633906"/>
    <s v="Bán hàng"/>
    <m/>
    <m/>
    <n v="0"/>
    <n v="1633906"/>
    <n v="0"/>
    <n v="1633906"/>
    <d v="2025-09-23T00:00:00"/>
    <m/>
    <d v="2025-09-23T00:00:00"/>
    <n v="0"/>
    <m/>
    <n v="61.821442824075348"/>
    <s v="Nợ quá hạn từ 60 ngày đến 90 ngày"/>
    <s v="09"/>
    <s v=""/>
    <m/>
    <m/>
    <x v="0"/>
    <x v="0"/>
  </r>
  <r>
    <x v="0"/>
    <x v="0"/>
    <d v="2025-09-23T00:00:00"/>
    <s v="BH2359219"/>
    <d v="2025-09-23T00:00:00"/>
    <n v="61252"/>
    <s v="TC2538051019300 - BigC Siêu Thị GO! Tân Uyên (1504)"/>
    <n v="200732"/>
    <n v="0"/>
    <n v="16059"/>
    <n v="216791"/>
    <s v="Bán hàng"/>
    <m/>
    <m/>
    <n v="0"/>
    <n v="216791"/>
    <n v="0"/>
    <n v="216791"/>
    <d v="2025-09-23T00:00:00"/>
    <m/>
    <d v="2025-09-23T00:00:00"/>
    <n v="0"/>
    <m/>
    <n v="61.821442824075348"/>
    <s v="Nợ quá hạn từ 60 ngày đến 90 ngày"/>
    <s v="09"/>
    <s v=""/>
    <m/>
    <m/>
    <x v="0"/>
    <x v="0"/>
  </r>
  <r>
    <x v="0"/>
    <x v="0"/>
    <d v="2025-09-23T00:00:00"/>
    <s v="BH2359220"/>
    <d v="2025-09-23T00:00:00"/>
    <n v="61253"/>
    <s v="TC2538051000473 - BigC Siêu Thị GO! Tân Uyên (1504)"/>
    <n v="910680"/>
    <n v="0"/>
    <n v="72854"/>
    <n v="983534"/>
    <s v="Bán hàng"/>
    <m/>
    <m/>
    <n v="0"/>
    <n v="983534"/>
    <n v="0"/>
    <n v="983534"/>
    <d v="2025-09-23T00:00:00"/>
    <m/>
    <d v="2025-09-23T00:00:00"/>
    <n v="0"/>
    <m/>
    <n v="61.821442824075348"/>
    <s v="Nợ quá hạn từ 60 ngày đến 90 ngày"/>
    <s v="09"/>
    <s v=""/>
    <m/>
    <m/>
    <x v="0"/>
    <x v="0"/>
  </r>
  <r>
    <x v="0"/>
    <x v="0"/>
    <d v="2025-09-23T00:00:00"/>
    <s v="BH2359221"/>
    <d v="2025-09-23T00:00:00"/>
    <n v="61254"/>
    <s v="TC2538051001060 - Siêu thị GO! Nhơn Trạch"/>
    <n v="1713608"/>
    <n v="0"/>
    <n v="137089"/>
    <n v="1850697"/>
    <s v="Bán hàng"/>
    <m/>
    <m/>
    <n v="0"/>
    <n v="1850697"/>
    <n v="0"/>
    <n v="1850697"/>
    <d v="2025-09-23T00:00:00"/>
    <m/>
    <d v="2025-09-23T00:00:00"/>
    <n v="0"/>
    <m/>
    <n v="61.821442824075348"/>
    <s v="Nợ quá hạn từ 60 ngày đến 90 ngày"/>
    <s v="09"/>
    <s v=""/>
    <m/>
    <m/>
    <x v="0"/>
    <x v="0"/>
  </r>
  <r>
    <x v="0"/>
    <x v="0"/>
    <d v="2025-09-23T00:00:00"/>
    <s v="BH2359222"/>
    <d v="2025-09-23T00:00:00"/>
    <n v="61255"/>
    <s v="TC2538051019954 - Siêu thị GO! Điện Bàn"/>
    <n v="1312144"/>
    <n v="0"/>
    <n v="104972"/>
    <n v="1417116"/>
    <s v="Bán hàng"/>
    <m/>
    <m/>
    <n v="0"/>
    <n v="1417116"/>
    <n v="0"/>
    <n v="1417116"/>
    <d v="2025-09-23T00:00:00"/>
    <m/>
    <d v="2025-09-23T00:00:00"/>
    <n v="0"/>
    <m/>
    <n v="61.821442824075348"/>
    <s v="Nợ quá hạn từ 60 ngày đến 90 ngày"/>
    <s v="09"/>
    <s v=""/>
    <m/>
    <m/>
    <x v="0"/>
    <x v="0"/>
  </r>
  <r>
    <x v="0"/>
    <x v="0"/>
    <d v="2025-09-23T00:00:00"/>
    <s v="BH2359223"/>
    <d v="2025-09-23T00:00:00"/>
    <n v="61256"/>
    <s v="TC2538050993439 - Siêu thị GO! Bạc Liêu"/>
    <n v="910680"/>
    <n v="0"/>
    <n v="72854"/>
    <n v="983534"/>
    <s v="Bán hàng"/>
    <m/>
    <m/>
    <n v="0"/>
    <n v="983534"/>
    <n v="0"/>
    <n v="983534"/>
    <d v="2025-09-23T00:00:00"/>
    <m/>
    <d v="2025-09-23T00:00:00"/>
    <n v="0"/>
    <m/>
    <n v="61.821442824075348"/>
    <s v="Nợ quá hạn từ 60 ngày đến 90 ngày"/>
    <s v="09"/>
    <s v=""/>
    <m/>
    <m/>
    <x v="0"/>
    <x v="0"/>
  </r>
  <r>
    <x v="0"/>
    <x v="0"/>
    <d v="2025-09-23T00:00:00"/>
    <s v="BH2359224"/>
    <d v="2025-09-23T00:00:00"/>
    <n v="61257"/>
    <s v="TC2538051019291 - Siêu thị Go! Lộc Ninh"/>
    <n v="602196"/>
    <n v="0"/>
    <n v="48176"/>
    <n v="650372"/>
    <s v="Bán hàng"/>
    <m/>
    <m/>
    <n v="0"/>
    <n v="650372"/>
    <n v="0"/>
    <n v="650372"/>
    <d v="2025-09-23T00:00:00"/>
    <m/>
    <d v="2025-09-23T00:00:00"/>
    <n v="0"/>
    <m/>
    <n v="61.821442824075348"/>
    <s v="Nợ quá hạn từ 60 ngày đến 90 ngày"/>
    <s v="09"/>
    <s v=""/>
    <m/>
    <m/>
    <x v="0"/>
    <x v="0"/>
  </r>
  <r>
    <x v="0"/>
    <x v="0"/>
    <d v="2025-09-23T00:00:00"/>
    <s v="BH2359225"/>
    <d v="2025-09-23T00:00:00"/>
    <n v="61258"/>
    <s v="TC2538050996492 - Siêu thị GO! Ninh Thuận"/>
    <n v="2269312"/>
    <n v="0"/>
    <n v="181545"/>
    <n v="2450857"/>
    <s v="Bán hàng"/>
    <m/>
    <m/>
    <n v="0"/>
    <n v="2450857"/>
    <n v="0"/>
    <n v="2450857"/>
    <d v="2025-09-23T00:00:00"/>
    <m/>
    <d v="2025-09-23T00:00:00"/>
    <n v="0"/>
    <m/>
    <n v="61.821442824075348"/>
    <s v="Nợ quá hạn từ 60 ngày đến 90 ngày"/>
    <s v="09"/>
    <s v=""/>
    <m/>
    <m/>
    <x v="0"/>
    <x v="0"/>
  </r>
  <r>
    <x v="0"/>
    <x v="0"/>
    <d v="2025-09-23T00:00:00"/>
    <s v="BH2359251"/>
    <d v="2025-09-23T00:00:00"/>
    <n v="61284"/>
    <s v="2538050982342 - BigC Tops Market An Phú"/>
    <n v="2360240"/>
    <n v="0"/>
    <n v="188819"/>
    <n v="2549059"/>
    <s v="Bán hàng"/>
    <m/>
    <m/>
    <n v="0"/>
    <n v="2549059"/>
    <n v="0"/>
    <n v="2549059"/>
    <d v="2025-09-23T00:00:00"/>
    <m/>
    <d v="2025-09-23T00:00:00"/>
    <n v="0"/>
    <m/>
    <n v="61.821442824075348"/>
    <s v="Nợ quá hạn từ 60 ngày đến 90 ngày"/>
    <s v="09"/>
    <s v=""/>
    <m/>
    <m/>
    <x v="0"/>
    <x v="0"/>
  </r>
  <r>
    <x v="0"/>
    <x v="0"/>
    <d v="2025-09-24T00:00:00"/>
    <s v="BH20251041"/>
    <d v="2025-09-24T00:00:00"/>
    <n v="61333"/>
    <s v="2538051027416 - BigC Miền Đông"/>
    <n v="4903992"/>
    <n v="0"/>
    <n v="392319"/>
    <n v="5296311"/>
    <s v="Bán hàng"/>
    <m/>
    <m/>
    <n v="0"/>
    <n v="5296311"/>
    <n v="0"/>
    <n v="5296311"/>
    <d v="2025-09-24T00:00:00"/>
    <m/>
    <d v="2025-09-24T00:00:00"/>
    <n v="0"/>
    <m/>
    <n v="60.821442824075348"/>
    <s v="Nợ quá hạn từ 60 ngày đến 90 ngày"/>
    <s v="09"/>
    <s v=""/>
    <m/>
    <m/>
    <x v="0"/>
    <x v="0"/>
  </r>
  <r>
    <x v="0"/>
    <x v="0"/>
    <d v="2025-09-24T00:00:00"/>
    <s v="BH20251044"/>
    <d v="2025-09-24T00:00:00"/>
    <n v="61336"/>
    <s v="2538051041193 - BigC Tân Hiệp"/>
    <n v="2542680"/>
    <n v="0"/>
    <n v="203414"/>
    <n v="2746094"/>
    <s v="Bán hàng"/>
    <m/>
    <m/>
    <n v="0"/>
    <n v="2746094"/>
    <n v="0"/>
    <n v="2746094"/>
    <d v="2025-09-24T00:00:00"/>
    <m/>
    <d v="2025-09-24T00:00:00"/>
    <n v="0"/>
    <m/>
    <n v="60.821442824075348"/>
    <s v="Nợ quá hạn từ 60 ngày đến 90 ngày"/>
    <s v="09"/>
    <s v=""/>
    <m/>
    <m/>
    <x v="0"/>
    <x v="0"/>
  </r>
  <r>
    <x v="0"/>
    <x v="0"/>
    <d v="2025-09-24T00:00:00"/>
    <s v="BH20251065"/>
    <d v="2025-09-24T00:00:00"/>
    <n v="61359"/>
    <s v="2538051055171 - BigC Trường Chinh"/>
    <n v="2159020"/>
    <n v="0"/>
    <n v="172722"/>
    <n v="2331742"/>
    <s v="Bán hàng"/>
    <m/>
    <m/>
    <n v="0"/>
    <n v="2331742"/>
    <n v="0"/>
    <n v="2331742"/>
    <d v="2025-09-24T00:00:00"/>
    <m/>
    <d v="2025-09-24T00:00:00"/>
    <n v="0"/>
    <m/>
    <n v="60.821442824075348"/>
    <s v="Nợ quá hạn từ 60 ngày đến 90 ngày"/>
    <s v="09"/>
    <s v=""/>
    <m/>
    <m/>
    <x v="0"/>
    <x v="0"/>
  </r>
  <r>
    <x v="0"/>
    <x v="0"/>
    <d v="2025-09-25T00:00:00"/>
    <s v="BH202510034"/>
    <d v="2025-09-25T00:00:00"/>
    <n v="61719"/>
    <s v="BigC Thăng Long (104), PO: 2537050852057"/>
    <n v="2159020"/>
    <n v="0"/>
    <n v="172722"/>
    <n v="2331742"/>
    <s v="Bán hàng"/>
    <m/>
    <m/>
    <n v="0"/>
    <n v="2331742"/>
    <n v="0"/>
    <n v="2331742"/>
    <d v="2025-09-25T00:00:00"/>
    <m/>
    <d v="2025-09-25T00:00:00"/>
    <n v="0"/>
    <m/>
    <n v="59.821442824075348"/>
    <s v="Nợ quá hạn từ 30 ngày đến 60 ngày"/>
    <s v="09"/>
    <s v=""/>
    <m/>
    <m/>
    <x v="0"/>
    <x v="0"/>
  </r>
  <r>
    <x v="0"/>
    <x v="0"/>
    <d v="2025-09-25T00:00:00"/>
    <s v="BH202510037"/>
    <d v="2025-09-25T00:00:00"/>
    <n v="61720"/>
    <s v="BigC Thăng Long (104), PO: 2538050986441"/>
    <n v="1872510"/>
    <n v="0"/>
    <n v="149801"/>
    <n v="2022311"/>
    <s v="Bán hàng"/>
    <m/>
    <m/>
    <n v="0"/>
    <n v="2022311"/>
    <n v="0"/>
    <n v="2022311"/>
    <d v="2025-09-25T00:00:00"/>
    <m/>
    <d v="2025-09-25T00:00:00"/>
    <n v="0"/>
    <m/>
    <n v="59.821442824075348"/>
    <s v="Nợ quá hạn từ 30 ngày đến 60 ngày"/>
    <s v="09"/>
    <s v=""/>
    <m/>
    <m/>
    <x v="0"/>
    <x v="0"/>
  </r>
  <r>
    <x v="0"/>
    <x v="0"/>
    <d v="2025-09-25T00:00:00"/>
    <s v="BH202510040"/>
    <d v="2025-09-25T00:00:00"/>
    <n v="61721"/>
    <s v="BigC Tops Market Garden, PO: 2537050860673"/>
    <n v="2159020"/>
    <n v="0"/>
    <n v="172722"/>
    <n v="2331742"/>
    <s v="Bán hàng"/>
    <m/>
    <m/>
    <n v="0"/>
    <n v="2331742"/>
    <n v="0"/>
    <n v="2331742"/>
    <d v="2025-09-25T00:00:00"/>
    <m/>
    <d v="2025-09-25T00:00:00"/>
    <n v="0"/>
    <m/>
    <n v="59.821442824075348"/>
    <s v="Nợ quá hạn từ 30 ngày đến 60 ngày"/>
    <s v="09"/>
    <s v=""/>
    <m/>
    <m/>
    <x v="0"/>
    <x v="0"/>
  </r>
  <r>
    <x v="0"/>
    <x v="0"/>
    <d v="2025-09-25T00:00:00"/>
    <s v="BH202510043"/>
    <d v="2025-09-25T00:00:00"/>
    <n v="61722"/>
    <s v="BigC Tops Market Garden, PO: 2538050996354"/>
    <n v="2714970"/>
    <n v="0"/>
    <n v="217198"/>
    <n v="2932168"/>
    <s v="Bán hàng"/>
    <m/>
    <m/>
    <n v="0"/>
    <n v="2932168"/>
    <n v="0"/>
    <n v="2932168"/>
    <d v="2025-09-25T00:00:00"/>
    <m/>
    <d v="2025-09-25T00:00:00"/>
    <n v="0"/>
    <m/>
    <n v="59.821442824075348"/>
    <s v="Nợ quá hạn từ 30 ngày đến 60 ngày"/>
    <s v="09"/>
    <s v=""/>
    <m/>
    <m/>
    <x v="0"/>
    <x v="0"/>
  </r>
  <r>
    <x v="0"/>
    <x v="0"/>
    <d v="2025-09-25T00:00:00"/>
    <s v="BH202510046"/>
    <d v="2025-09-25T00:00:00"/>
    <n v="61723"/>
    <s v="TOPS MARKET PARKCITY (150), PO: 2538051086390"/>
    <n v="3407360"/>
    <n v="0"/>
    <n v="272589"/>
    <n v="3679949"/>
    <s v="Bán hàng"/>
    <m/>
    <m/>
    <n v="0"/>
    <n v="3679949"/>
    <n v="0"/>
    <n v="3679949"/>
    <d v="2025-09-25T00:00:00"/>
    <m/>
    <d v="2025-09-25T00:00:00"/>
    <n v="0"/>
    <m/>
    <n v="59.821442824075348"/>
    <s v="Nợ quá hạn từ 30 ngày đến 60 ngày"/>
    <s v="09"/>
    <s v=""/>
    <m/>
    <m/>
    <x v="0"/>
    <x v="0"/>
  </r>
  <r>
    <x v="0"/>
    <x v="0"/>
    <d v="2025-09-25T00:00:00"/>
    <s v="BH202510101"/>
    <d v="2025-09-25T00:00:00"/>
    <n v="62642"/>
    <s v="GO! LÀO CAI , PO: 2538050979035"/>
    <n v="3407360"/>
    <n v="0"/>
    <n v="272589"/>
    <n v="3679949"/>
    <s v="Bán hàng"/>
    <m/>
    <m/>
    <n v="0"/>
    <n v="3679949"/>
    <n v="0"/>
    <n v="3679949"/>
    <d v="2025-09-25T00:00:00"/>
    <m/>
    <d v="2025-09-25T00:00:00"/>
    <n v="0"/>
    <m/>
    <n v="59.821442824075348"/>
    <s v="Nợ quá hạn từ 30 ngày đến 60 ngày"/>
    <s v="09"/>
    <s v=""/>
    <m/>
    <m/>
    <x v="0"/>
    <x v="0"/>
  </r>
  <r>
    <x v="0"/>
    <x v="0"/>
    <d v="2025-09-25T00:00:00"/>
    <s v="BH202510123"/>
    <d v="2025-09-25T00:00:00"/>
    <n v="62667"/>
    <s v="GO! Long Biên"/>
    <n v="2359752"/>
    <n v="0"/>
    <n v="188780"/>
    <n v="2548532"/>
    <s v="Bán hàng"/>
    <m/>
    <m/>
    <n v="0"/>
    <n v="2548532"/>
    <n v="0"/>
    <n v="2548532"/>
    <d v="2025-09-25T00:00:00"/>
    <m/>
    <d v="2025-09-25T00:00:00"/>
    <n v="0"/>
    <m/>
    <n v="59.821442824075348"/>
    <s v="Nợ quá hạn từ 30 ngày đến 60 ngày"/>
    <s v="09"/>
    <s v=""/>
    <m/>
    <m/>
    <x v="0"/>
    <x v="0"/>
  </r>
  <r>
    <x v="0"/>
    <x v="0"/>
    <d v="2025-09-25T00:00:00"/>
    <s v="BH202510125"/>
    <d v="2025-09-25T00:00:00"/>
    <n v="62676"/>
    <s v="GO! HẢI PHÒNG , PO: 2538050996368"/>
    <n v="2496680"/>
    <n v="0"/>
    <n v="199734"/>
    <n v="2696414"/>
    <s v="Bán hàng"/>
    <m/>
    <m/>
    <n v="0"/>
    <n v="2696414"/>
    <n v="0"/>
    <n v="2696414"/>
    <d v="2025-09-25T00:00:00"/>
    <m/>
    <d v="2025-09-25T00:00:00"/>
    <n v="0"/>
    <m/>
    <n v="59.821442824075348"/>
    <s v="Nợ quá hạn từ 30 ngày đến 60 ngày"/>
    <s v="09"/>
    <s v=""/>
    <m/>
    <m/>
    <x v="0"/>
    <x v="0"/>
  </r>
  <r>
    <x v="0"/>
    <x v="0"/>
    <d v="2025-09-25T00:00:00"/>
    <s v="BH202510126"/>
    <d v="2025-09-25T00:00:00"/>
    <n v="62677"/>
    <s v="Siêu thị Vĩnh Phúc , PO: 2538051084454"/>
    <n v="5293012"/>
    <n v="0"/>
    <n v="423441"/>
    <n v="5716453"/>
    <s v="Bán hàng"/>
    <m/>
    <m/>
    <n v="0"/>
    <n v="5716453"/>
    <n v="0"/>
    <n v="5716453"/>
    <d v="2025-09-25T00:00:00"/>
    <m/>
    <d v="2025-09-25T00:00:00"/>
    <n v="0"/>
    <m/>
    <n v="59.821442824075348"/>
    <s v="Nợ quá hạn từ 30 ngày đến 60 ngày"/>
    <s v="09"/>
    <s v=""/>
    <m/>
    <m/>
    <x v="0"/>
    <x v="0"/>
  </r>
  <r>
    <x v="0"/>
    <x v="0"/>
    <d v="2025-09-25T00:00:00"/>
    <s v="BH202510127"/>
    <d v="2025-09-25T00:00:00"/>
    <n v="62678"/>
    <s v="SIÊU THỊ HẠ LONG (128) , PO: 2537050939556"/>
    <n v="2496680"/>
    <n v="0"/>
    <n v="199734"/>
    <n v="2696414"/>
    <s v="Bán hàng"/>
    <m/>
    <m/>
    <n v="0"/>
    <n v="2696414"/>
    <n v="0"/>
    <n v="2696414"/>
    <d v="2025-09-25T00:00:00"/>
    <m/>
    <d v="2025-09-25T00:00:00"/>
    <n v="0"/>
    <m/>
    <n v="59.821442824075348"/>
    <s v="Nợ quá hạn từ 30 ngày đến 60 ngày"/>
    <s v="09"/>
    <s v=""/>
    <m/>
    <m/>
    <x v="0"/>
    <x v="0"/>
  </r>
  <r>
    <x v="0"/>
    <x v="0"/>
    <d v="2025-09-25T00:00:00"/>
    <s v="BH202510128"/>
    <d v="2025-09-25T00:00:00"/>
    <n v="62679"/>
    <s v="SIÊU THỊ HẠ LONG (128) , PO: 2538051071605"/>
    <n v="2732040"/>
    <n v="0"/>
    <n v="218563"/>
    <n v="2950603"/>
    <s v="Bán hàng"/>
    <m/>
    <m/>
    <n v="0"/>
    <n v="2950603"/>
    <n v="0"/>
    <n v="2950603"/>
    <d v="2025-09-25T00:00:00"/>
    <m/>
    <d v="2025-09-25T00:00:00"/>
    <n v="0"/>
    <m/>
    <n v="59.821442824075348"/>
    <s v="Nợ quá hạn từ 30 ngày đến 60 ngày"/>
    <s v="09"/>
    <s v=""/>
    <m/>
    <m/>
    <x v="0"/>
    <x v="0"/>
  </r>
  <r>
    <x v="0"/>
    <x v="0"/>
    <d v="2025-09-25T00:00:00"/>
    <s v="BH202510129"/>
    <d v="2025-09-25T00:00:00"/>
    <n v="62680"/>
    <s v="GO! BẮC GIANG , PO: 2538050988609"/>
    <n v="4553400"/>
    <n v="0"/>
    <n v="364272"/>
    <n v="4917672"/>
    <s v="Bán hàng"/>
    <m/>
    <m/>
    <n v="0"/>
    <n v="4917672"/>
    <n v="0"/>
    <n v="4917672"/>
    <d v="2025-09-25T00:00:00"/>
    <m/>
    <d v="2025-09-25T00:00:00"/>
    <n v="0"/>
    <m/>
    <n v="59.821442824075348"/>
    <s v="Nợ quá hạn từ 30 ngày đến 60 ngày"/>
    <s v="09"/>
    <s v=""/>
    <m/>
    <m/>
    <x v="0"/>
    <x v="0"/>
  </r>
  <r>
    <x v="0"/>
    <x v="0"/>
    <d v="2025-09-25T00:00:00"/>
    <s v="BH202510130"/>
    <d v="2025-09-25T00:00:00"/>
    <n v="62681"/>
    <s v="GO! BẮC GIANG , PO: 2538051071501"/>
    <n v="2496680"/>
    <n v="0"/>
    <n v="199734"/>
    <n v="2696414"/>
    <s v="Bán hàng"/>
    <m/>
    <m/>
    <n v="0"/>
    <n v="2696414"/>
    <n v="0"/>
    <n v="2696414"/>
    <d v="2025-09-25T00:00:00"/>
    <m/>
    <d v="2025-09-25T00:00:00"/>
    <n v="0"/>
    <m/>
    <n v="59.821442824075348"/>
    <s v="Nợ quá hạn từ 30 ngày đến 60 ngày"/>
    <s v="09"/>
    <s v=""/>
    <m/>
    <m/>
    <x v="0"/>
    <x v="0"/>
  </r>
  <r>
    <x v="0"/>
    <x v="0"/>
    <d v="2025-09-25T00:00:00"/>
    <s v="BH202510131"/>
    <d v="2025-09-25T00:00:00"/>
    <n v="62682"/>
    <s v="GO! THÁI NGUYÊN , PO: 2538051088417"/>
    <n v="3407360"/>
    <n v="0"/>
    <n v="272589"/>
    <n v="3679949"/>
    <s v="Bán hàng"/>
    <m/>
    <m/>
    <n v="0"/>
    <n v="3679949"/>
    <n v="0"/>
    <n v="3679949"/>
    <d v="2025-09-25T00:00:00"/>
    <m/>
    <d v="2025-09-25T00:00:00"/>
    <n v="0"/>
    <m/>
    <n v="59.821442824075348"/>
    <s v="Nợ quá hạn từ 30 ngày đến 60 ngày"/>
    <s v="09"/>
    <s v=""/>
    <m/>
    <m/>
    <x v="0"/>
    <x v="0"/>
  </r>
  <r>
    <x v="0"/>
    <x v="0"/>
    <d v="2025-09-25T00:00:00"/>
    <s v="BH202510132"/>
    <d v="2025-09-25T00:00:00"/>
    <n v="62683"/>
    <s v="GO! HẢI PHÒNG , PO: 2538051084664"/>
    <n v="3069700"/>
    <n v="0"/>
    <n v="245576"/>
    <n v="3315276"/>
    <s v="Bán hàng"/>
    <m/>
    <m/>
    <n v="0"/>
    <n v="3315276"/>
    <n v="0"/>
    <n v="3315276"/>
    <d v="2025-09-25T00:00:00"/>
    <m/>
    <d v="2025-09-25T00:00:00"/>
    <n v="0"/>
    <m/>
    <n v="59.821442824075348"/>
    <s v="Nợ quá hạn từ 30 ngày đến 60 ngày"/>
    <s v="09"/>
    <s v=""/>
    <m/>
    <m/>
    <x v="0"/>
    <x v="0"/>
  </r>
  <r>
    <x v="0"/>
    <x v="0"/>
    <d v="2025-09-26T00:00:00"/>
    <s v="BH20250457"/>
    <d v="2025-09-26T00:00:00"/>
    <n v="62722"/>
    <s v="TC2538051084185 - GO! NHA TRANG"/>
    <n v="2560972"/>
    <n v="0"/>
    <n v="204878"/>
    <n v="2765850"/>
    <s v="Bán hàng"/>
    <m/>
    <m/>
    <n v="0"/>
    <n v="2765850"/>
    <n v="0"/>
    <n v="2765850"/>
    <d v="2025-09-26T00:00:00"/>
    <m/>
    <d v="2025-09-26T00:00:00"/>
    <n v="0"/>
    <m/>
    <n v="58.821442824075348"/>
    <s v="Nợ quá hạn từ 30 ngày đến 60 ngày"/>
    <s v="09"/>
    <s v=""/>
    <m/>
    <m/>
    <x v="0"/>
    <x v="0"/>
  </r>
  <r>
    <x v="0"/>
    <x v="0"/>
    <d v="2025-09-26T00:00:00"/>
    <s v="BH20250458"/>
    <d v="2025-09-26T00:00:00"/>
    <n v="62724"/>
    <s v="TC2538051056957 - BigC Trà Vinh"/>
    <n v="2933260"/>
    <n v="0"/>
    <n v="234661"/>
    <n v="3167921"/>
    <s v="Bán hàng"/>
    <m/>
    <m/>
    <n v="0"/>
    <n v="3167921"/>
    <n v="0"/>
    <n v="3167921"/>
    <d v="2025-09-26T00:00:00"/>
    <m/>
    <d v="2025-09-26T00:00:00"/>
    <n v="0"/>
    <m/>
    <n v="58.821442824075348"/>
    <s v="Nợ quá hạn từ 30 ngày đến 60 ngày"/>
    <s v="09"/>
    <s v=""/>
    <m/>
    <m/>
    <x v="0"/>
    <x v="0"/>
  </r>
  <r>
    <x v="0"/>
    <x v="0"/>
    <d v="2025-09-26T00:00:00"/>
    <s v="BH2332305"/>
    <d v="2025-09-26T00:00:00"/>
    <n v="62751"/>
    <s v="SIÊU THỊ VIỆT TRÌ , PO: 2539051134437"/>
    <n v="3291904"/>
    <n v="0"/>
    <n v="263352"/>
    <n v="3555256"/>
    <s v="Bán hàng"/>
    <m/>
    <m/>
    <n v="0"/>
    <n v="3555256"/>
    <n v="0"/>
    <n v="3555256"/>
    <d v="2025-09-26T00:00:00"/>
    <m/>
    <d v="2025-09-26T00:00:00"/>
    <n v="0"/>
    <m/>
    <n v="58.821442824075348"/>
    <s v="Nợ quá hạn từ 30 ngày đến 60 ngày"/>
    <s v="09"/>
    <s v=""/>
    <m/>
    <m/>
    <x v="0"/>
    <x v="0"/>
  </r>
  <r>
    <x v="0"/>
    <x v="0"/>
    <d v="2025-09-26T00:00:00"/>
    <s v="BH2332307"/>
    <d v="2025-09-26T00:00:00"/>
    <n v="62752"/>
    <s v="GO! THÁI BÌNH , PO: 2539051135758"/>
    <n v="3631248"/>
    <n v="0"/>
    <n v="290500"/>
    <n v="3921748"/>
    <s v="Bán hàng"/>
    <m/>
    <m/>
    <n v="0"/>
    <n v="3921748"/>
    <n v="0"/>
    <n v="3921748"/>
    <d v="2025-09-26T00:00:00"/>
    <m/>
    <d v="2025-09-26T00:00:00"/>
    <n v="0"/>
    <m/>
    <n v="58.821442824075348"/>
    <s v="Nợ quá hạn từ 30 ngày đến 60 ngày"/>
    <s v="09"/>
    <s v=""/>
    <m/>
    <m/>
    <x v="0"/>
    <x v="0"/>
  </r>
  <r>
    <x v="0"/>
    <x v="0"/>
    <d v="2025-09-30T00:00:00"/>
    <s v="BH/207/202626"/>
    <d v="2025-09-30T00:00:00"/>
    <n v="63287"/>
    <s v="TC2539051133581 - BigC Quy Nhơn"/>
    <n v="2022580"/>
    <n v="0"/>
    <n v="161806"/>
    <n v="2184386"/>
    <s v="Bán hàng"/>
    <m/>
    <m/>
    <n v="0"/>
    <n v="2184386"/>
    <n v="0"/>
    <n v="2184386"/>
    <d v="2025-09-30T00:00:00"/>
    <m/>
    <d v="2025-09-30T00:00:00"/>
    <n v="0"/>
    <m/>
    <n v="54.821442824075348"/>
    <s v="Nợ quá hạn từ 30 ngày đến 60 ngày"/>
    <s v="09"/>
    <s v=""/>
    <m/>
    <m/>
    <x v="0"/>
    <x v="0"/>
  </r>
  <r>
    <x v="0"/>
    <x v="0"/>
    <d v="2025-09-30T00:00:00"/>
    <s v="BH/207/202627"/>
    <d v="2025-09-30T00:00:00"/>
    <n v="63288"/>
    <s v="TC2539051127394 - GO! ĐÀ LẠT"/>
    <n v="3370528"/>
    <n v="0"/>
    <n v="269642"/>
    <n v="3640170"/>
    <s v="Bán hàng"/>
    <m/>
    <m/>
    <n v="0"/>
    <n v="3640170"/>
    <n v="0"/>
    <n v="3640170"/>
    <d v="2025-09-30T00:00:00"/>
    <m/>
    <d v="2025-09-30T00:00:00"/>
    <n v="0"/>
    <m/>
    <n v="54.821442824075348"/>
    <s v="Nợ quá hạn từ 30 ngày đến 60 ngày"/>
    <s v="09"/>
    <s v=""/>
    <m/>
    <m/>
    <x v="0"/>
    <x v="0"/>
  </r>
  <r>
    <x v="0"/>
    <x v="0"/>
    <d v="2025-09-30T00:00:00"/>
    <s v="BH/207/202628"/>
    <d v="2025-09-30T00:00:00"/>
    <n v="63289"/>
    <s v="TC2539051189113 - BigC Bà Rịa"/>
    <n v="2891192"/>
    <n v="0"/>
    <n v="231295"/>
    <n v="3122487"/>
    <s v="Bán hàng"/>
    <m/>
    <m/>
    <n v="0"/>
    <n v="3122487"/>
    <n v="0"/>
    <n v="3122487"/>
    <d v="2025-09-30T00:00:00"/>
    <m/>
    <d v="2025-09-30T00:00:00"/>
    <n v="0"/>
    <m/>
    <n v="54.821442824075348"/>
    <s v="Nợ quá hạn từ 30 ngày đến 60 ngày"/>
    <s v="09"/>
    <s v=""/>
    <m/>
    <m/>
    <x v="0"/>
    <x v="0"/>
  </r>
  <r>
    <x v="0"/>
    <x v="0"/>
    <d v="2025-09-30T00:00:00"/>
    <s v="BH/207/202629"/>
    <d v="2025-09-30T00:00:00"/>
    <n v="63290"/>
    <s v="TC2539051144331 - Siêu thị GO! Gò Dầu"/>
    <n v="1003660"/>
    <n v="0"/>
    <n v="80293"/>
    <n v="1083953"/>
    <s v="Bán hàng"/>
    <m/>
    <m/>
    <n v="0"/>
    <n v="1083953"/>
    <n v="0"/>
    <n v="1083953"/>
    <d v="2025-09-30T00:00:00"/>
    <m/>
    <d v="2025-09-30T00:00:00"/>
    <n v="0"/>
    <m/>
    <n v="54.821442824075348"/>
    <s v="Nợ quá hạn từ 30 ngày đến 60 ngày"/>
    <s v="09"/>
    <s v=""/>
    <m/>
    <m/>
    <x v="0"/>
    <x v="0"/>
  </r>
  <r>
    <x v="0"/>
    <x v="0"/>
    <d v="2025-09-30T00:00:00"/>
    <s v="BH/207/202630"/>
    <d v="2025-09-30T00:00:00"/>
    <n v="63291"/>
    <s v="TC2539051144293 - BigC Siêu Thị GO! Tân Uyên (1504)"/>
    <n v="1111412"/>
    <n v="0"/>
    <n v="88913"/>
    <n v="1200325"/>
    <s v="Bán hàng"/>
    <m/>
    <m/>
    <n v="0"/>
    <n v="1200325"/>
    <n v="0"/>
    <n v="1200325"/>
    <d v="2025-09-30T00:00:00"/>
    <m/>
    <d v="2025-09-30T00:00:00"/>
    <n v="0"/>
    <m/>
    <n v="54.821442824075348"/>
    <s v="Nợ quá hạn từ 30 ngày đến 60 ngày"/>
    <s v="09"/>
    <s v=""/>
    <m/>
    <m/>
    <x v="0"/>
    <x v="0"/>
  </r>
  <r>
    <x v="0"/>
    <x v="0"/>
    <d v="2025-09-30T00:00:00"/>
    <s v="BH/207/202631"/>
    <d v="2025-09-30T00:00:00"/>
    <n v="63292"/>
    <s v="TC2539051143704 - Siêu thị GO! Nhơn Trạch"/>
    <n v="2717268"/>
    <n v="0"/>
    <n v="217381"/>
    <n v="2934649"/>
    <s v="Bán hàng"/>
    <m/>
    <m/>
    <n v="0"/>
    <n v="2934649"/>
    <n v="0"/>
    <n v="2934649"/>
    <d v="2025-09-30T00:00:00"/>
    <m/>
    <d v="2025-09-30T00:00:00"/>
    <n v="0"/>
    <m/>
    <n v="54.821442824075348"/>
    <s v="Nợ quá hạn từ 30 ngày đến 60 ngày"/>
    <s v="09"/>
    <s v=""/>
    <m/>
    <m/>
    <x v="0"/>
    <x v="0"/>
  </r>
  <r>
    <x v="0"/>
    <x v="0"/>
    <d v="2025-09-30T00:00:00"/>
    <s v="BH/207/202632"/>
    <d v="2025-09-30T00:00:00"/>
    <n v="63293"/>
    <s v="TC2539051140551 - Go! Gò Công Tây"/>
    <n v="3735700"/>
    <n v="0"/>
    <n v="298856"/>
    <n v="4034556"/>
    <s v="Bán hàng"/>
    <m/>
    <m/>
    <n v="0"/>
    <n v="4034556"/>
    <n v="0"/>
    <n v="4034556"/>
    <d v="2025-09-30T00:00:00"/>
    <m/>
    <d v="2025-09-30T00:00:00"/>
    <n v="0"/>
    <m/>
    <n v="54.821442824075348"/>
    <s v="Nợ quá hạn từ 30 ngày đến 60 ngày"/>
    <s v="09"/>
    <s v=""/>
    <m/>
    <m/>
    <x v="0"/>
    <x v="0"/>
  </r>
  <r>
    <x v="0"/>
    <x v="0"/>
    <d v="2025-10-01T00:00:00"/>
    <s v="BH2359832"/>
    <d v="2025-10-01T00:00:00"/>
    <n v="63428"/>
    <s v="GO! Long Biên"/>
    <n v="2732040"/>
    <n v="0"/>
    <n v="218563"/>
    <n v="2950603"/>
    <s v="Bán hàng"/>
    <m/>
    <m/>
    <n v="0"/>
    <n v="2950603"/>
    <n v="0"/>
    <n v="2950603"/>
    <d v="2025-10-01T00:00:00"/>
    <m/>
    <d v="2025-10-01T00:00:00"/>
    <n v="0"/>
    <m/>
    <n v="53.821442824075348"/>
    <s v="Nợ quá hạn từ 30 ngày đến 60 ngày"/>
    <n v="10"/>
    <s v=""/>
    <m/>
    <m/>
    <x v="0"/>
    <x v="0"/>
  </r>
  <r>
    <x v="0"/>
    <x v="0"/>
    <d v="2025-10-01T00:00:00"/>
    <s v="BH2359969"/>
    <d v="2025-10-01T00:00:00"/>
    <n v="63453"/>
    <s v="BigC Tops Market Garden, PO: 2539051217709"/>
    <n v="1802210"/>
    <n v="0"/>
    <n v="144177"/>
    <n v="1946387"/>
    <s v="Bán hàng"/>
    <m/>
    <m/>
    <n v="0"/>
    <n v="1946387"/>
    <n v="0"/>
    <n v="1946387"/>
    <d v="2025-10-01T00:00:00"/>
    <m/>
    <d v="2025-10-01T00:00:00"/>
    <n v="0"/>
    <m/>
    <n v="53.821442824075348"/>
    <s v="Nợ quá hạn từ 30 ngày đến 60 ngày"/>
    <n v="10"/>
    <s v=""/>
    <m/>
    <m/>
    <x v="0"/>
    <x v="0"/>
  </r>
  <r>
    <x v="0"/>
    <x v="0"/>
    <d v="2025-10-01T00:00:00"/>
    <s v="BH2359974"/>
    <d v="2025-10-01T00:00:00"/>
    <n v="63447"/>
    <s v="GO! HẢI PHÒNG , PO: 2539051137721"/>
    <n v="2503856"/>
    <n v="0"/>
    <n v="200308"/>
    <n v="2704164"/>
    <s v="Bán hàng"/>
    <m/>
    <m/>
    <n v="0"/>
    <n v="2704164"/>
    <n v="0"/>
    <n v="2704164"/>
    <d v="2025-10-01T00:00:00"/>
    <m/>
    <d v="2025-10-01T00:00:00"/>
    <n v="0"/>
    <m/>
    <n v="53.821442824075348"/>
    <s v="Nợ quá hạn từ 30 ngày đến 60 ngày"/>
    <n v="10"/>
    <s v=""/>
    <m/>
    <m/>
    <x v="0"/>
    <x v="0"/>
  </r>
  <r>
    <x v="0"/>
    <x v="0"/>
    <d v="2025-10-01T00:00:00"/>
    <s v="BH2359975"/>
    <d v="2025-10-01T00:00:00"/>
    <n v="63448"/>
    <s v="Siêu thị Vĩnh Phúc , PO: 2539051216056"/>
    <n v="2962040"/>
    <n v="0"/>
    <n v="236963"/>
    <n v="3199003"/>
    <s v="Bán hàng"/>
    <m/>
    <m/>
    <n v="0"/>
    <n v="3199003"/>
    <n v="0"/>
    <n v="3199003"/>
    <d v="2025-10-01T00:00:00"/>
    <m/>
    <d v="2025-10-01T00:00:00"/>
    <n v="0"/>
    <m/>
    <n v="53.821442824075348"/>
    <s v="Nợ quá hạn từ 30 ngày đến 60 ngày"/>
    <n v="10"/>
    <s v=""/>
    <m/>
    <m/>
    <x v="0"/>
    <x v="0"/>
  </r>
  <r>
    <x v="0"/>
    <x v="0"/>
    <d v="2025-10-01T00:00:00"/>
    <s v="BH2359976"/>
    <d v="2025-10-01T00:00:00"/>
    <n v="63449"/>
    <s v="GO! THANH HÓA, PO: 2539051219487"/>
    <n v="2549944"/>
    <n v="0"/>
    <n v="203996"/>
    <n v="2753940"/>
    <s v="Bán hàng"/>
    <m/>
    <m/>
    <n v="0"/>
    <n v="2753940"/>
    <n v="0"/>
    <n v="2753940"/>
    <d v="2025-10-01T00:00:00"/>
    <m/>
    <d v="2025-10-01T00:00:00"/>
    <n v="0"/>
    <m/>
    <n v="53.821442824075348"/>
    <s v="Nợ quá hạn từ 30 ngày đến 60 ngày"/>
    <n v="10"/>
    <s v=""/>
    <m/>
    <m/>
    <x v="0"/>
    <x v="0"/>
  </r>
  <r>
    <x v="0"/>
    <x v="0"/>
    <d v="2025-10-01T00:00:00"/>
    <s v="BH2359977"/>
    <d v="2025-10-01T00:00:00"/>
    <n v="63450"/>
    <s v="SIÊU THỊ HẠ LONG (128) , PO : 2539051135521"/>
    <n v="2151136"/>
    <n v="0"/>
    <n v="172091"/>
    <n v="2323227"/>
    <s v="Bán hàng"/>
    <m/>
    <m/>
    <n v="0"/>
    <n v="2323227"/>
    <n v="0"/>
    <n v="2323227"/>
    <d v="2025-10-01T00:00:00"/>
    <m/>
    <d v="2025-10-01T00:00:00"/>
    <n v="0"/>
    <m/>
    <n v="53.821442824075348"/>
    <s v="Nợ quá hạn từ 30 ngày đến 60 ngày"/>
    <n v="10"/>
    <s v=""/>
    <m/>
    <m/>
    <x v="0"/>
    <x v="0"/>
  </r>
  <r>
    <x v="0"/>
    <x v="0"/>
    <d v="2025-10-01T00:00:00"/>
    <s v="BH2359978"/>
    <d v="2025-10-01T00:00:00"/>
    <n v="63451"/>
    <s v="GO! THÁI NGUYÊN, PO: 2539051218391"/>
    <n v="3460624"/>
    <n v="0"/>
    <n v="276850"/>
    <n v="3737474"/>
    <s v="Bán hàng"/>
    <m/>
    <m/>
    <n v="0"/>
    <n v="3737474"/>
    <n v="0"/>
    <n v="3737474"/>
    <d v="2025-10-01T00:00:00"/>
    <m/>
    <d v="2025-10-01T00:00:00"/>
    <n v="0"/>
    <m/>
    <n v="53.821442824075348"/>
    <s v="Nợ quá hạn từ 30 ngày đến 60 ngày"/>
    <n v="10"/>
    <s v=""/>
    <m/>
    <m/>
    <x v="0"/>
    <x v="0"/>
  </r>
  <r>
    <x v="0"/>
    <x v="0"/>
    <d v="2025-10-01T00:00:00"/>
    <s v="BH2359979"/>
    <d v="2025-10-01T00:00:00"/>
    <n v="63452"/>
    <s v="GO! LÀO CAI , PO: 2539051140276"/>
    <n v="2779944"/>
    <n v="0"/>
    <n v="222396"/>
    <n v="3002340"/>
    <s v="Bán hàng"/>
    <m/>
    <m/>
    <n v="0"/>
    <n v="3002340"/>
    <n v="0"/>
    <n v="3002340"/>
    <d v="2025-10-01T00:00:00"/>
    <m/>
    <d v="2025-10-01T00:00:00"/>
    <n v="0"/>
    <m/>
    <n v="53.821442824075348"/>
    <s v="Nợ quá hạn từ 30 ngày đến 60 ngày"/>
    <n v="10"/>
    <s v=""/>
    <m/>
    <m/>
    <x v="0"/>
    <x v="0"/>
  </r>
  <r>
    <x v="0"/>
    <x v="0"/>
    <d v="2025-10-01T00:00:00"/>
    <s v="BH2360020"/>
    <d v="2025-10-01T00:00:00"/>
    <n v="63479"/>
    <s v="BigC Thăng Long (104),  PO: 2538051044643"/>
    <n v="170624"/>
    <n v="0"/>
    <n v="13650"/>
    <n v="184274"/>
    <s v="Bán hàng"/>
    <m/>
    <m/>
    <n v="0"/>
    <n v="184274"/>
    <n v="0"/>
    <n v="184274"/>
    <d v="2025-10-01T00:00:00"/>
    <m/>
    <d v="2025-10-01T00:00:00"/>
    <n v="0"/>
    <m/>
    <n v="53.821442824075348"/>
    <s v="Nợ quá hạn từ 30 ngày đến 60 ngày"/>
    <n v="10"/>
    <s v=""/>
    <m/>
    <m/>
    <x v="0"/>
    <x v="0"/>
  </r>
  <r>
    <x v="0"/>
    <x v="0"/>
    <d v="2025-10-01T00:00:00"/>
    <s v="BH2360021"/>
    <d v="2025-10-01T00:00:00"/>
    <n v="63480"/>
    <s v="TOPS MARKET HỒ GƯƠM (132) , PO: 2538051044644"/>
    <n v="170624"/>
    <n v="0"/>
    <n v="13650"/>
    <n v="184274"/>
    <s v="Bán hàng"/>
    <m/>
    <m/>
    <n v="0"/>
    <n v="184274"/>
    <n v="0"/>
    <n v="184274"/>
    <d v="2025-10-01T00:00:00"/>
    <m/>
    <d v="2025-10-01T00:00:00"/>
    <n v="0"/>
    <m/>
    <n v="53.821442824075348"/>
    <s v="Nợ quá hạn từ 30 ngày đến 60 ngày"/>
    <n v="10"/>
    <s v=""/>
    <m/>
    <m/>
    <x v="0"/>
    <x v="0"/>
  </r>
  <r>
    <x v="0"/>
    <x v="0"/>
    <d v="2025-10-02T00:00:00"/>
    <s v="BH/207/202774"/>
    <d v="2025-10-02T00:00:00"/>
    <n v="64104"/>
    <s v="2539051188837 - BigC Tops Market Âu Cơ"/>
    <n v="2580540"/>
    <n v="0"/>
    <n v="206443"/>
    <n v="2786983"/>
    <s v="Bán hàng"/>
    <m/>
    <m/>
    <n v="0"/>
    <n v="2786983"/>
    <n v="0"/>
    <n v="2786983"/>
    <d v="2025-10-02T00:00:00"/>
    <m/>
    <d v="2025-10-02T00:00:00"/>
    <n v="0"/>
    <m/>
    <n v="52.821442824075348"/>
    <s v="Nợ quá hạn từ 30 ngày đến 60 ngày"/>
    <n v="10"/>
    <s v=""/>
    <m/>
    <m/>
    <x v="0"/>
    <x v="0"/>
  </r>
  <r>
    <x v="0"/>
    <x v="0"/>
    <d v="2025-10-02T00:00:00"/>
    <s v="BH2360152"/>
    <d v="2025-10-02T00:00:00"/>
    <n v="64701"/>
    <s v="Giao hàng tại BigC Thăng Long , PO: 2540051259777"/>
    <n v="1893190"/>
    <n v="0"/>
    <n v="151455"/>
    <n v="2044645"/>
    <s v="Bán hàng"/>
    <m/>
    <m/>
    <n v="0"/>
    <n v="2044645"/>
    <n v="0"/>
    <n v="2044645"/>
    <d v="2025-10-02T00:00:00"/>
    <m/>
    <d v="2025-10-02T00:00:00"/>
    <n v="0"/>
    <m/>
    <n v="52.821442824075348"/>
    <s v="Nợ quá hạn từ 30 ngày đến 60 ngày"/>
    <n v="10"/>
    <s v=""/>
    <m/>
    <m/>
    <x v="0"/>
    <x v="0"/>
  </r>
  <r>
    <x v="0"/>
    <x v="0"/>
    <d v="2025-10-02T00:00:00"/>
    <s v="BH2360153"/>
    <d v="2025-10-02T00:00:00"/>
    <n v="64702"/>
    <s v="Giao hàng tại Tops Market Garden , PO: 2540051265838"/>
    <n v="910680"/>
    <n v="0"/>
    <n v="72854"/>
    <n v="983534"/>
    <s v="Bán hàng"/>
    <m/>
    <m/>
    <n v="0"/>
    <n v="983534"/>
    <n v="0"/>
    <n v="983534"/>
    <d v="2025-10-02T00:00:00"/>
    <m/>
    <d v="2025-10-02T00:00:00"/>
    <n v="0"/>
    <m/>
    <n v="52.821442824075348"/>
    <s v="Nợ quá hạn từ 30 ngày đến 60 ngày"/>
    <n v="10"/>
    <s v=""/>
    <m/>
    <m/>
    <x v="0"/>
    <x v="0"/>
  </r>
  <r>
    <x v="0"/>
    <x v="0"/>
    <d v="2025-10-03T00:00:00"/>
    <s v="BH/207/2025249"/>
    <d v="2025-10-03T00:00:00"/>
    <n v="64712"/>
    <s v="TC2539051216173 - GO! CẦN THƠ"/>
    <n v="1468640"/>
    <n v="0"/>
    <n v="117491"/>
    <n v="1586131"/>
    <s v="Bán hàng"/>
    <m/>
    <m/>
    <n v="0"/>
    <n v="1586131"/>
    <n v="0"/>
    <n v="1586131"/>
    <d v="2025-10-03T00:00:00"/>
    <m/>
    <d v="2025-10-03T00:00:00"/>
    <n v="0"/>
    <m/>
    <n v="51.821442824075348"/>
    <s v="Nợ quá hạn từ 30 ngày đến 60 ngày"/>
    <n v="10"/>
    <s v=""/>
    <m/>
    <m/>
    <x v="0"/>
    <x v="0"/>
  </r>
  <r>
    <x v="0"/>
    <x v="0"/>
    <d v="2025-10-03T00:00:00"/>
    <s v="BH2360317"/>
    <d v="2025-10-03T00:00:00"/>
    <n v="64782"/>
    <s v="GO! BẮC GIANG , PO: 2540051268456"/>
    <n v="5329888"/>
    <n v="0"/>
    <n v="426391"/>
    <n v="5756279"/>
    <s v="Bán hàng"/>
    <m/>
    <m/>
    <n v="0"/>
    <n v="5756279"/>
    <n v="0"/>
    <n v="5756279"/>
    <d v="2025-10-03T00:00:00"/>
    <m/>
    <d v="2025-10-03T00:00:00"/>
    <n v="0"/>
    <m/>
    <n v="51.821442824075348"/>
    <s v="Nợ quá hạn từ 30 ngày đến 60 ngày"/>
    <n v="10"/>
    <s v=""/>
    <m/>
    <m/>
    <x v="0"/>
    <x v="0"/>
  </r>
  <r>
    <x v="0"/>
    <x v="0"/>
    <d v="2025-10-03T00:00:00"/>
    <s v="BH2360318"/>
    <d v="2025-10-03T00:00:00"/>
    <n v="64783"/>
    <s v="GO! THÁI BÌNH , PO: 2540051264721"/>
    <n v="2937280"/>
    <n v="0"/>
    <n v="234982"/>
    <n v="3172262"/>
    <s v="Bán hàng"/>
    <m/>
    <m/>
    <n v="0"/>
    <n v="3172262"/>
    <n v="0"/>
    <n v="3172262"/>
    <d v="2025-10-03T00:00:00"/>
    <m/>
    <d v="2025-10-03T00:00:00"/>
    <n v="0"/>
    <m/>
    <n v="51.821442824075348"/>
    <s v="Nợ quá hạn từ 30 ngày đến 60 ngày"/>
    <n v="10"/>
    <s v=""/>
    <m/>
    <m/>
    <x v="0"/>
    <x v="0"/>
  </r>
  <r>
    <x v="0"/>
    <x v="0"/>
    <d v="2025-10-04T00:00:00"/>
    <s v="BH2360453"/>
    <d v="2025-10-04T00:00:00"/>
    <n v="65447"/>
    <s v="TOPS MARKET PARKCITY (150) , PO: 2540051292843"/>
    <n v="1821360"/>
    <n v="0"/>
    <n v="145709"/>
    <n v="1967069"/>
    <s v="Bán hàng"/>
    <m/>
    <m/>
    <n v="0"/>
    <n v="1967069"/>
    <n v="0"/>
    <n v="1967069"/>
    <d v="2025-10-04T00:00:00"/>
    <m/>
    <d v="2025-10-04T00:00:00"/>
    <n v="0"/>
    <m/>
    <n v="50.821442824075348"/>
    <s v="Nợ quá hạn từ 30 ngày đến 60 ngày"/>
    <n v="10"/>
    <s v=""/>
    <m/>
    <m/>
    <x v="0"/>
    <x v="0"/>
  </r>
  <r>
    <x v="0"/>
    <x v="0"/>
    <d v="2025-10-04T00:00:00"/>
    <s v="BH2360454"/>
    <d v="2025-10-04T00:00:00"/>
    <n v="65448"/>
    <s v="Tops Market Eco Green (Nguyễn Xiển)"/>
    <n v="1991984"/>
    <n v="0"/>
    <n v="159359"/>
    <n v="2151343"/>
    <s v="Bán hàng"/>
    <m/>
    <m/>
    <n v="0"/>
    <n v="2151343"/>
    <n v="0"/>
    <n v="2151343"/>
    <d v="2025-10-04T00:00:00"/>
    <m/>
    <d v="2025-10-04T00:00:00"/>
    <n v="0"/>
    <m/>
    <n v="50.821442824075348"/>
    <s v="Nợ quá hạn từ 30 ngày đến 60 ngày"/>
    <n v="10"/>
    <s v=""/>
    <m/>
    <m/>
    <x v="0"/>
    <x v="0"/>
  </r>
  <r>
    <x v="0"/>
    <x v="0"/>
    <d v="2025-10-06T00:00:00"/>
    <s v="BH/207/2025672"/>
    <d v="2025-10-06T00:00:00"/>
    <n v="65579"/>
    <s v="TC2540051273772 - Siêu thị GO! Nhơn Trạch"/>
    <n v="1251928"/>
    <n v="0"/>
    <n v="100154"/>
    <n v="1352082"/>
    <s v="Bán hàng"/>
    <m/>
    <m/>
    <n v="0"/>
    <n v="1352082"/>
    <n v="0"/>
    <n v="1352082"/>
    <d v="2025-10-06T00:00:00"/>
    <m/>
    <d v="2025-10-06T00:00:00"/>
    <n v="0"/>
    <m/>
    <n v="48.821442824075348"/>
    <s v="Nợ quá hạn từ 30 ngày đến 60 ngày"/>
    <n v="10"/>
    <s v=""/>
    <m/>
    <m/>
    <x v="0"/>
    <x v="0"/>
  </r>
  <r>
    <x v="0"/>
    <x v="0"/>
    <d v="2025-10-06T00:00:00"/>
    <s v="BH2360616"/>
    <d v="2025-10-06T00:00:00"/>
    <n v="65566"/>
    <s v="GO! HƯNG YÊN, PO: 2540051336012"/>
    <n v="5375888"/>
    <n v="0"/>
    <n v="430071"/>
    <n v="5805959"/>
    <s v="Bán hàng"/>
    <m/>
    <m/>
    <n v="0"/>
    <n v="5805959"/>
    <n v="0"/>
    <n v="5805959"/>
    <d v="2025-10-06T00:00:00"/>
    <m/>
    <d v="2025-10-06T00:00:00"/>
    <n v="0"/>
    <m/>
    <n v="48.821442824075348"/>
    <s v="Nợ quá hạn từ 30 ngày đến 60 ngày"/>
    <n v="10"/>
    <s v=""/>
    <m/>
    <m/>
    <x v="0"/>
    <x v="0"/>
  </r>
  <r>
    <x v="0"/>
    <x v="0"/>
    <d v="2025-10-07T00:00:00"/>
    <s v="BH/207/2025662"/>
    <d v="2025-10-07T00:00:00"/>
    <n v="65569"/>
    <s v="TC2540051266352 - GO! NHA TRANG"/>
    <n v="3232440"/>
    <n v="0"/>
    <n v="258595"/>
    <n v="3491035"/>
    <s v="Bán hàng"/>
    <m/>
    <m/>
    <n v="0"/>
    <n v="3491035"/>
    <n v="0"/>
    <n v="3491035"/>
    <d v="2025-10-07T00:00:00"/>
    <m/>
    <d v="2025-10-07T00:00:00"/>
    <n v="0"/>
    <m/>
    <n v="47.821442824075348"/>
    <s v="Nợ quá hạn từ 30 ngày đến 60 ngày"/>
    <n v="10"/>
    <s v=""/>
    <m/>
    <m/>
    <x v="0"/>
    <x v="0"/>
  </r>
  <r>
    <x v="0"/>
    <x v="0"/>
    <d v="2025-10-07T00:00:00"/>
    <s v="BH/207/2025663"/>
    <d v="2025-10-07T00:00:00"/>
    <n v="65570"/>
    <s v="TC2540051257646 - GO! ĐÀ LẠT"/>
    <n v="2891192"/>
    <n v="0"/>
    <n v="231295"/>
    <n v="3122487"/>
    <s v="Bán hàng"/>
    <m/>
    <m/>
    <n v="0"/>
    <n v="3122487"/>
    <n v="0"/>
    <n v="3122487"/>
    <d v="2025-10-07T00:00:00"/>
    <m/>
    <d v="2025-10-07T00:00:00"/>
    <n v="0"/>
    <m/>
    <n v="47.821442824075348"/>
    <s v="Nợ quá hạn từ 30 ngày đến 60 ngày"/>
    <n v="10"/>
    <s v=""/>
    <m/>
    <m/>
    <x v="0"/>
    <x v="0"/>
  </r>
  <r>
    <x v="0"/>
    <x v="0"/>
    <d v="2025-10-07T00:00:00"/>
    <s v="BH/207/2025664"/>
    <d v="2025-10-07T00:00:00"/>
    <n v="65571"/>
    <s v="TC2540051262536 - BigC Quảng Ngãi"/>
    <n v="910680"/>
    <n v="0"/>
    <n v="72854"/>
    <n v="983534"/>
    <s v="Bán hàng"/>
    <m/>
    <m/>
    <n v="0"/>
    <n v="983534"/>
    <n v="0"/>
    <n v="983534"/>
    <d v="2025-10-07T00:00:00"/>
    <m/>
    <d v="2025-10-07T00:00:00"/>
    <n v="0"/>
    <m/>
    <n v="47.821442824075348"/>
    <s v="Nợ quá hạn từ 30 ngày đến 60 ngày"/>
    <n v="10"/>
    <s v=""/>
    <m/>
    <m/>
    <x v="0"/>
    <x v="0"/>
  </r>
  <r>
    <x v="0"/>
    <x v="0"/>
    <d v="2025-10-07T00:00:00"/>
    <s v="BH/207/2025665"/>
    <d v="2025-10-07T00:00:00"/>
    <n v="65572"/>
    <s v="TC2540051243521 - BigC Buôn Ma Thuột"/>
    <n v="2549944"/>
    <n v="0"/>
    <n v="203996"/>
    <n v="2753940"/>
    <s v="Bán hàng"/>
    <m/>
    <m/>
    <n v="0"/>
    <n v="2753940"/>
    <n v="0"/>
    <n v="2753940"/>
    <d v="2025-10-07T00:00:00"/>
    <m/>
    <d v="2025-10-07T00:00:00"/>
    <n v="0"/>
    <m/>
    <n v="47.821442824075348"/>
    <s v="Nợ quá hạn từ 30 ngày đến 60 ngày"/>
    <n v="10"/>
    <s v=""/>
    <m/>
    <m/>
    <x v="0"/>
    <x v="0"/>
  </r>
  <r>
    <x v="0"/>
    <x v="0"/>
    <d v="2025-10-07T00:00:00"/>
    <s v="BH/207/2025666"/>
    <d v="2025-10-07T00:00:00"/>
    <n v="65573"/>
    <s v="TC2540051262840 - BigC Bến Tre"/>
    <n v="2022580"/>
    <n v="0"/>
    <n v="161806"/>
    <n v="2184386"/>
    <s v="Bán hàng"/>
    <m/>
    <m/>
    <n v="0"/>
    <n v="2184386"/>
    <n v="0"/>
    <n v="2184386"/>
    <d v="2025-10-07T00:00:00"/>
    <m/>
    <d v="2025-10-07T00:00:00"/>
    <n v="0"/>
    <m/>
    <n v="47.821442824075348"/>
    <s v="Nợ quá hạn từ 30 ngày đến 60 ngày"/>
    <n v="10"/>
    <s v=""/>
    <m/>
    <m/>
    <x v="0"/>
    <x v="0"/>
  </r>
  <r>
    <x v="0"/>
    <x v="0"/>
    <d v="2025-10-07T00:00:00"/>
    <s v="BH/207/2025667"/>
    <d v="2025-10-07T00:00:00"/>
    <n v="65574"/>
    <s v="TC2538051044647 - BigC Bến Tre"/>
    <n v="341248"/>
    <n v="0"/>
    <n v="27300"/>
    <n v="368548"/>
    <s v="Bán hàng"/>
    <m/>
    <m/>
    <n v="0"/>
    <n v="368548"/>
    <n v="0"/>
    <n v="368548"/>
    <d v="2025-10-07T00:00:00"/>
    <m/>
    <d v="2025-10-07T00:00:00"/>
    <n v="0"/>
    <m/>
    <n v="47.821442824075348"/>
    <s v="Nợ quá hạn từ 30 ngày đến 60 ngày"/>
    <n v="10"/>
    <s v=""/>
    <m/>
    <m/>
    <x v="0"/>
    <x v="0"/>
  </r>
  <r>
    <x v="0"/>
    <x v="0"/>
    <d v="2025-10-07T00:00:00"/>
    <s v="BH/207/2025668"/>
    <d v="2025-10-07T00:00:00"/>
    <n v="65575"/>
    <s v="TC2540051326769 - BigC Bà Rịa"/>
    <n v="3972496"/>
    <n v="0"/>
    <n v="317800"/>
    <n v="4290296"/>
    <s v="Bán hàng"/>
    <m/>
    <m/>
    <n v="0"/>
    <n v="4290296"/>
    <n v="0"/>
    <n v="4290296"/>
    <d v="2025-10-07T00:00:00"/>
    <m/>
    <d v="2025-10-07T00:00:00"/>
    <n v="0"/>
    <m/>
    <n v="47.821442824075348"/>
    <s v="Nợ quá hạn từ 30 ngày đến 60 ngày"/>
    <n v="10"/>
    <s v=""/>
    <m/>
    <m/>
    <x v="0"/>
    <x v="0"/>
  </r>
  <r>
    <x v="0"/>
    <x v="0"/>
    <d v="2025-10-07T00:00:00"/>
    <s v="BH/207/2025669"/>
    <d v="2025-10-07T00:00:00"/>
    <n v="65576"/>
    <s v="TC2540051274372 - Siêu thị GO! Gò Dầu"/>
    <n v="1081304"/>
    <n v="0"/>
    <n v="86504"/>
    <n v="1167808"/>
    <s v="Bán hàng"/>
    <m/>
    <m/>
    <n v="0"/>
    <n v="1167808"/>
    <n v="0"/>
    <n v="1167808"/>
    <d v="2025-10-07T00:00:00"/>
    <m/>
    <d v="2025-10-07T00:00:00"/>
    <n v="0"/>
    <m/>
    <n v="47.821442824075348"/>
    <s v="Nợ quá hạn từ 30 ngày đến 60 ngày"/>
    <n v="10"/>
    <s v=""/>
    <m/>
    <m/>
    <x v="0"/>
    <x v="0"/>
  </r>
  <r>
    <x v="0"/>
    <x v="0"/>
    <d v="2025-10-07T00:00:00"/>
    <s v="BH/207/2025670"/>
    <d v="2025-10-07T00:00:00"/>
    <n v="65577"/>
    <s v="TC2540051291286 - Go! Phú Mỹ"/>
    <n v="1422552"/>
    <n v="0"/>
    <n v="113804"/>
    <n v="1536356"/>
    <s v="Bán hàng"/>
    <m/>
    <m/>
    <n v="0"/>
    <n v="1536356"/>
    <n v="0"/>
    <n v="1536356"/>
    <d v="2025-10-07T00:00:00"/>
    <m/>
    <d v="2025-10-07T00:00:00"/>
    <n v="0"/>
    <m/>
    <n v="47.821442824075348"/>
    <s v="Nợ quá hạn từ 30 ngày đến 60 ngày"/>
    <n v="10"/>
    <s v=""/>
    <m/>
    <m/>
    <x v="0"/>
    <x v="0"/>
  </r>
  <r>
    <x v="0"/>
    <x v="0"/>
    <d v="2025-10-07T00:00:00"/>
    <s v="BH/207/2025671"/>
    <d v="2025-10-07T00:00:00"/>
    <n v="65578"/>
    <s v="TC2540051291289 - BigC Siêu Thị GO! Tân Uyên (1504)"/>
    <n v="1422552"/>
    <n v="0"/>
    <n v="113804"/>
    <n v="1536356"/>
    <s v="Bán hàng"/>
    <m/>
    <m/>
    <n v="0"/>
    <n v="1536356"/>
    <n v="0"/>
    <n v="1536356"/>
    <d v="2025-10-07T00:00:00"/>
    <m/>
    <d v="2025-10-07T00:00:00"/>
    <n v="0"/>
    <m/>
    <n v="47.821442824075348"/>
    <s v="Nợ quá hạn từ 30 ngày đến 60 ngày"/>
    <n v="10"/>
    <s v=""/>
    <m/>
    <m/>
    <x v="0"/>
    <x v="0"/>
  </r>
  <r>
    <x v="0"/>
    <x v="0"/>
    <d v="2025-10-07T00:00:00"/>
    <s v="BH/207/2025673"/>
    <d v="2025-10-07T00:00:00"/>
    <n v="65580"/>
    <s v="TC2540051291280 - Siêu thị Go! Hòa Thành"/>
    <n v="682496"/>
    <n v="0"/>
    <n v="54600"/>
    <n v="737096"/>
    <s v="Bán hàng"/>
    <m/>
    <m/>
    <n v="0"/>
    <n v="737096"/>
    <n v="0"/>
    <n v="737096"/>
    <d v="2025-10-07T00:00:00"/>
    <m/>
    <d v="2025-10-07T00:00:00"/>
    <n v="0"/>
    <m/>
    <n v="47.821442824075348"/>
    <s v="Nợ quá hạn từ 30 ngày đến 60 ngày"/>
    <n v="10"/>
    <s v=""/>
    <m/>
    <m/>
    <x v="0"/>
    <x v="0"/>
  </r>
  <r>
    <x v="0"/>
    <x v="0"/>
    <d v="2025-10-07T00:00:00"/>
    <s v="BH/207/2025674"/>
    <d v="2025-10-07T00:00:00"/>
    <n v="65581"/>
    <s v="TC2540051291316 - Siêu thị go! An Nhơn"/>
    <n v="1251928"/>
    <n v="0"/>
    <n v="100154"/>
    <n v="1352082"/>
    <s v="Bán hàng"/>
    <m/>
    <m/>
    <n v="0"/>
    <n v="1352082"/>
    <n v="0"/>
    <n v="1352082"/>
    <d v="2025-10-07T00:00:00"/>
    <m/>
    <d v="2025-10-07T00:00:00"/>
    <n v="0"/>
    <m/>
    <n v="47.821442824075348"/>
    <s v="Nợ quá hạn từ 30 ngày đến 60 ngày"/>
    <n v="10"/>
    <s v=""/>
    <m/>
    <m/>
    <x v="0"/>
    <x v="0"/>
  </r>
  <r>
    <x v="0"/>
    <x v="0"/>
    <d v="2025-10-07T00:00:00"/>
    <s v="BH/207/2025675"/>
    <d v="2025-10-07T00:00:00"/>
    <n v="65582"/>
    <s v="TC2540051250928 - Siêu thị GO! Ninh Thuận"/>
    <n v="1947888"/>
    <n v="0"/>
    <n v="155831"/>
    <n v="2103719"/>
    <s v="Bán hàng"/>
    <m/>
    <m/>
    <n v="0"/>
    <n v="2103719"/>
    <n v="0"/>
    <n v="2103719"/>
    <d v="2025-10-07T00:00:00"/>
    <m/>
    <d v="2025-10-07T00:00:00"/>
    <n v="0"/>
    <m/>
    <n v="47.821442824075348"/>
    <s v="Nợ quá hạn từ 30 ngày đến 60 ngày"/>
    <n v="10"/>
    <s v=""/>
    <m/>
    <m/>
    <x v="0"/>
    <x v="0"/>
  </r>
  <r>
    <x v="0"/>
    <x v="0"/>
    <d v="2025-10-07T00:00:00"/>
    <s v="BH/207/2025701"/>
    <d v="2025-10-07T00:00:00"/>
    <n v="65607"/>
    <s v="2538051044645 - BigC Siêu Thị GO! Nguyễn Thị Thập"/>
    <n v="170624"/>
    <n v="0"/>
    <n v="13650"/>
    <n v="184274"/>
    <s v="Bán hàng"/>
    <m/>
    <m/>
    <n v="0"/>
    <n v="184274"/>
    <n v="0"/>
    <n v="184274"/>
    <d v="2025-10-07T00:00:00"/>
    <m/>
    <d v="2025-10-07T00:00:00"/>
    <n v="0"/>
    <m/>
    <n v="47.821442824075348"/>
    <s v="Nợ quá hạn từ 30 ngày đến 60 ngày"/>
    <n v="10"/>
    <s v=""/>
    <m/>
    <m/>
    <x v="0"/>
    <x v="0"/>
  </r>
  <r>
    <x v="0"/>
    <x v="0"/>
    <d v="2025-10-07T00:00:00"/>
    <s v="BH/207/2025734"/>
    <d v="2025-10-07T00:00:00"/>
    <n v="65649"/>
    <s v="2538051044642 - BigC Miền Đông"/>
    <n v="170624"/>
    <n v="0"/>
    <n v="13650"/>
    <n v="184274"/>
    <s v="Bán hàng"/>
    <m/>
    <m/>
    <n v="0"/>
    <n v="184274"/>
    <n v="0"/>
    <n v="184274"/>
    <d v="2025-10-07T00:00:00"/>
    <m/>
    <d v="2025-10-07T00:00:00"/>
    <n v="0"/>
    <m/>
    <n v="47.821442824075348"/>
    <s v="Nợ quá hạn từ 30 ngày đến 60 ngày"/>
    <n v="10"/>
    <s v=""/>
    <m/>
    <m/>
    <x v="0"/>
    <x v="0"/>
  </r>
  <r>
    <x v="0"/>
    <x v="0"/>
    <d v="2025-10-08T00:00:00"/>
    <s v="BH/207/2025782"/>
    <d v="2025-10-08T00:00:00"/>
    <n v="65687"/>
    <s v="2540051314945 - BigC Siêu thị GO! An Lạc"/>
    <n v="1980512"/>
    <n v="0"/>
    <n v="158441"/>
    <n v="2138953"/>
    <s v="Bán hàng"/>
    <m/>
    <m/>
    <n v="0"/>
    <n v="2138953"/>
    <n v="0"/>
    <n v="2138953"/>
    <d v="2025-10-08T00:00:00"/>
    <m/>
    <d v="2025-10-08T00:00:00"/>
    <n v="0"/>
    <m/>
    <n v="46.821442824075348"/>
    <s v="Nợ quá hạn từ 30 ngày đến 60 ngày"/>
    <n v="10"/>
    <s v=""/>
    <m/>
    <m/>
    <x v="0"/>
    <x v="0"/>
  </r>
  <r>
    <x v="0"/>
    <x v="0"/>
    <d v="2025-10-08T00:00:00"/>
    <s v="BH2360793"/>
    <d v="2025-10-08T00:00:00"/>
    <n v="65673"/>
    <s v="Giao Hàng Tại Big C Mê Linh, PO: 2540051337234"/>
    <n v="2549944"/>
    <n v="0"/>
    <n v="203996"/>
    <n v="2753940"/>
    <s v="Bán hàng"/>
    <m/>
    <m/>
    <n v="0"/>
    <n v="2753940"/>
    <n v="0"/>
    <n v="2753940"/>
    <d v="2025-10-08T00:00:00"/>
    <m/>
    <d v="2025-10-08T00:00:00"/>
    <n v="0"/>
    <m/>
    <n v="46.821442824075348"/>
    <s v="Nợ quá hạn từ 30 ngày đến 60 ngày"/>
    <n v="10"/>
    <s v=""/>
    <m/>
    <m/>
    <x v="0"/>
    <x v="0"/>
  </r>
  <r>
    <x v="0"/>
    <x v="0"/>
    <d v="2025-10-08T00:00:00"/>
    <s v="BH2360794"/>
    <d v="2025-10-08T00:00:00"/>
    <n v="65674"/>
    <s v="GO! Long Biên, PO: 2540051350796"/>
    <n v="2379320"/>
    <n v="0"/>
    <n v="190346"/>
    <n v="2569666"/>
    <s v="Bán hàng"/>
    <m/>
    <m/>
    <n v="0"/>
    <n v="2569666"/>
    <n v="0"/>
    <n v="2569666"/>
    <d v="2025-10-08T00:00:00"/>
    <m/>
    <d v="2025-10-08T00:00:00"/>
    <n v="0"/>
    <m/>
    <n v="46.821442824075348"/>
    <s v="Nợ quá hạn từ 30 ngày đến 60 ngày"/>
    <n v="10"/>
    <s v=""/>
    <m/>
    <m/>
    <x v="0"/>
    <x v="0"/>
  </r>
  <r>
    <x v="0"/>
    <x v="0"/>
    <d v="2025-10-08T00:00:00"/>
    <s v="BH2360795"/>
    <d v="2025-10-08T00:00:00"/>
    <n v="65675"/>
    <s v="TOPS MARKET PARKCITY (150) , PO: 2540051361128"/>
    <n v="2379320"/>
    <n v="0"/>
    <n v="190346"/>
    <n v="2569666"/>
    <s v="Bán hàng"/>
    <m/>
    <m/>
    <n v="0"/>
    <n v="2569666"/>
    <n v="0"/>
    <n v="2569666"/>
    <d v="2025-10-08T00:00:00"/>
    <m/>
    <d v="2025-10-08T00:00:00"/>
    <n v="0"/>
    <m/>
    <n v="46.821442824075348"/>
    <s v="Nợ quá hạn từ 30 ngày đến 60 ngày"/>
    <n v="10"/>
    <s v=""/>
    <m/>
    <m/>
    <x v="0"/>
    <x v="0"/>
  </r>
  <r>
    <x v="0"/>
    <x v="0"/>
    <d v="2025-10-09T00:00:00"/>
    <s v="BH/207/2025855"/>
    <d v="2025-10-09T00:00:00"/>
    <n v="66282"/>
    <s v="2540051314434 - GO! Bình Dương"/>
    <n v="2037878"/>
    <n v="0"/>
    <n v="163030"/>
    <n v="2200908"/>
    <s v="Bán hàng"/>
    <m/>
    <m/>
    <n v="0"/>
    <n v="2200908"/>
    <n v="0"/>
    <n v="2200908"/>
    <d v="2025-10-09T00:00:00"/>
    <m/>
    <d v="2025-10-09T00:00:00"/>
    <n v="0"/>
    <m/>
    <n v="45.821442824075348"/>
    <s v="Nợ quá hạn từ 30 ngày đến 60 ngày"/>
    <n v="10"/>
    <s v=""/>
    <m/>
    <m/>
    <x v="0"/>
    <x v="0"/>
  </r>
  <r>
    <x v="0"/>
    <x v="0"/>
    <d v="2025-10-09T00:00:00"/>
    <s v="BH2361014"/>
    <d v="2025-10-09T00:00:00"/>
    <n v="66749"/>
    <s v="GO! HẢI PHÒNG, PO: 2540051358493"/>
    <n v="2937280"/>
    <n v="0"/>
    <n v="234982"/>
    <n v="3172262"/>
    <s v="Bán hàng"/>
    <m/>
    <m/>
    <n v="0"/>
    <n v="3172262"/>
    <n v="0"/>
    <n v="3172262"/>
    <d v="2025-10-09T00:00:00"/>
    <m/>
    <d v="2025-10-09T00:00:00"/>
    <n v="0"/>
    <m/>
    <n v="45.821442824075348"/>
    <s v="Nợ quá hạn từ 30 ngày đến 60 ngày"/>
    <n v="10"/>
    <s v=""/>
    <m/>
    <m/>
    <x v="0"/>
    <x v="0"/>
  </r>
  <r>
    <x v="0"/>
    <x v="0"/>
    <d v="2025-10-09T00:00:00"/>
    <s v="BH2361015"/>
    <d v="2025-10-09T00:00:00"/>
    <n v="66750"/>
    <s v="Siêu thị Vĩnh Phúc , PO: 2540051359015"/>
    <n v="4371304"/>
    <n v="0"/>
    <n v="349704"/>
    <n v="4721008"/>
    <s v="Bán hàng"/>
    <m/>
    <m/>
    <n v="0"/>
    <n v="4721008"/>
    <n v="0"/>
    <n v="4721008"/>
    <d v="2025-10-09T00:00:00"/>
    <m/>
    <d v="2025-10-09T00:00:00"/>
    <n v="0"/>
    <m/>
    <n v="45.821442824075348"/>
    <s v="Nợ quá hạn từ 30 ngày đến 60 ngày"/>
    <n v="10"/>
    <s v=""/>
    <m/>
    <m/>
    <x v="0"/>
    <x v="0"/>
  </r>
  <r>
    <x v="0"/>
    <x v="0"/>
    <d v="2025-10-09T00:00:00"/>
    <s v="BH2361016"/>
    <d v="2025-10-09T00:00:00"/>
    <n v="66751"/>
    <s v="CÔNG TY TNHH EB HẢI DƯƠNG (117) , PO: 2540051317578"/>
    <n v="1248340"/>
    <n v="0"/>
    <n v="99867"/>
    <n v="1348207"/>
    <s v="Bán hàng"/>
    <m/>
    <m/>
    <n v="0"/>
    <n v="1348207"/>
    <n v="0"/>
    <n v="1348207"/>
    <d v="2025-10-09T00:00:00"/>
    <m/>
    <d v="2025-10-09T00:00:00"/>
    <n v="0"/>
    <m/>
    <n v="45.821442824075348"/>
    <s v="Nợ quá hạn từ 30 ngày đến 60 ngày"/>
    <n v="10"/>
    <s v=""/>
    <m/>
    <m/>
    <x v="0"/>
    <x v="0"/>
  </r>
  <r>
    <x v="0"/>
    <x v="0"/>
    <d v="2025-10-09T00:00:00"/>
    <s v="BH2361017"/>
    <d v="2025-10-09T00:00:00"/>
    <n v="66752"/>
    <s v="CÔNG TY TNHH EB HẢI DƯƠNG (117) , PO: 2540051363010"/>
    <n v="910680"/>
    <n v="0"/>
    <n v="72854"/>
    <n v="983534"/>
    <s v="Bán hàng"/>
    <m/>
    <m/>
    <n v="0"/>
    <n v="983534"/>
    <n v="0"/>
    <n v="983534"/>
    <d v="2025-10-09T00:00:00"/>
    <m/>
    <d v="2025-10-09T00:00:00"/>
    <n v="0"/>
    <m/>
    <n v="45.821442824075348"/>
    <s v="Nợ quá hạn từ 30 ngày đến 60 ngày"/>
    <n v="10"/>
    <s v=""/>
    <m/>
    <m/>
    <x v="0"/>
    <x v="0"/>
  </r>
  <r>
    <x v="0"/>
    <x v="0"/>
    <d v="2025-10-09T00:00:00"/>
    <s v="BH2361018"/>
    <d v="2025-10-09T00:00:00"/>
    <n v="66753"/>
    <s v="GO! LÀO CAI , PO: 2539051201725"/>
    <n v="3847960"/>
    <n v="0"/>
    <n v="307837"/>
    <n v="4155797"/>
    <s v="Bán hàng"/>
    <m/>
    <m/>
    <n v="0"/>
    <n v="4155797"/>
    <n v="0"/>
    <n v="4155797"/>
    <d v="2025-10-09T00:00:00"/>
    <m/>
    <d v="2025-10-09T00:00:00"/>
    <n v="0"/>
    <m/>
    <n v="45.821442824075348"/>
    <s v="Nợ quá hạn từ 30 ngày đến 60 ngày"/>
    <n v="10"/>
    <s v=""/>
    <m/>
    <m/>
    <x v="0"/>
    <x v="0"/>
  </r>
  <r>
    <x v="0"/>
    <x v="0"/>
    <d v="2025-10-09T00:00:00"/>
    <s v="BH2361020"/>
    <d v="2025-10-09T00:00:00"/>
    <n v="66755"/>
    <s v="Giao hàng tại BigC Thăng Long , PO: 2540051317517"/>
    <n v="1248340"/>
    <n v="0"/>
    <n v="99867"/>
    <n v="1348207"/>
    <s v="Bán hàng"/>
    <m/>
    <m/>
    <n v="0"/>
    <n v="1348207"/>
    <n v="0"/>
    <n v="1348207"/>
    <d v="2025-10-09T00:00:00"/>
    <m/>
    <d v="2025-10-09T00:00:00"/>
    <n v="0"/>
    <m/>
    <n v="45.821442824075348"/>
    <s v="Nợ quá hạn từ 30 ngày đến 60 ngày"/>
    <n v="10"/>
    <s v=""/>
    <m/>
    <m/>
    <x v="0"/>
    <x v="0"/>
  </r>
  <r>
    <x v="0"/>
    <x v="0"/>
    <d v="2025-10-09T00:00:00"/>
    <s v="BH2361021"/>
    <d v="2025-10-09T00:00:00"/>
    <n v="66756"/>
    <s v="Giao hàng tại Tops Market Garden , PO: 2540051317542"/>
    <n v="1248340"/>
    <n v="0"/>
    <n v="99867"/>
    <n v="1348207"/>
    <s v="Bán hàng"/>
    <m/>
    <m/>
    <n v="0"/>
    <n v="1348207"/>
    <n v="0"/>
    <n v="1348207"/>
    <d v="2025-10-09T00:00:00"/>
    <m/>
    <d v="2025-10-09T00:00:00"/>
    <n v="0"/>
    <m/>
    <n v="45.821442824075348"/>
    <s v="Nợ quá hạn từ 30 ngày đến 60 ngày"/>
    <n v="10"/>
    <s v=""/>
    <m/>
    <m/>
    <x v="0"/>
    <x v="0"/>
  </r>
  <r>
    <x v="0"/>
    <x v="0"/>
    <d v="2025-10-09T00:00:00"/>
    <s v="BH2361022"/>
    <d v="2025-10-09T00:00:00"/>
    <n v="66757"/>
    <s v="GO! Long Biên, PO: 2540051317572"/>
    <n v="1248340"/>
    <n v="0"/>
    <n v="99867"/>
    <n v="1348207"/>
    <s v="Bán hàng"/>
    <m/>
    <m/>
    <n v="0"/>
    <n v="1348207"/>
    <n v="0"/>
    <n v="1348207"/>
    <d v="2025-10-09T00:00:00"/>
    <m/>
    <d v="2025-10-09T00:00:00"/>
    <n v="0"/>
    <m/>
    <n v="45.821442824075348"/>
    <s v="Nợ quá hạn từ 30 ngày đến 60 ngày"/>
    <n v="10"/>
    <s v=""/>
    <m/>
    <m/>
    <x v="0"/>
    <x v="0"/>
  </r>
  <r>
    <x v="0"/>
    <x v="0"/>
    <d v="2025-10-09T00:00:00"/>
    <s v="BH2361093"/>
    <d v="2025-10-09T00:00:00"/>
    <n v="66785"/>
    <s v="GO! BẮC GIANG , PO: 2540051256457"/>
    <n v="4758640"/>
    <n v="0"/>
    <n v="380691"/>
    <n v="5139331"/>
    <s v="Bán hàng"/>
    <m/>
    <m/>
    <n v="0"/>
    <n v="5139331"/>
    <n v="0"/>
    <n v="5139331"/>
    <d v="2025-10-09T00:00:00"/>
    <m/>
    <d v="2025-10-09T00:00:00"/>
    <n v="0"/>
    <m/>
    <n v="45.821442824075348"/>
    <s v="Nợ quá hạn từ 30 ngày đến 60 ngày"/>
    <n v="10"/>
    <s v=""/>
    <m/>
    <m/>
    <x v="0"/>
    <x v="0"/>
  </r>
  <r>
    <x v="0"/>
    <x v="0"/>
    <d v="2025-10-09T00:00:00"/>
    <s v="BH2361094"/>
    <d v="2025-10-09T00:00:00"/>
    <n v="66786"/>
    <s v="GO! THÁI BÌNH , PO: 2540051317771"/>
    <n v="1248340"/>
    <n v="0"/>
    <n v="99867"/>
    <n v="1348207"/>
    <s v="Bán hàng"/>
    <m/>
    <m/>
    <n v="0"/>
    <n v="1348207"/>
    <n v="0"/>
    <n v="1348207"/>
    <d v="2025-10-09T00:00:00"/>
    <m/>
    <d v="2025-10-09T00:00:00"/>
    <n v="0"/>
    <m/>
    <n v="45.821442824075348"/>
    <s v="Nợ quá hạn từ 30 ngày đến 60 ngày"/>
    <n v="10"/>
    <s v=""/>
    <m/>
    <m/>
    <x v="0"/>
    <x v="0"/>
  </r>
  <r>
    <x v="0"/>
    <x v="0"/>
    <d v="2025-10-09T00:00:00"/>
    <s v="BH2361095"/>
    <d v="2025-10-09T00:00:00"/>
    <n v="66787"/>
    <s v="GO! THÁI BÌNH , PO: 2541051409409"/>
    <n v="3837500"/>
    <n v="0"/>
    <n v="307000"/>
    <n v="4144500"/>
    <s v="Bán hàng"/>
    <m/>
    <m/>
    <n v="0"/>
    <n v="4144500"/>
    <n v="0"/>
    <n v="4144500"/>
    <d v="2025-10-09T00:00:00"/>
    <m/>
    <d v="2025-10-09T00:00:00"/>
    <n v="0"/>
    <m/>
    <n v="45.821442824075348"/>
    <s v="Nợ quá hạn từ 30 ngày đến 60 ngày"/>
    <n v="10"/>
    <s v=""/>
    <m/>
    <m/>
    <x v="0"/>
    <x v="0"/>
  </r>
  <r>
    <x v="0"/>
    <x v="0"/>
    <d v="2025-10-09T00:00:00"/>
    <s v="BH2361096"/>
    <d v="2025-10-09T00:00:00"/>
    <n v="66788"/>
    <s v="Go! Yên Bái , PO: 2541051394883"/>
    <n v="2759544"/>
    <n v="0"/>
    <n v="220764"/>
    <n v="2980308"/>
    <s v="Bán hàng"/>
    <m/>
    <m/>
    <n v="0"/>
    <n v="2980308"/>
    <n v="0"/>
    <n v="2980308"/>
    <d v="2025-10-09T00:00:00"/>
    <m/>
    <d v="2025-10-09T00:00:00"/>
    <n v="0"/>
    <m/>
    <n v="45.821442824075348"/>
    <s v="Nợ quá hạn từ 30 ngày đến 60 ngày"/>
    <n v="10"/>
    <s v=""/>
    <m/>
    <m/>
    <x v="0"/>
    <x v="0"/>
  </r>
  <r>
    <x v="0"/>
    <x v="0"/>
    <d v="2025-10-10T00:00:00"/>
    <s v="BH/207/2025884"/>
    <d v="2025-10-10T00:00:00"/>
    <n v="66790"/>
    <s v="TC2540051347839 - BigC Quy Nhơn"/>
    <n v="3278528"/>
    <n v="0"/>
    <n v="262282"/>
    <n v="3540810"/>
    <s v="Bán hàng"/>
    <m/>
    <m/>
    <n v="0"/>
    <n v="3540810"/>
    <n v="0"/>
    <n v="3540810"/>
    <d v="2025-10-10T00:00:00"/>
    <m/>
    <d v="2025-10-10T00:00:00"/>
    <n v="0"/>
    <m/>
    <n v="44.821442824075348"/>
    <s v="Nợ quá hạn từ 30 ngày đến 60 ngày"/>
    <n v="10"/>
    <s v=""/>
    <m/>
    <m/>
    <x v="0"/>
    <x v="0"/>
  </r>
  <r>
    <x v="0"/>
    <x v="0"/>
    <d v="2025-10-10T00:00:00"/>
    <s v="BH/207/2025885"/>
    <d v="2025-10-10T00:00:00"/>
    <n v="66791"/>
    <s v="TC2540051356146 - GO! ĐÀ NẴNG"/>
    <n v="2363828"/>
    <n v="0"/>
    <n v="189106"/>
    <n v="2552934"/>
    <s v="Bán hàng"/>
    <m/>
    <m/>
    <n v="0"/>
    <n v="2552934"/>
    <n v="0"/>
    <n v="2552934"/>
    <d v="2025-10-10T00:00:00"/>
    <m/>
    <d v="2025-10-10T00:00:00"/>
    <n v="0"/>
    <m/>
    <n v="44.821442824075348"/>
    <s v="Nợ quá hạn từ 30 ngày đến 60 ngày"/>
    <n v="10"/>
    <s v=""/>
    <m/>
    <m/>
    <x v="0"/>
    <x v="0"/>
  </r>
  <r>
    <x v="0"/>
    <x v="0"/>
    <d v="2025-10-10T00:00:00"/>
    <s v="BH/207/2025886"/>
    <d v="2025-10-10T00:00:00"/>
    <n v="66792"/>
    <s v="TC2540051317535 - GO! HUẾ"/>
    <n v="1248340"/>
    <n v="0"/>
    <n v="99867"/>
    <n v="1348207"/>
    <s v="Bán hàng"/>
    <m/>
    <m/>
    <n v="0"/>
    <n v="1348207"/>
    <n v="0"/>
    <n v="1348207"/>
    <d v="2025-10-10T00:00:00"/>
    <m/>
    <d v="2025-10-10T00:00:00"/>
    <n v="0"/>
    <m/>
    <n v="44.821442824075348"/>
    <s v="Nợ quá hạn từ 30 ngày đến 60 ngày"/>
    <n v="10"/>
    <s v=""/>
    <m/>
    <m/>
    <x v="0"/>
    <x v="0"/>
  </r>
  <r>
    <x v="0"/>
    <x v="0"/>
    <d v="2025-10-10T00:00:00"/>
    <s v="BH/207/2025887"/>
    <d v="2025-10-10T00:00:00"/>
    <n v="66793"/>
    <s v="TC2540051317598 - GO! CẦN THƠ"/>
    <n v="1248340"/>
    <n v="0"/>
    <n v="99867"/>
    <n v="1348207"/>
    <s v="Bán hàng"/>
    <m/>
    <m/>
    <n v="0"/>
    <n v="1348207"/>
    <n v="0"/>
    <n v="1348207"/>
    <d v="2025-10-10T00:00:00"/>
    <m/>
    <d v="2025-10-10T00:00:00"/>
    <n v="0"/>
    <m/>
    <n v="44.821442824075348"/>
    <s v="Nợ quá hạn từ 30 ngày đến 60 ngày"/>
    <n v="10"/>
    <s v=""/>
    <m/>
    <m/>
    <x v="0"/>
    <x v="0"/>
  </r>
  <r>
    <x v="0"/>
    <x v="0"/>
    <d v="2025-10-10T00:00:00"/>
    <s v="BH/207/2025888"/>
    <d v="2025-10-10T00:00:00"/>
    <n v="66794"/>
    <s v="TC2540051350947 - GO! ĐÀ LẠT"/>
    <n v="3541152"/>
    <n v="0"/>
    <n v="283292"/>
    <n v="3824444"/>
    <s v="Bán hàng"/>
    <m/>
    <m/>
    <n v="0"/>
    <n v="3824444"/>
    <n v="0"/>
    <n v="3824444"/>
    <d v="2025-10-10T00:00:00"/>
    <m/>
    <d v="2025-10-10T00:00:00"/>
    <n v="0"/>
    <m/>
    <n v="44.821442824075348"/>
    <s v="Nợ quá hạn từ 30 ngày đến 60 ngày"/>
    <n v="10"/>
    <s v=""/>
    <m/>
    <m/>
    <x v="0"/>
    <x v="0"/>
  </r>
  <r>
    <x v="0"/>
    <x v="0"/>
    <d v="2025-10-10T00:00:00"/>
    <s v="BH/207/2025889"/>
    <d v="2025-10-10T00:00:00"/>
    <n v="66795"/>
    <s v="TC2540051317660 - Go! Mỹ Tho"/>
    <n v="1248340"/>
    <n v="0"/>
    <n v="99867"/>
    <n v="1348207"/>
    <s v="Bán hàng"/>
    <m/>
    <m/>
    <n v="0"/>
    <n v="1348207"/>
    <n v="0"/>
    <n v="1348207"/>
    <d v="2025-10-10T00:00:00"/>
    <m/>
    <d v="2025-10-10T00:00:00"/>
    <n v="0"/>
    <m/>
    <n v="44.821442824075348"/>
    <s v="Nợ quá hạn từ 30 ngày đến 60 ngày"/>
    <n v="10"/>
    <s v=""/>
    <m/>
    <m/>
    <x v="0"/>
    <x v="0"/>
  </r>
  <r>
    <x v="0"/>
    <x v="0"/>
    <d v="2025-10-10T00:00:00"/>
    <s v="BH/207/2025890"/>
    <d v="2025-10-10T00:00:00"/>
    <n v="66796"/>
    <s v="TC2540051346601 - BigC Trà Vinh"/>
    <n v="2766568"/>
    <n v="0"/>
    <n v="221325"/>
    <n v="2987893"/>
    <s v="Bán hàng"/>
    <m/>
    <m/>
    <n v="0"/>
    <n v="2987893"/>
    <n v="0"/>
    <n v="2987893"/>
    <d v="2025-10-10T00:00:00"/>
    <m/>
    <d v="2025-10-10T00:00:00"/>
    <n v="0"/>
    <m/>
    <n v="44.821442824075348"/>
    <s v="Nợ quá hạn từ 30 ngày đến 60 ngày"/>
    <n v="10"/>
    <s v=""/>
    <m/>
    <m/>
    <x v="0"/>
    <x v="0"/>
  </r>
  <r>
    <x v="0"/>
    <x v="0"/>
    <d v="2025-10-10T00:00:00"/>
    <s v="BH/207/2025891"/>
    <d v="2025-10-10T00:00:00"/>
    <n v="66797"/>
    <s v="TC2540051317728 - BigC Bến Tre"/>
    <n v="1248340"/>
    <n v="0"/>
    <n v="99867"/>
    <n v="1348207"/>
    <s v="Bán hàng"/>
    <m/>
    <m/>
    <n v="0"/>
    <n v="1348207"/>
    <n v="0"/>
    <n v="1348207"/>
    <d v="2025-10-10T00:00:00"/>
    <m/>
    <d v="2025-10-10T00:00:00"/>
    <n v="0"/>
    <m/>
    <n v="44.821442824075348"/>
    <s v="Nợ quá hạn từ 30 ngày đến 60 ngày"/>
    <n v="10"/>
    <s v=""/>
    <m/>
    <m/>
    <x v="0"/>
    <x v="0"/>
  </r>
  <r>
    <x v="0"/>
    <x v="0"/>
    <d v="2025-10-10T00:00:00"/>
    <s v="BH/207/2025892"/>
    <d v="2025-10-10T00:00:00"/>
    <n v="66798"/>
    <s v="TC2540051305064 - Siêu thị GO! Bạc Liêu"/>
    <n v="2379320"/>
    <n v="0"/>
    <n v="190346"/>
    <n v="2569666"/>
    <s v="Bán hàng"/>
    <m/>
    <m/>
    <n v="0"/>
    <n v="2569666"/>
    <n v="0"/>
    <n v="2569666"/>
    <d v="2025-10-10T00:00:00"/>
    <m/>
    <d v="2025-10-10T00:00:00"/>
    <n v="0"/>
    <m/>
    <n v="44.821442824075348"/>
    <s v="Nợ quá hạn từ 30 ngày đến 60 ngày"/>
    <n v="10"/>
    <s v=""/>
    <m/>
    <m/>
    <x v="0"/>
    <x v="0"/>
  </r>
  <r>
    <x v="0"/>
    <x v="0"/>
    <d v="2025-10-10T00:00:00"/>
    <s v="BH/207/2025893"/>
    <d v="2025-10-10T00:00:00"/>
    <n v="66799"/>
    <s v="TC2541051388771 - Go! Gò Công Tây"/>
    <n v="4014236"/>
    <n v="0"/>
    <n v="321139"/>
    <n v="4335375"/>
    <s v="Bán hàng"/>
    <m/>
    <m/>
    <n v="0"/>
    <n v="4335375"/>
    <n v="0"/>
    <n v="4335375"/>
    <d v="2025-10-10T00:00:00"/>
    <m/>
    <d v="2025-10-10T00:00:00"/>
    <n v="0"/>
    <m/>
    <n v="44.821442824075348"/>
    <s v="Nợ quá hạn từ 30 ngày đến 60 ngày"/>
    <n v="10"/>
    <s v=""/>
    <m/>
    <m/>
    <x v="0"/>
    <x v="0"/>
  </r>
  <r>
    <x v="0"/>
    <x v="0"/>
    <d v="2025-10-10T00:00:00"/>
    <s v="BH/207/2025895"/>
    <d v="2025-10-10T00:00:00"/>
    <n v="66801"/>
    <s v="2540051314446 - BigC Tân Hiệp"/>
    <n v="2471320"/>
    <n v="0"/>
    <n v="197706"/>
    <n v="2669026"/>
    <s v="Bán hàng"/>
    <m/>
    <m/>
    <n v="0"/>
    <n v="2669026"/>
    <n v="0"/>
    <n v="2669026"/>
    <d v="2025-10-10T00:00:00"/>
    <m/>
    <d v="2025-10-10T00:00:00"/>
    <n v="0"/>
    <m/>
    <n v="44.821442824075348"/>
    <s v="Nợ quá hạn từ 30 ngày đến 60 ngày"/>
    <n v="10"/>
    <s v=""/>
    <m/>
    <m/>
    <x v="0"/>
    <x v="0"/>
  </r>
  <r>
    <x v="0"/>
    <x v="0"/>
    <d v="2025-10-10T00:00:00"/>
    <s v="BH/207/2025926"/>
    <d v="2025-10-10T00:00:00"/>
    <n v="66836"/>
    <s v="2541051407926 - BigC Tops Market Thảo Điền"/>
    <n v="2579220"/>
    <n v="0"/>
    <n v="206338"/>
    <n v="2785558"/>
    <s v="Bán hàng"/>
    <m/>
    <m/>
    <n v="0"/>
    <n v="2785558"/>
    <n v="0"/>
    <n v="2785558"/>
    <d v="2025-10-10T00:00:00"/>
    <m/>
    <d v="2025-10-10T00:00:00"/>
    <n v="0"/>
    <m/>
    <n v="44.821442824075348"/>
    <s v="Nợ quá hạn từ 30 ngày đến 60 ngày"/>
    <n v="10"/>
    <s v=""/>
    <m/>
    <m/>
    <x v="0"/>
    <x v="0"/>
  </r>
  <r>
    <x v="0"/>
    <x v="0"/>
    <d v="2025-10-10T00:00:00"/>
    <s v="BH2361157"/>
    <d v="2025-10-10T00:00:00"/>
    <n v="66814"/>
    <s v="GO! Long Biên , PO: 2541051402353"/>
    <n v="2562408"/>
    <n v="0"/>
    <n v="204993"/>
    <n v="2767401"/>
    <s v="Bán hàng"/>
    <m/>
    <m/>
    <n v="0"/>
    <n v="2767401"/>
    <n v="0"/>
    <n v="2767401"/>
    <d v="2025-10-10T00:00:00"/>
    <m/>
    <d v="2025-10-10T00:00:00"/>
    <n v="0"/>
    <m/>
    <n v="44.821442824075348"/>
    <s v="Nợ quá hạn từ 30 ngày đến 60 ngày"/>
    <n v="10"/>
    <s v=""/>
    <m/>
    <m/>
    <x v="0"/>
    <x v="0"/>
  </r>
  <r>
    <x v="0"/>
    <x v="0"/>
    <d v="2025-10-10T00:00:00"/>
    <s v="BH2361160"/>
    <d v="2025-10-10T00:00:00"/>
    <n v="66815"/>
    <s v="Tops Market Eco Green (Nguyễn Xiển), PO: 2541051415268"/>
    <n v="3469500"/>
    <n v="0"/>
    <n v="277560"/>
    <n v="3747060"/>
    <s v="Bán hàng"/>
    <m/>
    <m/>
    <n v="0"/>
    <n v="3747060"/>
    <n v="0"/>
    <n v="3747060"/>
    <d v="2025-10-10T00:00:00"/>
    <m/>
    <d v="2025-10-10T00:00:00"/>
    <n v="0"/>
    <m/>
    <n v="44.821442824075348"/>
    <s v="Nợ quá hạn từ 30 ngày đến 60 ngày"/>
    <n v="10"/>
    <s v=""/>
    <m/>
    <m/>
    <x v="0"/>
    <x v="0"/>
  </r>
  <r>
    <x v="0"/>
    <x v="0"/>
    <d v="2025-10-13T00:00:00"/>
    <s v="BH2361670"/>
    <d v="2025-10-13T00:00:00"/>
    <n v="67061"/>
    <s v="BigC Thăng Long (104)"/>
    <n v="1666530"/>
    <n v="0"/>
    <n v="133322"/>
    <n v="1799852"/>
    <s v="Bán hàng"/>
    <m/>
    <m/>
    <n v="0"/>
    <n v="1799852"/>
    <n v="0"/>
    <n v="1799852"/>
    <d v="2025-10-13T00:00:00"/>
    <m/>
    <d v="2025-10-13T00:00:00"/>
    <n v="0"/>
    <m/>
    <n v="41.821442824075348"/>
    <s v="Nợ quá hạn từ 30 ngày đến 60 ngày"/>
    <n v="10"/>
    <s v=""/>
    <m/>
    <m/>
    <x v="0"/>
    <x v="0"/>
  </r>
  <r>
    <x v="0"/>
    <x v="0"/>
    <d v="2025-10-13T00:00:00"/>
    <s v="BH2361671"/>
    <d v="2025-10-13T00:00:00"/>
    <n v="67062"/>
    <s v="BigC Tops Market Garden"/>
    <n v="2636895"/>
    <n v="0"/>
    <n v="210952"/>
    <n v="2847847"/>
    <s v="Bán hàng"/>
    <m/>
    <m/>
    <n v="0"/>
    <n v="2847847"/>
    <n v="0"/>
    <n v="2847847"/>
    <d v="2025-10-13T00:00:00"/>
    <m/>
    <d v="2025-10-13T00:00:00"/>
    <n v="0"/>
    <m/>
    <n v="41.821442824075348"/>
    <s v="Nợ quá hạn từ 30 ngày đến 60 ngày"/>
    <n v="10"/>
    <s v=""/>
    <m/>
    <m/>
    <x v="0"/>
    <x v="0"/>
  </r>
  <r>
    <x v="0"/>
    <x v="0"/>
    <d v="2025-10-13T00:00:00"/>
    <s v="BH2361774"/>
    <d v="2025-10-13T00:00:00"/>
    <n v="67065"/>
    <s v="GO! BẮC GIANG, PO : 2541051400759"/>
    <n v="3469500"/>
    <n v="0"/>
    <n v="277560"/>
    <n v="3747060"/>
    <s v="Bán hàng"/>
    <m/>
    <m/>
    <n v="0"/>
    <n v="3747060"/>
    <n v="0"/>
    <n v="3747060"/>
    <d v="2025-10-13T00:00:00"/>
    <m/>
    <d v="2025-10-13T00:00:00"/>
    <n v="0"/>
    <m/>
    <n v="41.821442824075348"/>
    <s v="Nợ quá hạn từ 30 ngày đến 60 ngày"/>
    <n v="10"/>
    <s v=""/>
    <m/>
    <m/>
    <x v="0"/>
    <x v="0"/>
  </r>
  <r>
    <x v="0"/>
    <x v="0"/>
    <d v="2025-10-13T00:00:00"/>
    <s v="BH2361775"/>
    <d v="2025-10-13T00:00:00"/>
    <n v="67066"/>
    <s v="GO! LÀO CAI, PO: 2541051396844"/>
    <n v="2563728"/>
    <n v="0"/>
    <n v="205098"/>
    <n v="2768826"/>
    <s v="Bán hàng"/>
    <m/>
    <m/>
    <n v="0"/>
    <n v="2768826"/>
    <n v="0"/>
    <n v="2768826"/>
    <d v="2025-10-13T00:00:00"/>
    <m/>
    <d v="2025-10-13T00:00:00"/>
    <n v="0"/>
    <m/>
    <n v="41.821442824075348"/>
    <s v="Nợ quá hạn từ 30 ngày đến 60 ngày"/>
    <n v="10"/>
    <s v=""/>
    <m/>
    <m/>
    <x v="0"/>
    <x v="0"/>
  </r>
  <r>
    <x v="0"/>
    <x v="0"/>
    <d v="2025-10-14T00:00:00"/>
    <s v="BH/207/20251447"/>
    <d v="2025-10-14T00:00:00"/>
    <n v="67083"/>
    <s v="TC2540051362458 - GO! NAM ĐỊNH"/>
    <n v="2162608"/>
    <n v="0"/>
    <n v="173009"/>
    <n v="2335617"/>
    <s v="Bán hàng"/>
    <m/>
    <m/>
    <n v="0"/>
    <n v="2335617"/>
    <n v="0"/>
    <n v="2335617"/>
    <d v="2025-10-14T00:00:00"/>
    <m/>
    <d v="2025-10-14T00:00:00"/>
    <n v="0"/>
    <m/>
    <n v="40.821442824075348"/>
    <s v="Nợ quá hạn từ 30 ngày đến 60 ngày"/>
    <n v="10"/>
    <s v=""/>
    <m/>
    <m/>
    <x v="0"/>
    <x v="0"/>
  </r>
  <r>
    <x v="0"/>
    <x v="0"/>
    <d v="2025-10-14T00:00:00"/>
    <s v="BH/207/20251448"/>
    <d v="2025-10-14T00:00:00"/>
    <n v="67084"/>
    <s v="TC2540051317563 - GO! NAM ĐỊNH"/>
    <n v="2496680"/>
    <n v="0"/>
    <n v="199734"/>
    <n v="2696414"/>
    <s v="Bán hàng"/>
    <m/>
    <m/>
    <n v="0"/>
    <n v="2696414"/>
    <n v="0"/>
    <n v="2696414"/>
    <d v="2025-10-14T00:00:00"/>
    <m/>
    <d v="2025-10-14T00:00:00"/>
    <n v="0"/>
    <m/>
    <n v="40.821442824075348"/>
    <s v="Nợ quá hạn từ 30 ngày đến 60 ngày"/>
    <n v="10"/>
    <s v=""/>
    <m/>
    <m/>
    <x v="0"/>
    <x v="0"/>
  </r>
  <r>
    <x v="0"/>
    <x v="0"/>
    <d v="2025-10-14T00:00:00"/>
    <s v="BH/207/20251449"/>
    <d v="2025-10-14T00:00:00"/>
    <n v="67085"/>
    <s v="TC2540051317630 - GO! ĐÀ LẠT"/>
    <n v="1248340"/>
    <n v="0"/>
    <n v="99867"/>
    <n v="1348207"/>
    <s v="Bán hàng"/>
    <m/>
    <m/>
    <n v="0"/>
    <n v="1348207"/>
    <n v="0"/>
    <n v="1348207"/>
    <d v="2025-10-14T00:00:00"/>
    <m/>
    <d v="2025-10-14T00:00:00"/>
    <n v="0"/>
    <m/>
    <n v="40.821442824075348"/>
    <s v="Nợ quá hạn từ 30 ngày đến 60 ngày"/>
    <n v="10"/>
    <s v=""/>
    <m/>
    <m/>
    <x v="0"/>
    <x v="0"/>
  </r>
  <r>
    <x v="0"/>
    <x v="0"/>
    <d v="2025-10-14T00:00:00"/>
    <s v="BH/207/20251450"/>
    <d v="2025-10-14T00:00:00"/>
    <n v="67086"/>
    <s v="TC2541051402491 - GO! ĐÀ LẠT"/>
    <n v="2393104"/>
    <n v="0"/>
    <n v="191448"/>
    <n v="2584552"/>
    <s v="Bán hàng"/>
    <m/>
    <m/>
    <n v="0"/>
    <n v="2584552"/>
    <n v="0"/>
    <n v="2584552"/>
    <d v="2025-10-14T00:00:00"/>
    <m/>
    <d v="2025-10-14T00:00:00"/>
    <n v="0"/>
    <m/>
    <n v="40.821442824075348"/>
    <s v="Nợ quá hạn từ 30 ngày đến 60 ngày"/>
    <n v="10"/>
    <s v=""/>
    <m/>
    <m/>
    <x v="0"/>
    <x v="0"/>
  </r>
  <r>
    <x v="0"/>
    <x v="0"/>
    <d v="2025-10-14T00:00:00"/>
    <s v="BH/207/20251451"/>
    <d v="2025-10-14T00:00:00"/>
    <n v="67087"/>
    <s v="TC25410051397807 - BigC Quảng Ngãi"/>
    <n v="2713544"/>
    <n v="0"/>
    <n v="217084"/>
    <n v="2930628"/>
    <s v="Bán hàng"/>
    <m/>
    <m/>
    <n v="0"/>
    <n v="2930628"/>
    <n v="0"/>
    <n v="2930628"/>
    <d v="2025-10-14T00:00:00"/>
    <m/>
    <d v="2025-10-14T00:00:00"/>
    <n v="0"/>
    <m/>
    <n v="40.821442824075348"/>
    <s v="Nợ quá hạn từ 30 ngày đến 60 ngày"/>
    <n v="10"/>
    <s v=""/>
    <m/>
    <m/>
    <x v="0"/>
    <x v="0"/>
  </r>
  <r>
    <x v="0"/>
    <x v="0"/>
    <d v="2025-10-14T00:00:00"/>
    <s v="BH/207/20251452"/>
    <d v="2025-10-14T00:00:00"/>
    <n v="67088"/>
    <s v="TC2540051317720 - BigC Buôn Ma Thuột"/>
    <n v="1248340"/>
    <n v="0"/>
    <n v="99867"/>
    <n v="1348207"/>
    <s v="Bán hàng"/>
    <m/>
    <m/>
    <n v="0"/>
    <n v="1348207"/>
    <n v="0"/>
    <n v="1348207"/>
    <d v="2025-10-14T00:00:00"/>
    <m/>
    <d v="2025-10-14T00:00:00"/>
    <n v="0"/>
    <m/>
    <n v="40.821442824075348"/>
    <s v="Nợ quá hạn từ 30 ngày đến 60 ngày"/>
    <n v="10"/>
    <s v=""/>
    <m/>
    <m/>
    <x v="0"/>
    <x v="0"/>
  </r>
  <r>
    <x v="0"/>
    <x v="0"/>
    <d v="2025-10-14T00:00:00"/>
    <s v="BH/207/20251453"/>
    <d v="2025-10-14T00:00:00"/>
    <n v="67089"/>
    <s v="TC2541051465737 - BigC Bà Rịa"/>
    <n v="5400336"/>
    <n v="0"/>
    <n v="432027"/>
    <n v="5832363"/>
    <s v="Bán hàng"/>
    <m/>
    <m/>
    <n v="0"/>
    <n v="5832363"/>
    <n v="0"/>
    <n v="5832363"/>
    <d v="2025-10-14T00:00:00"/>
    <m/>
    <d v="2025-10-14T00:00:00"/>
    <n v="0"/>
    <m/>
    <n v="40.821442824075348"/>
    <s v="Nợ quá hạn từ 30 ngày đến 60 ngày"/>
    <n v="10"/>
    <s v=""/>
    <m/>
    <m/>
    <x v="0"/>
    <x v="0"/>
  </r>
  <r>
    <x v="0"/>
    <x v="0"/>
    <d v="2025-10-14T00:00:00"/>
    <s v="BH/207/20251454"/>
    <d v="2025-10-14T00:00:00"/>
    <n v="67090"/>
    <s v="TC2541051419876 - Siêu thị GO! Gò Dầu"/>
    <n v="511872"/>
    <n v="0"/>
    <n v="40950"/>
    <n v="552822"/>
    <s v="Bán hàng"/>
    <m/>
    <m/>
    <n v="0"/>
    <n v="552822"/>
    <n v="0"/>
    <n v="552822"/>
    <d v="2025-10-14T00:00:00"/>
    <m/>
    <d v="2025-10-14T00:00:00"/>
    <n v="0"/>
    <m/>
    <n v="40.821442824075348"/>
    <s v="Nợ quá hạn từ 30 ngày đến 60 ngày"/>
    <n v="10"/>
    <s v=""/>
    <m/>
    <m/>
    <x v="0"/>
    <x v="0"/>
  </r>
  <r>
    <x v="0"/>
    <x v="0"/>
    <d v="2025-10-14T00:00:00"/>
    <s v="BH/207/20251455"/>
    <d v="2025-10-14T00:00:00"/>
    <n v="67091"/>
    <s v="TC2541051419684 - BigC Siêu Thị GO! Tân Uyên (1504)"/>
    <n v="1281204"/>
    <n v="0"/>
    <n v="102496"/>
    <n v="1383700"/>
    <s v="Bán hàng"/>
    <m/>
    <m/>
    <n v="0"/>
    <n v="1383700"/>
    <n v="0"/>
    <n v="1383700"/>
    <d v="2025-10-14T00:00:00"/>
    <m/>
    <d v="2025-10-14T00:00:00"/>
    <n v="0"/>
    <m/>
    <n v="40.821442824075348"/>
    <s v="Nợ quá hạn từ 30 ngày đến 60 ngày"/>
    <n v="10"/>
    <s v=""/>
    <m/>
    <m/>
    <x v="0"/>
    <x v="0"/>
  </r>
  <r>
    <x v="0"/>
    <x v="0"/>
    <d v="2025-10-14T00:00:00"/>
    <s v="BH/207/20251456"/>
    <d v="2025-10-14T00:00:00"/>
    <n v="67092"/>
    <s v="TC2541051419678 - Siêu thị GO! Nhơn Trạch"/>
    <n v="1023744"/>
    <n v="0"/>
    <n v="81900"/>
    <n v="1105644"/>
    <s v="Bán hàng"/>
    <m/>
    <m/>
    <n v="0"/>
    <n v="1105644"/>
    <n v="0"/>
    <n v="1105644"/>
    <d v="2025-10-14T00:00:00"/>
    <m/>
    <d v="2025-10-14T00:00:00"/>
    <n v="0"/>
    <m/>
    <n v="40.821442824075348"/>
    <s v="Nợ quá hạn từ 30 ngày đến 60 ngày"/>
    <n v="10"/>
    <s v=""/>
    <m/>
    <m/>
    <x v="0"/>
    <x v="0"/>
  </r>
  <r>
    <x v="0"/>
    <x v="0"/>
    <d v="2025-10-14T00:00:00"/>
    <s v="BH/207/20251457"/>
    <d v="2025-10-14T00:00:00"/>
    <n v="67093"/>
    <s v="TC2541051436389 - Siêu thị GO! Điện Bàn"/>
    <n v="1622452"/>
    <n v="0"/>
    <n v="129796"/>
    <n v="1752248"/>
    <s v="Bán hàng"/>
    <m/>
    <m/>
    <n v="0"/>
    <n v="1752248"/>
    <n v="0"/>
    <n v="1752248"/>
    <d v="2025-10-14T00:00:00"/>
    <m/>
    <d v="2025-10-14T00:00:00"/>
    <n v="0"/>
    <m/>
    <n v="40.821442824075348"/>
    <s v="Nợ quá hạn từ 30 ngày đến 60 ngày"/>
    <n v="10"/>
    <s v=""/>
    <m/>
    <m/>
    <x v="0"/>
    <x v="0"/>
  </r>
  <r>
    <x v="0"/>
    <x v="0"/>
    <d v="2025-10-14T00:00:00"/>
    <s v="BH/207/20251458"/>
    <d v="2025-10-14T00:00:00"/>
    <n v="67094"/>
    <s v="TC2541051418650 - Siêu thị GO! Hồng Ngự"/>
    <n v="1110580"/>
    <n v="0"/>
    <n v="88846"/>
    <n v="1199426"/>
    <s v="Bán hàng"/>
    <m/>
    <m/>
    <n v="0"/>
    <n v="1199426"/>
    <n v="0"/>
    <n v="1199426"/>
    <d v="2025-10-14T00:00:00"/>
    <m/>
    <d v="2025-10-14T00:00:00"/>
    <n v="0"/>
    <m/>
    <n v="40.821442824075348"/>
    <s v="Nợ quá hạn từ 30 ngày đến 60 ngày"/>
    <n v="10"/>
    <s v=""/>
    <m/>
    <m/>
    <x v="0"/>
    <x v="0"/>
  </r>
  <r>
    <x v="0"/>
    <x v="0"/>
    <d v="2025-10-14T00:00:00"/>
    <s v="BH/207/20251459"/>
    <d v="2025-10-14T00:00:00"/>
    <n v="67095"/>
    <s v="TC2540051317835 - Siêu thị GO! Bạc Liêu"/>
    <n v="1248340"/>
    <n v="0"/>
    <n v="99867"/>
    <n v="1348207"/>
    <s v="Bán hàng"/>
    <m/>
    <m/>
    <n v="0"/>
    <n v="1348207"/>
    <n v="0"/>
    <n v="1348207"/>
    <d v="2025-10-14T00:00:00"/>
    <m/>
    <d v="2025-10-14T00:00:00"/>
    <n v="0"/>
    <m/>
    <n v="40.821442824075348"/>
    <s v="Nợ quá hạn từ 30 ngày đến 60 ngày"/>
    <n v="10"/>
    <s v=""/>
    <m/>
    <m/>
    <x v="0"/>
    <x v="0"/>
  </r>
  <r>
    <x v="0"/>
    <x v="0"/>
    <d v="2025-10-14T00:00:00"/>
    <s v="BH/207/20251460"/>
    <d v="2025-10-14T00:00:00"/>
    <n v="67096"/>
    <s v="TC2541051418137 - Siêu thị Go! Lộc Ninh"/>
    <n v="511872"/>
    <n v="0"/>
    <n v="40950"/>
    <n v="552822"/>
    <s v="Bán hàng"/>
    <m/>
    <m/>
    <n v="0"/>
    <n v="552822"/>
    <n v="0"/>
    <n v="552822"/>
    <d v="2025-10-14T00:00:00"/>
    <m/>
    <d v="2025-10-14T00:00:00"/>
    <n v="0"/>
    <m/>
    <n v="40.821442824075348"/>
    <s v="Nợ quá hạn từ 30 ngày đến 60 ngày"/>
    <n v="10"/>
    <s v=""/>
    <m/>
    <m/>
    <x v="0"/>
    <x v="0"/>
  </r>
  <r>
    <x v="0"/>
    <x v="0"/>
    <d v="2025-10-14T00:00:00"/>
    <s v="BH/207/20251461"/>
    <d v="2025-10-14T00:00:00"/>
    <n v="67097"/>
    <s v="TC2541051436370 - GO! HƯƠNG TRÀ"/>
    <n v="1110580"/>
    <n v="0"/>
    <n v="88846"/>
    <n v="1199426"/>
    <s v="Bán hàng"/>
    <m/>
    <m/>
    <n v="0"/>
    <n v="1199426"/>
    <n v="0"/>
    <n v="1199426"/>
    <d v="2025-10-14T00:00:00"/>
    <m/>
    <d v="2025-10-14T00:00:00"/>
    <n v="0"/>
    <m/>
    <n v="40.821442824075348"/>
    <s v="Nợ quá hạn từ 30 ngày đến 60 ngày"/>
    <n v="10"/>
    <s v=""/>
    <m/>
    <m/>
    <x v="0"/>
    <x v="0"/>
  </r>
  <r>
    <x v="0"/>
    <x v="0"/>
    <d v="2025-10-14T00:00:00"/>
    <s v="BH/207/20251462"/>
    <d v="2025-10-14T00:00:00"/>
    <n v="67098"/>
    <s v="TC2541051418140 - Siêu thị GO! Lấp Vò"/>
    <n v="1110580"/>
    <n v="0"/>
    <n v="88846"/>
    <n v="1199426"/>
    <s v="Bán hàng"/>
    <m/>
    <m/>
    <n v="0"/>
    <n v="1199426"/>
    <n v="0"/>
    <n v="1199426"/>
    <d v="2025-10-14T00:00:00"/>
    <m/>
    <d v="2025-10-14T00:00:00"/>
    <n v="0"/>
    <m/>
    <n v="40.821442824075348"/>
    <s v="Nợ quá hạn từ 30 ngày đến 60 ngày"/>
    <n v="10"/>
    <s v=""/>
    <m/>
    <m/>
    <x v="0"/>
    <x v="0"/>
  </r>
  <r>
    <x v="0"/>
    <x v="0"/>
    <d v="2025-10-15T00:00:00"/>
    <s v="BH/207/20251533"/>
    <d v="2025-10-15T00:00:00"/>
    <n v="67181"/>
    <s v="2541051463523 - BigC Gò Vấp"/>
    <n v="1110580"/>
    <n v="0"/>
    <n v="88846"/>
    <n v="1199426"/>
    <s v="Bán hàng"/>
    <m/>
    <m/>
    <n v="0"/>
    <n v="1199426"/>
    <n v="0"/>
    <n v="1199426"/>
    <d v="2025-10-15T00:00:00"/>
    <m/>
    <d v="2025-10-15T00:00:00"/>
    <n v="0"/>
    <m/>
    <n v="39.821442824075348"/>
    <s v="Nợ quá hạn từ 30 ngày đến 60 ngày"/>
    <n v="10"/>
    <s v=""/>
    <m/>
    <m/>
    <x v="0"/>
    <x v="0"/>
  </r>
  <r>
    <x v="0"/>
    <x v="0"/>
    <d v="2025-10-15T00:00:00"/>
    <s v="BH/207/20251539"/>
    <d v="2025-10-15T00:00:00"/>
    <n v="67177"/>
    <s v="2541051458168 - BigC Siêu thị GO! An Lạc"/>
    <n v="2529544"/>
    <n v="0"/>
    <n v="202364"/>
    <n v="2731908"/>
    <s v="Bán hàng"/>
    <m/>
    <m/>
    <n v="0"/>
    <n v="2731908"/>
    <n v="0"/>
    <n v="2731908"/>
    <d v="2025-10-15T00:00:00"/>
    <m/>
    <d v="2025-10-15T00:00:00"/>
    <n v="0"/>
    <m/>
    <n v="39.821442824075348"/>
    <s v="Nợ quá hạn từ 30 ngày đến 60 ngày"/>
    <n v="10"/>
    <s v=""/>
    <m/>
    <m/>
    <x v="0"/>
    <x v="0"/>
  </r>
  <r>
    <x v="0"/>
    <x v="0"/>
    <d v="2025-10-15T00:00:00"/>
    <s v="BH/207/20251540"/>
    <d v="2025-10-15T00:00:00"/>
    <n v="67178"/>
    <s v="2540051317508 - BigC Siêu thị GO! An Lạc"/>
    <n v="1248340"/>
    <n v="0"/>
    <n v="99867"/>
    <n v="1348207"/>
    <s v="Bán hàng"/>
    <m/>
    <m/>
    <n v="0"/>
    <n v="1348207"/>
    <n v="0"/>
    <n v="1348207"/>
    <d v="2025-10-15T00:00:00"/>
    <m/>
    <d v="2025-10-15T00:00:00"/>
    <n v="0"/>
    <m/>
    <n v="39.821442824075348"/>
    <s v="Nợ quá hạn từ 30 ngày đến 60 ngày"/>
    <n v="10"/>
    <s v=""/>
    <m/>
    <m/>
    <x v="0"/>
    <x v="0"/>
  </r>
  <r>
    <x v="0"/>
    <x v="0"/>
    <d v="2025-10-15T00:00:00"/>
    <s v="BH/207/20251569"/>
    <d v="2025-10-15T00:00:00"/>
    <n v="67209"/>
    <s v="2540051317609 - BigC Trường Chinh"/>
    <n v="1248340"/>
    <n v="0"/>
    <n v="99867"/>
    <n v="1348207"/>
    <s v="Bán hàng"/>
    <m/>
    <m/>
    <n v="0"/>
    <n v="1348207"/>
    <n v="0"/>
    <n v="1348207"/>
    <d v="2025-10-15T00:00:00"/>
    <m/>
    <d v="2025-10-15T00:00:00"/>
    <n v="0"/>
    <m/>
    <n v="39.821442824075348"/>
    <s v="Nợ quá hạn từ 30 ngày đến 60 ngày"/>
    <n v="10"/>
    <s v=""/>
    <m/>
    <m/>
    <x v="0"/>
    <x v="0"/>
  </r>
  <r>
    <x v="0"/>
    <x v="0"/>
    <d v="2025-10-16T00:00:00"/>
    <s v="BH/207/20251607"/>
    <d v="2025-10-16T00:00:00"/>
    <n v="67252"/>
    <s v="2541051457479 - BigC Dĩ An"/>
    <n v="3653260"/>
    <n v="0"/>
    <n v="292261"/>
    <n v="3945521"/>
    <s v="Bán hàng"/>
    <m/>
    <m/>
    <n v="0"/>
    <n v="3945521"/>
    <n v="0"/>
    <n v="3945521"/>
    <d v="2025-10-16T00:00:00"/>
    <m/>
    <d v="2025-10-16T00:00:00"/>
    <n v="0"/>
    <m/>
    <n v="38.821442824075348"/>
    <s v="Nợ quá hạn từ 30 ngày đến 60 ngày"/>
    <n v="10"/>
    <s v=""/>
    <m/>
    <m/>
    <x v="0"/>
    <x v="0"/>
  </r>
  <r>
    <x v="0"/>
    <x v="0"/>
    <d v="2025-10-16T00:00:00"/>
    <s v="BH/207/20251608"/>
    <d v="2025-10-16T00:00:00"/>
    <n v="67253"/>
    <s v="2540051317614 - BigC Dĩ An"/>
    <n v="1248340"/>
    <n v="0"/>
    <n v="99867"/>
    <n v="1348207"/>
    <s v="Bán hàng"/>
    <m/>
    <m/>
    <n v="0"/>
    <n v="1348207"/>
    <n v="0"/>
    <n v="1348207"/>
    <d v="2025-10-16T00:00:00"/>
    <m/>
    <d v="2025-10-16T00:00:00"/>
    <n v="0"/>
    <m/>
    <n v="38.821442824075348"/>
    <s v="Nợ quá hạn từ 30 ngày đến 60 ngày"/>
    <n v="10"/>
    <s v=""/>
    <m/>
    <m/>
    <x v="0"/>
    <x v="0"/>
  </r>
  <r>
    <x v="0"/>
    <x v="0"/>
    <d v="2025-10-16T00:00:00"/>
    <s v="BH2362419"/>
    <d v="2025-10-16T00:00:00"/>
    <n v="68139"/>
    <s v="SIÊU THỊ HẠ LONG (128), PO: 2541051497568"/>
    <n v="3008552"/>
    <n v="0"/>
    <n v="240684"/>
    <n v="3249236"/>
    <s v="Bán hàng"/>
    <m/>
    <m/>
    <n v="0"/>
    <n v="3249236"/>
    <n v="0"/>
    <n v="3249236"/>
    <d v="2025-10-16T00:00:00"/>
    <m/>
    <d v="2025-10-16T00:00:00"/>
    <n v="0"/>
    <m/>
    <n v="38.821442824075348"/>
    <s v="Nợ quá hạn từ 30 ngày đến 60 ngày"/>
    <n v="10"/>
    <s v=""/>
    <m/>
    <m/>
    <x v="0"/>
    <x v="0"/>
  </r>
  <r>
    <x v="0"/>
    <x v="0"/>
    <d v="2025-10-16T00:00:00"/>
    <s v="BH2362420"/>
    <d v="2025-10-16T00:00:00"/>
    <n v="68140"/>
    <s v="SIÊU THỊ HẠ LONG (128), PO: 2540051243914"/>
    <n v="1468640"/>
    <n v="0"/>
    <n v="117491"/>
    <n v="1586131"/>
    <s v="Bán hàng"/>
    <m/>
    <m/>
    <n v="0"/>
    <n v="1586131"/>
    <n v="0"/>
    <n v="1586131"/>
    <d v="2025-10-16T00:00:00"/>
    <m/>
    <d v="2025-10-16T00:00:00"/>
    <n v="0"/>
    <m/>
    <n v="38.821442824075348"/>
    <s v="Nợ quá hạn từ 30 ngày đến 60 ngày"/>
    <n v="10"/>
    <s v=""/>
    <m/>
    <m/>
    <x v="0"/>
    <x v="0"/>
  </r>
  <r>
    <x v="0"/>
    <x v="0"/>
    <d v="2025-10-16T00:00:00"/>
    <s v="BH2362421"/>
    <d v="2025-10-16T00:00:00"/>
    <n v="68401"/>
    <s v="GO! LÀO CAI, PO: 2541051479464"/>
    <n v="3837260"/>
    <n v="0"/>
    <n v="306981"/>
    <n v="4144241"/>
    <s v="Bán hàng"/>
    <m/>
    <m/>
    <n v="0"/>
    <n v="4144241"/>
    <n v="0"/>
    <n v="4144241"/>
    <d v="2025-10-16T00:00:00"/>
    <m/>
    <d v="2025-10-16T00:00:00"/>
    <n v="0"/>
    <m/>
    <n v="38.821442824075348"/>
    <s v="Nợ quá hạn từ 30 ngày đến 60 ngày"/>
    <n v="10"/>
    <s v=""/>
    <m/>
    <m/>
    <x v="0"/>
    <x v="0"/>
  </r>
  <r>
    <x v="0"/>
    <x v="0"/>
    <d v="2025-10-16T00:00:00"/>
    <s v="BH2362422"/>
    <d v="2025-10-16T00:00:00"/>
    <n v="68402"/>
    <s v="GO! THÁI NGUYÊN, PO: 2541051498483"/>
    <n v="6327600"/>
    <n v="0"/>
    <n v="506208"/>
    <n v="6833808"/>
    <s v="Bán hàng"/>
    <m/>
    <m/>
    <n v="0"/>
    <n v="6833808"/>
    <n v="0"/>
    <n v="6833808"/>
    <d v="2025-10-16T00:00:00"/>
    <m/>
    <d v="2025-10-16T00:00:00"/>
    <n v="0"/>
    <m/>
    <n v="38.821442824075348"/>
    <s v="Nợ quá hạn từ 30 ngày đến 60 ngày"/>
    <n v="10"/>
    <s v=""/>
    <m/>
    <m/>
    <x v="0"/>
    <x v="0"/>
  </r>
  <r>
    <x v="0"/>
    <x v="0"/>
    <d v="2025-10-16T00:00:00"/>
    <s v="BH2362423"/>
    <d v="2025-10-16T00:00:00"/>
    <n v="68403"/>
    <s v="GO! THANH HÓA, PO: 2541051484155"/>
    <n v="2838168"/>
    <n v="0"/>
    <n v="227053"/>
    <n v="3065221"/>
    <s v="Bán hàng"/>
    <m/>
    <m/>
    <n v="0"/>
    <n v="3065221"/>
    <n v="0"/>
    <n v="3065221"/>
    <d v="2025-10-16T00:00:00"/>
    <m/>
    <d v="2025-10-16T00:00:00"/>
    <n v="0"/>
    <m/>
    <n v="38.821442824075348"/>
    <s v="Nợ quá hạn từ 30 ngày đến 60 ngày"/>
    <n v="10"/>
    <s v=""/>
    <m/>
    <m/>
    <x v="0"/>
    <x v="0"/>
  </r>
  <r>
    <x v="0"/>
    <x v="0"/>
    <d v="2025-10-16T00:00:00"/>
    <s v="BH2362424"/>
    <d v="2025-10-16T00:00:00"/>
    <n v="68404"/>
    <s v="Siêu thị Vĩnh Phúc, PO: 2541051493335"/>
    <n v="3948508"/>
    <n v="0"/>
    <n v="315881"/>
    <n v="4264389"/>
    <s v="Bán hàng"/>
    <m/>
    <m/>
    <n v="0"/>
    <n v="4264389"/>
    <n v="0"/>
    <n v="4264389"/>
    <d v="2025-10-16T00:00:00"/>
    <m/>
    <d v="2025-10-16T00:00:00"/>
    <n v="0"/>
    <m/>
    <n v="38.821442824075348"/>
    <s v="Nợ quá hạn từ 30 ngày đến 60 ngày"/>
    <n v="10"/>
    <s v=""/>
    <m/>
    <m/>
    <x v="0"/>
    <x v="0"/>
  </r>
  <r>
    <x v="0"/>
    <x v="0"/>
    <d v="2025-10-16T00:00:00"/>
    <s v="BH2362425"/>
    <d v="2025-10-16T00:00:00"/>
    <n v="68405"/>
    <s v="GO! HẢI PHÒNG, PO: 2541051497743"/>
    <n v="2943304"/>
    <n v="0"/>
    <n v="235464"/>
    <n v="3178768"/>
    <s v="Bán hàng"/>
    <m/>
    <m/>
    <n v="0"/>
    <n v="3178768"/>
    <n v="0"/>
    <n v="3178768"/>
    <d v="2025-10-16T00:00:00"/>
    <m/>
    <d v="2025-10-16T00:00:00"/>
    <n v="0"/>
    <m/>
    <n v="38.821442824075348"/>
    <s v="Nợ quá hạn từ 30 ngày đến 60 ngày"/>
    <n v="10"/>
    <s v=""/>
    <m/>
    <m/>
    <x v="0"/>
    <x v="0"/>
  </r>
  <r>
    <x v="0"/>
    <x v="0"/>
    <d v="2025-10-16T00:00:00"/>
    <s v="BH2362436"/>
    <d v="2025-10-16T00:00:00"/>
    <n v="68438"/>
    <s v="TOPS MARKET HỒ GƯƠM (132) , PO: 2542051522961"/>
    <n v="170624"/>
    <n v="0"/>
    <n v="13650"/>
    <n v="184274"/>
    <s v="Bán hàng"/>
    <m/>
    <m/>
    <n v="0"/>
    <n v="184274"/>
    <n v="0"/>
    <n v="184274"/>
    <d v="2025-10-16T00:00:00"/>
    <m/>
    <d v="2025-10-16T00:00:00"/>
    <n v="0"/>
    <m/>
    <n v="38.821442824075348"/>
    <s v="Nợ quá hạn từ 30 ngày đến 60 ngày"/>
    <n v="10"/>
    <s v=""/>
    <m/>
    <m/>
    <x v="0"/>
    <x v="0"/>
  </r>
  <r>
    <x v="0"/>
    <x v="0"/>
    <d v="2025-10-17T00:00:00"/>
    <s v="BH/207/20251628"/>
    <d v="2025-10-17T00:00:00"/>
    <n v="68467"/>
    <s v="TC2541051493955 - GO! NHA TRANG"/>
    <n v="2713544"/>
    <n v="0"/>
    <n v="217084"/>
    <n v="2930628"/>
    <s v="Bán hàng"/>
    <m/>
    <m/>
    <n v="0"/>
    <n v="2930628"/>
    <n v="0"/>
    <n v="2930628"/>
    <d v="2025-10-17T00:00:00"/>
    <m/>
    <d v="2025-10-17T00:00:00"/>
    <n v="0"/>
    <m/>
    <n v="37.821442824075348"/>
    <s v="Nợ quá hạn từ 30 ngày đến 60 ngày"/>
    <n v="10"/>
    <s v=""/>
    <m/>
    <m/>
    <x v="0"/>
    <x v="0"/>
  </r>
  <r>
    <x v="0"/>
    <x v="0"/>
    <d v="2025-10-17T00:00:00"/>
    <s v="BH/207/20251629"/>
    <d v="2025-10-17T00:00:00"/>
    <n v="68468"/>
    <s v="TC2540051317638 - BigC Quy Nhơn"/>
    <n v="1248340"/>
    <n v="0"/>
    <n v="99867"/>
    <n v="1348207"/>
    <s v="Bán hàng"/>
    <m/>
    <m/>
    <n v="0"/>
    <n v="1348207"/>
    <n v="0"/>
    <n v="1348207"/>
    <d v="2025-10-17T00:00:00"/>
    <m/>
    <d v="2025-10-17T00:00:00"/>
    <n v="0"/>
    <m/>
    <n v="37.821442824075348"/>
    <s v="Nợ quá hạn từ 30 ngày đến 60 ngày"/>
    <n v="10"/>
    <s v=""/>
    <m/>
    <m/>
    <x v="0"/>
    <x v="0"/>
  </r>
  <r>
    <x v="0"/>
    <x v="0"/>
    <d v="2025-10-17T00:00:00"/>
    <s v="BH/207/20251630"/>
    <d v="2025-10-17T00:00:00"/>
    <n v="68469"/>
    <s v="TC2541051491096 - BigC Quy Nhơn"/>
    <n v="1451828"/>
    <n v="0"/>
    <n v="116146"/>
    <n v="1567974"/>
    <s v="Bán hàng"/>
    <m/>
    <m/>
    <n v="0"/>
    <n v="1567974"/>
    <n v="0"/>
    <n v="1567974"/>
    <d v="2025-10-17T00:00:00"/>
    <m/>
    <d v="2025-10-17T00:00:00"/>
    <n v="0"/>
    <m/>
    <n v="37.821442824075348"/>
    <s v="Nợ quá hạn từ 30 ngày đến 60 ngày"/>
    <n v="10"/>
    <s v=""/>
    <m/>
    <m/>
    <x v="0"/>
    <x v="0"/>
  </r>
  <r>
    <x v="0"/>
    <x v="0"/>
    <d v="2025-10-17T00:00:00"/>
    <s v="BH/207/20251631"/>
    <d v="2025-10-17T00:00:00"/>
    <n v="68470"/>
    <s v="TC2541051491983 - GO! ĐÀ NẴNG"/>
    <n v="2076340"/>
    <n v="0"/>
    <n v="166107"/>
    <n v="2242447"/>
    <s v="Bán hàng"/>
    <m/>
    <m/>
    <n v="0"/>
    <n v="2242447"/>
    <n v="0"/>
    <n v="2242447"/>
    <d v="2025-10-17T00:00:00"/>
    <m/>
    <d v="2025-10-17T00:00:00"/>
    <n v="0"/>
    <m/>
    <n v="37.821442824075348"/>
    <s v="Nợ quá hạn từ 30 ngày đến 60 ngày"/>
    <n v="10"/>
    <s v=""/>
    <m/>
    <m/>
    <x v="0"/>
    <x v="0"/>
  </r>
  <r>
    <x v="0"/>
    <x v="0"/>
    <d v="2025-10-17T00:00:00"/>
    <s v="BH/207/20251632"/>
    <d v="2025-10-17T00:00:00"/>
    <n v="68471"/>
    <s v="TC2541051485384 - GO! HUẾ"/>
    <n v="2358920"/>
    <n v="0"/>
    <n v="188714"/>
    <n v="2547634"/>
    <s v="Bán hàng"/>
    <m/>
    <m/>
    <n v="0"/>
    <n v="2547634"/>
    <n v="0"/>
    <n v="2547634"/>
    <d v="2025-10-17T00:00:00"/>
    <m/>
    <d v="2025-10-17T00:00:00"/>
    <n v="0"/>
    <m/>
    <n v="37.821442824075348"/>
    <s v="Nợ quá hạn từ 30 ngày đến 60 ngày"/>
    <n v="10"/>
    <s v=""/>
    <m/>
    <m/>
    <x v="0"/>
    <x v="0"/>
  </r>
  <r>
    <x v="0"/>
    <x v="0"/>
    <d v="2025-10-17T00:00:00"/>
    <s v="BH/207/20251633"/>
    <d v="2025-10-17T00:00:00"/>
    <n v="68472"/>
    <s v="TC2541051485616 - GO! ĐÀ LẠT"/>
    <n v="2805304"/>
    <n v="0"/>
    <n v="224424"/>
    <n v="3029728"/>
    <s v="Bán hàng"/>
    <m/>
    <m/>
    <n v="0"/>
    <n v="3029728"/>
    <n v="0"/>
    <n v="3029728"/>
    <d v="2025-10-17T00:00:00"/>
    <m/>
    <d v="2025-10-17T00:00:00"/>
    <n v="0"/>
    <m/>
    <n v="37.821442824075348"/>
    <s v="Nợ quá hạn từ 30 ngày đến 60 ngày"/>
    <n v="10"/>
    <s v=""/>
    <m/>
    <m/>
    <x v="0"/>
    <x v="0"/>
  </r>
  <r>
    <x v="0"/>
    <x v="0"/>
    <d v="2025-10-17T00:00:00"/>
    <s v="BH/207/20251634"/>
    <d v="2025-10-17T00:00:00"/>
    <n v="68473"/>
    <s v="TC2542051521080 - Siêu thị GO! Bạc Liêu"/>
    <n v="2563728"/>
    <n v="0"/>
    <n v="205098"/>
    <n v="2768826"/>
    <s v="Bán hàng"/>
    <m/>
    <m/>
    <n v="0"/>
    <n v="2768826"/>
    <n v="0"/>
    <n v="2768826"/>
    <d v="2025-10-17T00:00:00"/>
    <m/>
    <d v="2025-10-17T00:00:00"/>
    <n v="0"/>
    <m/>
    <n v="37.821442824075348"/>
    <s v="Nợ quá hạn từ 30 ngày đến 60 ngày"/>
    <n v="10"/>
    <s v=""/>
    <m/>
    <m/>
    <x v="0"/>
    <x v="0"/>
  </r>
  <r>
    <x v="0"/>
    <x v="0"/>
    <d v="2025-10-18T00:00:00"/>
    <s v="BH2362712"/>
    <d v="2025-10-18T00:00:00"/>
    <n v="69023"/>
    <s v="BigC Thăng Long (104)"/>
    <n v="3501416"/>
    <n v="0"/>
    <n v="280113"/>
    <n v="3781529"/>
    <s v="Bán hàng"/>
    <m/>
    <m/>
    <n v="0"/>
    <n v="3781529"/>
    <n v="0"/>
    <n v="3781529"/>
    <d v="2025-10-18T00:00:00"/>
    <m/>
    <d v="2025-10-18T00:00:00"/>
    <n v="0"/>
    <m/>
    <n v="36.821442824075348"/>
    <s v="Nợ quá hạn từ 30 ngày đến 60 ngày"/>
    <n v="10"/>
    <s v=""/>
    <m/>
    <m/>
    <x v="0"/>
    <x v="0"/>
  </r>
  <r>
    <x v="0"/>
    <x v="0"/>
    <d v="2025-10-18T00:00:00"/>
    <s v="BH2362713"/>
    <d v="2025-10-18T00:00:00"/>
    <n v="69024"/>
    <s v="BigC Tops Market Garden"/>
    <n v="1110580"/>
    <n v="0"/>
    <n v="88846"/>
    <n v="1199426"/>
    <s v="Bán hàng"/>
    <m/>
    <m/>
    <n v="0"/>
    <n v="1199426"/>
    <n v="0"/>
    <n v="1199426"/>
    <d v="2025-10-18T00:00:00"/>
    <m/>
    <d v="2025-10-18T00:00:00"/>
    <n v="0"/>
    <m/>
    <n v="36.821442824075348"/>
    <s v="Nợ quá hạn từ 30 ngày đến 60 ngày"/>
    <n v="10"/>
    <s v=""/>
    <m/>
    <m/>
    <x v="0"/>
    <x v="0"/>
  </r>
  <r>
    <x v="0"/>
    <x v="0"/>
    <d v="2025-10-18T00:00:00"/>
    <s v="BH2370441"/>
    <d v="2025-10-18T00:00:00"/>
    <n v="69008"/>
    <s v="2541051394293 - GO! ĐỒNG NAI"/>
    <n v="1869264"/>
    <n v="0"/>
    <n v="149541"/>
    <n v="2018805"/>
    <s v="Bán hàng"/>
    <m/>
    <m/>
    <n v="0"/>
    <n v="2018805"/>
    <n v="0"/>
    <n v="2018805"/>
    <d v="2025-10-18T00:00:00"/>
    <m/>
    <d v="2025-10-18T00:00:00"/>
    <n v="0"/>
    <m/>
    <n v="36.821442824075348"/>
    <s v="Nợ quá hạn từ 30 ngày đến 60 ngày"/>
    <n v="10"/>
    <s v=""/>
    <m/>
    <m/>
    <x v="0"/>
    <x v="0"/>
  </r>
  <r>
    <x v="0"/>
    <x v="0"/>
    <d v="2025-10-20T00:00:00"/>
    <s v="BH2362948"/>
    <d v="2025-10-20T00:00:00"/>
    <n v="69087"/>
    <s v="GO! HƯNG YÊN , PO: 2542051613056"/>
    <n v="2562408"/>
    <n v="0"/>
    <n v="204993"/>
    <n v="2767401"/>
    <s v="Bán hàng"/>
    <m/>
    <m/>
    <n v="0"/>
    <n v="2767401"/>
    <n v="0"/>
    <n v="2767401"/>
    <d v="2025-10-20T00:00:00"/>
    <m/>
    <d v="2025-10-20T00:00:00"/>
    <n v="0"/>
    <m/>
    <n v="34.821442824075348"/>
    <s v="Nợ quá hạn từ 30 ngày đến 60 ngày"/>
    <n v="10"/>
    <s v=""/>
    <m/>
    <m/>
    <x v="0"/>
    <x v="0"/>
  </r>
  <r>
    <x v="0"/>
    <x v="0"/>
    <d v="2025-10-21T00:00:00"/>
    <s v="BH2370486"/>
    <d v="2025-10-21T00:00:00"/>
    <n v="69092"/>
    <s v="TC2542051534152 - BigC Quy Nhơn"/>
    <n v="2496920"/>
    <n v="0"/>
    <n v="199754"/>
    <n v="2696674"/>
    <s v="Bán hàng"/>
    <m/>
    <m/>
    <n v="0"/>
    <n v="2696674"/>
    <n v="0"/>
    <n v="2696674"/>
    <d v="2025-10-21T00:00:00"/>
    <m/>
    <d v="2025-10-21T00:00:00"/>
    <n v="0"/>
    <m/>
    <n v="33.821442824075348"/>
    <s v="Nợ quá hạn từ 30 ngày đến 60 ngày"/>
    <n v="10"/>
    <s v=""/>
    <m/>
    <m/>
    <x v="0"/>
    <x v="0"/>
  </r>
  <r>
    <x v="0"/>
    <x v="0"/>
    <d v="2025-10-21T00:00:00"/>
    <s v="BH2370487"/>
    <d v="2025-10-21T00:00:00"/>
    <n v="69093"/>
    <s v="TC2542051520933 - BigC Buôn Ma Thuột"/>
    <n v="2621544"/>
    <n v="0"/>
    <n v="209724"/>
    <n v="2831268"/>
    <s v="Bán hàng"/>
    <m/>
    <m/>
    <n v="0"/>
    <n v="2831268"/>
    <n v="0"/>
    <n v="2831268"/>
    <d v="2025-10-21T00:00:00"/>
    <m/>
    <d v="2025-10-21T00:00:00"/>
    <n v="0"/>
    <m/>
    <n v="33.821442824075348"/>
    <s v="Nợ quá hạn từ 30 ngày đến 60 ngày"/>
    <n v="10"/>
    <s v=""/>
    <m/>
    <m/>
    <x v="0"/>
    <x v="0"/>
  </r>
  <r>
    <x v="0"/>
    <x v="0"/>
    <d v="2025-10-21T00:00:00"/>
    <s v="BH2370488"/>
    <d v="2025-10-21T00:00:00"/>
    <n v="69094"/>
    <s v="TC2542051570392 - Siêu thị GO! Tam Kỳ"/>
    <n v="1451828"/>
    <n v="0"/>
    <n v="116146"/>
    <n v="1567974"/>
    <s v="Bán hàng"/>
    <m/>
    <m/>
    <n v="0"/>
    <n v="1567974"/>
    <n v="0"/>
    <n v="1567974"/>
    <d v="2025-10-21T00:00:00"/>
    <m/>
    <d v="2025-10-21T00:00:00"/>
    <n v="0"/>
    <m/>
    <n v="33.821442824075348"/>
    <s v="Nợ quá hạn từ 30 ngày đến 60 ngày"/>
    <n v="10"/>
    <s v=""/>
    <m/>
    <m/>
    <x v="0"/>
    <x v="0"/>
  </r>
  <r>
    <x v="0"/>
    <x v="0"/>
    <d v="2025-10-21T00:00:00"/>
    <s v="BH2370489"/>
    <d v="2025-10-21T00:00:00"/>
    <n v="69096"/>
    <s v="TC2542051554880 - Siêu thị GO! Gò Dầu"/>
    <n v="1110580"/>
    <n v="0"/>
    <n v="88846"/>
    <n v="1199426"/>
    <s v="Bán hàng"/>
    <m/>
    <m/>
    <n v="0"/>
    <n v="1199426"/>
    <n v="0"/>
    <n v="1199426"/>
    <d v="2025-10-21T00:00:00"/>
    <m/>
    <d v="2025-10-21T00:00:00"/>
    <n v="0"/>
    <m/>
    <n v="33.821442824075348"/>
    <s v="Nợ quá hạn từ 30 ngày đến 60 ngày"/>
    <n v="10"/>
    <s v=""/>
    <m/>
    <m/>
    <x v="0"/>
    <x v="0"/>
  </r>
  <r>
    <x v="0"/>
    <x v="0"/>
    <d v="2025-10-21T00:00:00"/>
    <s v="BH2370490"/>
    <d v="2025-10-21T00:00:00"/>
    <n v="69097"/>
    <s v="TC2542051569372 - Go! Phú Mỹ"/>
    <n v="511872"/>
    <n v="0"/>
    <n v="40950"/>
    <n v="552822"/>
    <s v="Bán hàng"/>
    <m/>
    <m/>
    <n v="0"/>
    <n v="552822"/>
    <n v="0"/>
    <n v="552822"/>
    <d v="2025-10-21T00:00:00"/>
    <m/>
    <d v="2025-10-21T00:00:00"/>
    <n v="0"/>
    <m/>
    <n v="33.821442824075348"/>
    <s v="Nợ quá hạn từ 30 ngày đến 60 ngày"/>
    <n v="10"/>
    <s v=""/>
    <m/>
    <m/>
    <x v="0"/>
    <x v="0"/>
  </r>
  <r>
    <x v="0"/>
    <x v="0"/>
    <d v="2025-10-21T00:00:00"/>
    <s v="BH2370491"/>
    <d v="2025-10-21T00:00:00"/>
    <n v="69098"/>
    <s v="TC2542051554767 - BigC Siêu Thị GO! Tân Uyên (1504)"/>
    <n v="1963700"/>
    <n v="0"/>
    <n v="157096"/>
    <n v="2120796"/>
    <s v="Bán hàng"/>
    <m/>
    <m/>
    <n v="0"/>
    <n v="2120796"/>
    <n v="0"/>
    <n v="2120796"/>
    <d v="2025-10-21T00:00:00"/>
    <m/>
    <d v="2025-10-21T00:00:00"/>
    <n v="0"/>
    <m/>
    <n v="33.821442824075348"/>
    <s v="Nợ quá hạn từ 30 ngày đến 60 ngày"/>
    <n v="10"/>
    <s v=""/>
    <m/>
    <m/>
    <x v="0"/>
    <x v="0"/>
  </r>
  <r>
    <x v="0"/>
    <x v="0"/>
    <d v="2025-10-21T00:00:00"/>
    <s v="BH2370492"/>
    <d v="2025-10-21T00:00:00"/>
    <n v="69099"/>
    <s v="TC2542051554644 - Siêu thị GO! Nhơn Trạch"/>
    <n v="1364992"/>
    <n v="0"/>
    <n v="109199"/>
    <n v="1474191"/>
    <s v="Bán hàng"/>
    <m/>
    <m/>
    <n v="0"/>
    <n v="1474191"/>
    <n v="0"/>
    <n v="1474191"/>
    <d v="2025-10-21T00:00:00"/>
    <m/>
    <d v="2025-10-21T00:00:00"/>
    <n v="0"/>
    <m/>
    <n v="33.821442824075348"/>
    <s v="Nợ quá hạn từ 30 ngày đến 60 ngày"/>
    <n v="10"/>
    <s v=""/>
    <m/>
    <m/>
    <x v="0"/>
    <x v="0"/>
  </r>
  <r>
    <x v="0"/>
    <x v="0"/>
    <d v="2025-10-21T00:00:00"/>
    <s v="BH2370493"/>
    <d v="2025-10-21T00:00:00"/>
    <n v="69100"/>
    <s v="TC2542051554086 - Siêu thị Go! Hòa Thành"/>
    <n v="511872"/>
    <n v="0"/>
    <n v="40950"/>
    <n v="552822"/>
    <s v="Bán hàng"/>
    <m/>
    <m/>
    <n v="0"/>
    <n v="552822"/>
    <n v="0"/>
    <n v="552822"/>
    <d v="2025-10-21T00:00:00"/>
    <m/>
    <d v="2025-10-21T00:00:00"/>
    <n v="0"/>
    <m/>
    <n v="33.821442824075348"/>
    <s v="Nợ quá hạn từ 30 ngày đến 60 ngày"/>
    <n v="10"/>
    <s v=""/>
    <m/>
    <m/>
    <x v="0"/>
    <x v="0"/>
  </r>
  <r>
    <x v="0"/>
    <x v="0"/>
    <d v="2025-10-21T00:00:00"/>
    <s v="BH2370494"/>
    <d v="2025-10-21T00:00:00"/>
    <n v="69101"/>
    <s v="TC2542051570393 - Siêu thị GO! Rạch Giá"/>
    <n v="511872"/>
    <n v="0"/>
    <n v="40950"/>
    <n v="552822"/>
    <s v="Bán hàng"/>
    <m/>
    <m/>
    <n v="0"/>
    <n v="552822"/>
    <n v="0"/>
    <n v="552822"/>
    <d v="2025-10-21T00:00:00"/>
    <m/>
    <d v="2025-10-21T00:00:00"/>
    <n v="0"/>
    <m/>
    <n v="33.821442824075348"/>
    <s v="Nợ quá hạn từ 30 ngày đến 60 ngày"/>
    <n v="10"/>
    <s v=""/>
    <m/>
    <m/>
    <x v="0"/>
    <x v="0"/>
  </r>
  <r>
    <x v="0"/>
    <x v="0"/>
    <d v="2025-10-21T00:00:00"/>
    <s v="BH2370495"/>
    <d v="2025-10-21T00:00:00"/>
    <n v="69102"/>
    <s v="TC2542051553139 - Siêu thị Go! Lộc Ninh"/>
    <n v="511872"/>
    <n v="0"/>
    <n v="40950"/>
    <n v="552822"/>
    <s v="Bán hàng"/>
    <m/>
    <m/>
    <n v="0"/>
    <n v="552822"/>
    <n v="0"/>
    <n v="552822"/>
    <d v="2025-10-21T00:00:00"/>
    <m/>
    <d v="2025-10-21T00:00:00"/>
    <n v="0"/>
    <m/>
    <n v="33.821442824075348"/>
    <s v="Nợ quá hạn từ 30 ngày đến 60 ngày"/>
    <n v="10"/>
    <s v=""/>
    <m/>
    <m/>
    <x v="0"/>
    <x v="0"/>
  </r>
  <r>
    <x v="0"/>
    <x v="0"/>
    <d v="2025-10-21T00:00:00"/>
    <s v="BH2370521"/>
    <d v="2025-10-21T00:00:00"/>
    <n v="69095"/>
    <s v="TC2542051603252 - BigC Bà Rịa"/>
    <n v="5631656"/>
    <n v="0"/>
    <n v="450532"/>
    <n v="6082188"/>
    <s v="Bán hàng"/>
    <m/>
    <m/>
    <n v="0"/>
    <n v="6082188"/>
    <n v="0"/>
    <n v="6082188"/>
    <d v="2025-10-21T00:00:00"/>
    <m/>
    <d v="2025-10-21T00:00:00"/>
    <n v="0"/>
    <m/>
    <n v="33.821442824075348"/>
    <s v="Nợ quá hạn từ 30 ngày đến 60 ngày"/>
    <n v="10"/>
    <s v=""/>
    <m/>
    <m/>
    <x v="0"/>
    <x v="0"/>
  </r>
  <r>
    <x v="0"/>
    <x v="0"/>
    <d v="2025-10-22T00:00:00"/>
    <s v="BH2363262"/>
    <d v="2025-10-22T00:00:00"/>
    <n v="69205"/>
    <s v="GO! Long Biên, PO: 2542051625718"/>
    <n v="2963032"/>
    <n v="0"/>
    <n v="237043"/>
    <n v="3200075"/>
    <s v="Bán hàng"/>
    <m/>
    <m/>
    <n v="0"/>
    <n v="3200075"/>
    <n v="0"/>
    <n v="3200075"/>
    <d v="2025-10-22T00:00:00"/>
    <m/>
    <d v="2025-10-22T00:00:00"/>
    <n v="0"/>
    <m/>
    <n v="32.821442824075348"/>
    <s v="Nợ quá hạn từ 30 ngày đến 60 ngày"/>
    <n v="10"/>
    <s v=""/>
    <m/>
    <m/>
    <x v="0"/>
    <x v="0"/>
  </r>
  <r>
    <x v="0"/>
    <x v="0"/>
    <d v="2025-10-22T00:00:00"/>
    <s v="BH2363263"/>
    <d v="2025-10-22T00:00:00"/>
    <n v="69206"/>
    <s v="Giao Hàng Tại Big C Mê Linh , PO: 2542051634360"/>
    <n v="1511204"/>
    <n v="0"/>
    <n v="120896"/>
    <n v="1632100"/>
    <s v="Bán hàng"/>
    <m/>
    <m/>
    <n v="0"/>
    <n v="1632100"/>
    <n v="0"/>
    <n v="1632100"/>
    <d v="2025-10-22T00:00:00"/>
    <m/>
    <d v="2025-10-22T00:00:00"/>
    <n v="0"/>
    <m/>
    <n v="32.821442824075348"/>
    <s v="Nợ quá hạn từ 30 ngày đến 60 ngày"/>
    <n v="10"/>
    <s v=""/>
    <m/>
    <m/>
    <x v="0"/>
    <x v="0"/>
  </r>
  <r>
    <x v="0"/>
    <x v="0"/>
    <d v="2025-10-22T00:00:00"/>
    <s v="BH2363283"/>
    <d v="2025-10-22T00:00:00"/>
    <n v="69213"/>
    <s v="GO! BẮC GIANG , PO: 2542051547858"/>
    <n v="5999044"/>
    <n v="0"/>
    <n v="479924"/>
    <n v="6478968"/>
    <s v="Bán hàng"/>
    <m/>
    <m/>
    <n v="0"/>
    <n v="6478968"/>
    <n v="0"/>
    <n v="6478968"/>
    <d v="2025-10-22T00:00:00"/>
    <m/>
    <d v="2025-10-22T00:00:00"/>
    <n v="0"/>
    <m/>
    <n v="32.821442824075348"/>
    <s v="Nợ quá hạn từ 30 ngày đến 60 ngày"/>
    <n v="10"/>
    <s v=""/>
    <m/>
    <m/>
    <x v="0"/>
    <x v="0"/>
  </r>
  <r>
    <x v="0"/>
    <x v="0"/>
    <d v="2025-10-22T00:00:00"/>
    <s v="BH2363285"/>
    <d v="2025-10-22T00:00:00"/>
    <n v="69214"/>
    <s v="Go! Yên Bái , PO: 2542051617296"/>
    <n v="3160168"/>
    <n v="0"/>
    <n v="252813"/>
    <n v="3412981"/>
    <s v="Bán hàng"/>
    <m/>
    <m/>
    <n v="0"/>
    <n v="3412981"/>
    <n v="0"/>
    <n v="3412981"/>
    <d v="2025-10-22T00:00:00"/>
    <m/>
    <d v="2025-10-22T00:00:00"/>
    <n v="0"/>
    <m/>
    <n v="32.821442824075348"/>
    <s v="Nợ quá hạn từ 30 ngày đến 60 ngày"/>
    <n v="10"/>
    <s v=""/>
    <m/>
    <m/>
    <x v="0"/>
    <x v="0"/>
  </r>
  <r>
    <x v="0"/>
    <x v="0"/>
    <d v="2025-10-22T00:00:00"/>
    <s v="BH2363286"/>
    <d v="2025-10-22T00:00:00"/>
    <n v="69215"/>
    <s v="GO! LÀO CAI , PO: 2542051619515"/>
    <n v="2976168"/>
    <n v="0"/>
    <n v="238093"/>
    <n v="3214261"/>
    <s v="Bán hàng"/>
    <m/>
    <m/>
    <n v="0"/>
    <n v="3214261"/>
    <n v="0"/>
    <n v="3214261"/>
    <d v="2025-10-22T00:00:00"/>
    <m/>
    <d v="2025-10-22T00:00:00"/>
    <n v="0"/>
    <m/>
    <n v="32.821442824075348"/>
    <s v="Nợ quá hạn từ 30 ngày đến 60 ngày"/>
    <n v="10"/>
    <s v=""/>
    <m/>
    <m/>
    <x v="0"/>
    <x v="0"/>
  </r>
  <r>
    <x v="0"/>
    <x v="0"/>
    <d v="2025-10-22T00:00:00"/>
    <s v="BH2363287"/>
    <d v="2025-10-22T00:00:00"/>
    <n v="69212"/>
    <s v="EB VINH LIMITED LIABILITY COMPANY , PO: 2542051632508"/>
    <n v="2553324"/>
    <n v="0"/>
    <n v="204266"/>
    <n v="2757590"/>
    <s v="Bán hàng"/>
    <m/>
    <m/>
    <n v="0"/>
    <n v="2757590"/>
    <n v="0"/>
    <n v="2757590"/>
    <d v="2025-10-22T00:00:00"/>
    <m/>
    <d v="2025-10-22T00:00:00"/>
    <n v="0"/>
    <m/>
    <n v="32.821442824075348"/>
    <s v="Nợ quá hạn từ 30 ngày đến 60 ngày"/>
    <n v="10"/>
    <s v=""/>
    <m/>
    <m/>
    <x v="0"/>
    <x v="0"/>
  </r>
  <r>
    <x v="0"/>
    <x v="0"/>
    <d v="2025-10-22T00:00:00"/>
    <s v="BH2363288"/>
    <d v="2025-10-22T00:00:00"/>
    <n v="69216"/>
    <s v="Siêu thị Vĩnh Phúc , PO: 2542051634207"/>
    <n v="2562408"/>
    <n v="0"/>
    <n v="204993"/>
    <n v="2767401"/>
    <s v="Bán hàng"/>
    <m/>
    <m/>
    <n v="0"/>
    <n v="2767401"/>
    <n v="0"/>
    <n v="2767401"/>
    <d v="2025-10-22T00:00:00"/>
    <m/>
    <d v="2025-10-22T00:00:00"/>
    <n v="0"/>
    <m/>
    <n v="32.821442824075348"/>
    <s v="Nợ quá hạn từ 30 ngày đến 60 ngày"/>
    <n v="10"/>
    <s v=""/>
    <m/>
    <m/>
    <x v="0"/>
    <x v="0"/>
  </r>
  <r>
    <x v="0"/>
    <x v="0"/>
    <d v="2025-10-22T00:00:00"/>
    <s v="BH2363291"/>
    <d v="2025-10-22T00:00:00"/>
    <n v="69217"/>
    <s v="SIÊU THỊ HẠ LONG (128) , PO: 2542051634263"/>
    <n v="4086268"/>
    <n v="0"/>
    <n v="326901"/>
    <n v="4413169"/>
    <s v="Bán hàng"/>
    <m/>
    <m/>
    <n v="0"/>
    <n v="4413169"/>
    <n v="0"/>
    <n v="4413169"/>
    <d v="2025-10-22T00:00:00"/>
    <m/>
    <d v="2025-10-22T00:00:00"/>
    <n v="0"/>
    <m/>
    <n v="32.821442824075348"/>
    <s v="Nợ quá hạn từ 30 ngày đến 60 ngày"/>
    <n v="10"/>
    <s v=""/>
    <m/>
    <m/>
    <x v="0"/>
    <x v="0"/>
  </r>
  <r>
    <x v="0"/>
    <x v="0"/>
    <d v="2025-10-22T00:00:00"/>
    <s v="BH2363292"/>
    <d v="2025-10-22T00:00:00"/>
    <n v="69218"/>
    <s v="CÔNG TY TNHH EB HẢI DƯƠNG (117),  PO: 2542051634524"/>
    <n v="2759544"/>
    <n v="0"/>
    <n v="220764"/>
    <n v="2980308"/>
    <s v="Bán hàng"/>
    <m/>
    <m/>
    <n v="0"/>
    <n v="2980308"/>
    <n v="0"/>
    <n v="2980308"/>
    <d v="2025-10-22T00:00:00"/>
    <m/>
    <d v="2025-10-22T00:00:00"/>
    <n v="0"/>
    <m/>
    <n v="32.821442824075348"/>
    <s v="Nợ quá hạn từ 30 ngày đến 60 ngày"/>
    <n v="10"/>
    <s v=""/>
    <m/>
    <m/>
    <x v="0"/>
    <x v="0"/>
  </r>
  <r>
    <x v="0"/>
    <x v="0"/>
    <d v="2025-10-22T00:00:00"/>
    <s v="BH2363294"/>
    <d v="2025-10-22T00:00:00"/>
    <n v="69219"/>
    <s v="GO! HẢI PHÒNG, PO: 2542051635131"/>
    <n v="4119132"/>
    <n v="0"/>
    <n v="329531"/>
    <n v="4448663"/>
    <s v="Bán hàng"/>
    <m/>
    <m/>
    <n v="0"/>
    <n v="4448663"/>
    <n v="0"/>
    <n v="4448663"/>
    <d v="2025-10-22T00:00:00"/>
    <m/>
    <d v="2025-10-22T00:00:00"/>
    <n v="0"/>
    <m/>
    <n v="32.821442824075348"/>
    <s v="Nợ quá hạn từ 30 ngày đến 60 ngày"/>
    <n v="10"/>
    <s v=""/>
    <m/>
    <m/>
    <x v="0"/>
    <x v="0"/>
  </r>
  <r>
    <x v="0"/>
    <x v="0"/>
    <d v="2025-10-22T00:00:00"/>
    <s v="BH2363295"/>
    <d v="2025-10-22T00:00:00"/>
    <n v="69220"/>
    <s v="SIÊU THỊ VIỆT TRÌ , PO: 2542051636064"/>
    <n v="2437784"/>
    <n v="0"/>
    <n v="195023"/>
    <n v="2632807"/>
    <s v="Bán hàng"/>
    <m/>
    <m/>
    <n v="0"/>
    <n v="2632807"/>
    <n v="0"/>
    <n v="2632807"/>
    <d v="2025-10-22T00:00:00"/>
    <m/>
    <d v="2025-10-22T00:00:00"/>
    <n v="0"/>
    <m/>
    <n v="32.821442824075348"/>
    <s v="Nợ quá hạn từ 30 ngày đến 60 ngày"/>
    <n v="10"/>
    <s v=""/>
    <m/>
    <m/>
    <x v="0"/>
    <x v="0"/>
  </r>
  <r>
    <x v="0"/>
    <x v="0"/>
    <d v="2025-10-22T00:00:00"/>
    <s v="BH2363315"/>
    <d v="2025-10-22T00:00:00"/>
    <n v="69221"/>
    <s v="GO! THÁI NGUYÊN , PO: 2543051660918"/>
    <n v="6568376"/>
    <n v="0"/>
    <n v="525470"/>
    <n v="7093846"/>
    <s v="Bán hàng"/>
    <m/>
    <m/>
    <n v="0"/>
    <n v="7093846"/>
    <n v="0"/>
    <n v="7093846"/>
    <d v="2025-10-22T00:00:00"/>
    <m/>
    <d v="2025-10-22T00:00:00"/>
    <n v="0"/>
    <m/>
    <n v="32.821442824075348"/>
    <s v="Nợ quá hạn từ 30 ngày đến 60 ngày"/>
    <n v="10"/>
    <s v=""/>
    <m/>
    <m/>
    <x v="0"/>
    <x v="0"/>
  </r>
  <r>
    <x v="0"/>
    <x v="0"/>
    <d v="2025-10-22T00:00:00"/>
    <s v="BH2370580"/>
    <d v="2025-10-22T00:00:00"/>
    <n v="69186"/>
    <s v="2542051639130 - BigC Miền Đông"/>
    <n v="2360240"/>
    <n v="0"/>
    <n v="188819"/>
    <n v="2549059"/>
    <s v="Bán hàng"/>
    <m/>
    <m/>
    <n v="0"/>
    <n v="2549059"/>
    <n v="0"/>
    <n v="2549059"/>
    <d v="2025-10-22T00:00:00"/>
    <m/>
    <d v="2025-10-22T00:00:00"/>
    <n v="0"/>
    <m/>
    <n v="32.821442824075348"/>
    <s v="Nợ quá hạn từ 30 ngày đến 60 ngày"/>
    <n v="10"/>
    <s v=""/>
    <m/>
    <m/>
    <x v="0"/>
    <x v="0"/>
  </r>
  <r>
    <x v="0"/>
    <x v="0"/>
    <d v="2025-10-22T00:00:00"/>
    <s v="BH2370581"/>
    <d v="2025-10-22T00:00:00"/>
    <n v="69187"/>
    <s v="2542051611399 - BigC Miền Đông"/>
    <n v="1511204"/>
    <n v="0"/>
    <n v="120896"/>
    <n v="1632100"/>
    <s v="Bán hàng"/>
    <m/>
    <m/>
    <n v="0"/>
    <n v="1632100"/>
    <n v="0"/>
    <n v="1632100"/>
    <d v="2025-10-22T00:00:00"/>
    <m/>
    <d v="2025-10-22T00:00:00"/>
    <n v="0"/>
    <m/>
    <n v="32.821442824075348"/>
    <s v="Nợ quá hạn từ 30 ngày đến 60 ngày"/>
    <n v="10"/>
    <s v=""/>
    <m/>
    <m/>
    <x v="0"/>
    <x v="0"/>
  </r>
  <r>
    <x v="0"/>
    <x v="0"/>
    <d v="2025-10-22T00:00:00"/>
    <s v="BH2370611"/>
    <d v="2025-10-22T00:00:00"/>
    <n v="69231"/>
    <s v="2543051664907 - BigC Siêu thị GO! An Lạc"/>
    <n v="2496680"/>
    <n v="0"/>
    <n v="199734"/>
    <n v="2696414"/>
    <s v="Bán hàng"/>
    <m/>
    <m/>
    <n v="0"/>
    <n v="2696414"/>
    <n v="0"/>
    <n v="2696414"/>
    <d v="2025-10-22T00:00:00"/>
    <m/>
    <d v="2025-10-22T00:00:00"/>
    <n v="0"/>
    <m/>
    <n v="32.821442824075348"/>
    <s v="Nợ quá hạn từ 30 ngày đến 60 ngày"/>
    <n v="10"/>
    <s v=""/>
    <m/>
    <m/>
    <x v="0"/>
    <x v="0"/>
  </r>
  <r>
    <x v="0"/>
    <x v="0"/>
    <d v="2025-10-22T00:00:00"/>
    <s v="BH2370648"/>
    <d v="2025-10-22T00:00:00"/>
    <n v="69287"/>
    <s v="2542051592369 - GO! Bình Dương"/>
    <n v="3008552"/>
    <n v="0"/>
    <n v="240684"/>
    <n v="3249236"/>
    <s v="Bán hàng"/>
    <m/>
    <m/>
    <n v="0"/>
    <n v="3249236"/>
    <n v="0"/>
    <n v="3249236"/>
    <d v="2025-10-22T00:00:00"/>
    <m/>
    <d v="2025-10-22T00:00:00"/>
    <n v="0"/>
    <m/>
    <n v="32.821442824075348"/>
    <s v="Nợ quá hạn từ 30 ngày đến 60 ngày"/>
    <n v="10"/>
    <s v=""/>
    <m/>
    <m/>
    <x v="0"/>
    <x v="0"/>
  </r>
  <r>
    <x v="0"/>
    <x v="0"/>
    <d v="2025-10-23T00:00:00"/>
    <s v="BH2363769"/>
    <d v="2025-10-23T00:00:00"/>
    <n v="70401"/>
    <s v="GO! NINH BÌNH , PO: 2543051678424"/>
    <n v="2651652"/>
    <n v="0"/>
    <n v="212132"/>
    <n v="2863784"/>
    <s v="Bán hàng"/>
    <m/>
    <m/>
    <n v="0"/>
    <n v="2863784"/>
    <n v="0"/>
    <n v="2863784"/>
    <d v="2025-10-23T00:00:00"/>
    <m/>
    <d v="2025-10-23T00:00:00"/>
    <n v="0"/>
    <m/>
    <n v="31.821442824075348"/>
    <s v="Nợ quá hạn từ 30 ngày đến 60 ngày"/>
    <n v="10"/>
    <s v=""/>
    <m/>
    <m/>
    <x v="0"/>
    <x v="0"/>
  </r>
  <r>
    <x v="0"/>
    <x v="0"/>
    <d v="2025-10-23T00:00:00"/>
    <s v="BH2363770"/>
    <d v="2025-10-23T00:00:00"/>
    <n v="70402"/>
    <s v="GO! THÁI BÌNH , PO: 2543051690485"/>
    <n v="3128384"/>
    <n v="0"/>
    <n v="250271"/>
    <n v="3378655"/>
    <s v="Bán hàng"/>
    <m/>
    <m/>
    <n v="0"/>
    <n v="3378655"/>
    <n v="0"/>
    <n v="3378655"/>
    <d v="2025-10-23T00:00:00"/>
    <m/>
    <d v="2025-10-23T00:00:00"/>
    <n v="0"/>
    <m/>
    <n v="31.821442824075348"/>
    <s v="Nợ quá hạn từ 30 ngày đến 60 ngày"/>
    <n v="10"/>
    <s v=""/>
    <m/>
    <m/>
    <x v="0"/>
    <x v="0"/>
  </r>
  <r>
    <x v="0"/>
    <x v="0"/>
    <d v="2025-10-23T00:00:00"/>
    <s v="BH2363771"/>
    <d v="2025-10-23T00:00:00"/>
    <n v="70403"/>
    <s v="GO! HA NAM (151) , PO: 2543051674213"/>
    <n v="4043996"/>
    <n v="0"/>
    <n v="323520"/>
    <n v="4367516"/>
    <s v="Bán hàng"/>
    <m/>
    <m/>
    <n v="0"/>
    <n v="4367516"/>
    <n v="0"/>
    <n v="4367516"/>
    <d v="2025-10-23T00:00:00"/>
    <m/>
    <d v="2025-10-23T00:00:00"/>
    <n v="0"/>
    <m/>
    <n v="31.821442824075348"/>
    <s v="Nợ quá hạn từ 30 ngày đến 60 ngày"/>
    <n v="10"/>
    <s v=""/>
    <m/>
    <m/>
    <x v="0"/>
    <x v="0"/>
  </r>
  <r>
    <x v="0"/>
    <x v="0"/>
    <d v="2025-10-23T00:00:00"/>
    <s v="BH2363774"/>
    <d v="2025-10-23T00:00:00"/>
    <n v="70404"/>
    <s v="Tops Market Eco Green (Nguyễn Xiển)"/>
    <n v="437012"/>
    <n v="0"/>
    <n v="34961"/>
    <n v="471973"/>
    <s v="Bán hàng"/>
    <m/>
    <m/>
    <n v="0"/>
    <n v="471973"/>
    <n v="0"/>
    <n v="471973"/>
    <d v="2025-10-23T00:00:00"/>
    <m/>
    <d v="2025-10-23T00:00:00"/>
    <n v="0"/>
    <m/>
    <n v="31.821442824075348"/>
    <s v="Nợ quá hạn từ 30 ngày đến 60 ngày"/>
    <n v="10"/>
    <s v=""/>
    <m/>
    <m/>
    <x v="0"/>
    <x v="0"/>
  </r>
  <r>
    <x v="0"/>
    <x v="0"/>
    <d v="2025-10-24T00:00:00"/>
    <s v="BH2370711"/>
    <d v="2025-10-24T00:00:00"/>
    <n v="70405"/>
    <s v="TC2542051635038 - GO! NHA TRANG"/>
    <n v="3779204"/>
    <n v="0"/>
    <n v="302336"/>
    <n v="4081540"/>
    <s v="Bán hàng"/>
    <m/>
    <m/>
    <n v="0"/>
    <n v="4081540"/>
    <n v="0"/>
    <n v="4081540"/>
    <d v="2025-10-24T00:00:00"/>
    <m/>
    <d v="2025-10-24T00:00:00"/>
    <n v="0"/>
    <m/>
    <n v="30.821442824075348"/>
    <s v="Nợ quá hạn từ 30 ngày đến 60 ngày"/>
    <n v="10"/>
    <s v=""/>
    <m/>
    <m/>
    <x v="0"/>
    <x v="0"/>
  </r>
  <r>
    <x v="0"/>
    <x v="0"/>
    <d v="2025-10-24T00:00:00"/>
    <s v="BH2370712"/>
    <d v="2025-10-24T00:00:00"/>
    <n v="70406"/>
    <s v="TC2542051625773 - GO! ĐÀ NẴNG"/>
    <n v="2700168"/>
    <n v="0"/>
    <n v="216013"/>
    <n v="2916181"/>
    <s v="Bán hàng"/>
    <m/>
    <m/>
    <n v="0"/>
    <n v="2916181"/>
    <n v="0"/>
    <n v="2916181"/>
    <d v="2025-10-24T00:00:00"/>
    <m/>
    <d v="2025-10-24T00:00:00"/>
    <n v="0"/>
    <m/>
    <n v="30.821442824075348"/>
    <s v="Nợ quá hạn từ 30 ngày đến 60 ngày"/>
    <n v="10"/>
    <s v=""/>
    <m/>
    <m/>
    <x v="0"/>
    <x v="0"/>
  </r>
  <r>
    <x v="0"/>
    <x v="0"/>
    <d v="2025-10-24T00:00:00"/>
    <s v="BH2370713"/>
    <d v="2025-10-24T00:00:00"/>
    <n v="70407"/>
    <s v="TC2542051606750 - Go! Mỹ Tho"/>
    <n v="3699500"/>
    <n v="0"/>
    <n v="295960"/>
    <n v="3995460"/>
    <s v="Bán hàng"/>
    <m/>
    <m/>
    <n v="0"/>
    <n v="3995460"/>
    <n v="0"/>
    <n v="3995460"/>
    <d v="2025-10-24T00:00:00"/>
    <m/>
    <d v="2025-10-24T00:00:00"/>
    <n v="0"/>
    <m/>
    <n v="30.821442824075348"/>
    <s v="Nợ quá hạn từ 30 ngày đến 60 ngày"/>
    <n v="10"/>
    <s v=""/>
    <m/>
    <m/>
    <x v="0"/>
    <x v="0"/>
  </r>
  <r>
    <x v="0"/>
    <x v="0"/>
    <d v="2025-10-25T00:00:00"/>
    <s v="BH2363997"/>
    <d v="2025-10-25T00:00:00"/>
    <n v="71058"/>
    <s v="GO! HẢI PHÒNG , PO: 2543051680596"/>
    <n v="3504772"/>
    <n v="0"/>
    <n v="280382"/>
    <n v="3785154"/>
    <s v="Bán hàng"/>
    <m/>
    <m/>
    <n v="0"/>
    <n v="3785154"/>
    <n v="0"/>
    <n v="3785154"/>
    <d v="2025-10-25T00:00:00"/>
    <m/>
    <d v="2025-10-25T00:00:00"/>
    <n v="0"/>
    <m/>
    <n v="29.821442824075348"/>
    <s v="Nợ quá hạn 30 ngày"/>
    <n v="10"/>
    <s v=""/>
    <m/>
    <m/>
    <x v="0"/>
    <x v="0"/>
  </r>
  <r>
    <x v="0"/>
    <x v="0"/>
    <d v="2025-10-25T00:00:00"/>
    <s v="BH2363999"/>
    <d v="2025-10-25T00:00:00"/>
    <n v="71059"/>
    <s v="GO! BẮC GIANG , PO: 2542051624933"/>
    <n v="3056352"/>
    <n v="0"/>
    <n v="244508"/>
    <n v="3300860"/>
    <s v="Bán hàng"/>
    <m/>
    <m/>
    <n v="0"/>
    <n v="3300860"/>
    <n v="0"/>
    <n v="3300860"/>
    <d v="2025-10-25T00:00:00"/>
    <m/>
    <d v="2025-10-25T00:00:00"/>
    <n v="0"/>
    <m/>
    <n v="29.821442824075348"/>
    <s v="Nợ quá hạn 30 ngày"/>
    <n v="10"/>
    <s v=""/>
    <m/>
    <m/>
    <x v="0"/>
    <x v="0"/>
  </r>
  <r>
    <x v="0"/>
    <x v="0"/>
    <d v="2025-10-25T00:00:00"/>
    <s v="BH2364032"/>
    <d v="2025-10-25T00:00:00"/>
    <n v="71068"/>
    <s v="TOPS MARKET PARKCITY (150) , PO: 2543051692275"/>
    <n v="2358920"/>
    <n v="0"/>
    <n v="188714"/>
    <n v="2547634"/>
    <s v="Bán hàng"/>
    <m/>
    <m/>
    <n v="0"/>
    <n v="2547634"/>
    <n v="0"/>
    <n v="2547634"/>
    <d v="2025-10-25T00:00:00"/>
    <m/>
    <d v="2025-10-25T00:00:00"/>
    <n v="0"/>
    <m/>
    <n v="29.821442824075348"/>
    <s v="Nợ quá hạn 30 ngày"/>
    <n v="10"/>
    <s v=""/>
    <m/>
    <m/>
    <x v="0"/>
    <x v="0"/>
  </r>
  <r>
    <x v="0"/>
    <x v="0"/>
    <d v="2025-10-25T00:00:00"/>
    <s v="BH2370879"/>
    <d v="2025-10-25T00:00:00"/>
    <n v="71014"/>
    <s v="2543051713734 - BigC Siêu Thị GO! Nguyễn Thị Thập"/>
    <n v="4146484"/>
    <n v="0"/>
    <n v="331719"/>
    <n v="4478203"/>
    <s v="Bán hàng"/>
    <m/>
    <m/>
    <n v="0"/>
    <n v="4478203"/>
    <n v="0"/>
    <n v="4478203"/>
    <d v="2025-10-25T00:00:00"/>
    <m/>
    <d v="2025-10-25T00:00:00"/>
    <n v="0"/>
    <m/>
    <n v="29.821442824075348"/>
    <s v="Nợ quá hạn 30 ngày"/>
    <n v="10"/>
    <s v=""/>
    <m/>
    <m/>
    <x v="0"/>
    <x v="0"/>
  </r>
  <r>
    <x v="0"/>
    <x v="0"/>
    <d v="2025-10-25T00:00:00"/>
    <s v="BH2370915"/>
    <d v="2025-10-25T00:00:00"/>
    <n v="71046"/>
    <s v="2542051578568 - GO! ĐỒNG NAI"/>
    <n v="2222480"/>
    <n v="0"/>
    <n v="177798"/>
    <n v="2400278"/>
    <s v="Bán hàng"/>
    <m/>
    <m/>
    <n v="0"/>
    <n v="2400278"/>
    <n v="0"/>
    <n v="2400278"/>
    <d v="2025-10-25T00:00:00"/>
    <m/>
    <d v="2025-10-25T00:00:00"/>
    <n v="0"/>
    <m/>
    <n v="29.821442824075348"/>
    <s v="Nợ quá hạn 30 ngày"/>
    <n v="10"/>
    <s v=""/>
    <m/>
    <m/>
    <x v="0"/>
    <x v="0"/>
  </r>
  <r>
    <x v="0"/>
    <x v="0"/>
    <d v="2025-10-28T00:00:00"/>
    <s v="BH2364539"/>
    <d v="2025-10-28T00:00:00"/>
    <n v="71163"/>
    <s v="BigC Mê Linh, PO: 2543051688125"/>
    <n v="1541312"/>
    <n v="0"/>
    <n v="123305"/>
    <n v="1664617"/>
    <s v="Bán hàng"/>
    <m/>
    <m/>
    <n v="0"/>
    <n v="1664617"/>
    <n v="0"/>
    <n v="1664617"/>
    <d v="2025-10-28T00:00:00"/>
    <m/>
    <d v="2025-10-28T00:00:00"/>
    <n v="0"/>
    <m/>
    <n v="26.821442824075348"/>
    <s v="Nợ quá hạn 30 ngày"/>
    <n v="10"/>
    <s v=""/>
    <m/>
    <m/>
    <x v="0"/>
    <x v="0"/>
  </r>
  <r>
    <x v="0"/>
    <x v="0"/>
    <d v="2025-10-28T00:00:00"/>
    <s v="BH2364644"/>
    <d v="2025-10-28T00:00:00"/>
    <n v="71179"/>
    <s v="Giao hàng tại BigC Thăng Long , PO: 2542051636551"/>
    <n v="3948508"/>
    <n v="0"/>
    <n v="315881"/>
    <n v="4264389"/>
    <s v="Bán hàng"/>
    <m/>
    <m/>
    <n v="0"/>
    <n v="4264389"/>
    <n v="0"/>
    <n v="4264389"/>
    <d v="2025-10-28T00:00:00"/>
    <m/>
    <d v="2025-10-28T00:00:00"/>
    <n v="0"/>
    <m/>
    <n v="26.821442824075348"/>
    <s v="Nợ quá hạn 30 ngày"/>
    <n v="10"/>
    <s v=""/>
    <m/>
    <m/>
    <x v="0"/>
    <x v="0"/>
  </r>
  <r>
    <x v="0"/>
    <x v="0"/>
    <d v="2025-10-28T00:00:00"/>
    <s v="BH2364645"/>
    <d v="2025-10-28T00:00:00"/>
    <n v="71180"/>
    <s v="Giao hàng tại Tops Market Garden , PO: 2542051637684"/>
    <n v="555950"/>
    <n v="0"/>
    <n v="44476"/>
    <n v="600426"/>
    <s v="Bán hàng"/>
    <m/>
    <m/>
    <n v="0"/>
    <n v="600426"/>
    <n v="0"/>
    <n v="600426"/>
    <d v="2025-10-28T00:00:00"/>
    <m/>
    <d v="2025-10-28T00:00:00"/>
    <n v="0"/>
    <m/>
    <n v="26.821442824075348"/>
    <s v="Nợ quá hạn 30 ngày"/>
    <n v="10"/>
    <s v=""/>
    <m/>
    <m/>
    <x v="0"/>
    <x v="0"/>
  </r>
  <r>
    <x v="0"/>
    <x v="0"/>
    <d v="2025-10-28T00:00:00"/>
    <s v="BH2372310"/>
    <d v="2025-10-28T00:00:00"/>
    <n v="71128"/>
    <s v="TC2543051684851 - BigC Quy Nhơn"/>
    <n v="2496680"/>
    <n v="0"/>
    <n v="199734"/>
    <n v="2696414"/>
    <s v="Bán hàng"/>
    <m/>
    <m/>
    <n v="0"/>
    <n v="2696414"/>
    <n v="0"/>
    <n v="2696414"/>
    <d v="2025-10-28T00:00:00"/>
    <m/>
    <d v="2025-10-28T00:00:00"/>
    <n v="0"/>
    <m/>
    <n v="26.821442824075348"/>
    <s v="Nợ quá hạn 30 ngày"/>
    <n v="10"/>
    <s v=""/>
    <m/>
    <m/>
    <x v="0"/>
    <x v="0"/>
  </r>
  <r>
    <x v="0"/>
    <x v="0"/>
    <d v="2025-10-28T00:00:00"/>
    <s v="BH2372311"/>
    <d v="2025-10-28T00:00:00"/>
    <n v="71129"/>
    <s v="TC2542051624333 - GO! NAM ĐỊNH"/>
    <n v="5229712"/>
    <n v="0"/>
    <n v="418377"/>
    <n v="5648089"/>
    <s v="Bán hàng"/>
    <m/>
    <m/>
    <n v="0"/>
    <n v="5648089"/>
    <n v="0"/>
    <n v="5648089"/>
    <d v="2025-10-28T00:00:00"/>
    <m/>
    <d v="2025-10-28T00:00:00"/>
    <n v="0"/>
    <m/>
    <n v="26.821442824075348"/>
    <s v="Nợ quá hạn 30 ngày"/>
    <n v="10"/>
    <s v=""/>
    <m/>
    <m/>
    <x v="0"/>
    <x v="0"/>
  </r>
  <r>
    <x v="0"/>
    <x v="0"/>
    <d v="2025-10-28T00:00:00"/>
    <s v="BH2372312"/>
    <d v="2025-10-28T00:00:00"/>
    <n v="71130"/>
    <s v="TC2543051688738 - BigC Quảng Ngãi"/>
    <n v="1110580"/>
    <n v="0"/>
    <n v="88846"/>
    <n v="1199426"/>
    <s v="Bán hàng"/>
    <m/>
    <m/>
    <n v="0"/>
    <n v="1199426"/>
    <n v="0"/>
    <n v="1199426"/>
    <d v="2025-10-28T00:00:00"/>
    <m/>
    <d v="2025-10-28T00:00:00"/>
    <n v="0"/>
    <m/>
    <n v="26.821442824075348"/>
    <s v="Nợ quá hạn 30 ngày"/>
    <n v="10"/>
    <s v=""/>
    <m/>
    <m/>
    <x v="0"/>
    <x v="0"/>
  </r>
  <r>
    <x v="0"/>
    <x v="0"/>
    <d v="2025-10-28T00:00:00"/>
    <s v="BH2372313"/>
    <d v="2025-10-28T00:00:00"/>
    <n v="71131"/>
    <s v="TC2543051663726 - BigC Buôn Ma Thuột"/>
    <n v="3470820"/>
    <n v="0"/>
    <n v="277666"/>
    <n v="3748486"/>
    <s v="Bán hàng"/>
    <m/>
    <m/>
    <n v="0"/>
    <n v="3748486"/>
    <n v="0"/>
    <n v="3748486"/>
    <d v="2025-10-28T00:00:00"/>
    <m/>
    <d v="2025-10-28T00:00:00"/>
    <n v="0"/>
    <m/>
    <n v="26.821442824075348"/>
    <s v="Nợ quá hạn 30 ngày"/>
    <n v="10"/>
    <s v=""/>
    <m/>
    <m/>
    <x v="0"/>
    <x v="0"/>
  </r>
  <r>
    <x v="0"/>
    <x v="0"/>
    <d v="2025-10-28T00:00:00"/>
    <s v="BH2372314"/>
    <d v="2025-10-28T00:00:00"/>
    <n v="71132"/>
    <s v="TC2543051744471 - BigC Bà Rịa"/>
    <n v="5859260"/>
    <n v="0"/>
    <n v="468741"/>
    <n v="6328001"/>
    <s v="Bán hàng"/>
    <m/>
    <m/>
    <n v="0"/>
    <n v="6328001"/>
    <n v="0"/>
    <n v="6328001"/>
    <d v="2025-10-28T00:00:00"/>
    <m/>
    <d v="2025-10-28T00:00:00"/>
    <n v="0"/>
    <m/>
    <n v="26.821442824075348"/>
    <s v="Nợ quá hạn 30 ngày"/>
    <n v="10"/>
    <s v=""/>
    <m/>
    <m/>
    <x v="0"/>
    <x v="0"/>
  </r>
  <r>
    <x v="0"/>
    <x v="0"/>
    <d v="2025-10-28T00:00:00"/>
    <s v="BH2372315"/>
    <d v="2025-10-28T00:00:00"/>
    <n v="71133"/>
    <s v="TC2543051699542 - Siêu thị GO! Gò Dầu"/>
    <n v="802928"/>
    <n v="0"/>
    <n v="64234"/>
    <n v="867162"/>
    <s v="Bán hàng"/>
    <m/>
    <m/>
    <n v="0"/>
    <n v="867162"/>
    <n v="0"/>
    <n v="867162"/>
    <d v="2025-10-28T00:00:00"/>
    <m/>
    <d v="2025-10-28T00:00:00"/>
    <n v="0"/>
    <m/>
    <n v="26.821442824075348"/>
    <s v="Nợ quá hạn 30 ngày"/>
    <n v="10"/>
    <s v=""/>
    <m/>
    <m/>
    <x v="0"/>
    <x v="0"/>
  </r>
  <r>
    <x v="0"/>
    <x v="0"/>
    <d v="2025-10-28T00:00:00"/>
    <s v="BH2372316"/>
    <d v="2025-10-28T00:00:00"/>
    <n v="71134"/>
    <s v="TC2543051699346 - Go! Phú Mỹ"/>
    <n v="1311312"/>
    <n v="0"/>
    <n v="104905"/>
    <n v="1416217"/>
    <s v="Bán hàng"/>
    <m/>
    <m/>
    <n v="0"/>
    <n v="1416217"/>
    <n v="0"/>
    <n v="1416217"/>
    <d v="2025-10-28T00:00:00"/>
    <m/>
    <d v="2025-10-28T00:00:00"/>
    <n v="0"/>
    <m/>
    <n v="26.821442824075348"/>
    <s v="Nợ quá hạn 30 ngày"/>
    <n v="10"/>
    <s v=""/>
    <m/>
    <m/>
    <x v="0"/>
    <x v="0"/>
  </r>
  <r>
    <x v="0"/>
    <x v="0"/>
    <d v="2025-10-28T00:00:00"/>
    <s v="BH2372317"/>
    <d v="2025-10-28T00:00:00"/>
    <n v="71135"/>
    <s v="TC2543051699153 - BigC Siêu Thị GO! Tân Uyên (1504)"/>
    <n v="1311312"/>
    <n v="0"/>
    <n v="104905"/>
    <n v="1416217"/>
    <s v="Bán hàng"/>
    <m/>
    <m/>
    <n v="0"/>
    <n v="1416217"/>
    <n v="0"/>
    <n v="1416217"/>
    <d v="2025-10-28T00:00:00"/>
    <m/>
    <d v="2025-10-28T00:00:00"/>
    <n v="0"/>
    <m/>
    <n v="26.821442824075348"/>
    <s v="Nợ quá hạn 30 ngày"/>
    <n v="10"/>
    <s v=""/>
    <m/>
    <m/>
    <x v="0"/>
    <x v="0"/>
  </r>
  <r>
    <x v="0"/>
    <x v="0"/>
    <d v="2025-10-28T00:00:00"/>
    <s v="BH2372318"/>
    <d v="2025-10-28T00:00:00"/>
    <n v="71136"/>
    <s v="TC2543051715782 - Siêu thị GO! Nhơn Trạch"/>
    <n v="1110580"/>
    <n v="0"/>
    <n v="88846"/>
    <n v="1199426"/>
    <s v="Bán hàng"/>
    <m/>
    <m/>
    <n v="0"/>
    <n v="1199426"/>
    <n v="0"/>
    <n v="1199426"/>
    <d v="2025-10-28T00:00:00"/>
    <m/>
    <d v="2025-10-28T00:00:00"/>
    <n v="0"/>
    <m/>
    <n v="26.821442824075348"/>
    <s v="Nợ quá hạn 30 ngày"/>
    <n v="10"/>
    <s v=""/>
    <m/>
    <m/>
    <x v="0"/>
    <x v="0"/>
  </r>
  <r>
    <x v="0"/>
    <x v="0"/>
    <d v="2025-10-28T00:00:00"/>
    <s v="BH2372319"/>
    <d v="2025-10-28T00:00:00"/>
    <n v="71137"/>
    <s v="TC2543051698665 - Siêu thị GO! Điện Bàn"/>
    <n v="802928"/>
    <n v="0"/>
    <n v="64234"/>
    <n v="867162"/>
    <s v="Bán hàng"/>
    <m/>
    <m/>
    <n v="0"/>
    <n v="867162"/>
    <n v="0"/>
    <n v="867162"/>
    <d v="2025-10-28T00:00:00"/>
    <m/>
    <d v="2025-10-28T00:00:00"/>
    <n v="0"/>
    <m/>
    <n v="26.821442824075348"/>
    <s v="Nợ quá hạn 30 ngày"/>
    <n v="10"/>
    <s v=""/>
    <m/>
    <m/>
    <x v="0"/>
    <x v="0"/>
  </r>
  <r>
    <x v="0"/>
    <x v="0"/>
    <d v="2025-10-28T00:00:00"/>
    <s v="BH2372320"/>
    <d v="2025-10-28T00:00:00"/>
    <n v="71138"/>
    <s v="TC2543051697595 - Siêu thị Go! Lộc Ninh"/>
    <n v="1512044"/>
    <n v="0"/>
    <n v="120964"/>
    <n v="1633008"/>
    <s v="Bán hàng"/>
    <m/>
    <m/>
    <n v="0"/>
    <n v="1633008"/>
    <n v="0"/>
    <n v="1633008"/>
    <d v="2025-10-28T00:00:00"/>
    <m/>
    <d v="2025-10-28T00:00:00"/>
    <n v="0"/>
    <m/>
    <n v="26.821442824075348"/>
    <s v="Nợ quá hạn 30 ngày"/>
    <n v="10"/>
    <s v=""/>
    <m/>
    <m/>
    <x v="0"/>
    <x v="0"/>
  </r>
  <r>
    <x v="0"/>
    <x v="0"/>
    <d v="2025-10-28T00:00:00"/>
    <s v="BH2372341"/>
    <d v="2025-10-28T00:00:00"/>
    <n v="71161"/>
    <s v="2543051750149 - BigC Siêu thị GO! An Lạc"/>
    <n v="2496680"/>
    <n v="0"/>
    <n v="199734"/>
    <n v="2696414"/>
    <s v="Bán hàng"/>
    <m/>
    <m/>
    <n v="0"/>
    <n v="2696414"/>
    <n v="0"/>
    <n v="2696414"/>
    <d v="2025-10-28T00:00:00"/>
    <m/>
    <d v="2025-10-28T00:00:00"/>
    <n v="0"/>
    <m/>
    <n v="26.821442824075348"/>
    <s v="Nợ quá hạn 30 ngày"/>
    <n v="10"/>
    <s v=""/>
    <m/>
    <m/>
    <x v="0"/>
    <x v="0"/>
  </r>
  <r>
    <x v="0"/>
    <x v="0"/>
    <d v="2025-10-28T00:00:00"/>
    <s v="BH2372342"/>
    <d v="2025-10-28T00:00:00"/>
    <n v="71162"/>
    <s v="2543051738048 - BigC Siêu thị GO! An Lạc"/>
    <n v="2457164"/>
    <n v="0"/>
    <n v="196573"/>
    <n v="2653737"/>
    <s v="Bán hàng"/>
    <m/>
    <m/>
    <n v="0"/>
    <n v="2653737"/>
    <n v="0"/>
    <n v="2653737"/>
    <d v="2025-10-28T00:00:00"/>
    <m/>
    <d v="2025-10-28T00:00:00"/>
    <n v="0"/>
    <m/>
    <n v="26.821442824075348"/>
    <s v="Nợ quá hạn 30 ngày"/>
    <n v="10"/>
    <s v=""/>
    <m/>
    <m/>
    <x v="0"/>
    <x v="0"/>
  </r>
  <r>
    <x v="0"/>
    <x v="0"/>
    <d v="2025-10-28T00:00:00"/>
    <s v="BH2372363"/>
    <d v="2025-10-28T00:00:00"/>
    <n v="71167"/>
    <s v="2534051736028 - BigC Dĩ An"/>
    <n v="2513892"/>
    <n v="0"/>
    <n v="201111"/>
    <n v="2715003"/>
    <s v="Bán hàng"/>
    <m/>
    <m/>
    <n v="0"/>
    <n v="2715003"/>
    <n v="0"/>
    <n v="2715003"/>
    <d v="2025-10-28T00:00:00"/>
    <m/>
    <d v="2025-10-28T00:00:00"/>
    <n v="0"/>
    <m/>
    <n v="26.821442824075348"/>
    <s v="Nợ quá hạn 30 ngày"/>
    <n v="10"/>
    <s v=""/>
    <m/>
    <m/>
    <x v="0"/>
    <x v="0"/>
  </r>
  <r>
    <x v="0"/>
    <x v="0"/>
    <d v="2025-10-29T00:00:00"/>
    <s v="BH2364801"/>
    <d v="2025-10-29T00:00:00"/>
    <n v="71285"/>
    <s v="GO! HẢI PHÒNG , PO: 2543051764477"/>
    <n v="3870964"/>
    <n v="0"/>
    <n v="309677"/>
    <n v="4180641"/>
    <s v="Bán hàng"/>
    <m/>
    <m/>
    <n v="0"/>
    <n v="4180641"/>
    <n v="0"/>
    <n v="4180641"/>
    <d v="2025-10-29T00:00:00"/>
    <m/>
    <d v="2025-10-29T00:00:00"/>
    <n v="0"/>
    <m/>
    <n v="25.821442824075348"/>
    <s v="Nợ quá hạn 30 ngày"/>
    <n v="10"/>
    <s v=""/>
    <m/>
    <m/>
    <x v="0"/>
    <x v="0"/>
  </r>
  <r>
    <x v="0"/>
    <x v="0"/>
    <d v="2025-10-29T00:00:00"/>
    <s v="BH2364803"/>
    <d v="2025-10-29T00:00:00"/>
    <n v="71286"/>
    <s v="Siêu thị Vĩnh Phúc , PO: 2543051772344"/>
    <n v="2789652"/>
    <n v="0"/>
    <n v="223172"/>
    <n v="3012824"/>
    <s v="Bán hàng"/>
    <m/>
    <m/>
    <n v="0"/>
    <n v="3012824"/>
    <n v="0"/>
    <n v="3012824"/>
    <d v="2025-10-29T00:00:00"/>
    <m/>
    <d v="2025-10-29T00:00:00"/>
    <n v="0"/>
    <m/>
    <n v="25.821442824075348"/>
    <s v="Nợ quá hạn 30 ngày"/>
    <n v="10"/>
    <s v=""/>
    <m/>
    <m/>
    <x v="0"/>
    <x v="0"/>
  </r>
  <r>
    <x v="0"/>
    <x v="0"/>
    <d v="2025-10-29T00:00:00"/>
    <s v="BH2364804"/>
    <d v="2025-10-29T00:00:00"/>
    <n v="71287"/>
    <s v="SIÊU THỊ VIỆT TRÌ , PO: 2543051770717"/>
    <n v="2772680"/>
    <n v="0"/>
    <n v="221814"/>
    <n v="2994494"/>
    <s v="Bán hàng"/>
    <m/>
    <m/>
    <n v="0"/>
    <n v="2994494"/>
    <n v="0"/>
    <n v="2994494"/>
    <d v="2025-10-29T00:00:00"/>
    <m/>
    <d v="2025-10-29T00:00:00"/>
    <n v="0"/>
    <m/>
    <n v="25.821442824075348"/>
    <s v="Nợ quá hạn 30 ngày"/>
    <n v="10"/>
    <s v=""/>
    <m/>
    <m/>
    <x v="0"/>
    <x v="0"/>
  </r>
  <r>
    <x v="0"/>
    <x v="0"/>
    <d v="2025-10-29T00:00:00"/>
    <s v="BH2364805"/>
    <d v="2025-10-29T00:00:00"/>
    <n v="71288"/>
    <s v="SIÊU THỊ HẠ LONG (128) , PO: 2543051772405"/>
    <n v="4008724"/>
    <n v="0"/>
    <n v="320698"/>
    <n v="4329422"/>
    <s v="Bán hàng"/>
    <m/>
    <m/>
    <n v="0"/>
    <n v="4329422"/>
    <n v="0"/>
    <n v="4329422"/>
    <d v="2025-10-29T00:00:00"/>
    <m/>
    <d v="2025-10-29T00:00:00"/>
    <n v="0"/>
    <m/>
    <n v="25.821442824075348"/>
    <s v="Nợ quá hạn 30 ngày"/>
    <n v="10"/>
    <s v=""/>
    <m/>
    <m/>
    <x v="0"/>
    <x v="0"/>
  </r>
  <r>
    <x v="0"/>
    <x v="0"/>
    <d v="2025-10-29T00:00:00"/>
    <s v="BH2364806"/>
    <d v="2025-10-29T00:00:00"/>
    <n v="71289"/>
    <s v="GO! BẮC GIANG , PO: 2543051665631"/>
    <n v="7214760"/>
    <n v="0"/>
    <n v="577181"/>
    <n v="7791941"/>
    <s v="Bán hàng"/>
    <m/>
    <m/>
    <n v="0"/>
    <n v="7791941"/>
    <n v="0"/>
    <n v="7791941"/>
    <d v="2025-10-29T00:00:00"/>
    <m/>
    <d v="2025-10-29T00:00:00"/>
    <n v="0"/>
    <m/>
    <n v="25.821442824075348"/>
    <s v="Nợ quá hạn 30 ngày"/>
    <n v="10"/>
    <s v=""/>
    <m/>
    <m/>
    <x v="0"/>
    <x v="0"/>
  </r>
  <r>
    <x v="0"/>
    <x v="0"/>
    <d v="2025-10-29T00:00:00"/>
    <s v="BH2364807"/>
    <d v="2025-10-29T00:00:00"/>
    <n v="71290"/>
    <s v="GO! LÀO CAI , PO: 2543051675006"/>
    <n v="3837260"/>
    <n v="0"/>
    <n v="306981"/>
    <n v="4144241"/>
    <s v="Bán hàng"/>
    <m/>
    <m/>
    <n v="0"/>
    <n v="4144241"/>
    <n v="0"/>
    <n v="4144241"/>
    <d v="2025-10-29T00:00:00"/>
    <m/>
    <d v="2025-10-29T00:00:00"/>
    <n v="0"/>
    <m/>
    <n v="25.821442824075348"/>
    <s v="Nợ quá hạn 30 ngày"/>
    <n v="10"/>
    <s v=""/>
    <m/>
    <m/>
    <x v="0"/>
    <x v="0"/>
  </r>
  <r>
    <x v="0"/>
    <x v="0"/>
    <d v="2025-10-29T00:00:00"/>
    <s v="BH2364808"/>
    <d v="2025-10-29T00:00:00"/>
    <n v="71291"/>
    <s v="GO! THÁI NGUYÊN , PO: 2543051773343"/>
    <n v="6706136"/>
    <n v="0"/>
    <n v="536491"/>
    <n v="7242627"/>
    <s v="Bán hàng"/>
    <m/>
    <m/>
    <n v="0"/>
    <n v="7242627"/>
    <n v="0"/>
    <n v="7242627"/>
    <d v="2025-10-29T00:00:00"/>
    <m/>
    <d v="2025-10-29T00:00:00"/>
    <n v="0"/>
    <m/>
    <n v="25.821442824075348"/>
    <s v="Nợ quá hạn 30 ngày"/>
    <n v="10"/>
    <s v=""/>
    <m/>
    <m/>
    <x v="0"/>
    <x v="0"/>
  </r>
  <r>
    <x v="0"/>
    <x v="0"/>
    <d v="2025-10-29T00:00:00"/>
    <s v="BH2372463"/>
    <d v="2025-10-29T00:00:00"/>
    <n v="71319"/>
    <s v="2543051744153 - BigC Trường Chinh"/>
    <n v="2310536"/>
    <n v="0"/>
    <n v="184843"/>
    <n v="2495379"/>
    <s v="Bán hàng"/>
    <m/>
    <m/>
    <n v="0"/>
    <n v="2495379"/>
    <n v="0"/>
    <n v="2495379"/>
    <d v="2025-10-29T00:00:00"/>
    <m/>
    <d v="2025-10-29T00:00:00"/>
    <n v="0"/>
    <m/>
    <n v="25.821442824075348"/>
    <s v="Nợ quá hạn 30 ngày"/>
    <n v="10"/>
    <s v=""/>
    <m/>
    <m/>
    <x v="0"/>
    <x v="0"/>
  </r>
  <r>
    <x v="0"/>
    <x v="0"/>
    <d v="2025-10-29T00:00:00"/>
    <m/>
    <d v="2025-10-29T00:00:00"/>
    <n v="1751"/>
    <s v="Chiết khấu T09.2025 Quầy 480 kèm bảng kê số 01092025/BKHD/NT-EB Ngày 29 tháng 10 năm 2025"/>
    <n v="-17665244"/>
    <n v="0"/>
    <n v="-1413220"/>
    <n v="-19078464"/>
    <s v="Bán hàng"/>
    <m/>
    <m/>
    <n v="0"/>
    <n v="-19078464"/>
    <n v="0"/>
    <n v="-19078464"/>
    <d v="2025-10-29T00:00:00"/>
    <m/>
    <d v="2025-10-29T00:00:00"/>
    <n v="0"/>
    <m/>
    <n v="25.821442824075348"/>
    <s v="Nợ quá hạn 30 ngày"/>
    <n v="10"/>
    <s v=""/>
    <m/>
    <m/>
    <x v="0"/>
    <x v="0"/>
  </r>
  <r>
    <x v="0"/>
    <x v="0"/>
    <d v="2025-10-30T00:00:00"/>
    <s v="BH2372488"/>
    <d v="2025-10-30T00:00:00"/>
    <n v="71362"/>
    <s v="2543051737596 - BigC Tân Hiệp"/>
    <n v="2542680"/>
    <n v="0"/>
    <n v="203414"/>
    <n v="2746094"/>
    <s v="Bán hàng"/>
    <m/>
    <m/>
    <n v="0"/>
    <n v="2746094"/>
    <n v="0"/>
    <n v="2746094"/>
    <d v="2025-10-30T00:00:00"/>
    <m/>
    <d v="2025-10-30T00:00:00"/>
    <n v="0"/>
    <m/>
    <n v="24.821442824075348"/>
    <s v="Nợ quá hạn 30 ngày"/>
    <n v="10"/>
    <s v=""/>
    <m/>
    <m/>
    <x v="0"/>
    <x v="0"/>
  </r>
  <r>
    <x v="0"/>
    <x v="0"/>
    <d v="2025-10-31T00:00:00"/>
    <s v="BH2372527"/>
    <d v="2025-10-31T00:00:00"/>
    <n v="72358"/>
    <s v="TC2543051764334 - GO! ĐÀ LẠT"/>
    <n v="4106968"/>
    <n v="0"/>
    <n v="328557"/>
    <n v="4435525"/>
    <s v="Bán hàng"/>
    <m/>
    <m/>
    <n v="0"/>
    <n v="4435525"/>
    <n v="0"/>
    <n v="4435525"/>
    <d v="2025-10-31T00:00:00"/>
    <m/>
    <d v="2025-10-31T00:00:00"/>
    <n v="0"/>
    <m/>
    <n v="23.821442824075348"/>
    <s v="Nợ quá hạn 30 ngày"/>
    <n v="10"/>
    <s v=""/>
    <m/>
    <m/>
    <x v="0"/>
    <x v="0"/>
  </r>
  <r>
    <x v="0"/>
    <x v="0"/>
    <d v="2025-10-31T00:00:00"/>
    <s v="BH2372531"/>
    <d v="2025-10-31T00:00:00"/>
    <n v="72361"/>
    <s v="2543051771439 - GO! ĐỒNG NAI"/>
    <n v="1633072"/>
    <n v="0"/>
    <n v="130646"/>
    <n v="1763718"/>
    <s v="Bán hàng"/>
    <m/>
    <m/>
    <n v="0"/>
    <n v="1763718"/>
    <n v="0"/>
    <n v="1763718"/>
    <d v="2025-10-31T00:00:00"/>
    <m/>
    <d v="2025-10-31T00:00:00"/>
    <n v="0"/>
    <m/>
    <n v="23.821442824075348"/>
    <s v="Nợ quá hạn 30 ngày"/>
    <n v="10"/>
    <s v=""/>
    <m/>
    <m/>
    <x v="0"/>
    <x v="0"/>
  </r>
  <r>
    <x v="0"/>
    <x v="0"/>
    <d v="2025-10-31T00:00:00"/>
    <s v="BH2372588"/>
    <d v="2025-10-31T00:00:00"/>
    <n v="72394"/>
    <s v="2544051840736 - BigC Siêu Thị GO! Nguyễn Thị Thập"/>
    <n v="7989748"/>
    <n v="0"/>
    <n v="639180"/>
    <n v="8628928"/>
    <s v="Bán hàng"/>
    <m/>
    <m/>
    <n v="0"/>
    <n v="8628928"/>
    <n v="0"/>
    <n v="8628928"/>
    <d v="2025-10-31T00:00:00"/>
    <m/>
    <d v="2025-10-31T00:00:00"/>
    <n v="0"/>
    <m/>
    <n v="23.821442824075348"/>
    <s v="Nợ quá hạn 30 ngày"/>
    <n v="10"/>
    <s v=""/>
    <m/>
    <m/>
    <x v="0"/>
    <x v="0"/>
  </r>
  <r>
    <x v="0"/>
    <x v="0"/>
    <d v="2025-01-10T00:00:00"/>
    <m/>
    <d v="2025-01-10T00:00:00"/>
    <n v="11"/>
    <s v=""/>
    <n v="389165"/>
    <n v="0"/>
    <n v="31133"/>
    <n v="420298"/>
    <s v="Hàng trả"/>
    <d v="2025-03-15T00:00:00"/>
    <m/>
    <n v="0"/>
    <n v="-420298"/>
    <n v="-420298"/>
    <n v="0"/>
    <d v="2025-01-10T00:00:00"/>
    <m/>
    <d v="2025-01-10T00:00:00"/>
    <n v="0"/>
    <m/>
    <s v=""/>
    <s v="Đã thanh toán"/>
    <s v="01"/>
    <s v="03"/>
    <s v="check xong"/>
    <m/>
    <x v="0"/>
    <x v="0"/>
  </r>
  <r>
    <x v="0"/>
    <x v="0"/>
    <d v="2025-01-10T00:00:00"/>
    <m/>
    <d v="2025-01-10T00:00:00"/>
    <n v="12"/>
    <s v=""/>
    <n v="188798"/>
    <n v="0"/>
    <n v="15104"/>
    <n v="203902"/>
    <s v="Hàng trả"/>
    <d v="2025-03-15T00:00:00"/>
    <m/>
    <n v="0"/>
    <n v="-203902"/>
    <n v="-203902"/>
    <n v="0"/>
    <d v="2025-01-10T00:00:00"/>
    <m/>
    <d v="2025-01-10T00:00:00"/>
    <n v="0"/>
    <m/>
    <s v=""/>
    <s v="Đã thanh toán"/>
    <s v="01"/>
    <s v="03"/>
    <s v="check xong"/>
    <m/>
    <x v="0"/>
    <x v="0"/>
  </r>
  <r>
    <x v="0"/>
    <x v="0"/>
    <d v="2025-01-10T00:00:00"/>
    <m/>
    <d v="2025-01-10T00:00:00"/>
    <n v="13"/>
    <s v=""/>
    <n v="222116"/>
    <n v="0"/>
    <n v="17769"/>
    <n v="239885"/>
    <s v="Hàng trả"/>
    <d v="2025-03-15T00:00:00"/>
    <m/>
    <n v="0"/>
    <n v="-239885"/>
    <n v="-239885"/>
    <n v="0"/>
    <d v="2025-01-10T00:00:00"/>
    <m/>
    <d v="2025-01-10T00:00:00"/>
    <n v="0"/>
    <m/>
    <s v=""/>
    <s v="Đã thanh toán"/>
    <s v="01"/>
    <s v="03"/>
    <s v="check xong"/>
    <m/>
    <x v="0"/>
    <x v="0"/>
  </r>
  <r>
    <x v="0"/>
    <x v="0"/>
    <d v="2025-01-10T00:00:00"/>
    <m/>
    <d v="2025-01-10T00:00:00"/>
    <n v="14"/>
    <s v=""/>
    <n v="92000"/>
    <n v="0"/>
    <n v="7360"/>
    <n v="99360"/>
    <s v="Hàng trả"/>
    <d v="2025-03-15T00:00:00"/>
    <m/>
    <n v="0"/>
    <n v="-99360"/>
    <n v="-99360"/>
    <n v="0"/>
    <d v="2025-01-10T00:00:00"/>
    <m/>
    <d v="2025-01-10T00:00:00"/>
    <n v="0"/>
    <m/>
    <s v=""/>
    <s v="Đã thanh toán"/>
    <s v="01"/>
    <s v="03"/>
    <s v="check xong"/>
    <m/>
    <x v="0"/>
    <x v="0"/>
  </r>
  <r>
    <x v="0"/>
    <x v="0"/>
    <d v="2025-01-10T00:00:00"/>
    <m/>
    <d v="2025-01-10T00:00:00"/>
    <n v="15"/>
    <s v=""/>
    <n v="702154"/>
    <n v="0"/>
    <n v="56172"/>
    <n v="758326"/>
    <s v="Hàng trả"/>
    <d v="2025-03-15T00:00:00"/>
    <m/>
    <n v="0"/>
    <n v="-758326"/>
    <n v="-758326"/>
    <n v="0"/>
    <d v="2025-01-10T00:00:00"/>
    <m/>
    <d v="2025-01-10T00:00:00"/>
    <n v="0"/>
    <m/>
    <s v=""/>
    <s v="Đã thanh toán"/>
    <s v="01"/>
    <s v="03"/>
    <s v="check xong"/>
    <m/>
    <x v="0"/>
    <x v="0"/>
  </r>
  <r>
    <x v="0"/>
    <x v="0"/>
    <d v="2025-01-10T00:00:00"/>
    <m/>
    <d v="2025-01-10T00:00:00"/>
    <n v="16"/>
    <s v=""/>
    <n v="645135"/>
    <n v="0"/>
    <n v="51611"/>
    <n v="696746"/>
    <s v="Hàng trả"/>
    <d v="2025-03-15T00:00:00"/>
    <m/>
    <n v="0"/>
    <n v="-696746"/>
    <n v="-696746"/>
    <n v="0"/>
    <d v="2025-01-10T00:00:00"/>
    <m/>
    <d v="2025-01-10T00:00:00"/>
    <n v="0"/>
    <m/>
    <s v=""/>
    <s v="Đã thanh toán"/>
    <s v="01"/>
    <s v="03"/>
    <s v="check xong"/>
    <m/>
    <x v="0"/>
    <x v="0"/>
  </r>
  <r>
    <x v="0"/>
    <x v="0"/>
    <d v="2025-01-10T00:00:00"/>
    <m/>
    <d v="2025-01-10T00:00:00"/>
    <n v="17"/>
    <s v=""/>
    <n v="111058"/>
    <n v="0"/>
    <n v="8885"/>
    <n v="119943"/>
    <s v="Hàng trả"/>
    <d v="2025-03-15T00:00:00"/>
    <m/>
    <n v="0"/>
    <n v="-119943"/>
    <n v="-119943"/>
    <n v="0"/>
    <d v="2025-01-10T00:00:00"/>
    <m/>
    <d v="2025-01-10T00:00:00"/>
    <n v="0"/>
    <m/>
    <s v=""/>
    <s v="Đã thanh toán"/>
    <s v="01"/>
    <s v="03"/>
    <s v="check xong"/>
    <m/>
    <x v="0"/>
    <x v="0"/>
  </r>
  <r>
    <x v="0"/>
    <x v="0"/>
    <d v="2025-01-10T00:00:00"/>
    <m/>
    <d v="2025-01-10T00:00:00"/>
    <n v="18"/>
    <s v=""/>
    <n v="222116"/>
    <n v="0"/>
    <n v="17769"/>
    <n v="239885"/>
    <s v="Hàng trả"/>
    <d v="2025-03-15T00:00:00"/>
    <m/>
    <n v="0"/>
    <n v="-239885"/>
    <n v="-239885"/>
    <n v="0"/>
    <d v="2025-01-10T00:00:00"/>
    <m/>
    <d v="2025-01-10T00:00:00"/>
    <n v="0"/>
    <m/>
    <s v=""/>
    <s v="Đã thanh toán"/>
    <s v="01"/>
    <s v="03"/>
    <s v="check xong"/>
    <m/>
    <x v="0"/>
    <x v="0"/>
  </r>
  <r>
    <x v="0"/>
    <x v="0"/>
    <d v="2025-01-10T00:00:00"/>
    <m/>
    <d v="2025-01-10T00:00:00"/>
    <n v="19"/>
    <s v=""/>
    <n v="144582"/>
    <n v="0"/>
    <n v="11567"/>
    <n v="156149"/>
    <s v="Hàng trả"/>
    <d v="2025-03-15T00:00:00"/>
    <m/>
    <n v="0"/>
    <n v="-156149"/>
    <n v="-156149"/>
    <n v="0"/>
    <d v="2025-01-10T00:00:00"/>
    <m/>
    <d v="2025-01-10T00:00:00"/>
    <n v="0"/>
    <m/>
    <s v=""/>
    <s v="Đã thanh toán"/>
    <s v="01"/>
    <s v="03"/>
    <s v="check xong"/>
    <m/>
    <x v="0"/>
    <x v="0"/>
  </r>
  <r>
    <x v="0"/>
    <x v="0"/>
    <d v="2025-01-17T00:00:00"/>
    <m/>
    <d v="2025-01-17T00:00:00"/>
    <n v="107"/>
    <s v="Giao Hàng Tại Siêu Thị GO! Quảng Ngãi"/>
    <n v="46000"/>
    <n v="0"/>
    <n v="3680"/>
    <n v="49680"/>
    <s v="Hàng trả"/>
    <d v="2025-03-15T00:00:00"/>
    <m/>
    <n v="0"/>
    <n v="-49680"/>
    <n v="-49680"/>
    <n v="0"/>
    <d v="2025-01-17T00:00:00"/>
    <m/>
    <d v="2025-01-17T00:00:00"/>
    <n v="0"/>
    <m/>
    <s v=""/>
    <s v="Đã thanh toán"/>
    <s v="01"/>
    <s v="03"/>
    <s v="check xong"/>
    <m/>
    <x v="0"/>
    <x v="0"/>
  </r>
  <r>
    <x v="0"/>
    <x v="0"/>
    <d v="2025-01-17T00:00:00"/>
    <m/>
    <d v="2025-01-17T00:00:00"/>
    <n v="108"/>
    <s v="Giao Hàng Tại Siêu Thị GO! Quảng Ngãi"/>
    <n v="55595"/>
    <n v="0"/>
    <n v="4448"/>
    <n v="60043"/>
    <s v="Hàng trả"/>
    <d v="2025-03-15T00:00:00"/>
    <m/>
    <n v="0"/>
    <n v="-60043"/>
    <n v="-60043"/>
    <n v="0"/>
    <d v="2025-01-17T00:00:00"/>
    <m/>
    <d v="2025-01-17T00:00:00"/>
    <n v="0"/>
    <m/>
    <s v=""/>
    <s v="Đã thanh toán"/>
    <s v="01"/>
    <s v="03"/>
    <s v="check xong"/>
    <m/>
    <x v="0"/>
    <x v="0"/>
  </r>
  <r>
    <x v="0"/>
    <x v="0"/>
    <d v="2025-08-28T00:00:00"/>
    <m/>
    <d v="2025-08-28T00:00:00"/>
    <n v="1438"/>
    <s v="Chiết khấu T06.2025 Quầy 480 kèm bảng kê số 01062025/BKHD/NT-EB Ngày 27 tháng 08 năm 2025"/>
    <n v="0"/>
    <n v="-19372599"/>
    <m/>
    <n v="-19372599"/>
    <s v="Bán hàng"/>
    <d v="2025-08-05T00:00:00"/>
    <m/>
    <n v="0"/>
    <n v="-19372599"/>
    <n v="-19372599"/>
    <n v="0"/>
    <d v="2025-08-28T00:00:00"/>
    <m/>
    <d v="2025-08-28T00:00:00"/>
    <n v="0"/>
    <m/>
    <s v=""/>
    <s v="Đã thanh toán"/>
    <s v="08"/>
    <s v="08"/>
    <s v="check xong"/>
    <m/>
    <x v="0"/>
    <x v="0"/>
  </r>
  <r>
    <x v="0"/>
    <x v="0"/>
    <m/>
    <m/>
    <m/>
    <m/>
    <s v="Chiết khấu T06.2025 Quầy 480 kèm bảng kê số 01062025/BKHD/NT-EB Ngày 27 tháng 08 năm 2025"/>
    <m/>
    <m/>
    <n v="-1549808"/>
    <n v="-1549808"/>
    <s v="Bán hàng"/>
    <d v="2025-10-15T00:00:00"/>
    <m/>
    <n v="0"/>
    <n v="-1549808"/>
    <n v="-1549808"/>
    <n v="0"/>
    <d v="1899-12-30T00:00:00"/>
    <m/>
    <d v="1899-12-30T00:00:00"/>
    <n v="0"/>
    <m/>
    <s v=""/>
    <s v="Đã thanh toán"/>
    <s v="01"/>
    <n v="10"/>
    <s v="check xong"/>
    <m/>
    <x v="0"/>
    <x v="0"/>
  </r>
  <r>
    <x v="0"/>
    <x v="0"/>
    <d v="2025-08-28T00:00:00"/>
    <m/>
    <d v="2025-08-28T00:00:00"/>
    <n v="1439"/>
    <s v="Chiết khấu T07.2025 Quầy 480 kèm bảng kê số 01072025/BKHD/NT-EB Ngày 27 tháng 08 năm 2025"/>
    <n v="0"/>
    <n v="-23329380"/>
    <m/>
    <n v="-23329380"/>
    <s v="Bán hàng"/>
    <d v="2025-09-05T00:00:00"/>
    <m/>
    <n v="0"/>
    <n v="-23329380"/>
    <n v="-23329380"/>
    <n v="0"/>
    <d v="2025-08-28T00:00:00"/>
    <m/>
    <d v="2025-08-28T00:00:00"/>
    <n v="0"/>
    <m/>
    <s v=""/>
    <s v="Đã thanh toán"/>
    <s v="08"/>
    <s v="09"/>
    <s v="check xong"/>
    <m/>
    <x v="0"/>
    <x v="0"/>
  </r>
  <r>
    <x v="0"/>
    <x v="0"/>
    <m/>
    <m/>
    <m/>
    <m/>
    <s v="Chiết khấu T07.2025 Quầy 480 kèm bảng kê số 01072025/BKHD/NT-EB Ngày 27 tháng 08 năm 2025"/>
    <m/>
    <m/>
    <n v="-1866350"/>
    <n v="-1866350"/>
    <s v="Bán hàng"/>
    <d v="2025-10-15T00:00:00"/>
    <m/>
    <n v="0"/>
    <n v="-1866350"/>
    <n v="-1866350"/>
    <n v="0"/>
    <d v="1899-12-30T00:00:00"/>
    <m/>
    <d v="1899-12-30T00:00:00"/>
    <n v="0"/>
    <m/>
    <s v=""/>
    <s v="Đã thanh toán"/>
    <s v="01"/>
    <n v="10"/>
    <s v="check xong"/>
    <m/>
    <x v="0"/>
    <x v="0"/>
  </r>
  <r>
    <x v="0"/>
    <x v="0"/>
    <d v="2025-09-30T00:00:00"/>
    <m/>
    <d v="2025-09-30T00:00:00"/>
    <n v="1609"/>
    <s v="Chiết khấu T08.2025 Quầy 480 kèm bảng kê số 01082025/BKHD/NT-EB Ngày 30 tháng 09 năm 2025"/>
    <n v="0"/>
    <n v="-23980818"/>
    <m/>
    <n v="-23980818"/>
    <s v="Bán hàng"/>
    <d v="2025-10-05T00:00:00"/>
    <m/>
    <n v="0"/>
    <n v="-23980818"/>
    <n v="-23980818"/>
    <n v="0"/>
    <d v="2025-09-30T00:00:00"/>
    <m/>
    <d v="2025-09-30T00:00:00"/>
    <n v="0"/>
    <m/>
    <s v=""/>
    <s v="Đã thanh toán"/>
    <s v="09"/>
    <n v="10"/>
    <s v="check xong"/>
    <m/>
    <x v="0"/>
    <x v="0"/>
  </r>
  <r>
    <x v="0"/>
    <x v="0"/>
    <m/>
    <m/>
    <m/>
    <m/>
    <s v="Chiết khấu T08.2025 Quầy 480 kèm bảng kê số 01082025/BKHD/NT-EB Ngày 30 tháng 09 năm 2025"/>
    <m/>
    <m/>
    <n v="-1918465"/>
    <n v="-1918465"/>
    <s v="Bán hàng"/>
    <d v="2025-10-15T00:00:00"/>
    <m/>
    <n v="0"/>
    <n v="-1918465"/>
    <n v="-1918465"/>
    <n v="0"/>
    <d v="1899-12-30T00:00:00"/>
    <m/>
    <d v="1899-12-30T00:00:00"/>
    <n v="0"/>
    <m/>
    <s v=""/>
    <s v="Đã thanh toán"/>
    <s v="01"/>
    <n v="10"/>
    <s v="check xong"/>
    <m/>
    <x v="0"/>
    <x v="0"/>
  </r>
  <r>
    <x v="0"/>
    <x v="0"/>
    <d v="2025-02-28T00:00:00"/>
    <s v="BH2502/04300"/>
    <d v="2025-02-28T00:00:00"/>
    <n v="311"/>
    <s v="Chiết khấu T01.2025 Quầy 480"/>
    <n v="0"/>
    <m/>
    <n v="-4337980"/>
    <n v="-4337980"/>
    <s v="Bán hàng"/>
    <d v="2025-03-15T00:00:00"/>
    <m/>
    <n v="0"/>
    <n v="-4337980"/>
    <n v="-4337980"/>
    <n v="0"/>
    <d v="2025-02-28T00:00:00"/>
    <m/>
    <d v="2025-02-28T00:00:00"/>
    <n v="0"/>
    <m/>
    <s v=""/>
    <s v="Đã thanh toán"/>
    <s v="02"/>
    <s v="03"/>
    <s v="check xong"/>
    <m/>
    <x v="0"/>
    <x v="0"/>
  </r>
  <r>
    <x v="0"/>
    <x v="0"/>
    <d v="2025-02-18T00:00:00"/>
    <m/>
    <d v="2025-02-18T00:00:00"/>
    <n v="228"/>
    <s v="Giao Hàng Tại Siêu Thị GO! An Nhơn"/>
    <n v="94399"/>
    <n v="0"/>
    <n v="7552"/>
    <n v="101951"/>
    <s v="Hàng trả"/>
    <d v="2025-03-05T00:00:00"/>
    <m/>
    <n v="0"/>
    <n v="-101951"/>
    <n v="-101951"/>
    <n v="0"/>
    <d v="2025-02-18T00:00:00"/>
    <m/>
    <d v="2025-02-18T00:00:00"/>
    <n v="0"/>
    <m/>
    <s v=""/>
    <s v="Đã thanh toán"/>
    <s v="02"/>
    <s v="03"/>
    <s v="check xong"/>
    <m/>
    <x v="0"/>
    <x v="0"/>
  </r>
  <r>
    <x v="0"/>
    <x v="0"/>
    <d v="2025-02-18T00:00:00"/>
    <m/>
    <d v="2025-02-18T00:00:00"/>
    <n v="225"/>
    <s v="Giao Hàng Tại Siêu Thị GO! Lào Cai"/>
    <n v="1304758"/>
    <n v="0"/>
    <n v="104381"/>
    <n v="1409139"/>
    <s v="Hàng trả"/>
    <d v="2025-03-05T00:00:00"/>
    <m/>
    <n v="0"/>
    <n v="-1409139"/>
    <n v="-1409139"/>
    <n v="0"/>
    <d v="2025-02-18T00:00:00"/>
    <m/>
    <d v="2025-02-18T00:00:00"/>
    <n v="0"/>
    <m/>
    <s v=""/>
    <s v="Đã thanh toán"/>
    <s v="02"/>
    <s v="03"/>
    <s v="check xong"/>
    <m/>
    <x v="0"/>
    <x v="0"/>
  </r>
  <r>
    <x v="0"/>
    <x v="0"/>
    <d v="2025-02-18T00:00:00"/>
    <m/>
    <d v="2025-02-18T00:00:00"/>
    <n v="226"/>
    <s v="Giao Hàng Tại Siêu Thị GO! Quảng Ngãi"/>
    <n v="230000"/>
    <n v="0"/>
    <n v="18400"/>
    <n v="248400"/>
    <s v="Hàng trả"/>
    <d v="2025-03-05T00:00:00"/>
    <m/>
    <n v="0"/>
    <n v="-248400"/>
    <n v="-248400"/>
    <n v="0"/>
    <d v="2025-02-18T00:00:00"/>
    <m/>
    <d v="2025-02-18T00:00:00"/>
    <n v="0"/>
    <m/>
    <s v=""/>
    <s v="Đã thanh toán"/>
    <s v="02"/>
    <s v="03"/>
    <s v="check xong"/>
    <m/>
    <x v="0"/>
    <x v="0"/>
  </r>
  <r>
    <x v="0"/>
    <x v="0"/>
    <d v="2025-02-18T00:00:00"/>
    <m/>
    <d v="2025-02-18T00:00:00"/>
    <n v="227"/>
    <s v="Giao Hàng Tại Siêu Thị GO! An Nhơn"/>
    <n v="60308"/>
    <n v="0"/>
    <n v="4825"/>
    <n v="65133"/>
    <s v="Hàng trả"/>
    <d v="2025-03-05T00:00:00"/>
    <m/>
    <n v="0"/>
    <n v="-65133"/>
    <n v="-65133"/>
    <n v="0"/>
    <d v="2025-02-18T00:00:00"/>
    <m/>
    <d v="2025-02-18T00:00:00"/>
    <n v="0"/>
    <m/>
    <s v=""/>
    <s v="Đã thanh toán"/>
    <s v="02"/>
    <s v="03"/>
    <s v="check xong"/>
    <m/>
    <x v="0"/>
    <x v="0"/>
  </r>
  <r>
    <x v="0"/>
    <x v="0"/>
    <d v="2025-02-21T00:00:00"/>
    <m/>
    <d v="2025-02-21T00:00:00"/>
    <n v="233"/>
    <s v="Giao Hàng Tại Big C Mê Linh"/>
    <n v="674277"/>
    <n v="0"/>
    <n v="53942"/>
    <n v="728219"/>
    <s v="Hàng trả"/>
    <d v="2025-03-05T00:00:00"/>
    <m/>
    <n v="0"/>
    <n v="-728219"/>
    <n v="-728219"/>
    <n v="0"/>
    <d v="2025-02-21T00:00:00"/>
    <m/>
    <d v="2025-02-21T00:00:00"/>
    <n v="0"/>
    <m/>
    <s v=""/>
    <s v="Đã thanh toán"/>
    <s v="02"/>
    <s v="03"/>
    <s v="check xong"/>
    <m/>
    <x v="0"/>
    <x v="0"/>
  </r>
  <r>
    <x v="0"/>
    <x v="0"/>
    <d v="2025-02-21T00:00:00"/>
    <m/>
    <d v="2025-02-21T00:00:00"/>
    <n v="234"/>
    <s v="Giao Hàng Tại Siêu Thị GO! Lào Cai"/>
    <n v="223981"/>
    <n v="0"/>
    <n v="17919"/>
    <n v="241900"/>
    <s v="Hàng trả"/>
    <d v="2025-03-05T00:00:00"/>
    <m/>
    <n v="0"/>
    <n v="-241900"/>
    <n v="-241900"/>
    <n v="0"/>
    <d v="2025-02-21T00:00:00"/>
    <m/>
    <d v="2025-02-21T00:00:00"/>
    <n v="0"/>
    <m/>
    <s v=""/>
    <s v="Đã thanh toán"/>
    <s v="02"/>
    <s v="03"/>
    <s v="check xong"/>
    <m/>
    <x v="0"/>
    <x v="0"/>
  </r>
  <r>
    <x v="0"/>
    <x v="0"/>
    <d v="2025-02-28T00:00:00"/>
    <m/>
    <d v="2025-02-28T00:00:00"/>
    <n v="325"/>
    <s v="Giao Hàng Tại Siêu Thị GO! Gò Vấp"/>
    <n v="1110580"/>
    <n v="0"/>
    <n v="88846"/>
    <n v="1199426"/>
    <s v="Hàng trả"/>
    <d v="2025-03-05T00:00:00"/>
    <m/>
    <n v="0"/>
    <n v="-1199426"/>
    <n v="-1199426"/>
    <n v="0"/>
    <d v="2025-02-28T00:00:00"/>
    <m/>
    <d v="2025-02-28T00:00:00"/>
    <n v="0"/>
    <m/>
    <s v=""/>
    <s v="Đã thanh toán"/>
    <s v="02"/>
    <s v="03"/>
    <s v="check xong"/>
    <m/>
    <x v="0"/>
    <x v="0"/>
  </r>
  <r>
    <x v="0"/>
    <x v="0"/>
    <d v="2025-02-28T00:00:00"/>
    <m/>
    <d v="2025-02-28T00:00:00"/>
    <n v="326"/>
    <s v="Giao Hàng Tại Siêu Thị GO! Gò Vấp"/>
    <n v="664055"/>
    <n v="0"/>
    <n v="53124"/>
    <n v="717179"/>
    <s v="Hàng trả"/>
    <d v="2025-03-05T00:00:00"/>
    <m/>
    <n v="0"/>
    <n v="-717179"/>
    <n v="-717179"/>
    <n v="0"/>
    <d v="2025-02-28T00:00:00"/>
    <m/>
    <d v="2025-02-28T00:00:00"/>
    <n v="0"/>
    <m/>
    <s v=""/>
    <s v="Đã thanh toán"/>
    <s v="02"/>
    <s v="03"/>
    <s v="check xong"/>
    <m/>
    <x v="0"/>
    <x v="0"/>
  </r>
  <r>
    <x v="0"/>
    <x v="0"/>
    <d v="2025-03-05T00:00:00"/>
    <m/>
    <d v="2025-03-05T00:00:00"/>
    <n v="371"/>
    <s v="Giao Hàng Tại Siêu Thị GO! Rạch Giá"/>
    <n v="666348"/>
    <n v="0"/>
    <n v="53308"/>
    <n v="719656"/>
    <s v="Hàng trả"/>
    <d v="2025-04-05T00:00:00"/>
    <m/>
    <n v="0"/>
    <n v="-719656"/>
    <n v="-719656"/>
    <n v="0"/>
    <d v="2025-03-05T00:00:00"/>
    <m/>
    <d v="2025-03-05T00:00:00"/>
    <n v="0"/>
    <m/>
    <s v=""/>
    <s v="Đã thanh toán"/>
    <s v="03"/>
    <s v="04"/>
    <s v="check xong"/>
    <m/>
    <x v="0"/>
    <x v="0"/>
  </r>
  <r>
    <x v="0"/>
    <x v="0"/>
    <d v="2025-03-12T00:00:00"/>
    <m/>
    <d v="2025-03-12T00:00:00"/>
    <n v="499"/>
    <s v="Giao Hàng Tại Siêu Thị GO! Quy Nhơn"/>
    <n v="94399"/>
    <n v="0"/>
    <n v="7552"/>
    <n v="101951"/>
    <s v="Hàng trả"/>
    <d v="2025-04-05T00:00:00"/>
    <m/>
    <n v="0"/>
    <n v="-101951"/>
    <n v="-101951"/>
    <n v="0"/>
    <d v="2025-03-12T00:00:00"/>
    <m/>
    <d v="2025-03-12T00:00:00"/>
    <n v="0"/>
    <m/>
    <s v=""/>
    <s v="Đã thanh toán"/>
    <s v="03"/>
    <s v="04"/>
    <s v="check xong"/>
    <m/>
    <x v="0"/>
    <x v="0"/>
  </r>
  <r>
    <x v="0"/>
    <x v="0"/>
    <d v="2025-03-12T00:00:00"/>
    <m/>
    <d v="2025-03-12T00:00:00"/>
    <n v="498"/>
    <s v="Giao Hàng Tại Siêu Thị GO! Quy Nhơn"/>
    <n v="398706"/>
    <n v="0"/>
    <n v="31896"/>
    <n v="430602"/>
    <s v="Hàng trả"/>
    <d v="2025-04-05T00:00:00"/>
    <m/>
    <n v="0"/>
    <n v="-430602"/>
    <n v="-430602"/>
    <n v="0"/>
    <d v="2025-03-12T00:00:00"/>
    <m/>
    <d v="2025-03-12T00:00:00"/>
    <n v="0"/>
    <m/>
    <s v=""/>
    <s v="Đã thanh toán"/>
    <s v="03"/>
    <s v="04"/>
    <s v="check xong"/>
    <m/>
    <x v="0"/>
    <x v="0"/>
  </r>
  <r>
    <x v="0"/>
    <x v="0"/>
    <d v="2025-03-12T00:00:00"/>
    <m/>
    <d v="2025-03-12T00:00:00"/>
    <n v="500"/>
    <s v="Giao Hàng Tại Siêu Thị GO! Quy Nhơn"/>
    <n v="92000"/>
    <n v="0"/>
    <n v="7360"/>
    <n v="99360"/>
    <s v="Hàng trả"/>
    <d v="2025-04-05T00:00:00"/>
    <m/>
    <n v="0"/>
    <n v="-99360"/>
    <n v="-99360"/>
    <n v="0"/>
    <d v="2025-03-12T00:00:00"/>
    <m/>
    <d v="2025-03-12T00:00:00"/>
    <n v="0"/>
    <m/>
    <s v=""/>
    <s v="Đã thanh toán"/>
    <s v="03"/>
    <s v="04"/>
    <s v="check xong"/>
    <m/>
    <x v="0"/>
    <x v="0"/>
  </r>
  <r>
    <x v="0"/>
    <x v="0"/>
    <d v="2025-03-19T00:00:00"/>
    <m/>
    <d v="2025-03-19T00:00:00"/>
    <n v="521"/>
    <s v="Giao Hàng Tại Siêu Thị GO! Long Biên"/>
    <n v="46000"/>
    <n v="0"/>
    <n v="3680"/>
    <n v="49680"/>
    <s v="Hàng trả"/>
    <d v="2025-03-15T00:00:00"/>
    <m/>
    <n v="0"/>
    <n v="-49680"/>
    <n v="-49680"/>
    <n v="0"/>
    <d v="2025-03-19T00:00:00"/>
    <m/>
    <d v="2025-03-19T00:00:00"/>
    <n v="0"/>
    <m/>
    <s v=""/>
    <s v="Đã thanh toán"/>
    <s v="03"/>
    <s v="03"/>
    <s v="check xong"/>
    <m/>
    <x v="0"/>
    <x v="0"/>
  </r>
  <r>
    <x v="0"/>
    <x v="0"/>
    <d v="2025-03-19T00:00:00"/>
    <m/>
    <d v="2025-03-19T00:00:00"/>
    <n v="526"/>
    <s v="Giao Hàng Tại Siêu Thị GO! Bến Tre"/>
    <n v="849591"/>
    <n v="0"/>
    <n v="67967"/>
    <n v="917558"/>
    <s v="Hàng trả"/>
    <d v="2025-03-15T00:00:00"/>
    <m/>
    <n v="0"/>
    <n v="-917558"/>
    <n v="-917558"/>
    <n v="0"/>
    <d v="2025-03-19T00:00:00"/>
    <m/>
    <d v="2025-03-19T00:00:00"/>
    <n v="0"/>
    <m/>
    <s v=""/>
    <s v="Đã thanh toán"/>
    <s v="03"/>
    <s v="03"/>
    <s v="check xong"/>
    <m/>
    <x v="0"/>
    <x v="0"/>
  </r>
  <r>
    <x v="0"/>
    <x v="0"/>
    <d v="2025-03-19T00:00:00"/>
    <m/>
    <d v="2025-03-19T00:00:00"/>
    <n v="527"/>
    <s v="Giao Hàng Tại Siêu Thị GO! Bến Tre"/>
    <n v="833925"/>
    <n v="0"/>
    <n v="66714"/>
    <n v="900639"/>
    <s v="Hàng trả"/>
    <d v="2025-03-15T00:00:00"/>
    <m/>
    <n v="0"/>
    <n v="-900639"/>
    <n v="-900639"/>
    <n v="0"/>
    <d v="2025-03-19T00:00:00"/>
    <m/>
    <d v="2025-03-19T00:00:00"/>
    <n v="0"/>
    <m/>
    <s v=""/>
    <s v="Đã thanh toán"/>
    <s v="03"/>
    <s v="03"/>
    <s v="check xong"/>
    <m/>
    <x v="0"/>
    <x v="0"/>
  </r>
  <r>
    <x v="0"/>
    <x v="0"/>
    <d v="2025-03-19T00:00:00"/>
    <m/>
    <d v="2025-03-19T00:00:00"/>
    <n v="528"/>
    <s v="Giao Hàng Tại Siêu Thị GO! Bến Tre"/>
    <n v="276000"/>
    <n v="0"/>
    <n v="22080"/>
    <n v="298080"/>
    <s v="Hàng trả"/>
    <d v="2025-03-15T00:00:00"/>
    <m/>
    <n v="0"/>
    <n v="-298080"/>
    <n v="-298080"/>
    <n v="0"/>
    <d v="2025-03-19T00:00:00"/>
    <m/>
    <d v="2025-03-19T00:00:00"/>
    <n v="0"/>
    <m/>
    <s v=""/>
    <s v="Đã thanh toán"/>
    <s v="03"/>
    <s v="03"/>
    <s v="check xong"/>
    <m/>
    <x v="0"/>
    <x v="0"/>
  </r>
  <r>
    <x v="0"/>
    <x v="0"/>
    <d v="2025-03-19T00:00:00"/>
    <m/>
    <d v="2025-03-19T00:00:00"/>
    <n v="522"/>
    <s v="Giao Hàng Tại Siêu Thị GO! Long Biên"/>
    <n v="1471999"/>
    <n v="0"/>
    <n v="117759"/>
    <n v="1589758"/>
    <s v="Hàng trả"/>
    <d v="2025-03-15T00:00:00"/>
    <m/>
    <n v="0"/>
    <n v="-1589758"/>
    <n v="-1589758"/>
    <n v="0"/>
    <d v="2025-03-19T00:00:00"/>
    <m/>
    <d v="2025-03-19T00:00:00"/>
    <n v="0"/>
    <m/>
    <s v=""/>
    <s v="Đã thanh toán"/>
    <s v="03"/>
    <s v="03"/>
    <s v="check xong"/>
    <m/>
    <x v="0"/>
    <x v="0"/>
  </r>
  <r>
    <x v="0"/>
    <x v="0"/>
    <d v="2025-03-19T00:00:00"/>
    <m/>
    <d v="2025-03-19T00:00:00"/>
    <n v="523"/>
    <s v="Giao Hàng Tại Siêu Thị GO! An Nhơn"/>
    <n v="94865"/>
    <n v="0"/>
    <n v="7589"/>
    <n v="102454"/>
    <s v="Hàng trả"/>
    <d v="2025-03-15T00:00:00"/>
    <m/>
    <n v="0"/>
    <n v="-102454"/>
    <n v="-102454"/>
    <n v="0"/>
    <d v="2025-03-19T00:00:00"/>
    <m/>
    <d v="2025-03-19T00:00:00"/>
    <n v="0"/>
    <m/>
    <s v=""/>
    <s v="Đã thanh toán"/>
    <s v="03"/>
    <s v="03"/>
    <s v="check xong"/>
    <m/>
    <x v="0"/>
    <x v="0"/>
  </r>
  <r>
    <x v="0"/>
    <x v="0"/>
    <d v="2025-03-19T00:00:00"/>
    <m/>
    <d v="2025-03-19T00:00:00"/>
    <n v="524"/>
    <s v="Giao Hàng Tại Siêu Thị GO! An Nhơn"/>
    <n v="94399"/>
    <n v="0"/>
    <n v="7552"/>
    <n v="101951"/>
    <s v="Hàng trả"/>
    <d v="2025-03-15T00:00:00"/>
    <m/>
    <n v="0"/>
    <n v="-101951"/>
    <n v="-101951"/>
    <n v="0"/>
    <d v="2025-03-19T00:00:00"/>
    <m/>
    <d v="2025-03-19T00:00:00"/>
    <n v="0"/>
    <m/>
    <s v=""/>
    <s v="Đã thanh toán"/>
    <s v="03"/>
    <s v="03"/>
    <s v="check xong"/>
    <m/>
    <x v="0"/>
    <x v="0"/>
  </r>
  <r>
    <x v="0"/>
    <x v="0"/>
    <d v="2025-03-19T00:00:00"/>
    <m/>
    <d v="2025-03-19T00:00:00"/>
    <n v="525"/>
    <s v="Giao Hàng Tại Siêu Thị GO! Quảng Ngãi"/>
    <n v="555950"/>
    <n v="0"/>
    <n v="44476"/>
    <n v="600426"/>
    <s v="Hàng trả"/>
    <d v="2025-03-15T00:00:00"/>
    <m/>
    <n v="0"/>
    <n v="-600426"/>
    <n v="-600426"/>
    <n v="0"/>
    <d v="2025-03-19T00:00:00"/>
    <m/>
    <d v="2025-03-19T00:00:00"/>
    <n v="0"/>
    <m/>
    <s v=""/>
    <s v="Đã thanh toán"/>
    <s v="03"/>
    <s v="03"/>
    <s v="check xong"/>
    <m/>
    <x v="0"/>
    <x v="0"/>
  </r>
  <r>
    <x v="0"/>
    <x v="0"/>
    <d v="2025-03-22T00:00:00"/>
    <m/>
    <d v="2025-03-22T00:00:00"/>
    <n v="573"/>
    <s v="Giao Hàng Tại Siêu Thị GO! Lào Cai"/>
    <n v="324347"/>
    <n v="0"/>
    <n v="25948"/>
    <n v="350295"/>
    <s v="Hàng trả"/>
    <d v="2025-03-15T00:00:00"/>
    <m/>
    <n v="0"/>
    <n v="-350295"/>
    <n v="-350295"/>
    <n v="0"/>
    <d v="2025-03-22T00:00:00"/>
    <m/>
    <d v="2025-03-22T00:00:00"/>
    <n v="0"/>
    <m/>
    <s v=""/>
    <s v="Đã thanh toán"/>
    <s v="03"/>
    <s v="03"/>
    <s v="check xong"/>
    <m/>
    <x v="0"/>
    <x v="0"/>
  </r>
  <r>
    <x v="0"/>
    <x v="0"/>
    <d v="2025-03-26T00:00:00"/>
    <m/>
    <d v="2025-03-26T00:00:00"/>
    <n v="579"/>
    <s v="Giao Hàng Tại Siêu Thị GO! Hải Dương"/>
    <n v="94865"/>
    <n v="0"/>
    <n v="7589"/>
    <n v="102454"/>
    <s v="Hàng trả"/>
    <d v="2025-03-15T00:00:00"/>
    <m/>
    <n v="0"/>
    <n v="-102454"/>
    <n v="-102454"/>
    <n v="0"/>
    <d v="2025-03-26T00:00:00"/>
    <m/>
    <d v="2025-03-26T00:00:00"/>
    <n v="0"/>
    <m/>
    <s v=""/>
    <s v="Đã thanh toán"/>
    <s v="03"/>
    <s v="03"/>
    <s v="check xong"/>
    <m/>
    <x v="0"/>
    <x v="0"/>
  </r>
  <r>
    <x v="0"/>
    <x v="0"/>
    <d v="2025-03-26T00:00:00"/>
    <m/>
    <d v="2025-03-26T00:00:00"/>
    <n v="580"/>
    <s v="Giao Hàng Tại Siêu Thị GO! Hải Dương"/>
    <n v="241232"/>
    <n v="0"/>
    <n v="19299"/>
    <n v="260531"/>
    <s v="Hàng trả"/>
    <d v="2025-03-15T00:00:00"/>
    <m/>
    <n v="0"/>
    <n v="-260531"/>
    <n v="-260531"/>
    <n v="0"/>
    <d v="2025-03-26T00:00:00"/>
    <m/>
    <d v="2025-03-26T00:00:00"/>
    <n v="0"/>
    <m/>
    <s v=""/>
    <s v="Đã thanh toán"/>
    <s v="03"/>
    <s v="03"/>
    <s v="check xong"/>
    <m/>
    <x v="0"/>
    <x v="0"/>
  </r>
  <r>
    <x v="0"/>
    <x v="0"/>
    <d v="2025-03-28T00:00:00"/>
    <m/>
    <d v="2025-03-28T00:00:00"/>
    <n v="593"/>
    <s v="Giao Hàng Tại Siêu Thị GO! Quảng Ngãi"/>
    <n v="184000"/>
    <n v="0"/>
    <n v="14720"/>
    <n v="198720"/>
    <s v="Hàng trả"/>
    <d v="2025-03-15T00:00:00"/>
    <m/>
    <n v="0"/>
    <n v="-198720"/>
    <n v="-198720"/>
    <n v="0"/>
    <d v="2025-03-28T00:00:00"/>
    <m/>
    <d v="2025-03-28T00:00:00"/>
    <n v="0"/>
    <m/>
    <s v=""/>
    <s v="Đã thanh toán"/>
    <s v="03"/>
    <s v="03"/>
    <s v="check xong"/>
    <m/>
    <x v="0"/>
    <x v="0"/>
  </r>
  <r>
    <x v="0"/>
    <x v="0"/>
    <d v="2025-03-28T00:00:00"/>
    <m/>
    <d v="2025-03-28T00:00:00"/>
    <n v="594"/>
    <s v="Giao Hàng Tại Siêu Thị GO! Quảng Ngãi"/>
    <n v="94399"/>
    <n v="0"/>
    <n v="7552"/>
    <n v="101951"/>
    <s v="Hàng trả"/>
    <d v="2025-03-15T00:00:00"/>
    <m/>
    <n v="0"/>
    <n v="-101951"/>
    <n v="-101951"/>
    <n v="0"/>
    <d v="2025-03-28T00:00:00"/>
    <m/>
    <d v="2025-03-28T00:00:00"/>
    <n v="0"/>
    <m/>
    <s v=""/>
    <s v="Đã thanh toán"/>
    <s v="03"/>
    <s v="03"/>
    <s v="check xong"/>
    <m/>
    <x v="0"/>
    <x v="0"/>
  </r>
  <r>
    <x v="0"/>
    <x v="0"/>
    <d v="2025-03-28T00:00:00"/>
    <m/>
    <d v="2025-03-28T00:00:00"/>
    <n v="595"/>
    <s v="Giao Hàng Tại Big C Mê Linh"/>
    <n v="96183"/>
    <n v="0"/>
    <n v="7695"/>
    <n v="103878"/>
    <s v="Hàng trả"/>
    <d v="2025-03-15T00:00:00"/>
    <m/>
    <n v="0"/>
    <n v="-103878"/>
    <n v="-103878"/>
    <n v="0"/>
    <d v="2025-03-28T00:00:00"/>
    <m/>
    <d v="2025-03-28T00:00:00"/>
    <n v="0"/>
    <m/>
    <s v=""/>
    <s v="Đã thanh toán"/>
    <s v="03"/>
    <s v="03"/>
    <s v="check xong"/>
    <m/>
    <x v="0"/>
    <x v="0"/>
  </r>
  <r>
    <x v="0"/>
    <x v="0"/>
    <d v="2025-03-28T00:00:00"/>
    <m/>
    <d v="2025-03-28T00:00:00"/>
    <n v="596"/>
    <s v="Giao Hàng Tại Big C Mê Linh"/>
    <n v="189339"/>
    <n v="0"/>
    <n v="15147"/>
    <n v="204486"/>
    <s v="Hàng trả"/>
    <d v="2025-03-15T00:00:00"/>
    <m/>
    <n v="0"/>
    <n v="-204486"/>
    <n v="-204486"/>
    <n v="0"/>
    <d v="2025-03-28T00:00:00"/>
    <m/>
    <d v="2025-03-28T00:00:00"/>
    <n v="0"/>
    <m/>
    <s v=""/>
    <s v="Đã thanh toán"/>
    <s v="03"/>
    <s v="03"/>
    <s v="check xong"/>
    <m/>
    <x v="0"/>
    <x v="0"/>
  </r>
  <r>
    <x v="0"/>
    <x v="0"/>
    <d v="2025-04-29T00:00:00"/>
    <s v="BH2504/02355"/>
    <d v="2025-04-29T00:00:00"/>
    <n v="902"/>
    <s v="Chiết khấu T03.2025 Quầy 480"/>
    <n v="0"/>
    <m/>
    <n v="-1257211"/>
    <n v="-1257211"/>
    <s v="Bán hàng"/>
    <d v="2025-05-15T00:00:00"/>
    <m/>
    <n v="0"/>
    <n v="-1257211"/>
    <n v="-1257211"/>
    <n v="0"/>
    <d v="2025-04-29T00:00:00"/>
    <m/>
    <d v="2025-04-29T00:00:00"/>
    <n v="0"/>
    <m/>
    <s v=""/>
    <s v="Đã thanh toán"/>
    <s v="04"/>
    <s v="05"/>
    <s v="check xong"/>
    <m/>
    <x v="0"/>
    <x v="0"/>
  </r>
  <r>
    <x v="0"/>
    <x v="0"/>
    <d v="2025-04-17T00:00:00"/>
    <m/>
    <d v="2025-04-17T00:00:00"/>
    <n v="801"/>
    <s v="Giao Hàng Tại Siêu Thị GO! Rạch Giá"/>
    <n v="1241384"/>
    <n v="0"/>
    <n v="99311"/>
    <n v="1340695"/>
    <s v="Hàng trả"/>
    <d v="2025-04-05T00:00:00"/>
    <m/>
    <n v="0"/>
    <n v="-1340695"/>
    <n v="-1340695"/>
    <n v="0"/>
    <d v="2025-04-17T00:00:00"/>
    <m/>
    <d v="2025-04-17T00:00:00"/>
    <n v="0"/>
    <m/>
    <s v=""/>
    <s v="Đã thanh toán"/>
    <s v="04"/>
    <s v="04"/>
    <s v="check xong"/>
    <m/>
    <x v="0"/>
    <x v="0"/>
  </r>
  <r>
    <x v="0"/>
    <x v="0"/>
    <d v="2025-04-17T00:00:00"/>
    <m/>
    <d v="2025-04-17T00:00:00"/>
    <n v="802"/>
    <s v="Giao Hàng Tại Siêu Thị GO! Bạc Liêu"/>
    <n v="3996303"/>
    <n v="0"/>
    <n v="319704"/>
    <n v="4316007"/>
    <s v="Hàng trả"/>
    <d v="2025-04-05T00:00:00"/>
    <m/>
    <n v="0"/>
    <n v="-4316007"/>
    <n v="-4316007"/>
    <n v="0"/>
    <d v="2025-04-17T00:00:00"/>
    <m/>
    <d v="2025-04-17T00:00:00"/>
    <n v="0"/>
    <m/>
    <s v=""/>
    <s v="Đã thanh toán"/>
    <s v="04"/>
    <s v="04"/>
    <s v="check xong"/>
    <m/>
    <x v="0"/>
    <x v="0"/>
  </r>
  <r>
    <x v="0"/>
    <x v="0"/>
    <d v="2025-04-17T00:00:00"/>
    <m/>
    <d v="2025-04-17T00:00:00"/>
    <n v="803"/>
    <s v="Giao Hàng Tại Siêu Thị GO! Quảng Ngãi"/>
    <n v="100366"/>
    <n v="0"/>
    <n v="8029"/>
    <n v="108395"/>
    <s v="Hàng trả"/>
    <d v="2025-04-05T00:00:00"/>
    <m/>
    <n v="0"/>
    <n v="-108395"/>
    <n v="-108395"/>
    <n v="0"/>
    <d v="2025-04-17T00:00:00"/>
    <m/>
    <d v="2025-04-17T00:00:00"/>
    <n v="0"/>
    <m/>
    <s v=""/>
    <s v="Đã thanh toán"/>
    <s v="04"/>
    <s v="04"/>
    <s v="check xong"/>
    <m/>
    <x v="0"/>
    <x v="0"/>
  </r>
  <r>
    <x v="0"/>
    <x v="0"/>
    <d v="2025-04-17T00:00:00"/>
    <m/>
    <d v="2025-04-17T00:00:00"/>
    <n v="804"/>
    <s v="Giao Hàng Tại Siêu Thị GO! Quảng Ngãi"/>
    <n v="63113"/>
    <n v="0"/>
    <n v="5049"/>
    <n v="68162"/>
    <s v="Hàng trả"/>
    <d v="2025-04-05T00:00:00"/>
    <m/>
    <n v="0"/>
    <n v="-68162"/>
    <n v="-68162"/>
    <n v="0"/>
    <d v="2025-04-17T00:00:00"/>
    <m/>
    <d v="2025-04-17T00:00:00"/>
    <n v="0"/>
    <m/>
    <s v=""/>
    <s v="Đã thanh toán"/>
    <s v="04"/>
    <s v="04"/>
    <s v="check xong"/>
    <m/>
    <x v="0"/>
    <x v="0"/>
  </r>
  <r>
    <x v="0"/>
    <x v="0"/>
    <d v="2025-04-17T00:00:00"/>
    <m/>
    <d v="2025-04-17T00:00:00"/>
    <n v="805"/>
    <s v="Giao Hàng Tại Siêu Thị GO! Hạ Long"/>
    <n v="132178"/>
    <n v="0"/>
    <n v="10574"/>
    <n v="142752"/>
    <s v="Hàng trả"/>
    <d v="2025-04-05T00:00:00"/>
    <m/>
    <n v="0"/>
    <n v="-142752"/>
    <n v="-142752"/>
    <n v="0"/>
    <d v="2025-04-17T00:00:00"/>
    <m/>
    <d v="2025-04-17T00:00:00"/>
    <n v="0"/>
    <m/>
    <s v=""/>
    <s v="Đã thanh toán"/>
    <s v="04"/>
    <s v="04"/>
    <s v="check xong"/>
    <m/>
    <x v="0"/>
    <x v="0"/>
  </r>
  <r>
    <x v="0"/>
    <x v="0"/>
    <d v="2025-04-17T00:00:00"/>
    <m/>
    <d v="2025-04-17T00:00:00"/>
    <n v="806"/>
    <s v="Giao Hàng Tại Siêu Thị GO! Hạ Long"/>
    <n v="566860"/>
    <n v="0"/>
    <n v="45349"/>
    <n v="612209"/>
    <s v="Hàng trả"/>
    <d v="2025-04-05T00:00:00"/>
    <m/>
    <n v="0"/>
    <n v="-612209"/>
    <n v="-612209"/>
    <n v="0"/>
    <d v="2025-04-17T00:00:00"/>
    <m/>
    <d v="2025-04-17T00:00:00"/>
    <n v="0"/>
    <m/>
    <s v=""/>
    <s v="Đã thanh toán"/>
    <s v="04"/>
    <s v="04"/>
    <s v="check xong"/>
    <m/>
    <x v="0"/>
    <x v="0"/>
  </r>
  <r>
    <x v="0"/>
    <x v="0"/>
    <d v="2025-04-17T00:00:00"/>
    <m/>
    <d v="2025-04-17T00:00:00"/>
    <n v="807"/>
    <s v="Giao Hàng Tại Siêu Thị GO! Nha Trang"/>
    <n v="111058"/>
    <n v="0"/>
    <n v="8885"/>
    <n v="119943"/>
    <s v="Hàng trả"/>
    <d v="2025-04-05T00:00:00"/>
    <m/>
    <n v="0"/>
    <n v="-119943"/>
    <n v="-119943"/>
    <n v="0"/>
    <d v="2025-04-17T00:00:00"/>
    <m/>
    <d v="2025-04-17T00:00:00"/>
    <n v="0"/>
    <m/>
    <s v=""/>
    <s v="Đã thanh toán"/>
    <s v="04"/>
    <s v="04"/>
    <s v="check xong"/>
    <m/>
    <x v="0"/>
    <x v="0"/>
  </r>
  <r>
    <x v="0"/>
    <x v="0"/>
    <d v="2025-04-17T00:00:00"/>
    <m/>
    <d v="2025-04-17T00:00:00"/>
    <n v="811"/>
    <s v="Giao Hàng Tại Tops Market Eco Green"/>
    <n v="987368"/>
    <n v="0"/>
    <n v="78989"/>
    <n v="1066357"/>
    <s v="Hàng trả"/>
    <d v="2025-04-05T00:00:00"/>
    <m/>
    <n v="0"/>
    <n v="-1066357"/>
    <n v="-1066357"/>
    <n v="0"/>
    <d v="2025-04-17T00:00:00"/>
    <m/>
    <d v="2025-04-17T00:00:00"/>
    <n v="0"/>
    <m/>
    <s v=""/>
    <s v="Đã thanh toán"/>
    <s v="04"/>
    <s v="04"/>
    <s v="check xong"/>
    <m/>
    <x v="0"/>
    <x v="0"/>
  </r>
  <r>
    <x v="0"/>
    <x v="0"/>
    <d v="2025-04-17T00:00:00"/>
    <m/>
    <d v="2025-04-17T00:00:00"/>
    <n v="812"/>
    <s v="Giao Hàng Tại Siêu Thị GO! Lào Cai"/>
    <n v="184000"/>
    <n v="0"/>
    <n v="14720"/>
    <n v="198720"/>
    <s v="Hàng trả"/>
    <d v="2025-04-05T00:00:00"/>
    <m/>
    <n v="0"/>
    <n v="-198720"/>
    <n v="-198720"/>
    <n v="0"/>
    <d v="2025-04-17T00:00:00"/>
    <m/>
    <d v="2025-04-17T00:00:00"/>
    <n v="0"/>
    <m/>
    <s v=""/>
    <s v="Đã thanh toán"/>
    <s v="04"/>
    <s v="04"/>
    <s v="check xong"/>
    <m/>
    <x v="0"/>
    <x v="0"/>
  </r>
  <r>
    <x v="0"/>
    <x v="0"/>
    <d v="2025-04-17T00:00:00"/>
    <m/>
    <d v="2025-04-17T00:00:00"/>
    <n v="813"/>
    <s v="Giao Hàng Tại Siêu Thị GO! An Nhơn"/>
    <n v="205923"/>
    <n v="0"/>
    <n v="16474"/>
    <n v="222397"/>
    <s v="Hàng trả"/>
    <d v="2025-04-05T00:00:00"/>
    <m/>
    <n v="0"/>
    <n v="-222397"/>
    <n v="-222397"/>
    <n v="0"/>
    <d v="2025-04-17T00:00:00"/>
    <m/>
    <d v="2025-04-17T00:00:00"/>
    <n v="0"/>
    <m/>
    <s v=""/>
    <s v="Đã thanh toán"/>
    <s v="04"/>
    <s v="04"/>
    <s v="check xong"/>
    <m/>
    <x v="0"/>
    <x v="0"/>
  </r>
  <r>
    <x v="0"/>
    <x v="0"/>
    <d v="2025-04-17T00:00:00"/>
    <m/>
    <d v="2025-04-17T00:00:00"/>
    <n v="815"/>
    <s v="Giao Hàng Tại Siêu Thị GO! Nam Định"/>
    <n v="3699735"/>
    <n v="0"/>
    <n v="295979"/>
    <n v="3995714"/>
    <s v="Hàng trả"/>
    <d v="2025-04-05T00:00:00"/>
    <m/>
    <n v="0"/>
    <n v="-3995714"/>
    <n v="-3995714"/>
    <n v="0"/>
    <d v="2025-04-17T00:00:00"/>
    <m/>
    <d v="2025-04-17T00:00:00"/>
    <n v="0"/>
    <m/>
    <s v=""/>
    <s v="Đã thanh toán"/>
    <s v="04"/>
    <s v="04"/>
    <s v="check xong"/>
    <m/>
    <x v="0"/>
    <x v="0"/>
  </r>
  <r>
    <x v="0"/>
    <x v="0"/>
    <d v="2025-04-17T00:00:00"/>
    <m/>
    <d v="2025-04-17T00:00:00"/>
    <n v="816"/>
    <s v="Giao Hàng Tại Siêu Thị GO! Nam Định"/>
    <n v="545577"/>
    <n v="0"/>
    <n v="43646"/>
    <n v="589223"/>
    <s v="Hàng trả"/>
    <d v="2025-04-05T00:00:00"/>
    <m/>
    <n v="0"/>
    <n v="-589223"/>
    <n v="-589223"/>
    <n v="0"/>
    <d v="2025-04-17T00:00:00"/>
    <m/>
    <d v="2025-04-17T00:00:00"/>
    <n v="0"/>
    <m/>
    <s v=""/>
    <s v="Đã thanh toán"/>
    <s v="04"/>
    <s v="04"/>
    <s v="check xong"/>
    <m/>
    <x v="0"/>
    <x v="0"/>
  </r>
  <r>
    <x v="0"/>
    <x v="0"/>
    <d v="2025-04-17T00:00:00"/>
    <m/>
    <d v="2025-04-17T00:00:00"/>
    <n v="819"/>
    <s v="Giao Hàng Tại Siêu Thị GO! Bà Rịa"/>
    <n v="1776928"/>
    <n v="0"/>
    <n v="142154"/>
    <n v="1919082"/>
    <s v="Hàng trả"/>
    <d v="2025-04-05T00:00:00"/>
    <m/>
    <n v="0"/>
    <n v="-1919082"/>
    <n v="-1919082"/>
    <n v="0"/>
    <d v="2025-04-17T00:00:00"/>
    <m/>
    <d v="2025-04-17T00:00:00"/>
    <n v="0"/>
    <m/>
    <s v=""/>
    <s v="Đã thanh toán"/>
    <s v="04"/>
    <s v="04"/>
    <s v="check xong"/>
    <m/>
    <x v="0"/>
    <x v="0"/>
  </r>
  <r>
    <x v="0"/>
    <x v="0"/>
    <d v="2025-04-17T00:00:00"/>
    <m/>
    <d v="2025-04-17T00:00:00"/>
    <n v="820"/>
    <s v="Giao Hàng Tại Big C Mê Linh"/>
    <n v="301540"/>
    <n v="0"/>
    <n v="24123"/>
    <n v="325663"/>
    <s v="Hàng trả"/>
    <d v="2025-04-05T00:00:00"/>
    <m/>
    <n v="0"/>
    <n v="-325663"/>
    <n v="-325663"/>
    <n v="0"/>
    <d v="2025-04-17T00:00:00"/>
    <m/>
    <d v="2025-04-17T00:00:00"/>
    <n v="0"/>
    <m/>
    <s v=""/>
    <s v="Đã thanh toán"/>
    <s v="04"/>
    <s v="04"/>
    <s v="check xong"/>
    <m/>
    <x v="0"/>
    <x v="0"/>
  </r>
  <r>
    <x v="0"/>
    <x v="0"/>
    <d v="2025-04-17T00:00:00"/>
    <m/>
    <d v="2025-04-17T00:00:00"/>
    <n v="798"/>
    <s v="Giao Hàng Tại Siêu Thị GO! Hương Trà"/>
    <n v="111058"/>
    <n v="0"/>
    <n v="8885"/>
    <n v="119943"/>
    <s v="Hàng trả"/>
    <d v="2025-04-05T00:00:00"/>
    <m/>
    <n v="0"/>
    <n v="-119943"/>
    <n v="-119943"/>
    <n v="0"/>
    <d v="2025-04-17T00:00:00"/>
    <m/>
    <d v="2025-04-17T00:00:00"/>
    <n v="0"/>
    <m/>
    <s v=""/>
    <s v="Đã thanh toán"/>
    <s v="04"/>
    <s v="04"/>
    <s v="check xong"/>
    <m/>
    <x v="0"/>
    <x v="0"/>
  </r>
  <r>
    <x v="0"/>
    <x v="0"/>
    <d v="2025-04-17T00:00:00"/>
    <m/>
    <d v="2025-04-17T00:00:00"/>
    <n v="799"/>
    <s v="Giao Hàng Tại Siêu Thị GO! Hương Trà"/>
    <n v="100366"/>
    <n v="0"/>
    <n v="8029"/>
    <n v="108395"/>
    <s v="Hàng trả"/>
    <d v="2025-04-05T00:00:00"/>
    <m/>
    <n v="0"/>
    <n v="-108395"/>
    <n v="-108395"/>
    <n v="0"/>
    <d v="2025-04-17T00:00:00"/>
    <m/>
    <d v="2025-04-17T00:00:00"/>
    <n v="0"/>
    <m/>
    <s v=""/>
    <s v="Đã thanh toán"/>
    <s v="04"/>
    <s v="04"/>
    <s v="check xong"/>
    <m/>
    <x v="0"/>
    <x v="0"/>
  </r>
  <r>
    <x v="0"/>
    <x v="0"/>
    <d v="2025-04-17T00:00:00"/>
    <m/>
    <d v="2025-04-17T00:00:00"/>
    <n v="800"/>
    <s v="Giao Hàng Tại Tops Market Garden"/>
    <n v="569190"/>
    <n v="0"/>
    <n v="45535"/>
    <n v="614725"/>
    <s v="Hàng trả"/>
    <d v="2025-04-05T00:00:00"/>
    <m/>
    <n v="0"/>
    <n v="-614725"/>
    <n v="-614725"/>
    <n v="0"/>
    <d v="2025-04-17T00:00:00"/>
    <m/>
    <d v="2025-04-17T00:00:00"/>
    <n v="0"/>
    <m/>
    <s v=""/>
    <s v="Đã thanh toán"/>
    <s v="04"/>
    <s v="04"/>
    <s v="check xong"/>
    <m/>
    <x v="0"/>
    <x v="0"/>
  </r>
  <r>
    <x v="0"/>
    <x v="0"/>
    <d v="2025-04-17T00:00:00"/>
    <m/>
    <d v="2025-04-17T00:00:00"/>
    <n v="808"/>
    <s v="Giao Hàng Tại Siêu Thị GO! Nha Trang"/>
    <n v="138000"/>
    <n v="0"/>
    <n v="11040"/>
    <n v="149040"/>
    <s v="Hàng trả"/>
    <d v="2025-04-05T00:00:00"/>
    <m/>
    <n v="0"/>
    <n v="-149040"/>
    <n v="-149040"/>
    <n v="0"/>
    <d v="2025-04-17T00:00:00"/>
    <m/>
    <d v="2025-04-17T00:00:00"/>
    <n v="0"/>
    <m/>
    <s v=""/>
    <s v="Đã thanh toán"/>
    <s v="04"/>
    <s v="04"/>
    <s v="check xong"/>
    <m/>
    <x v="0"/>
    <x v="0"/>
  </r>
  <r>
    <x v="0"/>
    <x v="0"/>
    <d v="2025-04-17T00:00:00"/>
    <m/>
    <d v="2025-04-17T00:00:00"/>
    <n v="809"/>
    <s v="Giao Hàng Tại Siêu Thị GO! Nha Trang"/>
    <n v="222116"/>
    <n v="0"/>
    <n v="17769"/>
    <n v="239885"/>
    <s v="Hàng trả"/>
    <d v="2025-04-05T00:00:00"/>
    <m/>
    <n v="0"/>
    <n v="-239885"/>
    <n v="-239885"/>
    <n v="0"/>
    <d v="2025-04-17T00:00:00"/>
    <m/>
    <d v="2025-04-17T00:00:00"/>
    <n v="0"/>
    <m/>
    <s v=""/>
    <s v="Đã thanh toán"/>
    <s v="04"/>
    <s v="04"/>
    <s v="check xong"/>
    <m/>
    <x v="0"/>
    <x v="0"/>
  </r>
  <r>
    <x v="0"/>
    <x v="0"/>
    <d v="2025-04-17T00:00:00"/>
    <m/>
    <d v="2025-04-17T00:00:00"/>
    <n v="810"/>
    <s v="Giao Hàng Tại Siêu Thị GO! Lào Cai"/>
    <n v="222380"/>
    <n v="0"/>
    <n v="17790"/>
    <n v="240170"/>
    <s v="Hàng trả"/>
    <d v="2025-04-05T00:00:00"/>
    <m/>
    <n v="0"/>
    <n v="-240170"/>
    <n v="-240170"/>
    <n v="0"/>
    <d v="2025-04-17T00:00:00"/>
    <m/>
    <d v="2025-04-17T00:00:00"/>
    <n v="0"/>
    <m/>
    <s v=""/>
    <s v="Đã thanh toán"/>
    <s v="04"/>
    <s v="04"/>
    <s v="check xong"/>
    <m/>
    <x v="0"/>
    <x v="0"/>
  </r>
  <r>
    <x v="0"/>
    <x v="0"/>
    <d v="2025-04-17T00:00:00"/>
    <m/>
    <d v="2025-04-17T00:00:00"/>
    <n v="817"/>
    <s v="Giao Hàng Tại Siêu Thị GO! Nam Định"/>
    <n v="954616"/>
    <n v="0"/>
    <n v="76369"/>
    <n v="1030985"/>
    <s v="Hàng trả"/>
    <d v="2025-04-05T00:00:00"/>
    <m/>
    <n v="0"/>
    <n v="-1030985"/>
    <n v="-1030985"/>
    <n v="0"/>
    <d v="2025-04-17T00:00:00"/>
    <m/>
    <d v="2025-04-17T00:00:00"/>
    <n v="0"/>
    <m/>
    <s v=""/>
    <s v="Đã thanh toán"/>
    <s v="04"/>
    <s v="04"/>
    <s v="check xong"/>
    <m/>
    <x v="0"/>
    <x v="0"/>
  </r>
  <r>
    <x v="0"/>
    <x v="0"/>
    <d v="2025-04-17T00:00:00"/>
    <m/>
    <d v="2025-04-17T00:00:00"/>
    <n v="818"/>
    <s v="Giao Hàng Tại Siêu Thị GO! Nam Định"/>
    <n v="1668150"/>
    <n v="0"/>
    <n v="133452"/>
    <n v="1801602"/>
    <s v="Hàng trả"/>
    <d v="2025-04-05T00:00:00"/>
    <m/>
    <n v="0"/>
    <n v="-1801602"/>
    <n v="-1801602"/>
    <n v="0"/>
    <d v="2025-04-17T00:00:00"/>
    <m/>
    <d v="2025-04-17T00:00:00"/>
    <n v="0"/>
    <m/>
    <s v=""/>
    <s v="Đã thanh toán"/>
    <s v="04"/>
    <s v="04"/>
    <s v="check xong"/>
    <m/>
    <x v="0"/>
    <x v="0"/>
  </r>
  <r>
    <x v="0"/>
    <x v="0"/>
    <d v="2025-04-17T00:00:00"/>
    <m/>
    <d v="2025-04-17T00:00:00"/>
    <n v="821"/>
    <s v="Giao Hàng Tại Siêu Thị GO! Rạch Giá"/>
    <n v="1227187"/>
    <n v="0"/>
    <n v="98175"/>
    <n v="1325362"/>
    <s v="Hàng trả"/>
    <d v="2025-04-05T00:00:00"/>
    <m/>
    <n v="0"/>
    <n v="-1325362"/>
    <n v="-1325362"/>
    <n v="0"/>
    <d v="2025-04-17T00:00:00"/>
    <m/>
    <d v="2025-04-17T00:00:00"/>
    <n v="0"/>
    <m/>
    <s v=""/>
    <s v="Đã thanh toán"/>
    <s v="04"/>
    <s v="04"/>
    <s v="check xong"/>
    <m/>
    <x v="0"/>
    <x v="0"/>
  </r>
  <r>
    <x v="0"/>
    <x v="0"/>
    <d v="2025-05-08T00:00:00"/>
    <m/>
    <d v="2025-05-08T00:00:00"/>
    <n v="919"/>
    <s v="Giao Hàng Tại Siêu Thị GO! Long Biên"/>
    <n v="1253040"/>
    <n v="0"/>
    <n v="100243"/>
    <n v="1353283"/>
    <s v="Hàng trả"/>
    <d v="2025-05-15T00:00:00"/>
    <m/>
    <n v="0"/>
    <n v="-1353283"/>
    <n v="-1353283"/>
    <n v="0"/>
    <d v="2025-05-08T00:00:00"/>
    <m/>
    <d v="2025-05-08T00:00:00"/>
    <n v="0"/>
    <m/>
    <s v=""/>
    <s v="Đã thanh toán"/>
    <s v="05"/>
    <s v="05"/>
    <s v="check xong"/>
    <m/>
    <x v="0"/>
    <x v="0"/>
  </r>
  <r>
    <x v="0"/>
    <x v="0"/>
    <d v="2025-05-08T00:00:00"/>
    <m/>
    <d v="2025-05-08T00:00:00"/>
    <n v="920"/>
    <s v="Giao Hàng Tại Siêu Thị GO! Long Biên"/>
    <n v="60308"/>
    <n v="0"/>
    <n v="4825"/>
    <n v="65133"/>
    <s v="Hàng trả"/>
    <d v="2025-05-15T00:00:00"/>
    <m/>
    <n v="0"/>
    <n v="-65133"/>
    <n v="-65133"/>
    <n v="0"/>
    <d v="2025-05-08T00:00:00"/>
    <m/>
    <d v="2025-05-08T00:00:00"/>
    <n v="0"/>
    <m/>
    <s v=""/>
    <s v="Đã thanh toán"/>
    <s v="05"/>
    <s v="05"/>
    <s v="check xong"/>
    <m/>
    <x v="0"/>
    <x v="0"/>
  </r>
  <r>
    <x v="0"/>
    <x v="0"/>
    <d v="2025-05-08T00:00:00"/>
    <m/>
    <d v="2025-05-08T00:00:00"/>
    <n v="924"/>
    <s v="Giao Hàng Tại Siêu Thị GO! Quảng Ngãi"/>
    <n v="322000"/>
    <n v="0"/>
    <n v="25760"/>
    <n v="347760"/>
    <s v="Hàng trả"/>
    <d v="2025-05-15T00:00:00"/>
    <m/>
    <n v="0"/>
    <n v="-347760"/>
    <n v="-347760"/>
    <n v="0"/>
    <d v="2025-05-08T00:00:00"/>
    <m/>
    <d v="2025-05-08T00:00:00"/>
    <n v="0"/>
    <m/>
    <s v=""/>
    <s v="Đã thanh toán"/>
    <s v="05"/>
    <s v="05"/>
    <s v="check xong"/>
    <m/>
    <x v="0"/>
    <x v="0"/>
  </r>
  <r>
    <x v="0"/>
    <x v="0"/>
    <d v="2025-05-08T00:00:00"/>
    <m/>
    <d v="2025-05-08T00:00:00"/>
    <n v="925"/>
    <s v="Giao Hàng Tại Siêu Thị GO! Quảng Ngãi"/>
    <n v="63113"/>
    <n v="0"/>
    <n v="5049"/>
    <n v="68162"/>
    <s v="Hàng trả"/>
    <d v="2025-05-15T00:00:00"/>
    <m/>
    <n v="0"/>
    <n v="-68162"/>
    <n v="-68162"/>
    <n v="0"/>
    <d v="2025-05-08T00:00:00"/>
    <m/>
    <d v="2025-05-08T00:00:00"/>
    <n v="0"/>
    <m/>
    <s v=""/>
    <s v="Đã thanh toán"/>
    <s v="05"/>
    <s v="05"/>
    <s v="check xong"/>
    <m/>
    <x v="0"/>
    <x v="0"/>
  </r>
  <r>
    <x v="0"/>
    <x v="0"/>
    <d v="2025-05-08T00:00:00"/>
    <m/>
    <d v="2025-05-08T00:00:00"/>
    <n v="926"/>
    <s v="Giao Hàng Tại Big C Mê Linh"/>
    <n v="123421"/>
    <n v="0"/>
    <n v="9874"/>
    <n v="133295"/>
    <s v="Hàng trả"/>
    <d v="2025-05-15T00:00:00"/>
    <m/>
    <n v="0"/>
    <n v="-133295"/>
    <n v="-133295"/>
    <n v="0"/>
    <d v="2025-05-08T00:00:00"/>
    <m/>
    <d v="2025-05-08T00:00:00"/>
    <n v="0"/>
    <m/>
    <s v=""/>
    <s v="Đã thanh toán"/>
    <s v="05"/>
    <s v="05"/>
    <s v="check xong"/>
    <m/>
    <x v="0"/>
    <x v="0"/>
  </r>
  <r>
    <x v="0"/>
    <x v="0"/>
    <d v="2025-05-08T00:00:00"/>
    <m/>
    <d v="2025-05-08T00:00:00"/>
    <n v="927"/>
    <s v="Giao Hàng Tại Big C Mê Linh"/>
    <n v="138000"/>
    <n v="0"/>
    <n v="11040"/>
    <n v="149040"/>
    <s v="Hàng trả"/>
    <d v="2025-05-15T00:00:00"/>
    <m/>
    <n v="0"/>
    <n v="-149040"/>
    <n v="-149040"/>
    <n v="0"/>
    <d v="2025-05-08T00:00:00"/>
    <m/>
    <d v="2025-05-08T00:00:00"/>
    <n v="0"/>
    <m/>
    <s v=""/>
    <s v="Đã thanh toán"/>
    <s v="05"/>
    <s v="05"/>
    <s v="check xong"/>
    <m/>
    <x v="0"/>
    <x v="0"/>
  </r>
  <r>
    <x v="0"/>
    <x v="0"/>
    <d v="2025-05-08T00:00:00"/>
    <m/>
    <d v="2025-05-08T00:00:00"/>
    <n v="929"/>
    <s v="Giao Hàng Tại Siêu Thị GO! Cần Thơ"/>
    <n v="631130"/>
    <n v="0"/>
    <n v="50490"/>
    <n v="681620"/>
    <s v="Hàng trả"/>
    <d v="2025-05-15T00:00:00"/>
    <m/>
    <n v="0"/>
    <n v="-681620"/>
    <n v="-681620"/>
    <n v="0"/>
    <d v="2025-05-08T00:00:00"/>
    <m/>
    <d v="2025-05-08T00:00:00"/>
    <n v="0"/>
    <m/>
    <s v=""/>
    <s v="Đã thanh toán"/>
    <s v="05"/>
    <s v="05"/>
    <s v="check xong"/>
    <m/>
    <x v="0"/>
    <x v="0"/>
  </r>
  <r>
    <x v="0"/>
    <x v="0"/>
    <d v="2025-05-08T00:00:00"/>
    <m/>
    <d v="2025-05-08T00:00:00"/>
    <n v="930"/>
    <s v="Giao Hàng Tại Siêu Thị GO! Cần Thơ"/>
    <n v="1604031"/>
    <n v="0"/>
    <n v="128322"/>
    <n v="1732353"/>
    <s v="Hàng trả"/>
    <d v="2025-05-15T00:00:00"/>
    <m/>
    <n v="0"/>
    <n v="-1732353"/>
    <n v="-1732353"/>
    <n v="0"/>
    <d v="2025-05-08T00:00:00"/>
    <m/>
    <d v="2025-05-08T00:00:00"/>
    <n v="0"/>
    <m/>
    <s v=""/>
    <s v="Đã thanh toán"/>
    <s v="05"/>
    <s v="05"/>
    <s v="check xong"/>
    <m/>
    <x v="0"/>
    <x v="0"/>
  </r>
  <r>
    <x v="0"/>
    <x v="0"/>
    <d v="2025-05-08T00:00:00"/>
    <m/>
    <d v="2025-05-08T00:00:00"/>
    <n v="933"/>
    <s v="Giao Hàng Tại Siêu Thị GO! Bến Tre"/>
    <n v="430962"/>
    <n v="0"/>
    <n v="34477"/>
    <n v="465439"/>
    <s v="Hàng trả"/>
    <d v="2025-05-15T00:00:00"/>
    <m/>
    <n v="0"/>
    <n v="-465439"/>
    <n v="-465439"/>
    <n v="0"/>
    <d v="2025-05-08T00:00:00"/>
    <m/>
    <d v="2025-05-08T00:00:00"/>
    <n v="0"/>
    <m/>
    <s v=""/>
    <s v="Đã thanh toán"/>
    <s v="05"/>
    <s v="05"/>
    <s v="check xong"/>
    <m/>
    <x v="0"/>
    <x v="0"/>
  </r>
  <r>
    <x v="0"/>
    <x v="0"/>
    <d v="2025-05-08T00:00:00"/>
    <m/>
    <d v="2025-05-08T00:00:00"/>
    <n v="934"/>
    <s v="Giao Hàng Tại Siêu Thị GO! Tam Kỳ"/>
    <n v="111058"/>
    <n v="0"/>
    <n v="8885"/>
    <n v="119943"/>
    <s v="Hàng trả"/>
    <d v="2025-05-15T00:00:00"/>
    <m/>
    <n v="0"/>
    <n v="-119943"/>
    <n v="-119943"/>
    <n v="0"/>
    <d v="2025-05-08T00:00:00"/>
    <m/>
    <d v="2025-05-08T00:00:00"/>
    <n v="0"/>
    <m/>
    <s v=""/>
    <s v="Đã thanh toán"/>
    <s v="05"/>
    <s v="05"/>
    <s v="check xong"/>
    <m/>
    <x v="0"/>
    <x v="0"/>
  </r>
  <r>
    <x v="0"/>
    <x v="0"/>
    <d v="2025-05-08T00:00:00"/>
    <m/>
    <d v="2025-05-08T00:00:00"/>
    <n v="935"/>
    <s v="Giao Hàng Tại Siêu Thị GO! Hương Trà"/>
    <n v="250915"/>
    <n v="0"/>
    <n v="20073"/>
    <n v="270988"/>
    <s v="Hàng trả"/>
    <d v="2025-05-15T00:00:00"/>
    <m/>
    <n v="0"/>
    <n v="-270988"/>
    <n v="-270988"/>
    <n v="0"/>
    <d v="2025-05-08T00:00:00"/>
    <m/>
    <d v="2025-05-08T00:00:00"/>
    <n v="0"/>
    <m/>
    <s v=""/>
    <s v="Đã thanh toán"/>
    <s v="05"/>
    <s v="05"/>
    <s v="check xong"/>
    <m/>
    <x v="0"/>
    <x v="0"/>
  </r>
  <r>
    <x v="0"/>
    <x v="0"/>
    <d v="2025-05-08T00:00:00"/>
    <m/>
    <d v="2025-05-08T00:00:00"/>
    <n v="936"/>
    <s v="Giao Hàng Tại Siêu Thị GO! Nha Trang"/>
    <n v="404918"/>
    <n v="0"/>
    <n v="32393"/>
    <n v="437311"/>
    <s v="Hàng trả"/>
    <d v="2025-05-15T00:00:00"/>
    <m/>
    <n v="0"/>
    <n v="-437311"/>
    <n v="-437311"/>
    <n v="0"/>
    <d v="2025-05-08T00:00:00"/>
    <m/>
    <d v="2025-05-08T00:00:00"/>
    <n v="0"/>
    <m/>
    <s v=""/>
    <s v="Đã thanh toán"/>
    <s v="05"/>
    <s v="05"/>
    <s v="check xong"/>
    <m/>
    <x v="0"/>
    <x v="0"/>
  </r>
  <r>
    <x v="0"/>
    <x v="0"/>
    <d v="2025-05-08T00:00:00"/>
    <m/>
    <d v="2025-05-08T00:00:00"/>
    <n v="937"/>
    <s v="Giao Hàng Tại Siêu Thị GO! Nha Trang"/>
    <n v="333174"/>
    <n v="0"/>
    <n v="26654"/>
    <n v="359828"/>
    <s v="Hàng trả"/>
    <d v="2025-05-15T00:00:00"/>
    <m/>
    <n v="0"/>
    <n v="-359828"/>
    <n v="-359828"/>
    <n v="0"/>
    <d v="2025-05-08T00:00:00"/>
    <m/>
    <d v="2025-05-08T00:00:00"/>
    <n v="0"/>
    <m/>
    <s v=""/>
    <s v="Đã thanh toán"/>
    <s v="05"/>
    <s v="05"/>
    <s v="check xong"/>
    <m/>
    <x v="0"/>
    <x v="0"/>
  </r>
  <r>
    <x v="0"/>
    <x v="0"/>
    <d v="2025-05-08T00:00:00"/>
    <m/>
    <d v="2025-05-08T00:00:00"/>
    <n v="938"/>
    <m/>
    <n v="-1110580"/>
    <n v="0"/>
    <n v="-88846"/>
    <n v="-1199426"/>
    <s v="Hàng trả"/>
    <d v="2025-05-08T00:00:00"/>
    <m/>
    <n v="0"/>
    <n v="1199426"/>
    <n v="1199426"/>
    <n v="0"/>
    <d v="2025-05-08T00:00:00"/>
    <m/>
    <d v="2025-05-08T00:00:00"/>
    <n v="0"/>
    <m/>
    <s v=""/>
    <s v="Đã thanh toán"/>
    <s v="05"/>
    <s v="05"/>
    <s v="check xong"/>
    <m/>
    <x v="0"/>
    <x v="0"/>
  </r>
  <r>
    <x v="0"/>
    <x v="0"/>
    <d v="2025-05-08T00:00:00"/>
    <m/>
    <d v="2025-05-08T00:00:00"/>
    <n v="939"/>
    <s v="Giao Hàng Tại Siêu Thị GO! An Nhơn"/>
    <n v="94865"/>
    <n v="0"/>
    <n v="7589"/>
    <n v="102454"/>
    <s v="Hàng trả"/>
    <d v="2025-05-15T00:00:00"/>
    <m/>
    <n v="0"/>
    <n v="-102454"/>
    <n v="-102454"/>
    <n v="0"/>
    <d v="2025-05-08T00:00:00"/>
    <m/>
    <d v="2025-05-08T00:00:00"/>
    <n v="0"/>
    <m/>
    <s v=""/>
    <s v="Đã thanh toán"/>
    <s v="05"/>
    <s v="05"/>
    <s v="check xong"/>
    <m/>
    <x v="0"/>
    <x v="0"/>
  </r>
  <r>
    <x v="0"/>
    <x v="0"/>
    <d v="2025-05-08T00:00:00"/>
    <m/>
    <d v="2025-05-08T00:00:00"/>
    <n v="940"/>
    <s v="Giao Hàng Tại Siêu Thị GO! An Nhơn"/>
    <n v="1110580"/>
    <n v="0"/>
    <n v="88846"/>
    <n v="1199426"/>
    <s v="Hàng trả"/>
    <d v="2025-05-08T00:00:00"/>
    <m/>
    <n v="0"/>
    <n v="-1199426"/>
    <n v="-1199426"/>
    <n v="0"/>
    <d v="2025-05-08T00:00:00"/>
    <m/>
    <d v="2025-05-08T00:00:00"/>
    <n v="0"/>
    <m/>
    <s v=""/>
    <s v="Đã thanh toán"/>
    <s v="05"/>
    <s v="05"/>
    <s v="check xong"/>
    <m/>
    <x v="0"/>
    <x v="0"/>
  </r>
  <r>
    <x v="0"/>
    <x v="0"/>
    <d v="2025-05-08T00:00:00"/>
    <m/>
    <d v="2025-05-08T00:00:00"/>
    <n v="941"/>
    <s v="Giao Hàng Tại Siêu Thị GO! An Nhơn"/>
    <n v="111058"/>
    <n v="0"/>
    <n v="8885"/>
    <n v="119943"/>
    <s v="Hàng trả"/>
    <d v="2025-05-15T00:00:00"/>
    <m/>
    <n v="0"/>
    <n v="-119943"/>
    <n v="-119943"/>
    <n v="0"/>
    <d v="2025-05-08T00:00:00"/>
    <m/>
    <d v="2025-05-08T00:00:00"/>
    <n v="0"/>
    <m/>
    <s v=""/>
    <s v="Đã thanh toán"/>
    <s v="05"/>
    <s v="05"/>
    <s v="check xong"/>
    <m/>
    <x v="0"/>
    <x v="0"/>
  </r>
  <r>
    <x v="0"/>
    <x v="0"/>
    <d v="2025-05-08T00:00:00"/>
    <m/>
    <d v="2025-05-08T00:00:00"/>
    <n v="943"/>
    <s v="Giao Hàng Tại Siêu Thị GO! Thanh Bình"/>
    <n v="94399"/>
    <n v="0"/>
    <n v="7552"/>
    <n v="101951"/>
    <s v="Hàng trả"/>
    <d v="2025-05-15T00:00:00"/>
    <m/>
    <n v="0"/>
    <n v="-101951"/>
    <n v="-101951"/>
    <n v="0"/>
    <d v="2025-05-08T00:00:00"/>
    <m/>
    <d v="2025-05-08T00:00:00"/>
    <n v="0"/>
    <m/>
    <s v=""/>
    <s v="Đã thanh toán"/>
    <s v="05"/>
    <s v="05"/>
    <s v="check xong"/>
    <m/>
    <x v="0"/>
    <x v="0"/>
  </r>
  <r>
    <x v="0"/>
    <x v="0"/>
    <d v="2025-05-08T00:00:00"/>
    <m/>
    <d v="2025-05-08T00:00:00"/>
    <n v="944"/>
    <s v="Giao Hàng Tại Siêu Thị GO! An Lạc"/>
    <n v="1471153"/>
    <n v="0"/>
    <n v="117692"/>
    <n v="1588845"/>
    <s v="Hàng trả"/>
    <d v="2025-05-15T00:00:00"/>
    <m/>
    <n v="0"/>
    <n v="-1588845"/>
    <n v="-1588845"/>
    <n v="0"/>
    <d v="2025-05-08T00:00:00"/>
    <m/>
    <d v="2025-05-08T00:00:00"/>
    <n v="0"/>
    <m/>
    <s v=""/>
    <s v="Đã thanh toán"/>
    <s v="05"/>
    <s v="05"/>
    <s v="check xong"/>
    <m/>
    <x v="0"/>
    <x v="0"/>
  </r>
  <r>
    <x v="0"/>
    <x v="0"/>
    <d v="2025-05-08T00:00:00"/>
    <m/>
    <d v="2025-05-08T00:00:00"/>
    <n v="947"/>
    <s v="Giao Hàng Tại Siêu Thị GO! Nam Định"/>
    <n v="1525663"/>
    <n v="0"/>
    <n v="122053"/>
    <n v="1647716"/>
    <s v="Hàng trả"/>
    <d v="2025-05-15T00:00:00"/>
    <m/>
    <n v="0"/>
    <n v="-1647716"/>
    <n v="-1647716"/>
    <n v="0"/>
    <d v="2025-05-08T00:00:00"/>
    <m/>
    <d v="2025-05-08T00:00:00"/>
    <n v="0"/>
    <m/>
    <s v=""/>
    <s v="Đã thanh toán"/>
    <s v="05"/>
    <s v="05"/>
    <s v="check xong"/>
    <m/>
    <x v="0"/>
    <x v="0"/>
  </r>
  <r>
    <x v="0"/>
    <x v="0"/>
    <d v="2025-05-08T00:00:00"/>
    <m/>
    <d v="2025-05-08T00:00:00"/>
    <n v="948"/>
    <s v="Giao Hàng Tại Siêu Thị GO! Việt Trì"/>
    <n v="180924"/>
    <n v="0"/>
    <n v="14474"/>
    <n v="195398"/>
    <s v="Hàng trả"/>
    <d v="2025-05-15T00:00:00"/>
    <m/>
    <n v="0"/>
    <n v="-195398"/>
    <n v="-195398"/>
    <n v="0"/>
    <d v="2025-05-08T00:00:00"/>
    <m/>
    <d v="2025-05-08T00:00:00"/>
    <n v="0"/>
    <m/>
    <s v=""/>
    <s v="Đã thanh toán"/>
    <s v="05"/>
    <s v="05"/>
    <s v="check xong"/>
    <m/>
    <x v="0"/>
    <x v="0"/>
  </r>
  <r>
    <x v="0"/>
    <x v="0"/>
    <d v="2025-05-08T00:00:00"/>
    <m/>
    <d v="2025-05-08T00:00:00"/>
    <n v="921"/>
    <s v="Giao Hàng Tại Siêu Thị GO! Long Biên"/>
    <n v="252452"/>
    <n v="0"/>
    <n v="20196"/>
    <n v="272648"/>
    <s v="Hàng trả"/>
    <d v="2025-05-15T00:00:00"/>
    <m/>
    <n v="0"/>
    <n v="-272648"/>
    <n v="-272648"/>
    <n v="0"/>
    <d v="2025-05-08T00:00:00"/>
    <m/>
    <d v="2025-05-08T00:00:00"/>
    <n v="0"/>
    <m/>
    <s v=""/>
    <s v="Đã thanh toán"/>
    <s v="05"/>
    <s v="05"/>
    <s v="check xong"/>
    <m/>
    <x v="0"/>
    <x v="0"/>
  </r>
  <r>
    <x v="0"/>
    <x v="0"/>
    <d v="2025-05-08T00:00:00"/>
    <m/>
    <d v="2025-05-08T00:00:00"/>
    <n v="922"/>
    <s v="Giao Hàng Tại Siêu Thị GO! Long Biên"/>
    <n v="166785"/>
    <n v="0"/>
    <n v="13343"/>
    <n v="180128"/>
    <s v="Hàng trả"/>
    <d v="2025-05-15T00:00:00"/>
    <m/>
    <n v="0"/>
    <n v="-180128"/>
    <n v="-180128"/>
    <n v="0"/>
    <d v="2025-05-08T00:00:00"/>
    <m/>
    <d v="2025-05-08T00:00:00"/>
    <n v="0"/>
    <m/>
    <s v=""/>
    <s v="Đã thanh toán"/>
    <s v="05"/>
    <s v="05"/>
    <s v="check xong"/>
    <m/>
    <x v="0"/>
    <x v="0"/>
  </r>
  <r>
    <x v="0"/>
    <x v="0"/>
    <d v="2025-05-08T00:00:00"/>
    <m/>
    <d v="2025-05-08T00:00:00"/>
    <n v="923"/>
    <s v="Giao hàng Tại Siêu Thị GO! Nguyễn Thị Thập"/>
    <n v="617105"/>
    <n v="0"/>
    <n v="49368"/>
    <n v="666473"/>
    <s v="Hàng trả"/>
    <d v="2025-05-15T00:00:00"/>
    <m/>
    <n v="0"/>
    <n v="-666473"/>
    <n v="-666473"/>
    <n v="0"/>
    <d v="2025-05-08T00:00:00"/>
    <m/>
    <d v="2025-05-08T00:00:00"/>
    <n v="0"/>
    <m/>
    <s v=""/>
    <s v="Đã thanh toán"/>
    <s v="05"/>
    <s v="05"/>
    <s v="check xong"/>
    <m/>
    <x v="0"/>
    <x v="0"/>
  </r>
  <r>
    <x v="0"/>
    <x v="0"/>
    <d v="2025-05-08T00:00:00"/>
    <m/>
    <d v="2025-05-08T00:00:00"/>
    <n v="928"/>
    <s v="Giao Hàng Tại Siêu Thị GO! Cần Thơ"/>
    <n v="250915"/>
    <n v="0"/>
    <n v="20073"/>
    <n v="270988"/>
    <s v="Hàng trả"/>
    <d v="2025-05-15T00:00:00"/>
    <m/>
    <n v="0"/>
    <n v="-270988"/>
    <n v="-270988"/>
    <n v="0"/>
    <d v="2025-05-08T00:00:00"/>
    <m/>
    <d v="2025-05-08T00:00:00"/>
    <n v="0"/>
    <m/>
    <s v=""/>
    <s v="Đã thanh toán"/>
    <s v="05"/>
    <s v="05"/>
    <s v="check xong"/>
    <m/>
    <x v="0"/>
    <x v="0"/>
  </r>
  <r>
    <x v="0"/>
    <x v="0"/>
    <d v="2025-05-08T00:00:00"/>
    <m/>
    <d v="2025-05-08T00:00:00"/>
    <n v="931"/>
    <s v="Giao Hàng Tại Siêu Thị GO! Cần Thơ"/>
    <n v="367160"/>
    <n v="0"/>
    <n v="29373"/>
    <n v="396533"/>
    <s v="Hàng trả"/>
    <d v="2025-05-15T00:00:00"/>
    <m/>
    <n v="0"/>
    <n v="-396533"/>
    <n v="-396533"/>
    <n v="0"/>
    <d v="2025-05-08T00:00:00"/>
    <m/>
    <d v="2025-05-08T00:00:00"/>
    <n v="0"/>
    <m/>
    <s v=""/>
    <s v="Đã thanh toán"/>
    <s v="05"/>
    <s v="05"/>
    <s v="check xong"/>
    <m/>
    <x v="0"/>
    <x v="0"/>
  </r>
  <r>
    <x v="0"/>
    <x v="0"/>
    <d v="2025-05-08T00:00:00"/>
    <m/>
    <d v="2025-05-08T00:00:00"/>
    <n v="932"/>
    <s v="Giao Hàng Tại Siêu Thị GO! Cần Thơ"/>
    <n v="92000"/>
    <n v="0"/>
    <n v="7360"/>
    <n v="99360"/>
    <s v="Hàng trả"/>
    <d v="2025-05-15T00:00:00"/>
    <m/>
    <n v="0"/>
    <n v="-99360"/>
    <n v="-99360"/>
    <n v="0"/>
    <d v="2025-05-08T00:00:00"/>
    <m/>
    <d v="2025-05-08T00:00:00"/>
    <n v="0"/>
    <m/>
    <s v=""/>
    <s v="Đã thanh toán"/>
    <s v="05"/>
    <s v="05"/>
    <s v="check xong"/>
    <m/>
    <x v="0"/>
    <x v="0"/>
  </r>
  <r>
    <x v="0"/>
    <x v="0"/>
    <d v="2025-05-08T00:00:00"/>
    <m/>
    <d v="2025-05-08T00:00:00"/>
    <n v="942"/>
    <s v="Giao Hàng Tại Siêu Thị GO! Thanh Bình"/>
    <n v="301540"/>
    <n v="0"/>
    <n v="24123"/>
    <n v="325663"/>
    <s v="Hàng trả"/>
    <d v="2025-05-15T00:00:00"/>
    <m/>
    <n v="0"/>
    <n v="-325663"/>
    <n v="-325663"/>
    <n v="0"/>
    <d v="2025-05-08T00:00:00"/>
    <m/>
    <d v="2025-05-08T00:00:00"/>
    <n v="0"/>
    <m/>
    <s v=""/>
    <s v="Đã thanh toán"/>
    <s v="05"/>
    <s v="05"/>
    <s v="check xong"/>
    <m/>
    <x v="0"/>
    <x v="0"/>
  </r>
  <r>
    <x v="0"/>
    <x v="0"/>
    <d v="2025-05-08T00:00:00"/>
    <m/>
    <d v="2025-05-08T00:00:00"/>
    <n v="945"/>
    <s v="Giao Hàng Tại Siêu Thị GO! Nam Định"/>
    <n v="184000"/>
    <n v="0"/>
    <n v="14720"/>
    <n v="198720"/>
    <s v="Hàng trả"/>
    <d v="2025-05-15T00:00:00"/>
    <m/>
    <n v="0"/>
    <n v="-198720"/>
    <n v="-198720"/>
    <n v="0"/>
    <d v="2025-05-08T00:00:00"/>
    <m/>
    <d v="2025-05-08T00:00:00"/>
    <n v="0"/>
    <m/>
    <s v=""/>
    <s v="Đã thanh toán"/>
    <s v="05"/>
    <s v="05"/>
    <s v="check xong"/>
    <m/>
    <x v="0"/>
    <x v="0"/>
  </r>
  <r>
    <x v="0"/>
    <x v="0"/>
    <d v="2025-05-08T00:00:00"/>
    <m/>
    <d v="2025-05-08T00:00:00"/>
    <n v="946"/>
    <s v="Giao Hàng Tại Siêu Thị GO! Nam Định"/>
    <n v="293728"/>
    <n v="0"/>
    <n v="23498"/>
    <n v="317226"/>
    <s v="Hàng trả"/>
    <d v="2025-05-15T00:00:00"/>
    <m/>
    <n v="0"/>
    <n v="-317226"/>
    <n v="-317226"/>
    <n v="0"/>
    <d v="2025-05-08T00:00:00"/>
    <m/>
    <d v="2025-05-08T00:00:00"/>
    <n v="0"/>
    <m/>
    <s v=""/>
    <s v="Đã thanh toán"/>
    <s v="05"/>
    <s v="05"/>
    <s v="check xong"/>
    <m/>
    <x v="0"/>
    <x v="0"/>
  </r>
  <r>
    <x v="0"/>
    <x v="0"/>
    <d v="2025-05-09T00:00:00"/>
    <m/>
    <d v="2025-05-09T00:00:00"/>
    <n v="952"/>
    <s v="Giao Hàng Tại Siêu Thị GO! Bình Dương"/>
    <n v="379460"/>
    <n v="0"/>
    <n v="30357"/>
    <n v="409817"/>
    <s v="Hàng trả"/>
    <d v="2025-05-15T00:00:00"/>
    <m/>
    <n v="0"/>
    <n v="-409817"/>
    <n v="-409817"/>
    <n v="0"/>
    <d v="2025-05-09T00:00:00"/>
    <m/>
    <d v="2025-05-09T00:00:00"/>
    <n v="0"/>
    <m/>
    <s v=""/>
    <s v="Đã thanh toán"/>
    <s v="05"/>
    <s v="05"/>
    <s v="check xong"/>
    <m/>
    <x v="0"/>
    <x v="0"/>
  </r>
  <r>
    <x v="0"/>
    <x v="0"/>
    <d v="2025-05-09T00:00:00"/>
    <m/>
    <d v="2025-05-09T00:00:00"/>
    <n v="953"/>
    <s v="Giao Hàng Tại Siêu Thị GO! Bình Dương"/>
    <n v="840549"/>
    <n v="0"/>
    <n v="67244"/>
    <n v="907793"/>
    <s v="Hàng trả"/>
    <d v="2025-05-15T00:00:00"/>
    <m/>
    <n v="0"/>
    <n v="-907793"/>
    <n v="-907793"/>
    <n v="0"/>
    <d v="2025-05-09T00:00:00"/>
    <m/>
    <d v="2025-05-09T00:00:00"/>
    <n v="0"/>
    <m/>
    <s v=""/>
    <s v="Đã thanh toán"/>
    <s v="05"/>
    <s v="05"/>
    <s v="check xong"/>
    <m/>
    <x v="0"/>
    <x v="0"/>
  </r>
  <r>
    <x v="0"/>
    <x v="0"/>
    <d v="2025-05-09T00:00:00"/>
    <m/>
    <d v="2025-05-09T00:00:00"/>
    <n v="954"/>
    <s v="Giao Hàng Tại Siêu Thị GO! Bà Rịa"/>
    <n v="847784"/>
    <n v="0"/>
    <n v="67822"/>
    <n v="915606"/>
    <s v="Hàng trả"/>
    <d v="2025-05-15T00:00:00"/>
    <m/>
    <n v="0"/>
    <n v="-915606"/>
    <n v="-915606"/>
    <n v="0"/>
    <d v="2025-05-09T00:00:00"/>
    <m/>
    <d v="2025-05-09T00:00:00"/>
    <n v="0"/>
    <m/>
    <s v=""/>
    <s v="Đã thanh toán"/>
    <s v="05"/>
    <s v="05"/>
    <s v="check xong"/>
    <m/>
    <x v="0"/>
    <x v="0"/>
  </r>
  <r>
    <x v="0"/>
    <x v="0"/>
    <d v="2025-05-09T00:00:00"/>
    <m/>
    <d v="2025-05-09T00:00:00"/>
    <n v="955"/>
    <s v="Giao Hàng Tại Siêu Thị GO! Bà Rịa"/>
    <n v="999522"/>
    <n v="0"/>
    <n v="79962"/>
    <n v="1079484"/>
    <s v="Hàng trả"/>
    <d v="2025-05-15T00:00:00"/>
    <m/>
    <n v="0"/>
    <n v="-1079484"/>
    <n v="-1079484"/>
    <n v="0"/>
    <d v="2025-05-09T00:00:00"/>
    <m/>
    <d v="2025-05-09T00:00:00"/>
    <n v="0"/>
    <m/>
    <s v=""/>
    <s v="Đã thanh toán"/>
    <s v="05"/>
    <s v="05"/>
    <s v="check xong"/>
    <m/>
    <x v="0"/>
    <x v="0"/>
  </r>
  <r>
    <x v="0"/>
    <x v="0"/>
    <d v="2025-05-09T00:00:00"/>
    <m/>
    <d v="2025-05-09T00:00:00"/>
    <n v="956"/>
    <s v="Giao Hàng Tại Siêu Thị GO! Cần Thơ"/>
    <n v="184000"/>
    <n v="0"/>
    <n v="14720"/>
    <n v="198720"/>
    <s v="Hàng trả"/>
    <d v="2025-05-15T00:00:00"/>
    <m/>
    <n v="0"/>
    <n v="-198720"/>
    <n v="-198720"/>
    <n v="0"/>
    <d v="2025-05-09T00:00:00"/>
    <m/>
    <d v="2025-05-09T00:00:00"/>
    <n v="0"/>
    <m/>
    <s v=""/>
    <s v="Đã thanh toán"/>
    <s v="05"/>
    <s v="05"/>
    <s v="check xong"/>
    <m/>
    <x v="0"/>
    <x v="0"/>
  </r>
  <r>
    <x v="0"/>
    <x v="0"/>
    <d v="2025-05-12T00:00:00"/>
    <s v="HBTL25011332"/>
    <d v="2025-05-12T00:00:00"/>
    <n v="11164"/>
    <s v="Hàng trả - Garden Mall -3002179-28850323 - eb2902"/>
    <n v="1443754"/>
    <n v="0"/>
    <n v="115500"/>
    <n v="1559254"/>
    <s v="Hàng trả"/>
    <d v="2025-05-15T00:00:00"/>
    <m/>
    <n v="0"/>
    <n v="-1559254"/>
    <n v="-1559254"/>
    <n v="0"/>
    <d v="2025-05-12T00:00:00"/>
    <m/>
    <d v="2025-05-12T00:00:00"/>
    <n v="0"/>
    <m/>
    <s v=""/>
    <s v="Đã thanh toán"/>
    <s v="05"/>
    <s v="05"/>
    <s v="check xong"/>
    <m/>
    <x v="0"/>
    <x v="0"/>
  </r>
  <r>
    <x v="0"/>
    <x v="0"/>
    <d v="2025-05-12T00:00:00"/>
    <s v="HBTL25011333"/>
    <d v="2025-05-12T00:00:00"/>
    <n v="11196"/>
    <s v="Hàng trả - Thái Bình -3002179-28847408 - eb145"/>
    <n v="544116"/>
    <n v="0"/>
    <n v="43529"/>
    <n v="587645"/>
    <s v="Hàng trả"/>
    <d v="2025-05-15T00:00:00"/>
    <m/>
    <n v="0"/>
    <n v="-587645"/>
    <n v="-587645"/>
    <n v="0"/>
    <d v="2025-05-12T00:00:00"/>
    <m/>
    <d v="2025-05-12T00:00:00"/>
    <n v="0"/>
    <m/>
    <s v=""/>
    <s v="Đã thanh toán"/>
    <s v="05"/>
    <s v="05"/>
    <s v="check xong"/>
    <m/>
    <x v="0"/>
    <x v="0"/>
  </r>
  <r>
    <x v="0"/>
    <x v="0"/>
    <d v="2025-05-19T00:00:00"/>
    <s v="HBTL25011348"/>
    <d v="2025-05-19T00:00:00"/>
    <n v="11886"/>
    <s v="Hàng trả - Nha Trang -3002179-28846731 - eb7900"/>
    <n v="188798"/>
    <n v="0"/>
    <n v="15104"/>
    <n v="203902"/>
    <s v="Hàng trả"/>
    <d v="2025-06-05T00:00:00"/>
    <m/>
    <n v="0"/>
    <n v="-203902"/>
    <n v="-203902"/>
    <n v="0"/>
    <d v="2025-05-19T00:00:00"/>
    <m/>
    <d v="2025-05-19T00:00:00"/>
    <n v="0"/>
    <m/>
    <s v=""/>
    <s v="Đã thanh toán"/>
    <s v="05"/>
    <s v="06"/>
    <s v="check xong"/>
    <m/>
    <x v="0"/>
    <x v="0"/>
  </r>
  <r>
    <x v="0"/>
    <x v="0"/>
    <d v="2025-05-19T00:00:00"/>
    <s v="HBTL25011347"/>
    <d v="2025-05-19T00:00:00"/>
    <n v="11883"/>
    <s v="Hàng trả - Quy Nhơn -3002179-28846676 - eb7700"/>
    <n v="222380"/>
    <n v="0"/>
    <n v="17790"/>
    <n v="240170"/>
    <s v="Hàng trả"/>
    <d v="2025-06-05T00:00:00"/>
    <m/>
    <n v="0"/>
    <n v="-240170"/>
    <n v="-240170"/>
    <n v="0"/>
    <d v="2025-05-19T00:00:00"/>
    <m/>
    <d v="2025-05-19T00:00:00"/>
    <n v="0"/>
    <m/>
    <s v=""/>
    <s v="Đã thanh toán"/>
    <s v="05"/>
    <s v="06"/>
    <s v="check xong"/>
    <m/>
    <x v="0"/>
    <x v="0"/>
  </r>
  <r>
    <x v="0"/>
    <x v="0"/>
    <d v="2025-05-19T00:00:00"/>
    <s v="HBTL25011346"/>
    <d v="2025-05-19T00:00:00"/>
    <n v="11882"/>
    <s v="Hàng trả - Quy Nhơn -3002179-28846674 - eb7700"/>
    <n v="276490"/>
    <n v="0"/>
    <n v="22119"/>
    <n v="298609"/>
    <s v="Hàng trả"/>
    <d v="2025-06-05T00:00:00"/>
    <m/>
    <n v="0"/>
    <n v="-298609"/>
    <n v="-298609"/>
    <n v="0"/>
    <d v="2025-05-19T00:00:00"/>
    <m/>
    <d v="2025-05-19T00:00:00"/>
    <n v="0"/>
    <m/>
    <s v=""/>
    <s v="Đã thanh toán"/>
    <s v="05"/>
    <s v="06"/>
    <s v="check xong"/>
    <m/>
    <x v="0"/>
    <x v="0"/>
  </r>
  <r>
    <x v="0"/>
    <x v="0"/>
    <d v="2025-05-19T00:00:00"/>
    <s v="HBTL25011349"/>
    <d v="2025-05-19T00:00:00"/>
    <n v="11923"/>
    <s v="Hàng trả - An Nhơn -3002179-28847131 - eb1510"/>
    <n v="111058"/>
    <n v="0"/>
    <n v="8885"/>
    <n v="119943"/>
    <s v="Hàng trả"/>
    <d v="2025-06-05T00:00:00"/>
    <m/>
    <n v="0"/>
    <n v="-119943"/>
    <n v="-119943"/>
    <n v="0"/>
    <d v="2025-05-19T00:00:00"/>
    <m/>
    <d v="2025-05-19T00:00:00"/>
    <n v="0"/>
    <m/>
    <s v=""/>
    <s v="Đã thanh toán"/>
    <s v="05"/>
    <s v="06"/>
    <s v="check xong"/>
    <m/>
    <x v="0"/>
    <x v="0"/>
  </r>
  <r>
    <x v="0"/>
    <x v="0"/>
    <d v="2025-05-20T00:00:00"/>
    <s v="HBTL25011350"/>
    <d v="2025-05-20T00:00:00"/>
    <n v="12006"/>
    <s v="Hàng trả - Siêu thị Vinh - 3002179 - 0000028854826 - eb112"/>
    <n v="333570"/>
    <n v="0"/>
    <n v="26686"/>
    <n v="360256"/>
    <s v="Hàng trả"/>
    <d v="2025-06-05T00:00:00"/>
    <m/>
    <n v="0"/>
    <n v="-360256"/>
    <n v="-360256"/>
    <n v="0"/>
    <d v="2025-05-20T00:00:00"/>
    <m/>
    <d v="2025-05-20T00:00:00"/>
    <n v="0"/>
    <m/>
    <s v=""/>
    <s v="Đã thanh toán"/>
    <s v="05"/>
    <s v="06"/>
    <s v="check xong"/>
    <m/>
    <x v="0"/>
    <x v="0"/>
  </r>
  <r>
    <x v="0"/>
    <x v="0"/>
    <d v="2025-05-22T00:00:00"/>
    <s v="HBTL25011559"/>
    <d v="2025-05-22T00:00:00"/>
    <n v="12146"/>
    <s v="Hàng trả - An Nhơn -3002179-28852605 - eb1510"/>
    <n v="200732"/>
    <n v="0"/>
    <n v="16059"/>
    <n v="216791"/>
    <s v="Hàng trả"/>
    <d v="2025-06-05T00:00:00"/>
    <m/>
    <n v="0"/>
    <n v="-216791"/>
    <n v="-216791"/>
    <n v="0"/>
    <d v="2025-05-22T00:00:00"/>
    <m/>
    <d v="2025-05-22T00:00:00"/>
    <n v="0"/>
    <m/>
    <s v=""/>
    <s v="Đã thanh toán"/>
    <s v="05"/>
    <s v="06"/>
    <s v="check xong"/>
    <m/>
    <x v="0"/>
    <x v="0"/>
  </r>
  <r>
    <x v="0"/>
    <x v="0"/>
    <d v="2025-05-23T00:00:00"/>
    <s v="HBTL25011560"/>
    <d v="2025-05-23T00:00:00"/>
    <n v="12280"/>
    <s v="Hàng trả - Siêu thị Bến Tre - 3002179 - 0000028852406 - eb7100"/>
    <n v="129027"/>
    <n v="0"/>
    <n v="10323"/>
    <n v="139350"/>
    <s v="Hàng trả"/>
    <d v="2025-06-05T00:00:00"/>
    <m/>
    <n v="0"/>
    <n v="-139350"/>
    <n v="-139350"/>
    <n v="0"/>
    <d v="2025-05-23T00:00:00"/>
    <m/>
    <d v="2025-05-23T00:00:00"/>
    <n v="0"/>
    <m/>
    <s v=""/>
    <s v="Đã thanh toán"/>
    <s v="05"/>
    <s v="06"/>
    <s v="check xong"/>
    <m/>
    <x v="0"/>
    <x v="0"/>
  </r>
  <r>
    <x v="0"/>
    <x v="0"/>
    <d v="2025-05-25T00:00:00"/>
    <s v="HBTL25011563"/>
    <d v="2025-05-25T00:00:00"/>
    <n v="12611"/>
    <s v="Hàng trả - Siêu thị Nam Định - 3002179 -0000028854785 - eb114"/>
    <n v="722735"/>
    <n v="0"/>
    <n v="57819"/>
    <n v="780554"/>
    <s v="Hàng trả"/>
    <d v="2025-06-05T00:00:00"/>
    <m/>
    <n v="0"/>
    <n v="-780554"/>
    <n v="-780554"/>
    <n v="0"/>
    <d v="2025-05-25T00:00:00"/>
    <m/>
    <d v="2025-05-25T00:00:00"/>
    <n v="0"/>
    <m/>
    <s v=""/>
    <s v="Đã thanh toán"/>
    <s v="05"/>
    <s v="06"/>
    <s v="check xong"/>
    <m/>
    <x v="0"/>
    <x v="0"/>
  </r>
  <r>
    <x v="0"/>
    <x v="0"/>
    <d v="2025-05-25T00:00:00"/>
    <s v="HBTL25011564"/>
    <d v="2025-05-25T00:00:00"/>
    <n v="12625"/>
    <s v="Hàng trả - Tops Market ParkCity - 3002179 -0000028856391 - eb0150"/>
    <n v="555950"/>
    <n v="0"/>
    <n v="44476"/>
    <n v="600426"/>
    <s v="Hàng trả"/>
    <d v="2025-06-05T00:00:00"/>
    <m/>
    <n v="0"/>
    <n v="-600426"/>
    <n v="-600426"/>
    <n v="0"/>
    <d v="2025-05-25T00:00:00"/>
    <m/>
    <d v="2025-05-25T00:00:00"/>
    <n v="0"/>
    <m/>
    <s v=""/>
    <s v="Đã thanh toán"/>
    <s v="05"/>
    <s v="06"/>
    <s v="check xong"/>
    <m/>
    <x v="0"/>
    <x v="0"/>
  </r>
  <r>
    <x v="0"/>
    <x v="0"/>
    <d v="2025-05-25T00:00:00"/>
    <s v="HBTL25011562"/>
    <d v="2025-05-25T00:00:00"/>
    <n v="12608"/>
    <s v="Hàng trả - Siêu thị Thái Nguyên - 3002179 -0000028854617 - eb144"/>
    <n v="584816"/>
    <n v="0"/>
    <n v="46786"/>
    <n v="631602"/>
    <s v="Hàng trả"/>
    <d v="2025-06-05T00:00:00"/>
    <m/>
    <n v="0"/>
    <n v="-631602"/>
    <n v="-631602"/>
    <n v="0"/>
    <d v="2025-05-25T00:00:00"/>
    <m/>
    <d v="2025-05-25T00:00:00"/>
    <n v="0"/>
    <m/>
    <s v=""/>
    <s v="Đã thanh toán"/>
    <s v="05"/>
    <s v="06"/>
    <s v="check xong"/>
    <m/>
    <x v="0"/>
    <x v="0"/>
  </r>
  <r>
    <x v="0"/>
    <x v="0"/>
    <d v="2025-05-25T00:00:00"/>
    <s v="HBTL25011561"/>
    <d v="2025-05-25T00:00:00"/>
    <n v="12607"/>
    <s v="Hàng trả - Siêu thị Thái Nguyên - 3002179 -0000028854616 - eb144"/>
    <n v="257432"/>
    <n v="0"/>
    <n v="20595"/>
    <n v="278027"/>
    <s v="Hàng trả"/>
    <d v="2025-06-05T00:00:00"/>
    <m/>
    <n v="0"/>
    <n v="-278027"/>
    <n v="-278027"/>
    <n v="0"/>
    <d v="2025-05-25T00:00:00"/>
    <m/>
    <d v="2025-05-25T00:00:00"/>
    <n v="0"/>
    <m/>
    <s v=""/>
    <s v="Đã thanh toán"/>
    <s v="05"/>
    <s v="06"/>
    <s v="check xong"/>
    <m/>
    <x v="0"/>
    <x v="0"/>
  </r>
  <r>
    <x v="0"/>
    <x v="0"/>
    <d v="2025-05-26T00:00:00"/>
    <s v="HBTL25011566"/>
    <d v="2025-05-26T00:00:00"/>
    <n v="12714"/>
    <s v="Hàng trả - Đồng Nai - Tháng 5.2025 - eb6000"/>
    <n v="1375817"/>
    <n v="0"/>
    <n v="110065"/>
    <n v="1485882"/>
    <s v="Hàng trả"/>
    <d v="2025-06-05T00:00:00"/>
    <m/>
    <n v="0"/>
    <n v="-1485882"/>
    <n v="-1485882"/>
    <n v="0"/>
    <d v="2025-05-26T00:00:00"/>
    <m/>
    <d v="2025-05-26T00:00:00"/>
    <n v="0"/>
    <m/>
    <s v=""/>
    <s v="Đã thanh toán"/>
    <s v="05"/>
    <s v="06"/>
    <s v="check xong"/>
    <m/>
    <x v="0"/>
    <x v="0"/>
  </r>
  <r>
    <x v="0"/>
    <x v="0"/>
    <d v="2025-05-26T00:00:00"/>
    <s v="HBTL25011565"/>
    <d v="2025-05-26T00:00:00"/>
    <n v="12708"/>
    <s v="Hàng trả - Đồng Nai - Tháng 5.2025 - eb6000"/>
    <n v="1111900"/>
    <n v="0"/>
    <n v="88952"/>
    <n v="1200852"/>
    <s v="Hàng trả"/>
    <d v="2025-06-05T00:00:00"/>
    <m/>
    <n v="0"/>
    <n v="-1200852"/>
    <n v="-1200852"/>
    <n v="0"/>
    <d v="2025-05-26T00:00:00"/>
    <m/>
    <d v="2025-05-26T00:00:00"/>
    <n v="0"/>
    <m/>
    <s v=""/>
    <s v="Đã thanh toán"/>
    <s v="05"/>
    <s v="06"/>
    <s v="check xong"/>
    <m/>
    <x v="0"/>
    <x v="0"/>
  </r>
  <r>
    <x v="0"/>
    <x v="0"/>
    <d v="2025-05-26T00:00:00"/>
    <s v="HBTL25011568"/>
    <d v="2025-05-26T00:00:00"/>
    <n v="12793"/>
    <s v="Hàng trả - Tops Market Nguyễn Xiển - 3002179 -0000028856322 - eb2903"/>
    <n v="722735"/>
    <n v="0"/>
    <n v="57819"/>
    <n v="780554"/>
    <s v="Hàng trả"/>
    <d v="2025-06-05T00:00:00"/>
    <m/>
    <n v="0"/>
    <n v="-780554"/>
    <n v="-780554"/>
    <n v="0"/>
    <d v="2025-05-26T00:00:00"/>
    <m/>
    <d v="2025-05-26T00:00:00"/>
    <n v="0"/>
    <m/>
    <s v=""/>
    <s v="Đã thanh toán"/>
    <s v="05"/>
    <s v="06"/>
    <s v="check xong"/>
    <m/>
    <x v="0"/>
    <x v="0"/>
  </r>
  <r>
    <x v="0"/>
    <x v="0"/>
    <d v="2025-05-26T00:00:00"/>
    <s v="HBTL25011567"/>
    <d v="2025-05-26T00:00:00"/>
    <n v="12790"/>
    <s v="Hàng trả - Tops Market Nguyễn Xiển - 3002179 -0000028855965 - eb2903"/>
    <n v="778330"/>
    <n v="0"/>
    <n v="62266"/>
    <n v="840596"/>
    <s v="Hàng trả"/>
    <d v="2025-06-05T00:00:00"/>
    <m/>
    <n v="0"/>
    <n v="-840596"/>
    <n v="-840596"/>
    <n v="0"/>
    <d v="2025-05-26T00:00:00"/>
    <m/>
    <d v="2025-05-26T00:00:00"/>
    <n v="0"/>
    <m/>
    <s v=""/>
    <s v="Đã thanh toán"/>
    <s v="05"/>
    <s v="06"/>
    <s v="check xong"/>
    <m/>
    <x v="0"/>
    <x v="0"/>
  </r>
  <r>
    <x v="0"/>
    <x v="0"/>
    <d v="2025-05-27T00:00:00"/>
    <s v="HBTL25011569"/>
    <d v="2025-05-27T00:00:00"/>
    <n v="12867"/>
    <s v="Hàng trả - Go! Quảng Ngãi - 3002179 - 0000028856749 - eb7600"/>
    <n v="268380"/>
    <n v="0"/>
    <n v="21470"/>
    <n v="289850"/>
    <s v="Hàng trả"/>
    <d v="2025-06-05T00:00:00"/>
    <m/>
    <n v="0"/>
    <n v="-289850"/>
    <n v="-289850"/>
    <n v="0"/>
    <d v="2025-05-27T00:00:00"/>
    <m/>
    <d v="2025-05-27T00:00:00"/>
    <n v="0"/>
    <m/>
    <s v=""/>
    <s v="Đã thanh toán"/>
    <s v="05"/>
    <s v="06"/>
    <s v="check xong"/>
    <m/>
    <x v="0"/>
    <x v="0"/>
  </r>
  <r>
    <x v="0"/>
    <x v="0"/>
    <d v="2025-05-27T00:00:00"/>
    <s v="HBTL25011570"/>
    <d v="2025-05-27T00:00:00"/>
    <n v="12868"/>
    <s v="Hàng trả - Go! Quảng Ngãi - 3002179 - 0000028856751 - eb7600"/>
    <n v="50183"/>
    <n v="0"/>
    <n v="4015"/>
    <n v="54198"/>
    <s v="Hàng trả"/>
    <d v="2025-06-05T00:00:00"/>
    <m/>
    <n v="0"/>
    <n v="-54198"/>
    <n v="-54198"/>
    <n v="0"/>
    <d v="2025-05-27T00:00:00"/>
    <m/>
    <d v="2025-05-27T00:00:00"/>
    <n v="0"/>
    <m/>
    <s v=""/>
    <s v="Đã thanh toán"/>
    <s v="05"/>
    <s v="06"/>
    <s v="check xong"/>
    <m/>
    <x v="0"/>
    <x v="0"/>
  </r>
  <r>
    <x v="0"/>
    <x v="0"/>
    <d v="2025-05-28T00:00:00"/>
    <s v="HBTL25011573"/>
    <d v="2025-05-28T00:00:00"/>
    <n v="13227"/>
    <s v="Hàng trả - Long Biên -3002179-28856560 - eb2906"/>
    <n v="273204"/>
    <n v="0"/>
    <n v="21856"/>
    <n v="295060"/>
    <s v="Hàng trả"/>
    <d v="2025-06-05T00:00:00"/>
    <m/>
    <n v="0"/>
    <n v="-295060"/>
    <n v="-295060"/>
    <n v="0"/>
    <d v="2025-05-28T00:00:00"/>
    <m/>
    <d v="2025-05-28T00:00:00"/>
    <n v="0"/>
    <m/>
    <s v=""/>
    <s v="Đã thanh toán"/>
    <s v="05"/>
    <s v="06"/>
    <s v="check xong"/>
    <m/>
    <x v="0"/>
    <x v="0"/>
  </r>
  <r>
    <x v="0"/>
    <x v="0"/>
    <d v="2025-05-28T00:00:00"/>
    <s v="HBTL25011571"/>
    <d v="2025-05-28T00:00:00"/>
    <n v="13185"/>
    <s v="Hàng trả - Quy Nhơn -3002179-28854621 - eb7700"/>
    <n v="833925"/>
    <n v="0"/>
    <n v="66714"/>
    <n v="900639"/>
    <s v="Hàng trả"/>
    <d v="2025-06-05T00:00:00"/>
    <m/>
    <n v="0"/>
    <n v="-900639"/>
    <n v="-900639"/>
    <n v="0"/>
    <d v="2025-05-28T00:00:00"/>
    <m/>
    <d v="2025-05-28T00:00:00"/>
    <n v="0"/>
    <m/>
    <s v=""/>
    <s v="Đã thanh toán"/>
    <s v="05"/>
    <s v="06"/>
    <s v="check xong"/>
    <m/>
    <x v="0"/>
    <x v="0"/>
  </r>
  <r>
    <x v="0"/>
    <x v="0"/>
    <d v="2025-05-28T00:00:00"/>
    <s v="HBTL25011572"/>
    <d v="2025-05-28T00:00:00"/>
    <n v="13186"/>
    <s v="Hàng trả - Quy Nhơn -3002179-28854622 - eb7700"/>
    <n v="50183"/>
    <n v="0"/>
    <n v="4015"/>
    <n v="54198"/>
    <s v="Hàng trả"/>
    <d v="2025-06-05T00:00:00"/>
    <m/>
    <n v="0"/>
    <n v="-54198"/>
    <n v="-54198"/>
    <n v="0"/>
    <d v="2025-05-28T00:00:00"/>
    <m/>
    <d v="2025-05-28T00:00:00"/>
    <n v="0"/>
    <m/>
    <s v=""/>
    <s v="Đã thanh toán"/>
    <s v="05"/>
    <s v="06"/>
    <s v="check xong"/>
    <m/>
    <x v="0"/>
    <x v="0"/>
  </r>
  <r>
    <x v="0"/>
    <x v="0"/>
    <d v="2025-06-09T00:00:00"/>
    <s v="HBTL25011707"/>
    <d v="2025-06-09T00:00:00"/>
    <n v="13883"/>
    <s v="Hàng trả - GO!Cần Thơ - 3002179 - 0000028859934 - eb6500"/>
    <n v="497882"/>
    <n v="0"/>
    <n v="39831"/>
    <n v="537713"/>
    <s v="Hàng trả"/>
    <d v="2025-07-05T00:00:00"/>
    <m/>
    <n v="0"/>
    <n v="-537713"/>
    <n v="-537713"/>
    <n v="0"/>
    <d v="2025-06-09T00:00:00"/>
    <m/>
    <d v="2025-06-09T00:00:00"/>
    <n v="0"/>
    <m/>
    <s v=""/>
    <s v="Đã thanh toán"/>
    <s v="06"/>
    <s v="07"/>
    <s v="check xong"/>
    <m/>
    <x v="0"/>
    <x v="0"/>
  </r>
  <r>
    <x v="0"/>
    <x v="0"/>
    <d v="2025-06-11T00:00:00"/>
    <s v="HBTL25011691"/>
    <d v="2025-06-11T00:00:00"/>
    <n v="14227"/>
    <s v="Hàng trả - GO! Vĩnh Phúc - 3002179 - 0000028858927 - eb113"/>
    <n v="46000"/>
    <n v="0"/>
    <n v="3680"/>
    <n v="49680"/>
    <s v="Hàng trả"/>
    <d v="2025-06-15T00:00:00"/>
    <m/>
    <n v="0"/>
    <n v="-49680"/>
    <n v="-49680"/>
    <n v="0"/>
    <d v="2025-06-11T00:00:00"/>
    <m/>
    <d v="2025-06-11T00:00:00"/>
    <n v="0"/>
    <m/>
    <s v=""/>
    <s v="Đã thanh toán"/>
    <s v="06"/>
    <s v="06"/>
    <s v="check xong"/>
    <m/>
    <x v="0"/>
    <x v="0"/>
  </r>
  <r>
    <x v="0"/>
    <x v="0"/>
    <d v="2025-06-11T00:00:00"/>
    <s v="HBTL25011692"/>
    <d v="2025-06-11T00:00:00"/>
    <n v="14228"/>
    <s v="Hàng trả - GO! Vĩnh Phúc - 3002179 - 0000028858927 - eb113"/>
    <n v="73431"/>
    <n v="0"/>
    <n v="5874"/>
    <n v="79305"/>
    <s v="Hàng trả"/>
    <d v="2025-06-15T00:00:00"/>
    <m/>
    <n v="0"/>
    <n v="-79305"/>
    <n v="-79305"/>
    <n v="0"/>
    <d v="2025-06-11T00:00:00"/>
    <m/>
    <d v="2025-06-11T00:00:00"/>
    <n v="0"/>
    <m/>
    <s v=""/>
    <s v="Đã thanh toán"/>
    <s v="06"/>
    <s v="06"/>
    <s v="check xong"/>
    <m/>
    <x v="0"/>
    <x v="0"/>
  </r>
  <r>
    <x v="0"/>
    <x v="0"/>
    <d v="2025-06-13T00:00:00"/>
    <s v="HBTL25011708"/>
    <d v="2025-06-13T00:00:00"/>
    <n v="14342"/>
    <s v="Hàng trả - Tops Market Nguyễn Xiển - 3002179 - 0000028862814 - eb2903"/>
    <n v="992600"/>
    <n v="0"/>
    <n v="79408"/>
    <n v="1072008"/>
    <s v="Hàng trả"/>
    <d v="2025-07-05T00:00:00"/>
    <m/>
    <n v="0"/>
    <n v="-1072008"/>
    <n v="-1072008"/>
    <n v="0"/>
    <d v="2025-06-13T00:00:00"/>
    <m/>
    <d v="2025-06-13T00:00:00"/>
    <n v="0"/>
    <m/>
    <s v=""/>
    <s v="Đã thanh toán"/>
    <s v="06"/>
    <s v="07"/>
    <s v="check xong"/>
    <m/>
    <x v="0"/>
    <x v="0"/>
  </r>
  <r>
    <x v="0"/>
    <x v="0"/>
    <d v="2025-06-16T00:00:00"/>
    <s v="HBTL25011710"/>
    <d v="2025-06-16T00:00:00"/>
    <n v="14566"/>
    <s v="Hàng trả - Siêu thị Bến Tre - 3002179 - 0000028859908 - eb7100"/>
    <n v="605869"/>
    <n v="0"/>
    <n v="48470"/>
    <n v="654339"/>
    <s v="Hàng trả"/>
    <d v="2025-07-05T00:00:00"/>
    <m/>
    <n v="0"/>
    <n v="-654339"/>
    <n v="-654339"/>
    <n v="0"/>
    <d v="2025-06-16T00:00:00"/>
    <m/>
    <d v="2025-06-16T00:00:00"/>
    <n v="0"/>
    <m/>
    <s v=""/>
    <s v="Đã thanh toán"/>
    <s v="06"/>
    <s v="07"/>
    <s v="check xong"/>
    <m/>
    <x v="0"/>
    <x v="0"/>
  </r>
  <r>
    <x v="0"/>
    <x v="0"/>
    <d v="2025-06-16T00:00:00"/>
    <s v="HBTL25011711"/>
    <d v="2025-06-16T00:00:00"/>
    <n v="14584"/>
    <s v="Hàng trả - Siêu thị Hải Dương - 3002179 - 0000028861157 - eb117"/>
    <n v="138000"/>
    <n v="0"/>
    <n v="11040"/>
    <n v="149040"/>
    <s v="Hàng trả"/>
    <d v="2025-07-05T00:00:00"/>
    <m/>
    <n v="0"/>
    <n v="-149040"/>
    <n v="-149040"/>
    <n v="0"/>
    <d v="2025-06-16T00:00:00"/>
    <m/>
    <d v="2025-06-16T00:00:00"/>
    <n v="0"/>
    <m/>
    <s v=""/>
    <s v="Đã thanh toán"/>
    <s v="06"/>
    <s v="07"/>
    <s v="check xong"/>
    <m/>
    <x v="0"/>
    <x v="0"/>
  </r>
  <r>
    <x v="0"/>
    <x v="0"/>
    <d v="2025-06-16T00:00:00"/>
    <s v="HBTL25011709"/>
    <d v="2025-06-16T00:00:00"/>
    <n v="14556"/>
    <s v="Hàng trả - Siêu thị Bến Tre - 3002179 - 0000028858577 - eb7100"/>
    <n v="92000"/>
    <n v="0"/>
    <n v="7360"/>
    <n v="99360"/>
    <s v="Hàng trả"/>
    <d v="2025-07-05T00:00:00"/>
    <m/>
    <n v="0"/>
    <n v="-99360"/>
    <n v="-99360"/>
    <n v="0"/>
    <d v="2025-06-16T00:00:00"/>
    <m/>
    <d v="2025-06-16T00:00:00"/>
    <n v="0"/>
    <m/>
    <s v=""/>
    <s v="Đã thanh toán"/>
    <s v="06"/>
    <s v="07"/>
    <s v="check xong"/>
    <m/>
    <x v="0"/>
    <x v="0"/>
  </r>
  <r>
    <x v="0"/>
    <x v="0"/>
    <d v="2025-06-22T00:00:00"/>
    <s v="HBTL25011712"/>
    <d v="2025-06-22T00:00:00"/>
    <n v="14868"/>
    <s v="Hàng trả - GO! Ninh Thuận - 3002179 - 0000028863225 - eb153"/>
    <n v="704672"/>
    <n v="0"/>
    <n v="56373"/>
    <n v="761045"/>
    <s v="Hàng trả"/>
    <d v="2025-07-05T00:00:00"/>
    <m/>
    <n v="0"/>
    <n v="-761045"/>
    <n v="-761045"/>
    <n v="0"/>
    <d v="2025-06-22T00:00:00"/>
    <m/>
    <d v="2025-06-22T00:00:00"/>
    <n v="0"/>
    <m/>
    <s v=""/>
    <s v="Đã thanh toán"/>
    <s v="06"/>
    <s v="07"/>
    <s v="check xong"/>
    <m/>
    <x v="0"/>
    <x v="0"/>
  </r>
  <r>
    <x v="0"/>
    <x v="0"/>
    <d v="2025-06-22T00:00:00"/>
    <s v="HBTL25011713"/>
    <d v="2025-06-22T00:00:00"/>
    <n v="14882"/>
    <s v="Hàng trả - GO! Hương Trà - 3002179 - 0000028863899 - eb1511"/>
    <n v="444232"/>
    <n v="0"/>
    <n v="35539"/>
    <n v="479771"/>
    <s v="Hàng trả"/>
    <d v="2025-07-05T00:00:00"/>
    <m/>
    <n v="0"/>
    <n v="-479771"/>
    <n v="-479771"/>
    <n v="0"/>
    <d v="2025-06-22T00:00:00"/>
    <m/>
    <d v="2025-06-22T00:00:00"/>
    <n v="0"/>
    <m/>
    <s v=""/>
    <s v="Đã thanh toán"/>
    <s v="06"/>
    <s v="07"/>
    <s v="check xong"/>
    <m/>
    <x v="0"/>
    <x v="0"/>
  </r>
  <r>
    <x v="0"/>
    <x v="0"/>
    <d v="2025-06-25T00:00:00"/>
    <s v="HBTL25011837"/>
    <d v="2025-06-25T00:00:00"/>
    <n v="15186"/>
    <s v="Hàng trả - Siêu thị go! Gò Dầu - 3002179 - 0000028865667 - eb1501"/>
    <n v="444232"/>
    <n v="0"/>
    <n v="35539"/>
    <n v="479771"/>
    <s v="Hàng trả"/>
    <d v="2025-07-05T00:00:00"/>
    <m/>
    <n v="0"/>
    <n v="-479771"/>
    <n v="-479771"/>
    <n v="0"/>
    <d v="2025-06-25T00:00:00"/>
    <m/>
    <d v="2025-06-25T00:00:00"/>
    <n v="0"/>
    <m/>
    <s v=""/>
    <s v="Đã thanh toán"/>
    <s v="06"/>
    <s v="07"/>
    <s v="check xong"/>
    <m/>
    <x v="0"/>
    <x v="0"/>
  </r>
  <r>
    <x v="0"/>
    <x v="0"/>
    <d v="2025-06-26T00:00:00"/>
    <s v="HBTL25011889"/>
    <d v="2025-06-26T00:00:00"/>
    <n v="15383"/>
    <s v="Hàng trả - GO! Mỹ Tho - 3002179 - 0000028862845 - eb6300"/>
    <n v="184622"/>
    <n v="0"/>
    <n v="14770"/>
    <n v="199392"/>
    <s v="Hàng trả"/>
    <d v="2025-07-05T00:00:00"/>
    <m/>
    <n v="0"/>
    <n v="-199392"/>
    <n v="-199392"/>
    <n v="0"/>
    <d v="2025-06-26T00:00:00"/>
    <m/>
    <d v="2025-06-26T00:00:00"/>
    <n v="0"/>
    <m/>
    <s v=""/>
    <s v="Đã thanh toán"/>
    <s v="06"/>
    <s v="07"/>
    <s v="check xong"/>
    <m/>
    <x v="0"/>
    <x v="0"/>
  </r>
  <r>
    <x v="0"/>
    <x v="0"/>
    <d v="2025-06-26T00:00:00"/>
    <s v="HBTL25011890"/>
    <d v="2025-06-26T00:00:00"/>
    <n v="15427"/>
    <s v="Hàng trả - Siêu thị Nam Định - 3002179 - 0000028865204 - eb114"/>
    <n v="631464"/>
    <n v="0"/>
    <n v="50517"/>
    <n v="681981"/>
    <s v="Hàng trả"/>
    <d v="2025-07-05T00:00:00"/>
    <m/>
    <n v="0"/>
    <n v="-681981"/>
    <n v="-681981"/>
    <n v="0"/>
    <d v="2025-06-26T00:00:00"/>
    <m/>
    <d v="2025-06-26T00:00:00"/>
    <n v="0"/>
    <m/>
    <s v=""/>
    <s v="Đã thanh toán"/>
    <s v="06"/>
    <s v="07"/>
    <s v="check xong"/>
    <m/>
    <x v="0"/>
    <x v="0"/>
  </r>
  <r>
    <x v="0"/>
    <x v="0"/>
    <d v="2025-06-26T00:00:00"/>
    <s v="HBTL25011888"/>
    <d v="2025-06-26T00:00:00"/>
    <n v="15382"/>
    <s v="Hàng trả - GO! Mỹ Tho - 3002179 - 0000028862844 - eb6300"/>
    <n v="474325"/>
    <n v="0"/>
    <n v="37946"/>
    <n v="512271"/>
    <s v="Hàng trả"/>
    <d v="2025-07-05T00:00:00"/>
    <m/>
    <n v="0"/>
    <n v="-512271"/>
    <n v="-512271"/>
    <n v="0"/>
    <d v="2025-06-26T00:00:00"/>
    <m/>
    <d v="2025-06-26T00:00:00"/>
    <n v="0"/>
    <m/>
    <s v=""/>
    <s v="Đã thanh toán"/>
    <s v="06"/>
    <s v="07"/>
    <s v="check xong"/>
    <m/>
    <x v="0"/>
    <x v="0"/>
  </r>
  <r>
    <x v="0"/>
    <x v="0"/>
    <d v="2025-06-26T00:00:00"/>
    <s v="HBTL25011886"/>
    <d v="2025-06-26T00:00:00"/>
    <n v="15380"/>
    <s v="Hàng trả - GO! Mỹ Tho - 3002179 - 0000028862842 - eb6300"/>
    <n v="1776928"/>
    <n v="0"/>
    <n v="142154"/>
    <n v="1919082"/>
    <s v="Hàng trả"/>
    <d v="2025-07-05T00:00:00"/>
    <m/>
    <n v="0"/>
    <n v="-1919082"/>
    <n v="-1919082"/>
    <n v="0"/>
    <d v="2025-06-26T00:00:00"/>
    <m/>
    <d v="2025-06-26T00:00:00"/>
    <n v="0"/>
    <m/>
    <s v=""/>
    <s v="Đã thanh toán"/>
    <s v="06"/>
    <s v="07"/>
    <s v="check xong"/>
    <m/>
    <x v="0"/>
    <x v="0"/>
  </r>
  <r>
    <x v="0"/>
    <x v="0"/>
    <d v="2025-06-26T00:00:00"/>
    <s v="HBTL25011891"/>
    <d v="2025-06-26T00:00:00"/>
    <n v="15480"/>
    <s v="Hàng trả - Long Biên -3002179-28863499 - eb2906"/>
    <n v="1071628"/>
    <n v="0"/>
    <n v="85730"/>
    <n v="1157358"/>
    <s v="Hàng trả"/>
    <d v="2025-07-05T00:00:00"/>
    <m/>
    <n v="0"/>
    <n v="-1157358"/>
    <n v="-1157358"/>
    <n v="0"/>
    <d v="2025-06-26T00:00:00"/>
    <m/>
    <d v="2025-06-26T00:00:00"/>
    <n v="0"/>
    <m/>
    <s v=""/>
    <s v="Đã thanh toán"/>
    <s v="06"/>
    <s v="07"/>
    <s v="check xong"/>
    <m/>
    <x v="0"/>
    <x v="0"/>
  </r>
  <r>
    <x v="0"/>
    <x v="0"/>
    <d v="2025-06-26T00:00:00"/>
    <s v="HBTL25011892"/>
    <d v="2025-06-26T00:00:00"/>
    <n v="15481"/>
    <s v="Hàng trả - Long Biên -3002179-28863500 - eb2906"/>
    <n v="111190"/>
    <n v="0"/>
    <n v="8895"/>
    <n v="120085"/>
    <s v="Hàng trả"/>
    <d v="2025-07-05T00:00:00"/>
    <m/>
    <n v="0"/>
    <n v="-120085"/>
    <n v="-120085"/>
    <n v="0"/>
    <d v="2025-06-26T00:00:00"/>
    <m/>
    <d v="2025-06-26T00:00:00"/>
    <n v="0"/>
    <m/>
    <s v=""/>
    <s v="Đã thanh toán"/>
    <s v="06"/>
    <s v="07"/>
    <s v="check xong"/>
    <m/>
    <x v="0"/>
    <x v="0"/>
  </r>
  <r>
    <x v="0"/>
    <x v="0"/>
    <d v="2025-06-26T00:00:00"/>
    <s v="HBTL25011887"/>
    <d v="2025-06-26T00:00:00"/>
    <n v="15381"/>
    <s v="Hàng trả - GO! Mỹ Tho - 3002179 - 0000028862843 - eb6300"/>
    <n v="361848"/>
    <n v="0"/>
    <n v="28948"/>
    <n v="390796"/>
    <s v="Hàng trả"/>
    <d v="2025-07-05T00:00:00"/>
    <m/>
    <n v="0"/>
    <n v="-390796"/>
    <n v="-390796"/>
    <n v="0"/>
    <d v="2025-06-26T00:00:00"/>
    <m/>
    <d v="2025-06-26T00:00:00"/>
    <n v="0"/>
    <m/>
    <s v=""/>
    <s v="Đã thanh toán"/>
    <s v="06"/>
    <s v="07"/>
    <s v="check xong"/>
    <m/>
    <x v="0"/>
    <x v="0"/>
  </r>
  <r>
    <x v="0"/>
    <x v="0"/>
    <d v="2025-06-27T00:00:00"/>
    <s v="HBTL25011894"/>
    <d v="2025-06-27T00:00:00"/>
    <n v="15804"/>
    <s v="Hàng trả - Go! Bình Dương - 3002179 - 0000028864455 - eb6100"/>
    <n v="73432"/>
    <n v="0"/>
    <n v="5875"/>
    <n v="79307"/>
    <s v="Hàng trả"/>
    <d v="2025-07-05T00:00:00"/>
    <m/>
    <n v="0"/>
    <n v="-79307"/>
    <n v="-79307"/>
    <n v="0"/>
    <d v="2025-06-27T00:00:00"/>
    <m/>
    <d v="2025-06-27T00:00:00"/>
    <n v="0"/>
    <m/>
    <s v=""/>
    <s v="Đã thanh toán"/>
    <s v="06"/>
    <s v="07"/>
    <s v="check xong"/>
    <m/>
    <x v="0"/>
    <x v="0"/>
  </r>
  <r>
    <x v="0"/>
    <x v="0"/>
    <d v="2025-06-27T00:00:00"/>
    <s v="HBTL25011893"/>
    <d v="2025-06-27T00:00:00"/>
    <n v="15803"/>
    <s v="Hàng trả - Go! Bình Dương - 3002179 - 0000028864453 - eb6100"/>
    <n v="1041531"/>
    <n v="0"/>
    <n v="83322"/>
    <n v="1124853"/>
    <s v="Hàng trả"/>
    <d v="2025-07-05T00:00:00"/>
    <m/>
    <n v="0"/>
    <n v="-1124853"/>
    <n v="-1124853"/>
    <n v="0"/>
    <d v="2025-06-27T00:00:00"/>
    <m/>
    <d v="2025-06-27T00:00:00"/>
    <n v="0"/>
    <m/>
    <s v=""/>
    <s v="Đã thanh toán"/>
    <s v="06"/>
    <s v="07"/>
    <s v="check xong"/>
    <m/>
    <x v="0"/>
    <x v="0"/>
  </r>
  <r>
    <x v="0"/>
    <x v="0"/>
    <d v="2025-07-14T00:00:00"/>
    <s v="HBTL25012149"/>
    <d v="2025-07-14T00:00:00"/>
    <n v="16198"/>
    <s v="Hàng trả - An Nhơn -3002179-28869767 - eb1510"/>
    <n v="451647"/>
    <n v="0"/>
    <n v="36132"/>
    <n v="487779"/>
    <s v="Hàng trả"/>
    <d v="2025-08-05T00:00:00"/>
    <m/>
    <n v="0"/>
    <n v="-487779"/>
    <n v="-487779"/>
    <n v="0"/>
    <d v="2025-07-14T00:00:00"/>
    <m/>
    <d v="2025-07-14T00:00:00"/>
    <n v="0"/>
    <m/>
    <s v=""/>
    <s v="Đã thanh toán"/>
    <s v="07"/>
    <s v="08"/>
    <s v="check xong"/>
    <m/>
    <x v="0"/>
    <x v="0"/>
  </r>
  <r>
    <x v="0"/>
    <x v="0"/>
    <d v="2025-07-15T00:00:00"/>
    <s v="HBTL25012150"/>
    <d v="2025-07-15T00:00:00"/>
    <n v="16261"/>
    <s v="Hàng trả - Siêu thị Mê Linh - 3002179 - 0000028866389 - eb2907"/>
    <n v="177692"/>
    <n v="0"/>
    <n v="14215"/>
    <n v="191907"/>
    <s v="Hàng trả"/>
    <d v="2025-08-05T00:00:00"/>
    <m/>
    <n v="0"/>
    <n v="-191907"/>
    <n v="-191907"/>
    <n v="0"/>
    <d v="2025-07-15T00:00:00"/>
    <m/>
    <d v="2025-07-15T00:00:00"/>
    <n v="0"/>
    <m/>
    <s v=""/>
    <s v="Đã thanh toán"/>
    <s v="07"/>
    <s v="08"/>
    <s v="check xong"/>
    <m/>
    <x v="0"/>
    <x v="0"/>
  </r>
  <r>
    <x v="0"/>
    <x v="0"/>
    <d v="2025-07-17T00:00:00"/>
    <s v="HBTL25012145"/>
    <d v="2025-07-17T00:00:00"/>
    <n v="16365"/>
    <s v="Hàng trả - Siêu thị Hải Dương - 3002179 - 0000028868794 - phiếu HT0009367 - eb117"/>
    <n v="277711"/>
    <n v="0"/>
    <n v="22217"/>
    <n v="299928"/>
    <s v="Hàng trả"/>
    <d v="2025-08-05T00:00:00"/>
    <m/>
    <n v="0"/>
    <n v="-299928"/>
    <n v="-299928"/>
    <n v="0"/>
    <d v="2025-07-17T00:00:00"/>
    <m/>
    <d v="2025-07-17T00:00:00"/>
    <n v="0"/>
    <m/>
    <s v=""/>
    <s v="Đã thanh toán"/>
    <s v="07"/>
    <s v="08"/>
    <s v="check xong"/>
    <m/>
    <x v="0"/>
    <x v="0"/>
  </r>
  <r>
    <x v="0"/>
    <x v="0"/>
    <d v="2025-07-17T00:00:00"/>
    <s v="HBTL25012146"/>
    <d v="2025-07-17T00:00:00"/>
    <n v="16459"/>
    <s v="Hàng trả - Go! Quảng Ngãi - 3002179 - 0000028870909 - phiếu HT0009737 - eb7600"/>
    <n v="272656"/>
    <n v="0"/>
    <n v="21812"/>
    <n v="294468"/>
    <s v="Hàng trả"/>
    <d v="2025-08-05T00:00:00"/>
    <m/>
    <n v="0"/>
    <n v="-294468"/>
    <n v="-294468"/>
    <n v="0"/>
    <d v="2025-07-17T00:00:00"/>
    <m/>
    <d v="2025-07-17T00:00:00"/>
    <n v="0"/>
    <m/>
    <s v=""/>
    <s v="Đã thanh toán"/>
    <s v="07"/>
    <s v="08"/>
    <s v="check xong"/>
    <m/>
    <x v="0"/>
    <x v="0"/>
  </r>
  <r>
    <x v="0"/>
    <x v="0"/>
    <d v="2025-07-20T00:00:00"/>
    <s v="HBTL25012147"/>
    <d v="2025-07-20T00:00:00"/>
    <n v="16628"/>
    <s v="Hàng trả - Siêu thị Nam Định - 3002179 - 0000028869381 - phiếu HT0009736 - eb114"/>
    <n v="351281"/>
    <n v="0"/>
    <n v="28102"/>
    <n v="379383"/>
    <s v="Hàng trả"/>
    <d v="2025-08-05T00:00:00"/>
    <m/>
    <n v="0"/>
    <n v="-379383"/>
    <n v="-379383"/>
    <n v="0"/>
    <d v="2025-07-20T00:00:00"/>
    <m/>
    <d v="2025-07-20T00:00:00"/>
    <n v="0"/>
    <m/>
    <s v=""/>
    <s v="Đã thanh toán"/>
    <s v="07"/>
    <s v="08"/>
    <s v="check xong"/>
    <m/>
    <x v="0"/>
    <x v="0"/>
  </r>
  <r>
    <x v="0"/>
    <x v="0"/>
    <d v="2025-07-22T00:00:00"/>
    <s v="HBTL25012152"/>
    <d v="2025-07-22T00:00:00"/>
    <n v="16922"/>
    <s v="Hàng trả - GO! Vĩnh Phúc - 3002179 - 0000028868226 - eb113"/>
    <n v="333174"/>
    <n v="0"/>
    <n v="26654"/>
    <n v="359828"/>
    <s v="Hàng trả"/>
    <d v="2025-08-05T00:00:00"/>
    <m/>
    <n v="0"/>
    <n v="-359828"/>
    <n v="-359828"/>
    <n v="0"/>
    <d v="2025-07-22T00:00:00"/>
    <m/>
    <d v="2025-07-22T00:00:00"/>
    <n v="0"/>
    <m/>
    <s v=""/>
    <s v="Đã thanh toán"/>
    <s v="07"/>
    <s v="08"/>
    <s v="check xong"/>
    <m/>
    <x v="0"/>
    <x v="0"/>
  </r>
  <r>
    <x v="0"/>
    <x v="0"/>
    <d v="2025-07-25T00:00:00"/>
    <s v="HBTL25012294"/>
    <d v="2025-07-25T00:00:00"/>
    <n v="17430"/>
    <s v="Hàng trả - GO! Bạc Liêu - 3002179 - 0000028870758 - phiếu HT0009943 - eb152"/>
    <n v="1195058"/>
    <n v="0"/>
    <n v="95605"/>
    <n v="1290663"/>
    <s v="Hàng trả"/>
    <d v="2025-08-05T00:00:00"/>
    <m/>
    <n v="0"/>
    <n v="-1290663"/>
    <n v="-1290663"/>
    <n v="0"/>
    <d v="2025-07-25T00:00:00"/>
    <m/>
    <d v="2025-07-25T00:00:00"/>
    <n v="0"/>
    <m/>
    <s v=""/>
    <s v="Đã thanh toán"/>
    <s v="07"/>
    <s v="08"/>
    <s v="check xong"/>
    <m/>
    <x v="0"/>
    <x v="0"/>
  </r>
  <r>
    <x v="0"/>
    <x v="0"/>
    <d v="2025-07-25T00:00:00"/>
    <s v="HBTL25012153"/>
    <d v="2025-07-25T00:00:00"/>
    <n v="17564"/>
    <s v="Hàng trả - Đồng Nai - Tháng 7.2025 - eb6000"/>
    <n v="506000"/>
    <n v="0"/>
    <n v="40480"/>
    <n v="546480"/>
    <s v="Hàng trả"/>
    <d v="2025-08-05T00:00:00"/>
    <m/>
    <n v="0"/>
    <n v="-546480"/>
    <n v="-546480"/>
    <n v="0"/>
    <d v="2025-07-25T00:00:00"/>
    <m/>
    <d v="2025-07-25T00:00:00"/>
    <n v="0"/>
    <m/>
    <s v=""/>
    <s v="Đã thanh toán"/>
    <s v="07"/>
    <s v="08"/>
    <s v="check xong"/>
    <m/>
    <x v="0"/>
    <x v="0"/>
  </r>
  <r>
    <x v="0"/>
    <x v="0"/>
    <d v="2025-07-25T00:00:00"/>
    <s v="HBTL25012295"/>
    <d v="2025-07-25T00:00:00"/>
    <n v="17431"/>
    <s v="Hàng trả - GO! Bạc Liêu - 3002179 - 0000028870759 - phiếu HT0009943 - eb152"/>
    <n v="150549"/>
    <n v="0"/>
    <n v="12044"/>
    <n v="162593"/>
    <s v="Hàng trả"/>
    <d v="2025-08-05T00:00:00"/>
    <m/>
    <n v="0"/>
    <n v="-162593"/>
    <n v="-162593"/>
    <n v="0"/>
    <d v="2025-07-25T00:00:00"/>
    <m/>
    <d v="2025-07-25T00:00:00"/>
    <n v="0"/>
    <m/>
    <s v=""/>
    <s v="Đã thanh toán"/>
    <s v="07"/>
    <s v="08"/>
    <s v="check xong"/>
    <m/>
    <x v="0"/>
    <x v="0"/>
  </r>
  <r>
    <x v="0"/>
    <x v="0"/>
    <d v="2025-07-28T00:00:00"/>
    <s v="HBTL25012151"/>
    <d v="2025-07-28T00:00:00"/>
    <n v="17914"/>
    <s v="Hàng trả - Siêu thị go! Phú Mỹ - 3002179 - 0000028872009 - eb7201"/>
    <n v="273204"/>
    <n v="0"/>
    <n v="21856"/>
    <n v="295060"/>
    <s v="Hàng trả"/>
    <d v="2025-08-05T00:00:00"/>
    <m/>
    <n v="0"/>
    <n v="-295060"/>
    <n v="-295060"/>
    <n v="0"/>
    <d v="2025-07-28T00:00:00"/>
    <m/>
    <d v="2025-07-28T00:00:00"/>
    <n v="0"/>
    <m/>
    <s v=""/>
    <s v="Đã thanh toán"/>
    <s v="07"/>
    <s v="08"/>
    <s v="check xong"/>
    <m/>
    <x v="0"/>
    <x v="0"/>
  </r>
  <r>
    <x v="0"/>
    <x v="0"/>
    <d v="2025-07-29T00:00:00"/>
    <s v="HBTL25012148"/>
    <d v="2025-07-29T00:00:00"/>
    <n v="18027"/>
    <s v="Hàng trả - Long Biên -3002179-28872661 - phiếu HT0009203 - eb2906"/>
    <n v="301098"/>
    <n v="0"/>
    <n v="24088"/>
    <n v="325186"/>
    <s v="Hàng trả"/>
    <d v="2025-08-05T00:00:00"/>
    <m/>
    <n v="0"/>
    <n v="-325186"/>
    <n v="-325186"/>
    <n v="0"/>
    <d v="2025-07-29T00:00:00"/>
    <m/>
    <d v="2025-07-29T00:00:00"/>
    <n v="0"/>
    <m/>
    <s v=""/>
    <s v="Đã thanh toán"/>
    <s v="07"/>
    <s v="08"/>
    <s v="check xong"/>
    <m/>
    <x v="0"/>
    <x v="0"/>
  </r>
  <r>
    <x v="0"/>
    <x v="0"/>
    <d v="2025-07-29T00:00:00"/>
    <s v="HBTL25012154"/>
    <d v="2025-07-29T00:00:00"/>
    <n v="18213"/>
    <s v="Hàng trả - Lào Cai -3002179-28874786 - eb146"/>
    <n v="111058"/>
    <n v="0"/>
    <n v="8885"/>
    <n v="119943"/>
    <s v="Hàng trả"/>
    <d v="2025-08-05T00:00:00"/>
    <m/>
    <n v="0"/>
    <n v="-119943"/>
    <n v="-119943"/>
    <n v="0"/>
    <d v="2025-07-29T00:00:00"/>
    <m/>
    <d v="2025-07-29T00:00:00"/>
    <n v="0"/>
    <m/>
    <s v=""/>
    <s v="Đã thanh toán"/>
    <s v="07"/>
    <s v="08"/>
    <s v="check xong"/>
    <m/>
    <x v="0"/>
    <x v="0"/>
  </r>
  <r>
    <x v="0"/>
    <x v="0"/>
    <d v="2025-08-11T00:00:00"/>
    <s v="HBTL25000004"/>
    <d v="2025-08-11T00:00:00"/>
    <n v="18568"/>
    <s v="Hàng trả - Siêu thị Mê Linh - 3002179 - 0000028870683 - eb2907"/>
    <n v="100366"/>
    <n v="0"/>
    <n v="8029"/>
    <n v="108395"/>
    <s v="Hàng trả"/>
    <d v="2025-09-05T00:00:00"/>
    <m/>
    <n v="0"/>
    <n v="-108395"/>
    <n v="-108395"/>
    <n v="0"/>
    <d v="2025-08-11T00:00:00"/>
    <m/>
    <d v="2025-08-11T00:00:00"/>
    <n v="0"/>
    <m/>
    <s v=""/>
    <s v="Đã thanh toán"/>
    <s v="08"/>
    <s v="09"/>
    <s v="check xong"/>
    <m/>
    <x v="0"/>
    <x v="0"/>
  </r>
  <r>
    <x v="0"/>
    <x v="0"/>
    <d v="2025-08-11T00:00:00"/>
    <s v="HBTL25000005"/>
    <d v="2025-08-11T00:00:00"/>
    <n v="18583"/>
    <s v="Hàng trả - Siêu thị Mê Linh - 3002179 - 0000028874791 - eb2907"/>
    <n v="222116"/>
    <n v="0"/>
    <n v="17769"/>
    <n v="239885"/>
    <s v="Hàng trả"/>
    <d v="2025-09-05T00:00:00"/>
    <m/>
    <n v="0"/>
    <n v="-239885"/>
    <n v="-239885"/>
    <n v="0"/>
    <d v="2025-08-11T00:00:00"/>
    <m/>
    <d v="2025-08-11T00:00:00"/>
    <n v="0"/>
    <m/>
    <s v=""/>
    <s v="Đã thanh toán"/>
    <s v="08"/>
    <s v="09"/>
    <s v="check xong"/>
    <m/>
    <x v="0"/>
    <x v="0"/>
  </r>
  <r>
    <x v="0"/>
    <x v="0"/>
    <d v="2025-08-14T00:00:00"/>
    <s v="HBTL2306/303"/>
    <d v="2025-08-14T00:00:00"/>
    <n v="18770"/>
    <s v="Hàng trả - GO! Bà Rịa - 3002179 - 0000028875714 - eb7200"/>
    <n v="444230"/>
    <n v="0"/>
    <n v="35538"/>
    <n v="479768"/>
    <s v="Hàng trả"/>
    <d v="2025-09-05T00:00:00"/>
    <m/>
    <n v="0"/>
    <n v="-479768"/>
    <n v="-479768"/>
    <n v="0"/>
    <d v="2025-08-14T00:00:00"/>
    <m/>
    <d v="2025-08-14T00:00:00"/>
    <n v="0"/>
    <m/>
    <s v=""/>
    <s v="Đã thanh toán"/>
    <s v="08"/>
    <s v="09"/>
    <s v="check xong"/>
    <m/>
    <x v="0"/>
    <x v="0"/>
  </r>
  <r>
    <x v="0"/>
    <x v="0"/>
    <d v="2025-08-14T00:00:00"/>
    <s v="HBTL2306/304"/>
    <d v="2025-08-14T00:00:00"/>
    <n v="18778"/>
    <s v="Hàng trả - GO! Bà Rịa - 3002179 - 0000028879460 - eb7200"/>
    <n v="150549"/>
    <n v="0"/>
    <n v="12044"/>
    <n v="162593"/>
    <s v="Hàng trả"/>
    <d v="2025-09-05T00:00:00"/>
    <m/>
    <n v="0"/>
    <n v="-162593"/>
    <n v="-162593"/>
    <n v="0"/>
    <d v="2025-08-14T00:00:00"/>
    <m/>
    <d v="2025-08-14T00:00:00"/>
    <n v="0"/>
    <m/>
    <s v=""/>
    <s v="Đã thanh toán"/>
    <s v="08"/>
    <s v="09"/>
    <s v="check xong"/>
    <m/>
    <x v="0"/>
    <x v="0"/>
  </r>
  <r>
    <x v="0"/>
    <x v="0"/>
    <d v="2025-08-18T00:00:00"/>
    <s v="HBTL25000006"/>
    <d v="2025-08-18T00:00:00"/>
    <n v="19234"/>
    <s v="Hàng trả - GO! Vĩnh Phúc - 3002179 - 0000028876232 - eb113"/>
    <n v="277711"/>
    <n v="0"/>
    <n v="22217"/>
    <n v="299928"/>
    <s v="Hàng trả"/>
    <d v="2025-09-05T00:00:00"/>
    <m/>
    <n v="0"/>
    <n v="-299928"/>
    <n v="-299928"/>
    <n v="0"/>
    <d v="2025-08-18T00:00:00"/>
    <m/>
    <d v="2025-08-18T00:00:00"/>
    <n v="0"/>
    <m/>
    <s v=""/>
    <s v="Đã thanh toán"/>
    <s v="08"/>
    <s v="09"/>
    <s v="check xong"/>
    <m/>
    <x v="0"/>
    <x v="0"/>
  </r>
  <r>
    <x v="0"/>
    <x v="0"/>
    <d v="2025-08-18T00:00:00"/>
    <s v="HBTL25000007"/>
    <d v="2025-08-18T00:00:00"/>
    <n v="19235"/>
    <s v="Hàng trả - GO! Vĩnh Phúc - 3002179 - 0000028876235 - eb113"/>
    <n v="73432"/>
    <n v="0"/>
    <n v="5875"/>
    <n v="79307"/>
    <s v="Hàng trả"/>
    <d v="2025-09-05T00:00:00"/>
    <m/>
    <n v="0"/>
    <n v="-79307"/>
    <n v="-79307"/>
    <n v="0"/>
    <d v="2025-08-18T00:00:00"/>
    <m/>
    <d v="2025-08-18T00:00:00"/>
    <n v="0"/>
    <m/>
    <s v=""/>
    <s v="Đã thanh toán"/>
    <s v="08"/>
    <s v="09"/>
    <s v="check xong"/>
    <m/>
    <x v="0"/>
    <x v="0"/>
  </r>
  <r>
    <x v="0"/>
    <x v="0"/>
    <d v="2025-08-21T00:00:00"/>
    <s v="HBTL2306/307"/>
    <d v="2025-08-21T00:00:00"/>
    <n v="19936"/>
    <s v="Hàng trả - GO! Trà Vinh - 3002179 - 0000028876236 - eb6400"/>
    <n v="138000"/>
    <n v="0"/>
    <n v="11040"/>
    <n v="149040"/>
    <s v="Hàng trả"/>
    <d v="2025-09-05T00:00:00"/>
    <m/>
    <n v="0"/>
    <n v="-149040"/>
    <n v="-149040"/>
    <n v="0"/>
    <d v="2025-08-21T00:00:00"/>
    <m/>
    <d v="2025-08-21T00:00:00"/>
    <n v="0"/>
    <m/>
    <s v=""/>
    <s v="Đã thanh toán"/>
    <s v="08"/>
    <s v="09"/>
    <s v="check xong"/>
    <m/>
    <x v="0"/>
    <x v="0"/>
  </r>
  <r>
    <x v="0"/>
    <x v="0"/>
    <d v="2025-08-21T00:00:00"/>
    <s v="HBTL2306/308"/>
    <d v="2025-08-21T00:00:00"/>
    <n v="19937"/>
    <s v="Hàng trả - GO! Trà Vinh - 3002179 - 0000028876238 - eb6400"/>
    <n v="55595"/>
    <n v="0"/>
    <n v="4448"/>
    <n v="60043"/>
    <s v="Hàng trả"/>
    <d v="2025-09-05T00:00:00"/>
    <m/>
    <n v="0"/>
    <n v="-60043"/>
    <n v="-60043"/>
    <n v="0"/>
    <d v="2025-08-21T00:00:00"/>
    <m/>
    <d v="2025-08-21T00:00:00"/>
    <n v="0"/>
    <m/>
    <s v=""/>
    <s v="Đã thanh toán"/>
    <s v="08"/>
    <s v="09"/>
    <s v="check xong"/>
    <m/>
    <x v="0"/>
    <x v="0"/>
  </r>
  <r>
    <x v="0"/>
    <x v="0"/>
    <d v="2025-08-21T00:00:00"/>
    <s v="HBTL25000008"/>
    <d v="2025-08-21T00:00:00"/>
    <n v="19938"/>
    <s v="Hàng trả - Siêu thị Nam Định - 3002179 - 0000028876299 - eb114"/>
    <n v="899338"/>
    <n v="0"/>
    <n v="71948"/>
    <n v="971286"/>
    <s v="Hàng trả"/>
    <d v="2025-09-05T00:00:00"/>
    <m/>
    <n v="0"/>
    <n v="-971286"/>
    <n v="-971286"/>
    <n v="0"/>
    <d v="2025-08-21T00:00:00"/>
    <m/>
    <d v="2025-08-21T00:00:00"/>
    <n v="0"/>
    <m/>
    <s v=""/>
    <s v="Đã thanh toán"/>
    <s v="08"/>
    <s v="09"/>
    <s v="check xong"/>
    <m/>
    <x v="0"/>
    <x v="0"/>
  </r>
  <r>
    <x v="0"/>
    <x v="0"/>
    <d v="2025-08-21T00:00:00"/>
    <s v="HBTL2306/306"/>
    <d v="2025-08-21T00:00:00"/>
    <n v="19935"/>
    <s v="Hàng trả - GO! Trà Vinh - 3002179 - 0000028876233 - eb6400"/>
    <n v="50183"/>
    <n v="0"/>
    <n v="4015"/>
    <n v="54198"/>
    <s v="Hàng trả"/>
    <d v="2025-09-05T00:00:00"/>
    <m/>
    <n v="0"/>
    <n v="-54198"/>
    <n v="-54198"/>
    <n v="0"/>
    <d v="2025-08-21T00:00:00"/>
    <m/>
    <d v="2025-08-21T00:00:00"/>
    <n v="0"/>
    <m/>
    <s v=""/>
    <s v="Đã thanh toán"/>
    <s v="08"/>
    <s v="09"/>
    <s v="check xong"/>
    <m/>
    <x v="0"/>
    <x v="0"/>
  </r>
  <r>
    <x v="0"/>
    <x v="0"/>
    <d v="2025-08-21T00:00:00"/>
    <s v="HBTL2306/305"/>
    <d v="2025-08-21T00:00:00"/>
    <n v="19934"/>
    <s v="Hàng trả - GO! Trà Vinh - 3002179 - 0000028876231 - eb6400"/>
    <n v="444230"/>
    <n v="0"/>
    <n v="35538"/>
    <n v="479768"/>
    <s v="Hàng trả"/>
    <d v="2025-09-05T00:00:00"/>
    <m/>
    <n v="0"/>
    <n v="-479768"/>
    <n v="-479768"/>
    <n v="0"/>
    <d v="2025-08-21T00:00:00"/>
    <m/>
    <d v="2025-08-21T00:00:00"/>
    <n v="0"/>
    <m/>
    <s v=""/>
    <s v="Đã thanh toán"/>
    <s v="08"/>
    <s v="09"/>
    <s v="check xong"/>
    <m/>
    <x v="0"/>
    <x v="0"/>
  </r>
  <r>
    <x v="0"/>
    <x v="0"/>
    <d v="2025-08-21T00:00:00"/>
    <s v="HBTL2306/309"/>
    <d v="2025-08-21T00:00:00"/>
    <n v="20015"/>
    <s v="Hàng trả - Nha Trang -3002179-28879945 - eb7900"/>
    <n v="333174"/>
    <n v="0"/>
    <n v="26654"/>
    <n v="359828"/>
    <s v="Hàng trả"/>
    <d v="2025-09-05T00:00:00"/>
    <m/>
    <n v="0"/>
    <n v="-359828"/>
    <n v="-359828"/>
    <n v="0"/>
    <d v="2025-08-21T00:00:00"/>
    <m/>
    <d v="2025-08-21T00:00:00"/>
    <n v="0"/>
    <m/>
    <s v=""/>
    <s v="Đã thanh toán"/>
    <s v="08"/>
    <s v="09"/>
    <s v="check xong"/>
    <m/>
    <x v="0"/>
    <x v="0"/>
  </r>
  <r>
    <x v="0"/>
    <x v="0"/>
    <d v="2025-08-22T00:00:00"/>
    <s v="HBTL2306/353"/>
    <d v="2025-08-22T00:00:00"/>
    <n v="20164"/>
    <s v="Hàng trả - Siêu thị go! Rạch Giá - 3002179 - 0000028881000 - eb1507"/>
    <n v="444230"/>
    <n v="0"/>
    <n v="35538"/>
    <n v="479768"/>
    <s v="Hàng trả"/>
    <d v="2025-09-05T00:00:00"/>
    <m/>
    <n v="0"/>
    <n v="-479768"/>
    <n v="-479768"/>
    <n v="0"/>
    <d v="2025-08-22T00:00:00"/>
    <m/>
    <d v="2025-08-22T00:00:00"/>
    <n v="0"/>
    <m/>
    <s v=""/>
    <s v="Đã thanh toán"/>
    <s v="08"/>
    <s v="09"/>
    <s v="check xong"/>
    <m/>
    <x v="0"/>
    <x v="0"/>
  </r>
  <r>
    <x v="0"/>
    <x v="0"/>
    <d v="2025-08-22T00:00:00"/>
    <s v="HBTL2306/354"/>
    <d v="2025-08-22T00:00:00"/>
    <n v="20165"/>
    <s v="Hàng trả - Siêu thị go! Rạch Giá - 3002179 - 0000028881001 - eb1507"/>
    <n v="501830"/>
    <n v="0"/>
    <n v="40146"/>
    <n v="541976"/>
    <s v="Hàng trả"/>
    <d v="2025-09-05T00:00:00"/>
    <m/>
    <n v="0"/>
    <n v="-541976"/>
    <n v="-541976"/>
    <n v="0"/>
    <d v="2025-08-22T00:00:00"/>
    <m/>
    <d v="2025-08-22T00:00:00"/>
    <n v="0"/>
    <m/>
    <s v=""/>
    <s v="Đã thanh toán"/>
    <s v="08"/>
    <s v="09"/>
    <s v="check xong"/>
    <m/>
    <x v="0"/>
    <x v="0"/>
  </r>
  <r>
    <x v="0"/>
    <x v="0"/>
    <d v="2025-08-22T00:00:00"/>
    <s v="HBTL2306/352"/>
    <d v="2025-08-22T00:00:00"/>
    <n v="20163"/>
    <s v="Hàng trả - Go! Quảng Ngãi - 3002179 - 0000028880852 - eb7600"/>
    <n v="88846"/>
    <n v="0"/>
    <n v="7108"/>
    <n v="95954"/>
    <s v="Hàng trả"/>
    <d v="2025-09-05T00:00:00"/>
    <m/>
    <n v="0"/>
    <n v="-95954"/>
    <n v="-95954"/>
    <n v="0"/>
    <d v="2025-08-22T00:00:00"/>
    <m/>
    <d v="2025-08-22T00:00:00"/>
    <n v="0"/>
    <m/>
    <s v=""/>
    <s v="Đã thanh toán"/>
    <s v="08"/>
    <s v="09"/>
    <s v="check xong"/>
    <m/>
    <x v="0"/>
    <x v="0"/>
  </r>
  <r>
    <x v="0"/>
    <x v="0"/>
    <d v="2025-08-22T00:00:00"/>
    <s v="HBTL2306/351"/>
    <d v="2025-08-22T00:00:00"/>
    <n v="20162"/>
    <s v="Hàng trả - Go! Quảng Ngãi - 3002179 - 0000028880851 - eb7600"/>
    <n v="92000"/>
    <n v="0"/>
    <n v="7360"/>
    <n v="99360"/>
    <s v="Hàng trả"/>
    <d v="2025-09-05T00:00:00"/>
    <m/>
    <n v="0"/>
    <n v="-99360"/>
    <n v="-99360"/>
    <n v="0"/>
    <d v="2025-08-22T00:00:00"/>
    <m/>
    <d v="2025-08-22T00:00:00"/>
    <n v="0"/>
    <m/>
    <s v=""/>
    <s v="Đã thanh toán"/>
    <s v="08"/>
    <s v="09"/>
    <s v="check xong"/>
    <m/>
    <x v="0"/>
    <x v="0"/>
  </r>
  <r>
    <x v="0"/>
    <x v="0"/>
    <d v="2025-08-25T00:00:00"/>
    <s v="HBTL25000010"/>
    <d v="2025-08-25T00:00:00"/>
    <n v="20460"/>
    <s v="Hàng trả - Long Biên -3002179-28881070 - eb2906"/>
    <n v="763076"/>
    <n v="0"/>
    <n v="61046"/>
    <n v="824122"/>
    <s v="Hàng trả"/>
    <d v="2025-09-05T00:00:00"/>
    <m/>
    <n v="0"/>
    <n v="-824122"/>
    <n v="-824122"/>
    <n v="0"/>
    <d v="2025-08-25T00:00:00"/>
    <m/>
    <d v="2025-08-25T00:00:00"/>
    <n v="0"/>
    <m/>
    <s v=""/>
    <s v="Đã thanh toán"/>
    <s v="08"/>
    <s v="09"/>
    <s v="check xong"/>
    <m/>
    <x v="0"/>
    <x v="0"/>
  </r>
  <r>
    <x v="0"/>
    <x v="0"/>
    <d v="2025-08-25T00:00:00"/>
    <s v="HBTL25000009"/>
    <d v="2025-08-25T00:00:00"/>
    <n v="20459"/>
    <s v="Hàng trả - Long Biên -3002179-28881067 - eb2906"/>
    <n v="111190"/>
    <n v="0"/>
    <n v="8895"/>
    <n v="120085"/>
    <s v="Hàng trả"/>
    <d v="2025-09-05T00:00:00"/>
    <m/>
    <n v="0"/>
    <n v="-120085"/>
    <n v="-120085"/>
    <n v="0"/>
    <d v="2025-08-25T00:00:00"/>
    <m/>
    <d v="2025-08-25T00:00:00"/>
    <n v="0"/>
    <m/>
    <s v=""/>
    <s v="Đã thanh toán"/>
    <s v="08"/>
    <s v="09"/>
    <s v="check xong"/>
    <m/>
    <x v="0"/>
    <x v="0"/>
  </r>
  <r>
    <x v="0"/>
    <x v="0"/>
    <d v="2025-08-26T00:00:00"/>
    <s v="HBTL2306/310"/>
    <d v="2025-08-26T00:00:00"/>
    <n v="20515"/>
    <s v="Hàng trả - Đồng Nai - Tháng 8.2025 - eb6000"/>
    <n v="551068"/>
    <n v="0"/>
    <n v="44085"/>
    <n v="595153"/>
    <s v="Hàng trả"/>
    <d v="2025-09-05T00:00:00"/>
    <m/>
    <n v="0"/>
    <n v="-595153"/>
    <n v="-595153"/>
    <n v="0"/>
    <d v="2025-08-26T00:00:00"/>
    <m/>
    <d v="2025-08-26T00:00:00"/>
    <n v="0"/>
    <m/>
    <s v=""/>
    <s v="Đã thanh toán"/>
    <s v="08"/>
    <s v="09"/>
    <s v="check xong"/>
    <m/>
    <x v="0"/>
    <x v="0"/>
  </r>
  <r>
    <x v="0"/>
    <x v="0"/>
    <d v="2025-08-26T00:00:00"/>
    <s v="HBTL25000012"/>
    <d v="2025-08-26T00:00:00"/>
    <n v="20721"/>
    <s v="Hàng trả - GO! Vĩnh Phúc - 3002179 - 0000028880126 - eb113"/>
    <n v="203058"/>
    <n v="0"/>
    <n v="16245"/>
    <n v="219303"/>
    <s v="Hàng trả"/>
    <d v="2025-09-05T00:00:00"/>
    <m/>
    <n v="0"/>
    <n v="-219303"/>
    <n v="-219303"/>
    <n v="0"/>
    <d v="2025-08-26T00:00:00"/>
    <m/>
    <d v="2025-08-26T00:00:00"/>
    <n v="0"/>
    <m/>
    <s v=""/>
    <s v="Đã thanh toán"/>
    <s v="08"/>
    <s v="09"/>
    <s v="check xong"/>
    <m/>
    <x v="0"/>
    <x v="0"/>
  </r>
  <r>
    <x v="0"/>
    <x v="0"/>
    <d v="2025-08-26T00:00:00"/>
    <s v="HBTL25000011"/>
    <d v="2025-08-26T00:00:00"/>
    <n v="20720"/>
    <s v="Hàng trả - GO! Vĩnh Phúc - 3002179 - 0000028880124 - eb113"/>
    <n v="166785"/>
    <n v="0"/>
    <n v="13343"/>
    <n v="180128"/>
    <s v="Hàng trả"/>
    <d v="2025-09-05T00:00:00"/>
    <m/>
    <n v="0"/>
    <n v="-180128"/>
    <n v="-180128"/>
    <n v="0"/>
    <d v="2025-08-26T00:00:00"/>
    <m/>
    <d v="2025-08-26T00:00:00"/>
    <n v="0"/>
    <m/>
    <s v=""/>
    <s v="Đã thanh toán"/>
    <s v="08"/>
    <s v="09"/>
    <s v="check xong"/>
    <m/>
    <x v="0"/>
    <x v="0"/>
  </r>
  <r>
    <x v="0"/>
    <x v="0"/>
    <d v="2025-08-27T00:00:00"/>
    <s v="HBTL2306/311"/>
    <d v="2025-08-27T00:00:00"/>
    <n v="20834"/>
    <s v="Hàng trả - GO! Bạc Liêu - 3002179 - 0000028881741 - eb152"/>
    <n v="222116"/>
    <n v="0"/>
    <n v="17769"/>
    <n v="239885"/>
    <s v="Hàng trả"/>
    <d v="2025-09-05T00:00:00"/>
    <m/>
    <n v="0"/>
    <n v="-239885"/>
    <n v="-239885"/>
    <n v="0"/>
    <d v="2025-08-27T00:00:00"/>
    <m/>
    <d v="2025-08-27T00:00:00"/>
    <n v="0"/>
    <m/>
    <s v=""/>
    <s v="Đã thanh toán"/>
    <s v="08"/>
    <s v="09"/>
    <s v="check xong"/>
    <m/>
    <x v="0"/>
    <x v="0"/>
  </r>
  <r>
    <x v="0"/>
    <x v="0"/>
    <d v="2025-08-27T00:00:00"/>
    <s v="HBTL2306/350"/>
    <d v="2025-08-27T00:00:00"/>
    <n v="20897"/>
    <s v="Hàng trả - Quy Nhơn -3002179-28881803 - phiếu HCM/HT0010299 - eb7700"/>
    <n v="231029"/>
    <n v="0"/>
    <n v="18482"/>
    <n v="249511"/>
    <s v="Hàng trả"/>
    <d v="2025-09-05T00:00:00"/>
    <m/>
    <n v="0"/>
    <n v="-249511"/>
    <n v="-249511"/>
    <n v="0"/>
    <d v="2025-08-27T00:00:00"/>
    <m/>
    <d v="2025-08-27T00:00:00"/>
    <n v="0"/>
    <m/>
    <s v=""/>
    <s v="Đã thanh toán"/>
    <s v="08"/>
    <s v="09"/>
    <s v="check xong"/>
    <m/>
    <x v="0"/>
    <x v="0"/>
  </r>
  <r>
    <x v="0"/>
    <x v="0"/>
    <d v="2025-09-12T00:00:00"/>
    <s v="SG/HTTHN040553"/>
    <d v="2025-09-12T00:00:00"/>
    <n v="21461"/>
    <s v="Hàng trả - GO! Bà Rịa - 3002179 - 0000028882539 - eb7200"/>
    <n v="268116"/>
    <n v="0"/>
    <n v="21449"/>
    <n v="289565"/>
    <s v="Hàng trả"/>
    <d v="2025-10-05T00:00:00"/>
    <m/>
    <n v="0"/>
    <n v="-289565"/>
    <n v="-289565"/>
    <n v="0"/>
    <d v="2025-09-12T00:00:00"/>
    <m/>
    <d v="2025-09-12T00:00:00"/>
    <n v="0"/>
    <m/>
    <s v=""/>
    <s v="Đã thanh toán"/>
    <s v="09"/>
    <n v="10"/>
    <s v="check xong"/>
    <m/>
    <x v="0"/>
    <x v="0"/>
  </r>
  <r>
    <x v="0"/>
    <x v="0"/>
    <d v="2025-09-18T00:00:00"/>
    <s v="9105970090"/>
    <d v="2025-09-18T00:00:00"/>
    <n v="21931"/>
    <s v="Hàng trả - GO! Buôn Ma Thuột - 3002179 - 0000028886634 - eb4700"/>
    <n v="222116"/>
    <n v="0"/>
    <n v="17769"/>
    <n v="239885"/>
    <s v="Hàng trả"/>
    <d v="2025-10-05T00:00:00"/>
    <m/>
    <n v="0"/>
    <n v="-239885"/>
    <n v="-239885"/>
    <n v="0"/>
    <d v="2025-09-18T00:00:00"/>
    <m/>
    <d v="2025-09-18T00:00:00"/>
    <n v="0"/>
    <m/>
    <s v=""/>
    <s v="Đã thanh toán"/>
    <s v="09"/>
    <n v="10"/>
    <s v="check xong"/>
    <m/>
    <x v="0"/>
    <x v="0"/>
  </r>
  <r>
    <x v="0"/>
    <x v="0"/>
    <d v="2025-09-19T00:00:00"/>
    <s v="9105970170"/>
    <d v="2025-09-19T00:00:00"/>
    <n v="22101"/>
    <s v="Hàng trả - Siêu thị Nam Định - 3002179 - 0000028884308 - eb114"/>
    <n v="533906"/>
    <n v="0"/>
    <n v="42713"/>
    <n v="576619"/>
    <s v="Hàng trả"/>
    <d v="2025-10-05T00:00:00"/>
    <m/>
    <n v="0"/>
    <n v="-576619"/>
    <n v="-576619"/>
    <n v="0"/>
    <d v="2025-09-19T00:00:00"/>
    <m/>
    <d v="2025-09-19T00:00:00"/>
    <n v="0"/>
    <m/>
    <s v=""/>
    <s v="Đã thanh toán"/>
    <s v="09"/>
    <n v="10"/>
    <s v="check xong"/>
    <m/>
    <x v="0"/>
    <x v="0"/>
  </r>
  <r>
    <x v="0"/>
    <x v="0"/>
    <d v="2025-09-22T00:00:00"/>
    <s v="9105970174"/>
    <d v="2025-09-22T00:00:00"/>
    <n v="22492"/>
    <s v="Hàng trả - Siêu thị Mê Linh - 3002179 - 0000028883109 - eb2907"/>
    <n v="203058"/>
    <n v="0"/>
    <n v="16245"/>
    <n v="219303"/>
    <s v="Hàng trả"/>
    <d v="2025-10-05T00:00:00"/>
    <m/>
    <n v="0"/>
    <n v="-219303"/>
    <n v="-219303"/>
    <n v="0"/>
    <d v="2025-09-22T00:00:00"/>
    <m/>
    <d v="2025-09-22T00:00:00"/>
    <n v="0"/>
    <m/>
    <s v=""/>
    <s v="Đã thanh toán"/>
    <s v="09"/>
    <n v="10"/>
    <s v="check xong"/>
    <m/>
    <x v="0"/>
    <x v="0"/>
  </r>
  <r>
    <x v="0"/>
    <x v="0"/>
    <d v="2025-09-22T00:00:00"/>
    <s v="9105970171"/>
    <d v="2025-09-22T00:00:00"/>
    <n v="22342"/>
    <s v="Hàng trả - GO! Vĩnh Phúc - 3002179 - 0000028885926 - eb113"/>
    <n v="73432"/>
    <n v="0"/>
    <n v="5875"/>
    <n v="79307"/>
    <s v="Hàng trả"/>
    <d v="2025-10-05T00:00:00"/>
    <m/>
    <n v="0"/>
    <n v="-79307"/>
    <n v="-79307"/>
    <n v="0"/>
    <d v="2025-09-22T00:00:00"/>
    <m/>
    <d v="2025-09-22T00:00:00"/>
    <n v="0"/>
    <m/>
    <s v=""/>
    <s v="Đã thanh toán"/>
    <s v="09"/>
    <n v="10"/>
    <s v="check xong"/>
    <m/>
    <x v="0"/>
    <x v="0"/>
  </r>
  <r>
    <x v="0"/>
    <x v="0"/>
    <d v="2025-09-22T00:00:00"/>
    <s v="SG/HTTHN040555"/>
    <d v="2025-09-22T00:00:00"/>
    <n v="22372"/>
    <s v="Hàng trả - Go! Bình Dương - 3002179 - 0000028886558 - eb6100"/>
    <n v="731830"/>
    <n v="0"/>
    <n v="58546"/>
    <n v="790376"/>
    <s v="Hàng trả"/>
    <d v="2025-10-05T00:00:00"/>
    <m/>
    <n v="0"/>
    <n v="-790376"/>
    <n v="-790376"/>
    <n v="0"/>
    <d v="2025-09-22T00:00:00"/>
    <m/>
    <d v="2025-09-22T00:00:00"/>
    <n v="0"/>
    <m/>
    <s v=""/>
    <s v="Đã thanh toán"/>
    <s v="09"/>
    <n v="10"/>
    <s v="check xong"/>
    <m/>
    <x v="0"/>
    <x v="0"/>
  </r>
  <r>
    <x v="0"/>
    <x v="0"/>
    <d v="2025-09-22T00:00:00"/>
    <s v="9105970173"/>
    <d v="2025-09-22T00:00:00"/>
    <n v="22344"/>
    <s v="Hàng trả - GO! Vĩnh Phúc - 3002179 - 0000028885928 - eb113"/>
    <n v="333570"/>
    <n v="0"/>
    <n v="26686"/>
    <n v="360256"/>
    <s v="Hàng trả"/>
    <d v="2025-10-05T00:00:00"/>
    <m/>
    <n v="0"/>
    <n v="-360256"/>
    <n v="-360256"/>
    <n v="0"/>
    <d v="2025-09-22T00:00:00"/>
    <m/>
    <d v="2025-09-22T00:00:00"/>
    <n v="0"/>
    <m/>
    <s v=""/>
    <s v="Đã thanh toán"/>
    <s v="09"/>
    <n v="10"/>
    <s v="check xong"/>
    <m/>
    <x v="0"/>
    <x v="0"/>
  </r>
  <r>
    <x v="0"/>
    <x v="0"/>
    <d v="2025-09-22T00:00:00"/>
    <s v="9105970172"/>
    <d v="2025-09-22T00:00:00"/>
    <n v="22343"/>
    <s v="Hàng trả - GO! Vĩnh Phúc - 3002179 - 0000028885927 - eb113"/>
    <n v="222116"/>
    <n v="0"/>
    <n v="17769"/>
    <n v="239885"/>
    <s v="Hàng trả"/>
    <d v="2025-10-05T00:00:00"/>
    <m/>
    <n v="0"/>
    <n v="-239885"/>
    <n v="-239885"/>
    <n v="0"/>
    <d v="2025-09-22T00:00:00"/>
    <m/>
    <d v="2025-09-22T00:00:00"/>
    <n v="0"/>
    <m/>
    <s v=""/>
    <s v="Đã thanh toán"/>
    <s v="09"/>
    <n v="10"/>
    <s v="check xong"/>
    <m/>
    <x v="0"/>
    <x v="0"/>
  </r>
  <r>
    <x v="0"/>
    <x v="0"/>
    <d v="2025-09-22T00:00:00"/>
    <s v="SG/HTTHN040557"/>
    <d v="2025-09-22T00:00:00"/>
    <n v="22371"/>
    <s v="Hàng trả - Go! Bình Dương - 3002179 - 0000028886557 - eb6100"/>
    <n v="1221638"/>
    <n v="0"/>
    <n v="97731"/>
    <n v="1319369"/>
    <s v="Hàng trả"/>
    <d v="2025-10-05T00:00:00"/>
    <m/>
    <n v="0"/>
    <n v="-1319369"/>
    <n v="-1319369"/>
    <n v="0"/>
    <d v="2025-09-22T00:00:00"/>
    <m/>
    <d v="2025-09-22T00:00:00"/>
    <n v="0"/>
    <m/>
    <s v=""/>
    <s v="Đã thanh toán"/>
    <s v="09"/>
    <n v="10"/>
    <s v="check xong"/>
    <m/>
    <x v="0"/>
    <x v="0"/>
  </r>
  <r>
    <x v="0"/>
    <x v="0"/>
    <d v="2025-09-23T00:00:00"/>
    <s v="9105970177"/>
    <d v="2025-09-23T00:00:00"/>
    <n v="22714"/>
    <s v="Hàng trả - Lê Trọng Tấn -3002179-28886327 - eb2904"/>
    <n v="277845"/>
    <n v="0"/>
    <n v="22228"/>
    <n v="300073"/>
    <s v="Hàng trả"/>
    <d v="2025-10-05T00:00:00"/>
    <m/>
    <n v="0"/>
    <n v="-300073"/>
    <n v="-300073"/>
    <n v="0"/>
    <d v="2025-09-23T00:00:00"/>
    <m/>
    <d v="2025-09-23T00:00:00"/>
    <n v="0"/>
    <m/>
    <s v=""/>
    <s v="Đã thanh toán"/>
    <s v="09"/>
    <n v="10"/>
    <s v="check xong"/>
    <m/>
    <x v="0"/>
    <x v="0"/>
  </r>
  <r>
    <x v="0"/>
    <x v="0"/>
    <d v="2025-09-23T00:00:00"/>
    <s v="9105970175"/>
    <d v="2025-09-23T00:00:00"/>
    <n v="22606"/>
    <s v="Hàng trả - Hà Nam -3002179-28887494 - eb151"/>
    <n v="318660"/>
    <n v="0"/>
    <n v="25493"/>
    <n v="344153"/>
    <s v="Hàng trả"/>
    <d v="2025-10-05T00:00:00"/>
    <m/>
    <n v="0"/>
    <n v="-344153"/>
    <n v="-344153"/>
    <n v="0"/>
    <d v="2025-09-23T00:00:00"/>
    <m/>
    <d v="2025-09-23T00:00:00"/>
    <n v="0"/>
    <m/>
    <s v=""/>
    <s v="Đã thanh toán"/>
    <s v="09"/>
    <n v="10"/>
    <s v="check xong"/>
    <m/>
    <x v="0"/>
    <x v="0"/>
  </r>
  <r>
    <x v="0"/>
    <x v="0"/>
    <d v="2025-09-23T00:00:00"/>
    <s v="9105970176"/>
    <d v="2025-09-23T00:00:00"/>
    <n v="22607"/>
    <s v="Hàng trả - Hà Nam -3002179-28887495 - eb151"/>
    <n v="166788"/>
    <n v="0"/>
    <n v="13343"/>
    <n v="180131"/>
    <s v="Hàng trả"/>
    <d v="2025-10-05T00:00:00"/>
    <m/>
    <n v="0"/>
    <n v="-180131"/>
    <n v="-180131"/>
    <n v="0"/>
    <d v="2025-09-23T00:00:00"/>
    <m/>
    <d v="2025-09-23T00:00:00"/>
    <n v="0"/>
    <m/>
    <s v=""/>
    <s v="Đã thanh toán"/>
    <s v="09"/>
    <n v="10"/>
    <s v="check xong"/>
    <m/>
    <x v="0"/>
    <x v="0"/>
  </r>
  <r>
    <x v="0"/>
    <x v="0"/>
    <d v="2025-09-25T00:00:00"/>
    <s v="SG/HTTHN040552"/>
    <d v="2025-09-25T00:00:00"/>
    <n v="23302"/>
    <s v="Hàng trả - Quy Nhơn -3002179-28888342 - eb7700"/>
    <n v="1046314"/>
    <n v="0"/>
    <n v="83705"/>
    <n v="1130019"/>
    <s v="Hàng trả"/>
    <d v="2025-10-05T00:00:00"/>
    <m/>
    <n v="0"/>
    <n v="-1130019"/>
    <n v="-1130019"/>
    <n v="0"/>
    <d v="2025-09-25T00:00:00"/>
    <m/>
    <d v="2025-09-25T00:00:00"/>
    <n v="0"/>
    <m/>
    <s v=""/>
    <s v="Đã thanh toán"/>
    <s v="09"/>
    <n v="10"/>
    <s v="check xong"/>
    <m/>
    <x v="0"/>
    <x v="0"/>
  </r>
  <r>
    <x v="0"/>
    <x v="0"/>
    <d v="2025-09-25T00:00:00"/>
    <s v="SG/HTTHN040551"/>
    <d v="2025-09-25T00:00:00"/>
    <n v="23321"/>
    <s v="Hàng trả - Nha Trang -3002179-28886648 - eb7900"/>
    <n v="50183"/>
    <n v="0"/>
    <n v="4015"/>
    <n v="54198"/>
    <s v="Hàng trả"/>
    <d v="2025-10-05T00:00:00"/>
    <m/>
    <n v="0"/>
    <n v="-54198"/>
    <n v="-54198"/>
    <n v="0"/>
    <d v="2025-09-25T00:00:00"/>
    <m/>
    <d v="2025-09-25T00:00:00"/>
    <n v="0"/>
    <m/>
    <s v=""/>
    <s v="Đã thanh toán"/>
    <s v="09"/>
    <n v="10"/>
    <s v="check xong"/>
    <m/>
    <x v="0"/>
    <x v="0"/>
  </r>
  <r>
    <x v="0"/>
    <x v="0"/>
    <d v="2025-09-25T00:00:00"/>
    <s v="SG/HTTHN040554"/>
    <d v="2025-09-25T00:00:00"/>
    <n v="23067"/>
    <s v="Hàng trả - Go! Quảng Ngãi - 3002179 - 0000028888437 - eb7600"/>
    <n v="568550"/>
    <n v="0"/>
    <n v="45484"/>
    <n v="614034"/>
    <s v="Hàng trả"/>
    <d v="2025-10-05T00:00:00"/>
    <m/>
    <n v="0"/>
    <n v="-614034"/>
    <n v="-614034"/>
    <n v="0"/>
    <d v="2025-09-25T00:00:00"/>
    <m/>
    <d v="2025-09-25T00:00:00"/>
    <n v="0"/>
    <m/>
    <s v=""/>
    <s v="Đã thanh toán"/>
    <s v="09"/>
    <n v="10"/>
    <s v="check xong"/>
    <m/>
    <x v="0"/>
    <x v="0"/>
  </r>
  <r>
    <x v="0"/>
    <x v="0"/>
    <d v="2025-09-25T00:00:00"/>
    <s v="SG/HT23102544"/>
    <d v="2025-09-25T00:00:00"/>
    <n v="23220"/>
    <s v="Hàng trả - Go! Quảng Ngãi - 3002179 - 0000028887414 - eb7600"/>
    <n v="389165"/>
    <n v="0"/>
    <n v="31133"/>
    <n v="420298"/>
    <s v="Hàng trả"/>
    <d v="2025-10-05T00:00:00"/>
    <m/>
    <n v="0"/>
    <n v="-420298"/>
    <n v="-420298"/>
    <n v="0"/>
    <d v="2025-09-25T00:00:00"/>
    <m/>
    <d v="2025-09-25T00:00:00"/>
    <n v="0"/>
    <m/>
    <s v=""/>
    <s v="Đã thanh toán"/>
    <s v="09"/>
    <n v="10"/>
    <s v="check xong"/>
    <m/>
    <x v="0"/>
    <x v="0"/>
  </r>
  <r>
    <x v="0"/>
    <x v="0"/>
    <d v="2025-09-25T00:00:00"/>
    <s v="9105970178"/>
    <d v="2025-09-25T00:00:00"/>
    <n v="23347"/>
    <s v="Hàng trả - Long Biên -3002179-28889563 - eb2906"/>
    <n v="869406"/>
    <n v="0"/>
    <n v="69552"/>
    <n v="938958"/>
    <s v="Hàng trả"/>
    <d v="2025-10-05T00:00:00"/>
    <m/>
    <n v="0"/>
    <n v="-938958"/>
    <n v="-938958"/>
    <n v="0"/>
    <d v="2025-09-25T00:00:00"/>
    <m/>
    <d v="2025-09-25T00:00:00"/>
    <n v="0"/>
    <m/>
    <s v=""/>
    <s v="Đã thanh toán"/>
    <s v="09"/>
    <n v="10"/>
    <s v="check xong"/>
    <m/>
    <x v="0"/>
    <x v="0"/>
  </r>
  <r>
    <x v="0"/>
    <x v="0"/>
    <d v="2025-09-26T00:00:00"/>
    <s v="9105970200"/>
    <d v="2025-09-26T00:00:00"/>
    <n v="23570"/>
    <s v="Hàng trả - Thái Bình -3002179-28888756 - eb145"/>
    <n v="134846"/>
    <n v="0"/>
    <n v="10788"/>
    <n v="145634"/>
    <s v="Hàng trả"/>
    <d v="2025-10-05T00:00:00"/>
    <m/>
    <n v="0"/>
    <n v="-145634"/>
    <n v="-145634"/>
    <n v="0"/>
    <d v="2025-09-26T00:00:00"/>
    <m/>
    <d v="2025-09-26T00:00:00"/>
    <n v="0"/>
    <m/>
    <s v=""/>
    <s v="Đã thanh toán"/>
    <s v="09"/>
    <n v="10"/>
    <s v="check xong"/>
    <m/>
    <x v="0"/>
    <x v="0"/>
  </r>
  <r>
    <x v="0"/>
    <x v="0"/>
    <d v="2025-09-27T00:00:00"/>
    <s v="SG/HTTHN040556"/>
    <d v="2025-09-27T00:00:00"/>
    <n v="23778"/>
    <s v="Hàng trả - GO! Trà Vinh - 3002179 - 0000028889238 - eb6400"/>
    <n v="150549"/>
    <n v="0"/>
    <n v="12044"/>
    <n v="162593"/>
    <s v="Hàng trả"/>
    <d v="2025-10-05T00:00:00"/>
    <m/>
    <n v="0"/>
    <n v="-162593"/>
    <n v="-162593"/>
    <n v="0"/>
    <d v="2025-09-27T00:00:00"/>
    <m/>
    <d v="2025-09-27T00:00:00"/>
    <n v="0"/>
    <m/>
    <s v=""/>
    <s v="Đã thanh toán"/>
    <s v="09"/>
    <n v="10"/>
    <s v="check xong"/>
    <m/>
    <x v="0"/>
    <x v="0"/>
  </r>
  <r>
    <x v="0"/>
    <x v="0"/>
    <d v="2025-09-27T00:00:00"/>
    <s v="HN/HT2025090158"/>
    <d v="2025-09-27T00:00:00"/>
    <n v="23790"/>
    <s v="Hàng trả - Siêu thị Nam Định - 3002179 - 0000028889633 - eb114"/>
    <n v="666348"/>
    <n v="0"/>
    <n v="53308"/>
    <n v="719656"/>
    <s v="Hàng trả"/>
    <d v="2025-10-05T00:00:00"/>
    <m/>
    <n v="0"/>
    <n v="-719656"/>
    <n v="-719656"/>
    <n v="0"/>
    <d v="2025-09-27T00:00:00"/>
    <m/>
    <d v="2025-09-27T00:00:00"/>
    <n v="0"/>
    <m/>
    <s v=""/>
    <s v="Đã thanh toán"/>
    <s v="09"/>
    <n v="10"/>
    <s v="check xong"/>
    <m/>
    <x v="0"/>
    <x v="0"/>
  </r>
  <r>
    <x v="0"/>
    <x v="0"/>
    <d v="2025-09-28T00:00:00"/>
    <s v="9105993048"/>
    <d v="2025-09-28T00:00:00"/>
    <n v="23856"/>
    <s v="Hàng trả - GO! Ninh Thuận - 3002179 - 0000028886643 - eb153"/>
    <n v="443281"/>
    <n v="0"/>
    <n v="35462"/>
    <n v="478743"/>
    <s v="Hàng trả"/>
    <d v="2025-10-05T00:00:00"/>
    <m/>
    <n v="0"/>
    <n v="-478743"/>
    <n v="-478743"/>
    <n v="0"/>
    <d v="2025-09-28T00:00:00"/>
    <m/>
    <d v="2025-09-28T00:00:00"/>
    <n v="0"/>
    <m/>
    <s v=""/>
    <s v="Đã thanh toán"/>
    <s v="09"/>
    <n v="10"/>
    <s v="check xong"/>
    <m/>
    <x v="0"/>
    <x v="0"/>
  </r>
  <r>
    <x v="0"/>
    <x v="0"/>
    <d v="2025-09-29T00:00:00"/>
    <s v="9105993046"/>
    <d v="2025-09-29T00:00:00"/>
    <n v="24016"/>
    <s v="Hàng trả - Siêu thị Bến Tre - 3002179 - 0000028888419 - eb7100"/>
    <n v="553665"/>
    <n v="0"/>
    <n v="44293"/>
    <n v="597958"/>
    <s v="Hàng trả"/>
    <d v="2025-10-05T00:00:00"/>
    <m/>
    <n v="0"/>
    <n v="-597958"/>
    <n v="-597958"/>
    <n v="0"/>
    <d v="2025-09-29T00:00:00"/>
    <m/>
    <d v="2025-09-29T00:00:00"/>
    <n v="0"/>
    <m/>
    <s v=""/>
    <s v="Đã thanh toán"/>
    <s v="09"/>
    <n v="10"/>
    <s v="check xong"/>
    <m/>
    <x v="0"/>
    <x v="0"/>
  </r>
  <r>
    <x v="0"/>
    <x v="0"/>
    <d v="2025-10-01T00:00:00"/>
    <s v="SG/HT2025090223"/>
    <d v="2025-10-01T00:00:00"/>
    <n v="26089"/>
    <s v="Hàng trả - eb1513 - Lộc Ninh -3002179-28893437"/>
    <n v="111058"/>
    <n v="0"/>
    <n v="8885"/>
    <n v="119943"/>
    <s v="Hàng trả"/>
    <m/>
    <m/>
    <n v="0"/>
    <n v="-119943"/>
    <n v="0"/>
    <n v="-119943"/>
    <d v="2025-10-01T00:00:00"/>
    <m/>
    <d v="2025-10-01T00:00:00"/>
    <n v="0"/>
    <m/>
    <n v="53.821442824075348"/>
    <s v="Nợ quá hạn từ 30 ngày đến 60 ngày"/>
    <n v="10"/>
    <s v=""/>
    <m/>
    <m/>
    <x v="0"/>
    <x v="0"/>
  </r>
  <r>
    <x v="0"/>
    <x v="0"/>
    <d v="2025-10-07T00:00:00"/>
    <s v="SG/HT2025090573"/>
    <d v="2025-10-07T00:00:00"/>
    <n v="24390"/>
    <s v="Hàng trả - An Nhơn -3002179-28891734 - eb1510"/>
    <n v="444232"/>
    <n v="0"/>
    <n v="35539"/>
    <n v="479771"/>
    <s v="Hàng trả"/>
    <m/>
    <m/>
    <n v="0"/>
    <n v="-479771"/>
    <n v="0"/>
    <n v="-479771"/>
    <d v="2025-10-07T00:00:00"/>
    <m/>
    <d v="2025-10-07T00:00:00"/>
    <n v="0"/>
    <m/>
    <n v="47.821442824075348"/>
    <s v="Nợ quá hạn từ 30 ngày đến 60 ngày"/>
    <n v="10"/>
    <s v=""/>
    <m/>
    <m/>
    <x v="0"/>
    <x v="0"/>
  </r>
  <r>
    <x v="0"/>
    <x v="0"/>
    <d v="2025-10-12T00:00:00"/>
    <s v="SG/HTTHN042644"/>
    <d v="2025-10-12T00:00:00"/>
    <n v="24535"/>
    <s v="Hàng trả - GO! Hương Trà - 3002179 - 0000028891079 - eb1511"/>
    <n v="88846"/>
    <n v="0"/>
    <n v="7108"/>
    <n v="95954"/>
    <s v="Hàng trả"/>
    <d v="2025-10-15T00:00:00"/>
    <m/>
    <n v="0"/>
    <n v="-95954"/>
    <n v="-95954"/>
    <n v="0"/>
    <d v="2025-10-12T00:00:00"/>
    <m/>
    <d v="2025-10-12T00:00:00"/>
    <n v="0"/>
    <m/>
    <s v=""/>
    <s v="Đã thanh toán"/>
    <n v="10"/>
    <n v="10"/>
    <s v="check xong"/>
    <m/>
    <x v="0"/>
    <x v="0"/>
  </r>
  <r>
    <x v="0"/>
    <x v="0"/>
    <d v="2025-10-14T00:00:00"/>
    <s v="SG/HTTHN042645"/>
    <d v="2025-10-14T00:00:00"/>
    <n v="24849"/>
    <s v="Hàng trả - Siêu thị Vinh - 3002179 - 0000028893695 - eb112"/>
    <n v="273204"/>
    <n v="0"/>
    <n v="21856"/>
    <n v="295060"/>
    <s v="Hàng trả"/>
    <m/>
    <m/>
    <n v="0"/>
    <n v="-295060"/>
    <n v="0"/>
    <n v="-295060"/>
    <d v="2025-10-14T00:00:00"/>
    <m/>
    <d v="2025-10-14T00:00:00"/>
    <n v="0"/>
    <m/>
    <n v="40.821442824075348"/>
    <s v="Nợ quá hạn từ 30 ngày đến 60 ngày"/>
    <n v="10"/>
    <s v=""/>
    <m/>
    <m/>
    <x v="0"/>
    <x v="0"/>
  </r>
  <r>
    <x v="0"/>
    <x v="0"/>
    <d v="2025-10-15T00:00:00"/>
    <s v="SG/HTTHN042646"/>
    <d v="2025-10-15T00:00:00"/>
    <n v="25084"/>
    <s v="Hàng trả - Go! Gò Vấp - 3002179 - 0000028894647 - eb5203"/>
    <n v="1110580"/>
    <n v="0"/>
    <n v="88846"/>
    <n v="1199426"/>
    <s v="Hàng trả"/>
    <m/>
    <m/>
    <n v="0"/>
    <n v="-1199426"/>
    <n v="0"/>
    <n v="-1199426"/>
    <d v="2025-10-15T00:00:00"/>
    <m/>
    <d v="2025-10-15T00:00:00"/>
    <n v="0"/>
    <m/>
    <n v="39.821442824075348"/>
    <s v="Nợ quá hạn từ 30 ngày đến 60 ngày"/>
    <n v="10"/>
    <s v=""/>
    <m/>
    <m/>
    <x v="0"/>
    <x v="0"/>
  </r>
  <r>
    <x v="0"/>
    <x v="0"/>
    <d v="2025-10-16T00:00:00"/>
    <s v="SG/HTTHN042647"/>
    <d v="2025-10-16T00:00:00"/>
    <n v="25300"/>
    <s v="Hàng trả - Nha Trang -3002179-28896707 - eb7900"/>
    <n v="97439"/>
    <n v="0"/>
    <n v="7795"/>
    <n v="105234"/>
    <s v="Hàng trả"/>
    <m/>
    <m/>
    <n v="0"/>
    <n v="-105234"/>
    <n v="0"/>
    <n v="-105234"/>
    <d v="2025-10-16T00:00:00"/>
    <m/>
    <d v="2025-10-16T00:00:00"/>
    <n v="0"/>
    <m/>
    <n v="38.821442824075348"/>
    <s v="Nợ quá hạn từ 30 ngày đến 60 ngày"/>
    <n v="10"/>
    <s v=""/>
    <m/>
    <m/>
    <x v="0"/>
    <x v="0"/>
  </r>
  <r>
    <x v="0"/>
    <x v="0"/>
    <d v="2025-10-16T00:00:00"/>
    <s v="SG/HTTHN042649"/>
    <d v="2025-10-16T00:00:00"/>
    <n v="25527"/>
    <s v="Hàng trả - GO! An Lạc - 3002179 - 0000028891219 - eb5206"/>
    <n v="819640"/>
    <n v="0"/>
    <n v="65571"/>
    <n v="885211"/>
    <s v="Hàng trả"/>
    <m/>
    <m/>
    <n v="0"/>
    <n v="-885211"/>
    <n v="0"/>
    <n v="-885211"/>
    <d v="2025-10-16T00:00:00"/>
    <m/>
    <d v="2025-10-16T00:00:00"/>
    <n v="0"/>
    <m/>
    <n v="38.821442824075348"/>
    <s v="Nợ quá hạn từ 30 ngày đến 60 ngày"/>
    <n v="10"/>
    <s v=""/>
    <m/>
    <m/>
    <x v="0"/>
    <x v="0"/>
  </r>
  <r>
    <x v="0"/>
    <x v="0"/>
    <d v="2025-10-16T00:00:00"/>
    <s v="SG/HTTHN042648"/>
    <d v="2025-10-16T00:00:00"/>
    <n v="25301"/>
    <s v="Hàng trả - Nha Trang -3002179-28896714 - eb7900"/>
    <n v="138000"/>
    <n v="0"/>
    <n v="11040"/>
    <n v="149040"/>
    <s v="Hàng trả"/>
    <m/>
    <m/>
    <n v="0"/>
    <n v="-149040"/>
    <n v="0"/>
    <n v="-149040"/>
    <d v="2025-10-16T00:00:00"/>
    <m/>
    <d v="2025-10-16T00:00:00"/>
    <n v="0"/>
    <m/>
    <n v="38.821442824075348"/>
    <s v="Nợ quá hạn từ 30 ngày đến 60 ngày"/>
    <n v="10"/>
    <s v=""/>
    <m/>
    <m/>
    <x v="0"/>
    <x v="0"/>
  </r>
  <r>
    <x v="0"/>
    <x v="0"/>
    <d v="2025-10-17T00:00:00"/>
    <s v="SG/HTTHN042729"/>
    <d v="2025-10-17T00:00:00"/>
    <n v="25849"/>
    <s v="Hàng trả - GO! Mỹ Tho - 3002179 - 0000028893321 - eb6300"/>
    <n v="277975"/>
    <n v="0"/>
    <n v="22238"/>
    <n v="300213"/>
    <s v="Hàng trả"/>
    <m/>
    <m/>
    <n v="0"/>
    <n v="-300213"/>
    <n v="0"/>
    <n v="-300213"/>
    <d v="2025-10-17T00:00:00"/>
    <m/>
    <d v="2025-10-17T00:00:00"/>
    <n v="0"/>
    <m/>
    <n v="37.821442824075348"/>
    <s v="Nợ quá hạn từ 30 ngày đến 60 ngày"/>
    <n v="10"/>
    <s v=""/>
    <m/>
    <m/>
    <x v="0"/>
    <x v="0"/>
  </r>
  <r>
    <x v="0"/>
    <x v="0"/>
    <d v="2025-10-17T00:00:00"/>
    <s v="SG/HT09102507"/>
    <d v="2025-10-17T00:00:00"/>
    <n v="25837"/>
    <s v="Hàng trả - GO! Mỹ Tho - 3002179 - 0000028893290 - eb6300"/>
    <n v="399262"/>
    <n v="0"/>
    <n v="31941"/>
    <n v="431203"/>
    <s v="Hàng trả"/>
    <m/>
    <m/>
    <n v="0"/>
    <n v="-431203"/>
    <n v="0"/>
    <n v="-431203"/>
    <d v="2025-10-17T00:00:00"/>
    <m/>
    <d v="2025-10-17T00:00:00"/>
    <n v="0"/>
    <m/>
    <n v="37.821442824075348"/>
    <s v="Nợ quá hạn từ 30 ngày đến 60 ngày"/>
    <n v="10"/>
    <s v=""/>
    <m/>
    <m/>
    <x v="0"/>
    <x v="0"/>
  </r>
  <r>
    <x v="0"/>
    <x v="0"/>
    <d v="2025-10-17T00:00:00"/>
    <s v="SG/HTTHN042700"/>
    <d v="2025-10-17T00:00:00"/>
    <n v="25850"/>
    <s v="Hàng trả - GO! Mỹ Tho - 3002179 - 0000028893322 - eb6300"/>
    <n v="177692"/>
    <n v="0"/>
    <n v="14215"/>
    <n v="191907"/>
    <s v="Hàng trả"/>
    <m/>
    <m/>
    <n v="0"/>
    <n v="-191907"/>
    <n v="0"/>
    <n v="-191907"/>
    <d v="2025-10-17T00:00:00"/>
    <m/>
    <d v="2025-10-17T00:00:00"/>
    <n v="0"/>
    <m/>
    <n v="37.821442824075348"/>
    <s v="Nợ quá hạn từ 30 ngày đến 60 ngày"/>
    <n v="10"/>
    <s v=""/>
    <m/>
    <m/>
    <x v="0"/>
    <x v="0"/>
  </r>
  <r>
    <x v="0"/>
    <x v="0"/>
    <d v="2025-10-17T00:00:00"/>
    <s v="SG/HTTHN042727"/>
    <d v="2025-10-17T00:00:00"/>
    <n v="25851"/>
    <s v="Hàng trả - GO! Mỹ Tho - 3002179 - 0000028893325 - eb6300"/>
    <n v="266296"/>
    <n v="0"/>
    <n v="21304"/>
    <n v="287600"/>
    <s v="Hàng trả"/>
    <m/>
    <m/>
    <n v="0"/>
    <n v="-287600"/>
    <n v="0"/>
    <n v="-287600"/>
    <d v="2025-10-17T00:00:00"/>
    <m/>
    <d v="2025-10-17T00:00:00"/>
    <n v="0"/>
    <m/>
    <n v="37.821442824075348"/>
    <s v="Nợ quá hạn từ 30 ngày đến 60 ngày"/>
    <n v="10"/>
    <s v=""/>
    <m/>
    <m/>
    <x v="0"/>
    <x v="0"/>
  </r>
  <r>
    <x v="0"/>
    <x v="0"/>
    <d v="2025-10-17T00:00:00"/>
    <s v="SG/HTTHN042720"/>
    <d v="2025-10-17T00:00:00"/>
    <n v="25808"/>
    <s v="Hàng trả - GO! Trà Vinh - 3002179 - 0000028891352 - eb6400"/>
    <n v="444760"/>
    <n v="0"/>
    <n v="35581"/>
    <n v="480341"/>
    <s v="Hàng trả"/>
    <m/>
    <m/>
    <n v="0"/>
    <n v="-480341"/>
    <n v="0"/>
    <n v="-480341"/>
    <d v="2025-10-17T00:00:00"/>
    <m/>
    <d v="2025-10-17T00:00:00"/>
    <n v="0"/>
    <m/>
    <n v="37.821442824075348"/>
    <s v="Nợ quá hạn từ 30 ngày đến 60 ngày"/>
    <n v="10"/>
    <s v=""/>
    <m/>
    <m/>
    <x v="0"/>
    <x v="0"/>
  </r>
  <r>
    <x v="0"/>
    <x v="0"/>
    <d v="2025-10-18T00:00:00"/>
    <s v="SG/HTTHN042659"/>
    <d v="2025-10-18T00:00:00"/>
    <n v="26348"/>
    <s v="Hàng trả - Siêu thị Vinh - 3002179 - 0000028899248 - eb112"/>
    <n v="585149"/>
    <n v="0"/>
    <n v="46812"/>
    <n v="631961"/>
    <s v="Hàng trả"/>
    <m/>
    <m/>
    <n v="0"/>
    <n v="-631961"/>
    <n v="0"/>
    <n v="-631961"/>
    <d v="2025-10-18T00:00:00"/>
    <m/>
    <d v="2025-10-18T00:00:00"/>
    <n v="0"/>
    <m/>
    <n v="36.821442824075348"/>
    <s v="Nợ quá hạn từ 30 ngày đến 60 ngày"/>
    <n v="10"/>
    <s v=""/>
    <m/>
    <m/>
    <x v="0"/>
    <x v="0"/>
  </r>
  <r>
    <x v="0"/>
    <x v="0"/>
    <d v="2025-10-20T00:00:00"/>
    <s v="HN/HT25092505"/>
    <d v="2025-10-20T00:00:00"/>
    <n v="26045"/>
    <s v="Hàng trả - Hà Nam -3002179-28895565 - eb151"/>
    <n v="519816"/>
    <n v="0"/>
    <n v="41585"/>
    <n v="561401"/>
    <s v="Hàng trả"/>
    <m/>
    <m/>
    <n v="0"/>
    <n v="-561401"/>
    <n v="0"/>
    <n v="-561401"/>
    <d v="2025-10-20T00:00:00"/>
    <m/>
    <d v="2025-10-20T00:00:00"/>
    <n v="0"/>
    <m/>
    <n v="34.821442824075348"/>
    <s v="Nợ quá hạn từ 30 ngày đến 60 ngày"/>
    <n v="10"/>
    <s v=""/>
    <m/>
    <m/>
    <x v="0"/>
    <x v="0"/>
  </r>
  <r>
    <x v="0"/>
    <x v="0"/>
    <d v="2025-10-20T00:00:00"/>
    <s v="HN/HT25092504"/>
    <d v="2025-10-20T00:00:00"/>
    <n v="26044"/>
    <s v="Hàng trả - Hà Nam -3002179-28895564 - eb151"/>
    <n v="135495"/>
    <n v="0"/>
    <n v="10840"/>
    <n v="146335"/>
    <s v="Hàng trả"/>
    <m/>
    <m/>
    <n v="0"/>
    <n v="-146335"/>
    <n v="0"/>
    <n v="-146335"/>
    <d v="2025-10-20T00:00:00"/>
    <m/>
    <d v="2025-10-20T00:00:00"/>
    <n v="0"/>
    <m/>
    <n v="34.821442824075348"/>
    <s v="Nợ quá hạn từ 30 ngày đến 60 ngày"/>
    <n v="10"/>
    <s v=""/>
    <m/>
    <m/>
    <x v="0"/>
    <x v="0"/>
  </r>
  <r>
    <x v="0"/>
    <x v="0"/>
    <d v="2025-10-20T00:00:00"/>
    <s v="HN/HT25092503"/>
    <d v="2025-10-20T00:00:00"/>
    <n v="26043"/>
    <s v="Hàng trả - Hà Nam -3002179-28895561 - eb151"/>
    <n v="73432"/>
    <n v="0"/>
    <n v="5875"/>
    <n v="79307"/>
    <s v="Hàng trả"/>
    <m/>
    <m/>
    <n v="0"/>
    <n v="-79307"/>
    <n v="0"/>
    <n v="-79307"/>
    <d v="2025-10-20T00:00:00"/>
    <m/>
    <d v="2025-10-20T00:00:00"/>
    <n v="0"/>
    <m/>
    <n v="34.821442824075348"/>
    <s v="Nợ quá hạn từ 30 ngày đến 60 ngày"/>
    <n v="10"/>
    <s v=""/>
    <m/>
    <m/>
    <x v="0"/>
    <x v="0"/>
  </r>
  <r>
    <x v="0"/>
    <x v="0"/>
    <d v="2025-10-23T00:00:00"/>
    <s v="SG/HTTHN042662"/>
    <d v="2025-10-23T00:00:00"/>
    <n v="26790"/>
    <s v="Hàng trả - Go! Quảng Ngãi - 3002179 - 0000028897277 - eb7600"/>
    <n v="111190"/>
    <n v="0"/>
    <n v="8895"/>
    <n v="120085"/>
    <s v="Hàng trả"/>
    <m/>
    <m/>
    <n v="0"/>
    <n v="-120085"/>
    <n v="0"/>
    <n v="-120085"/>
    <d v="2025-10-23T00:00:00"/>
    <m/>
    <d v="2025-10-23T00:00:00"/>
    <n v="0"/>
    <m/>
    <n v="31.821442824075348"/>
    <s v="Nợ quá hạn từ 30 ngày đến 60 ngày"/>
    <n v="10"/>
    <s v=""/>
    <m/>
    <m/>
    <x v="0"/>
    <x v="0"/>
  </r>
  <r>
    <x v="0"/>
    <x v="0"/>
    <d v="2025-10-23T00:00:00"/>
    <s v="SG/HTTHN042661"/>
    <d v="2025-10-23T00:00:00"/>
    <n v="26789"/>
    <s v="Hàng trả - Go! Quảng Ngãi - 3002179 - 0000028897276 - eb7600"/>
    <n v="111058"/>
    <n v="0"/>
    <n v="8885"/>
    <n v="119943"/>
    <s v="Hàng trả"/>
    <m/>
    <m/>
    <n v="0"/>
    <n v="-119943"/>
    <n v="0"/>
    <n v="-119943"/>
    <d v="2025-10-23T00:00:00"/>
    <m/>
    <d v="2025-10-23T00:00:00"/>
    <n v="0"/>
    <m/>
    <n v="31.821442824075348"/>
    <s v="Nợ quá hạn từ 30 ngày đến 60 ngày"/>
    <n v="10"/>
    <s v=""/>
    <m/>
    <m/>
    <x v="0"/>
    <x v="0"/>
  </r>
  <r>
    <x v="0"/>
    <x v="0"/>
    <d v="2025-10-23T00:00:00"/>
    <s v="SG/HTTHN042660"/>
    <d v="2025-10-23T00:00:00"/>
    <n v="26745"/>
    <s v="Hàng trả - GO!Cần Thơ - 3002179 - 0000028899939 - eb6500"/>
    <n v="1113924"/>
    <n v="0"/>
    <n v="89114"/>
    <n v="1203038"/>
    <s v="Hàng trả"/>
    <m/>
    <m/>
    <n v="0"/>
    <n v="-1203038"/>
    <n v="0"/>
    <n v="-1203038"/>
    <d v="2025-10-23T00:00:00"/>
    <m/>
    <d v="2025-10-23T00:00:00"/>
    <n v="0"/>
    <m/>
    <n v="31.821442824075348"/>
    <s v="Nợ quá hạn từ 30 ngày đến 60 ngày"/>
    <n v="10"/>
    <s v=""/>
    <m/>
    <m/>
    <x v="0"/>
    <x v="0"/>
  </r>
  <r>
    <x v="0"/>
    <x v="0"/>
    <d v="2025-10-24T00:00:00"/>
    <s v="SG/HTTHN251000001082"/>
    <d v="2025-10-24T00:00:00"/>
    <n v="27067"/>
    <s v="Hàng trả - Trường Chinh -3002179-28897771 - eb5202"/>
    <n v="184000"/>
    <n v="0"/>
    <n v="14720"/>
    <n v="198720"/>
    <s v="Hàng trả"/>
    <m/>
    <m/>
    <n v="0"/>
    <n v="-198720"/>
    <n v="0"/>
    <n v="-198720"/>
    <d v="2025-10-24T00:00:00"/>
    <m/>
    <d v="2025-10-24T00:00:00"/>
    <n v="0"/>
    <m/>
    <n v="30.821442824075348"/>
    <s v="Nợ quá hạn từ 30 ngày đến 60 ngày"/>
    <n v="10"/>
    <s v=""/>
    <m/>
    <m/>
    <x v="0"/>
    <x v="0"/>
  </r>
  <r>
    <x v="0"/>
    <x v="0"/>
    <d v="2025-10-24T00:00:00"/>
    <s v="SG/HTTHN251000001083"/>
    <d v="2025-10-24T00:00:00"/>
    <n v="27068"/>
    <s v="Hàng trả - Trường Chinh -3002179-28897771 - eb5202"/>
    <n v="138000"/>
    <n v="0"/>
    <n v="11040"/>
    <n v="149040"/>
    <s v="Hàng trả"/>
    <m/>
    <m/>
    <n v="0"/>
    <n v="-149040"/>
    <n v="0"/>
    <n v="-149040"/>
    <d v="2025-10-24T00:00:00"/>
    <m/>
    <d v="2025-10-24T00:00:00"/>
    <n v="0"/>
    <m/>
    <n v="30.821442824075348"/>
    <s v="Nợ quá hạn từ 30 ngày đến 60 ngày"/>
    <n v="10"/>
    <s v=""/>
    <m/>
    <m/>
    <x v="0"/>
    <x v="0"/>
  </r>
  <r>
    <x v="0"/>
    <x v="0"/>
    <d v="2025-10-24T00:00:00"/>
    <s v="HN/HT25092510"/>
    <d v="2025-10-24T00:00:00"/>
    <n v="26950"/>
    <s v="Hàng trả - Siêu thị Hải Dương - 3002179 - 0000028898489 - eb117"/>
    <n v="329729"/>
    <n v="0"/>
    <n v="26379"/>
    <n v="356108"/>
    <s v="Hàng trả"/>
    <m/>
    <m/>
    <n v="0"/>
    <n v="-356108"/>
    <n v="0"/>
    <n v="-356108"/>
    <d v="2025-10-24T00:00:00"/>
    <m/>
    <d v="2025-10-24T00:00:00"/>
    <n v="0"/>
    <m/>
    <n v="30.821442824075348"/>
    <s v="Nợ quá hạn từ 30 ngày đến 60 ngày"/>
    <n v="10"/>
    <s v=""/>
    <m/>
    <m/>
    <x v="0"/>
    <x v="0"/>
  </r>
  <r>
    <x v="0"/>
    <x v="0"/>
    <d v="2025-10-24T00:00:00"/>
    <s v="SG/HTTHN251000001081"/>
    <d v="2025-10-24T00:00:00"/>
    <n v="27066"/>
    <s v="Hàng trả - Trường Chinh -3002179-28897770 - eb5202"/>
    <n v="777406"/>
    <n v="0"/>
    <n v="62193"/>
    <n v="839599"/>
    <s v="Hàng trả"/>
    <m/>
    <m/>
    <n v="0"/>
    <n v="-839599"/>
    <n v="0"/>
    <n v="-839599"/>
    <d v="2025-10-24T00:00:00"/>
    <m/>
    <d v="2025-10-24T00:00:00"/>
    <n v="0"/>
    <m/>
    <n v="30.821442824075348"/>
    <s v="Nợ quá hạn từ 30 ngày đến 60 ngày"/>
    <n v="10"/>
    <s v=""/>
    <m/>
    <m/>
    <x v="0"/>
    <x v="0"/>
  </r>
  <r>
    <x v="0"/>
    <x v="0"/>
    <d v="2025-10-26T00:00:00"/>
    <s v="HBTL25012983"/>
    <d v="2025-10-26T00:00:00"/>
    <n v="27335"/>
    <s v="Hàng trả - Siêu thị Nam Định - 3002179 - 0000028895117 - eb114"/>
    <n v="631464"/>
    <n v="0"/>
    <n v="50517"/>
    <n v="681981"/>
    <s v="Hàng trả"/>
    <m/>
    <m/>
    <n v="0"/>
    <n v="-681981"/>
    <n v="0"/>
    <n v="-681981"/>
    <d v="2025-10-26T00:00:00"/>
    <m/>
    <d v="2025-10-26T00:00:00"/>
    <n v="0"/>
    <m/>
    <n v="28.821442824075348"/>
    <s v="Nợ quá hạn 30 ngày"/>
    <n v="10"/>
    <s v=""/>
    <m/>
    <m/>
    <x v="0"/>
    <x v="0"/>
  </r>
  <r>
    <x v="0"/>
    <x v="0"/>
    <d v="2025-10-27T00:00:00"/>
    <s v="SG/HT2510708171177"/>
    <d v="2025-10-27T00:00:00"/>
    <n v="27843"/>
    <s v="Hàng trả - GO! Bà Rịa - 3002179 - 0000028900030 - eb7200"/>
    <n v="680861"/>
    <n v="0"/>
    <n v="54469"/>
    <n v="735330"/>
    <s v="Hàng trả"/>
    <m/>
    <m/>
    <n v="0"/>
    <n v="-735330"/>
    <n v="0"/>
    <n v="-735330"/>
    <d v="2025-10-27T00:00:00"/>
    <m/>
    <d v="2025-10-27T00:00:00"/>
    <n v="0"/>
    <m/>
    <n v="27.821442824075348"/>
    <s v="Nợ quá hạn 30 ngày"/>
    <n v="10"/>
    <s v=""/>
    <m/>
    <m/>
    <x v="0"/>
    <x v="0"/>
  </r>
  <r>
    <x v="0"/>
    <x v="0"/>
    <d v="2025-10-27T00:00:00"/>
    <s v="HBTL25012982"/>
    <d v="2025-10-27T00:00:00"/>
    <n v="27601"/>
    <s v="Hàng trả - Lê Trọng Tấn -3002179-28900872 - eb2904"/>
    <n v="1131696"/>
    <n v="0"/>
    <n v="90536"/>
    <n v="1222232"/>
    <s v="Hàng trả"/>
    <m/>
    <m/>
    <n v="0"/>
    <n v="-1222232"/>
    <n v="0"/>
    <n v="-1222232"/>
    <d v="2025-10-27T00:00:00"/>
    <m/>
    <d v="2025-10-27T00:00:00"/>
    <n v="0"/>
    <m/>
    <n v="27.821442824075348"/>
    <s v="Nợ quá hạn 30 ngày"/>
    <n v="10"/>
    <s v=""/>
    <m/>
    <m/>
    <x v="0"/>
    <x v="0"/>
  </r>
  <r>
    <x v="0"/>
    <x v="0"/>
    <d v="2025-10-27T00:00:00"/>
    <s v="SG/HT2510708171179"/>
    <d v="2025-10-27T00:00:00"/>
    <n v="27524"/>
    <s v="Hàng trả - GO! Miền Đông - 3002179 - 0000028899028 - eb5205"/>
    <n v="1385403"/>
    <n v="0"/>
    <n v="110832"/>
    <n v="1496235"/>
    <s v="Hàng trả"/>
    <m/>
    <m/>
    <n v="0"/>
    <n v="-1496235"/>
    <n v="0"/>
    <n v="-1496235"/>
    <d v="2025-10-27T00:00:00"/>
    <m/>
    <d v="2025-10-27T00:00:00"/>
    <n v="0"/>
    <m/>
    <n v="27.821442824075348"/>
    <s v="Nợ quá hạn 30 ngày"/>
    <n v="10"/>
    <s v=""/>
    <m/>
    <m/>
    <x v="0"/>
    <x v="0"/>
  </r>
  <r>
    <x v="0"/>
    <x v="0"/>
    <d v="2025-10-27T00:00:00"/>
    <s v="SG/HT2510708171178"/>
    <d v="2025-10-27T00:00:00"/>
    <n v="27488"/>
    <s v="Hàng trả -  Đồng Nai - Tháng 10.2025 - eb6000"/>
    <n v="364272"/>
    <n v="0"/>
    <n v="29142"/>
    <n v="393414"/>
    <s v="Hàng trả"/>
    <m/>
    <m/>
    <n v="0"/>
    <n v="-393414"/>
    <n v="0"/>
    <n v="-393414"/>
    <d v="2025-10-27T00:00:00"/>
    <m/>
    <d v="2025-10-27T00:00:00"/>
    <n v="0"/>
    <m/>
    <n v="27.821442824075348"/>
    <s v="Nợ quá hạn 30 ngày"/>
    <n v="10"/>
    <s v=""/>
    <m/>
    <m/>
    <x v="0"/>
    <x v="0"/>
  </r>
  <r>
    <x v="0"/>
    <x v="0"/>
    <d v="2025-10-28T00:00:00"/>
    <s v="SG/HTTHN042899"/>
    <d v="2025-10-28T00:00:00"/>
    <n v="28031"/>
    <s v="Hàng trả - Siêu thị go! Tam Kỳ - 3002179 - 0000028898152 - eb1500"/>
    <n v="646774"/>
    <n v="0"/>
    <n v="51742"/>
    <n v="698516"/>
    <s v="Hàng trả"/>
    <m/>
    <m/>
    <n v="0"/>
    <n v="-698516"/>
    <n v="0"/>
    <n v="-698516"/>
    <d v="2025-10-28T00:00:00"/>
    <m/>
    <d v="2025-10-28T00:00:00"/>
    <n v="0"/>
    <m/>
    <n v="26.821442824075348"/>
    <s v="Nợ quá hạn 30 ngày"/>
    <n v="10"/>
    <s v=""/>
    <m/>
    <m/>
    <x v="0"/>
    <x v="0"/>
  </r>
  <r>
    <x v="0"/>
    <x v="0"/>
    <d v="2025-01-21T00:00:00"/>
    <s v="MH002118"/>
    <d v="2025-01-21T00:00:00"/>
    <s v="631"/>
    <s v="Chi phí hỗ trợ T12.2024"/>
    <n v="3000000"/>
    <n v="0"/>
    <n v="240000"/>
    <n v="3240000"/>
    <s v="Giảm công nợ"/>
    <d v="2025-02-05T00:00:00"/>
    <m/>
    <n v="0"/>
    <n v="-3240000"/>
    <n v="-3240000"/>
    <n v="0"/>
    <d v="2025-01-21T00:00:00"/>
    <m/>
    <d v="2025-01-21T00:00:00"/>
    <n v="0"/>
    <m/>
    <s v=""/>
    <s v="Đã thanh toán"/>
    <s v="01"/>
    <s v="02"/>
    <s v="check xong"/>
    <m/>
    <x v="0"/>
    <x v="0"/>
  </r>
  <r>
    <x v="0"/>
    <x v="0"/>
    <d v="2025-01-23T00:00:00"/>
    <s v="MH002117"/>
    <d v="2025-01-23T00:00:00"/>
    <s v="1524,3045,4057"/>
    <s v="Chi phí hỗ trợ T12.2024"/>
    <n v="90758720"/>
    <n v="0"/>
    <n v="7260698"/>
    <n v="98019418"/>
    <s v="Giảm công nợ"/>
    <d v="2025-02-05T00:00:00"/>
    <m/>
    <n v="0"/>
    <n v="-98019418"/>
    <n v="-98019418"/>
    <n v="0"/>
    <d v="2025-01-23T00:00:00"/>
    <m/>
    <d v="2025-01-23T00:00:00"/>
    <n v="0"/>
    <m/>
    <s v=""/>
    <s v="Đã thanh toán"/>
    <s v="01"/>
    <s v="02"/>
    <s v="check xong"/>
    <m/>
    <x v="0"/>
    <x v="0"/>
  </r>
  <r>
    <x v="0"/>
    <x v="0"/>
    <d v="2025-02-26T00:00:00"/>
    <s v="MH002197"/>
    <d v="2025-02-26T00:00:00"/>
    <s v="10459,12747,8903"/>
    <s v="Chi phí hỗ trợ T01.2025"/>
    <n v="204849033"/>
    <n v="0"/>
    <n v="16387923"/>
    <n v="221236956"/>
    <s v="Giảm công nợ"/>
    <d v="2025-03-05T00:00:00"/>
    <m/>
    <n v="0"/>
    <n v="-221236956"/>
    <n v="-221236956"/>
    <n v="0"/>
    <d v="2025-02-26T00:00:00"/>
    <m/>
    <d v="2025-02-26T00:00:00"/>
    <n v="0"/>
    <m/>
    <s v=""/>
    <s v="Đã thanh toán"/>
    <s v="02"/>
    <s v="03"/>
    <s v="check xong"/>
    <m/>
    <x v="0"/>
    <x v="0"/>
  </r>
  <r>
    <x v="0"/>
    <x v="0"/>
    <d v="2025-03-27T00:00:00"/>
    <s v="MH002274"/>
    <d v="2025-03-27T00:00:00"/>
    <s v="14406,15926,17058"/>
    <s v="Chi phí hỗ trợ T02.2025"/>
    <n v="68120530"/>
    <n v="0"/>
    <n v="5449643"/>
    <n v="73570173"/>
    <s v="Giảm công nợ"/>
    <d v="2025-04-05T00:00:00"/>
    <m/>
    <n v="0"/>
    <n v="-73570173"/>
    <n v="-73570173"/>
    <n v="0"/>
    <d v="2025-03-27T00:00:00"/>
    <m/>
    <d v="2025-03-27T00:00:00"/>
    <n v="0"/>
    <m/>
    <s v=""/>
    <s v="Đã thanh toán"/>
    <s v="03"/>
    <s v="04"/>
    <s v="check xong"/>
    <m/>
    <x v="0"/>
    <x v="0"/>
  </r>
  <r>
    <x v="0"/>
    <x v="0"/>
    <d v="2025-04-09T00:00:00"/>
    <s v="MH002311"/>
    <d v="2025-04-09T00:00:00"/>
    <s v="19413"/>
    <s v="Hỗ trợ khai trương siêu thị go! Thanh Bình, An Nhơn, Hương Trà, Lấp Vò, Lộc Ninh năm 2024"/>
    <n v="7500000"/>
    <n v="0"/>
    <n v="600000"/>
    <n v="8100000"/>
    <s v="Giảm công nợ"/>
    <d v="2025-04-15T00:00:00"/>
    <m/>
    <n v="0"/>
    <n v="-8100000"/>
    <n v="-8100000"/>
    <n v="0"/>
    <d v="2025-04-09T00:00:00"/>
    <m/>
    <d v="2025-04-09T00:00:00"/>
    <n v="0"/>
    <m/>
    <s v=""/>
    <s v="Đã thanh toán"/>
    <s v="04"/>
    <s v="04"/>
    <s v="check xong"/>
    <m/>
    <x v="0"/>
    <x v="0"/>
  </r>
  <r>
    <x v="0"/>
    <x v="0"/>
    <d v="2025-04-25T00:00:00"/>
    <s v="MH002349"/>
    <d v="2025-04-25T00:00:00"/>
    <s v="20374,21991,22978"/>
    <s v="Chi phí hỗ trợ T03.2025"/>
    <n v="59368302"/>
    <n v="0"/>
    <n v="4749465"/>
    <n v="64117767"/>
    <s v="Giảm công nợ"/>
    <d v="2025-05-05T00:00:00"/>
    <m/>
    <n v="0"/>
    <n v="-64117767"/>
    <n v="-64117767"/>
    <n v="0"/>
    <d v="2025-04-25T00:00:00"/>
    <m/>
    <d v="2025-04-25T00:00:00"/>
    <n v="0"/>
    <m/>
    <s v=""/>
    <s v="Đã thanh toán"/>
    <s v="04"/>
    <s v="05"/>
    <s v="check xong"/>
    <m/>
    <x v="0"/>
    <x v="0"/>
  </r>
  <r>
    <x v="0"/>
    <x v="0"/>
    <d v="2025-05-28T00:00:00"/>
    <s v="MH002448"/>
    <d v="2025-05-28T00:00:00"/>
    <s v="27117,28636,31081"/>
    <s v="Chi phí hỗ trợ T04.2025"/>
    <n v="86162139"/>
    <n v="0"/>
    <n v="6892971"/>
    <n v="93055110"/>
    <s v="Giảm công nợ"/>
    <d v="2025-06-05T00:00:00"/>
    <m/>
    <n v="0"/>
    <n v="-93055110"/>
    <n v="-93055110"/>
    <n v="0"/>
    <d v="2025-05-28T00:00:00"/>
    <m/>
    <d v="2025-05-28T00:00:00"/>
    <n v="0"/>
    <m/>
    <s v=""/>
    <s v="Đã thanh toán"/>
    <s v="05"/>
    <s v="06"/>
    <s v="check xong"/>
    <m/>
    <x v="0"/>
    <x v="0"/>
  </r>
  <r>
    <x v="0"/>
    <x v="0"/>
    <d v="2025-06-26T00:00:00"/>
    <s v="MH002510"/>
    <d v="2025-06-26T00:00:00"/>
    <s v="32355,33804,36237"/>
    <s v="Chi phí hỗ trợ T05.2025"/>
    <n v="62691245"/>
    <n v="0"/>
    <n v="5015300"/>
    <n v="67706545"/>
    <s v="Giảm công nợ"/>
    <d v="2025-07-05T00:00:00"/>
    <m/>
    <n v="0"/>
    <n v="-67706545"/>
    <n v="-67706545"/>
    <n v="0"/>
    <d v="2025-06-26T00:00:00"/>
    <m/>
    <d v="2025-06-26T00:00:00"/>
    <n v="0"/>
    <m/>
    <s v=""/>
    <s v="Đã thanh toán"/>
    <s v="06"/>
    <s v="07"/>
    <s v="check xong"/>
    <m/>
    <x v="0"/>
    <x v="0"/>
  </r>
  <r>
    <x v="0"/>
    <x v="0"/>
    <d v="2025-07-28T00:00:00"/>
    <s v="MH002612"/>
    <d v="2025-07-28T00:00:00"/>
    <s v="38050,39623,42017"/>
    <s v="Chi phí hỗ trợ T06.2025"/>
    <n v="73185414"/>
    <n v="0"/>
    <n v="5854833"/>
    <n v="79040247"/>
    <s v="Giảm công nợ"/>
    <d v="2025-08-05T00:00:00"/>
    <m/>
    <n v="0"/>
    <n v="-79040247"/>
    <n v="-79040247"/>
    <n v="0"/>
    <d v="2025-07-28T00:00:00"/>
    <m/>
    <d v="2025-07-28T00:00:00"/>
    <n v="0"/>
    <m/>
    <s v=""/>
    <s v="Đã thanh toán"/>
    <s v="07"/>
    <s v="08"/>
    <s v="check xong"/>
    <m/>
    <x v="0"/>
    <x v="0"/>
  </r>
  <r>
    <x v="0"/>
    <x v="0"/>
    <d v="2025-08-27T00:00:00"/>
    <s v="MDV/PVH/00045"/>
    <d v="2025-08-27T00:00:00"/>
    <s v="44806,45841,48135"/>
    <s v="Các khoản hỗ trợ T07"/>
    <n v="88133099"/>
    <n v="0"/>
    <n v="7050648"/>
    <n v="95183747"/>
    <s v="Giảm công nợ"/>
    <d v="2025-09-05T00:00:00"/>
    <m/>
    <n v="0"/>
    <n v="-95183747"/>
    <n v="-95183747"/>
    <n v="0"/>
    <d v="2025-08-27T00:00:00"/>
    <m/>
    <d v="2025-08-27T00:00:00"/>
    <n v="0"/>
    <m/>
    <s v=""/>
    <s v="Đã thanh toán"/>
    <s v="08"/>
    <s v="09"/>
    <s v="check xong"/>
    <m/>
    <x v="0"/>
    <x v="0"/>
  </r>
  <r>
    <x v="0"/>
    <x v="0"/>
    <d v="2025-09-19T00:00:00"/>
    <s v="MDV/PVH/00099"/>
    <d v="2025-09-19T00:00:00"/>
    <s v="51746"/>
    <s v="Hỗ trợ khai trương Siêu Thị mớ"/>
    <n v="1500000"/>
    <n v="0"/>
    <n v="120000"/>
    <n v="1620000"/>
    <s v="Giảm công nợ"/>
    <d v="2025-10-05T00:00:00"/>
    <m/>
    <n v="0"/>
    <n v="-1620000"/>
    <n v="-1620000"/>
    <n v="0"/>
    <d v="2025-09-19T00:00:00"/>
    <m/>
    <d v="2025-09-19T00:00:00"/>
    <n v="0"/>
    <m/>
    <s v=""/>
    <s v="Đã thanh toán"/>
    <s v="09"/>
    <n v="10"/>
    <s v="check xong"/>
    <m/>
    <x v="0"/>
    <x v="0"/>
  </r>
  <r>
    <x v="0"/>
    <x v="0"/>
    <d v="2025-09-26T00:00:00"/>
    <s v="MDV/PVH/00106"/>
    <d v="2025-09-26T00:00:00"/>
    <s v="52381,53752,56994"/>
    <s v="Các khoản hỗ trợ T08"/>
    <n v="90594110"/>
    <n v="0"/>
    <n v="7247529"/>
    <n v="97841639"/>
    <s v="Giảm công nợ"/>
    <d v="2025-10-05T00:00:00"/>
    <m/>
    <n v="0"/>
    <n v="-97841639"/>
    <n v="-97841639"/>
    <n v="0"/>
    <d v="2025-09-26T00:00:00"/>
    <m/>
    <d v="2025-09-26T00:00:00"/>
    <n v="0"/>
    <m/>
    <s v=""/>
    <s v="Đã thanh toán"/>
    <s v="09"/>
    <n v="10"/>
    <s v="check xong"/>
    <m/>
    <x v="0"/>
    <x v="0"/>
  </r>
  <r>
    <x v="0"/>
    <x v="0"/>
    <d v="2025-10-29T00:00:00"/>
    <s v="MDV/PVH/00195"/>
    <d v="2025-10-29T00:00:00"/>
    <s v="59473,61004,63088"/>
    <s v="Các khoản hỗ trợ T09"/>
    <n v="66735365"/>
    <n v="0"/>
    <n v="5338829"/>
    <n v="72074194"/>
    <s v="Giảm công nợ"/>
    <m/>
    <m/>
    <n v="0"/>
    <n v="-72074194"/>
    <n v="0"/>
    <n v="-72074194"/>
    <d v="2025-10-29T00:00:00"/>
    <m/>
    <d v="2025-10-29T00:00:00"/>
    <n v="0"/>
    <m/>
    <n v="25.821442824075348"/>
    <s v="Nợ quá hạn 30 ngày"/>
    <n v="10"/>
    <s v=""/>
    <m/>
    <m/>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BF59806-682B-46F7-9633-B1311FC2EBE6}" name="PivotTable2" cacheId="71" applyNumberFormats="0" applyBorderFormats="0" applyFontFormats="0" applyPatternFormats="0" applyAlignmentFormats="0" applyWidthHeightFormats="1" dataCaption="Values" updatedVersion="8" minRefreshableVersion="3" showDrill="0" useAutoFormatting="1" rowGrandTotals="0" colGrandTotals="0" itemPrintTitles="1" createdVersion="8" indent="0" compact="0" compactData="0" multipleFieldFilters="0">
  <location ref="A4:B5" firstHeaderRow="1" firstDataRow="1" firstDataCol="2"/>
  <pivotFields count="31">
    <pivotField compact="0" outline="0" showAll="0" defaultSubtotal="0">
      <items count="213">
        <item m="1" x="208"/>
        <item m="1" x="205"/>
        <item m="1" x="206"/>
        <item m="1" x="211"/>
        <item m="1" x="209"/>
        <item m="1" x="210"/>
        <item m="1" x="207"/>
        <item m="1" x="212"/>
        <item m="1" x="204"/>
        <item m="1" x="26"/>
        <item m="1" x="27"/>
        <item m="1" x="20"/>
        <item m="1" x="22"/>
        <item m="1" x="24"/>
        <item m="1" x="25"/>
        <item m="1" x="33"/>
        <item m="1" x="23"/>
        <item m="1" x="21"/>
        <item m="1" x="28"/>
        <item m="1" x="32"/>
        <item m="1" x="19"/>
        <item m="1" x="31"/>
        <item m="1" x="30"/>
        <item m="1" x="29"/>
        <item m="1" x="43"/>
        <item m="1" x="41"/>
        <item m="1" x="34"/>
        <item m="1" x="36"/>
        <item m="1" x="45"/>
        <item m="1" x="46"/>
        <item m="1" x="42"/>
        <item m="1" x="39"/>
        <item m="1" x="35"/>
        <item m="1" x="44"/>
        <item m="1" x="38"/>
        <item m="1" x="40"/>
        <item m="1" x="37"/>
        <item m="1" x="13"/>
        <item m="1" x="15"/>
        <item m="1" x="17"/>
        <item m="1" x="14"/>
        <item m="1" x="18"/>
        <item m="1" x="16"/>
        <item m="1" x="10"/>
        <item m="1" x="4"/>
        <item m="1" x="7"/>
        <item m="1" x="5"/>
        <item m="1" x="11"/>
        <item m="1" x="6"/>
        <item m="1" x="12"/>
        <item m="1" x="174"/>
        <item m="1" x="108"/>
        <item m="1" x="94"/>
        <item m="1" x="160"/>
        <item m="1" x="73"/>
        <item m="1" x="170"/>
        <item m="1" x="96"/>
        <item m="1" x="164"/>
        <item m="1" x="188"/>
        <item m="1" x="109"/>
        <item m="1" x="180"/>
        <item m="1" x="72"/>
        <item m="1" x="75"/>
        <item m="1" x="87"/>
        <item m="1" x="76"/>
        <item m="1" x="151"/>
        <item m="1" x="133"/>
        <item m="1" x="114"/>
        <item m="1" x="115"/>
        <item m="1" x="143"/>
        <item m="1" x="69"/>
        <item m="1" x="161"/>
        <item m="1" x="138"/>
        <item m="1" x="137"/>
        <item m="1" x="132"/>
        <item m="1" x="95"/>
        <item m="1" x="140"/>
        <item m="1" x="107"/>
        <item m="1" x="92"/>
        <item m="1" x="99"/>
        <item m="1" x="97"/>
        <item m="1" x="147"/>
        <item m="1" x="80"/>
        <item m="1" x="150"/>
        <item m="1" x="148"/>
        <item m="1" x="88"/>
        <item m="1" x="113"/>
        <item m="1" x="124"/>
        <item m="1" x="86"/>
        <item m="1" x="158"/>
        <item m="1" x="123"/>
        <item m="1" x="156"/>
        <item m="1" x="141"/>
        <item m="1" x="93"/>
        <item m="1" x="169"/>
        <item m="1" x="168"/>
        <item m="1" x="117"/>
        <item m="1" x="162"/>
        <item m="1" x="172"/>
        <item m="1" x="127"/>
        <item m="1" x="91"/>
        <item m="1" x="110"/>
        <item m="1" x="82"/>
        <item m="1" x="89"/>
        <item m="1" x="90"/>
        <item m="1" x="149"/>
        <item m="1" x="78"/>
        <item m="1" x="74"/>
        <item m="1" x="128"/>
        <item m="1" x="125"/>
        <item m="1" x="106"/>
        <item m="1" x="100"/>
        <item m="1" x="111"/>
        <item m="1" x="167"/>
        <item m="1" x="179"/>
        <item m="1" x="83"/>
        <item m="1" x="142"/>
        <item m="1" x="145"/>
        <item m="1" x="134"/>
        <item m="1" x="146"/>
        <item m="1" x="71"/>
        <item m="1" x="121"/>
        <item m="1" x="120"/>
        <item m="1" x="153"/>
        <item m="1" x="118"/>
        <item m="1" x="119"/>
        <item m="1" x="154"/>
        <item m="1" x="98"/>
        <item m="1" x="116"/>
        <item m="1" x="85"/>
        <item m="1" x="77"/>
        <item m="1" x="144"/>
        <item m="1" x="81"/>
        <item m="1" x="79"/>
        <item m="1" x="157"/>
        <item m="1" x="166"/>
        <item m="1" x="181"/>
        <item m="1" x="101"/>
        <item m="1" x="68"/>
        <item m="1" x="171"/>
        <item m="1" x="178"/>
        <item m="1" x="130"/>
        <item m="1" x="112"/>
        <item m="1" x="187"/>
        <item m="1" x="70"/>
        <item m="1" x="155"/>
        <item m="1" x="183"/>
        <item m="1" x="103"/>
        <item x="0"/>
        <item m="1" x="191"/>
        <item m="1" x="49"/>
        <item m="1" x="50"/>
        <item m="1" x="51"/>
        <item m="1" x="192"/>
        <item m="1" x="65"/>
        <item m="1" x="63"/>
        <item m="1" x="64"/>
        <item m="1" x="66"/>
        <item m="1" x="67"/>
        <item m="1" x="197"/>
        <item m="1" x="201"/>
        <item m="1" x="200"/>
        <item m="1" x="203"/>
        <item m="1" x="202"/>
        <item m="1" x="2"/>
        <item m="1" x="3"/>
        <item m="1" x="1"/>
        <item m="1" x="193"/>
        <item m="1" x="194"/>
        <item m="1" x="195"/>
        <item m="1" x="196"/>
        <item m="1" x="173"/>
        <item m="1" x="159"/>
        <item m="1" x="135"/>
        <item m="1" x="184"/>
        <item m="1" x="165"/>
        <item m="1" x="189"/>
        <item m="1" x="198"/>
        <item m="1" x="199"/>
        <item m="1" x="8"/>
        <item m="1" x="9"/>
        <item m="1" x="47"/>
        <item m="1" x="48"/>
        <item m="1" x="52"/>
        <item m="1" x="53"/>
        <item m="1" x="54"/>
        <item m="1" x="55"/>
        <item m="1" x="56"/>
        <item m="1" x="57"/>
        <item m="1" x="58"/>
        <item m="1" x="59"/>
        <item m="1" x="60"/>
        <item m="1" x="61"/>
        <item m="1" x="62"/>
        <item m="1" x="84"/>
        <item m="1" x="102"/>
        <item m="1" x="104"/>
        <item m="1" x="105"/>
        <item m="1" x="122"/>
        <item m="1" x="126"/>
        <item m="1" x="129"/>
        <item m="1" x="131"/>
        <item m="1" x="136"/>
        <item m="1" x="139"/>
        <item m="1" x="152"/>
        <item m="1" x="163"/>
        <item m="1" x="175"/>
        <item m="1" x="176"/>
        <item m="1" x="177"/>
        <item m="1" x="182"/>
        <item m="1" x="185"/>
        <item m="1" x="186"/>
        <item m="1" x="190"/>
      </items>
    </pivotField>
    <pivotField compact="0" outline="0" showAll="0" defaultSubtotal="0">
      <items count="416">
        <item m="1" x="410"/>
        <item m="1" x="414"/>
        <item m="1" x="412"/>
        <item m="1" x="415"/>
        <item m="1" x="413"/>
        <item m="1" x="411"/>
        <item m="1" x="256"/>
        <item m="1" x="26"/>
        <item m="1" x="27"/>
        <item m="1" x="20"/>
        <item m="1" x="22"/>
        <item m="1" x="24"/>
        <item m="1" x="25"/>
        <item m="1" x="33"/>
        <item m="1" x="23"/>
        <item m="1" x="21"/>
        <item m="1" x="28"/>
        <item m="1" x="32"/>
        <item m="1" x="19"/>
        <item m="1" x="31"/>
        <item m="1" x="30"/>
        <item m="1" x="29"/>
        <item m="1" x="43"/>
        <item m="1" x="41"/>
        <item m="1" x="34"/>
        <item m="1" x="36"/>
        <item m="1" x="45"/>
        <item m="1" x="46"/>
        <item m="1" x="42"/>
        <item m="1" x="39"/>
        <item m="1" x="35"/>
        <item m="1" x="44"/>
        <item m="1" x="38"/>
        <item m="1" x="40"/>
        <item m="1" x="37"/>
        <item m="1" x="13"/>
        <item m="1" x="15"/>
        <item m="1" x="17"/>
        <item m="1" x="14"/>
        <item m="1" x="18"/>
        <item m="1" x="16"/>
        <item m="1" x="10"/>
        <item m="1" x="4"/>
        <item m="1" x="7"/>
        <item m="1" x="5"/>
        <item m="1" x="11"/>
        <item m="1" x="6"/>
        <item m="1" x="12"/>
        <item m="1" x="174"/>
        <item m="1" x="108"/>
        <item m="1" x="94"/>
        <item m="1" x="160"/>
        <item m="1" x="73"/>
        <item m="1" x="170"/>
        <item m="1" x="96"/>
        <item m="1" x="164"/>
        <item m="1" x="189"/>
        <item m="1" x="109"/>
        <item m="1" x="180"/>
        <item m="1" x="72"/>
        <item m="1" x="75"/>
        <item m="1" x="87"/>
        <item m="1" x="76"/>
        <item m="1" x="151"/>
        <item m="1" x="190"/>
        <item m="1" x="133"/>
        <item m="1" x="114"/>
        <item m="1" x="115"/>
        <item m="1" x="143"/>
        <item m="1" x="69"/>
        <item m="1" x="161"/>
        <item m="1" x="138"/>
        <item m="1" x="137"/>
        <item m="1" x="132"/>
        <item m="1" x="95"/>
        <item m="1" x="140"/>
        <item m="1" x="107"/>
        <item m="1" x="92"/>
        <item m="1" x="99"/>
        <item m="1" x="97"/>
        <item m="1" x="147"/>
        <item m="1" x="80"/>
        <item m="1" x="150"/>
        <item m="1" x="148"/>
        <item m="1" x="88"/>
        <item m="1" x="113"/>
        <item m="1" x="124"/>
        <item m="1" x="86"/>
        <item m="1" x="158"/>
        <item m="1" x="123"/>
        <item m="1" x="156"/>
        <item m="1" x="141"/>
        <item m="1" x="93"/>
        <item m="1" x="169"/>
        <item m="1" x="168"/>
        <item m="1" x="117"/>
        <item m="1" x="162"/>
        <item m="1" x="172"/>
        <item m="1" x="127"/>
        <item m="1" x="91"/>
        <item m="1" x="110"/>
        <item m="1" x="82"/>
        <item m="1" x="89"/>
        <item m="1" x="90"/>
        <item m="1" x="149"/>
        <item m="1" x="78"/>
        <item m="1" x="74"/>
        <item m="1" x="128"/>
        <item m="1" x="125"/>
        <item m="1" x="106"/>
        <item m="1" x="100"/>
        <item m="1" x="111"/>
        <item m="1" x="167"/>
        <item m="1" x="179"/>
        <item m="1" x="83"/>
        <item m="1" x="142"/>
        <item m="1" x="145"/>
        <item m="1" x="134"/>
        <item m="1" x="146"/>
        <item m="1" x="71"/>
        <item m="1" x="121"/>
        <item m="1" x="120"/>
        <item m="1" x="153"/>
        <item m="1" x="118"/>
        <item m="1" x="119"/>
        <item m="1" x="186"/>
        <item m="1" x="98"/>
        <item m="1" x="116"/>
        <item m="1" x="85"/>
        <item m="1" x="77"/>
        <item m="1" x="144"/>
        <item m="1" x="81"/>
        <item m="1" x="79"/>
        <item m="1" x="157"/>
        <item m="1" x="166"/>
        <item m="1" x="181"/>
        <item m="1" x="191"/>
        <item m="1" x="101"/>
        <item m="1" x="68"/>
        <item m="1" x="171"/>
        <item m="1" x="178"/>
        <item m="1" x="130"/>
        <item m="1" x="112"/>
        <item m="1" x="188"/>
        <item m="1" x="70"/>
        <item m="1" x="155"/>
        <item m="1" x="183"/>
        <item m="1" x="103"/>
        <item x="0"/>
        <item m="1" x="243"/>
        <item m="1" x="49"/>
        <item m="1" x="50"/>
        <item m="1" x="51"/>
        <item m="1" x="244"/>
        <item m="1" x="65"/>
        <item m="1" x="63"/>
        <item m="1" x="64"/>
        <item m="1" x="66"/>
        <item m="1" x="67"/>
        <item m="1" x="249"/>
        <item m="1" x="253"/>
        <item m="1" x="252"/>
        <item m="1" x="255"/>
        <item m="1" x="254"/>
        <item m="1" x="2"/>
        <item m="1" x="3"/>
        <item m="1" x="1"/>
        <item m="1" x="245"/>
        <item m="1" x="246"/>
        <item m="1" x="247"/>
        <item m="1" x="248"/>
        <item m="1" x="258"/>
        <item m="1" x="259"/>
        <item m="1" x="260"/>
        <item m="1" x="261"/>
        <item m="1" x="262"/>
        <item m="1" x="263"/>
        <item m="1" x="264"/>
        <item m="1" x="265"/>
        <item m="1" x="266"/>
        <item m="1" x="267"/>
        <item m="1" x="268"/>
        <item m="1" x="269"/>
        <item m="1" x="270"/>
        <item m="1" x="271"/>
        <item m="1" x="272"/>
        <item m="1" x="273"/>
        <item m="1" x="274"/>
        <item m="1" x="275"/>
        <item m="1" x="276"/>
        <item m="1" x="277"/>
        <item m="1" x="278"/>
        <item m="1" x="279"/>
        <item m="1" x="280"/>
        <item m="1" x="281"/>
        <item m="1" x="282"/>
        <item m="1" x="283"/>
        <item m="1" x="284"/>
        <item m="1" x="285"/>
        <item m="1" x="286"/>
        <item m="1" x="287"/>
        <item m="1" x="288"/>
        <item m="1" x="289"/>
        <item m="1" x="290"/>
        <item m="1" x="291"/>
        <item m="1" x="292"/>
        <item m="1" x="293"/>
        <item m="1" x="294"/>
        <item m="1" x="295"/>
        <item m="1" x="296"/>
        <item m="1" x="297"/>
        <item m="1" x="298"/>
        <item m="1" x="299"/>
        <item m="1" x="300"/>
        <item m="1" x="301"/>
        <item m="1" x="302"/>
        <item m="1" x="303"/>
        <item m="1" x="304"/>
        <item m="1" x="305"/>
        <item m="1" x="306"/>
        <item m="1" x="307"/>
        <item m="1" x="308"/>
        <item m="1" x="309"/>
        <item m="1" x="310"/>
        <item m="1" x="311"/>
        <item m="1" x="312"/>
        <item m="1" x="313"/>
        <item m="1" x="314"/>
        <item m="1" x="315"/>
        <item m="1" x="316"/>
        <item m="1" x="317"/>
        <item m="1" x="318"/>
        <item m="1" x="319"/>
        <item m="1" x="320"/>
        <item m="1" x="321"/>
        <item m="1" x="322"/>
        <item m="1" x="323"/>
        <item m="1" x="324"/>
        <item m="1" x="325"/>
        <item m="1" x="326"/>
        <item m="1" x="327"/>
        <item m="1" x="328"/>
        <item m="1" x="329"/>
        <item m="1" x="330"/>
        <item m="1" x="331"/>
        <item m="1" x="332"/>
        <item m="1" x="333"/>
        <item m="1" x="334"/>
        <item m="1" x="335"/>
        <item m="1" x="336"/>
        <item m="1" x="337"/>
        <item m="1" x="338"/>
        <item m="1" x="339"/>
        <item m="1" x="340"/>
        <item m="1" x="341"/>
        <item m="1" x="342"/>
        <item m="1" x="343"/>
        <item m="1" x="344"/>
        <item m="1" x="345"/>
        <item m="1" x="346"/>
        <item m="1" x="347"/>
        <item m="1" x="348"/>
        <item m="1" x="349"/>
        <item m="1" x="350"/>
        <item m="1" x="351"/>
        <item m="1" x="352"/>
        <item m="1" x="353"/>
        <item m="1" x="354"/>
        <item m="1" x="355"/>
        <item m="1" x="356"/>
        <item m="1" x="357"/>
        <item m="1" x="358"/>
        <item m="1" x="359"/>
        <item m="1" x="360"/>
        <item m="1" x="361"/>
        <item m="1" x="362"/>
        <item m="1" x="363"/>
        <item m="1" x="364"/>
        <item m="1" x="365"/>
        <item m="1" x="366"/>
        <item m="1" x="367"/>
        <item m="1" x="368"/>
        <item m="1" x="369"/>
        <item m="1" x="370"/>
        <item m="1" x="371"/>
        <item m="1" x="372"/>
        <item m="1" x="373"/>
        <item m="1" x="374"/>
        <item m="1" x="375"/>
        <item m="1" x="376"/>
        <item m="1" x="377"/>
        <item m="1" x="378"/>
        <item m="1" x="379"/>
        <item m="1" x="380"/>
        <item m="1" x="381"/>
        <item m="1" x="382"/>
        <item m="1" x="383"/>
        <item m="1" x="384"/>
        <item m="1" x="385"/>
        <item m="1" x="386"/>
        <item m="1" x="387"/>
        <item m="1" x="388"/>
        <item m="1" x="389"/>
        <item m="1" x="390"/>
        <item m="1" x="391"/>
        <item m="1" x="392"/>
        <item m="1" x="393"/>
        <item m="1" x="394"/>
        <item m="1" x="395"/>
        <item m="1" x="396"/>
        <item m="1" x="397"/>
        <item m="1" x="398"/>
        <item m="1" x="399"/>
        <item m="1" x="400"/>
        <item m="1" x="401"/>
        <item m="1" x="402"/>
        <item m="1" x="403"/>
        <item m="1" x="404"/>
        <item m="1" x="405"/>
        <item m="1" x="406"/>
        <item m="1" x="407"/>
        <item m="1" x="408"/>
        <item m="1" x="409"/>
        <item m="1" x="250"/>
        <item m="1" x="251"/>
        <item m="1" x="257"/>
        <item m="1" x="8"/>
        <item m="1" x="9"/>
        <item m="1" x="47"/>
        <item m="1" x="48"/>
        <item m="1" x="52"/>
        <item m="1" x="53"/>
        <item m="1" x="54"/>
        <item m="1" x="55"/>
        <item m="1" x="56"/>
        <item m="1" x="57"/>
        <item m="1" x="58"/>
        <item m="1" x="59"/>
        <item m="1" x="60"/>
        <item m="1" x="61"/>
        <item m="1" x="62"/>
        <item m="1" x="84"/>
        <item m="1" x="102"/>
        <item m="1" x="104"/>
        <item m="1" x="105"/>
        <item m="1" x="122"/>
        <item m="1" x="126"/>
        <item m="1" x="129"/>
        <item m="1" x="131"/>
        <item m="1" x="135"/>
        <item m="1" x="136"/>
        <item m="1" x="139"/>
        <item m="1" x="152"/>
        <item m="1" x="154"/>
        <item m="1" x="159"/>
        <item m="1" x="163"/>
        <item m="1" x="165"/>
        <item m="1" x="173"/>
        <item m="1" x="175"/>
        <item m="1" x="176"/>
        <item m="1" x="177"/>
        <item m="1" x="182"/>
        <item m="1" x="184"/>
        <item m="1" x="185"/>
        <item m="1" x="187"/>
        <item m="1" x="192"/>
        <item m="1" x="193"/>
        <item m="1" x="194"/>
        <item m="1" x="195"/>
        <item m="1" x="196"/>
        <item m="1" x="197"/>
        <item m="1" x="198"/>
        <item m="1" x="199"/>
        <item m="1" x="200"/>
        <item m="1" x="201"/>
        <item m="1" x="202"/>
        <item m="1" x="203"/>
        <item m="1" x="204"/>
        <item m="1" x="205"/>
        <item m="1" x="206"/>
        <item m="1" x="207"/>
        <item m="1" x="208"/>
        <item m="1" x="209"/>
        <item m="1" x="210"/>
        <item m="1" x="211"/>
        <item m="1" x="212"/>
        <item m="1" x="213"/>
        <item m="1" x="214"/>
        <item m="1" x="215"/>
        <item m="1" x="216"/>
        <item m="1" x="217"/>
        <item m="1" x="218"/>
        <item m="1" x="219"/>
        <item m="1" x="220"/>
        <item m="1" x="221"/>
        <item m="1" x="222"/>
        <item m="1" x="223"/>
        <item m="1" x="224"/>
        <item m="1" x="225"/>
        <item m="1" x="226"/>
        <item m="1" x="227"/>
        <item m="1" x="228"/>
        <item m="1" x="229"/>
        <item m="1" x="230"/>
        <item m="1" x="231"/>
        <item m="1" x="232"/>
        <item m="1" x="233"/>
        <item m="1" x="234"/>
        <item m="1" x="235"/>
        <item m="1" x="236"/>
        <item m="1" x="237"/>
        <item m="1" x="238"/>
        <item m="1" x="239"/>
        <item m="1" x="240"/>
        <item m="1" x="241"/>
        <item m="1" x="24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38" outline="0" showAll="0" defaultSubtotal="0"/>
    <pivotField compact="0" outline="0" showAll="0" defaultSubtotal="0"/>
    <pivotField compact="0" outline="0" showAll="0" defaultSubtotal="0"/>
    <pivotField compact="0" outline="0" showAll="0" defaultSubtotal="0"/>
    <pivotField compact="0" numFmtId="41" outline="0" showAll="0" defaultSubtotal="0"/>
    <pivotField compact="0" numFmtId="38" outline="0" showAll="0" defaultSubtotal="0"/>
    <pivotField compact="0" numFmtId="41" outline="0" showAll="0" defaultSubtotal="0"/>
    <pivotField compact="0" numFmtId="38" outline="0" showAll="0" defaultSubtotal="0"/>
    <pivotField compact="0" outline="0" showAll="0" defaultSubtotal="0"/>
    <pivotField compact="0" outline="0" showAll="0" defaultSubtotal="0"/>
    <pivotField compact="0" numFmtId="14" outline="0" showAll="0" defaultSubtotal="0"/>
    <pivotField compact="0" numFmtId="41" outline="0" showAll="0" defaultSubtotal="0"/>
    <pivotField compact="0" outline="0" showAll="0" defaultSubtotal="0"/>
    <pivotField compact="0" numFmtId="41"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1">
        <item x="0"/>
      </items>
    </pivotField>
    <pivotField axis="axisRow" compact="0" outline="0" subtotalTop="0" showAll="0" defaultSubtotal="0">
      <items count="1">
        <item x="0"/>
      </items>
    </pivotField>
  </pivotFields>
  <rowFields count="2">
    <field x="29"/>
    <field x="30"/>
  </rowFields>
  <rowItems count="1">
    <i>
      <x/>
      <x/>
    </i>
  </rowItems>
  <colItems count="1">
    <i/>
  </colItems>
  <formats count="3">
    <format dxfId="39">
      <pivotArea type="all" dataOnly="0" outline="0" fieldPosition="0"/>
    </format>
    <format dxfId="38">
      <pivotArea field="0" type="button" dataOnly="0" labelOnly="1" outline="0"/>
    </format>
    <format dxfId="37">
      <pivotArea field="1"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C61EF-625E-4CBB-9546-293B912900AF}" name="Table1" displayName="Table1" ref="A3:AF641" totalsRowShown="0" headerRowDxfId="36" dataDxfId="35" tableBorderDxfId="34">
  <autoFilter ref="A3:AF641" xr:uid="{59CC61EF-625E-4CBB-9546-293B912900AF}"/>
  <tableColumns count="32">
    <tableColumn id="1" xr3:uid="{4F10F7B6-A495-4137-BBCE-EA2FBC5FCA85}" name="Mã khách hàng" dataDxfId="33"/>
    <tableColumn id="2" xr3:uid="{DE12C852-BB0B-45D9-89F6-5621AE45A0F4}" name="Tên Khách hàng" dataDxfId="32"/>
    <tableColumn id="3" xr3:uid="{131C571C-C8A2-4C1F-A443-56776C98B8D6}" name="Ngày hạch toán" dataDxfId="31"/>
    <tableColumn id="4" xr3:uid="{57345391-023E-49F9-82DA-9EDDE7EF022C}" name="Số chứng từ" dataDxfId="30"/>
    <tableColumn id="5" xr3:uid="{B723AC7D-96D3-4361-B340-D0E8805260AE}" name="Ngày hóa đơn" dataDxfId="29"/>
    <tableColumn id="6" xr3:uid="{1D525C71-464F-48DA-A385-0A4E14C0AA89}" name="Số hóa đơn" dataDxfId="28"/>
    <tableColumn id="7" xr3:uid="{0CF393C6-432D-4960-8B99-5659957BBDD8}" name="Diễn giải" dataDxfId="27"/>
    <tableColumn id="8" xr3:uid="{6E6A4805-8B19-456F-A4C3-00B82288AB9D}" name="Tiền hàng" dataDxfId="26"/>
    <tableColumn id="9" xr3:uid="{7AC2BB3F-A7D3-436A-A8A5-AC61F813C9BD}" name="Tiền chiết khấu" dataDxfId="25"/>
    <tableColumn id="10" xr3:uid="{3D40C9B4-7241-44AD-84B6-44C4FFC38B89}" name="Tiền VAT" dataDxfId="24"/>
    <tableColumn id="11" xr3:uid="{71DFF838-EAC1-40EA-BECF-CABF85F2A1A7}" name="Tổng giá trị" dataDxfId="23"/>
    <tableColumn id="12" xr3:uid="{4EAB3864-171F-40AC-B2C6-F25AD78983DD}" name="Phân loại" dataDxfId="22"/>
    <tableColumn id="14" xr3:uid="{93AFF463-D38B-4786-98FF-08925A520D03}" name="Ngày Thanh toán" dataDxfId="21"/>
    <tableColumn id="15" xr3:uid="{7FC27862-D676-4949-8749-9A75A24FBBA2}" name="Chứng từ Thanh toán" dataDxfId="20"/>
    <tableColumn id="16" xr3:uid="{8707F853-5993-40D7-99E4-B59D0D6031DE}" name="Số còn phải thu ĐK" dataDxfId="19" dataCellStyle="Comma [0]">
      <calculatedColumnFormula>IF(Table1[[#This Row],[Phân loại]]="Tồn đầu kỳ",Table1[[#This Row],[Tổng giá trị]],0)</calculatedColumnFormula>
    </tableColumn>
    <tableColumn id="31" xr3:uid="{FE412D09-A657-486F-BAA7-2C192419AC86}" name="Giá Trị HD sau CK" dataDxfId="18">
      <calculatedColumnFormula>IF(Table1[[#This Row],[Số còn phải thu ĐK]]&lt;&gt;0,0,IF(Table1[[#This Row],[Phân loại]]="Bán hàng",Table1[[#This Row],[Tổng giá trị]],-Table1[[#This Row],[Tổng giá trị]]))</calculatedColumnFormula>
    </tableColumn>
    <tableColumn id="32" xr3:uid="{2D3BE433-021F-4376-8AF3-6B32C43B861F}" name="Số tiền đã thu" dataDxfId="17" dataCellStyle="Comma [0]">
      <calculatedColumnFormula>IF(M4&lt;&gt;"",IF(O4&lt;&gt;0,O4,P4),0)</calculatedColumnFormula>
    </tableColumn>
    <tableColumn id="17" xr3:uid="{2DB64B32-E365-435A-8111-D7E8DA6A6012}" name="Số còn phải thu" dataDxfId="16">
      <calculatedColumnFormula>Table1[[#This Row],[Số còn phải thu ĐK]]+Table1[[#This Row],[Giá Trị HD sau CK]]-Table1[[#This Row],[Số tiền đã thu]]</calculatedColumnFormula>
    </tableColumn>
    <tableColumn id="33" xr3:uid="{1B931594-4091-4B6D-82B1-83D3D395FA9C}" name="Ngày tính CN" dataDxfId="2">
      <calculatedColumnFormula>IF(Table1[[#This Row],[Ngày hóa đơn]]&lt;&gt;"",Table1[[#This Row],[Ngày hóa đơn]],IF(Table1[[#This Row],[Ngày hạch toán]]&lt;&gt;"",Table1[[#This Row],[Ngày hạch toán]],""))</calculatedColumnFormula>
    </tableColumn>
    <tableColumn id="20" xr3:uid="{94444E75-8584-453A-BA27-858DB37929E0}" name="Số ngày được nợ" dataDxfId="15"/>
    <tableColumn id="21" xr3:uid="{39E54009-572C-413C-9330-C92B104624D3}" name="Hạn thanh toán" dataDxfId="14">
      <calculatedColumnFormula>IF(Table1[[#This Row],[Ngày tính CN]]="","",S4+T4)</calculatedColumnFormula>
    </tableColumn>
    <tableColumn id="22" xr3:uid="{7E664A74-F1FB-495F-A333-86AAF0F89783}" name="Số ngày nợ còn lại" dataDxfId="13" dataCellStyle="Comma [0]">
      <calculatedColumnFormula>IF(Table1[[#This Row],[Hạn thanh toán]]="","",IF((U4-NOW())&lt;0,0,(U4-NOW())))</calculatedColumnFormula>
    </tableColumn>
    <tableColumn id="23" xr3:uid="{3528F056-6D1E-4E13-A670-2B2FE36C6733}" name="Nhóm nợ trước hạn" dataDxfId="12"/>
    <tableColumn id="24" xr3:uid="{EACC4B53-78C0-406F-81A4-F15B114F10D6}" name="Số ngày quá hạn" dataDxfId="11" dataCellStyle="Comma [0]">
      <calculatedColumnFormula>IF(OR(U4="",R4=0),"",IF((U4-NOW())&lt;0,-(U4-NOW()),0))</calculatedColumnFormula>
    </tableColumn>
    <tableColumn id="25" xr3:uid="{E9167E62-3616-4230-AE39-6D9D5BB20B4C}" name="Nhóm nợ quá hạn" dataDxfId="10">
      <calculatedColumnFormula>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calculatedColumnFormula>
    </tableColumn>
    <tableColumn id="26" xr3:uid="{A737244A-B3DC-460C-80AB-B7FCA963BF15}" name="Tháng HĐ" dataDxfId="1">
      <calculatedColumnFormula>IF(S4="","",S4)</calculatedColumnFormula>
    </tableColumn>
    <tableColumn id="27" xr3:uid="{7A25BAB5-4334-4158-9D16-E336399F7263}" name="Tháng Thanh toán" dataDxfId="0">
      <calculatedColumnFormula>IF(M4="","",M4)</calculatedColumnFormula>
    </tableColumn>
    <tableColumn id="13" xr3:uid="{4CF86EFC-E278-4A66-B04B-886AC78537A7}" name="Ghi chú" dataDxfId="9"/>
    <tableColumn id="18" xr3:uid="{0AC424D5-E602-4676-AD04-FAFEB4E6E38D}" name="Trạng Thái ghi sổ" dataDxfId="8"/>
    <tableColumn id="19" xr3:uid="{BC74AD3B-95E6-41EA-8AA0-7B98E0D1B0EA}" name="NHÓM KHÁCH HÀNG" dataDxfId="7">
      <calculatedColumnFormula>VLOOKUP($A4,MA_KH!$A:$Q,MA_KH!O$1,0)</calculatedColumnFormula>
    </tableColumn>
    <tableColumn id="28" xr3:uid="{DC27E063-A41B-4435-BFE9-A2B6FEBEB909}" name="TÊN NHÓM KHÁCH HÀNG" dataDxfId="6">
      <calculatedColumnFormula>VLOOKUP($A4,MA_KH!$A:$Q,MA_KH!P$1,0)</calculatedColumnFormula>
    </tableColumn>
    <tableColumn id="29" xr3:uid="{C09AAFC6-CBD2-4ABA-8ED5-82A626778E75}" name="Nhân viên sale" dataDxfId="5"/>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4569D-5CF7-43A6-9EEE-F4002056360F}">
  <dimension ref="A1:N8"/>
  <sheetViews>
    <sheetView workbookViewId="0">
      <selection activeCell="I16" sqref="I16"/>
    </sheetView>
  </sheetViews>
  <sheetFormatPr defaultColWidth="9.140625" defaultRowHeight="15" x14ac:dyDescent="0.25"/>
  <cols>
    <col min="1" max="1" width="26.7109375" style="23" bestFit="1" customWidth="1"/>
    <col min="2" max="2" width="32" style="23" bestFit="1" customWidth="1"/>
    <col min="3" max="14" width="16.140625" style="23" bestFit="1" customWidth="1"/>
    <col min="15" max="16384" width="9.140625" style="23"/>
  </cols>
  <sheetData>
    <row r="1" spans="1:14" ht="20.25" x14ac:dyDescent="0.3">
      <c r="A1" s="25" t="s">
        <v>17413</v>
      </c>
      <c r="B1" s="26"/>
      <c r="C1" s="26"/>
      <c r="D1" s="26"/>
      <c r="E1" s="26"/>
      <c r="F1" s="26"/>
      <c r="G1" s="26"/>
      <c r="H1" s="26"/>
      <c r="I1" s="26"/>
      <c r="J1" s="26"/>
      <c r="K1" s="26"/>
      <c r="L1" s="26"/>
      <c r="M1" s="26"/>
      <c r="N1" s="26"/>
    </row>
    <row r="2" spans="1:14" x14ac:dyDescent="0.25">
      <c r="B2" s="28" t="s">
        <v>29</v>
      </c>
      <c r="C2" s="29">
        <f t="shared" ref="C2:N2" si="0">SUM(C$5:C$6)</f>
        <v>1263132253</v>
      </c>
      <c r="D2" s="29">
        <f t="shared" si="0"/>
        <v>2148345708</v>
      </c>
      <c r="E2" s="29">
        <f t="shared" si="0"/>
        <v>1708373459</v>
      </c>
      <c r="F2" s="29">
        <f t="shared" si="0"/>
        <v>1944683486</v>
      </c>
      <c r="G2" s="29">
        <f t="shared" si="0"/>
        <v>1944683486</v>
      </c>
      <c r="H2" s="29">
        <f t="shared" si="0"/>
        <v>1944683486</v>
      </c>
      <c r="I2" s="29">
        <f t="shared" si="0"/>
        <v>1944683486</v>
      </c>
      <c r="J2" s="29">
        <f t="shared" si="0"/>
        <v>1944683486</v>
      </c>
      <c r="K2" s="29">
        <f t="shared" si="0"/>
        <v>1944683486</v>
      </c>
      <c r="L2" s="29">
        <f t="shared" si="0"/>
        <v>1944683486</v>
      </c>
      <c r="M2" s="29">
        <f t="shared" si="0"/>
        <v>1944683486</v>
      </c>
      <c r="N2" s="29">
        <f t="shared" si="0"/>
        <v>1944683486</v>
      </c>
    </row>
    <row r="3" spans="1:14" x14ac:dyDescent="0.25">
      <c r="C3" s="27"/>
      <c r="D3" s="27"/>
      <c r="E3" s="27"/>
      <c r="F3" s="27"/>
      <c r="G3" s="27"/>
      <c r="H3" s="27"/>
      <c r="I3" s="27"/>
      <c r="J3" s="27"/>
      <c r="K3" s="27"/>
      <c r="L3" s="27"/>
      <c r="M3" s="27"/>
      <c r="N3" s="27"/>
    </row>
    <row r="4" spans="1:14" x14ac:dyDescent="0.25">
      <c r="A4" s="24" t="s">
        <v>14556</v>
      </c>
      <c r="B4" s="24" t="s">
        <v>14557</v>
      </c>
      <c r="C4" s="48">
        <v>46053</v>
      </c>
      <c r="D4" s="48">
        <f>EOMONTH(C4,1)</f>
        <v>46081</v>
      </c>
      <c r="E4" s="48">
        <f t="shared" ref="E4:N4" si="1">EOMONTH(D4,1)</f>
        <v>46112</v>
      </c>
      <c r="F4" s="48">
        <f t="shared" si="1"/>
        <v>46142</v>
      </c>
      <c r="G4" s="48">
        <f t="shared" si="1"/>
        <v>46173</v>
      </c>
      <c r="H4" s="48">
        <f t="shared" si="1"/>
        <v>46203</v>
      </c>
      <c r="I4" s="48">
        <f t="shared" si="1"/>
        <v>46234</v>
      </c>
      <c r="J4" s="48">
        <f t="shared" si="1"/>
        <v>46265</v>
      </c>
      <c r="K4" s="48">
        <f t="shared" si="1"/>
        <v>46295</v>
      </c>
      <c r="L4" s="48">
        <f t="shared" si="1"/>
        <v>46326</v>
      </c>
      <c r="M4" s="48">
        <f t="shared" si="1"/>
        <v>46356</v>
      </c>
      <c r="N4" s="48">
        <f t="shared" si="1"/>
        <v>46387</v>
      </c>
    </row>
    <row r="5" spans="1:14" x14ac:dyDescent="0.25">
      <c r="A5" s="23" t="s">
        <v>4977</v>
      </c>
      <c r="B5" s="23" t="s">
        <v>72</v>
      </c>
      <c r="C5" s="49">
        <f>SUMIFS('Báo cáo'!$O:$O,'Báo cáo'!$AD:$AD,$A5,'Báo cáo'!$Z:$Z,"&lt;="&amp;C$4)+SUMIFS('Báo cáo'!$P:$P,'Báo cáo'!$AD:$AD,$A5,'Báo cáo'!$Z:$Z,"&lt;="&amp;C$4)-SUMIFS('Báo cáo'!$Q:$Q,'Báo cáo'!$AD:$AD,$A5,'Báo cáo'!$AA:$AA,"&lt;="&amp;C$4)</f>
        <v>1263132253</v>
      </c>
      <c r="D5" s="49">
        <f>SUMIFS('Báo cáo'!$O:$O,'Báo cáo'!$AD:$AD,$A5,'Báo cáo'!$Z:$Z,"&lt;="&amp;D$4)+SUMIFS('Báo cáo'!$P:$P,'Báo cáo'!$AD:$AD,$A5,'Báo cáo'!$Z:$Z,"&lt;="&amp;D$4)-SUMIFS('Báo cáo'!$Q:$Q,'Báo cáo'!$AD:$AD,$A5,'Báo cáo'!$AA:$AA,"&lt;="&amp;D$4)</f>
        <v>2148345708</v>
      </c>
      <c r="E5" s="49">
        <f>SUMIFS('Báo cáo'!$O:$O,'Báo cáo'!$AD:$AD,$A5,'Báo cáo'!$Z:$Z,"&lt;="&amp;E$4)+SUMIFS('Báo cáo'!$P:$P,'Báo cáo'!$AD:$AD,$A5,'Báo cáo'!$Z:$Z,"&lt;="&amp;E$4)-SUMIFS('Báo cáo'!$Q:$Q,'Báo cáo'!$AD:$AD,$A5,'Báo cáo'!$AA:$AA,"&lt;="&amp;E$4)</f>
        <v>1708373459</v>
      </c>
      <c r="F5" s="49">
        <f>SUMIFS('Báo cáo'!$O:$O,'Báo cáo'!$AD:$AD,$A5,'Báo cáo'!$Z:$Z,"&lt;="&amp;F$4)+SUMIFS('Báo cáo'!$P:$P,'Báo cáo'!$AD:$AD,$A5,'Báo cáo'!$Z:$Z,"&lt;="&amp;F$4)-SUMIFS('Báo cáo'!$Q:$Q,'Báo cáo'!$AD:$AD,$A5,'Báo cáo'!$AA:$AA,"&lt;="&amp;F$4)</f>
        <v>1944683486</v>
      </c>
      <c r="G5" s="49">
        <f>SUMIFS('Báo cáo'!$O:$O,'Báo cáo'!$AD:$AD,$A5,'Báo cáo'!$Z:$Z,"&lt;="&amp;G$4)+SUMIFS('Báo cáo'!$P:$P,'Báo cáo'!$AD:$AD,$A5,'Báo cáo'!$Z:$Z,"&lt;="&amp;G$4)-SUMIFS('Báo cáo'!$Q:$Q,'Báo cáo'!$AD:$AD,$A5,'Báo cáo'!$AA:$AA,"&lt;="&amp;G$4)</f>
        <v>1944683486</v>
      </c>
      <c r="H5" s="49">
        <f>SUMIFS('Báo cáo'!$O:$O,'Báo cáo'!$AD:$AD,$A5,'Báo cáo'!$Z:$Z,"&lt;="&amp;H$4)+SUMIFS('Báo cáo'!$P:$P,'Báo cáo'!$AD:$AD,$A5,'Báo cáo'!$Z:$Z,"&lt;="&amp;H$4)-SUMIFS('Báo cáo'!$Q:$Q,'Báo cáo'!$AD:$AD,$A5,'Báo cáo'!$AA:$AA,"&lt;="&amp;H$4)</f>
        <v>1944683486</v>
      </c>
      <c r="I5" s="49">
        <f>SUMIFS('Báo cáo'!$O:$O,'Báo cáo'!$AD:$AD,$A5,'Báo cáo'!$Z:$Z,"&lt;="&amp;I$4)+SUMIFS('Báo cáo'!$P:$P,'Báo cáo'!$AD:$AD,$A5,'Báo cáo'!$Z:$Z,"&lt;="&amp;I$4)-SUMIFS('Báo cáo'!$Q:$Q,'Báo cáo'!$AD:$AD,$A5,'Báo cáo'!$AA:$AA,"&lt;="&amp;I$4)</f>
        <v>1944683486</v>
      </c>
      <c r="J5" s="49">
        <f>SUMIFS('Báo cáo'!$O:$O,'Báo cáo'!$AD:$AD,$A5,'Báo cáo'!$Z:$Z,"&lt;="&amp;J$4)+SUMIFS('Báo cáo'!$P:$P,'Báo cáo'!$AD:$AD,$A5,'Báo cáo'!$Z:$Z,"&lt;="&amp;J$4)-SUMIFS('Báo cáo'!$Q:$Q,'Báo cáo'!$AD:$AD,$A5,'Báo cáo'!$AA:$AA,"&lt;="&amp;J$4)</f>
        <v>1944683486</v>
      </c>
      <c r="K5" s="49">
        <f>SUMIFS('Báo cáo'!$O:$O,'Báo cáo'!$AD:$AD,$A5,'Báo cáo'!$Z:$Z,"&lt;="&amp;K$4)+SUMIFS('Báo cáo'!$P:$P,'Báo cáo'!$AD:$AD,$A5,'Báo cáo'!$Z:$Z,"&lt;="&amp;K$4)-SUMIFS('Báo cáo'!$Q:$Q,'Báo cáo'!$AD:$AD,$A5,'Báo cáo'!$AA:$AA,"&lt;="&amp;K$4)</f>
        <v>1944683486</v>
      </c>
      <c r="L5" s="49">
        <f>SUMIFS('Báo cáo'!$O:$O,'Báo cáo'!$AD:$AD,$A5,'Báo cáo'!$Z:$Z,"&lt;="&amp;L$4)+SUMIFS('Báo cáo'!$P:$P,'Báo cáo'!$AD:$AD,$A5,'Báo cáo'!$Z:$Z,"&lt;="&amp;L$4)-SUMIFS('Báo cáo'!$Q:$Q,'Báo cáo'!$AD:$AD,$A5,'Báo cáo'!$AA:$AA,"&lt;="&amp;L$4)</f>
        <v>1944683486</v>
      </c>
      <c r="M5" s="49">
        <f>SUMIFS('Báo cáo'!$O:$O,'Báo cáo'!$AD:$AD,$A5,'Báo cáo'!$Z:$Z,"&lt;="&amp;M$4)+SUMIFS('Báo cáo'!$P:$P,'Báo cáo'!$AD:$AD,$A5,'Báo cáo'!$Z:$Z,"&lt;="&amp;M$4)-SUMIFS('Báo cáo'!$Q:$Q,'Báo cáo'!$AD:$AD,$A5,'Báo cáo'!$AA:$AA,"&lt;="&amp;M$4)</f>
        <v>1944683486</v>
      </c>
      <c r="N5" s="49">
        <f>SUMIFS('Báo cáo'!$O:$O,'Báo cáo'!$AD:$AD,$A5,'Báo cáo'!$Z:$Z,"&lt;="&amp;N$4)+SUMIFS('Báo cáo'!$P:$P,'Báo cáo'!$AD:$AD,$A5,'Báo cáo'!$Z:$Z,"&lt;="&amp;N$4)-SUMIFS('Báo cáo'!$Q:$Q,'Báo cáo'!$AD:$AD,$A5,'Báo cáo'!$AA:$AA,"&lt;="&amp;N$4)</f>
        <v>1944683486</v>
      </c>
    </row>
    <row r="6" spans="1:14" x14ac:dyDescent="0.25">
      <c r="A6"/>
      <c r="B6"/>
      <c r="C6" s="49">
        <f>SUMIFS('Báo cáo'!$O:$O,'Báo cáo'!$AD:$AD,$A6,'Báo cáo'!$Z:$Z,"&lt;="&amp;C$4)+SUMIFS('Báo cáo'!$P:$P,'Báo cáo'!$AD:$AD,$A6,'Báo cáo'!$Z:$Z,"&lt;="&amp;C$4)-SUMIFS('Báo cáo'!$Q:$Q,'Báo cáo'!$AD:$AD,$A6,'Báo cáo'!$AA:$AA,"&lt;="&amp;C$4)</f>
        <v>0</v>
      </c>
      <c r="D6" s="49">
        <f>SUMIFS('Báo cáo'!$O:$O,'Báo cáo'!$AD:$AD,$A6,'Báo cáo'!$Z:$Z,"&lt;="&amp;D$4)+SUMIFS('Báo cáo'!$P:$P,'Báo cáo'!$AD:$AD,$A6,'Báo cáo'!$Z:$Z,"&lt;="&amp;D$4)-SUMIFS('Báo cáo'!$Q:$Q,'Báo cáo'!$AD:$AD,$A6,'Báo cáo'!$AA:$AA,"&lt;="&amp;D$4)</f>
        <v>0</v>
      </c>
      <c r="E6" s="49">
        <f>SUMIFS('Báo cáo'!$O:$O,'Báo cáo'!$AD:$AD,$A6,'Báo cáo'!$Z:$Z,"&lt;="&amp;E$4)+SUMIFS('Báo cáo'!$P:$P,'Báo cáo'!$AD:$AD,$A6,'Báo cáo'!$Z:$Z,"&lt;="&amp;E$4)-SUMIFS('Báo cáo'!$Q:$Q,'Báo cáo'!$AD:$AD,$A6,'Báo cáo'!$AA:$AA,"&lt;="&amp;E$4)</f>
        <v>0</v>
      </c>
      <c r="F6" s="49">
        <f>SUMIFS('Báo cáo'!$O:$O,'Báo cáo'!$AD:$AD,$A6,'Báo cáo'!$Z:$Z,"&lt;="&amp;F$4)+SUMIFS('Báo cáo'!$P:$P,'Báo cáo'!$AD:$AD,$A6,'Báo cáo'!$Z:$Z,"&lt;="&amp;F$4)-SUMIFS('Báo cáo'!$Q:$Q,'Báo cáo'!$AD:$AD,$A6,'Báo cáo'!$AA:$AA,"&lt;="&amp;F$4)</f>
        <v>0</v>
      </c>
      <c r="G6" s="49">
        <f>SUMIFS('Báo cáo'!$O:$O,'Báo cáo'!$AD:$AD,$A6,'Báo cáo'!$Z:$Z,"&lt;="&amp;G$4)+SUMIFS('Báo cáo'!$P:$P,'Báo cáo'!$AD:$AD,$A6,'Báo cáo'!$Z:$Z,"&lt;="&amp;G$4)-SUMIFS('Báo cáo'!$Q:$Q,'Báo cáo'!$AD:$AD,$A6,'Báo cáo'!$AA:$AA,"&lt;="&amp;G$4)</f>
        <v>0</v>
      </c>
      <c r="H6" s="49">
        <f>SUMIFS('Báo cáo'!$O:$O,'Báo cáo'!$AD:$AD,$A6,'Báo cáo'!$Z:$Z,"&lt;="&amp;H$4)+SUMIFS('Báo cáo'!$P:$P,'Báo cáo'!$AD:$AD,$A6,'Báo cáo'!$Z:$Z,"&lt;="&amp;H$4)-SUMIFS('Báo cáo'!$Q:$Q,'Báo cáo'!$AD:$AD,$A6,'Báo cáo'!$AA:$AA,"&lt;="&amp;H$4)</f>
        <v>0</v>
      </c>
      <c r="I6" s="49">
        <f>SUMIFS('Báo cáo'!$O:$O,'Báo cáo'!$AD:$AD,$A6,'Báo cáo'!$Z:$Z,"&lt;="&amp;I$4)+SUMIFS('Báo cáo'!$P:$P,'Báo cáo'!$AD:$AD,$A6,'Báo cáo'!$Z:$Z,"&lt;="&amp;I$4)-SUMIFS('Báo cáo'!$Q:$Q,'Báo cáo'!$AD:$AD,$A6,'Báo cáo'!$AA:$AA,"&lt;="&amp;I$4)</f>
        <v>0</v>
      </c>
      <c r="J6" s="49">
        <f>SUMIFS('Báo cáo'!$O:$O,'Báo cáo'!$AD:$AD,$A6,'Báo cáo'!$Z:$Z,"&lt;="&amp;J$4)+SUMIFS('Báo cáo'!$P:$P,'Báo cáo'!$AD:$AD,$A6,'Báo cáo'!$Z:$Z,"&lt;="&amp;J$4)-SUMIFS('Báo cáo'!$Q:$Q,'Báo cáo'!$AD:$AD,$A6,'Báo cáo'!$AA:$AA,"&lt;="&amp;J$4)</f>
        <v>0</v>
      </c>
      <c r="K6" s="49">
        <f>SUMIFS('Báo cáo'!$O:$O,'Báo cáo'!$AD:$AD,$A6,'Báo cáo'!$Z:$Z,"&lt;="&amp;K$4)+SUMIFS('Báo cáo'!$P:$P,'Báo cáo'!$AD:$AD,$A6,'Báo cáo'!$Z:$Z,"&lt;="&amp;K$4)-SUMIFS('Báo cáo'!$Q:$Q,'Báo cáo'!$AD:$AD,$A6,'Báo cáo'!$AA:$AA,"&lt;="&amp;K$4)</f>
        <v>0</v>
      </c>
      <c r="L6" s="49">
        <f>SUMIFS('Báo cáo'!$O:$O,'Báo cáo'!$AD:$AD,$A6,'Báo cáo'!$Z:$Z,"&lt;="&amp;L$4)+SUMIFS('Báo cáo'!$P:$P,'Báo cáo'!$AD:$AD,$A6,'Báo cáo'!$Z:$Z,"&lt;="&amp;L$4)-SUMIFS('Báo cáo'!$Q:$Q,'Báo cáo'!$AD:$AD,$A6,'Báo cáo'!$AA:$AA,"&lt;="&amp;L$4)</f>
        <v>0</v>
      </c>
      <c r="M6" s="49">
        <f>SUMIFS('Báo cáo'!$O:$O,'Báo cáo'!$AD:$AD,$A6,'Báo cáo'!$Z:$Z,"&lt;="&amp;M$4)+SUMIFS('Báo cáo'!$P:$P,'Báo cáo'!$AD:$AD,$A6,'Báo cáo'!$Z:$Z,"&lt;="&amp;M$4)-SUMIFS('Báo cáo'!$Q:$Q,'Báo cáo'!$AD:$AD,$A6,'Báo cáo'!$AA:$AA,"&lt;="&amp;M$4)</f>
        <v>0</v>
      </c>
      <c r="N6" s="49">
        <f>SUMIFS('Báo cáo'!$O:$O,'Báo cáo'!$AD:$AD,$A6,'Báo cáo'!$Z:$Z,"&lt;="&amp;N$4)+SUMIFS('Báo cáo'!$P:$P,'Báo cáo'!$AD:$AD,$A6,'Báo cáo'!$Z:$Z,"&lt;="&amp;N$4)-SUMIFS('Báo cáo'!$Q:$Q,'Báo cáo'!$AD:$AD,$A6,'Báo cáo'!$AA:$AA,"&lt;="&amp;N$4)</f>
        <v>0</v>
      </c>
    </row>
    <row r="7" spans="1:14" x14ac:dyDescent="0.25">
      <c r="C7" s="49">
        <f>SUMIFS('Báo cáo'!$O:$O,'Báo cáo'!$AD:$AD,$A7,'Báo cáo'!$Z:$Z,"&lt;="&amp;C$4)+SUMIFS('Báo cáo'!$P:$P,'Báo cáo'!$AD:$AD,$A7,'Báo cáo'!$Z:$Z,"&lt;="&amp;C$4)-SUMIFS('Báo cáo'!$Q:$Q,'Báo cáo'!$AD:$AD,$A7,'Báo cáo'!$AA:$AA,"&lt;="&amp;C$4)</f>
        <v>0</v>
      </c>
      <c r="D7" s="49">
        <f>SUMIFS('Báo cáo'!$O:$O,'Báo cáo'!$AD:$AD,$A7,'Báo cáo'!$Z:$Z,"&lt;="&amp;D$4)+SUMIFS('Báo cáo'!$P:$P,'Báo cáo'!$AD:$AD,$A7,'Báo cáo'!$Z:$Z,"&lt;="&amp;D$4)-SUMIFS('Báo cáo'!$Q:$Q,'Báo cáo'!$AD:$AD,$A7,'Báo cáo'!$AA:$AA,"&lt;="&amp;D$4)</f>
        <v>0</v>
      </c>
      <c r="E7" s="49">
        <f>SUMIFS('Báo cáo'!$O:$O,'Báo cáo'!$AD:$AD,$A7,'Báo cáo'!$Z:$Z,"&lt;="&amp;E$4)+SUMIFS('Báo cáo'!$P:$P,'Báo cáo'!$AD:$AD,$A7,'Báo cáo'!$Z:$Z,"&lt;="&amp;E$4)-SUMIFS('Báo cáo'!$Q:$Q,'Báo cáo'!$AD:$AD,$A7,'Báo cáo'!$AA:$AA,"&lt;="&amp;E$4)</f>
        <v>0</v>
      </c>
      <c r="F7" s="49">
        <f>SUMIFS('Báo cáo'!$O:$O,'Báo cáo'!$AD:$AD,$A7,'Báo cáo'!$Z:$Z,"&lt;="&amp;F$4)+SUMIFS('Báo cáo'!$P:$P,'Báo cáo'!$AD:$AD,$A7,'Báo cáo'!$Z:$Z,"&lt;="&amp;F$4)-SUMIFS('Báo cáo'!$Q:$Q,'Báo cáo'!$AD:$AD,$A7,'Báo cáo'!$AA:$AA,"&lt;="&amp;F$4)</f>
        <v>0</v>
      </c>
      <c r="G7" s="49">
        <f>SUMIFS('Báo cáo'!$O:$O,'Báo cáo'!$AD:$AD,$A7,'Báo cáo'!$Z:$Z,"&lt;="&amp;G$4)+SUMIFS('Báo cáo'!$P:$P,'Báo cáo'!$AD:$AD,$A7,'Báo cáo'!$Z:$Z,"&lt;="&amp;G$4)-SUMIFS('Báo cáo'!$Q:$Q,'Báo cáo'!$AD:$AD,$A7,'Báo cáo'!$AA:$AA,"&lt;="&amp;G$4)</f>
        <v>0</v>
      </c>
      <c r="H7" s="49">
        <f>SUMIFS('Báo cáo'!$O:$O,'Báo cáo'!$AD:$AD,$A7,'Báo cáo'!$Z:$Z,"&lt;="&amp;H$4)+SUMIFS('Báo cáo'!$P:$P,'Báo cáo'!$AD:$AD,$A7,'Báo cáo'!$Z:$Z,"&lt;="&amp;H$4)-SUMIFS('Báo cáo'!$Q:$Q,'Báo cáo'!$AD:$AD,$A7,'Báo cáo'!$AA:$AA,"&lt;="&amp;H$4)</f>
        <v>0</v>
      </c>
      <c r="I7" s="49">
        <f>SUMIFS('Báo cáo'!$O:$O,'Báo cáo'!$AD:$AD,$A7,'Báo cáo'!$Z:$Z,"&lt;="&amp;I$4)+SUMIFS('Báo cáo'!$P:$P,'Báo cáo'!$AD:$AD,$A7,'Báo cáo'!$Z:$Z,"&lt;="&amp;I$4)-SUMIFS('Báo cáo'!$Q:$Q,'Báo cáo'!$AD:$AD,$A7,'Báo cáo'!$AA:$AA,"&lt;="&amp;I$4)</f>
        <v>0</v>
      </c>
      <c r="J7" s="49">
        <f>SUMIFS('Báo cáo'!$O:$O,'Báo cáo'!$AD:$AD,$A7,'Báo cáo'!$Z:$Z,"&lt;="&amp;J$4)+SUMIFS('Báo cáo'!$P:$P,'Báo cáo'!$AD:$AD,$A7,'Báo cáo'!$Z:$Z,"&lt;="&amp;J$4)-SUMIFS('Báo cáo'!$Q:$Q,'Báo cáo'!$AD:$AD,$A7,'Báo cáo'!$AA:$AA,"&lt;="&amp;J$4)</f>
        <v>0</v>
      </c>
      <c r="K7" s="49">
        <f>SUMIFS('Báo cáo'!$O:$O,'Báo cáo'!$AD:$AD,$A7,'Báo cáo'!$Z:$Z,"&lt;="&amp;K$4)+SUMIFS('Báo cáo'!$P:$P,'Báo cáo'!$AD:$AD,$A7,'Báo cáo'!$Z:$Z,"&lt;="&amp;K$4)-SUMIFS('Báo cáo'!$Q:$Q,'Báo cáo'!$AD:$AD,$A7,'Báo cáo'!$AA:$AA,"&lt;="&amp;K$4)</f>
        <v>0</v>
      </c>
      <c r="L7" s="49">
        <f>SUMIFS('Báo cáo'!$O:$O,'Báo cáo'!$AD:$AD,$A7,'Báo cáo'!$Z:$Z,"&lt;="&amp;L$4)+SUMIFS('Báo cáo'!$P:$P,'Báo cáo'!$AD:$AD,$A7,'Báo cáo'!$Z:$Z,"&lt;="&amp;L$4)-SUMIFS('Báo cáo'!$Q:$Q,'Báo cáo'!$AD:$AD,$A7,'Báo cáo'!$AA:$AA,"&lt;="&amp;L$4)</f>
        <v>0</v>
      </c>
      <c r="M7" s="49">
        <f>SUMIFS('Báo cáo'!$O:$O,'Báo cáo'!$AD:$AD,$A7,'Báo cáo'!$Z:$Z,"&lt;="&amp;M$4)+SUMIFS('Báo cáo'!$P:$P,'Báo cáo'!$AD:$AD,$A7,'Báo cáo'!$Z:$Z,"&lt;="&amp;M$4)-SUMIFS('Báo cáo'!$Q:$Q,'Báo cáo'!$AD:$AD,$A7,'Báo cáo'!$AA:$AA,"&lt;="&amp;M$4)</f>
        <v>0</v>
      </c>
      <c r="N7" s="49">
        <f>SUMIFS('Báo cáo'!$O:$O,'Báo cáo'!$AD:$AD,$A7,'Báo cáo'!$Z:$Z,"&lt;="&amp;N$4)+SUMIFS('Báo cáo'!$P:$P,'Báo cáo'!$AD:$AD,$A7,'Báo cáo'!$Z:$Z,"&lt;="&amp;N$4)-SUMIFS('Báo cáo'!$Q:$Q,'Báo cáo'!$AD:$AD,$A7,'Báo cáo'!$AA:$AA,"&lt;="&amp;N$4)</f>
        <v>0</v>
      </c>
    </row>
    <row r="8" spans="1:14" x14ac:dyDescent="0.25">
      <c r="C8" s="49">
        <f>SUMIFS('Báo cáo'!$O:$O,'Báo cáo'!$AD:$AD,$A8,'Báo cáo'!$Z:$Z,"&lt;="&amp;C$4)+SUMIFS('Báo cáo'!$P:$P,'Báo cáo'!$AD:$AD,$A8,'Báo cáo'!$Z:$Z,"&lt;="&amp;C$4)-SUMIFS('Báo cáo'!$Q:$Q,'Báo cáo'!$AD:$AD,$A8,'Báo cáo'!$AA:$AA,"&lt;="&amp;C$4)</f>
        <v>0</v>
      </c>
      <c r="D8" s="49">
        <f>SUMIFS('Báo cáo'!$O:$O,'Báo cáo'!$AD:$AD,$A8,'Báo cáo'!$Z:$Z,"&lt;="&amp;D$4)+SUMIFS('Báo cáo'!$P:$P,'Báo cáo'!$AD:$AD,$A8,'Báo cáo'!$Z:$Z,"&lt;="&amp;D$4)-SUMIFS('Báo cáo'!$Q:$Q,'Báo cáo'!$AD:$AD,$A8,'Báo cáo'!$AA:$AA,"&lt;="&amp;D$4)</f>
        <v>0</v>
      </c>
      <c r="E8" s="49">
        <f>SUMIFS('Báo cáo'!$O:$O,'Báo cáo'!$AD:$AD,$A8,'Báo cáo'!$Z:$Z,"&lt;="&amp;E$4)+SUMIFS('Báo cáo'!$P:$P,'Báo cáo'!$AD:$AD,$A8,'Báo cáo'!$Z:$Z,"&lt;="&amp;E$4)-SUMIFS('Báo cáo'!$Q:$Q,'Báo cáo'!$AD:$AD,$A8,'Báo cáo'!$AA:$AA,"&lt;="&amp;E$4)</f>
        <v>0</v>
      </c>
      <c r="F8" s="49">
        <f>SUMIFS('Báo cáo'!$O:$O,'Báo cáo'!$AD:$AD,$A8,'Báo cáo'!$Z:$Z,"&lt;="&amp;F$4)+SUMIFS('Báo cáo'!$P:$P,'Báo cáo'!$AD:$AD,$A8,'Báo cáo'!$Z:$Z,"&lt;="&amp;F$4)-SUMIFS('Báo cáo'!$Q:$Q,'Báo cáo'!$AD:$AD,$A8,'Báo cáo'!$AA:$AA,"&lt;="&amp;F$4)</f>
        <v>0</v>
      </c>
      <c r="G8" s="49">
        <f>SUMIFS('Báo cáo'!$O:$O,'Báo cáo'!$AD:$AD,$A8,'Báo cáo'!$Z:$Z,"&lt;="&amp;G$4)+SUMIFS('Báo cáo'!$P:$P,'Báo cáo'!$AD:$AD,$A8,'Báo cáo'!$Z:$Z,"&lt;="&amp;G$4)-SUMIFS('Báo cáo'!$Q:$Q,'Báo cáo'!$AD:$AD,$A8,'Báo cáo'!$AA:$AA,"&lt;="&amp;G$4)</f>
        <v>0</v>
      </c>
      <c r="H8" s="49">
        <f>SUMIFS('Báo cáo'!$O:$O,'Báo cáo'!$AD:$AD,$A8,'Báo cáo'!$Z:$Z,"&lt;="&amp;H$4)+SUMIFS('Báo cáo'!$P:$P,'Báo cáo'!$AD:$AD,$A8,'Báo cáo'!$Z:$Z,"&lt;="&amp;H$4)-SUMIFS('Báo cáo'!$Q:$Q,'Báo cáo'!$AD:$AD,$A8,'Báo cáo'!$AA:$AA,"&lt;="&amp;H$4)</f>
        <v>0</v>
      </c>
      <c r="I8" s="49">
        <f>SUMIFS('Báo cáo'!$O:$O,'Báo cáo'!$AD:$AD,$A8,'Báo cáo'!$Z:$Z,"&lt;="&amp;I$4)+SUMIFS('Báo cáo'!$P:$P,'Báo cáo'!$AD:$AD,$A8,'Báo cáo'!$Z:$Z,"&lt;="&amp;I$4)-SUMIFS('Báo cáo'!$Q:$Q,'Báo cáo'!$AD:$AD,$A8,'Báo cáo'!$AA:$AA,"&lt;="&amp;I$4)</f>
        <v>0</v>
      </c>
      <c r="J8" s="49">
        <f>SUMIFS('Báo cáo'!$O:$O,'Báo cáo'!$AD:$AD,$A8,'Báo cáo'!$Z:$Z,"&lt;="&amp;J$4)+SUMIFS('Báo cáo'!$P:$P,'Báo cáo'!$AD:$AD,$A8,'Báo cáo'!$Z:$Z,"&lt;="&amp;J$4)-SUMIFS('Báo cáo'!$Q:$Q,'Báo cáo'!$AD:$AD,$A8,'Báo cáo'!$AA:$AA,"&lt;="&amp;J$4)</f>
        <v>0</v>
      </c>
      <c r="K8" s="49">
        <f>SUMIFS('Báo cáo'!$O:$O,'Báo cáo'!$AD:$AD,$A8,'Báo cáo'!$Z:$Z,"&lt;="&amp;K$4)+SUMIFS('Báo cáo'!$P:$P,'Báo cáo'!$AD:$AD,$A8,'Báo cáo'!$Z:$Z,"&lt;="&amp;K$4)-SUMIFS('Báo cáo'!$Q:$Q,'Báo cáo'!$AD:$AD,$A8,'Báo cáo'!$AA:$AA,"&lt;="&amp;K$4)</f>
        <v>0</v>
      </c>
      <c r="L8" s="49">
        <f>SUMIFS('Báo cáo'!$O:$O,'Báo cáo'!$AD:$AD,$A8,'Báo cáo'!$Z:$Z,"&lt;="&amp;L$4)+SUMIFS('Báo cáo'!$P:$P,'Báo cáo'!$AD:$AD,$A8,'Báo cáo'!$Z:$Z,"&lt;="&amp;L$4)-SUMIFS('Báo cáo'!$Q:$Q,'Báo cáo'!$AD:$AD,$A8,'Báo cáo'!$AA:$AA,"&lt;="&amp;L$4)</f>
        <v>0</v>
      </c>
      <c r="M8" s="49">
        <f>SUMIFS('Báo cáo'!$O:$O,'Báo cáo'!$AD:$AD,$A8,'Báo cáo'!$Z:$Z,"&lt;="&amp;M$4)+SUMIFS('Báo cáo'!$P:$P,'Báo cáo'!$AD:$AD,$A8,'Báo cáo'!$Z:$Z,"&lt;="&amp;M$4)-SUMIFS('Báo cáo'!$Q:$Q,'Báo cáo'!$AD:$AD,$A8,'Báo cáo'!$AA:$AA,"&lt;="&amp;M$4)</f>
        <v>0</v>
      </c>
      <c r="N8" s="49">
        <f>SUMIFS('Báo cáo'!$O:$O,'Báo cáo'!$AD:$AD,$A8,'Báo cáo'!$Z:$Z,"&lt;="&amp;N$4)+SUMIFS('Báo cáo'!$P:$P,'Báo cáo'!$AD:$AD,$A8,'Báo cáo'!$Z:$Z,"&lt;="&amp;N$4)-SUMIFS('Báo cáo'!$Q:$Q,'Báo cáo'!$AD:$AD,$A8,'Báo cáo'!$AA:$AA,"&lt;="&amp;N$4)</f>
        <v>0</v>
      </c>
    </row>
  </sheetData>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AF641"/>
  <sheetViews>
    <sheetView tabSelected="1" topLeftCell="O1" zoomScaleNormal="100" workbookViewId="0">
      <pane ySplit="3" topLeftCell="A4" activePane="bottomLeft" state="frozen"/>
      <selection activeCell="C1" sqref="C1"/>
      <selection pane="bottomLeft" activeCell="AA5" sqref="AA5"/>
    </sheetView>
  </sheetViews>
  <sheetFormatPr defaultColWidth="9.140625" defaultRowHeight="25.5" customHeight="1" x14ac:dyDescent="0.25"/>
  <cols>
    <col min="1" max="1" width="17.7109375" style="3" bestFit="1" customWidth="1"/>
    <col min="2" max="2" width="18.85546875" style="3" bestFit="1" customWidth="1"/>
    <col min="3" max="3" width="15" style="4" customWidth="1"/>
    <col min="4" max="4" width="14.28515625" style="5" customWidth="1"/>
    <col min="5" max="5" width="13.5703125" style="4" customWidth="1"/>
    <col min="6" max="6" width="18" style="2" bestFit="1" customWidth="1"/>
    <col min="7" max="7" width="30" style="2" customWidth="1"/>
    <col min="8" max="8" width="13.42578125" style="2" bestFit="1" customWidth="1"/>
    <col min="9" max="9" width="18" style="2" bestFit="1" customWidth="1"/>
    <col min="10" max="10" width="13.28515625" style="2" bestFit="1" customWidth="1"/>
    <col min="11" max="11" width="14.85546875" style="7" bestFit="1" customWidth="1"/>
    <col min="12" max="12" width="12.85546875" bestFit="1" customWidth="1"/>
    <col min="13" max="13" width="19.140625" style="6" customWidth="1"/>
    <col min="14" max="14" width="17.140625" style="7" customWidth="1"/>
    <col min="15" max="15" width="16.28515625" style="18" customWidth="1"/>
    <col min="16" max="16" width="16.28515625" style="7" customWidth="1"/>
    <col min="17" max="17" width="16.28515625" style="18" customWidth="1"/>
    <col min="18" max="18" width="20.5703125" customWidth="1"/>
    <col min="19" max="19" width="16.140625" style="21" bestFit="1" customWidth="1"/>
    <col min="21" max="21" width="12.85546875" style="7" bestFit="1" customWidth="1"/>
    <col min="23" max="23" width="8.85546875" style="18" customWidth="1"/>
    <col min="24" max="24" width="7.85546875" style="18" customWidth="1"/>
    <col min="25" max="25" width="43.28515625" style="7" bestFit="1" customWidth="1"/>
    <col min="26" max="26" width="7.42578125" style="53" customWidth="1"/>
    <col min="27" max="27" width="9.7109375" style="53" customWidth="1"/>
    <col min="28" max="28" width="15.7109375" style="8" customWidth="1"/>
    <col min="29" max="29" width="16.5703125" style="2" customWidth="1"/>
    <col min="30" max="30" width="14.28515625" style="2" customWidth="1"/>
    <col min="31" max="31" width="18.28515625" style="2" customWidth="1"/>
    <col min="32" max="16384" width="9.140625" style="2"/>
  </cols>
  <sheetData>
    <row r="1" spans="1:32" ht="25.5" customHeight="1" x14ac:dyDescent="0.2">
      <c r="A1" s="1" t="s">
        <v>1</v>
      </c>
      <c r="B1" s="1"/>
      <c r="C1" s="1"/>
      <c r="D1" s="1"/>
      <c r="E1" s="1"/>
      <c r="F1" s="1"/>
      <c r="G1" s="1"/>
      <c r="H1" s="1"/>
      <c r="I1" s="1"/>
      <c r="J1" s="1"/>
      <c r="K1" s="1"/>
      <c r="L1" s="1"/>
      <c r="M1" s="19"/>
      <c r="N1" s="1"/>
      <c r="O1" s="16"/>
      <c r="P1" s="1"/>
      <c r="Q1" s="33">
        <f>+SUBTOTAL(9,$O$3:$P$1048576)</f>
        <v>2060360841</v>
      </c>
      <c r="R1" s="1"/>
      <c r="S1" s="19"/>
      <c r="T1" s="1"/>
      <c r="U1" s="1"/>
      <c r="V1" s="16"/>
      <c r="W1" s="1"/>
      <c r="X1" s="16"/>
      <c r="Y1" s="1"/>
      <c r="Z1" s="50"/>
      <c r="AA1" s="51"/>
      <c r="AB1" s="2"/>
    </row>
    <row r="2" spans="1:32" ht="25.5" customHeight="1" x14ac:dyDescent="0.2">
      <c r="A2" s="1" t="s">
        <v>4</v>
      </c>
      <c r="B2" s="1"/>
      <c r="C2" s="1"/>
      <c r="D2" s="1"/>
      <c r="E2" s="1"/>
      <c r="F2" s="1"/>
      <c r="G2" s="1"/>
      <c r="H2" s="1"/>
      <c r="I2" s="1"/>
      <c r="J2" s="1"/>
      <c r="K2" s="1"/>
      <c r="L2" s="1"/>
      <c r="M2" s="19"/>
      <c r="N2" s="1"/>
      <c r="O2" s="16"/>
      <c r="P2" s="1"/>
      <c r="Q2" s="16"/>
      <c r="R2" s="1"/>
      <c r="S2" s="19"/>
      <c r="T2" s="1"/>
      <c r="U2" s="1"/>
      <c r="V2" s="16"/>
      <c r="W2" s="1"/>
      <c r="X2" s="16"/>
      <c r="Y2" s="1"/>
      <c r="Z2" s="50"/>
      <c r="AA2" s="51"/>
      <c r="AB2" s="2"/>
    </row>
    <row r="3" spans="1:32" ht="25.5" customHeight="1" x14ac:dyDescent="0.2">
      <c r="A3" s="9" t="s">
        <v>8</v>
      </c>
      <c r="B3" s="9" t="s">
        <v>19</v>
      </c>
      <c r="C3" s="10" t="s">
        <v>11</v>
      </c>
      <c r="D3" s="11" t="s">
        <v>12</v>
      </c>
      <c r="E3" s="10" t="s">
        <v>5</v>
      </c>
      <c r="F3" s="11" t="s">
        <v>0</v>
      </c>
      <c r="G3" s="11" t="s">
        <v>14</v>
      </c>
      <c r="H3" s="12" t="s">
        <v>9</v>
      </c>
      <c r="I3" s="12" t="s">
        <v>20</v>
      </c>
      <c r="J3" s="12" t="s">
        <v>21</v>
      </c>
      <c r="K3" s="13" t="s">
        <v>23</v>
      </c>
      <c r="L3" s="13" t="s">
        <v>22</v>
      </c>
      <c r="M3" s="22" t="s">
        <v>17</v>
      </c>
      <c r="N3" s="13" t="s">
        <v>18</v>
      </c>
      <c r="O3" s="17" t="s">
        <v>15</v>
      </c>
      <c r="P3" s="14" t="s">
        <v>24</v>
      </c>
      <c r="Q3" s="17" t="s">
        <v>25</v>
      </c>
      <c r="R3" s="14" t="s">
        <v>3</v>
      </c>
      <c r="S3" s="20" t="s">
        <v>26</v>
      </c>
      <c r="T3" s="14" t="s">
        <v>2</v>
      </c>
      <c r="U3" s="14" t="s">
        <v>6</v>
      </c>
      <c r="V3" s="17" t="s">
        <v>7</v>
      </c>
      <c r="W3" s="15" t="s">
        <v>16</v>
      </c>
      <c r="X3" s="17" t="s">
        <v>13</v>
      </c>
      <c r="Y3" s="15" t="s">
        <v>10</v>
      </c>
      <c r="Z3" s="52" t="s">
        <v>27</v>
      </c>
      <c r="AA3" s="52" t="s">
        <v>28</v>
      </c>
      <c r="AB3" s="47" t="s">
        <v>14554</v>
      </c>
      <c r="AC3" s="40" t="s">
        <v>14555</v>
      </c>
      <c r="AD3" s="40" t="s">
        <v>14556</v>
      </c>
      <c r="AE3" s="40" t="s">
        <v>14557</v>
      </c>
      <c r="AF3" s="40" t="s">
        <v>14558</v>
      </c>
    </row>
    <row r="4" spans="1:32" ht="25.5" customHeight="1" x14ac:dyDescent="0.2">
      <c r="A4" s="30" t="s">
        <v>71</v>
      </c>
      <c r="B4" s="30" t="s">
        <v>72</v>
      </c>
      <c r="C4" s="34">
        <v>45933</v>
      </c>
      <c r="D4" s="30" t="s">
        <v>533</v>
      </c>
      <c r="E4" s="34">
        <v>45933</v>
      </c>
      <c r="F4" s="30">
        <v>64782</v>
      </c>
      <c r="G4" s="30" t="s">
        <v>534</v>
      </c>
      <c r="H4" s="35">
        <v>5329888</v>
      </c>
      <c r="I4" s="31">
        <v>0</v>
      </c>
      <c r="J4" s="35">
        <v>426391</v>
      </c>
      <c r="K4" s="35">
        <v>5756279</v>
      </c>
      <c r="L4" s="7" t="s">
        <v>40</v>
      </c>
      <c r="M4" s="6">
        <v>46037</v>
      </c>
      <c r="O4" s="32">
        <f>IF(Table1[[#This Row],[Phân loại]]="Tồn đầu kỳ",Table1[[#This Row],[Tổng giá trị]],0)</f>
        <v>5756279</v>
      </c>
      <c r="P4" s="7">
        <f>IF(Table1[[#This Row],[Số còn phải thu ĐK]]&lt;&gt;0,0,IF(Table1[[#This Row],[Phân loại]]="Bán hàng",Table1[[#This Row],[Tổng giá trị]],-Table1[[#This Row],[Tổng giá trị]]))</f>
        <v>0</v>
      </c>
      <c r="Q4" s="32">
        <f t="shared" ref="Q4" si="0">IF(M4&lt;&gt;"",IF(O4&lt;&gt;0,O4,P4),0)</f>
        <v>5756279</v>
      </c>
      <c r="R4" s="7">
        <f>Table1[[#This Row],[Số còn phải thu ĐK]]+Table1[[#This Row],[Giá Trị HD sau CK]]-Table1[[#This Row],[Số tiền đã thu]]</f>
        <v>0</v>
      </c>
      <c r="S4" s="6">
        <f>IF(Table1[[#This Row],[Ngày hóa đơn]]&lt;&gt;"",Table1[[#This Row],[Ngày hóa đơn]],IF(Table1[[#This Row],[Ngày hạch toán]]&lt;&gt;"",Table1[[#This Row],[Ngày hạch toán]],""))</f>
        <v>45933</v>
      </c>
      <c r="T4" s="7"/>
      <c r="U4" s="6">
        <f>IF(Table1[[#This Row],[Ngày tính CN]]="","",S4+T4)</f>
        <v>45933</v>
      </c>
      <c r="V4" s="32">
        <f ca="1">IF(Table1[[#This Row],[Hạn thanh toán]]="","",IF((U4-NOW())&lt;0,0,(U4-NOW())))</f>
        <v>0</v>
      </c>
      <c r="W4" s="32"/>
      <c r="X4" s="32" t="str">
        <f t="shared" ref="X4" ca="1" si="1">IF(OR(U4="",R4=0),"",IF((U4-NOW())&lt;0,-(U4-NOW()),0))</f>
        <v/>
      </c>
      <c r="Y4" s="2" t="str">
        <f t="shared" ref="Y4" si="2">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f>
        <v>Đã thanh toán</v>
      </c>
      <c r="Z4" s="53">
        <f t="shared" ref="Z4:Z67" si="3">IF(S4="","",S4)</f>
        <v>45933</v>
      </c>
      <c r="AA4" s="53">
        <f t="shared" ref="AA4:AA67" si="4">IF(M4="","",M4)</f>
        <v>46037</v>
      </c>
      <c r="AD4" s="2" t="str">
        <f>VLOOKUP($A4,MA_KH!$A:$Q,MA_KH!O$1,0)</f>
        <v>BIGC (EB)</v>
      </c>
      <c r="AE4" s="2" t="str">
        <f>VLOOKUP($A4,MA_KH!$A:$Q,MA_KH!P$1,0)</f>
        <v>Công ty TNHH dịch vụ EB</v>
      </c>
    </row>
    <row r="5" spans="1:32" ht="25.5" customHeight="1" x14ac:dyDescent="0.2">
      <c r="A5" s="30" t="s">
        <v>71</v>
      </c>
      <c r="B5" s="30" t="s">
        <v>72</v>
      </c>
      <c r="C5" s="34">
        <v>45958</v>
      </c>
      <c r="D5" s="30" t="s">
        <v>537</v>
      </c>
      <c r="E5" s="34">
        <v>45958</v>
      </c>
      <c r="F5" s="30">
        <v>71137</v>
      </c>
      <c r="G5" s="30" t="s">
        <v>538</v>
      </c>
      <c r="H5" s="35">
        <v>802928</v>
      </c>
      <c r="I5" s="31">
        <v>0</v>
      </c>
      <c r="J5" s="35">
        <v>64234</v>
      </c>
      <c r="K5" s="35">
        <v>867162</v>
      </c>
      <c r="L5" s="7" t="s">
        <v>40</v>
      </c>
      <c r="M5" s="6">
        <v>46027</v>
      </c>
      <c r="O5" s="32">
        <f>IF(Table1[[#This Row],[Phân loại]]="Tồn đầu kỳ",Table1[[#This Row],[Tổng giá trị]],0)</f>
        <v>867162</v>
      </c>
      <c r="P5" s="7">
        <f>IF(Table1[[#This Row],[Số còn phải thu ĐK]]&lt;&gt;0,0,IF(Table1[[#This Row],[Phân loại]]="Bán hàng",Table1[[#This Row],[Tổng giá trị]],-Table1[[#This Row],[Tổng giá trị]]))</f>
        <v>0</v>
      </c>
      <c r="Q5" s="32">
        <f t="shared" ref="Q5" si="5">IF(M5&lt;&gt;"",IF(O5&lt;&gt;0,O5,P5),0)</f>
        <v>867162</v>
      </c>
      <c r="R5" s="7">
        <f>Table1[[#This Row],[Số còn phải thu ĐK]]+Table1[[#This Row],[Giá Trị HD sau CK]]-Table1[[#This Row],[Số tiền đã thu]]</f>
        <v>0</v>
      </c>
      <c r="S5" s="6">
        <f>IF(Table1[[#This Row],[Ngày hóa đơn]]&lt;&gt;"",Table1[[#This Row],[Ngày hóa đơn]],IF(Table1[[#This Row],[Ngày hạch toán]]&lt;&gt;"",Table1[[#This Row],[Ngày hạch toán]],""))</f>
        <v>45958</v>
      </c>
      <c r="T5" s="7"/>
      <c r="U5" s="6">
        <f>IF(Table1[[#This Row],[Ngày tính CN]]="","",S5+T5)</f>
        <v>45958</v>
      </c>
      <c r="V5" s="32">
        <f ca="1">IF(Table1[[#This Row],[Hạn thanh toán]]="","",IF((U5-NOW())&lt;0,0,(U5-NOW())))</f>
        <v>0</v>
      </c>
      <c r="W5" s="32"/>
      <c r="X5" s="32" t="str">
        <f t="shared" ref="X5:X6" ca="1" si="6">IF(OR(U5="",R5=0),"",IF((U5-NOW())&lt;0,-(U5-NOW()),0))</f>
        <v/>
      </c>
      <c r="Y5" s="2" t="str">
        <f t="shared" ref="Y5:Y6" si="7">IF(R5=0,"Đã thanh toán",IF(X5="","",IF(X5&lt;=0,"Chưa đến hạn thanh toán",IF(X5&lt;=30,"Nợ quá hạn 30 ngày",IF(X5&lt;=60,"Nợ quá hạn từ 30 ngày đến 60 ngày",IF(X5&lt;=90,"Nợ quá hạn từ 60 ngày đến 90 ngày",IF(X5&lt;=120,"Nợ quá hạn từ 90 ngày đến 120 ngày","Nợ quá hạn hơn 120 ngày có khả năng mất thanh toán")))))))</f>
        <v>Đã thanh toán</v>
      </c>
      <c r="Z5" s="53">
        <f t="shared" si="3"/>
        <v>45958</v>
      </c>
      <c r="AA5" s="53">
        <f t="shared" si="4"/>
        <v>46027</v>
      </c>
      <c r="AD5" s="2" t="str">
        <f>VLOOKUP($A5,MA_KH!$A:$Q,MA_KH!O$1,0)</f>
        <v>BIGC (EB)</v>
      </c>
      <c r="AE5" s="2" t="str">
        <f>VLOOKUP($A5,MA_KH!$A:$Q,MA_KH!P$1,0)</f>
        <v>Công ty TNHH dịch vụ EB</v>
      </c>
    </row>
    <row r="6" spans="1:32" ht="25.5" customHeight="1" x14ac:dyDescent="0.2">
      <c r="A6" s="30" t="s">
        <v>71</v>
      </c>
      <c r="B6" s="30" t="s">
        <v>72</v>
      </c>
      <c r="C6" s="34">
        <v>45961</v>
      </c>
      <c r="D6" s="30" t="s">
        <v>540</v>
      </c>
      <c r="E6" s="34">
        <v>45961</v>
      </c>
      <c r="F6" s="30">
        <v>72358</v>
      </c>
      <c r="G6" s="30" t="s">
        <v>541</v>
      </c>
      <c r="H6" s="35">
        <v>4106968</v>
      </c>
      <c r="I6" s="31">
        <v>0</v>
      </c>
      <c r="J6" s="35">
        <v>328557</v>
      </c>
      <c r="K6" s="35">
        <v>4435525</v>
      </c>
      <c r="L6" s="7" t="s">
        <v>40</v>
      </c>
      <c r="M6" s="6">
        <v>46027</v>
      </c>
      <c r="O6" s="32">
        <f>IF(Table1[[#This Row],[Phân loại]]="Tồn đầu kỳ",Table1[[#This Row],[Tổng giá trị]],0)</f>
        <v>4435525</v>
      </c>
      <c r="P6" s="7">
        <f>IF(Table1[[#This Row],[Số còn phải thu ĐK]]&lt;&gt;0,0,IF(Table1[[#This Row],[Phân loại]]="Bán hàng",Table1[[#This Row],[Tổng giá trị]],-Table1[[#This Row],[Tổng giá trị]]))</f>
        <v>0</v>
      </c>
      <c r="Q6" s="32">
        <f t="shared" ref="Q6" si="8">IF(M6&lt;&gt;"",IF(O6&lt;&gt;0,O6,P6),0)</f>
        <v>4435525</v>
      </c>
      <c r="R6" s="7">
        <f>Table1[[#This Row],[Số còn phải thu ĐK]]+Table1[[#This Row],[Giá Trị HD sau CK]]-Table1[[#This Row],[Số tiền đã thu]]</f>
        <v>0</v>
      </c>
      <c r="S6" s="6">
        <f>IF(Table1[[#This Row],[Ngày hóa đơn]]&lt;&gt;"",Table1[[#This Row],[Ngày hóa đơn]],IF(Table1[[#This Row],[Ngày hạch toán]]&lt;&gt;"",Table1[[#This Row],[Ngày hạch toán]],""))</f>
        <v>45961</v>
      </c>
      <c r="T6" s="7"/>
      <c r="U6" s="6">
        <f>IF(Table1[[#This Row],[Ngày tính CN]]="","",S6+T6)</f>
        <v>45961</v>
      </c>
      <c r="V6" s="32">
        <f ca="1">IF(Table1[[#This Row],[Hạn thanh toán]]="","",IF((U6-NOW())&lt;0,0,(U6-NOW())))</f>
        <v>0</v>
      </c>
      <c r="W6" s="32"/>
      <c r="X6" s="32" t="str">
        <f t="shared" ca="1" si="6"/>
        <v/>
      </c>
      <c r="Y6" s="2" t="str">
        <f t="shared" si="7"/>
        <v>Đã thanh toán</v>
      </c>
      <c r="Z6" s="53">
        <f t="shared" si="3"/>
        <v>45961</v>
      </c>
      <c r="AA6" s="53">
        <f t="shared" si="4"/>
        <v>46027</v>
      </c>
      <c r="AD6" s="2" t="str">
        <f>VLOOKUP($A6,MA_KH!$A:$Q,MA_KH!O$1,0)</f>
        <v>BIGC (EB)</v>
      </c>
      <c r="AE6" s="2" t="str">
        <f>VLOOKUP($A6,MA_KH!$A:$Q,MA_KH!P$1,0)</f>
        <v>Công ty TNHH dịch vụ EB</v>
      </c>
    </row>
    <row r="7" spans="1:32" ht="25.5" customHeight="1" x14ac:dyDescent="0.2">
      <c r="A7" s="54" t="s">
        <v>71</v>
      </c>
      <c r="B7" s="54" t="s">
        <v>72</v>
      </c>
      <c r="C7" s="55">
        <v>45962</v>
      </c>
      <c r="D7" s="54" t="s">
        <v>14559</v>
      </c>
      <c r="E7" s="55">
        <v>45962</v>
      </c>
      <c r="F7" s="54">
        <v>72924</v>
      </c>
      <c r="G7" s="54" t="s">
        <v>14560</v>
      </c>
      <c r="H7" s="56">
        <v>1449072</v>
      </c>
      <c r="I7" s="57">
        <v>0</v>
      </c>
      <c r="J7" s="56">
        <v>115926</v>
      </c>
      <c r="K7" s="56">
        <v>1564998</v>
      </c>
      <c r="L7" s="7" t="s">
        <v>40</v>
      </c>
      <c r="M7" s="6">
        <v>46027</v>
      </c>
      <c r="O7" s="32">
        <f>IF(Table1[[#This Row],[Phân loại]]="Tồn đầu kỳ",Table1[[#This Row],[Tổng giá trị]],0)</f>
        <v>1564998</v>
      </c>
      <c r="P7" s="7">
        <f>IF(Table1[[#This Row],[Số còn phải thu ĐK]]&lt;&gt;0,0,IF(Table1[[#This Row],[Phân loại]]="Bán hàng",Table1[[#This Row],[Tổng giá trị]],-Table1[[#This Row],[Tổng giá trị]]))</f>
        <v>0</v>
      </c>
      <c r="Q7" s="32">
        <f t="shared" ref="Q7:Q8" si="9">IF(M7&lt;&gt;"",IF(O7&lt;&gt;0,O7,P7),0)</f>
        <v>1564998</v>
      </c>
      <c r="R7" s="7">
        <f>Table1[[#This Row],[Số còn phải thu ĐK]]+Table1[[#This Row],[Giá Trị HD sau CK]]-Table1[[#This Row],[Số tiền đã thu]]</f>
        <v>0</v>
      </c>
      <c r="S7" s="6">
        <f>IF(Table1[[#This Row],[Ngày hóa đơn]]&lt;&gt;"",Table1[[#This Row],[Ngày hóa đơn]],IF(Table1[[#This Row],[Ngày hạch toán]]&lt;&gt;"",Table1[[#This Row],[Ngày hạch toán]],""))</f>
        <v>45962</v>
      </c>
      <c r="T7" s="7"/>
      <c r="U7" s="6">
        <f>IF(Table1[[#This Row],[Ngày tính CN]]="","",S7+T7)</f>
        <v>45962</v>
      </c>
      <c r="V7" s="32">
        <f ca="1">IF(Table1[[#This Row],[Hạn thanh toán]]="","",IF((U7-NOW())&lt;0,0,(U7-NOW())))</f>
        <v>0</v>
      </c>
      <c r="W7" s="32"/>
      <c r="X7" s="32" t="str">
        <f t="shared" ref="X7:X8" ca="1" si="10">IF(OR(U7="",R7=0),"",IF((U7-NOW())&lt;0,-(U7-NOW()),0))</f>
        <v/>
      </c>
      <c r="Y7" s="2" t="str">
        <f t="shared" ref="Y7:Y8" si="11">IF(R7=0,"Đã thanh toán",IF(X7="","",IF(X7&lt;=0,"Chưa đến hạn thanh toán",IF(X7&lt;=30,"Nợ quá hạn 30 ngày",IF(X7&lt;=60,"Nợ quá hạn từ 30 ngày đến 60 ngày",IF(X7&lt;=90,"Nợ quá hạn từ 60 ngày đến 90 ngày",IF(X7&lt;=120,"Nợ quá hạn từ 90 ngày đến 120 ngày","Nợ quá hạn hơn 120 ngày có khả năng mất thanh toán")))))))</f>
        <v>Đã thanh toán</v>
      </c>
      <c r="Z7" s="53">
        <f t="shared" si="3"/>
        <v>45962</v>
      </c>
      <c r="AA7" s="53">
        <f t="shared" si="4"/>
        <v>46027</v>
      </c>
      <c r="AD7" s="2" t="str">
        <f>VLOOKUP($A7,MA_KH!$A:$Q,MA_KH!O$1,0)</f>
        <v>BIGC (EB)</v>
      </c>
      <c r="AE7" s="2" t="str">
        <f>VLOOKUP($A7,MA_KH!$A:$Q,MA_KH!P$1,0)</f>
        <v>Công ty TNHH dịch vụ EB</v>
      </c>
    </row>
    <row r="8" spans="1:32" ht="25.5" customHeight="1" x14ac:dyDescent="0.2">
      <c r="A8" s="58" t="s">
        <v>71</v>
      </c>
      <c r="B8" s="58" t="s">
        <v>72</v>
      </c>
      <c r="C8" s="59">
        <v>45962</v>
      </c>
      <c r="D8" s="58" t="s">
        <v>14561</v>
      </c>
      <c r="E8" s="59">
        <v>45962</v>
      </c>
      <c r="F8" s="58">
        <v>72925</v>
      </c>
      <c r="G8" s="58" t="s">
        <v>14562</v>
      </c>
      <c r="H8" s="60">
        <v>2496680</v>
      </c>
      <c r="I8" s="61">
        <v>0</v>
      </c>
      <c r="J8" s="60">
        <v>199734</v>
      </c>
      <c r="K8" s="60">
        <v>2696414</v>
      </c>
      <c r="L8" s="7" t="s">
        <v>40</v>
      </c>
      <c r="M8" s="6">
        <v>46027</v>
      </c>
      <c r="O8" s="32">
        <f>IF(Table1[[#This Row],[Phân loại]]="Tồn đầu kỳ",Table1[[#This Row],[Tổng giá trị]],0)</f>
        <v>2696414</v>
      </c>
      <c r="P8" s="7">
        <f>IF(Table1[[#This Row],[Số còn phải thu ĐK]]&lt;&gt;0,0,IF(Table1[[#This Row],[Phân loại]]="Bán hàng",Table1[[#This Row],[Tổng giá trị]],-Table1[[#This Row],[Tổng giá trị]]))</f>
        <v>0</v>
      </c>
      <c r="Q8" s="32">
        <f t="shared" si="9"/>
        <v>2696414</v>
      </c>
      <c r="R8" s="7">
        <f>Table1[[#This Row],[Số còn phải thu ĐK]]+Table1[[#This Row],[Giá Trị HD sau CK]]-Table1[[#This Row],[Số tiền đã thu]]</f>
        <v>0</v>
      </c>
      <c r="S8" s="6">
        <f>IF(Table1[[#This Row],[Ngày hóa đơn]]&lt;&gt;"",Table1[[#This Row],[Ngày hóa đơn]],IF(Table1[[#This Row],[Ngày hạch toán]]&lt;&gt;"",Table1[[#This Row],[Ngày hạch toán]],""))</f>
        <v>45962</v>
      </c>
      <c r="T8" s="7"/>
      <c r="U8" s="6">
        <f>IF(Table1[[#This Row],[Ngày tính CN]]="","",S8+T8)</f>
        <v>45962</v>
      </c>
      <c r="V8" s="32">
        <f ca="1">IF(Table1[[#This Row],[Hạn thanh toán]]="","",IF((U8-NOW())&lt;0,0,(U8-NOW())))</f>
        <v>0</v>
      </c>
      <c r="W8" s="32"/>
      <c r="X8" s="32" t="str">
        <f t="shared" ca="1" si="10"/>
        <v/>
      </c>
      <c r="Y8" s="2" t="str">
        <f t="shared" si="11"/>
        <v>Đã thanh toán</v>
      </c>
      <c r="Z8" s="53">
        <f t="shared" si="3"/>
        <v>45962</v>
      </c>
      <c r="AA8" s="53">
        <f t="shared" si="4"/>
        <v>46027</v>
      </c>
      <c r="AD8" s="2" t="str">
        <f>VLOOKUP($A8,MA_KH!$A:$Q,MA_KH!O$1,0)</f>
        <v>BIGC (EB)</v>
      </c>
      <c r="AE8" s="2" t="str">
        <f>VLOOKUP($A8,MA_KH!$A:$Q,MA_KH!P$1,0)</f>
        <v>Công ty TNHH dịch vụ EB</v>
      </c>
    </row>
    <row r="9" spans="1:32" ht="25.5" customHeight="1" x14ac:dyDescent="0.2">
      <c r="A9" s="54" t="s">
        <v>71</v>
      </c>
      <c r="B9" s="54" t="s">
        <v>72</v>
      </c>
      <c r="C9" s="55">
        <v>45964</v>
      </c>
      <c r="D9" s="54" t="s">
        <v>14563</v>
      </c>
      <c r="E9" s="55">
        <v>45964</v>
      </c>
      <c r="F9" s="54">
        <v>72957</v>
      </c>
      <c r="G9" s="54" t="s">
        <v>14564</v>
      </c>
      <c r="H9" s="56">
        <v>2408042</v>
      </c>
      <c r="I9" s="57">
        <v>0</v>
      </c>
      <c r="J9" s="56">
        <v>192643</v>
      </c>
      <c r="K9" s="56">
        <v>2600685</v>
      </c>
      <c r="L9" s="7" t="s">
        <v>40</v>
      </c>
      <c r="M9" s="6">
        <v>46027</v>
      </c>
      <c r="O9" s="32">
        <f>IF(Table1[[#This Row],[Phân loại]]="Tồn đầu kỳ",Table1[[#This Row],[Tổng giá trị]],0)</f>
        <v>2600685</v>
      </c>
      <c r="P9" s="7">
        <f>IF(Table1[[#This Row],[Số còn phải thu ĐK]]&lt;&gt;0,0,IF(Table1[[#This Row],[Phân loại]]="Bán hàng",Table1[[#This Row],[Tổng giá trị]],-Table1[[#This Row],[Tổng giá trị]]))</f>
        <v>0</v>
      </c>
      <c r="Q9" s="32">
        <f t="shared" ref="Q9:Q12" si="12">IF(M9&lt;&gt;"",IF(O9&lt;&gt;0,O9,P9),0)</f>
        <v>2600685</v>
      </c>
      <c r="R9" s="7">
        <f>Table1[[#This Row],[Số còn phải thu ĐK]]+Table1[[#This Row],[Giá Trị HD sau CK]]-Table1[[#This Row],[Số tiền đã thu]]</f>
        <v>0</v>
      </c>
      <c r="S9" s="6">
        <f>IF(Table1[[#This Row],[Ngày hóa đơn]]&lt;&gt;"",Table1[[#This Row],[Ngày hóa đơn]],IF(Table1[[#This Row],[Ngày hạch toán]]&lt;&gt;"",Table1[[#This Row],[Ngày hạch toán]],""))</f>
        <v>45964</v>
      </c>
      <c r="T9" s="7"/>
      <c r="U9" s="6">
        <f>IF(Table1[[#This Row],[Ngày tính CN]]="","",S9+T9)</f>
        <v>45964</v>
      </c>
      <c r="V9" s="32">
        <f ca="1">IF(Table1[[#This Row],[Hạn thanh toán]]="","",IF((U9-NOW())&lt;0,0,(U9-NOW())))</f>
        <v>0</v>
      </c>
      <c r="W9" s="32"/>
      <c r="X9" s="32" t="str">
        <f t="shared" ref="X9:X12" ca="1" si="13">IF(OR(U9="",R9=0),"",IF((U9-NOW())&lt;0,-(U9-NOW()),0))</f>
        <v/>
      </c>
      <c r="Y9" s="2" t="str">
        <f t="shared" ref="Y9:Y12" si="14">IF(R9=0,"Đã thanh toán",IF(X9="","",IF(X9&lt;=0,"Chưa đến hạn thanh toán",IF(X9&lt;=30,"Nợ quá hạn 30 ngày",IF(X9&lt;=60,"Nợ quá hạn từ 30 ngày đến 60 ngày",IF(X9&lt;=90,"Nợ quá hạn từ 60 ngày đến 90 ngày",IF(X9&lt;=120,"Nợ quá hạn từ 90 ngày đến 120 ngày","Nợ quá hạn hơn 120 ngày có khả năng mất thanh toán")))))))</f>
        <v>Đã thanh toán</v>
      </c>
      <c r="Z9" s="53">
        <f t="shared" si="3"/>
        <v>45964</v>
      </c>
      <c r="AA9" s="53">
        <f t="shared" si="4"/>
        <v>46027</v>
      </c>
      <c r="AD9" s="2" t="str">
        <f>VLOOKUP($A9,MA_KH!$A:$Q,MA_KH!O$1,0)</f>
        <v>BIGC (EB)</v>
      </c>
      <c r="AE9" s="2" t="str">
        <f>VLOOKUP($A9,MA_KH!$A:$Q,MA_KH!P$1,0)</f>
        <v>Công ty TNHH dịch vụ EB</v>
      </c>
    </row>
    <row r="10" spans="1:32" ht="25.5" customHeight="1" x14ac:dyDescent="0.2">
      <c r="A10" s="54" t="s">
        <v>71</v>
      </c>
      <c r="B10" s="54" t="s">
        <v>72</v>
      </c>
      <c r="C10" s="55">
        <v>45964</v>
      </c>
      <c r="D10" s="54" t="s">
        <v>14565</v>
      </c>
      <c r="E10" s="55">
        <v>45964</v>
      </c>
      <c r="F10" s="54">
        <v>72958</v>
      </c>
      <c r="G10" s="54" t="s">
        <v>14566</v>
      </c>
      <c r="H10" s="56">
        <v>3653260</v>
      </c>
      <c r="I10" s="57">
        <v>0</v>
      </c>
      <c r="J10" s="56">
        <v>292261</v>
      </c>
      <c r="K10" s="56">
        <v>3945521</v>
      </c>
      <c r="L10" s="7" t="s">
        <v>40</v>
      </c>
      <c r="M10" s="6">
        <v>46027</v>
      </c>
      <c r="O10" s="32">
        <f>IF(Table1[[#This Row],[Phân loại]]="Tồn đầu kỳ",Table1[[#This Row],[Tổng giá trị]],0)</f>
        <v>3945521</v>
      </c>
      <c r="P10" s="7">
        <f>IF(Table1[[#This Row],[Số còn phải thu ĐK]]&lt;&gt;0,0,IF(Table1[[#This Row],[Phân loại]]="Bán hàng",Table1[[#This Row],[Tổng giá trị]],-Table1[[#This Row],[Tổng giá trị]]))</f>
        <v>0</v>
      </c>
      <c r="Q10" s="32">
        <f t="shared" si="12"/>
        <v>3945521</v>
      </c>
      <c r="R10" s="7">
        <f>Table1[[#This Row],[Số còn phải thu ĐK]]+Table1[[#This Row],[Giá Trị HD sau CK]]-Table1[[#This Row],[Số tiền đã thu]]</f>
        <v>0</v>
      </c>
      <c r="S10" s="6">
        <f>IF(Table1[[#This Row],[Ngày hóa đơn]]&lt;&gt;"",Table1[[#This Row],[Ngày hóa đơn]],IF(Table1[[#This Row],[Ngày hạch toán]]&lt;&gt;"",Table1[[#This Row],[Ngày hạch toán]],""))</f>
        <v>45964</v>
      </c>
      <c r="T10" s="7"/>
      <c r="U10" s="6">
        <f>IF(Table1[[#This Row],[Ngày tính CN]]="","",S10+T10)</f>
        <v>45964</v>
      </c>
      <c r="V10" s="32">
        <f ca="1">IF(Table1[[#This Row],[Hạn thanh toán]]="","",IF((U10-NOW())&lt;0,0,(U10-NOW())))</f>
        <v>0</v>
      </c>
      <c r="W10" s="32"/>
      <c r="X10" s="32" t="str">
        <f t="shared" ca="1" si="13"/>
        <v/>
      </c>
      <c r="Y10" s="2" t="str">
        <f t="shared" si="14"/>
        <v>Đã thanh toán</v>
      </c>
      <c r="Z10" s="53">
        <f t="shared" si="3"/>
        <v>45964</v>
      </c>
      <c r="AA10" s="53">
        <f t="shared" si="4"/>
        <v>46027</v>
      </c>
      <c r="AD10" s="2" t="str">
        <f>VLOOKUP($A10,MA_KH!$A:$Q,MA_KH!O$1,0)</f>
        <v>BIGC (EB)</v>
      </c>
      <c r="AE10" s="2" t="str">
        <f>VLOOKUP($A10,MA_KH!$A:$Q,MA_KH!P$1,0)</f>
        <v>Công ty TNHH dịch vụ EB</v>
      </c>
    </row>
    <row r="11" spans="1:32" ht="25.5" customHeight="1" x14ac:dyDescent="0.2">
      <c r="A11" s="54" t="s">
        <v>71</v>
      </c>
      <c r="B11" s="54" t="s">
        <v>72</v>
      </c>
      <c r="C11" s="55">
        <v>45964</v>
      </c>
      <c r="D11" s="54" t="s">
        <v>14567</v>
      </c>
      <c r="E11" s="55">
        <v>45964</v>
      </c>
      <c r="F11" s="54">
        <v>72959</v>
      </c>
      <c r="G11" s="54" t="s">
        <v>14568</v>
      </c>
      <c r="H11" s="56">
        <v>2450920</v>
      </c>
      <c r="I11" s="57">
        <v>0</v>
      </c>
      <c r="J11" s="56">
        <v>196074</v>
      </c>
      <c r="K11" s="56">
        <v>2646994</v>
      </c>
      <c r="L11" s="7" t="s">
        <v>40</v>
      </c>
      <c r="M11" s="6">
        <v>46027</v>
      </c>
      <c r="O11" s="32">
        <f>IF(Table1[[#This Row],[Phân loại]]="Tồn đầu kỳ",Table1[[#This Row],[Tổng giá trị]],0)</f>
        <v>2646994</v>
      </c>
      <c r="P11" s="7">
        <f>IF(Table1[[#This Row],[Số còn phải thu ĐK]]&lt;&gt;0,0,IF(Table1[[#This Row],[Phân loại]]="Bán hàng",Table1[[#This Row],[Tổng giá trị]],-Table1[[#This Row],[Tổng giá trị]]))</f>
        <v>0</v>
      </c>
      <c r="Q11" s="32">
        <f t="shared" si="12"/>
        <v>2646994</v>
      </c>
      <c r="R11" s="7">
        <f>Table1[[#This Row],[Số còn phải thu ĐK]]+Table1[[#This Row],[Giá Trị HD sau CK]]-Table1[[#This Row],[Số tiền đã thu]]</f>
        <v>0</v>
      </c>
      <c r="S11" s="6">
        <f>IF(Table1[[#This Row],[Ngày hóa đơn]]&lt;&gt;"",Table1[[#This Row],[Ngày hóa đơn]],IF(Table1[[#This Row],[Ngày hạch toán]]&lt;&gt;"",Table1[[#This Row],[Ngày hạch toán]],""))</f>
        <v>45964</v>
      </c>
      <c r="T11" s="7"/>
      <c r="U11" s="6">
        <f>IF(Table1[[#This Row],[Ngày tính CN]]="","",S11+T11)</f>
        <v>45964</v>
      </c>
      <c r="V11" s="32">
        <f ca="1">IF(Table1[[#This Row],[Hạn thanh toán]]="","",IF((U11-NOW())&lt;0,0,(U11-NOW())))</f>
        <v>0</v>
      </c>
      <c r="W11" s="32"/>
      <c r="X11" s="32" t="str">
        <f t="shared" ca="1" si="13"/>
        <v/>
      </c>
      <c r="Y11" s="2" t="str">
        <f t="shared" si="14"/>
        <v>Đã thanh toán</v>
      </c>
      <c r="Z11" s="53">
        <f t="shared" si="3"/>
        <v>45964</v>
      </c>
      <c r="AA11" s="53">
        <f t="shared" si="4"/>
        <v>46027</v>
      </c>
      <c r="AD11" s="2" t="str">
        <f>VLOOKUP($A11,MA_KH!$A:$Q,MA_KH!O$1,0)</f>
        <v>BIGC (EB)</v>
      </c>
      <c r="AE11" s="2" t="str">
        <f>VLOOKUP($A11,MA_KH!$A:$Q,MA_KH!P$1,0)</f>
        <v>Công ty TNHH dịch vụ EB</v>
      </c>
    </row>
    <row r="12" spans="1:32" ht="25.5" customHeight="1" x14ac:dyDescent="0.2">
      <c r="A12" s="58" t="s">
        <v>71</v>
      </c>
      <c r="B12" s="58" t="s">
        <v>72</v>
      </c>
      <c r="C12" s="59">
        <v>45964</v>
      </c>
      <c r="D12" s="58" t="s">
        <v>14569</v>
      </c>
      <c r="E12" s="59">
        <v>45964</v>
      </c>
      <c r="F12" s="58">
        <v>72960</v>
      </c>
      <c r="G12" s="58" t="s">
        <v>14570</v>
      </c>
      <c r="H12" s="60">
        <v>3870964</v>
      </c>
      <c r="I12" s="61">
        <v>0</v>
      </c>
      <c r="J12" s="60">
        <v>309677</v>
      </c>
      <c r="K12" s="60">
        <v>4180641</v>
      </c>
      <c r="L12" s="7" t="s">
        <v>40</v>
      </c>
      <c r="M12" s="6">
        <v>46027</v>
      </c>
      <c r="O12" s="32">
        <f>IF(Table1[[#This Row],[Phân loại]]="Tồn đầu kỳ",Table1[[#This Row],[Tổng giá trị]],0)</f>
        <v>4180641</v>
      </c>
      <c r="P12" s="7">
        <f>IF(Table1[[#This Row],[Số còn phải thu ĐK]]&lt;&gt;0,0,IF(Table1[[#This Row],[Phân loại]]="Bán hàng",Table1[[#This Row],[Tổng giá trị]],-Table1[[#This Row],[Tổng giá trị]]))</f>
        <v>0</v>
      </c>
      <c r="Q12" s="32">
        <f t="shared" si="12"/>
        <v>4180641</v>
      </c>
      <c r="R12" s="7">
        <f>Table1[[#This Row],[Số còn phải thu ĐK]]+Table1[[#This Row],[Giá Trị HD sau CK]]-Table1[[#This Row],[Số tiền đã thu]]</f>
        <v>0</v>
      </c>
      <c r="S12" s="6">
        <f>IF(Table1[[#This Row],[Ngày hóa đơn]]&lt;&gt;"",Table1[[#This Row],[Ngày hóa đơn]],IF(Table1[[#This Row],[Ngày hạch toán]]&lt;&gt;"",Table1[[#This Row],[Ngày hạch toán]],""))</f>
        <v>45964</v>
      </c>
      <c r="T12" s="7"/>
      <c r="U12" s="6">
        <f>IF(Table1[[#This Row],[Ngày tính CN]]="","",S12+T12)</f>
        <v>45964</v>
      </c>
      <c r="V12" s="32">
        <f ca="1">IF(Table1[[#This Row],[Hạn thanh toán]]="","",IF((U12-NOW())&lt;0,0,(U12-NOW())))</f>
        <v>0</v>
      </c>
      <c r="W12" s="32"/>
      <c r="X12" s="32" t="str">
        <f t="shared" ca="1" si="13"/>
        <v/>
      </c>
      <c r="Y12" s="2" t="str">
        <f t="shared" si="14"/>
        <v>Đã thanh toán</v>
      </c>
      <c r="Z12" s="53">
        <f t="shared" si="3"/>
        <v>45964</v>
      </c>
      <c r="AA12" s="53">
        <f t="shared" si="4"/>
        <v>46027</v>
      </c>
      <c r="AD12" s="2" t="str">
        <f>VLOOKUP($A12,MA_KH!$A:$Q,MA_KH!O$1,0)</f>
        <v>BIGC (EB)</v>
      </c>
      <c r="AE12" s="2" t="str">
        <f>VLOOKUP($A12,MA_KH!$A:$Q,MA_KH!P$1,0)</f>
        <v>Công ty TNHH dịch vụ EB</v>
      </c>
    </row>
    <row r="13" spans="1:32" ht="25.5" customHeight="1" x14ac:dyDescent="0.2">
      <c r="A13" s="58" t="s">
        <v>71</v>
      </c>
      <c r="B13" s="58" t="s">
        <v>72</v>
      </c>
      <c r="C13" s="59">
        <v>45964</v>
      </c>
      <c r="D13" s="58" t="s">
        <v>14571</v>
      </c>
      <c r="E13" s="59">
        <v>45964</v>
      </c>
      <c r="F13" s="58">
        <v>73017</v>
      </c>
      <c r="G13" s="58" t="s">
        <v>14572</v>
      </c>
      <c r="H13" s="60">
        <v>1248340</v>
      </c>
      <c r="I13" s="61">
        <v>0</v>
      </c>
      <c r="J13" s="60">
        <v>99867</v>
      </c>
      <c r="K13" s="60">
        <v>1348207</v>
      </c>
      <c r="L13" s="7" t="s">
        <v>40</v>
      </c>
      <c r="M13" s="6">
        <v>46027</v>
      </c>
      <c r="O13" s="32">
        <f>IF(Table1[[#This Row],[Phân loại]]="Tồn đầu kỳ",Table1[[#This Row],[Tổng giá trị]],0)</f>
        <v>1348207</v>
      </c>
      <c r="P13" s="7">
        <f>IF(Table1[[#This Row],[Số còn phải thu ĐK]]&lt;&gt;0,0,IF(Table1[[#This Row],[Phân loại]]="Bán hàng",Table1[[#This Row],[Tổng giá trị]],-Table1[[#This Row],[Tổng giá trị]]))</f>
        <v>0</v>
      </c>
      <c r="Q13" s="32">
        <f>IF(M13&lt;&gt;"",IF(O13&lt;&gt;0,O13,P13),0)</f>
        <v>1348207</v>
      </c>
      <c r="R13" s="7">
        <f>Table1[[#This Row],[Số còn phải thu ĐK]]+Table1[[#This Row],[Giá Trị HD sau CK]]-Table1[[#This Row],[Số tiền đã thu]]</f>
        <v>0</v>
      </c>
      <c r="S13" s="6">
        <f>IF(Table1[[#This Row],[Ngày hóa đơn]]&lt;&gt;"",Table1[[#This Row],[Ngày hóa đơn]],IF(Table1[[#This Row],[Ngày hạch toán]]&lt;&gt;"",Table1[[#This Row],[Ngày hạch toán]],""))</f>
        <v>45964</v>
      </c>
      <c r="T13" s="7"/>
      <c r="U13" s="6">
        <f>IF(Table1[[#This Row],[Ngày tính CN]]="","",S13+T13)</f>
        <v>45964</v>
      </c>
      <c r="V13" s="32">
        <f ca="1">IF(Table1[[#This Row],[Hạn thanh toán]]="","",IF((U13-NOW())&lt;0,0,(U13-NOW())))</f>
        <v>0</v>
      </c>
      <c r="W13" s="32"/>
      <c r="X13" s="32" t="str">
        <f ca="1">IF(OR(U13="",R13=0),"",IF((U13-NOW())&lt;0,-(U13-NOW()),0))</f>
        <v/>
      </c>
      <c r="Y13" s="2" t="str">
        <f>IF(R13=0,"Đã thanh toán",IF(X13="","",IF(X13&lt;=0,"Chưa đến hạn thanh toán",IF(X13&lt;=30,"Nợ quá hạn 30 ngày",IF(X13&lt;=60,"Nợ quá hạn từ 30 ngày đến 60 ngày",IF(X13&lt;=90,"Nợ quá hạn từ 60 ngày đến 90 ngày",IF(X13&lt;=120,"Nợ quá hạn từ 90 ngày đến 120 ngày","Nợ quá hạn hơn 120 ngày có khả năng mất thanh toán")))))))</f>
        <v>Đã thanh toán</v>
      </c>
      <c r="Z13" s="53">
        <f t="shared" si="3"/>
        <v>45964</v>
      </c>
      <c r="AA13" s="53">
        <f t="shared" si="4"/>
        <v>46027</v>
      </c>
      <c r="AD13" s="2" t="str">
        <f>VLOOKUP($A13,MA_KH!$A:$Q,MA_KH!O$1,0)</f>
        <v>BIGC (EB)</v>
      </c>
      <c r="AE13" s="2" t="str">
        <f>VLOOKUP($A13,MA_KH!$A:$Q,MA_KH!P$1,0)</f>
        <v>Công ty TNHH dịch vụ EB</v>
      </c>
    </row>
    <row r="14" spans="1:32" ht="25.5" customHeight="1" x14ac:dyDescent="0.2">
      <c r="A14" s="58" t="s">
        <v>71</v>
      </c>
      <c r="B14" s="58" t="s">
        <v>72</v>
      </c>
      <c r="C14" s="59">
        <v>45965</v>
      </c>
      <c r="D14" s="58" t="s">
        <v>14573</v>
      </c>
      <c r="E14" s="59">
        <v>45965</v>
      </c>
      <c r="F14" s="58">
        <v>73050</v>
      </c>
      <c r="G14" s="58" t="s">
        <v>14574</v>
      </c>
      <c r="H14" s="60">
        <v>3971330</v>
      </c>
      <c r="I14" s="61">
        <v>0</v>
      </c>
      <c r="J14" s="60">
        <v>317706</v>
      </c>
      <c r="K14" s="60">
        <v>4289036</v>
      </c>
      <c r="L14" s="7" t="s">
        <v>40</v>
      </c>
      <c r="M14" s="6">
        <v>46027</v>
      </c>
      <c r="O14" s="32">
        <f>IF(Table1[[#This Row],[Phân loại]]="Tồn đầu kỳ",Table1[[#This Row],[Tổng giá trị]],0)</f>
        <v>4289036</v>
      </c>
      <c r="P14" s="7">
        <f>IF(Table1[[#This Row],[Số còn phải thu ĐK]]&lt;&gt;0,0,IF(Table1[[#This Row],[Phân loại]]="Bán hàng",Table1[[#This Row],[Tổng giá trị]],-Table1[[#This Row],[Tổng giá trị]]))</f>
        <v>0</v>
      </c>
      <c r="Q14" s="32">
        <f>IF(M14&lt;&gt;"",IF(O14&lt;&gt;0,O14,P14),0)</f>
        <v>4289036</v>
      </c>
      <c r="R14" s="7">
        <f>Table1[[#This Row],[Số còn phải thu ĐK]]+Table1[[#This Row],[Giá Trị HD sau CK]]-Table1[[#This Row],[Số tiền đã thu]]</f>
        <v>0</v>
      </c>
      <c r="S14" s="6">
        <f>IF(Table1[[#This Row],[Ngày hóa đơn]]&lt;&gt;"",Table1[[#This Row],[Ngày hóa đơn]],IF(Table1[[#This Row],[Ngày hạch toán]]&lt;&gt;"",Table1[[#This Row],[Ngày hạch toán]],""))</f>
        <v>45965</v>
      </c>
      <c r="T14" s="7"/>
      <c r="U14" s="6">
        <f>IF(Table1[[#This Row],[Ngày tính CN]]="","",S14+T14)</f>
        <v>45965</v>
      </c>
      <c r="V14" s="32">
        <f ca="1">IF(Table1[[#This Row],[Hạn thanh toán]]="","",IF((U14-NOW())&lt;0,0,(U14-NOW())))</f>
        <v>0</v>
      </c>
      <c r="W14" s="32"/>
      <c r="X14" s="32" t="str">
        <f ca="1">IF(OR(U14="",R14=0),"",IF((U14-NOW())&lt;0,-(U14-NOW()),0))</f>
        <v/>
      </c>
      <c r="Y14" s="2" t="str">
        <f>IF(R14=0,"Đã thanh toán",IF(X14="","",IF(X14&lt;=0,"Chưa đến hạn thanh toán",IF(X14&lt;=30,"Nợ quá hạn 30 ngày",IF(X14&lt;=60,"Nợ quá hạn từ 30 ngày đến 60 ngày",IF(X14&lt;=90,"Nợ quá hạn từ 60 ngày đến 90 ngày",IF(X14&lt;=120,"Nợ quá hạn từ 90 ngày đến 120 ngày","Nợ quá hạn hơn 120 ngày có khả năng mất thanh toán")))))))</f>
        <v>Đã thanh toán</v>
      </c>
      <c r="Z14" s="53">
        <f t="shared" si="3"/>
        <v>45965</v>
      </c>
      <c r="AA14" s="53">
        <f t="shared" si="4"/>
        <v>46027</v>
      </c>
      <c r="AD14" s="2" t="str">
        <f>VLOOKUP($A14,MA_KH!$A:$Q,MA_KH!O$1,0)</f>
        <v>BIGC (EB)</v>
      </c>
      <c r="AE14" s="2" t="str">
        <f>VLOOKUP($A14,MA_KH!$A:$Q,MA_KH!P$1,0)</f>
        <v>Công ty TNHH dịch vụ EB</v>
      </c>
    </row>
    <row r="15" spans="1:32" ht="25.5" customHeight="1" x14ac:dyDescent="0.2">
      <c r="A15" s="54" t="s">
        <v>71</v>
      </c>
      <c r="B15" s="54" t="s">
        <v>72</v>
      </c>
      <c r="C15" s="55">
        <v>45965</v>
      </c>
      <c r="D15" s="54" t="s">
        <v>14575</v>
      </c>
      <c r="E15" s="55">
        <v>45965</v>
      </c>
      <c r="F15" s="54">
        <v>72997</v>
      </c>
      <c r="G15" s="54" t="s">
        <v>14576</v>
      </c>
      <c r="H15" s="56">
        <v>3007116</v>
      </c>
      <c r="I15" s="57">
        <v>0</v>
      </c>
      <c r="J15" s="56">
        <v>240569</v>
      </c>
      <c r="K15" s="56">
        <v>3247685</v>
      </c>
      <c r="L15" s="7" t="s">
        <v>40</v>
      </c>
      <c r="M15" s="6">
        <v>46027</v>
      </c>
      <c r="O15" s="32">
        <f>IF(Table1[[#This Row],[Phân loại]]="Tồn đầu kỳ",Table1[[#This Row],[Tổng giá trị]],0)</f>
        <v>3247685</v>
      </c>
      <c r="P15" s="7">
        <f>IF(Table1[[#This Row],[Số còn phải thu ĐK]]&lt;&gt;0,0,IF(Table1[[#This Row],[Phân loại]]="Bán hàng",Table1[[#This Row],[Tổng giá trị]],-Table1[[#This Row],[Tổng giá trị]]))</f>
        <v>0</v>
      </c>
      <c r="Q15" s="32">
        <f t="shared" ref="Q15:Q31" si="15">IF(M15&lt;&gt;"",IF(O15&lt;&gt;0,O15,P15),0)</f>
        <v>3247685</v>
      </c>
      <c r="R15" s="7">
        <f>Table1[[#This Row],[Số còn phải thu ĐK]]+Table1[[#This Row],[Giá Trị HD sau CK]]-Table1[[#This Row],[Số tiền đã thu]]</f>
        <v>0</v>
      </c>
      <c r="S15" s="6">
        <f>IF(Table1[[#This Row],[Ngày hóa đơn]]&lt;&gt;"",Table1[[#This Row],[Ngày hóa đơn]],IF(Table1[[#This Row],[Ngày hạch toán]]&lt;&gt;"",Table1[[#This Row],[Ngày hạch toán]],""))</f>
        <v>45965</v>
      </c>
      <c r="T15" s="7"/>
      <c r="U15" s="6">
        <f>IF(Table1[[#This Row],[Ngày tính CN]]="","",S15+T15)</f>
        <v>45965</v>
      </c>
      <c r="V15" s="32">
        <f ca="1">IF(Table1[[#This Row],[Hạn thanh toán]]="","",IF((U15-NOW())&lt;0,0,(U15-NOW())))</f>
        <v>0</v>
      </c>
      <c r="W15" s="32"/>
      <c r="X15" s="32" t="str">
        <f t="shared" ref="X15:X31" ca="1" si="16">IF(OR(U15="",R15=0),"",IF((U15-NOW())&lt;0,-(U15-NOW()),0))</f>
        <v/>
      </c>
      <c r="Y15" s="2" t="str">
        <f t="shared" ref="Y15:Y31" si="17">IF(R15=0,"Đã thanh toán",IF(X15="","",IF(X15&lt;=0,"Chưa đến hạn thanh toán",IF(X15&lt;=30,"Nợ quá hạn 30 ngày",IF(X15&lt;=60,"Nợ quá hạn từ 30 ngày đến 60 ngày",IF(X15&lt;=90,"Nợ quá hạn từ 60 ngày đến 90 ngày",IF(X15&lt;=120,"Nợ quá hạn từ 90 ngày đến 120 ngày","Nợ quá hạn hơn 120 ngày có khả năng mất thanh toán")))))))</f>
        <v>Đã thanh toán</v>
      </c>
      <c r="Z15" s="53">
        <f t="shared" si="3"/>
        <v>45965</v>
      </c>
      <c r="AA15" s="53">
        <f t="shared" si="4"/>
        <v>46027</v>
      </c>
      <c r="AD15" s="2" t="str">
        <f>VLOOKUP($A15,MA_KH!$A:$Q,MA_KH!O$1,0)</f>
        <v>BIGC (EB)</v>
      </c>
      <c r="AE15" s="2" t="str">
        <f>VLOOKUP($A15,MA_KH!$A:$Q,MA_KH!P$1,0)</f>
        <v>Công ty TNHH dịch vụ EB</v>
      </c>
    </row>
    <row r="16" spans="1:32" ht="25.5" customHeight="1" x14ac:dyDescent="0.2">
      <c r="A16" s="54" t="s">
        <v>71</v>
      </c>
      <c r="B16" s="54" t="s">
        <v>72</v>
      </c>
      <c r="C16" s="55">
        <v>45965</v>
      </c>
      <c r="D16" s="54" t="s">
        <v>14577</v>
      </c>
      <c r="E16" s="55">
        <v>45965</v>
      </c>
      <c r="F16" s="54">
        <v>72998</v>
      </c>
      <c r="G16" s="54" t="s">
        <v>14578</v>
      </c>
      <c r="H16" s="56">
        <v>1248340</v>
      </c>
      <c r="I16" s="57">
        <v>0</v>
      </c>
      <c r="J16" s="56">
        <v>99867</v>
      </c>
      <c r="K16" s="56">
        <v>1348207</v>
      </c>
      <c r="L16" s="7" t="s">
        <v>40</v>
      </c>
      <c r="M16" s="6">
        <v>46027</v>
      </c>
      <c r="O16" s="32">
        <f>IF(Table1[[#This Row],[Phân loại]]="Tồn đầu kỳ",Table1[[#This Row],[Tổng giá trị]],0)</f>
        <v>1348207</v>
      </c>
      <c r="P16" s="7">
        <f>IF(Table1[[#This Row],[Số còn phải thu ĐK]]&lt;&gt;0,0,IF(Table1[[#This Row],[Phân loại]]="Bán hàng",Table1[[#This Row],[Tổng giá trị]],-Table1[[#This Row],[Tổng giá trị]]))</f>
        <v>0</v>
      </c>
      <c r="Q16" s="32">
        <f t="shared" si="15"/>
        <v>1348207</v>
      </c>
      <c r="R16" s="7">
        <f>Table1[[#This Row],[Số còn phải thu ĐK]]+Table1[[#This Row],[Giá Trị HD sau CK]]-Table1[[#This Row],[Số tiền đã thu]]</f>
        <v>0</v>
      </c>
      <c r="S16" s="6">
        <f>IF(Table1[[#This Row],[Ngày hóa đơn]]&lt;&gt;"",Table1[[#This Row],[Ngày hóa đơn]],IF(Table1[[#This Row],[Ngày hạch toán]]&lt;&gt;"",Table1[[#This Row],[Ngày hạch toán]],""))</f>
        <v>45965</v>
      </c>
      <c r="T16" s="7"/>
      <c r="U16" s="6">
        <f>IF(Table1[[#This Row],[Ngày tính CN]]="","",S16+T16)</f>
        <v>45965</v>
      </c>
      <c r="V16" s="32">
        <f ca="1">IF(Table1[[#This Row],[Hạn thanh toán]]="","",IF((U16-NOW())&lt;0,0,(U16-NOW())))</f>
        <v>0</v>
      </c>
      <c r="W16" s="32"/>
      <c r="X16" s="32" t="str">
        <f t="shared" ca="1" si="16"/>
        <v/>
      </c>
      <c r="Y16" s="2" t="str">
        <f t="shared" si="17"/>
        <v>Đã thanh toán</v>
      </c>
      <c r="Z16" s="53">
        <f t="shared" si="3"/>
        <v>45965</v>
      </c>
      <c r="AA16" s="53">
        <f t="shared" si="4"/>
        <v>46027</v>
      </c>
      <c r="AD16" s="2" t="str">
        <f>VLOOKUP($A16,MA_KH!$A:$Q,MA_KH!O$1,0)</f>
        <v>BIGC (EB)</v>
      </c>
      <c r="AE16" s="2" t="str">
        <f>VLOOKUP($A16,MA_KH!$A:$Q,MA_KH!P$1,0)</f>
        <v>Công ty TNHH dịch vụ EB</v>
      </c>
    </row>
    <row r="17" spans="1:31" ht="25.5" customHeight="1" x14ac:dyDescent="0.2">
      <c r="A17" s="54" t="s">
        <v>71</v>
      </c>
      <c r="B17" s="54" t="s">
        <v>72</v>
      </c>
      <c r="C17" s="55">
        <v>45965</v>
      </c>
      <c r="D17" s="54" t="s">
        <v>14579</v>
      </c>
      <c r="E17" s="55">
        <v>45965</v>
      </c>
      <c r="F17" s="54">
        <v>72999</v>
      </c>
      <c r="G17" s="54" t="s">
        <v>14580</v>
      </c>
      <c r="H17" s="56">
        <v>2697412</v>
      </c>
      <c r="I17" s="57">
        <v>0</v>
      </c>
      <c r="J17" s="56">
        <v>215793</v>
      </c>
      <c r="K17" s="56">
        <v>2913205</v>
      </c>
      <c r="L17" s="7" t="s">
        <v>40</v>
      </c>
      <c r="M17" s="6">
        <v>46027</v>
      </c>
      <c r="O17" s="32">
        <f>IF(Table1[[#This Row],[Phân loại]]="Tồn đầu kỳ",Table1[[#This Row],[Tổng giá trị]],0)</f>
        <v>2913205</v>
      </c>
      <c r="P17" s="7">
        <f>IF(Table1[[#This Row],[Số còn phải thu ĐK]]&lt;&gt;0,0,IF(Table1[[#This Row],[Phân loại]]="Bán hàng",Table1[[#This Row],[Tổng giá trị]],-Table1[[#This Row],[Tổng giá trị]]))</f>
        <v>0</v>
      </c>
      <c r="Q17" s="32">
        <f t="shared" si="15"/>
        <v>2913205</v>
      </c>
      <c r="R17" s="7">
        <f>Table1[[#This Row],[Số còn phải thu ĐK]]+Table1[[#This Row],[Giá Trị HD sau CK]]-Table1[[#This Row],[Số tiền đã thu]]</f>
        <v>0</v>
      </c>
      <c r="S17" s="6">
        <f>IF(Table1[[#This Row],[Ngày hóa đơn]]&lt;&gt;"",Table1[[#This Row],[Ngày hóa đơn]],IF(Table1[[#This Row],[Ngày hạch toán]]&lt;&gt;"",Table1[[#This Row],[Ngày hạch toán]],""))</f>
        <v>45965</v>
      </c>
      <c r="T17" s="7"/>
      <c r="U17" s="6">
        <f>IF(Table1[[#This Row],[Ngày tính CN]]="","",S17+T17)</f>
        <v>45965</v>
      </c>
      <c r="V17" s="32">
        <f ca="1">IF(Table1[[#This Row],[Hạn thanh toán]]="","",IF((U17-NOW())&lt;0,0,(U17-NOW())))</f>
        <v>0</v>
      </c>
      <c r="W17" s="32"/>
      <c r="X17" s="32" t="str">
        <f t="shared" ca="1" si="16"/>
        <v/>
      </c>
      <c r="Y17" s="2" t="str">
        <f t="shared" si="17"/>
        <v>Đã thanh toán</v>
      </c>
      <c r="Z17" s="53">
        <f t="shared" si="3"/>
        <v>45965</v>
      </c>
      <c r="AA17" s="53">
        <f t="shared" si="4"/>
        <v>46027</v>
      </c>
      <c r="AD17" s="2" t="str">
        <f>VLOOKUP($A17,MA_KH!$A:$Q,MA_KH!O$1,0)</f>
        <v>BIGC (EB)</v>
      </c>
      <c r="AE17" s="2" t="str">
        <f>VLOOKUP($A17,MA_KH!$A:$Q,MA_KH!P$1,0)</f>
        <v>Công ty TNHH dịch vụ EB</v>
      </c>
    </row>
    <row r="18" spans="1:31" ht="25.5" customHeight="1" x14ac:dyDescent="0.2">
      <c r="A18" s="54" t="s">
        <v>71</v>
      </c>
      <c r="B18" s="54" t="s">
        <v>72</v>
      </c>
      <c r="C18" s="55">
        <v>45965</v>
      </c>
      <c r="D18" s="54" t="s">
        <v>14581</v>
      </c>
      <c r="E18" s="55">
        <v>45965</v>
      </c>
      <c r="F18" s="54">
        <v>73000</v>
      </c>
      <c r="G18" s="54" t="s">
        <v>14582</v>
      </c>
      <c r="H18" s="56">
        <v>2806384</v>
      </c>
      <c r="I18" s="57">
        <v>0</v>
      </c>
      <c r="J18" s="56">
        <v>224511</v>
      </c>
      <c r="K18" s="56">
        <v>3030895</v>
      </c>
      <c r="L18" s="7" t="s">
        <v>40</v>
      </c>
      <c r="M18" s="6">
        <v>46027</v>
      </c>
      <c r="O18" s="32">
        <f>IF(Table1[[#This Row],[Phân loại]]="Tồn đầu kỳ",Table1[[#This Row],[Tổng giá trị]],0)</f>
        <v>3030895</v>
      </c>
      <c r="P18" s="7">
        <f>IF(Table1[[#This Row],[Số còn phải thu ĐK]]&lt;&gt;0,0,IF(Table1[[#This Row],[Phân loại]]="Bán hàng",Table1[[#This Row],[Tổng giá trị]],-Table1[[#This Row],[Tổng giá trị]]))</f>
        <v>0</v>
      </c>
      <c r="Q18" s="32">
        <f t="shared" si="15"/>
        <v>3030895</v>
      </c>
      <c r="R18" s="7">
        <f>Table1[[#This Row],[Số còn phải thu ĐK]]+Table1[[#This Row],[Giá Trị HD sau CK]]-Table1[[#This Row],[Số tiền đã thu]]</f>
        <v>0</v>
      </c>
      <c r="S18" s="6">
        <f>IF(Table1[[#This Row],[Ngày hóa đơn]]&lt;&gt;"",Table1[[#This Row],[Ngày hóa đơn]],IF(Table1[[#This Row],[Ngày hạch toán]]&lt;&gt;"",Table1[[#This Row],[Ngày hạch toán]],""))</f>
        <v>45965</v>
      </c>
      <c r="T18" s="7"/>
      <c r="U18" s="6">
        <f>IF(Table1[[#This Row],[Ngày tính CN]]="","",S18+T18)</f>
        <v>45965</v>
      </c>
      <c r="V18" s="32">
        <f ca="1">IF(Table1[[#This Row],[Hạn thanh toán]]="","",IF((U18-NOW())&lt;0,0,(U18-NOW())))</f>
        <v>0</v>
      </c>
      <c r="W18" s="32"/>
      <c r="X18" s="32" t="str">
        <f t="shared" ca="1" si="16"/>
        <v/>
      </c>
      <c r="Y18" s="2" t="str">
        <f t="shared" si="17"/>
        <v>Đã thanh toán</v>
      </c>
      <c r="Z18" s="53">
        <f t="shared" si="3"/>
        <v>45965</v>
      </c>
      <c r="AA18" s="53">
        <f t="shared" si="4"/>
        <v>46027</v>
      </c>
      <c r="AD18" s="2" t="str">
        <f>VLOOKUP($A18,MA_KH!$A:$Q,MA_KH!O$1,0)</f>
        <v>BIGC (EB)</v>
      </c>
      <c r="AE18" s="2" t="str">
        <f>VLOOKUP($A18,MA_KH!$A:$Q,MA_KH!P$1,0)</f>
        <v>Công ty TNHH dịch vụ EB</v>
      </c>
    </row>
    <row r="19" spans="1:31" ht="25.5" customHeight="1" x14ac:dyDescent="0.2">
      <c r="A19" s="54" t="s">
        <v>71</v>
      </c>
      <c r="B19" s="54" t="s">
        <v>72</v>
      </c>
      <c r="C19" s="55">
        <v>45965</v>
      </c>
      <c r="D19" s="54" t="s">
        <v>14583</v>
      </c>
      <c r="E19" s="55">
        <v>45965</v>
      </c>
      <c r="F19" s="54">
        <v>73001</v>
      </c>
      <c r="G19" s="54" t="s">
        <v>14584</v>
      </c>
      <c r="H19" s="56">
        <v>2394192</v>
      </c>
      <c r="I19" s="57">
        <v>0</v>
      </c>
      <c r="J19" s="56">
        <v>191535</v>
      </c>
      <c r="K19" s="56">
        <v>2585727</v>
      </c>
      <c r="L19" s="7" t="s">
        <v>40</v>
      </c>
      <c r="M19" s="6">
        <v>46027</v>
      </c>
      <c r="O19" s="32">
        <f>IF(Table1[[#This Row],[Phân loại]]="Tồn đầu kỳ",Table1[[#This Row],[Tổng giá trị]],0)</f>
        <v>2585727</v>
      </c>
      <c r="P19" s="7">
        <f>IF(Table1[[#This Row],[Số còn phải thu ĐK]]&lt;&gt;0,0,IF(Table1[[#This Row],[Phân loại]]="Bán hàng",Table1[[#This Row],[Tổng giá trị]],-Table1[[#This Row],[Tổng giá trị]]))</f>
        <v>0</v>
      </c>
      <c r="Q19" s="32">
        <f t="shared" si="15"/>
        <v>2585727</v>
      </c>
      <c r="R19" s="7">
        <f>Table1[[#This Row],[Số còn phải thu ĐK]]+Table1[[#This Row],[Giá Trị HD sau CK]]-Table1[[#This Row],[Số tiền đã thu]]</f>
        <v>0</v>
      </c>
      <c r="S19" s="6">
        <f>IF(Table1[[#This Row],[Ngày hóa đơn]]&lt;&gt;"",Table1[[#This Row],[Ngày hóa đơn]],IF(Table1[[#This Row],[Ngày hạch toán]]&lt;&gt;"",Table1[[#This Row],[Ngày hạch toán]],""))</f>
        <v>45965</v>
      </c>
      <c r="T19" s="7"/>
      <c r="U19" s="6">
        <f>IF(Table1[[#This Row],[Ngày tính CN]]="","",S19+T19)</f>
        <v>45965</v>
      </c>
      <c r="V19" s="32">
        <f ca="1">IF(Table1[[#This Row],[Hạn thanh toán]]="","",IF((U19-NOW())&lt;0,0,(U19-NOW())))</f>
        <v>0</v>
      </c>
      <c r="W19" s="32"/>
      <c r="X19" s="32" t="str">
        <f t="shared" ca="1" si="16"/>
        <v/>
      </c>
      <c r="Y19" s="2" t="str">
        <f t="shared" si="17"/>
        <v>Đã thanh toán</v>
      </c>
      <c r="Z19" s="53">
        <f t="shared" si="3"/>
        <v>45965</v>
      </c>
      <c r="AA19" s="53">
        <f t="shared" si="4"/>
        <v>46027</v>
      </c>
      <c r="AD19" s="2" t="str">
        <f>VLOOKUP($A19,MA_KH!$A:$Q,MA_KH!O$1,0)</f>
        <v>BIGC (EB)</v>
      </c>
      <c r="AE19" s="2" t="str">
        <f>VLOOKUP($A19,MA_KH!$A:$Q,MA_KH!P$1,0)</f>
        <v>Công ty TNHH dịch vụ EB</v>
      </c>
    </row>
    <row r="20" spans="1:31" ht="25.5" customHeight="1" x14ac:dyDescent="0.2">
      <c r="A20" s="54" t="s">
        <v>71</v>
      </c>
      <c r="B20" s="54" t="s">
        <v>72</v>
      </c>
      <c r="C20" s="55">
        <v>45965</v>
      </c>
      <c r="D20" s="54" t="s">
        <v>14585</v>
      </c>
      <c r="E20" s="55">
        <v>45965</v>
      </c>
      <c r="F20" s="54">
        <v>73002</v>
      </c>
      <c r="G20" s="54" t="s">
        <v>14586</v>
      </c>
      <c r="H20" s="56">
        <v>2421892</v>
      </c>
      <c r="I20" s="57">
        <v>0</v>
      </c>
      <c r="J20" s="56">
        <v>193751</v>
      </c>
      <c r="K20" s="56">
        <v>2615643</v>
      </c>
      <c r="L20" s="7" t="s">
        <v>40</v>
      </c>
      <c r="M20" s="6">
        <v>46027</v>
      </c>
      <c r="O20" s="32">
        <f>IF(Table1[[#This Row],[Phân loại]]="Tồn đầu kỳ",Table1[[#This Row],[Tổng giá trị]],0)</f>
        <v>2615643</v>
      </c>
      <c r="P20" s="7">
        <f>IF(Table1[[#This Row],[Số còn phải thu ĐK]]&lt;&gt;0,0,IF(Table1[[#This Row],[Phân loại]]="Bán hàng",Table1[[#This Row],[Tổng giá trị]],-Table1[[#This Row],[Tổng giá trị]]))</f>
        <v>0</v>
      </c>
      <c r="Q20" s="32">
        <f t="shared" si="15"/>
        <v>2615643</v>
      </c>
      <c r="R20" s="7">
        <f>Table1[[#This Row],[Số còn phải thu ĐK]]+Table1[[#This Row],[Giá Trị HD sau CK]]-Table1[[#This Row],[Số tiền đã thu]]</f>
        <v>0</v>
      </c>
      <c r="S20" s="6">
        <f>IF(Table1[[#This Row],[Ngày hóa đơn]]&lt;&gt;"",Table1[[#This Row],[Ngày hóa đơn]],IF(Table1[[#This Row],[Ngày hạch toán]]&lt;&gt;"",Table1[[#This Row],[Ngày hạch toán]],""))</f>
        <v>45965</v>
      </c>
      <c r="T20" s="7"/>
      <c r="U20" s="6">
        <f>IF(Table1[[#This Row],[Ngày tính CN]]="","",S20+T20)</f>
        <v>45965</v>
      </c>
      <c r="V20" s="32">
        <f ca="1">IF(Table1[[#This Row],[Hạn thanh toán]]="","",IF((U20-NOW())&lt;0,0,(U20-NOW())))</f>
        <v>0</v>
      </c>
      <c r="W20" s="32"/>
      <c r="X20" s="32" t="str">
        <f t="shared" ca="1" si="16"/>
        <v/>
      </c>
      <c r="Y20" s="2" t="str">
        <f t="shared" si="17"/>
        <v>Đã thanh toán</v>
      </c>
      <c r="Z20" s="53">
        <f t="shared" si="3"/>
        <v>45965</v>
      </c>
      <c r="AA20" s="53">
        <f t="shared" si="4"/>
        <v>46027</v>
      </c>
      <c r="AD20" s="2" t="str">
        <f>VLOOKUP($A20,MA_KH!$A:$Q,MA_KH!O$1,0)</f>
        <v>BIGC (EB)</v>
      </c>
      <c r="AE20" s="2" t="str">
        <f>VLOOKUP($A20,MA_KH!$A:$Q,MA_KH!P$1,0)</f>
        <v>Công ty TNHH dịch vụ EB</v>
      </c>
    </row>
    <row r="21" spans="1:31" ht="25.5" customHeight="1" x14ac:dyDescent="0.2">
      <c r="A21" s="54" t="s">
        <v>71</v>
      </c>
      <c r="B21" s="54" t="s">
        <v>72</v>
      </c>
      <c r="C21" s="55">
        <v>45965</v>
      </c>
      <c r="D21" s="54" t="s">
        <v>14587</v>
      </c>
      <c r="E21" s="55">
        <v>45965</v>
      </c>
      <c r="F21" s="54">
        <v>73003</v>
      </c>
      <c r="G21" s="54" t="s">
        <v>14588</v>
      </c>
      <c r="H21" s="56">
        <v>1604044</v>
      </c>
      <c r="I21" s="57">
        <v>0</v>
      </c>
      <c r="J21" s="56">
        <v>128324</v>
      </c>
      <c r="K21" s="56">
        <v>1732368</v>
      </c>
      <c r="L21" s="7" t="s">
        <v>40</v>
      </c>
      <c r="M21" s="6">
        <v>46027</v>
      </c>
      <c r="O21" s="32">
        <f>IF(Table1[[#This Row],[Phân loại]]="Tồn đầu kỳ",Table1[[#This Row],[Tổng giá trị]],0)</f>
        <v>1732368</v>
      </c>
      <c r="P21" s="7">
        <f>IF(Table1[[#This Row],[Số còn phải thu ĐK]]&lt;&gt;0,0,IF(Table1[[#This Row],[Phân loại]]="Bán hàng",Table1[[#This Row],[Tổng giá trị]],-Table1[[#This Row],[Tổng giá trị]]))</f>
        <v>0</v>
      </c>
      <c r="Q21" s="32">
        <f t="shared" si="15"/>
        <v>1732368</v>
      </c>
      <c r="R21" s="7">
        <f>Table1[[#This Row],[Số còn phải thu ĐK]]+Table1[[#This Row],[Giá Trị HD sau CK]]-Table1[[#This Row],[Số tiền đã thu]]</f>
        <v>0</v>
      </c>
      <c r="S21" s="6">
        <f>IF(Table1[[#This Row],[Ngày hóa đơn]]&lt;&gt;"",Table1[[#This Row],[Ngày hóa đơn]],IF(Table1[[#This Row],[Ngày hạch toán]]&lt;&gt;"",Table1[[#This Row],[Ngày hạch toán]],""))</f>
        <v>45965</v>
      </c>
      <c r="T21" s="7"/>
      <c r="U21" s="6">
        <f>IF(Table1[[#This Row],[Ngày tính CN]]="","",S21+T21)</f>
        <v>45965</v>
      </c>
      <c r="V21" s="32">
        <f ca="1">IF(Table1[[#This Row],[Hạn thanh toán]]="","",IF((U21-NOW())&lt;0,0,(U21-NOW())))</f>
        <v>0</v>
      </c>
      <c r="W21" s="32"/>
      <c r="X21" s="32" t="str">
        <f t="shared" ca="1" si="16"/>
        <v/>
      </c>
      <c r="Y21" s="2" t="str">
        <f t="shared" si="17"/>
        <v>Đã thanh toán</v>
      </c>
      <c r="Z21" s="53">
        <f t="shared" si="3"/>
        <v>45965</v>
      </c>
      <c r="AA21" s="53">
        <f t="shared" si="4"/>
        <v>46027</v>
      </c>
      <c r="AD21" s="2" t="str">
        <f>VLOOKUP($A21,MA_KH!$A:$Q,MA_KH!O$1,0)</f>
        <v>BIGC (EB)</v>
      </c>
      <c r="AE21" s="2" t="str">
        <f>VLOOKUP($A21,MA_KH!$A:$Q,MA_KH!P$1,0)</f>
        <v>Công ty TNHH dịch vụ EB</v>
      </c>
    </row>
    <row r="22" spans="1:31" ht="25.5" customHeight="1" x14ac:dyDescent="0.2">
      <c r="A22" s="54" t="s">
        <v>71</v>
      </c>
      <c r="B22" s="54" t="s">
        <v>72</v>
      </c>
      <c r="C22" s="55">
        <v>45965</v>
      </c>
      <c r="D22" s="54" t="s">
        <v>14589</v>
      </c>
      <c r="E22" s="55">
        <v>45965</v>
      </c>
      <c r="F22" s="54">
        <v>73004</v>
      </c>
      <c r="G22" s="54" t="s">
        <v>14590</v>
      </c>
      <c r="H22" s="56">
        <v>5320276</v>
      </c>
      <c r="I22" s="57">
        <v>0</v>
      </c>
      <c r="J22" s="56">
        <v>425622</v>
      </c>
      <c r="K22" s="56">
        <v>5745898</v>
      </c>
      <c r="L22" s="7" t="s">
        <v>40</v>
      </c>
      <c r="M22" s="6">
        <v>46027</v>
      </c>
      <c r="O22" s="32">
        <f>IF(Table1[[#This Row],[Phân loại]]="Tồn đầu kỳ",Table1[[#This Row],[Tổng giá trị]],0)</f>
        <v>5745898</v>
      </c>
      <c r="P22" s="7">
        <f>IF(Table1[[#This Row],[Số còn phải thu ĐK]]&lt;&gt;0,0,IF(Table1[[#This Row],[Phân loại]]="Bán hàng",Table1[[#This Row],[Tổng giá trị]],-Table1[[#This Row],[Tổng giá trị]]))</f>
        <v>0</v>
      </c>
      <c r="Q22" s="32">
        <f t="shared" si="15"/>
        <v>5745898</v>
      </c>
      <c r="R22" s="7">
        <f>Table1[[#This Row],[Số còn phải thu ĐK]]+Table1[[#This Row],[Giá Trị HD sau CK]]-Table1[[#This Row],[Số tiền đã thu]]</f>
        <v>0</v>
      </c>
      <c r="S22" s="6">
        <f>IF(Table1[[#This Row],[Ngày hóa đơn]]&lt;&gt;"",Table1[[#This Row],[Ngày hóa đơn]],IF(Table1[[#This Row],[Ngày hạch toán]]&lt;&gt;"",Table1[[#This Row],[Ngày hạch toán]],""))</f>
        <v>45965</v>
      </c>
      <c r="T22" s="7"/>
      <c r="U22" s="6">
        <f>IF(Table1[[#This Row],[Ngày tính CN]]="","",S22+T22)</f>
        <v>45965</v>
      </c>
      <c r="V22" s="32">
        <f ca="1">IF(Table1[[#This Row],[Hạn thanh toán]]="","",IF((U22-NOW())&lt;0,0,(U22-NOW())))</f>
        <v>0</v>
      </c>
      <c r="W22" s="32"/>
      <c r="X22" s="32" t="str">
        <f t="shared" ca="1" si="16"/>
        <v/>
      </c>
      <c r="Y22" s="2" t="str">
        <f t="shared" si="17"/>
        <v>Đã thanh toán</v>
      </c>
      <c r="Z22" s="53">
        <f t="shared" si="3"/>
        <v>45965</v>
      </c>
      <c r="AA22" s="53">
        <f t="shared" si="4"/>
        <v>46027</v>
      </c>
      <c r="AD22" s="2" t="str">
        <f>VLOOKUP($A22,MA_KH!$A:$Q,MA_KH!O$1,0)</f>
        <v>BIGC (EB)</v>
      </c>
      <c r="AE22" s="2" t="str">
        <f>VLOOKUP($A22,MA_KH!$A:$Q,MA_KH!P$1,0)</f>
        <v>Công ty TNHH dịch vụ EB</v>
      </c>
    </row>
    <row r="23" spans="1:31" ht="25.5" customHeight="1" x14ac:dyDescent="0.2">
      <c r="A23" s="54" t="s">
        <v>71</v>
      </c>
      <c r="B23" s="54" t="s">
        <v>72</v>
      </c>
      <c r="C23" s="55">
        <v>45965</v>
      </c>
      <c r="D23" s="54" t="s">
        <v>14591</v>
      </c>
      <c r="E23" s="55">
        <v>45965</v>
      </c>
      <c r="F23" s="54">
        <v>73005</v>
      </c>
      <c r="G23" s="54" t="s">
        <v>14592</v>
      </c>
      <c r="H23" s="56">
        <v>7199840</v>
      </c>
      <c r="I23" s="57">
        <v>0</v>
      </c>
      <c r="J23" s="56">
        <v>575987</v>
      </c>
      <c r="K23" s="56">
        <v>7775827</v>
      </c>
      <c r="L23" s="7" t="s">
        <v>40</v>
      </c>
      <c r="M23" s="6">
        <v>46027</v>
      </c>
      <c r="O23" s="32">
        <f>IF(Table1[[#This Row],[Phân loại]]="Tồn đầu kỳ",Table1[[#This Row],[Tổng giá trị]],0)</f>
        <v>7775827</v>
      </c>
      <c r="P23" s="7">
        <f>IF(Table1[[#This Row],[Số còn phải thu ĐK]]&lt;&gt;0,0,IF(Table1[[#This Row],[Phân loại]]="Bán hàng",Table1[[#This Row],[Tổng giá trị]],-Table1[[#This Row],[Tổng giá trị]]))</f>
        <v>0</v>
      </c>
      <c r="Q23" s="32">
        <f t="shared" si="15"/>
        <v>7775827</v>
      </c>
      <c r="R23" s="7">
        <f>Table1[[#This Row],[Số còn phải thu ĐK]]+Table1[[#This Row],[Giá Trị HD sau CK]]-Table1[[#This Row],[Số tiền đã thu]]</f>
        <v>0</v>
      </c>
      <c r="S23" s="6">
        <f>IF(Table1[[#This Row],[Ngày hóa đơn]]&lt;&gt;"",Table1[[#This Row],[Ngày hóa đơn]],IF(Table1[[#This Row],[Ngày hạch toán]]&lt;&gt;"",Table1[[#This Row],[Ngày hạch toán]],""))</f>
        <v>45965</v>
      </c>
      <c r="T23" s="7"/>
      <c r="U23" s="6">
        <f>IF(Table1[[#This Row],[Ngày tính CN]]="","",S23+T23)</f>
        <v>45965</v>
      </c>
      <c r="V23" s="32">
        <f ca="1">IF(Table1[[#This Row],[Hạn thanh toán]]="","",IF((U23-NOW())&lt;0,0,(U23-NOW())))</f>
        <v>0</v>
      </c>
      <c r="W23" s="32"/>
      <c r="X23" s="32" t="str">
        <f t="shared" ca="1" si="16"/>
        <v/>
      </c>
      <c r="Y23" s="2" t="str">
        <f t="shared" si="17"/>
        <v>Đã thanh toán</v>
      </c>
      <c r="Z23" s="53">
        <f t="shared" si="3"/>
        <v>45965</v>
      </c>
      <c r="AA23" s="53">
        <f t="shared" si="4"/>
        <v>46027</v>
      </c>
      <c r="AD23" s="2" t="str">
        <f>VLOOKUP($A23,MA_KH!$A:$Q,MA_KH!O$1,0)</f>
        <v>BIGC (EB)</v>
      </c>
      <c r="AE23" s="2" t="str">
        <f>VLOOKUP($A23,MA_KH!$A:$Q,MA_KH!P$1,0)</f>
        <v>Công ty TNHH dịch vụ EB</v>
      </c>
    </row>
    <row r="24" spans="1:31" ht="25.5" customHeight="1" x14ac:dyDescent="0.2">
      <c r="A24" s="54" t="s">
        <v>71</v>
      </c>
      <c r="B24" s="54" t="s">
        <v>72</v>
      </c>
      <c r="C24" s="55">
        <v>45965</v>
      </c>
      <c r="D24" s="54" t="s">
        <v>14593</v>
      </c>
      <c r="E24" s="55">
        <v>45965</v>
      </c>
      <c r="F24" s="54">
        <v>73006</v>
      </c>
      <c r="G24" s="54" t="s">
        <v>14594</v>
      </c>
      <c r="H24" s="56">
        <v>1512044</v>
      </c>
      <c r="I24" s="57">
        <v>0</v>
      </c>
      <c r="J24" s="56">
        <v>120964</v>
      </c>
      <c r="K24" s="56">
        <v>1633008</v>
      </c>
      <c r="L24" s="7" t="s">
        <v>40</v>
      </c>
      <c r="M24" s="6">
        <v>46027</v>
      </c>
      <c r="O24" s="32">
        <f>IF(Table1[[#This Row],[Phân loại]]="Tồn đầu kỳ",Table1[[#This Row],[Tổng giá trị]],0)</f>
        <v>1633008</v>
      </c>
      <c r="P24" s="7">
        <f>IF(Table1[[#This Row],[Số còn phải thu ĐK]]&lt;&gt;0,0,IF(Table1[[#This Row],[Phân loại]]="Bán hàng",Table1[[#This Row],[Tổng giá trị]],-Table1[[#This Row],[Tổng giá trị]]))</f>
        <v>0</v>
      </c>
      <c r="Q24" s="32">
        <f t="shared" si="15"/>
        <v>1633008</v>
      </c>
      <c r="R24" s="7">
        <f>Table1[[#This Row],[Số còn phải thu ĐK]]+Table1[[#This Row],[Giá Trị HD sau CK]]-Table1[[#This Row],[Số tiền đã thu]]</f>
        <v>0</v>
      </c>
      <c r="S24" s="6">
        <f>IF(Table1[[#This Row],[Ngày hóa đơn]]&lt;&gt;"",Table1[[#This Row],[Ngày hóa đơn]],IF(Table1[[#This Row],[Ngày hạch toán]]&lt;&gt;"",Table1[[#This Row],[Ngày hạch toán]],""))</f>
        <v>45965</v>
      </c>
      <c r="T24" s="7"/>
      <c r="U24" s="6">
        <f>IF(Table1[[#This Row],[Ngày tính CN]]="","",S24+T24)</f>
        <v>45965</v>
      </c>
      <c r="V24" s="32">
        <f ca="1">IF(Table1[[#This Row],[Hạn thanh toán]]="","",IF((U24-NOW())&lt;0,0,(U24-NOW())))</f>
        <v>0</v>
      </c>
      <c r="W24" s="32"/>
      <c r="X24" s="32" t="str">
        <f t="shared" ca="1" si="16"/>
        <v/>
      </c>
      <c r="Y24" s="2" t="str">
        <f t="shared" si="17"/>
        <v>Đã thanh toán</v>
      </c>
      <c r="Z24" s="53">
        <f t="shared" si="3"/>
        <v>45965</v>
      </c>
      <c r="AA24" s="53">
        <f t="shared" si="4"/>
        <v>46027</v>
      </c>
      <c r="AD24" s="2" t="str">
        <f>VLOOKUP($A24,MA_KH!$A:$Q,MA_KH!O$1,0)</f>
        <v>BIGC (EB)</v>
      </c>
      <c r="AE24" s="2" t="str">
        <f>VLOOKUP($A24,MA_KH!$A:$Q,MA_KH!P$1,0)</f>
        <v>Công ty TNHH dịch vụ EB</v>
      </c>
    </row>
    <row r="25" spans="1:31" ht="25.5" customHeight="1" x14ac:dyDescent="0.2">
      <c r="A25" s="54" t="s">
        <v>71</v>
      </c>
      <c r="B25" s="54" t="s">
        <v>72</v>
      </c>
      <c r="C25" s="55">
        <v>45965</v>
      </c>
      <c r="D25" s="54" t="s">
        <v>14595</v>
      </c>
      <c r="E25" s="55">
        <v>45965</v>
      </c>
      <c r="F25" s="54">
        <v>73007</v>
      </c>
      <c r="G25" s="54" t="s">
        <v>14596</v>
      </c>
      <c r="H25" s="56">
        <v>2114240</v>
      </c>
      <c r="I25" s="57">
        <v>0</v>
      </c>
      <c r="J25" s="56">
        <v>169139</v>
      </c>
      <c r="K25" s="56">
        <v>2283379</v>
      </c>
      <c r="L25" s="7" t="s">
        <v>40</v>
      </c>
      <c r="M25" s="6">
        <v>46027</v>
      </c>
      <c r="O25" s="32">
        <f>IF(Table1[[#This Row],[Phân loại]]="Tồn đầu kỳ",Table1[[#This Row],[Tổng giá trị]],0)</f>
        <v>2283379</v>
      </c>
      <c r="P25" s="7">
        <f>IF(Table1[[#This Row],[Số còn phải thu ĐK]]&lt;&gt;0,0,IF(Table1[[#This Row],[Phân loại]]="Bán hàng",Table1[[#This Row],[Tổng giá trị]],-Table1[[#This Row],[Tổng giá trị]]))</f>
        <v>0</v>
      </c>
      <c r="Q25" s="32">
        <f t="shared" si="15"/>
        <v>2283379</v>
      </c>
      <c r="R25" s="7">
        <f>Table1[[#This Row],[Số còn phải thu ĐK]]+Table1[[#This Row],[Giá Trị HD sau CK]]-Table1[[#This Row],[Số tiền đã thu]]</f>
        <v>0</v>
      </c>
      <c r="S25" s="6">
        <f>IF(Table1[[#This Row],[Ngày hóa đơn]]&lt;&gt;"",Table1[[#This Row],[Ngày hóa đơn]],IF(Table1[[#This Row],[Ngày hạch toán]]&lt;&gt;"",Table1[[#This Row],[Ngày hạch toán]],""))</f>
        <v>45965</v>
      </c>
      <c r="T25" s="7"/>
      <c r="U25" s="6">
        <f>IF(Table1[[#This Row],[Ngày tính CN]]="","",S25+T25)</f>
        <v>45965</v>
      </c>
      <c r="V25" s="32">
        <f ca="1">IF(Table1[[#This Row],[Hạn thanh toán]]="","",IF((U25-NOW())&lt;0,0,(U25-NOW())))</f>
        <v>0</v>
      </c>
      <c r="W25" s="32"/>
      <c r="X25" s="32" t="str">
        <f t="shared" ca="1" si="16"/>
        <v/>
      </c>
      <c r="Y25" s="2" t="str">
        <f t="shared" si="17"/>
        <v>Đã thanh toán</v>
      </c>
      <c r="Z25" s="53">
        <f t="shared" si="3"/>
        <v>45965</v>
      </c>
      <c r="AA25" s="53">
        <f t="shared" si="4"/>
        <v>46027</v>
      </c>
      <c r="AD25" s="2" t="str">
        <f>VLOOKUP($A25,MA_KH!$A:$Q,MA_KH!O$1,0)</f>
        <v>BIGC (EB)</v>
      </c>
      <c r="AE25" s="2" t="str">
        <f>VLOOKUP($A25,MA_KH!$A:$Q,MA_KH!P$1,0)</f>
        <v>Công ty TNHH dịch vụ EB</v>
      </c>
    </row>
    <row r="26" spans="1:31" ht="25.5" customHeight="1" x14ac:dyDescent="0.2">
      <c r="A26" s="54" t="s">
        <v>71</v>
      </c>
      <c r="B26" s="54" t="s">
        <v>72</v>
      </c>
      <c r="C26" s="55">
        <v>45965</v>
      </c>
      <c r="D26" s="54" t="s">
        <v>14597</v>
      </c>
      <c r="E26" s="55">
        <v>45965</v>
      </c>
      <c r="F26" s="54">
        <v>73008</v>
      </c>
      <c r="G26" s="54" t="s">
        <v>14598</v>
      </c>
      <c r="H26" s="56">
        <v>2114240</v>
      </c>
      <c r="I26" s="57">
        <v>0</v>
      </c>
      <c r="J26" s="56">
        <v>169139</v>
      </c>
      <c r="K26" s="56">
        <v>2283379</v>
      </c>
      <c r="L26" s="7" t="s">
        <v>40</v>
      </c>
      <c r="M26" s="6">
        <v>46027</v>
      </c>
      <c r="O26" s="32">
        <f>IF(Table1[[#This Row],[Phân loại]]="Tồn đầu kỳ",Table1[[#This Row],[Tổng giá trị]],0)</f>
        <v>2283379</v>
      </c>
      <c r="P26" s="7">
        <f>IF(Table1[[#This Row],[Số còn phải thu ĐK]]&lt;&gt;0,0,IF(Table1[[#This Row],[Phân loại]]="Bán hàng",Table1[[#This Row],[Tổng giá trị]],-Table1[[#This Row],[Tổng giá trị]]))</f>
        <v>0</v>
      </c>
      <c r="Q26" s="32">
        <f t="shared" si="15"/>
        <v>2283379</v>
      </c>
      <c r="R26" s="7">
        <f>Table1[[#This Row],[Số còn phải thu ĐK]]+Table1[[#This Row],[Giá Trị HD sau CK]]-Table1[[#This Row],[Số tiền đã thu]]</f>
        <v>0</v>
      </c>
      <c r="S26" s="6">
        <f>IF(Table1[[#This Row],[Ngày hóa đơn]]&lt;&gt;"",Table1[[#This Row],[Ngày hóa đơn]],IF(Table1[[#This Row],[Ngày hạch toán]]&lt;&gt;"",Table1[[#This Row],[Ngày hạch toán]],""))</f>
        <v>45965</v>
      </c>
      <c r="T26" s="7"/>
      <c r="U26" s="6">
        <f>IF(Table1[[#This Row],[Ngày tính CN]]="","",S26+T26)</f>
        <v>45965</v>
      </c>
      <c r="V26" s="32">
        <f ca="1">IF(Table1[[#This Row],[Hạn thanh toán]]="","",IF((U26-NOW())&lt;0,0,(U26-NOW())))</f>
        <v>0</v>
      </c>
      <c r="W26" s="32"/>
      <c r="X26" s="32" t="str">
        <f t="shared" ca="1" si="16"/>
        <v/>
      </c>
      <c r="Y26" s="2" t="str">
        <f t="shared" si="17"/>
        <v>Đã thanh toán</v>
      </c>
      <c r="Z26" s="53">
        <f t="shared" si="3"/>
        <v>45965</v>
      </c>
      <c r="AA26" s="53">
        <f t="shared" si="4"/>
        <v>46027</v>
      </c>
      <c r="AD26" s="2" t="str">
        <f>VLOOKUP($A26,MA_KH!$A:$Q,MA_KH!O$1,0)</f>
        <v>BIGC (EB)</v>
      </c>
      <c r="AE26" s="2" t="str">
        <f>VLOOKUP($A26,MA_KH!$A:$Q,MA_KH!P$1,0)</f>
        <v>Công ty TNHH dịch vụ EB</v>
      </c>
    </row>
    <row r="27" spans="1:31" ht="25.5" customHeight="1" x14ac:dyDescent="0.2">
      <c r="A27" s="54" t="s">
        <v>71</v>
      </c>
      <c r="B27" s="54" t="s">
        <v>72</v>
      </c>
      <c r="C27" s="55">
        <v>45965</v>
      </c>
      <c r="D27" s="54" t="s">
        <v>14599</v>
      </c>
      <c r="E27" s="55">
        <v>45965</v>
      </c>
      <c r="F27" s="54">
        <v>73009</v>
      </c>
      <c r="G27" s="54" t="s">
        <v>14600</v>
      </c>
      <c r="H27" s="56">
        <v>1110580</v>
      </c>
      <c r="I27" s="57">
        <v>0</v>
      </c>
      <c r="J27" s="56">
        <v>88846</v>
      </c>
      <c r="K27" s="56">
        <v>1199426</v>
      </c>
      <c r="L27" s="7" t="s">
        <v>40</v>
      </c>
      <c r="M27" s="6">
        <v>46027</v>
      </c>
      <c r="O27" s="32">
        <f>IF(Table1[[#This Row],[Phân loại]]="Tồn đầu kỳ",Table1[[#This Row],[Tổng giá trị]],0)</f>
        <v>1199426</v>
      </c>
      <c r="P27" s="7">
        <f>IF(Table1[[#This Row],[Số còn phải thu ĐK]]&lt;&gt;0,0,IF(Table1[[#This Row],[Phân loại]]="Bán hàng",Table1[[#This Row],[Tổng giá trị]],-Table1[[#This Row],[Tổng giá trị]]))</f>
        <v>0</v>
      </c>
      <c r="Q27" s="32">
        <f t="shared" si="15"/>
        <v>1199426</v>
      </c>
      <c r="R27" s="7">
        <f>Table1[[#This Row],[Số còn phải thu ĐK]]+Table1[[#This Row],[Giá Trị HD sau CK]]-Table1[[#This Row],[Số tiền đã thu]]</f>
        <v>0</v>
      </c>
      <c r="S27" s="6">
        <f>IF(Table1[[#This Row],[Ngày hóa đơn]]&lt;&gt;"",Table1[[#This Row],[Ngày hóa đơn]],IF(Table1[[#This Row],[Ngày hạch toán]]&lt;&gt;"",Table1[[#This Row],[Ngày hạch toán]],""))</f>
        <v>45965</v>
      </c>
      <c r="T27" s="7"/>
      <c r="U27" s="6">
        <f>IF(Table1[[#This Row],[Ngày tính CN]]="","",S27+T27)</f>
        <v>45965</v>
      </c>
      <c r="V27" s="32">
        <f ca="1">IF(Table1[[#This Row],[Hạn thanh toán]]="","",IF((U27-NOW())&lt;0,0,(U27-NOW())))</f>
        <v>0</v>
      </c>
      <c r="W27" s="32"/>
      <c r="X27" s="32" t="str">
        <f t="shared" ca="1" si="16"/>
        <v/>
      </c>
      <c r="Y27" s="2" t="str">
        <f t="shared" si="17"/>
        <v>Đã thanh toán</v>
      </c>
      <c r="Z27" s="53">
        <f t="shared" si="3"/>
        <v>45965</v>
      </c>
      <c r="AA27" s="53">
        <f t="shared" si="4"/>
        <v>46027</v>
      </c>
      <c r="AD27" s="2" t="str">
        <f>VLOOKUP($A27,MA_KH!$A:$Q,MA_KH!O$1,0)</f>
        <v>BIGC (EB)</v>
      </c>
      <c r="AE27" s="2" t="str">
        <f>VLOOKUP($A27,MA_KH!$A:$Q,MA_KH!P$1,0)</f>
        <v>Công ty TNHH dịch vụ EB</v>
      </c>
    </row>
    <row r="28" spans="1:31" ht="25.5" customHeight="1" x14ac:dyDescent="0.2">
      <c r="A28" s="54" t="s">
        <v>71</v>
      </c>
      <c r="B28" s="54" t="s">
        <v>72</v>
      </c>
      <c r="C28" s="55">
        <v>45965</v>
      </c>
      <c r="D28" s="54" t="s">
        <v>14601</v>
      </c>
      <c r="E28" s="55">
        <v>45965</v>
      </c>
      <c r="F28" s="54">
        <v>73010</v>
      </c>
      <c r="G28" s="54" t="s">
        <v>14602</v>
      </c>
      <c r="H28" s="56">
        <v>602196</v>
      </c>
      <c r="I28" s="57">
        <v>0</v>
      </c>
      <c r="J28" s="56">
        <v>48176</v>
      </c>
      <c r="K28" s="56">
        <v>650372</v>
      </c>
      <c r="L28" s="7" t="s">
        <v>40</v>
      </c>
      <c r="M28" s="6">
        <v>46027</v>
      </c>
      <c r="O28" s="32">
        <f>IF(Table1[[#This Row],[Phân loại]]="Tồn đầu kỳ",Table1[[#This Row],[Tổng giá trị]],0)</f>
        <v>650372</v>
      </c>
      <c r="P28" s="7">
        <f>IF(Table1[[#This Row],[Số còn phải thu ĐK]]&lt;&gt;0,0,IF(Table1[[#This Row],[Phân loại]]="Bán hàng",Table1[[#This Row],[Tổng giá trị]],-Table1[[#This Row],[Tổng giá trị]]))</f>
        <v>0</v>
      </c>
      <c r="Q28" s="32">
        <f t="shared" si="15"/>
        <v>650372</v>
      </c>
      <c r="R28" s="7">
        <f>Table1[[#This Row],[Số còn phải thu ĐK]]+Table1[[#This Row],[Giá Trị HD sau CK]]-Table1[[#This Row],[Số tiền đã thu]]</f>
        <v>0</v>
      </c>
      <c r="S28" s="6">
        <f>IF(Table1[[#This Row],[Ngày hóa đơn]]&lt;&gt;"",Table1[[#This Row],[Ngày hóa đơn]],IF(Table1[[#This Row],[Ngày hạch toán]]&lt;&gt;"",Table1[[#This Row],[Ngày hạch toán]],""))</f>
        <v>45965</v>
      </c>
      <c r="T28" s="7"/>
      <c r="U28" s="6">
        <f>IF(Table1[[#This Row],[Ngày tính CN]]="","",S28+T28)</f>
        <v>45965</v>
      </c>
      <c r="V28" s="32">
        <f ca="1">IF(Table1[[#This Row],[Hạn thanh toán]]="","",IF((U28-NOW())&lt;0,0,(U28-NOW())))</f>
        <v>0</v>
      </c>
      <c r="W28" s="32"/>
      <c r="X28" s="32" t="str">
        <f t="shared" ca="1" si="16"/>
        <v/>
      </c>
      <c r="Y28" s="2" t="str">
        <f t="shared" si="17"/>
        <v>Đã thanh toán</v>
      </c>
      <c r="Z28" s="53">
        <f t="shared" si="3"/>
        <v>45965</v>
      </c>
      <c r="AA28" s="53">
        <f t="shared" si="4"/>
        <v>46027</v>
      </c>
      <c r="AD28" s="2" t="str">
        <f>VLOOKUP($A28,MA_KH!$A:$Q,MA_KH!O$1,0)</f>
        <v>BIGC (EB)</v>
      </c>
      <c r="AE28" s="2" t="str">
        <f>VLOOKUP($A28,MA_KH!$A:$Q,MA_KH!P$1,0)</f>
        <v>Công ty TNHH dịch vụ EB</v>
      </c>
    </row>
    <row r="29" spans="1:31" ht="25.5" customHeight="1" x14ac:dyDescent="0.2">
      <c r="A29" s="54" t="s">
        <v>71</v>
      </c>
      <c r="B29" s="54" t="s">
        <v>72</v>
      </c>
      <c r="C29" s="55">
        <v>45965</v>
      </c>
      <c r="D29" s="54" t="s">
        <v>14603</v>
      </c>
      <c r="E29" s="55">
        <v>45965</v>
      </c>
      <c r="F29" s="54">
        <v>73011</v>
      </c>
      <c r="G29" s="54" t="s">
        <v>14604</v>
      </c>
      <c r="H29" s="56">
        <v>2421892</v>
      </c>
      <c r="I29" s="57">
        <v>0</v>
      </c>
      <c r="J29" s="56">
        <v>193751</v>
      </c>
      <c r="K29" s="56">
        <v>2615643</v>
      </c>
      <c r="L29" s="7" t="s">
        <v>40</v>
      </c>
      <c r="M29" s="6">
        <v>46027</v>
      </c>
      <c r="O29" s="32">
        <f>IF(Table1[[#This Row],[Phân loại]]="Tồn đầu kỳ",Table1[[#This Row],[Tổng giá trị]],0)</f>
        <v>2615643</v>
      </c>
      <c r="P29" s="7">
        <f>IF(Table1[[#This Row],[Số còn phải thu ĐK]]&lt;&gt;0,0,IF(Table1[[#This Row],[Phân loại]]="Bán hàng",Table1[[#This Row],[Tổng giá trị]],-Table1[[#This Row],[Tổng giá trị]]))</f>
        <v>0</v>
      </c>
      <c r="Q29" s="32">
        <f t="shared" si="15"/>
        <v>2615643</v>
      </c>
      <c r="R29" s="7">
        <f>Table1[[#This Row],[Số còn phải thu ĐK]]+Table1[[#This Row],[Giá Trị HD sau CK]]-Table1[[#This Row],[Số tiền đã thu]]</f>
        <v>0</v>
      </c>
      <c r="S29" s="6">
        <f>IF(Table1[[#This Row],[Ngày hóa đơn]]&lt;&gt;"",Table1[[#This Row],[Ngày hóa đơn]],IF(Table1[[#This Row],[Ngày hạch toán]]&lt;&gt;"",Table1[[#This Row],[Ngày hạch toán]],""))</f>
        <v>45965</v>
      </c>
      <c r="T29" s="7"/>
      <c r="U29" s="6">
        <f>IF(Table1[[#This Row],[Ngày tính CN]]="","",S29+T29)</f>
        <v>45965</v>
      </c>
      <c r="V29" s="32">
        <f ca="1">IF(Table1[[#This Row],[Hạn thanh toán]]="","",IF((U29-NOW())&lt;0,0,(U29-NOW())))</f>
        <v>0</v>
      </c>
      <c r="W29" s="32"/>
      <c r="X29" s="32" t="str">
        <f t="shared" ca="1" si="16"/>
        <v/>
      </c>
      <c r="Y29" s="2" t="str">
        <f t="shared" si="17"/>
        <v>Đã thanh toán</v>
      </c>
      <c r="Z29" s="53">
        <f t="shared" si="3"/>
        <v>45965</v>
      </c>
      <c r="AA29" s="53">
        <f t="shared" si="4"/>
        <v>46027</v>
      </c>
      <c r="AD29" s="2" t="str">
        <f>VLOOKUP($A29,MA_KH!$A:$Q,MA_KH!O$1,0)</f>
        <v>BIGC (EB)</v>
      </c>
      <c r="AE29" s="2" t="str">
        <f>VLOOKUP($A29,MA_KH!$A:$Q,MA_KH!P$1,0)</f>
        <v>Công ty TNHH dịch vụ EB</v>
      </c>
    </row>
    <row r="30" spans="1:31" ht="25.5" customHeight="1" x14ac:dyDescent="0.2">
      <c r="A30" s="54" t="s">
        <v>71</v>
      </c>
      <c r="B30" s="54" t="s">
        <v>72</v>
      </c>
      <c r="C30" s="55">
        <v>45965</v>
      </c>
      <c r="D30" s="54" t="s">
        <v>14605</v>
      </c>
      <c r="E30" s="55">
        <v>45965</v>
      </c>
      <c r="F30" s="54">
        <v>73012</v>
      </c>
      <c r="G30" s="54" t="s">
        <v>14606</v>
      </c>
      <c r="H30" s="56">
        <v>1110580</v>
      </c>
      <c r="I30" s="57">
        <v>0</v>
      </c>
      <c r="J30" s="56">
        <v>88846</v>
      </c>
      <c r="K30" s="56">
        <v>1199426</v>
      </c>
      <c r="L30" s="7" t="s">
        <v>40</v>
      </c>
      <c r="M30" s="6">
        <v>46027</v>
      </c>
      <c r="O30" s="32">
        <f>IF(Table1[[#This Row],[Phân loại]]="Tồn đầu kỳ",Table1[[#This Row],[Tổng giá trị]],0)</f>
        <v>1199426</v>
      </c>
      <c r="P30" s="7">
        <f>IF(Table1[[#This Row],[Số còn phải thu ĐK]]&lt;&gt;0,0,IF(Table1[[#This Row],[Phân loại]]="Bán hàng",Table1[[#This Row],[Tổng giá trị]],-Table1[[#This Row],[Tổng giá trị]]))</f>
        <v>0</v>
      </c>
      <c r="Q30" s="32">
        <f t="shared" si="15"/>
        <v>1199426</v>
      </c>
      <c r="R30" s="7">
        <f>Table1[[#This Row],[Số còn phải thu ĐK]]+Table1[[#This Row],[Giá Trị HD sau CK]]-Table1[[#This Row],[Số tiền đã thu]]</f>
        <v>0</v>
      </c>
      <c r="S30" s="6">
        <f>IF(Table1[[#This Row],[Ngày hóa đơn]]&lt;&gt;"",Table1[[#This Row],[Ngày hóa đơn]],IF(Table1[[#This Row],[Ngày hạch toán]]&lt;&gt;"",Table1[[#This Row],[Ngày hạch toán]],""))</f>
        <v>45965</v>
      </c>
      <c r="T30" s="7"/>
      <c r="U30" s="6">
        <f>IF(Table1[[#This Row],[Ngày tính CN]]="","",S30+T30)</f>
        <v>45965</v>
      </c>
      <c r="V30" s="32">
        <f ca="1">IF(Table1[[#This Row],[Hạn thanh toán]]="","",IF((U30-NOW())&lt;0,0,(U30-NOW())))</f>
        <v>0</v>
      </c>
      <c r="W30" s="32"/>
      <c r="X30" s="32" t="str">
        <f t="shared" ca="1" si="16"/>
        <v/>
      </c>
      <c r="Y30" s="2" t="str">
        <f t="shared" si="17"/>
        <v>Đã thanh toán</v>
      </c>
      <c r="Z30" s="53">
        <f t="shared" si="3"/>
        <v>45965</v>
      </c>
      <c r="AA30" s="53">
        <f t="shared" si="4"/>
        <v>46027</v>
      </c>
      <c r="AD30" s="2" t="str">
        <f>VLOOKUP($A30,MA_KH!$A:$Q,MA_KH!O$1,0)</f>
        <v>BIGC (EB)</v>
      </c>
      <c r="AE30" s="2" t="str">
        <f>VLOOKUP($A30,MA_KH!$A:$Q,MA_KH!P$1,0)</f>
        <v>Công ty TNHH dịch vụ EB</v>
      </c>
    </row>
    <row r="31" spans="1:31" ht="25.5" customHeight="1" x14ac:dyDescent="0.2">
      <c r="A31" s="58" t="s">
        <v>71</v>
      </c>
      <c r="B31" s="58" t="s">
        <v>72</v>
      </c>
      <c r="C31" s="59">
        <v>45965</v>
      </c>
      <c r="D31" s="58" t="s">
        <v>14607</v>
      </c>
      <c r="E31" s="59">
        <v>45965</v>
      </c>
      <c r="F31" s="58">
        <v>73013</v>
      </c>
      <c r="G31" s="58" t="s">
        <v>14608</v>
      </c>
      <c r="H31" s="60">
        <v>1110580</v>
      </c>
      <c r="I31" s="61">
        <v>0</v>
      </c>
      <c r="J31" s="60">
        <v>88846</v>
      </c>
      <c r="K31" s="60">
        <v>1199426</v>
      </c>
      <c r="L31" s="7" t="s">
        <v>40</v>
      </c>
      <c r="M31" s="6">
        <v>46027</v>
      </c>
      <c r="O31" s="32">
        <f>IF(Table1[[#This Row],[Phân loại]]="Tồn đầu kỳ",Table1[[#This Row],[Tổng giá trị]],0)</f>
        <v>1199426</v>
      </c>
      <c r="P31" s="7">
        <f>IF(Table1[[#This Row],[Số còn phải thu ĐK]]&lt;&gt;0,0,IF(Table1[[#This Row],[Phân loại]]="Bán hàng",Table1[[#This Row],[Tổng giá trị]],-Table1[[#This Row],[Tổng giá trị]]))</f>
        <v>0</v>
      </c>
      <c r="Q31" s="32">
        <f t="shared" si="15"/>
        <v>1199426</v>
      </c>
      <c r="R31" s="7">
        <f>Table1[[#This Row],[Số còn phải thu ĐK]]+Table1[[#This Row],[Giá Trị HD sau CK]]-Table1[[#This Row],[Số tiền đã thu]]</f>
        <v>0</v>
      </c>
      <c r="S31" s="6">
        <f>IF(Table1[[#This Row],[Ngày hóa đơn]]&lt;&gt;"",Table1[[#This Row],[Ngày hóa đơn]],IF(Table1[[#This Row],[Ngày hạch toán]]&lt;&gt;"",Table1[[#This Row],[Ngày hạch toán]],""))</f>
        <v>45965</v>
      </c>
      <c r="T31" s="7"/>
      <c r="U31" s="6">
        <f>IF(Table1[[#This Row],[Ngày tính CN]]="","",S31+T31)</f>
        <v>45965</v>
      </c>
      <c r="V31" s="32">
        <f ca="1">IF(Table1[[#This Row],[Hạn thanh toán]]="","",IF((U31-NOW())&lt;0,0,(U31-NOW())))</f>
        <v>0</v>
      </c>
      <c r="W31" s="32"/>
      <c r="X31" s="32" t="str">
        <f t="shared" ca="1" si="16"/>
        <v/>
      </c>
      <c r="Y31" s="2" t="str">
        <f t="shared" si="17"/>
        <v>Đã thanh toán</v>
      </c>
      <c r="Z31" s="53">
        <f t="shared" si="3"/>
        <v>45965</v>
      </c>
      <c r="AA31" s="53">
        <f t="shared" si="4"/>
        <v>46027</v>
      </c>
      <c r="AD31" s="2" t="str">
        <f>VLOOKUP($A31,MA_KH!$A:$Q,MA_KH!O$1,0)</f>
        <v>BIGC (EB)</v>
      </c>
      <c r="AE31" s="2" t="str">
        <f>VLOOKUP($A31,MA_KH!$A:$Q,MA_KH!P$1,0)</f>
        <v>Công ty TNHH dịch vụ EB</v>
      </c>
    </row>
    <row r="32" spans="1:31" ht="25.5" customHeight="1" x14ac:dyDescent="0.2">
      <c r="A32" s="58" t="s">
        <v>71</v>
      </c>
      <c r="B32" s="58" t="s">
        <v>72</v>
      </c>
      <c r="C32" s="59">
        <v>45965</v>
      </c>
      <c r="D32" s="58" t="s">
        <v>14609</v>
      </c>
      <c r="E32" s="59">
        <v>45965</v>
      </c>
      <c r="F32" s="58">
        <v>73099</v>
      </c>
      <c r="G32" s="58" t="s">
        <v>14610</v>
      </c>
      <c r="H32" s="60">
        <v>1649804</v>
      </c>
      <c r="I32" s="61">
        <v>0</v>
      </c>
      <c r="J32" s="60">
        <v>131984</v>
      </c>
      <c r="K32" s="60">
        <v>1781788</v>
      </c>
      <c r="L32" s="7" t="s">
        <v>40</v>
      </c>
      <c r="M32" s="6">
        <v>46027</v>
      </c>
      <c r="O32" s="32">
        <f>IF(Table1[[#This Row],[Phân loại]]="Tồn đầu kỳ",Table1[[#This Row],[Tổng giá trị]],0)</f>
        <v>1781788</v>
      </c>
      <c r="P32" s="7">
        <f>IF(Table1[[#This Row],[Số còn phải thu ĐK]]&lt;&gt;0,0,IF(Table1[[#This Row],[Phân loại]]="Bán hàng",Table1[[#This Row],[Tổng giá trị]],-Table1[[#This Row],[Tổng giá trị]]))</f>
        <v>0</v>
      </c>
      <c r="Q32" s="32">
        <f>IF(M32&lt;&gt;"",IF(O32&lt;&gt;0,O32,P32),0)</f>
        <v>1781788</v>
      </c>
      <c r="R32" s="7">
        <f>Table1[[#This Row],[Số còn phải thu ĐK]]+Table1[[#This Row],[Giá Trị HD sau CK]]-Table1[[#This Row],[Số tiền đã thu]]</f>
        <v>0</v>
      </c>
      <c r="S32" s="6">
        <f>IF(Table1[[#This Row],[Ngày hóa đơn]]&lt;&gt;"",Table1[[#This Row],[Ngày hóa đơn]],IF(Table1[[#This Row],[Ngày hạch toán]]&lt;&gt;"",Table1[[#This Row],[Ngày hạch toán]],""))</f>
        <v>45965</v>
      </c>
      <c r="T32" s="7"/>
      <c r="U32" s="6">
        <f>IF(Table1[[#This Row],[Ngày tính CN]]="","",S32+T32)</f>
        <v>45965</v>
      </c>
      <c r="V32" s="32">
        <f ca="1">IF(Table1[[#This Row],[Hạn thanh toán]]="","",IF((U32-NOW())&lt;0,0,(U32-NOW())))</f>
        <v>0</v>
      </c>
      <c r="W32" s="32"/>
      <c r="X32" s="32" t="str">
        <f ca="1">IF(OR(U32="",R32=0),"",IF((U32-NOW())&lt;0,-(U32-NOW()),0))</f>
        <v/>
      </c>
      <c r="Y32" s="2" t="str">
        <f>IF(R32=0,"Đã thanh toán",IF(X32="","",IF(X32&lt;=0,"Chưa đến hạn thanh toán",IF(X32&lt;=30,"Nợ quá hạn 30 ngày",IF(X32&lt;=60,"Nợ quá hạn từ 30 ngày đến 60 ngày",IF(X32&lt;=90,"Nợ quá hạn từ 60 ngày đến 90 ngày",IF(X32&lt;=120,"Nợ quá hạn từ 90 ngày đến 120 ngày","Nợ quá hạn hơn 120 ngày có khả năng mất thanh toán")))))))</f>
        <v>Đã thanh toán</v>
      </c>
      <c r="Z32" s="53">
        <f t="shared" si="3"/>
        <v>45965</v>
      </c>
      <c r="AA32" s="53">
        <f t="shared" si="4"/>
        <v>46027</v>
      </c>
      <c r="AD32" s="2" t="str">
        <f>VLOOKUP($A32,MA_KH!$A:$Q,MA_KH!O$1,0)</f>
        <v>BIGC (EB)</v>
      </c>
      <c r="AE32" s="2" t="str">
        <f>VLOOKUP($A32,MA_KH!$A:$Q,MA_KH!P$1,0)</f>
        <v>Công ty TNHH dịch vụ EB</v>
      </c>
    </row>
    <row r="33" spans="1:31" ht="25.5" customHeight="1" x14ac:dyDescent="0.2">
      <c r="A33" s="54" t="s">
        <v>71</v>
      </c>
      <c r="B33" s="54" t="s">
        <v>72</v>
      </c>
      <c r="C33" s="55">
        <v>45966</v>
      </c>
      <c r="D33" s="54" t="s">
        <v>14611</v>
      </c>
      <c r="E33" s="55">
        <v>45966</v>
      </c>
      <c r="F33" s="54">
        <v>73114</v>
      </c>
      <c r="G33" s="54" t="s">
        <v>14612</v>
      </c>
      <c r="H33" s="56">
        <v>3098876</v>
      </c>
      <c r="I33" s="57">
        <v>0</v>
      </c>
      <c r="J33" s="56">
        <v>247910</v>
      </c>
      <c r="K33" s="56">
        <v>3346786</v>
      </c>
      <c r="L33" s="7" t="s">
        <v>40</v>
      </c>
      <c r="M33" s="6">
        <v>46027</v>
      </c>
      <c r="O33" s="32">
        <f>IF(Table1[[#This Row],[Phân loại]]="Tồn đầu kỳ",Table1[[#This Row],[Tổng giá trị]],0)</f>
        <v>3346786</v>
      </c>
      <c r="P33" s="7">
        <f>IF(Table1[[#This Row],[Số còn phải thu ĐK]]&lt;&gt;0,0,IF(Table1[[#This Row],[Phân loại]]="Bán hàng",Table1[[#This Row],[Tổng giá trị]],-Table1[[#This Row],[Tổng giá trị]]))</f>
        <v>0</v>
      </c>
      <c r="Q33" s="32">
        <f t="shared" ref="Q33:Q37" si="18">IF(M33&lt;&gt;"",IF(O33&lt;&gt;0,O33,P33),0)</f>
        <v>3346786</v>
      </c>
      <c r="R33" s="7">
        <f>Table1[[#This Row],[Số còn phải thu ĐK]]+Table1[[#This Row],[Giá Trị HD sau CK]]-Table1[[#This Row],[Số tiền đã thu]]</f>
        <v>0</v>
      </c>
      <c r="S33" s="6">
        <f>IF(Table1[[#This Row],[Ngày hóa đơn]]&lt;&gt;"",Table1[[#This Row],[Ngày hóa đơn]],IF(Table1[[#This Row],[Ngày hạch toán]]&lt;&gt;"",Table1[[#This Row],[Ngày hạch toán]],""))</f>
        <v>45966</v>
      </c>
      <c r="T33" s="7"/>
      <c r="U33" s="6">
        <f>IF(Table1[[#This Row],[Ngày tính CN]]="","",S33+T33)</f>
        <v>45966</v>
      </c>
      <c r="V33" s="32">
        <f ca="1">IF(Table1[[#This Row],[Hạn thanh toán]]="","",IF((U33-NOW())&lt;0,0,(U33-NOW())))</f>
        <v>0</v>
      </c>
      <c r="W33" s="32"/>
      <c r="X33" s="32" t="str">
        <f t="shared" ref="X33:X37" ca="1" si="19">IF(OR(U33="",R33=0),"",IF((U33-NOW())&lt;0,-(U33-NOW()),0))</f>
        <v/>
      </c>
      <c r="Y33" s="2" t="str">
        <f t="shared" ref="Y33:Y37" si="20">IF(R33=0,"Đã thanh toán",IF(X33="","",IF(X33&lt;=0,"Chưa đến hạn thanh toán",IF(X33&lt;=30,"Nợ quá hạn 30 ngày",IF(X33&lt;=60,"Nợ quá hạn từ 30 ngày đến 60 ngày",IF(X33&lt;=90,"Nợ quá hạn từ 60 ngày đến 90 ngày",IF(X33&lt;=120,"Nợ quá hạn từ 90 ngày đến 120 ngày","Nợ quá hạn hơn 120 ngày có khả năng mất thanh toán")))))))</f>
        <v>Đã thanh toán</v>
      </c>
      <c r="Z33" s="53">
        <f t="shared" si="3"/>
        <v>45966</v>
      </c>
      <c r="AA33" s="53">
        <f t="shared" si="4"/>
        <v>46027</v>
      </c>
      <c r="AD33" s="2" t="str">
        <f>VLOOKUP($A33,MA_KH!$A:$Q,MA_KH!O$1,0)</f>
        <v>BIGC (EB)</v>
      </c>
      <c r="AE33" s="2" t="str">
        <f>VLOOKUP($A33,MA_KH!$A:$Q,MA_KH!P$1,0)</f>
        <v>Công ty TNHH dịch vụ EB</v>
      </c>
    </row>
    <row r="34" spans="1:31" ht="25.5" customHeight="1" x14ac:dyDescent="0.2">
      <c r="A34" s="54" t="s">
        <v>71</v>
      </c>
      <c r="B34" s="54" t="s">
        <v>72</v>
      </c>
      <c r="C34" s="55">
        <v>45966</v>
      </c>
      <c r="D34" s="54" t="s">
        <v>14613</v>
      </c>
      <c r="E34" s="55">
        <v>45966</v>
      </c>
      <c r="F34" s="54">
        <v>73115</v>
      </c>
      <c r="G34" s="54" t="s">
        <v>14614</v>
      </c>
      <c r="H34" s="56">
        <v>1311312</v>
      </c>
      <c r="I34" s="57">
        <v>0</v>
      </c>
      <c r="J34" s="56">
        <v>104905</v>
      </c>
      <c r="K34" s="56">
        <v>1416217</v>
      </c>
      <c r="L34" s="7" t="s">
        <v>40</v>
      </c>
      <c r="M34" s="6">
        <v>46027</v>
      </c>
      <c r="O34" s="32">
        <f>IF(Table1[[#This Row],[Phân loại]]="Tồn đầu kỳ",Table1[[#This Row],[Tổng giá trị]],0)</f>
        <v>1416217</v>
      </c>
      <c r="P34" s="7">
        <f>IF(Table1[[#This Row],[Số còn phải thu ĐK]]&lt;&gt;0,0,IF(Table1[[#This Row],[Phân loại]]="Bán hàng",Table1[[#This Row],[Tổng giá trị]],-Table1[[#This Row],[Tổng giá trị]]))</f>
        <v>0</v>
      </c>
      <c r="Q34" s="32">
        <f t="shared" si="18"/>
        <v>1416217</v>
      </c>
      <c r="R34" s="7">
        <f>Table1[[#This Row],[Số còn phải thu ĐK]]+Table1[[#This Row],[Giá Trị HD sau CK]]-Table1[[#This Row],[Số tiền đã thu]]</f>
        <v>0</v>
      </c>
      <c r="S34" s="6">
        <f>IF(Table1[[#This Row],[Ngày hóa đơn]]&lt;&gt;"",Table1[[#This Row],[Ngày hóa đơn]],IF(Table1[[#This Row],[Ngày hạch toán]]&lt;&gt;"",Table1[[#This Row],[Ngày hạch toán]],""))</f>
        <v>45966</v>
      </c>
      <c r="T34" s="7"/>
      <c r="U34" s="6">
        <f>IF(Table1[[#This Row],[Ngày tính CN]]="","",S34+T34)</f>
        <v>45966</v>
      </c>
      <c r="V34" s="32">
        <f ca="1">IF(Table1[[#This Row],[Hạn thanh toán]]="","",IF((U34-NOW())&lt;0,0,(U34-NOW())))</f>
        <v>0</v>
      </c>
      <c r="W34" s="32"/>
      <c r="X34" s="32" t="str">
        <f t="shared" ca="1" si="19"/>
        <v/>
      </c>
      <c r="Y34" s="2" t="str">
        <f t="shared" si="20"/>
        <v>Đã thanh toán</v>
      </c>
      <c r="Z34" s="53">
        <f t="shared" si="3"/>
        <v>45966</v>
      </c>
      <c r="AA34" s="53">
        <f t="shared" si="4"/>
        <v>46027</v>
      </c>
      <c r="AD34" s="2" t="str">
        <f>VLOOKUP($A34,MA_KH!$A:$Q,MA_KH!O$1,0)</f>
        <v>BIGC (EB)</v>
      </c>
      <c r="AE34" s="2" t="str">
        <f>VLOOKUP($A34,MA_KH!$A:$Q,MA_KH!P$1,0)</f>
        <v>Công ty TNHH dịch vụ EB</v>
      </c>
    </row>
    <row r="35" spans="1:31" ht="25.5" customHeight="1" x14ac:dyDescent="0.2">
      <c r="A35" s="54" t="s">
        <v>71</v>
      </c>
      <c r="B35" s="54" t="s">
        <v>72</v>
      </c>
      <c r="C35" s="55">
        <v>45966</v>
      </c>
      <c r="D35" s="54" t="s">
        <v>14615</v>
      </c>
      <c r="E35" s="55">
        <v>45966</v>
      </c>
      <c r="F35" s="54">
        <v>73116</v>
      </c>
      <c r="G35" s="54" t="s">
        <v>14616</v>
      </c>
      <c r="H35" s="56">
        <v>1248340</v>
      </c>
      <c r="I35" s="57">
        <v>0</v>
      </c>
      <c r="J35" s="56">
        <v>99867</v>
      </c>
      <c r="K35" s="56">
        <v>1348207</v>
      </c>
      <c r="L35" s="7" t="s">
        <v>40</v>
      </c>
      <c r="M35" s="6">
        <v>46027</v>
      </c>
      <c r="O35" s="32">
        <f>IF(Table1[[#This Row],[Phân loại]]="Tồn đầu kỳ",Table1[[#This Row],[Tổng giá trị]],0)</f>
        <v>1348207</v>
      </c>
      <c r="P35" s="7">
        <f>IF(Table1[[#This Row],[Số còn phải thu ĐK]]&lt;&gt;0,0,IF(Table1[[#This Row],[Phân loại]]="Bán hàng",Table1[[#This Row],[Tổng giá trị]],-Table1[[#This Row],[Tổng giá trị]]))</f>
        <v>0</v>
      </c>
      <c r="Q35" s="32">
        <f t="shared" si="18"/>
        <v>1348207</v>
      </c>
      <c r="R35" s="7">
        <f>Table1[[#This Row],[Số còn phải thu ĐK]]+Table1[[#This Row],[Giá Trị HD sau CK]]-Table1[[#This Row],[Số tiền đã thu]]</f>
        <v>0</v>
      </c>
      <c r="S35" s="6">
        <f>IF(Table1[[#This Row],[Ngày hóa đơn]]&lt;&gt;"",Table1[[#This Row],[Ngày hóa đơn]],IF(Table1[[#This Row],[Ngày hạch toán]]&lt;&gt;"",Table1[[#This Row],[Ngày hạch toán]],""))</f>
        <v>45966</v>
      </c>
      <c r="T35" s="7"/>
      <c r="U35" s="6">
        <f>IF(Table1[[#This Row],[Ngày tính CN]]="","",S35+T35)</f>
        <v>45966</v>
      </c>
      <c r="V35" s="32">
        <f ca="1">IF(Table1[[#This Row],[Hạn thanh toán]]="","",IF((U35-NOW())&lt;0,0,(U35-NOW())))</f>
        <v>0</v>
      </c>
      <c r="W35" s="32"/>
      <c r="X35" s="32" t="str">
        <f t="shared" ca="1" si="19"/>
        <v/>
      </c>
      <c r="Y35" s="2" t="str">
        <f t="shared" si="20"/>
        <v>Đã thanh toán</v>
      </c>
      <c r="Z35" s="53">
        <f t="shared" si="3"/>
        <v>45966</v>
      </c>
      <c r="AA35" s="53">
        <f t="shared" si="4"/>
        <v>46027</v>
      </c>
      <c r="AD35" s="2" t="str">
        <f>VLOOKUP($A35,MA_KH!$A:$Q,MA_KH!O$1,0)</f>
        <v>BIGC (EB)</v>
      </c>
      <c r="AE35" s="2" t="str">
        <f>VLOOKUP($A35,MA_KH!$A:$Q,MA_KH!P$1,0)</f>
        <v>Công ty TNHH dịch vụ EB</v>
      </c>
    </row>
    <row r="36" spans="1:31" ht="25.5" customHeight="1" x14ac:dyDescent="0.2">
      <c r="A36" s="54" t="s">
        <v>71</v>
      </c>
      <c r="B36" s="54" t="s">
        <v>72</v>
      </c>
      <c r="C36" s="55">
        <v>45966</v>
      </c>
      <c r="D36" s="54" t="s">
        <v>14617</v>
      </c>
      <c r="E36" s="55">
        <v>45966</v>
      </c>
      <c r="F36" s="54">
        <v>73117</v>
      </c>
      <c r="G36" s="54" t="s">
        <v>14618</v>
      </c>
      <c r="H36" s="56">
        <v>2496680</v>
      </c>
      <c r="I36" s="57">
        <v>0</v>
      </c>
      <c r="J36" s="56">
        <v>199734</v>
      </c>
      <c r="K36" s="56">
        <v>2696414</v>
      </c>
      <c r="L36" s="7" t="s">
        <v>40</v>
      </c>
      <c r="M36" s="6">
        <v>46027</v>
      </c>
      <c r="O36" s="32">
        <f>IF(Table1[[#This Row],[Phân loại]]="Tồn đầu kỳ",Table1[[#This Row],[Tổng giá trị]],0)</f>
        <v>2696414</v>
      </c>
      <c r="P36" s="7">
        <f>IF(Table1[[#This Row],[Số còn phải thu ĐK]]&lt;&gt;0,0,IF(Table1[[#This Row],[Phân loại]]="Bán hàng",Table1[[#This Row],[Tổng giá trị]],-Table1[[#This Row],[Tổng giá trị]]))</f>
        <v>0</v>
      </c>
      <c r="Q36" s="32">
        <f t="shared" si="18"/>
        <v>2696414</v>
      </c>
      <c r="R36" s="7">
        <f>Table1[[#This Row],[Số còn phải thu ĐK]]+Table1[[#This Row],[Giá Trị HD sau CK]]-Table1[[#This Row],[Số tiền đã thu]]</f>
        <v>0</v>
      </c>
      <c r="S36" s="6">
        <f>IF(Table1[[#This Row],[Ngày hóa đơn]]&lt;&gt;"",Table1[[#This Row],[Ngày hóa đơn]],IF(Table1[[#This Row],[Ngày hạch toán]]&lt;&gt;"",Table1[[#This Row],[Ngày hạch toán]],""))</f>
        <v>45966</v>
      </c>
      <c r="T36" s="7"/>
      <c r="U36" s="6">
        <f>IF(Table1[[#This Row],[Ngày tính CN]]="","",S36+T36)</f>
        <v>45966</v>
      </c>
      <c r="V36" s="32">
        <f ca="1">IF(Table1[[#This Row],[Hạn thanh toán]]="","",IF((U36-NOW())&lt;0,0,(U36-NOW())))</f>
        <v>0</v>
      </c>
      <c r="W36" s="32"/>
      <c r="X36" s="32" t="str">
        <f t="shared" ca="1" si="19"/>
        <v/>
      </c>
      <c r="Y36" s="2" t="str">
        <f t="shared" si="20"/>
        <v>Đã thanh toán</v>
      </c>
      <c r="Z36" s="53">
        <f t="shared" si="3"/>
        <v>45966</v>
      </c>
      <c r="AA36" s="53">
        <f t="shared" si="4"/>
        <v>46027</v>
      </c>
      <c r="AD36" s="2" t="str">
        <f>VLOOKUP($A36,MA_KH!$A:$Q,MA_KH!O$1,0)</f>
        <v>BIGC (EB)</v>
      </c>
      <c r="AE36" s="2" t="str">
        <f>VLOOKUP($A36,MA_KH!$A:$Q,MA_KH!P$1,0)</f>
        <v>Công ty TNHH dịch vụ EB</v>
      </c>
    </row>
    <row r="37" spans="1:31" ht="25.5" customHeight="1" x14ac:dyDescent="0.2">
      <c r="A37" s="58" t="s">
        <v>71</v>
      </c>
      <c r="B37" s="58" t="s">
        <v>72</v>
      </c>
      <c r="C37" s="59">
        <v>45966</v>
      </c>
      <c r="D37" s="58" t="s">
        <v>14619</v>
      </c>
      <c r="E37" s="59">
        <v>45966</v>
      </c>
      <c r="F37" s="58">
        <v>73118</v>
      </c>
      <c r="G37" s="58" t="s">
        <v>14620</v>
      </c>
      <c r="H37" s="60">
        <v>3370680</v>
      </c>
      <c r="I37" s="61">
        <v>0</v>
      </c>
      <c r="J37" s="60">
        <v>269654</v>
      </c>
      <c r="K37" s="60">
        <v>3640334</v>
      </c>
      <c r="L37" s="7" t="s">
        <v>40</v>
      </c>
      <c r="M37" s="6">
        <v>46027</v>
      </c>
      <c r="O37" s="32">
        <f>IF(Table1[[#This Row],[Phân loại]]="Tồn đầu kỳ",Table1[[#This Row],[Tổng giá trị]],0)</f>
        <v>3640334</v>
      </c>
      <c r="P37" s="7">
        <f>IF(Table1[[#This Row],[Số còn phải thu ĐK]]&lt;&gt;0,0,IF(Table1[[#This Row],[Phân loại]]="Bán hàng",Table1[[#This Row],[Tổng giá trị]],-Table1[[#This Row],[Tổng giá trị]]))</f>
        <v>0</v>
      </c>
      <c r="Q37" s="32">
        <f t="shared" si="18"/>
        <v>3640334</v>
      </c>
      <c r="R37" s="7">
        <f>Table1[[#This Row],[Số còn phải thu ĐK]]+Table1[[#This Row],[Giá Trị HD sau CK]]-Table1[[#This Row],[Số tiền đã thu]]</f>
        <v>0</v>
      </c>
      <c r="S37" s="6">
        <f>IF(Table1[[#This Row],[Ngày hóa đơn]]&lt;&gt;"",Table1[[#This Row],[Ngày hóa đơn]],IF(Table1[[#This Row],[Ngày hạch toán]]&lt;&gt;"",Table1[[#This Row],[Ngày hạch toán]],""))</f>
        <v>45966</v>
      </c>
      <c r="T37" s="7"/>
      <c r="U37" s="6">
        <f>IF(Table1[[#This Row],[Ngày tính CN]]="","",S37+T37)</f>
        <v>45966</v>
      </c>
      <c r="V37" s="32">
        <f ca="1">IF(Table1[[#This Row],[Hạn thanh toán]]="","",IF((U37-NOW())&lt;0,0,(U37-NOW())))</f>
        <v>0</v>
      </c>
      <c r="W37" s="32"/>
      <c r="X37" s="32" t="str">
        <f t="shared" ca="1" si="19"/>
        <v/>
      </c>
      <c r="Y37" s="2" t="str">
        <f t="shared" si="20"/>
        <v>Đã thanh toán</v>
      </c>
      <c r="Z37" s="53">
        <f t="shared" si="3"/>
        <v>45966</v>
      </c>
      <c r="AA37" s="53">
        <f t="shared" si="4"/>
        <v>46027</v>
      </c>
      <c r="AD37" s="2" t="str">
        <f>VLOOKUP($A37,MA_KH!$A:$Q,MA_KH!O$1,0)</f>
        <v>BIGC (EB)</v>
      </c>
      <c r="AE37" s="2" t="str">
        <f>VLOOKUP($A37,MA_KH!$A:$Q,MA_KH!P$1,0)</f>
        <v>Công ty TNHH dịch vụ EB</v>
      </c>
    </row>
    <row r="38" spans="1:31" ht="25.5" customHeight="1" x14ac:dyDescent="0.2">
      <c r="A38" s="58" t="s">
        <v>71</v>
      </c>
      <c r="B38" s="58" t="s">
        <v>72</v>
      </c>
      <c r="C38" s="59">
        <v>45966</v>
      </c>
      <c r="D38" s="58" t="s">
        <v>14621</v>
      </c>
      <c r="E38" s="59">
        <v>45966</v>
      </c>
      <c r="F38" s="58">
        <v>73124</v>
      </c>
      <c r="G38" s="58" t="s">
        <v>14622</v>
      </c>
      <c r="H38" s="60">
        <v>3854232</v>
      </c>
      <c r="I38" s="61">
        <v>0</v>
      </c>
      <c r="J38" s="60">
        <v>308339</v>
      </c>
      <c r="K38" s="60">
        <v>4162571</v>
      </c>
      <c r="L38" s="7" t="s">
        <v>40</v>
      </c>
      <c r="M38" s="6">
        <v>46027</v>
      </c>
      <c r="O38" s="32">
        <f>IF(Table1[[#This Row],[Phân loại]]="Tồn đầu kỳ",Table1[[#This Row],[Tổng giá trị]],0)</f>
        <v>4162571</v>
      </c>
      <c r="P38" s="7">
        <f>IF(Table1[[#This Row],[Số còn phải thu ĐK]]&lt;&gt;0,0,IF(Table1[[#This Row],[Phân loại]]="Bán hàng",Table1[[#This Row],[Tổng giá trị]],-Table1[[#This Row],[Tổng giá trị]]))</f>
        <v>0</v>
      </c>
      <c r="Q38" s="32">
        <f>IF(M38&lt;&gt;"",IF(O38&lt;&gt;0,O38,P38),0)</f>
        <v>4162571</v>
      </c>
      <c r="R38" s="7">
        <f>Table1[[#This Row],[Số còn phải thu ĐK]]+Table1[[#This Row],[Giá Trị HD sau CK]]-Table1[[#This Row],[Số tiền đã thu]]</f>
        <v>0</v>
      </c>
      <c r="S38" s="6">
        <f>IF(Table1[[#This Row],[Ngày hóa đơn]]&lt;&gt;"",Table1[[#This Row],[Ngày hóa đơn]],IF(Table1[[#This Row],[Ngày hạch toán]]&lt;&gt;"",Table1[[#This Row],[Ngày hạch toán]],""))</f>
        <v>45966</v>
      </c>
      <c r="T38" s="7"/>
      <c r="U38" s="6">
        <f>IF(Table1[[#This Row],[Ngày tính CN]]="","",S38+T38)</f>
        <v>45966</v>
      </c>
      <c r="V38" s="32">
        <f ca="1">IF(Table1[[#This Row],[Hạn thanh toán]]="","",IF((U38-NOW())&lt;0,0,(U38-NOW())))</f>
        <v>0</v>
      </c>
      <c r="W38" s="32"/>
      <c r="X38" s="32" t="str">
        <f ca="1">IF(OR(U38="",R38=0),"",IF((U38-NOW())&lt;0,-(U38-NOW()),0))</f>
        <v/>
      </c>
      <c r="Y38" s="2" t="str">
        <f>IF(R38=0,"Đã thanh toán",IF(X38="","",IF(X38&lt;=0,"Chưa đến hạn thanh toán",IF(X38&lt;=30,"Nợ quá hạn 30 ngày",IF(X38&lt;=60,"Nợ quá hạn từ 30 ngày đến 60 ngày",IF(X38&lt;=90,"Nợ quá hạn từ 60 ngày đến 90 ngày",IF(X38&lt;=120,"Nợ quá hạn từ 90 ngày đến 120 ngày","Nợ quá hạn hơn 120 ngày có khả năng mất thanh toán")))))))</f>
        <v>Đã thanh toán</v>
      </c>
      <c r="Z38" s="53">
        <f t="shared" si="3"/>
        <v>45966</v>
      </c>
      <c r="AA38" s="53">
        <f t="shared" si="4"/>
        <v>46027</v>
      </c>
      <c r="AD38" s="2" t="str">
        <f>VLOOKUP($A38,MA_KH!$A:$Q,MA_KH!O$1,0)</f>
        <v>BIGC (EB)</v>
      </c>
      <c r="AE38" s="2" t="str">
        <f>VLOOKUP($A38,MA_KH!$A:$Q,MA_KH!P$1,0)</f>
        <v>Công ty TNHH dịch vụ EB</v>
      </c>
    </row>
    <row r="39" spans="1:31" ht="25.5" customHeight="1" x14ac:dyDescent="0.2">
      <c r="A39" s="58" t="s">
        <v>71</v>
      </c>
      <c r="B39" s="58" t="s">
        <v>72</v>
      </c>
      <c r="C39" s="59">
        <v>45966</v>
      </c>
      <c r="D39" s="58" t="s">
        <v>14623</v>
      </c>
      <c r="E39" s="59">
        <v>45966</v>
      </c>
      <c r="F39" s="58">
        <v>73091</v>
      </c>
      <c r="G39" s="58" t="s">
        <v>14624</v>
      </c>
      <c r="H39" s="60">
        <v>1248340</v>
      </c>
      <c r="I39" s="61">
        <v>0</v>
      </c>
      <c r="J39" s="60">
        <v>99867</v>
      </c>
      <c r="K39" s="60">
        <v>1348207</v>
      </c>
      <c r="L39" s="7" t="s">
        <v>40</v>
      </c>
      <c r="M39" s="6">
        <v>46027</v>
      </c>
      <c r="O39" s="32">
        <f>IF(Table1[[#This Row],[Phân loại]]="Tồn đầu kỳ",Table1[[#This Row],[Tổng giá trị]],0)</f>
        <v>1348207</v>
      </c>
      <c r="P39" s="7">
        <f>IF(Table1[[#This Row],[Số còn phải thu ĐK]]&lt;&gt;0,0,IF(Table1[[#This Row],[Phân loại]]="Bán hàng",Table1[[#This Row],[Tổng giá trị]],-Table1[[#This Row],[Tổng giá trị]]))</f>
        <v>0</v>
      </c>
      <c r="Q39" s="32">
        <f>IF(M39&lt;&gt;"",IF(O39&lt;&gt;0,O39,P39),0)</f>
        <v>1348207</v>
      </c>
      <c r="R39" s="7">
        <f>Table1[[#This Row],[Số còn phải thu ĐK]]+Table1[[#This Row],[Giá Trị HD sau CK]]-Table1[[#This Row],[Số tiền đã thu]]</f>
        <v>0</v>
      </c>
      <c r="S39" s="6">
        <f>IF(Table1[[#This Row],[Ngày hóa đơn]]&lt;&gt;"",Table1[[#This Row],[Ngày hóa đơn]],IF(Table1[[#This Row],[Ngày hạch toán]]&lt;&gt;"",Table1[[#This Row],[Ngày hạch toán]],""))</f>
        <v>45966</v>
      </c>
      <c r="T39" s="7"/>
      <c r="U39" s="6">
        <f>IF(Table1[[#This Row],[Ngày tính CN]]="","",S39+T39)</f>
        <v>45966</v>
      </c>
      <c r="V39" s="32">
        <f ca="1">IF(Table1[[#This Row],[Hạn thanh toán]]="","",IF((U39-NOW())&lt;0,0,(U39-NOW())))</f>
        <v>0</v>
      </c>
      <c r="W39" s="32"/>
      <c r="X39" s="32" t="str">
        <f ca="1">IF(OR(U39="",R39=0),"",IF((U39-NOW())&lt;0,-(U39-NOW()),0))</f>
        <v/>
      </c>
      <c r="Y39" s="2" t="str">
        <f>IF(R39=0,"Đã thanh toán",IF(X39="","",IF(X39&lt;=0,"Chưa đến hạn thanh toán",IF(X39&lt;=30,"Nợ quá hạn 30 ngày",IF(X39&lt;=60,"Nợ quá hạn từ 30 ngày đến 60 ngày",IF(X39&lt;=90,"Nợ quá hạn từ 60 ngày đến 90 ngày",IF(X39&lt;=120,"Nợ quá hạn từ 90 ngày đến 120 ngày","Nợ quá hạn hơn 120 ngày có khả năng mất thanh toán")))))))</f>
        <v>Đã thanh toán</v>
      </c>
      <c r="Z39" s="53">
        <f t="shared" si="3"/>
        <v>45966</v>
      </c>
      <c r="AA39" s="53">
        <f t="shared" si="4"/>
        <v>46027</v>
      </c>
      <c r="AD39" s="2" t="str">
        <f>VLOOKUP($A39,MA_KH!$A:$Q,MA_KH!O$1,0)</f>
        <v>BIGC (EB)</v>
      </c>
      <c r="AE39" s="2" t="str">
        <f>VLOOKUP($A39,MA_KH!$A:$Q,MA_KH!P$1,0)</f>
        <v>Công ty TNHH dịch vụ EB</v>
      </c>
    </row>
    <row r="40" spans="1:31" ht="25.5" customHeight="1" x14ac:dyDescent="0.2">
      <c r="A40" s="58" t="s">
        <v>71</v>
      </c>
      <c r="B40" s="58" t="s">
        <v>72</v>
      </c>
      <c r="C40" s="59">
        <v>45966</v>
      </c>
      <c r="D40" s="58" t="s">
        <v>14625</v>
      </c>
      <c r="E40" s="59">
        <v>45966</v>
      </c>
      <c r="F40" s="58">
        <v>73100</v>
      </c>
      <c r="G40" s="58" t="s">
        <v>14626</v>
      </c>
      <c r="H40" s="60">
        <v>4044236</v>
      </c>
      <c r="I40" s="61">
        <v>0</v>
      </c>
      <c r="J40" s="60">
        <v>323539</v>
      </c>
      <c r="K40" s="60">
        <v>4367775</v>
      </c>
      <c r="L40" s="7" t="s">
        <v>40</v>
      </c>
      <c r="M40" s="6">
        <v>46027</v>
      </c>
      <c r="O40" s="32">
        <f>IF(Table1[[#This Row],[Phân loại]]="Tồn đầu kỳ",Table1[[#This Row],[Tổng giá trị]],0)</f>
        <v>4367775</v>
      </c>
      <c r="P40" s="7">
        <f>IF(Table1[[#This Row],[Số còn phải thu ĐK]]&lt;&gt;0,0,IF(Table1[[#This Row],[Phân loại]]="Bán hàng",Table1[[#This Row],[Tổng giá trị]],-Table1[[#This Row],[Tổng giá trị]]))</f>
        <v>0</v>
      </c>
      <c r="Q40" s="32">
        <f>IF(M40&lt;&gt;"",IF(O40&lt;&gt;0,O40,P40),0)</f>
        <v>4367775</v>
      </c>
      <c r="R40" s="7">
        <f>Table1[[#This Row],[Số còn phải thu ĐK]]+Table1[[#This Row],[Giá Trị HD sau CK]]-Table1[[#This Row],[Số tiền đã thu]]</f>
        <v>0</v>
      </c>
      <c r="S40" s="6">
        <f>IF(Table1[[#This Row],[Ngày hóa đơn]]&lt;&gt;"",Table1[[#This Row],[Ngày hóa đơn]],IF(Table1[[#This Row],[Ngày hạch toán]]&lt;&gt;"",Table1[[#This Row],[Ngày hạch toán]],""))</f>
        <v>45966</v>
      </c>
      <c r="T40" s="7"/>
      <c r="U40" s="6">
        <f>IF(Table1[[#This Row],[Ngày tính CN]]="","",S40+T40)</f>
        <v>45966</v>
      </c>
      <c r="V40" s="32">
        <f ca="1">IF(Table1[[#This Row],[Hạn thanh toán]]="","",IF((U40-NOW())&lt;0,0,(U40-NOW())))</f>
        <v>0</v>
      </c>
      <c r="W40" s="32"/>
      <c r="X40" s="32" t="str">
        <f ca="1">IF(OR(U40="",R40=0),"",IF((U40-NOW())&lt;0,-(U40-NOW()),0))</f>
        <v/>
      </c>
      <c r="Y40" s="2" t="str">
        <f>IF(R40=0,"Đã thanh toán",IF(X40="","",IF(X40&lt;=0,"Chưa đến hạn thanh toán",IF(X40&lt;=30,"Nợ quá hạn 30 ngày",IF(X40&lt;=60,"Nợ quá hạn từ 30 ngày đến 60 ngày",IF(X40&lt;=90,"Nợ quá hạn từ 60 ngày đến 90 ngày",IF(X40&lt;=120,"Nợ quá hạn từ 90 ngày đến 120 ngày","Nợ quá hạn hơn 120 ngày có khả năng mất thanh toán")))))))</f>
        <v>Đã thanh toán</v>
      </c>
      <c r="Z40" s="53">
        <f t="shared" si="3"/>
        <v>45966</v>
      </c>
      <c r="AA40" s="53">
        <f t="shared" si="4"/>
        <v>46027</v>
      </c>
      <c r="AD40" s="2" t="str">
        <f>VLOOKUP($A40,MA_KH!$A:$Q,MA_KH!O$1,0)</f>
        <v>BIGC (EB)</v>
      </c>
      <c r="AE40" s="2" t="str">
        <f>VLOOKUP($A40,MA_KH!$A:$Q,MA_KH!P$1,0)</f>
        <v>Công ty TNHH dịch vụ EB</v>
      </c>
    </row>
    <row r="41" spans="1:31" ht="25.5" customHeight="1" x14ac:dyDescent="0.2">
      <c r="A41" s="58" t="s">
        <v>71</v>
      </c>
      <c r="B41" s="58" t="s">
        <v>72</v>
      </c>
      <c r="C41" s="59">
        <v>45966</v>
      </c>
      <c r="D41" s="58" t="s">
        <v>14627</v>
      </c>
      <c r="E41" s="59">
        <v>45966</v>
      </c>
      <c r="F41" s="58">
        <v>73126</v>
      </c>
      <c r="G41" s="58" t="s">
        <v>14628</v>
      </c>
      <c r="H41" s="60">
        <v>3597012</v>
      </c>
      <c r="I41" s="61">
        <v>0</v>
      </c>
      <c r="J41" s="60">
        <v>287761</v>
      </c>
      <c r="K41" s="60">
        <v>3884773</v>
      </c>
      <c r="L41" s="7" t="s">
        <v>40</v>
      </c>
      <c r="M41" s="6">
        <v>46027</v>
      </c>
      <c r="O41" s="32">
        <f>IF(Table1[[#This Row],[Phân loại]]="Tồn đầu kỳ",Table1[[#This Row],[Tổng giá trị]],0)</f>
        <v>3884773</v>
      </c>
      <c r="P41" s="7">
        <f>IF(Table1[[#This Row],[Số còn phải thu ĐK]]&lt;&gt;0,0,IF(Table1[[#This Row],[Phân loại]]="Bán hàng",Table1[[#This Row],[Tổng giá trị]],-Table1[[#This Row],[Tổng giá trị]]))</f>
        <v>0</v>
      </c>
      <c r="Q41" s="32">
        <f>IF(M41&lt;&gt;"",IF(O41&lt;&gt;0,O41,P41),0)</f>
        <v>3884773</v>
      </c>
      <c r="R41" s="7">
        <f>Table1[[#This Row],[Số còn phải thu ĐK]]+Table1[[#This Row],[Giá Trị HD sau CK]]-Table1[[#This Row],[Số tiền đã thu]]</f>
        <v>0</v>
      </c>
      <c r="S41" s="6">
        <f>IF(Table1[[#This Row],[Ngày hóa đơn]]&lt;&gt;"",Table1[[#This Row],[Ngày hóa đơn]],IF(Table1[[#This Row],[Ngày hạch toán]]&lt;&gt;"",Table1[[#This Row],[Ngày hạch toán]],""))</f>
        <v>45966</v>
      </c>
      <c r="T41" s="7"/>
      <c r="U41" s="6">
        <f>IF(Table1[[#This Row],[Ngày tính CN]]="","",S41+T41)</f>
        <v>45966</v>
      </c>
      <c r="V41" s="32">
        <f ca="1">IF(Table1[[#This Row],[Hạn thanh toán]]="","",IF((U41-NOW())&lt;0,0,(U41-NOW())))</f>
        <v>0</v>
      </c>
      <c r="W41" s="32"/>
      <c r="X41" s="32" t="str">
        <f ca="1">IF(OR(U41="",R41=0),"",IF((U41-NOW())&lt;0,-(U41-NOW()),0))</f>
        <v/>
      </c>
      <c r="Y41" s="2" t="str">
        <f>IF(R41=0,"Đã thanh toán",IF(X41="","",IF(X41&lt;=0,"Chưa đến hạn thanh toán",IF(X41&lt;=30,"Nợ quá hạn 30 ngày",IF(X41&lt;=60,"Nợ quá hạn từ 30 ngày đến 60 ngày",IF(X41&lt;=90,"Nợ quá hạn từ 60 ngày đến 90 ngày",IF(X41&lt;=120,"Nợ quá hạn từ 90 ngày đến 120 ngày","Nợ quá hạn hơn 120 ngày có khả năng mất thanh toán")))))))</f>
        <v>Đã thanh toán</v>
      </c>
      <c r="Z41" s="53">
        <f t="shared" si="3"/>
        <v>45966</v>
      </c>
      <c r="AA41" s="53">
        <f t="shared" si="4"/>
        <v>46027</v>
      </c>
      <c r="AD41" s="2" t="str">
        <f>VLOOKUP($A41,MA_KH!$A:$Q,MA_KH!O$1,0)</f>
        <v>BIGC (EB)</v>
      </c>
      <c r="AE41" s="2" t="str">
        <f>VLOOKUP($A41,MA_KH!$A:$Q,MA_KH!P$1,0)</f>
        <v>Công ty TNHH dịch vụ EB</v>
      </c>
    </row>
    <row r="42" spans="1:31" ht="25.5" customHeight="1" x14ac:dyDescent="0.2">
      <c r="A42" s="58" t="s">
        <v>71</v>
      </c>
      <c r="B42" s="58" t="s">
        <v>72</v>
      </c>
      <c r="C42" s="59">
        <v>45967</v>
      </c>
      <c r="D42" s="58" t="s">
        <v>14629</v>
      </c>
      <c r="E42" s="59">
        <v>45967</v>
      </c>
      <c r="F42" s="58">
        <v>73383</v>
      </c>
      <c r="G42" s="58" t="s">
        <v>14630</v>
      </c>
      <c r="H42" s="60">
        <v>1821360</v>
      </c>
      <c r="I42" s="61">
        <v>0</v>
      </c>
      <c r="J42" s="60">
        <v>145709</v>
      </c>
      <c r="K42" s="60">
        <v>1967069</v>
      </c>
      <c r="L42" s="7" t="s">
        <v>40</v>
      </c>
      <c r="M42" s="6">
        <v>46027</v>
      </c>
      <c r="O42" s="32">
        <f>IF(Table1[[#This Row],[Phân loại]]="Tồn đầu kỳ",Table1[[#This Row],[Tổng giá trị]],0)</f>
        <v>1967069</v>
      </c>
      <c r="P42" s="7">
        <f>IF(Table1[[#This Row],[Số còn phải thu ĐK]]&lt;&gt;0,0,IF(Table1[[#This Row],[Phân loại]]="Bán hàng",Table1[[#This Row],[Tổng giá trị]],-Table1[[#This Row],[Tổng giá trị]]))</f>
        <v>0</v>
      </c>
      <c r="Q42" s="32">
        <f>IF(M42&lt;&gt;"",IF(O42&lt;&gt;0,O42,P42),0)</f>
        <v>1967069</v>
      </c>
      <c r="R42" s="7">
        <f>Table1[[#This Row],[Số còn phải thu ĐK]]+Table1[[#This Row],[Giá Trị HD sau CK]]-Table1[[#This Row],[Số tiền đã thu]]</f>
        <v>0</v>
      </c>
      <c r="S42" s="6">
        <f>IF(Table1[[#This Row],[Ngày hóa đơn]]&lt;&gt;"",Table1[[#This Row],[Ngày hóa đơn]],IF(Table1[[#This Row],[Ngày hạch toán]]&lt;&gt;"",Table1[[#This Row],[Ngày hạch toán]],""))</f>
        <v>45967</v>
      </c>
      <c r="T42" s="7"/>
      <c r="U42" s="6">
        <f>IF(Table1[[#This Row],[Ngày tính CN]]="","",S42+T42)</f>
        <v>45967</v>
      </c>
      <c r="V42" s="32">
        <f ca="1">IF(Table1[[#This Row],[Hạn thanh toán]]="","",IF((U42-NOW())&lt;0,0,(U42-NOW())))</f>
        <v>0</v>
      </c>
      <c r="W42" s="32"/>
      <c r="X42" s="32" t="str">
        <f ca="1">IF(OR(U42="",R42=0),"",IF((U42-NOW())&lt;0,-(U42-NOW()),0))</f>
        <v/>
      </c>
      <c r="Y42" s="2" t="str">
        <f>IF(R42=0,"Đã thanh toán",IF(X42="","",IF(X42&lt;=0,"Chưa đến hạn thanh toán",IF(X42&lt;=30,"Nợ quá hạn 30 ngày",IF(X42&lt;=60,"Nợ quá hạn từ 30 ngày đến 60 ngày",IF(X42&lt;=90,"Nợ quá hạn từ 60 ngày đến 90 ngày",IF(X42&lt;=120,"Nợ quá hạn từ 90 ngày đến 120 ngày","Nợ quá hạn hơn 120 ngày có khả năng mất thanh toán")))))))</f>
        <v>Đã thanh toán</v>
      </c>
      <c r="Z42" s="53">
        <f t="shared" si="3"/>
        <v>45967</v>
      </c>
      <c r="AA42" s="53">
        <f t="shared" si="4"/>
        <v>46027</v>
      </c>
      <c r="AD42" s="2" t="str">
        <f>VLOOKUP($A42,MA_KH!$A:$Q,MA_KH!O$1,0)</f>
        <v>BIGC (EB)</v>
      </c>
      <c r="AE42" s="2" t="str">
        <f>VLOOKUP($A42,MA_KH!$A:$Q,MA_KH!P$1,0)</f>
        <v>Công ty TNHH dịch vụ EB</v>
      </c>
    </row>
    <row r="43" spans="1:31" ht="25.5" customHeight="1" x14ac:dyDescent="0.2">
      <c r="A43" s="54" t="s">
        <v>71</v>
      </c>
      <c r="B43" s="54" t="s">
        <v>72</v>
      </c>
      <c r="C43" s="55">
        <v>45967</v>
      </c>
      <c r="D43" s="54" t="s">
        <v>14631</v>
      </c>
      <c r="E43" s="55">
        <v>45967</v>
      </c>
      <c r="F43" s="54">
        <v>74325</v>
      </c>
      <c r="G43" s="54" t="s">
        <v>14632</v>
      </c>
      <c r="H43" s="56">
        <v>910680</v>
      </c>
      <c r="I43" s="57">
        <v>0</v>
      </c>
      <c r="J43" s="56">
        <v>72854</v>
      </c>
      <c r="K43" s="56">
        <v>983534</v>
      </c>
      <c r="L43" s="7" t="s">
        <v>40</v>
      </c>
      <c r="M43" s="6">
        <v>46027</v>
      </c>
      <c r="O43" s="32">
        <f>IF(Table1[[#This Row],[Phân loại]]="Tồn đầu kỳ",Table1[[#This Row],[Tổng giá trị]],0)</f>
        <v>983534</v>
      </c>
      <c r="P43" s="7">
        <f>IF(Table1[[#This Row],[Số còn phải thu ĐK]]&lt;&gt;0,0,IF(Table1[[#This Row],[Phân loại]]="Bán hàng",Table1[[#This Row],[Tổng giá trị]],-Table1[[#This Row],[Tổng giá trị]]))</f>
        <v>0</v>
      </c>
      <c r="Q43" s="32">
        <f t="shared" ref="Q43:Q47" si="21">IF(M43&lt;&gt;"",IF(O43&lt;&gt;0,O43,P43),0)</f>
        <v>983534</v>
      </c>
      <c r="R43" s="7">
        <f>Table1[[#This Row],[Số còn phải thu ĐK]]+Table1[[#This Row],[Giá Trị HD sau CK]]-Table1[[#This Row],[Số tiền đã thu]]</f>
        <v>0</v>
      </c>
      <c r="S43" s="6">
        <f>IF(Table1[[#This Row],[Ngày hóa đơn]]&lt;&gt;"",Table1[[#This Row],[Ngày hóa đơn]],IF(Table1[[#This Row],[Ngày hạch toán]]&lt;&gt;"",Table1[[#This Row],[Ngày hạch toán]],""))</f>
        <v>45967</v>
      </c>
      <c r="T43" s="7"/>
      <c r="U43" s="6">
        <f>IF(Table1[[#This Row],[Ngày tính CN]]="","",S43+T43)</f>
        <v>45967</v>
      </c>
      <c r="V43" s="32">
        <f ca="1">IF(Table1[[#This Row],[Hạn thanh toán]]="","",IF((U43-NOW())&lt;0,0,(U43-NOW())))</f>
        <v>0</v>
      </c>
      <c r="W43" s="32"/>
      <c r="X43" s="32" t="str">
        <f t="shared" ref="X43:X47" ca="1" si="22">IF(OR(U43="",R43=0),"",IF((U43-NOW())&lt;0,-(U43-NOW()),0))</f>
        <v/>
      </c>
      <c r="Y43" s="2" t="str">
        <f t="shared" ref="Y43:Y47" si="23">IF(R43=0,"Đã thanh toán",IF(X43="","",IF(X43&lt;=0,"Chưa đến hạn thanh toán",IF(X43&lt;=30,"Nợ quá hạn 30 ngày",IF(X43&lt;=60,"Nợ quá hạn từ 30 ngày đến 60 ngày",IF(X43&lt;=90,"Nợ quá hạn từ 60 ngày đến 90 ngày",IF(X43&lt;=120,"Nợ quá hạn từ 90 ngày đến 120 ngày","Nợ quá hạn hơn 120 ngày có khả năng mất thanh toán")))))))</f>
        <v>Đã thanh toán</v>
      </c>
      <c r="Z43" s="53">
        <f t="shared" si="3"/>
        <v>45967</v>
      </c>
      <c r="AA43" s="53">
        <f t="shared" si="4"/>
        <v>46027</v>
      </c>
      <c r="AD43" s="2" t="str">
        <f>VLOOKUP($A43,MA_KH!$A:$Q,MA_KH!O$1,0)</f>
        <v>BIGC (EB)</v>
      </c>
      <c r="AE43" s="2" t="str">
        <f>VLOOKUP($A43,MA_KH!$A:$Q,MA_KH!P$1,0)</f>
        <v>Công ty TNHH dịch vụ EB</v>
      </c>
    </row>
    <row r="44" spans="1:31" ht="25.5" customHeight="1" x14ac:dyDescent="0.2">
      <c r="A44" s="54" t="s">
        <v>71</v>
      </c>
      <c r="B44" s="54" t="s">
        <v>72</v>
      </c>
      <c r="C44" s="55">
        <v>45967</v>
      </c>
      <c r="D44" s="54" t="s">
        <v>14633</v>
      </c>
      <c r="E44" s="55">
        <v>45967</v>
      </c>
      <c r="F44" s="54">
        <v>74326</v>
      </c>
      <c r="G44" s="54" t="s">
        <v>14634</v>
      </c>
      <c r="H44" s="56">
        <v>2831480</v>
      </c>
      <c r="I44" s="57">
        <v>0</v>
      </c>
      <c r="J44" s="56">
        <v>226518</v>
      </c>
      <c r="K44" s="56">
        <v>3057998</v>
      </c>
      <c r="L44" s="7" t="s">
        <v>40</v>
      </c>
      <c r="M44" s="6">
        <v>46027</v>
      </c>
      <c r="O44" s="32">
        <f>IF(Table1[[#This Row],[Phân loại]]="Tồn đầu kỳ",Table1[[#This Row],[Tổng giá trị]],0)</f>
        <v>3057998</v>
      </c>
      <c r="P44" s="7">
        <f>IF(Table1[[#This Row],[Số còn phải thu ĐK]]&lt;&gt;0,0,IF(Table1[[#This Row],[Phân loại]]="Bán hàng",Table1[[#This Row],[Tổng giá trị]],-Table1[[#This Row],[Tổng giá trị]]))</f>
        <v>0</v>
      </c>
      <c r="Q44" s="32">
        <f t="shared" si="21"/>
        <v>3057998</v>
      </c>
      <c r="R44" s="7">
        <f>Table1[[#This Row],[Số còn phải thu ĐK]]+Table1[[#This Row],[Giá Trị HD sau CK]]-Table1[[#This Row],[Số tiền đã thu]]</f>
        <v>0</v>
      </c>
      <c r="S44" s="6">
        <f>IF(Table1[[#This Row],[Ngày hóa đơn]]&lt;&gt;"",Table1[[#This Row],[Ngày hóa đơn]],IF(Table1[[#This Row],[Ngày hạch toán]]&lt;&gt;"",Table1[[#This Row],[Ngày hạch toán]],""))</f>
        <v>45967</v>
      </c>
      <c r="T44" s="7"/>
      <c r="U44" s="6">
        <f>IF(Table1[[#This Row],[Ngày tính CN]]="","",S44+T44)</f>
        <v>45967</v>
      </c>
      <c r="V44" s="32">
        <f ca="1">IF(Table1[[#This Row],[Hạn thanh toán]]="","",IF((U44-NOW())&lt;0,0,(U44-NOW())))</f>
        <v>0</v>
      </c>
      <c r="W44" s="32"/>
      <c r="X44" s="32" t="str">
        <f t="shared" ca="1" si="22"/>
        <v/>
      </c>
      <c r="Y44" s="2" t="str">
        <f t="shared" si="23"/>
        <v>Đã thanh toán</v>
      </c>
      <c r="Z44" s="53">
        <f t="shared" si="3"/>
        <v>45967</v>
      </c>
      <c r="AA44" s="53">
        <f t="shared" si="4"/>
        <v>46027</v>
      </c>
      <c r="AD44" s="2" t="str">
        <f>VLOOKUP($A44,MA_KH!$A:$Q,MA_KH!O$1,0)</f>
        <v>BIGC (EB)</v>
      </c>
      <c r="AE44" s="2" t="str">
        <f>VLOOKUP($A44,MA_KH!$A:$Q,MA_KH!P$1,0)</f>
        <v>Công ty TNHH dịch vụ EB</v>
      </c>
    </row>
    <row r="45" spans="1:31" ht="25.5" customHeight="1" x14ac:dyDescent="0.2">
      <c r="A45" s="54" t="s">
        <v>71</v>
      </c>
      <c r="B45" s="54" t="s">
        <v>72</v>
      </c>
      <c r="C45" s="55">
        <v>45967</v>
      </c>
      <c r="D45" s="54" t="s">
        <v>14635</v>
      </c>
      <c r="E45" s="55">
        <v>45967</v>
      </c>
      <c r="F45" s="54">
        <v>74327</v>
      </c>
      <c r="G45" s="54" t="s">
        <v>14636</v>
      </c>
      <c r="H45" s="56">
        <v>472560</v>
      </c>
      <c r="I45" s="57">
        <v>0</v>
      </c>
      <c r="J45" s="56">
        <v>37805</v>
      </c>
      <c r="K45" s="56">
        <v>510365</v>
      </c>
      <c r="L45" s="7" t="s">
        <v>40</v>
      </c>
      <c r="M45" s="6">
        <v>46027</v>
      </c>
      <c r="O45" s="32">
        <f>IF(Table1[[#This Row],[Phân loại]]="Tồn đầu kỳ",Table1[[#This Row],[Tổng giá trị]],0)</f>
        <v>510365</v>
      </c>
      <c r="P45" s="7">
        <f>IF(Table1[[#This Row],[Số còn phải thu ĐK]]&lt;&gt;0,0,IF(Table1[[#This Row],[Phân loại]]="Bán hàng",Table1[[#This Row],[Tổng giá trị]],-Table1[[#This Row],[Tổng giá trị]]))</f>
        <v>0</v>
      </c>
      <c r="Q45" s="32">
        <f t="shared" si="21"/>
        <v>510365</v>
      </c>
      <c r="R45" s="7">
        <f>Table1[[#This Row],[Số còn phải thu ĐK]]+Table1[[#This Row],[Giá Trị HD sau CK]]-Table1[[#This Row],[Số tiền đã thu]]</f>
        <v>0</v>
      </c>
      <c r="S45" s="6">
        <f>IF(Table1[[#This Row],[Ngày hóa đơn]]&lt;&gt;"",Table1[[#This Row],[Ngày hóa đơn]],IF(Table1[[#This Row],[Ngày hạch toán]]&lt;&gt;"",Table1[[#This Row],[Ngày hạch toán]],""))</f>
        <v>45967</v>
      </c>
      <c r="T45" s="7"/>
      <c r="U45" s="6">
        <f>IF(Table1[[#This Row],[Ngày tính CN]]="","",S45+T45)</f>
        <v>45967</v>
      </c>
      <c r="V45" s="32">
        <f ca="1">IF(Table1[[#This Row],[Hạn thanh toán]]="","",IF((U45-NOW())&lt;0,0,(U45-NOW())))</f>
        <v>0</v>
      </c>
      <c r="W45" s="32"/>
      <c r="X45" s="32" t="str">
        <f t="shared" ca="1" si="22"/>
        <v/>
      </c>
      <c r="Y45" s="2" t="str">
        <f t="shared" si="23"/>
        <v>Đã thanh toán</v>
      </c>
      <c r="Z45" s="53">
        <f t="shared" si="3"/>
        <v>45967</v>
      </c>
      <c r="AA45" s="53">
        <f t="shared" si="4"/>
        <v>46027</v>
      </c>
      <c r="AD45" s="2" t="str">
        <f>VLOOKUP($A45,MA_KH!$A:$Q,MA_KH!O$1,0)</f>
        <v>BIGC (EB)</v>
      </c>
      <c r="AE45" s="2" t="str">
        <f>VLOOKUP($A45,MA_KH!$A:$Q,MA_KH!P$1,0)</f>
        <v>Công ty TNHH dịch vụ EB</v>
      </c>
    </row>
    <row r="46" spans="1:31" ht="25.5" customHeight="1" x14ac:dyDescent="0.2">
      <c r="A46" s="54" t="s">
        <v>71</v>
      </c>
      <c r="B46" s="54" t="s">
        <v>72</v>
      </c>
      <c r="C46" s="55">
        <v>45967</v>
      </c>
      <c r="D46" s="54" t="s">
        <v>14637</v>
      </c>
      <c r="E46" s="55">
        <v>45967</v>
      </c>
      <c r="F46" s="54">
        <v>74328</v>
      </c>
      <c r="G46" s="54" t="s">
        <v>14638</v>
      </c>
      <c r="H46" s="56">
        <v>910680</v>
      </c>
      <c r="I46" s="57">
        <v>0</v>
      </c>
      <c r="J46" s="56">
        <v>72854</v>
      </c>
      <c r="K46" s="56">
        <v>983534</v>
      </c>
      <c r="L46" s="7" t="s">
        <v>40</v>
      </c>
      <c r="M46" s="6">
        <v>46027</v>
      </c>
      <c r="O46" s="32">
        <f>IF(Table1[[#This Row],[Phân loại]]="Tồn đầu kỳ",Table1[[#This Row],[Tổng giá trị]],0)</f>
        <v>983534</v>
      </c>
      <c r="P46" s="7">
        <f>IF(Table1[[#This Row],[Số còn phải thu ĐK]]&lt;&gt;0,0,IF(Table1[[#This Row],[Phân loại]]="Bán hàng",Table1[[#This Row],[Tổng giá trị]],-Table1[[#This Row],[Tổng giá trị]]))</f>
        <v>0</v>
      </c>
      <c r="Q46" s="32">
        <f t="shared" si="21"/>
        <v>983534</v>
      </c>
      <c r="R46" s="7">
        <f>Table1[[#This Row],[Số còn phải thu ĐK]]+Table1[[#This Row],[Giá Trị HD sau CK]]-Table1[[#This Row],[Số tiền đã thu]]</f>
        <v>0</v>
      </c>
      <c r="S46" s="6">
        <f>IF(Table1[[#This Row],[Ngày hóa đơn]]&lt;&gt;"",Table1[[#This Row],[Ngày hóa đơn]],IF(Table1[[#This Row],[Ngày hạch toán]]&lt;&gt;"",Table1[[#This Row],[Ngày hạch toán]],""))</f>
        <v>45967</v>
      </c>
      <c r="T46" s="7"/>
      <c r="U46" s="6">
        <f>IF(Table1[[#This Row],[Ngày tính CN]]="","",S46+T46)</f>
        <v>45967</v>
      </c>
      <c r="V46" s="32">
        <f ca="1">IF(Table1[[#This Row],[Hạn thanh toán]]="","",IF((U46-NOW())&lt;0,0,(U46-NOW())))</f>
        <v>0</v>
      </c>
      <c r="W46" s="32"/>
      <c r="X46" s="32" t="str">
        <f t="shared" ca="1" si="22"/>
        <v/>
      </c>
      <c r="Y46" s="2" t="str">
        <f t="shared" si="23"/>
        <v>Đã thanh toán</v>
      </c>
      <c r="Z46" s="53">
        <f t="shared" si="3"/>
        <v>45967</v>
      </c>
      <c r="AA46" s="53">
        <f t="shared" si="4"/>
        <v>46027</v>
      </c>
      <c r="AD46" s="2" t="str">
        <f>VLOOKUP($A46,MA_KH!$A:$Q,MA_KH!O$1,0)</f>
        <v>BIGC (EB)</v>
      </c>
      <c r="AE46" s="2" t="str">
        <f>VLOOKUP($A46,MA_KH!$A:$Q,MA_KH!P$1,0)</f>
        <v>Công ty TNHH dịch vụ EB</v>
      </c>
    </row>
    <row r="47" spans="1:31" ht="25.5" customHeight="1" x14ac:dyDescent="0.2">
      <c r="A47" s="58" t="s">
        <v>71</v>
      </c>
      <c r="B47" s="58" t="s">
        <v>72</v>
      </c>
      <c r="C47" s="59">
        <v>45967</v>
      </c>
      <c r="D47" s="58" t="s">
        <v>14639</v>
      </c>
      <c r="E47" s="59">
        <v>45967</v>
      </c>
      <c r="F47" s="58">
        <v>74329</v>
      </c>
      <c r="G47" s="58" t="s">
        <v>14640</v>
      </c>
      <c r="H47" s="60">
        <v>1821360</v>
      </c>
      <c r="I47" s="61">
        <v>0</v>
      </c>
      <c r="J47" s="60">
        <v>145709</v>
      </c>
      <c r="K47" s="60">
        <v>1967069</v>
      </c>
      <c r="L47" s="7" t="s">
        <v>40</v>
      </c>
      <c r="M47" s="6">
        <v>46027</v>
      </c>
      <c r="O47" s="32">
        <f>IF(Table1[[#This Row],[Phân loại]]="Tồn đầu kỳ",Table1[[#This Row],[Tổng giá trị]],0)</f>
        <v>1967069</v>
      </c>
      <c r="P47" s="7">
        <f>IF(Table1[[#This Row],[Số còn phải thu ĐK]]&lt;&gt;0,0,IF(Table1[[#This Row],[Phân loại]]="Bán hàng",Table1[[#This Row],[Tổng giá trị]],-Table1[[#This Row],[Tổng giá trị]]))</f>
        <v>0</v>
      </c>
      <c r="Q47" s="32">
        <f t="shared" si="21"/>
        <v>1967069</v>
      </c>
      <c r="R47" s="7">
        <f>Table1[[#This Row],[Số còn phải thu ĐK]]+Table1[[#This Row],[Giá Trị HD sau CK]]-Table1[[#This Row],[Số tiền đã thu]]</f>
        <v>0</v>
      </c>
      <c r="S47" s="6">
        <f>IF(Table1[[#This Row],[Ngày hóa đơn]]&lt;&gt;"",Table1[[#This Row],[Ngày hóa đơn]],IF(Table1[[#This Row],[Ngày hạch toán]]&lt;&gt;"",Table1[[#This Row],[Ngày hạch toán]],""))</f>
        <v>45967</v>
      </c>
      <c r="T47" s="7"/>
      <c r="U47" s="6">
        <f>IF(Table1[[#This Row],[Ngày tính CN]]="","",S47+T47)</f>
        <v>45967</v>
      </c>
      <c r="V47" s="32">
        <f ca="1">IF(Table1[[#This Row],[Hạn thanh toán]]="","",IF((U47-NOW())&lt;0,0,(U47-NOW())))</f>
        <v>0</v>
      </c>
      <c r="W47" s="32"/>
      <c r="X47" s="32" t="str">
        <f t="shared" ca="1" si="22"/>
        <v/>
      </c>
      <c r="Y47" s="2" t="str">
        <f t="shared" si="23"/>
        <v>Đã thanh toán</v>
      </c>
      <c r="Z47" s="53">
        <f t="shared" si="3"/>
        <v>45967</v>
      </c>
      <c r="AA47" s="53">
        <f t="shared" si="4"/>
        <v>46027</v>
      </c>
      <c r="AD47" s="2" t="str">
        <f>VLOOKUP($A47,MA_KH!$A:$Q,MA_KH!O$1,0)</f>
        <v>BIGC (EB)</v>
      </c>
      <c r="AE47" s="2" t="str">
        <f>VLOOKUP($A47,MA_KH!$A:$Q,MA_KH!P$1,0)</f>
        <v>Công ty TNHH dịch vụ EB</v>
      </c>
    </row>
    <row r="48" spans="1:31" ht="25.5" customHeight="1" x14ac:dyDescent="0.2">
      <c r="A48" s="54" t="s">
        <v>71</v>
      </c>
      <c r="B48" s="54" t="s">
        <v>72</v>
      </c>
      <c r="C48" s="55">
        <v>45967</v>
      </c>
      <c r="D48" s="54" t="s">
        <v>14641</v>
      </c>
      <c r="E48" s="55">
        <v>45967</v>
      </c>
      <c r="F48" s="54">
        <v>74353</v>
      </c>
      <c r="G48" s="54" t="s">
        <v>14642</v>
      </c>
      <c r="H48" s="56">
        <v>3858732</v>
      </c>
      <c r="I48" s="57">
        <v>0</v>
      </c>
      <c r="J48" s="56">
        <v>308699</v>
      </c>
      <c r="K48" s="56">
        <v>4167431</v>
      </c>
      <c r="L48" s="7" t="s">
        <v>40</v>
      </c>
      <c r="M48" s="6">
        <v>46027</v>
      </c>
      <c r="O48" s="32">
        <f>IF(Table1[[#This Row],[Phân loại]]="Tồn đầu kỳ",Table1[[#This Row],[Tổng giá trị]],0)</f>
        <v>4167431</v>
      </c>
      <c r="P48" s="7">
        <f>IF(Table1[[#This Row],[Số còn phải thu ĐK]]&lt;&gt;0,0,IF(Table1[[#This Row],[Phân loại]]="Bán hàng",Table1[[#This Row],[Tổng giá trị]],-Table1[[#This Row],[Tổng giá trị]]))</f>
        <v>0</v>
      </c>
      <c r="Q48" s="32">
        <f t="shared" ref="Q48:Q50" si="24">IF(M48&lt;&gt;"",IF(O48&lt;&gt;0,O48,P48),0)</f>
        <v>4167431</v>
      </c>
      <c r="R48" s="7">
        <f>Table1[[#This Row],[Số còn phải thu ĐK]]+Table1[[#This Row],[Giá Trị HD sau CK]]-Table1[[#This Row],[Số tiền đã thu]]</f>
        <v>0</v>
      </c>
      <c r="S48" s="6">
        <f>IF(Table1[[#This Row],[Ngày hóa đơn]]&lt;&gt;"",Table1[[#This Row],[Ngày hóa đơn]],IF(Table1[[#This Row],[Ngày hạch toán]]&lt;&gt;"",Table1[[#This Row],[Ngày hạch toán]],""))</f>
        <v>45967</v>
      </c>
      <c r="T48" s="7"/>
      <c r="U48" s="6">
        <f>IF(Table1[[#This Row],[Ngày tính CN]]="","",S48+T48)</f>
        <v>45967</v>
      </c>
      <c r="V48" s="32">
        <f ca="1">IF(Table1[[#This Row],[Hạn thanh toán]]="","",IF((U48-NOW())&lt;0,0,(U48-NOW())))</f>
        <v>0</v>
      </c>
      <c r="W48" s="32"/>
      <c r="X48" s="32" t="str">
        <f t="shared" ref="X48:X50" ca="1" si="25">IF(OR(U48="",R48=0),"",IF((U48-NOW())&lt;0,-(U48-NOW()),0))</f>
        <v/>
      </c>
      <c r="Y48" s="2" t="str">
        <f t="shared" ref="Y48:Y50" si="26">IF(R48=0,"Đã thanh toán",IF(X48="","",IF(X48&lt;=0,"Chưa đến hạn thanh toán",IF(X48&lt;=30,"Nợ quá hạn 30 ngày",IF(X48&lt;=60,"Nợ quá hạn từ 30 ngày đến 60 ngày",IF(X48&lt;=90,"Nợ quá hạn từ 60 ngày đến 90 ngày",IF(X48&lt;=120,"Nợ quá hạn từ 90 ngày đến 120 ngày","Nợ quá hạn hơn 120 ngày có khả năng mất thanh toán")))))))</f>
        <v>Đã thanh toán</v>
      </c>
      <c r="Z48" s="53">
        <f t="shared" si="3"/>
        <v>45967</v>
      </c>
      <c r="AA48" s="53">
        <f t="shared" si="4"/>
        <v>46027</v>
      </c>
      <c r="AD48" s="2" t="str">
        <f>VLOOKUP($A48,MA_KH!$A:$Q,MA_KH!O$1,0)</f>
        <v>BIGC (EB)</v>
      </c>
      <c r="AE48" s="2" t="str">
        <f>VLOOKUP($A48,MA_KH!$A:$Q,MA_KH!P$1,0)</f>
        <v>Công ty TNHH dịch vụ EB</v>
      </c>
    </row>
    <row r="49" spans="1:31" ht="25.5" customHeight="1" x14ac:dyDescent="0.2">
      <c r="A49" s="54" t="s">
        <v>71</v>
      </c>
      <c r="B49" s="54" t="s">
        <v>72</v>
      </c>
      <c r="C49" s="55">
        <v>45967</v>
      </c>
      <c r="D49" s="54" t="s">
        <v>14643</v>
      </c>
      <c r="E49" s="55">
        <v>45967</v>
      </c>
      <c r="F49" s="54">
        <v>74354</v>
      </c>
      <c r="G49" s="54" t="s">
        <v>14644</v>
      </c>
      <c r="H49" s="56">
        <v>1449072</v>
      </c>
      <c r="I49" s="57">
        <v>0</v>
      </c>
      <c r="J49" s="56">
        <v>115926</v>
      </c>
      <c r="K49" s="56">
        <v>1564998</v>
      </c>
      <c r="L49" s="7" t="s">
        <v>40</v>
      </c>
      <c r="M49" s="6">
        <v>46027</v>
      </c>
      <c r="O49" s="32">
        <f>IF(Table1[[#This Row],[Phân loại]]="Tồn đầu kỳ",Table1[[#This Row],[Tổng giá trị]],0)</f>
        <v>1564998</v>
      </c>
      <c r="P49" s="7">
        <f>IF(Table1[[#This Row],[Số còn phải thu ĐK]]&lt;&gt;0,0,IF(Table1[[#This Row],[Phân loại]]="Bán hàng",Table1[[#This Row],[Tổng giá trị]],-Table1[[#This Row],[Tổng giá trị]]))</f>
        <v>0</v>
      </c>
      <c r="Q49" s="32">
        <f t="shared" si="24"/>
        <v>1564998</v>
      </c>
      <c r="R49" s="7">
        <f>Table1[[#This Row],[Số còn phải thu ĐK]]+Table1[[#This Row],[Giá Trị HD sau CK]]-Table1[[#This Row],[Số tiền đã thu]]</f>
        <v>0</v>
      </c>
      <c r="S49" s="6">
        <f>IF(Table1[[#This Row],[Ngày hóa đơn]]&lt;&gt;"",Table1[[#This Row],[Ngày hóa đơn]],IF(Table1[[#This Row],[Ngày hạch toán]]&lt;&gt;"",Table1[[#This Row],[Ngày hạch toán]],""))</f>
        <v>45967</v>
      </c>
      <c r="T49" s="7"/>
      <c r="U49" s="6">
        <f>IF(Table1[[#This Row],[Ngày tính CN]]="","",S49+T49)</f>
        <v>45967</v>
      </c>
      <c r="V49" s="32">
        <f ca="1">IF(Table1[[#This Row],[Hạn thanh toán]]="","",IF((U49-NOW())&lt;0,0,(U49-NOW())))</f>
        <v>0</v>
      </c>
      <c r="W49" s="32"/>
      <c r="X49" s="32" t="str">
        <f t="shared" ca="1" si="25"/>
        <v/>
      </c>
      <c r="Y49" s="2" t="str">
        <f t="shared" si="26"/>
        <v>Đã thanh toán</v>
      </c>
      <c r="Z49" s="53">
        <f t="shared" si="3"/>
        <v>45967</v>
      </c>
      <c r="AA49" s="53">
        <f t="shared" si="4"/>
        <v>46027</v>
      </c>
      <c r="AD49" s="2" t="str">
        <f>VLOOKUP($A49,MA_KH!$A:$Q,MA_KH!O$1,0)</f>
        <v>BIGC (EB)</v>
      </c>
      <c r="AE49" s="2" t="str">
        <f>VLOOKUP($A49,MA_KH!$A:$Q,MA_KH!P$1,0)</f>
        <v>Công ty TNHH dịch vụ EB</v>
      </c>
    </row>
    <row r="50" spans="1:31" ht="25.5" customHeight="1" x14ac:dyDescent="0.2">
      <c r="A50" s="58" t="s">
        <v>71</v>
      </c>
      <c r="B50" s="58" t="s">
        <v>72</v>
      </c>
      <c r="C50" s="59">
        <v>45967</v>
      </c>
      <c r="D50" s="58" t="s">
        <v>14645</v>
      </c>
      <c r="E50" s="59">
        <v>45967</v>
      </c>
      <c r="F50" s="58">
        <v>74355</v>
      </c>
      <c r="G50" s="58" t="s">
        <v>14646</v>
      </c>
      <c r="H50" s="60">
        <v>3725904</v>
      </c>
      <c r="I50" s="61">
        <v>0</v>
      </c>
      <c r="J50" s="60">
        <v>298072</v>
      </c>
      <c r="K50" s="60">
        <v>4023976</v>
      </c>
      <c r="L50" s="7" t="s">
        <v>40</v>
      </c>
      <c r="M50" s="6">
        <v>46027</v>
      </c>
      <c r="O50" s="32">
        <f>IF(Table1[[#This Row],[Phân loại]]="Tồn đầu kỳ",Table1[[#This Row],[Tổng giá trị]],0)</f>
        <v>4023976</v>
      </c>
      <c r="P50" s="7">
        <f>IF(Table1[[#This Row],[Số còn phải thu ĐK]]&lt;&gt;0,0,IF(Table1[[#This Row],[Phân loại]]="Bán hàng",Table1[[#This Row],[Tổng giá trị]],-Table1[[#This Row],[Tổng giá trị]]))</f>
        <v>0</v>
      </c>
      <c r="Q50" s="32">
        <f t="shared" si="24"/>
        <v>4023976</v>
      </c>
      <c r="R50" s="7">
        <f>Table1[[#This Row],[Số còn phải thu ĐK]]+Table1[[#This Row],[Giá Trị HD sau CK]]-Table1[[#This Row],[Số tiền đã thu]]</f>
        <v>0</v>
      </c>
      <c r="S50" s="6">
        <f>IF(Table1[[#This Row],[Ngày hóa đơn]]&lt;&gt;"",Table1[[#This Row],[Ngày hóa đơn]],IF(Table1[[#This Row],[Ngày hạch toán]]&lt;&gt;"",Table1[[#This Row],[Ngày hạch toán]],""))</f>
        <v>45967</v>
      </c>
      <c r="T50" s="7"/>
      <c r="U50" s="6">
        <f>IF(Table1[[#This Row],[Ngày tính CN]]="","",S50+T50)</f>
        <v>45967</v>
      </c>
      <c r="V50" s="32">
        <f ca="1">IF(Table1[[#This Row],[Hạn thanh toán]]="","",IF((U50-NOW())&lt;0,0,(U50-NOW())))</f>
        <v>0</v>
      </c>
      <c r="W50" s="32"/>
      <c r="X50" s="32" t="str">
        <f t="shared" ca="1" si="25"/>
        <v/>
      </c>
      <c r="Y50" s="2" t="str">
        <f t="shared" si="26"/>
        <v>Đã thanh toán</v>
      </c>
      <c r="Z50" s="53">
        <f t="shared" si="3"/>
        <v>45967</v>
      </c>
      <c r="AA50" s="53">
        <f t="shared" si="4"/>
        <v>46027</v>
      </c>
      <c r="AD50" s="2" t="str">
        <f>VLOOKUP($A50,MA_KH!$A:$Q,MA_KH!O$1,0)</f>
        <v>BIGC (EB)</v>
      </c>
      <c r="AE50" s="2" t="str">
        <f>VLOOKUP($A50,MA_KH!$A:$Q,MA_KH!P$1,0)</f>
        <v>Công ty TNHH dịch vụ EB</v>
      </c>
    </row>
    <row r="51" spans="1:31" ht="25.5" customHeight="1" x14ac:dyDescent="0.2">
      <c r="A51" s="58" t="s">
        <v>71</v>
      </c>
      <c r="B51" s="58" t="s">
        <v>72</v>
      </c>
      <c r="C51" s="59">
        <v>45967</v>
      </c>
      <c r="D51" s="58" t="s">
        <v>14647</v>
      </c>
      <c r="E51" s="59">
        <v>45967</v>
      </c>
      <c r="F51" s="58">
        <v>73189</v>
      </c>
      <c r="G51" s="58" t="s">
        <v>14648</v>
      </c>
      <c r="H51" s="60">
        <v>2358920</v>
      </c>
      <c r="I51" s="61">
        <v>0</v>
      </c>
      <c r="J51" s="60">
        <v>188714</v>
      </c>
      <c r="K51" s="60">
        <v>2547634</v>
      </c>
      <c r="L51" s="7" t="s">
        <v>40</v>
      </c>
      <c r="M51" s="6">
        <v>46027</v>
      </c>
      <c r="O51" s="32">
        <f>IF(Table1[[#This Row],[Phân loại]]="Tồn đầu kỳ",Table1[[#This Row],[Tổng giá trị]],0)</f>
        <v>2547634</v>
      </c>
      <c r="P51" s="7">
        <f>IF(Table1[[#This Row],[Số còn phải thu ĐK]]&lt;&gt;0,0,IF(Table1[[#This Row],[Phân loại]]="Bán hàng",Table1[[#This Row],[Tổng giá trị]],-Table1[[#This Row],[Tổng giá trị]]))</f>
        <v>0</v>
      </c>
      <c r="Q51" s="32">
        <f>IF(M51&lt;&gt;"",IF(O51&lt;&gt;0,O51,P51),0)</f>
        <v>2547634</v>
      </c>
      <c r="R51" s="7">
        <f>Table1[[#This Row],[Số còn phải thu ĐK]]+Table1[[#This Row],[Giá Trị HD sau CK]]-Table1[[#This Row],[Số tiền đã thu]]</f>
        <v>0</v>
      </c>
      <c r="S51" s="6">
        <f>IF(Table1[[#This Row],[Ngày hóa đơn]]&lt;&gt;"",Table1[[#This Row],[Ngày hóa đơn]],IF(Table1[[#This Row],[Ngày hạch toán]]&lt;&gt;"",Table1[[#This Row],[Ngày hạch toán]],""))</f>
        <v>45967</v>
      </c>
      <c r="T51" s="7"/>
      <c r="U51" s="6">
        <f>IF(Table1[[#This Row],[Ngày tính CN]]="","",S51+T51)</f>
        <v>45967</v>
      </c>
      <c r="V51" s="32">
        <f ca="1">IF(Table1[[#This Row],[Hạn thanh toán]]="","",IF((U51-NOW())&lt;0,0,(U51-NOW())))</f>
        <v>0</v>
      </c>
      <c r="W51" s="32"/>
      <c r="X51" s="32" t="str">
        <f ca="1">IF(OR(U51="",R51=0),"",IF((U51-NOW())&lt;0,-(U51-NOW()),0))</f>
        <v/>
      </c>
      <c r="Y51" s="2" t="str">
        <f>IF(R51=0,"Đã thanh toán",IF(X51="","",IF(X51&lt;=0,"Chưa đến hạn thanh toán",IF(X51&lt;=30,"Nợ quá hạn 30 ngày",IF(X51&lt;=60,"Nợ quá hạn từ 30 ngày đến 60 ngày",IF(X51&lt;=90,"Nợ quá hạn từ 60 ngày đến 90 ngày",IF(X51&lt;=120,"Nợ quá hạn từ 90 ngày đến 120 ngày","Nợ quá hạn hơn 120 ngày có khả năng mất thanh toán")))))))</f>
        <v>Đã thanh toán</v>
      </c>
      <c r="Z51" s="53">
        <f t="shared" si="3"/>
        <v>45967</v>
      </c>
      <c r="AA51" s="53">
        <f t="shared" si="4"/>
        <v>46027</v>
      </c>
      <c r="AD51" s="2" t="str">
        <f>VLOOKUP($A51,MA_KH!$A:$Q,MA_KH!O$1,0)</f>
        <v>BIGC (EB)</v>
      </c>
      <c r="AE51" s="2" t="str">
        <f>VLOOKUP($A51,MA_KH!$A:$Q,MA_KH!P$1,0)</f>
        <v>Công ty TNHH dịch vụ EB</v>
      </c>
    </row>
    <row r="52" spans="1:31" ht="25.5" customHeight="1" x14ac:dyDescent="0.2">
      <c r="A52" s="54" t="s">
        <v>71</v>
      </c>
      <c r="B52" s="54" t="s">
        <v>72</v>
      </c>
      <c r="C52" s="55">
        <v>45968</v>
      </c>
      <c r="D52" s="54" t="s">
        <v>14649</v>
      </c>
      <c r="E52" s="55">
        <v>45968</v>
      </c>
      <c r="F52" s="54">
        <v>74369</v>
      </c>
      <c r="G52" s="54" t="s">
        <v>14650</v>
      </c>
      <c r="H52" s="56">
        <v>3782012</v>
      </c>
      <c r="I52" s="57">
        <v>0</v>
      </c>
      <c r="J52" s="56">
        <v>302561</v>
      </c>
      <c r="K52" s="56">
        <v>4084573</v>
      </c>
      <c r="L52" s="7" t="s">
        <v>40</v>
      </c>
      <c r="M52" s="6">
        <v>46027</v>
      </c>
      <c r="O52" s="32">
        <f>IF(Table1[[#This Row],[Phân loại]]="Tồn đầu kỳ",Table1[[#This Row],[Tổng giá trị]],0)</f>
        <v>4084573</v>
      </c>
      <c r="P52" s="7">
        <f>IF(Table1[[#This Row],[Số còn phải thu ĐK]]&lt;&gt;0,0,IF(Table1[[#This Row],[Phân loại]]="Bán hàng",Table1[[#This Row],[Tổng giá trị]],-Table1[[#This Row],[Tổng giá trị]]))</f>
        <v>0</v>
      </c>
      <c r="Q52" s="32">
        <f t="shared" ref="Q52:Q53" si="27">IF(M52&lt;&gt;"",IF(O52&lt;&gt;0,O52,P52),0)</f>
        <v>4084573</v>
      </c>
      <c r="R52" s="7">
        <f>Table1[[#This Row],[Số còn phải thu ĐK]]+Table1[[#This Row],[Giá Trị HD sau CK]]-Table1[[#This Row],[Số tiền đã thu]]</f>
        <v>0</v>
      </c>
      <c r="S52" s="6">
        <f>IF(Table1[[#This Row],[Ngày hóa đơn]]&lt;&gt;"",Table1[[#This Row],[Ngày hóa đơn]],IF(Table1[[#This Row],[Ngày hạch toán]]&lt;&gt;"",Table1[[#This Row],[Ngày hạch toán]],""))</f>
        <v>45968</v>
      </c>
      <c r="T52" s="7"/>
      <c r="U52" s="6">
        <f>IF(Table1[[#This Row],[Ngày tính CN]]="","",S52+T52)</f>
        <v>45968</v>
      </c>
      <c r="V52" s="32">
        <f ca="1">IF(Table1[[#This Row],[Hạn thanh toán]]="","",IF((U52-NOW())&lt;0,0,(U52-NOW())))</f>
        <v>0</v>
      </c>
      <c r="W52" s="32"/>
      <c r="X52" s="32" t="str">
        <f t="shared" ref="X52:X53" ca="1" si="28">IF(OR(U52="",R52=0),"",IF((U52-NOW())&lt;0,-(U52-NOW()),0))</f>
        <v/>
      </c>
      <c r="Y52" s="2" t="str">
        <f t="shared" ref="Y52:Y53" si="29">IF(R52=0,"Đã thanh toán",IF(X52="","",IF(X52&lt;=0,"Chưa đến hạn thanh toán",IF(X52&lt;=30,"Nợ quá hạn 30 ngày",IF(X52&lt;=60,"Nợ quá hạn từ 30 ngày đến 60 ngày",IF(X52&lt;=90,"Nợ quá hạn từ 60 ngày đến 90 ngày",IF(X52&lt;=120,"Nợ quá hạn từ 90 ngày đến 120 ngày","Nợ quá hạn hơn 120 ngày có khả năng mất thanh toán")))))))</f>
        <v>Đã thanh toán</v>
      </c>
      <c r="Z52" s="53">
        <f t="shared" si="3"/>
        <v>45968</v>
      </c>
      <c r="AA52" s="53">
        <f t="shared" si="4"/>
        <v>46027</v>
      </c>
      <c r="AD52" s="2" t="str">
        <f>VLOOKUP($A52,MA_KH!$A:$Q,MA_KH!O$1,0)</f>
        <v>BIGC (EB)</v>
      </c>
      <c r="AE52" s="2" t="str">
        <f>VLOOKUP($A52,MA_KH!$A:$Q,MA_KH!P$1,0)</f>
        <v>Công ty TNHH dịch vụ EB</v>
      </c>
    </row>
    <row r="53" spans="1:31" ht="25.5" customHeight="1" x14ac:dyDescent="0.2">
      <c r="A53" s="58" t="s">
        <v>71</v>
      </c>
      <c r="B53" s="58" t="s">
        <v>72</v>
      </c>
      <c r="C53" s="59">
        <v>45968</v>
      </c>
      <c r="D53" s="58" t="s">
        <v>14651</v>
      </c>
      <c r="E53" s="59">
        <v>45968</v>
      </c>
      <c r="F53" s="58">
        <v>74371</v>
      </c>
      <c r="G53" s="58" t="s">
        <v>14652</v>
      </c>
      <c r="H53" s="60">
        <v>2092952</v>
      </c>
      <c r="I53" s="61">
        <v>0</v>
      </c>
      <c r="J53" s="60">
        <v>167436</v>
      </c>
      <c r="K53" s="60">
        <v>2260388</v>
      </c>
      <c r="L53" s="7" t="s">
        <v>40</v>
      </c>
      <c r="M53" s="6">
        <v>46027</v>
      </c>
      <c r="O53" s="32">
        <f>IF(Table1[[#This Row],[Phân loại]]="Tồn đầu kỳ",Table1[[#This Row],[Tổng giá trị]],0)</f>
        <v>2260388</v>
      </c>
      <c r="P53" s="7">
        <f>IF(Table1[[#This Row],[Số còn phải thu ĐK]]&lt;&gt;0,0,IF(Table1[[#This Row],[Phân loại]]="Bán hàng",Table1[[#This Row],[Tổng giá trị]],-Table1[[#This Row],[Tổng giá trị]]))</f>
        <v>0</v>
      </c>
      <c r="Q53" s="32">
        <f t="shared" si="27"/>
        <v>2260388</v>
      </c>
      <c r="R53" s="7">
        <f>Table1[[#This Row],[Số còn phải thu ĐK]]+Table1[[#This Row],[Giá Trị HD sau CK]]-Table1[[#This Row],[Số tiền đã thu]]</f>
        <v>0</v>
      </c>
      <c r="S53" s="6">
        <f>IF(Table1[[#This Row],[Ngày hóa đơn]]&lt;&gt;"",Table1[[#This Row],[Ngày hóa đơn]],IF(Table1[[#This Row],[Ngày hạch toán]]&lt;&gt;"",Table1[[#This Row],[Ngày hạch toán]],""))</f>
        <v>45968</v>
      </c>
      <c r="T53" s="7"/>
      <c r="U53" s="6">
        <f>IF(Table1[[#This Row],[Ngày tính CN]]="","",S53+T53)</f>
        <v>45968</v>
      </c>
      <c r="V53" s="32">
        <f ca="1">IF(Table1[[#This Row],[Hạn thanh toán]]="","",IF((U53-NOW())&lt;0,0,(U53-NOW())))</f>
        <v>0</v>
      </c>
      <c r="W53" s="32"/>
      <c r="X53" s="32" t="str">
        <f t="shared" ca="1" si="28"/>
        <v/>
      </c>
      <c r="Y53" s="2" t="str">
        <f t="shared" si="29"/>
        <v>Đã thanh toán</v>
      </c>
      <c r="Z53" s="53">
        <f t="shared" si="3"/>
        <v>45968</v>
      </c>
      <c r="AA53" s="53">
        <f t="shared" si="4"/>
        <v>46027</v>
      </c>
      <c r="AD53" s="2" t="str">
        <f>VLOOKUP($A53,MA_KH!$A:$Q,MA_KH!O$1,0)</f>
        <v>BIGC (EB)</v>
      </c>
      <c r="AE53" s="2" t="str">
        <f>VLOOKUP($A53,MA_KH!$A:$Q,MA_KH!P$1,0)</f>
        <v>Công ty TNHH dịch vụ EB</v>
      </c>
    </row>
    <row r="54" spans="1:31" ht="25.5" customHeight="1" x14ac:dyDescent="0.2">
      <c r="A54" s="54" t="s">
        <v>71</v>
      </c>
      <c r="B54" s="54" t="s">
        <v>72</v>
      </c>
      <c r="C54" s="55">
        <v>45968</v>
      </c>
      <c r="D54" s="54" t="s">
        <v>14653</v>
      </c>
      <c r="E54" s="55">
        <v>45968</v>
      </c>
      <c r="F54" s="54">
        <v>74343</v>
      </c>
      <c r="G54" s="54" t="s">
        <v>14654</v>
      </c>
      <c r="H54" s="56">
        <v>3935504</v>
      </c>
      <c r="I54" s="57">
        <v>0</v>
      </c>
      <c r="J54" s="56">
        <v>314840</v>
      </c>
      <c r="K54" s="56">
        <v>4250344</v>
      </c>
      <c r="L54" s="7" t="s">
        <v>40</v>
      </c>
      <c r="M54" s="6">
        <v>46027</v>
      </c>
      <c r="O54" s="32">
        <f>IF(Table1[[#This Row],[Phân loại]]="Tồn đầu kỳ",Table1[[#This Row],[Tổng giá trị]],0)</f>
        <v>4250344</v>
      </c>
      <c r="P54" s="7">
        <f>IF(Table1[[#This Row],[Số còn phải thu ĐK]]&lt;&gt;0,0,IF(Table1[[#This Row],[Phân loại]]="Bán hàng",Table1[[#This Row],[Tổng giá trị]],-Table1[[#This Row],[Tổng giá trị]]))</f>
        <v>0</v>
      </c>
      <c r="Q54" s="32">
        <f t="shared" ref="Q54:Q59" si="30">IF(M54&lt;&gt;"",IF(O54&lt;&gt;0,O54,P54),0)</f>
        <v>4250344</v>
      </c>
      <c r="R54" s="7">
        <f>Table1[[#This Row],[Số còn phải thu ĐK]]+Table1[[#This Row],[Giá Trị HD sau CK]]-Table1[[#This Row],[Số tiền đã thu]]</f>
        <v>0</v>
      </c>
      <c r="S54" s="6">
        <f>IF(Table1[[#This Row],[Ngày hóa đơn]]&lt;&gt;"",Table1[[#This Row],[Ngày hóa đơn]],IF(Table1[[#This Row],[Ngày hạch toán]]&lt;&gt;"",Table1[[#This Row],[Ngày hạch toán]],""))</f>
        <v>45968</v>
      </c>
      <c r="T54" s="7"/>
      <c r="U54" s="6">
        <f>IF(Table1[[#This Row],[Ngày tính CN]]="","",S54+T54)</f>
        <v>45968</v>
      </c>
      <c r="V54" s="32">
        <f ca="1">IF(Table1[[#This Row],[Hạn thanh toán]]="","",IF((U54-NOW())&lt;0,0,(U54-NOW())))</f>
        <v>0</v>
      </c>
      <c r="W54" s="32"/>
      <c r="X54" s="32" t="str">
        <f t="shared" ref="X54:X59" ca="1" si="31">IF(OR(U54="",R54=0),"",IF((U54-NOW())&lt;0,-(U54-NOW()),0))</f>
        <v/>
      </c>
      <c r="Y54" s="2" t="str">
        <f t="shared" ref="Y54:Y59" si="32">IF(R54=0,"Đã thanh toán",IF(X54="","",IF(X54&lt;=0,"Chưa đến hạn thanh toán",IF(X54&lt;=30,"Nợ quá hạn 30 ngày",IF(X54&lt;=60,"Nợ quá hạn từ 30 ngày đến 60 ngày",IF(X54&lt;=90,"Nợ quá hạn từ 60 ngày đến 90 ngày",IF(X54&lt;=120,"Nợ quá hạn từ 90 ngày đến 120 ngày","Nợ quá hạn hơn 120 ngày có khả năng mất thanh toán")))))))</f>
        <v>Đã thanh toán</v>
      </c>
      <c r="Z54" s="53">
        <f t="shared" si="3"/>
        <v>45968</v>
      </c>
      <c r="AA54" s="53">
        <f t="shared" si="4"/>
        <v>46027</v>
      </c>
      <c r="AD54" s="2" t="str">
        <f>VLOOKUP($A54,MA_KH!$A:$Q,MA_KH!O$1,0)</f>
        <v>BIGC (EB)</v>
      </c>
      <c r="AE54" s="2" t="str">
        <f>VLOOKUP($A54,MA_KH!$A:$Q,MA_KH!P$1,0)</f>
        <v>Công ty TNHH dịch vụ EB</v>
      </c>
    </row>
    <row r="55" spans="1:31" ht="25.5" customHeight="1" x14ac:dyDescent="0.2">
      <c r="A55" s="54" t="s">
        <v>71</v>
      </c>
      <c r="B55" s="54" t="s">
        <v>72</v>
      </c>
      <c r="C55" s="55">
        <v>45968</v>
      </c>
      <c r="D55" s="54" t="s">
        <v>14655</v>
      </c>
      <c r="E55" s="55">
        <v>45968</v>
      </c>
      <c r="F55" s="54">
        <v>74344</v>
      </c>
      <c r="G55" s="54" t="s">
        <v>14656</v>
      </c>
      <c r="H55" s="56">
        <v>910680</v>
      </c>
      <c r="I55" s="57">
        <v>0</v>
      </c>
      <c r="J55" s="56">
        <v>72854</v>
      </c>
      <c r="K55" s="56">
        <v>983534</v>
      </c>
      <c r="L55" s="7" t="s">
        <v>40</v>
      </c>
      <c r="M55" s="6">
        <v>46027</v>
      </c>
      <c r="O55" s="32">
        <f>IF(Table1[[#This Row],[Phân loại]]="Tồn đầu kỳ",Table1[[#This Row],[Tổng giá trị]],0)</f>
        <v>983534</v>
      </c>
      <c r="P55" s="7">
        <f>IF(Table1[[#This Row],[Số còn phải thu ĐK]]&lt;&gt;0,0,IF(Table1[[#This Row],[Phân loại]]="Bán hàng",Table1[[#This Row],[Tổng giá trị]],-Table1[[#This Row],[Tổng giá trị]]))</f>
        <v>0</v>
      </c>
      <c r="Q55" s="32">
        <f t="shared" si="30"/>
        <v>983534</v>
      </c>
      <c r="R55" s="7">
        <f>Table1[[#This Row],[Số còn phải thu ĐK]]+Table1[[#This Row],[Giá Trị HD sau CK]]-Table1[[#This Row],[Số tiền đã thu]]</f>
        <v>0</v>
      </c>
      <c r="S55" s="6">
        <f>IF(Table1[[#This Row],[Ngày hóa đơn]]&lt;&gt;"",Table1[[#This Row],[Ngày hóa đơn]],IF(Table1[[#This Row],[Ngày hạch toán]]&lt;&gt;"",Table1[[#This Row],[Ngày hạch toán]],""))</f>
        <v>45968</v>
      </c>
      <c r="T55" s="7"/>
      <c r="U55" s="6">
        <f>IF(Table1[[#This Row],[Ngày tính CN]]="","",S55+T55)</f>
        <v>45968</v>
      </c>
      <c r="V55" s="32">
        <f ca="1">IF(Table1[[#This Row],[Hạn thanh toán]]="","",IF((U55-NOW())&lt;0,0,(U55-NOW())))</f>
        <v>0</v>
      </c>
      <c r="W55" s="32"/>
      <c r="X55" s="32" t="str">
        <f t="shared" ca="1" si="31"/>
        <v/>
      </c>
      <c r="Y55" s="2" t="str">
        <f t="shared" si="32"/>
        <v>Đã thanh toán</v>
      </c>
      <c r="Z55" s="53">
        <f t="shared" si="3"/>
        <v>45968</v>
      </c>
      <c r="AA55" s="53">
        <f t="shared" si="4"/>
        <v>46027</v>
      </c>
      <c r="AD55" s="2" t="str">
        <f>VLOOKUP($A55,MA_KH!$A:$Q,MA_KH!O$1,0)</f>
        <v>BIGC (EB)</v>
      </c>
      <c r="AE55" s="2" t="str">
        <f>VLOOKUP($A55,MA_KH!$A:$Q,MA_KH!P$1,0)</f>
        <v>Công ty TNHH dịch vụ EB</v>
      </c>
    </row>
    <row r="56" spans="1:31" ht="25.5" customHeight="1" x14ac:dyDescent="0.2">
      <c r="A56" s="54" t="s">
        <v>71</v>
      </c>
      <c r="B56" s="54" t="s">
        <v>72</v>
      </c>
      <c r="C56" s="55">
        <v>45968</v>
      </c>
      <c r="D56" s="54" t="s">
        <v>14657</v>
      </c>
      <c r="E56" s="55">
        <v>45968</v>
      </c>
      <c r="F56" s="54">
        <v>74345</v>
      </c>
      <c r="G56" s="54" t="s">
        <v>14658</v>
      </c>
      <c r="H56" s="56">
        <v>2239460</v>
      </c>
      <c r="I56" s="57">
        <v>0</v>
      </c>
      <c r="J56" s="56">
        <v>179157</v>
      </c>
      <c r="K56" s="56">
        <v>2418617</v>
      </c>
      <c r="L56" s="7" t="s">
        <v>40</v>
      </c>
      <c r="M56" s="6">
        <v>46027</v>
      </c>
      <c r="O56" s="32">
        <f>IF(Table1[[#This Row],[Phân loại]]="Tồn đầu kỳ",Table1[[#This Row],[Tổng giá trị]],0)</f>
        <v>2418617</v>
      </c>
      <c r="P56" s="7">
        <f>IF(Table1[[#This Row],[Số còn phải thu ĐK]]&lt;&gt;0,0,IF(Table1[[#This Row],[Phân loại]]="Bán hàng",Table1[[#This Row],[Tổng giá trị]],-Table1[[#This Row],[Tổng giá trị]]))</f>
        <v>0</v>
      </c>
      <c r="Q56" s="32">
        <f t="shared" si="30"/>
        <v>2418617</v>
      </c>
      <c r="R56" s="7">
        <f>Table1[[#This Row],[Số còn phải thu ĐK]]+Table1[[#This Row],[Giá Trị HD sau CK]]-Table1[[#This Row],[Số tiền đã thu]]</f>
        <v>0</v>
      </c>
      <c r="S56" s="6">
        <f>IF(Table1[[#This Row],[Ngày hóa đơn]]&lt;&gt;"",Table1[[#This Row],[Ngày hóa đơn]],IF(Table1[[#This Row],[Ngày hạch toán]]&lt;&gt;"",Table1[[#This Row],[Ngày hạch toán]],""))</f>
        <v>45968</v>
      </c>
      <c r="T56" s="7"/>
      <c r="U56" s="6">
        <f>IF(Table1[[#This Row],[Ngày tính CN]]="","",S56+T56)</f>
        <v>45968</v>
      </c>
      <c r="V56" s="32">
        <f ca="1">IF(Table1[[#This Row],[Hạn thanh toán]]="","",IF((U56-NOW())&lt;0,0,(U56-NOW())))</f>
        <v>0</v>
      </c>
      <c r="W56" s="32"/>
      <c r="X56" s="32" t="str">
        <f t="shared" ca="1" si="31"/>
        <v/>
      </c>
      <c r="Y56" s="2" t="str">
        <f t="shared" si="32"/>
        <v>Đã thanh toán</v>
      </c>
      <c r="Z56" s="53">
        <f t="shared" si="3"/>
        <v>45968</v>
      </c>
      <c r="AA56" s="53">
        <f t="shared" si="4"/>
        <v>46027</v>
      </c>
      <c r="AD56" s="2" t="str">
        <f>VLOOKUP($A56,MA_KH!$A:$Q,MA_KH!O$1,0)</f>
        <v>BIGC (EB)</v>
      </c>
      <c r="AE56" s="2" t="str">
        <f>VLOOKUP($A56,MA_KH!$A:$Q,MA_KH!P$1,0)</f>
        <v>Công ty TNHH dịch vụ EB</v>
      </c>
    </row>
    <row r="57" spans="1:31" ht="25.5" customHeight="1" x14ac:dyDescent="0.2">
      <c r="A57" s="54" t="s">
        <v>71</v>
      </c>
      <c r="B57" s="54" t="s">
        <v>72</v>
      </c>
      <c r="C57" s="55">
        <v>45968</v>
      </c>
      <c r="D57" s="54" t="s">
        <v>14659</v>
      </c>
      <c r="E57" s="55">
        <v>45968</v>
      </c>
      <c r="F57" s="54">
        <v>74346</v>
      </c>
      <c r="G57" s="54" t="s">
        <v>14660</v>
      </c>
      <c r="H57" s="56">
        <v>910680</v>
      </c>
      <c r="I57" s="57">
        <v>0</v>
      </c>
      <c r="J57" s="56">
        <v>72854</v>
      </c>
      <c r="K57" s="56">
        <v>983534</v>
      </c>
      <c r="L57" s="7" t="s">
        <v>40</v>
      </c>
      <c r="M57" s="6">
        <v>46027</v>
      </c>
      <c r="O57" s="32">
        <f>IF(Table1[[#This Row],[Phân loại]]="Tồn đầu kỳ",Table1[[#This Row],[Tổng giá trị]],0)</f>
        <v>983534</v>
      </c>
      <c r="P57" s="7">
        <f>IF(Table1[[#This Row],[Số còn phải thu ĐK]]&lt;&gt;0,0,IF(Table1[[#This Row],[Phân loại]]="Bán hàng",Table1[[#This Row],[Tổng giá trị]],-Table1[[#This Row],[Tổng giá trị]]))</f>
        <v>0</v>
      </c>
      <c r="Q57" s="32">
        <f t="shared" si="30"/>
        <v>983534</v>
      </c>
      <c r="R57" s="7">
        <f>Table1[[#This Row],[Số còn phải thu ĐK]]+Table1[[#This Row],[Giá Trị HD sau CK]]-Table1[[#This Row],[Số tiền đã thu]]</f>
        <v>0</v>
      </c>
      <c r="S57" s="6">
        <f>IF(Table1[[#This Row],[Ngày hóa đơn]]&lt;&gt;"",Table1[[#This Row],[Ngày hóa đơn]],IF(Table1[[#This Row],[Ngày hạch toán]]&lt;&gt;"",Table1[[#This Row],[Ngày hạch toán]],""))</f>
        <v>45968</v>
      </c>
      <c r="T57" s="7"/>
      <c r="U57" s="6">
        <f>IF(Table1[[#This Row],[Ngày tính CN]]="","",S57+T57)</f>
        <v>45968</v>
      </c>
      <c r="V57" s="32">
        <f ca="1">IF(Table1[[#This Row],[Hạn thanh toán]]="","",IF((U57-NOW())&lt;0,0,(U57-NOW())))</f>
        <v>0</v>
      </c>
      <c r="W57" s="32"/>
      <c r="X57" s="32" t="str">
        <f t="shared" ca="1" si="31"/>
        <v/>
      </c>
      <c r="Y57" s="2" t="str">
        <f t="shared" si="32"/>
        <v>Đã thanh toán</v>
      </c>
      <c r="Z57" s="53">
        <f t="shared" si="3"/>
        <v>45968</v>
      </c>
      <c r="AA57" s="53">
        <f t="shared" si="4"/>
        <v>46027</v>
      </c>
      <c r="AD57" s="2" t="str">
        <f>VLOOKUP($A57,MA_KH!$A:$Q,MA_KH!O$1,0)</f>
        <v>BIGC (EB)</v>
      </c>
      <c r="AE57" s="2" t="str">
        <f>VLOOKUP($A57,MA_KH!$A:$Q,MA_KH!P$1,0)</f>
        <v>Công ty TNHH dịch vụ EB</v>
      </c>
    </row>
    <row r="58" spans="1:31" ht="25.5" customHeight="1" x14ac:dyDescent="0.2">
      <c r="A58" s="54" t="s">
        <v>71</v>
      </c>
      <c r="B58" s="54" t="s">
        <v>72</v>
      </c>
      <c r="C58" s="55">
        <v>45968</v>
      </c>
      <c r="D58" s="54" t="s">
        <v>14661</v>
      </c>
      <c r="E58" s="55">
        <v>45968</v>
      </c>
      <c r="F58" s="54">
        <v>74347</v>
      </c>
      <c r="G58" s="54" t="s">
        <v>14662</v>
      </c>
      <c r="H58" s="56">
        <v>910680</v>
      </c>
      <c r="I58" s="57">
        <v>0</v>
      </c>
      <c r="J58" s="56">
        <v>72854</v>
      </c>
      <c r="K58" s="56">
        <v>983534</v>
      </c>
      <c r="L58" s="7" t="s">
        <v>40</v>
      </c>
      <c r="M58" s="6">
        <v>46027</v>
      </c>
      <c r="O58" s="32">
        <f>IF(Table1[[#This Row],[Phân loại]]="Tồn đầu kỳ",Table1[[#This Row],[Tổng giá trị]],0)</f>
        <v>983534</v>
      </c>
      <c r="P58" s="7">
        <f>IF(Table1[[#This Row],[Số còn phải thu ĐK]]&lt;&gt;0,0,IF(Table1[[#This Row],[Phân loại]]="Bán hàng",Table1[[#This Row],[Tổng giá trị]],-Table1[[#This Row],[Tổng giá trị]]))</f>
        <v>0</v>
      </c>
      <c r="Q58" s="32">
        <f t="shared" si="30"/>
        <v>983534</v>
      </c>
      <c r="R58" s="7">
        <f>Table1[[#This Row],[Số còn phải thu ĐK]]+Table1[[#This Row],[Giá Trị HD sau CK]]-Table1[[#This Row],[Số tiền đã thu]]</f>
        <v>0</v>
      </c>
      <c r="S58" s="6">
        <f>IF(Table1[[#This Row],[Ngày hóa đơn]]&lt;&gt;"",Table1[[#This Row],[Ngày hóa đơn]],IF(Table1[[#This Row],[Ngày hạch toán]]&lt;&gt;"",Table1[[#This Row],[Ngày hạch toán]],""))</f>
        <v>45968</v>
      </c>
      <c r="T58" s="7"/>
      <c r="U58" s="6">
        <f>IF(Table1[[#This Row],[Ngày tính CN]]="","",S58+T58)</f>
        <v>45968</v>
      </c>
      <c r="V58" s="32">
        <f ca="1">IF(Table1[[#This Row],[Hạn thanh toán]]="","",IF((U58-NOW())&lt;0,0,(U58-NOW())))</f>
        <v>0</v>
      </c>
      <c r="W58" s="32"/>
      <c r="X58" s="32" t="str">
        <f t="shared" ca="1" si="31"/>
        <v/>
      </c>
      <c r="Y58" s="2" t="str">
        <f t="shared" si="32"/>
        <v>Đã thanh toán</v>
      </c>
      <c r="Z58" s="53">
        <f t="shared" si="3"/>
        <v>45968</v>
      </c>
      <c r="AA58" s="53">
        <f t="shared" si="4"/>
        <v>46027</v>
      </c>
      <c r="AD58" s="2" t="str">
        <f>VLOOKUP($A58,MA_KH!$A:$Q,MA_KH!O$1,0)</f>
        <v>BIGC (EB)</v>
      </c>
      <c r="AE58" s="2" t="str">
        <f>VLOOKUP($A58,MA_KH!$A:$Q,MA_KH!P$1,0)</f>
        <v>Công ty TNHH dịch vụ EB</v>
      </c>
    </row>
    <row r="59" spans="1:31" ht="25.5" customHeight="1" x14ac:dyDescent="0.2">
      <c r="A59" s="58" t="s">
        <v>71</v>
      </c>
      <c r="B59" s="58" t="s">
        <v>72</v>
      </c>
      <c r="C59" s="59">
        <v>45968</v>
      </c>
      <c r="D59" s="58" t="s">
        <v>14663</v>
      </c>
      <c r="E59" s="59">
        <v>45968</v>
      </c>
      <c r="F59" s="58">
        <v>74348</v>
      </c>
      <c r="G59" s="58" t="s">
        <v>14664</v>
      </c>
      <c r="H59" s="60">
        <v>2732040</v>
      </c>
      <c r="I59" s="61">
        <v>0</v>
      </c>
      <c r="J59" s="60">
        <v>218563</v>
      </c>
      <c r="K59" s="60">
        <v>2950603</v>
      </c>
      <c r="L59" s="7" t="s">
        <v>40</v>
      </c>
      <c r="M59" s="6">
        <v>46027</v>
      </c>
      <c r="O59" s="32">
        <f>IF(Table1[[#This Row],[Phân loại]]="Tồn đầu kỳ",Table1[[#This Row],[Tổng giá trị]],0)</f>
        <v>2950603</v>
      </c>
      <c r="P59" s="7">
        <f>IF(Table1[[#This Row],[Số còn phải thu ĐK]]&lt;&gt;0,0,IF(Table1[[#This Row],[Phân loại]]="Bán hàng",Table1[[#This Row],[Tổng giá trị]],-Table1[[#This Row],[Tổng giá trị]]))</f>
        <v>0</v>
      </c>
      <c r="Q59" s="32">
        <f t="shared" si="30"/>
        <v>2950603</v>
      </c>
      <c r="R59" s="7">
        <f>Table1[[#This Row],[Số còn phải thu ĐK]]+Table1[[#This Row],[Giá Trị HD sau CK]]-Table1[[#This Row],[Số tiền đã thu]]</f>
        <v>0</v>
      </c>
      <c r="S59" s="6">
        <f>IF(Table1[[#This Row],[Ngày hóa đơn]]&lt;&gt;"",Table1[[#This Row],[Ngày hóa đơn]],IF(Table1[[#This Row],[Ngày hạch toán]]&lt;&gt;"",Table1[[#This Row],[Ngày hạch toán]],""))</f>
        <v>45968</v>
      </c>
      <c r="T59" s="7"/>
      <c r="U59" s="6">
        <f>IF(Table1[[#This Row],[Ngày tính CN]]="","",S59+T59)</f>
        <v>45968</v>
      </c>
      <c r="V59" s="32">
        <f ca="1">IF(Table1[[#This Row],[Hạn thanh toán]]="","",IF((U59-NOW())&lt;0,0,(U59-NOW())))</f>
        <v>0</v>
      </c>
      <c r="W59" s="32"/>
      <c r="X59" s="32" t="str">
        <f t="shared" ca="1" si="31"/>
        <v/>
      </c>
      <c r="Y59" s="2" t="str">
        <f t="shared" si="32"/>
        <v>Đã thanh toán</v>
      </c>
      <c r="Z59" s="53">
        <f t="shared" si="3"/>
        <v>45968</v>
      </c>
      <c r="AA59" s="53">
        <f t="shared" si="4"/>
        <v>46027</v>
      </c>
      <c r="AD59" s="2" t="str">
        <f>VLOOKUP($A59,MA_KH!$A:$Q,MA_KH!O$1,0)</f>
        <v>BIGC (EB)</v>
      </c>
      <c r="AE59" s="2" t="str">
        <f>VLOOKUP($A59,MA_KH!$A:$Q,MA_KH!P$1,0)</f>
        <v>Công ty TNHH dịch vụ EB</v>
      </c>
    </row>
    <row r="60" spans="1:31" ht="25.5" customHeight="1" x14ac:dyDescent="0.2">
      <c r="A60" s="58" t="s">
        <v>71</v>
      </c>
      <c r="B60" s="58" t="s">
        <v>72</v>
      </c>
      <c r="C60" s="59">
        <v>45972</v>
      </c>
      <c r="D60" s="58" t="s">
        <v>14665</v>
      </c>
      <c r="E60" s="59">
        <v>45972</v>
      </c>
      <c r="F60" s="58">
        <v>74978</v>
      </c>
      <c r="G60" s="58" t="s">
        <v>14666</v>
      </c>
      <c r="H60" s="60">
        <v>1881280</v>
      </c>
      <c r="I60" s="61">
        <v>0</v>
      </c>
      <c r="J60" s="60">
        <v>150502</v>
      </c>
      <c r="K60" s="60">
        <v>2031782</v>
      </c>
      <c r="L60" s="7" t="s">
        <v>40</v>
      </c>
      <c r="M60" s="6">
        <v>46027</v>
      </c>
      <c r="O60" s="32">
        <f>IF(Table1[[#This Row],[Phân loại]]="Tồn đầu kỳ",Table1[[#This Row],[Tổng giá trị]],0)</f>
        <v>2031782</v>
      </c>
      <c r="P60" s="7">
        <f>IF(Table1[[#This Row],[Số còn phải thu ĐK]]&lt;&gt;0,0,IF(Table1[[#This Row],[Phân loại]]="Bán hàng",Table1[[#This Row],[Tổng giá trị]],-Table1[[#This Row],[Tổng giá trị]]))</f>
        <v>0</v>
      </c>
      <c r="Q60" s="32">
        <f>IF(M60&lt;&gt;"",IF(O60&lt;&gt;0,O60,P60),0)</f>
        <v>2031782</v>
      </c>
      <c r="R60" s="7">
        <f>Table1[[#This Row],[Số còn phải thu ĐK]]+Table1[[#This Row],[Giá Trị HD sau CK]]-Table1[[#This Row],[Số tiền đã thu]]</f>
        <v>0</v>
      </c>
      <c r="S60" s="6">
        <f>IF(Table1[[#This Row],[Ngày hóa đơn]]&lt;&gt;"",Table1[[#This Row],[Ngày hóa đơn]],IF(Table1[[#This Row],[Ngày hạch toán]]&lt;&gt;"",Table1[[#This Row],[Ngày hạch toán]],""))</f>
        <v>45972</v>
      </c>
      <c r="T60" s="7"/>
      <c r="U60" s="6">
        <f>IF(Table1[[#This Row],[Ngày tính CN]]="","",S60+T60)</f>
        <v>45972</v>
      </c>
      <c r="V60" s="32">
        <f ca="1">IF(Table1[[#This Row],[Hạn thanh toán]]="","",IF((U60-NOW())&lt;0,0,(U60-NOW())))</f>
        <v>0</v>
      </c>
      <c r="W60" s="32"/>
      <c r="X60" s="32" t="str">
        <f ca="1">IF(OR(U60="",R60=0),"",IF((U60-NOW())&lt;0,-(U60-NOW()),0))</f>
        <v/>
      </c>
      <c r="Y60" s="2" t="str">
        <f>IF(R60=0,"Đã thanh toán",IF(X60="","",IF(X60&lt;=0,"Chưa đến hạn thanh toán",IF(X60&lt;=30,"Nợ quá hạn 30 ngày",IF(X60&lt;=60,"Nợ quá hạn từ 30 ngày đến 60 ngày",IF(X60&lt;=90,"Nợ quá hạn từ 60 ngày đến 90 ngày",IF(X60&lt;=120,"Nợ quá hạn từ 90 ngày đến 120 ngày","Nợ quá hạn hơn 120 ngày có khả năng mất thanh toán")))))))</f>
        <v>Đã thanh toán</v>
      </c>
      <c r="Z60" s="53">
        <f t="shared" si="3"/>
        <v>45972</v>
      </c>
      <c r="AA60" s="53">
        <f t="shared" si="4"/>
        <v>46027</v>
      </c>
      <c r="AD60" s="2" t="str">
        <f>VLOOKUP($A60,MA_KH!$A:$Q,MA_KH!O$1,0)</f>
        <v>BIGC (EB)</v>
      </c>
      <c r="AE60" s="2" t="str">
        <f>VLOOKUP($A60,MA_KH!$A:$Q,MA_KH!P$1,0)</f>
        <v>Công ty TNHH dịch vụ EB</v>
      </c>
    </row>
    <row r="61" spans="1:31" ht="25.5" customHeight="1" x14ac:dyDescent="0.2">
      <c r="A61" s="54" t="s">
        <v>71</v>
      </c>
      <c r="B61" s="54" t="s">
        <v>72</v>
      </c>
      <c r="C61" s="55">
        <v>45972</v>
      </c>
      <c r="D61" s="54" t="s">
        <v>14667</v>
      </c>
      <c r="E61" s="55">
        <v>45972</v>
      </c>
      <c r="F61" s="54">
        <v>74979</v>
      </c>
      <c r="G61" s="54" t="s">
        <v>14668</v>
      </c>
      <c r="H61" s="56">
        <v>2752492</v>
      </c>
      <c r="I61" s="57">
        <v>0</v>
      </c>
      <c r="J61" s="56">
        <v>220199</v>
      </c>
      <c r="K61" s="56">
        <v>2972691</v>
      </c>
      <c r="L61" s="7" t="s">
        <v>40</v>
      </c>
      <c r="M61" s="6">
        <v>46027</v>
      </c>
      <c r="O61" s="32">
        <f>IF(Table1[[#This Row],[Phân loại]]="Tồn đầu kỳ",Table1[[#This Row],[Tổng giá trị]],0)</f>
        <v>2972691</v>
      </c>
      <c r="P61" s="7">
        <f>IF(Table1[[#This Row],[Số còn phải thu ĐK]]&lt;&gt;0,0,IF(Table1[[#This Row],[Phân loại]]="Bán hàng",Table1[[#This Row],[Tổng giá trị]],-Table1[[#This Row],[Tổng giá trị]]))</f>
        <v>0</v>
      </c>
      <c r="Q61" s="32">
        <f t="shared" ref="Q61:Q65" si="33">IF(M61&lt;&gt;"",IF(O61&lt;&gt;0,O61,P61),0)</f>
        <v>2972691</v>
      </c>
      <c r="R61" s="7">
        <f>Table1[[#This Row],[Số còn phải thu ĐK]]+Table1[[#This Row],[Giá Trị HD sau CK]]-Table1[[#This Row],[Số tiền đã thu]]</f>
        <v>0</v>
      </c>
      <c r="S61" s="6">
        <f>IF(Table1[[#This Row],[Ngày hóa đơn]]&lt;&gt;"",Table1[[#This Row],[Ngày hóa đơn]],IF(Table1[[#This Row],[Ngày hạch toán]]&lt;&gt;"",Table1[[#This Row],[Ngày hạch toán]],""))</f>
        <v>45972</v>
      </c>
      <c r="T61" s="7"/>
      <c r="U61" s="6">
        <f>IF(Table1[[#This Row],[Ngày tính CN]]="","",S61+T61)</f>
        <v>45972</v>
      </c>
      <c r="V61" s="32">
        <f ca="1">IF(Table1[[#This Row],[Hạn thanh toán]]="","",IF((U61-NOW())&lt;0,0,(U61-NOW())))</f>
        <v>0</v>
      </c>
      <c r="W61" s="32"/>
      <c r="X61" s="32" t="str">
        <f t="shared" ref="X61:X65" ca="1" si="34">IF(OR(U61="",R61=0),"",IF((U61-NOW())&lt;0,-(U61-NOW()),0))</f>
        <v/>
      </c>
      <c r="Y61" s="2" t="str">
        <f t="shared" ref="Y61:Y65" si="35">IF(R61=0,"Đã thanh toán",IF(X61="","",IF(X61&lt;=0,"Chưa đến hạn thanh toán",IF(X61&lt;=30,"Nợ quá hạn 30 ngày",IF(X61&lt;=60,"Nợ quá hạn từ 30 ngày đến 60 ngày",IF(X61&lt;=90,"Nợ quá hạn từ 60 ngày đến 90 ngày",IF(X61&lt;=120,"Nợ quá hạn từ 90 ngày đến 120 ngày","Nợ quá hạn hơn 120 ngày có khả năng mất thanh toán")))))))</f>
        <v>Đã thanh toán</v>
      </c>
      <c r="Z61" s="53">
        <f t="shared" si="3"/>
        <v>45972</v>
      </c>
      <c r="AA61" s="53">
        <f t="shared" si="4"/>
        <v>46027</v>
      </c>
      <c r="AD61" s="2" t="str">
        <f>VLOOKUP($A61,MA_KH!$A:$Q,MA_KH!O$1,0)</f>
        <v>BIGC (EB)</v>
      </c>
      <c r="AE61" s="2" t="str">
        <f>VLOOKUP($A61,MA_KH!$A:$Q,MA_KH!P$1,0)</f>
        <v>Công ty TNHH dịch vụ EB</v>
      </c>
    </row>
    <row r="62" spans="1:31" ht="25.5" customHeight="1" x14ac:dyDescent="0.2">
      <c r="A62" s="54" t="s">
        <v>71</v>
      </c>
      <c r="B62" s="54" t="s">
        <v>72</v>
      </c>
      <c r="C62" s="55">
        <v>45972</v>
      </c>
      <c r="D62" s="54" t="s">
        <v>14669</v>
      </c>
      <c r="E62" s="55">
        <v>45972</v>
      </c>
      <c r="F62" s="54">
        <v>74980</v>
      </c>
      <c r="G62" s="54" t="s">
        <v>14670</v>
      </c>
      <c r="H62" s="56">
        <v>2160092</v>
      </c>
      <c r="I62" s="57">
        <v>0</v>
      </c>
      <c r="J62" s="56">
        <v>172807</v>
      </c>
      <c r="K62" s="56">
        <v>2332899</v>
      </c>
      <c r="L62" s="7" t="s">
        <v>40</v>
      </c>
      <c r="M62" s="6">
        <v>46027</v>
      </c>
      <c r="O62" s="32">
        <f>IF(Table1[[#This Row],[Phân loại]]="Tồn đầu kỳ",Table1[[#This Row],[Tổng giá trị]],0)</f>
        <v>2332899</v>
      </c>
      <c r="P62" s="7">
        <f>IF(Table1[[#This Row],[Số còn phải thu ĐK]]&lt;&gt;0,0,IF(Table1[[#This Row],[Phân loại]]="Bán hàng",Table1[[#This Row],[Tổng giá trị]],-Table1[[#This Row],[Tổng giá trị]]))</f>
        <v>0</v>
      </c>
      <c r="Q62" s="32">
        <f t="shared" si="33"/>
        <v>2332899</v>
      </c>
      <c r="R62" s="7">
        <f>Table1[[#This Row],[Số còn phải thu ĐK]]+Table1[[#This Row],[Giá Trị HD sau CK]]-Table1[[#This Row],[Số tiền đã thu]]</f>
        <v>0</v>
      </c>
      <c r="S62" s="6">
        <f>IF(Table1[[#This Row],[Ngày hóa đơn]]&lt;&gt;"",Table1[[#This Row],[Ngày hóa đơn]],IF(Table1[[#This Row],[Ngày hạch toán]]&lt;&gt;"",Table1[[#This Row],[Ngày hạch toán]],""))</f>
        <v>45972</v>
      </c>
      <c r="T62" s="7"/>
      <c r="U62" s="6">
        <f>IF(Table1[[#This Row],[Ngày tính CN]]="","",S62+T62)</f>
        <v>45972</v>
      </c>
      <c r="V62" s="32">
        <f ca="1">IF(Table1[[#This Row],[Hạn thanh toán]]="","",IF((U62-NOW())&lt;0,0,(U62-NOW())))</f>
        <v>0</v>
      </c>
      <c r="W62" s="32"/>
      <c r="X62" s="32" t="str">
        <f t="shared" ca="1" si="34"/>
        <v/>
      </c>
      <c r="Y62" s="2" t="str">
        <f t="shared" si="35"/>
        <v>Đã thanh toán</v>
      </c>
      <c r="Z62" s="53">
        <f t="shared" si="3"/>
        <v>45972</v>
      </c>
      <c r="AA62" s="53">
        <f t="shared" si="4"/>
        <v>46027</v>
      </c>
      <c r="AD62" s="2" t="str">
        <f>VLOOKUP($A62,MA_KH!$A:$Q,MA_KH!O$1,0)</f>
        <v>BIGC (EB)</v>
      </c>
      <c r="AE62" s="2" t="str">
        <f>VLOOKUP($A62,MA_KH!$A:$Q,MA_KH!P$1,0)</f>
        <v>Công ty TNHH dịch vụ EB</v>
      </c>
    </row>
    <row r="63" spans="1:31" ht="25.5" customHeight="1" x14ac:dyDescent="0.2">
      <c r="A63" s="54" t="s">
        <v>71</v>
      </c>
      <c r="B63" s="54" t="s">
        <v>72</v>
      </c>
      <c r="C63" s="55">
        <v>45972</v>
      </c>
      <c r="D63" s="54" t="s">
        <v>14671</v>
      </c>
      <c r="E63" s="55">
        <v>45972</v>
      </c>
      <c r="F63" s="54">
        <v>74981</v>
      </c>
      <c r="G63" s="54" t="s">
        <v>14672</v>
      </c>
      <c r="H63" s="56">
        <v>910680</v>
      </c>
      <c r="I63" s="57">
        <v>0</v>
      </c>
      <c r="J63" s="56">
        <v>72854</v>
      </c>
      <c r="K63" s="56">
        <v>983534</v>
      </c>
      <c r="L63" s="7" t="s">
        <v>40</v>
      </c>
      <c r="M63" s="6">
        <v>46027</v>
      </c>
      <c r="O63" s="32">
        <f>IF(Table1[[#This Row],[Phân loại]]="Tồn đầu kỳ",Table1[[#This Row],[Tổng giá trị]],0)</f>
        <v>983534</v>
      </c>
      <c r="P63" s="7">
        <f>IF(Table1[[#This Row],[Số còn phải thu ĐK]]&lt;&gt;0,0,IF(Table1[[#This Row],[Phân loại]]="Bán hàng",Table1[[#This Row],[Tổng giá trị]],-Table1[[#This Row],[Tổng giá trị]]))</f>
        <v>0</v>
      </c>
      <c r="Q63" s="32">
        <f t="shared" si="33"/>
        <v>983534</v>
      </c>
      <c r="R63" s="7">
        <f>Table1[[#This Row],[Số còn phải thu ĐK]]+Table1[[#This Row],[Giá Trị HD sau CK]]-Table1[[#This Row],[Số tiền đã thu]]</f>
        <v>0</v>
      </c>
      <c r="S63" s="6">
        <f>IF(Table1[[#This Row],[Ngày hóa đơn]]&lt;&gt;"",Table1[[#This Row],[Ngày hóa đơn]],IF(Table1[[#This Row],[Ngày hạch toán]]&lt;&gt;"",Table1[[#This Row],[Ngày hạch toán]],""))</f>
        <v>45972</v>
      </c>
      <c r="T63" s="7"/>
      <c r="U63" s="6">
        <f>IF(Table1[[#This Row],[Ngày tính CN]]="","",S63+T63)</f>
        <v>45972</v>
      </c>
      <c r="V63" s="32">
        <f ca="1">IF(Table1[[#This Row],[Hạn thanh toán]]="","",IF((U63-NOW())&lt;0,0,(U63-NOW())))</f>
        <v>0</v>
      </c>
      <c r="W63" s="32"/>
      <c r="X63" s="32" t="str">
        <f t="shared" ca="1" si="34"/>
        <v/>
      </c>
      <c r="Y63" s="2" t="str">
        <f t="shared" si="35"/>
        <v>Đã thanh toán</v>
      </c>
      <c r="Z63" s="53">
        <f t="shared" si="3"/>
        <v>45972</v>
      </c>
      <c r="AA63" s="53">
        <f t="shared" si="4"/>
        <v>46027</v>
      </c>
      <c r="AD63" s="2" t="str">
        <f>VLOOKUP($A63,MA_KH!$A:$Q,MA_KH!O$1,0)</f>
        <v>BIGC (EB)</v>
      </c>
      <c r="AE63" s="2" t="str">
        <f>VLOOKUP($A63,MA_KH!$A:$Q,MA_KH!P$1,0)</f>
        <v>Công ty TNHH dịch vụ EB</v>
      </c>
    </row>
    <row r="64" spans="1:31" ht="25.5" customHeight="1" x14ac:dyDescent="0.2">
      <c r="A64" s="54" t="s">
        <v>71</v>
      </c>
      <c r="B64" s="54" t="s">
        <v>72</v>
      </c>
      <c r="C64" s="55">
        <v>45972</v>
      </c>
      <c r="D64" s="54" t="s">
        <v>14673</v>
      </c>
      <c r="E64" s="55">
        <v>45972</v>
      </c>
      <c r="F64" s="54">
        <v>74982</v>
      </c>
      <c r="G64" s="54" t="s">
        <v>14674</v>
      </c>
      <c r="H64" s="56">
        <v>3755172</v>
      </c>
      <c r="I64" s="57">
        <v>0</v>
      </c>
      <c r="J64" s="56">
        <v>300414</v>
      </c>
      <c r="K64" s="56">
        <v>4055586</v>
      </c>
      <c r="L64" s="7" t="s">
        <v>40</v>
      </c>
      <c r="M64" s="6">
        <v>46027</v>
      </c>
      <c r="O64" s="32">
        <f>IF(Table1[[#This Row],[Phân loại]]="Tồn đầu kỳ",Table1[[#This Row],[Tổng giá trị]],0)</f>
        <v>4055586</v>
      </c>
      <c r="P64" s="7">
        <f>IF(Table1[[#This Row],[Số còn phải thu ĐK]]&lt;&gt;0,0,IF(Table1[[#This Row],[Phân loại]]="Bán hàng",Table1[[#This Row],[Tổng giá trị]],-Table1[[#This Row],[Tổng giá trị]]))</f>
        <v>0</v>
      </c>
      <c r="Q64" s="32">
        <f t="shared" si="33"/>
        <v>4055586</v>
      </c>
      <c r="R64" s="7">
        <f>Table1[[#This Row],[Số còn phải thu ĐK]]+Table1[[#This Row],[Giá Trị HD sau CK]]-Table1[[#This Row],[Số tiền đã thu]]</f>
        <v>0</v>
      </c>
      <c r="S64" s="6">
        <f>IF(Table1[[#This Row],[Ngày hóa đơn]]&lt;&gt;"",Table1[[#This Row],[Ngày hóa đơn]],IF(Table1[[#This Row],[Ngày hạch toán]]&lt;&gt;"",Table1[[#This Row],[Ngày hạch toán]],""))</f>
        <v>45972</v>
      </c>
      <c r="T64" s="7"/>
      <c r="U64" s="6">
        <f>IF(Table1[[#This Row],[Ngày tính CN]]="","",S64+T64)</f>
        <v>45972</v>
      </c>
      <c r="V64" s="32">
        <f ca="1">IF(Table1[[#This Row],[Hạn thanh toán]]="","",IF((U64-NOW())&lt;0,0,(U64-NOW())))</f>
        <v>0</v>
      </c>
      <c r="W64" s="32"/>
      <c r="X64" s="32" t="str">
        <f t="shared" ca="1" si="34"/>
        <v/>
      </c>
      <c r="Y64" s="2" t="str">
        <f t="shared" si="35"/>
        <v>Đã thanh toán</v>
      </c>
      <c r="Z64" s="53">
        <f t="shared" si="3"/>
        <v>45972</v>
      </c>
      <c r="AA64" s="53">
        <f t="shared" si="4"/>
        <v>46027</v>
      </c>
      <c r="AD64" s="2" t="str">
        <f>VLOOKUP($A64,MA_KH!$A:$Q,MA_KH!O$1,0)</f>
        <v>BIGC (EB)</v>
      </c>
      <c r="AE64" s="2" t="str">
        <f>VLOOKUP($A64,MA_KH!$A:$Q,MA_KH!P$1,0)</f>
        <v>Công ty TNHH dịch vụ EB</v>
      </c>
    </row>
    <row r="65" spans="1:31" ht="25.5" customHeight="1" x14ac:dyDescent="0.2">
      <c r="A65" s="58" t="s">
        <v>71</v>
      </c>
      <c r="B65" s="58" t="s">
        <v>72</v>
      </c>
      <c r="C65" s="59">
        <v>45972</v>
      </c>
      <c r="D65" s="58" t="s">
        <v>14675</v>
      </c>
      <c r="E65" s="59">
        <v>45972</v>
      </c>
      <c r="F65" s="58">
        <v>74983</v>
      </c>
      <c r="G65" s="58" t="s">
        <v>14676</v>
      </c>
      <c r="H65" s="60">
        <v>2937280</v>
      </c>
      <c r="I65" s="61">
        <v>0</v>
      </c>
      <c r="J65" s="60">
        <v>234982</v>
      </c>
      <c r="K65" s="60">
        <v>3172262</v>
      </c>
      <c r="L65" s="7" t="s">
        <v>40</v>
      </c>
      <c r="M65" s="6">
        <v>46027</v>
      </c>
      <c r="O65" s="32">
        <f>IF(Table1[[#This Row],[Phân loại]]="Tồn đầu kỳ",Table1[[#This Row],[Tổng giá trị]],0)</f>
        <v>3172262</v>
      </c>
      <c r="P65" s="7">
        <f>IF(Table1[[#This Row],[Số còn phải thu ĐK]]&lt;&gt;0,0,IF(Table1[[#This Row],[Phân loại]]="Bán hàng",Table1[[#This Row],[Tổng giá trị]],-Table1[[#This Row],[Tổng giá trị]]))</f>
        <v>0</v>
      </c>
      <c r="Q65" s="32">
        <f t="shared" si="33"/>
        <v>3172262</v>
      </c>
      <c r="R65" s="7">
        <f>Table1[[#This Row],[Số còn phải thu ĐK]]+Table1[[#This Row],[Giá Trị HD sau CK]]-Table1[[#This Row],[Số tiền đã thu]]</f>
        <v>0</v>
      </c>
      <c r="S65" s="6">
        <f>IF(Table1[[#This Row],[Ngày hóa đơn]]&lt;&gt;"",Table1[[#This Row],[Ngày hóa đơn]],IF(Table1[[#This Row],[Ngày hạch toán]]&lt;&gt;"",Table1[[#This Row],[Ngày hạch toán]],""))</f>
        <v>45972</v>
      </c>
      <c r="T65" s="7"/>
      <c r="U65" s="6">
        <f>IF(Table1[[#This Row],[Ngày tính CN]]="","",S65+T65)</f>
        <v>45972</v>
      </c>
      <c r="V65" s="32">
        <f ca="1">IF(Table1[[#This Row],[Hạn thanh toán]]="","",IF((U65-NOW())&lt;0,0,(U65-NOW())))</f>
        <v>0</v>
      </c>
      <c r="W65" s="32"/>
      <c r="X65" s="32" t="str">
        <f t="shared" ca="1" si="34"/>
        <v/>
      </c>
      <c r="Y65" s="2" t="str">
        <f t="shared" si="35"/>
        <v>Đã thanh toán</v>
      </c>
      <c r="Z65" s="53">
        <f t="shared" si="3"/>
        <v>45972</v>
      </c>
      <c r="AA65" s="53">
        <f t="shared" si="4"/>
        <v>46027</v>
      </c>
      <c r="AD65" s="2" t="str">
        <f>VLOOKUP($A65,MA_KH!$A:$Q,MA_KH!O$1,0)</f>
        <v>BIGC (EB)</v>
      </c>
      <c r="AE65" s="2" t="str">
        <f>VLOOKUP($A65,MA_KH!$A:$Q,MA_KH!P$1,0)</f>
        <v>Công ty TNHH dịch vụ EB</v>
      </c>
    </row>
    <row r="66" spans="1:31" ht="25.5" customHeight="1" x14ac:dyDescent="0.2">
      <c r="A66" s="54" t="s">
        <v>71</v>
      </c>
      <c r="B66" s="54" t="s">
        <v>72</v>
      </c>
      <c r="C66" s="55">
        <v>45972</v>
      </c>
      <c r="D66" s="54" t="s">
        <v>14677</v>
      </c>
      <c r="E66" s="55">
        <v>45972</v>
      </c>
      <c r="F66" s="54">
        <v>74874</v>
      </c>
      <c r="G66" s="54" t="s">
        <v>14678</v>
      </c>
      <c r="H66" s="56">
        <v>910680</v>
      </c>
      <c r="I66" s="57">
        <v>0</v>
      </c>
      <c r="J66" s="56">
        <v>72854</v>
      </c>
      <c r="K66" s="56">
        <v>983534</v>
      </c>
      <c r="L66" s="7" t="s">
        <v>40</v>
      </c>
      <c r="M66" s="6">
        <v>46027</v>
      </c>
      <c r="O66" s="32">
        <f>IF(Table1[[#This Row],[Phân loại]]="Tồn đầu kỳ",Table1[[#This Row],[Tổng giá trị]],0)</f>
        <v>983534</v>
      </c>
      <c r="P66" s="7">
        <f>IF(Table1[[#This Row],[Số còn phải thu ĐK]]&lt;&gt;0,0,IF(Table1[[#This Row],[Phân loại]]="Bán hàng",Table1[[#This Row],[Tổng giá trị]],-Table1[[#This Row],[Tổng giá trị]]))</f>
        <v>0</v>
      </c>
      <c r="Q66" s="32">
        <f t="shared" ref="Q66:Q80" si="36">IF(M66&lt;&gt;"",IF(O66&lt;&gt;0,O66,P66),0)</f>
        <v>983534</v>
      </c>
      <c r="R66" s="7">
        <f>Table1[[#This Row],[Số còn phải thu ĐK]]+Table1[[#This Row],[Giá Trị HD sau CK]]-Table1[[#This Row],[Số tiền đã thu]]</f>
        <v>0</v>
      </c>
      <c r="S66" s="6">
        <f>IF(Table1[[#This Row],[Ngày hóa đơn]]&lt;&gt;"",Table1[[#This Row],[Ngày hóa đơn]],IF(Table1[[#This Row],[Ngày hạch toán]]&lt;&gt;"",Table1[[#This Row],[Ngày hạch toán]],""))</f>
        <v>45972</v>
      </c>
      <c r="T66" s="7"/>
      <c r="U66" s="6">
        <f>IF(Table1[[#This Row],[Ngày tính CN]]="","",S66+T66)</f>
        <v>45972</v>
      </c>
      <c r="V66" s="32">
        <f ca="1">IF(Table1[[#This Row],[Hạn thanh toán]]="","",IF((U66-NOW())&lt;0,0,(U66-NOW())))</f>
        <v>0</v>
      </c>
      <c r="W66" s="32"/>
      <c r="X66" s="32" t="str">
        <f t="shared" ref="X66:X80" ca="1" si="37">IF(OR(U66="",R66=0),"",IF((U66-NOW())&lt;0,-(U66-NOW()),0))</f>
        <v/>
      </c>
      <c r="Y66" s="2" t="str">
        <f t="shared" ref="Y66:Y80" si="38">IF(R66=0,"Đã thanh toán",IF(X66="","",IF(X66&lt;=0,"Chưa đến hạn thanh toán",IF(X66&lt;=30,"Nợ quá hạn 30 ngày",IF(X66&lt;=60,"Nợ quá hạn từ 30 ngày đến 60 ngày",IF(X66&lt;=90,"Nợ quá hạn từ 60 ngày đến 90 ngày",IF(X66&lt;=120,"Nợ quá hạn từ 90 ngày đến 120 ngày","Nợ quá hạn hơn 120 ngày có khả năng mất thanh toán")))))))</f>
        <v>Đã thanh toán</v>
      </c>
      <c r="Z66" s="53">
        <f t="shared" si="3"/>
        <v>45972</v>
      </c>
      <c r="AA66" s="53">
        <f t="shared" si="4"/>
        <v>46027</v>
      </c>
      <c r="AD66" s="2" t="str">
        <f>VLOOKUP($A66,MA_KH!$A:$Q,MA_KH!O$1,0)</f>
        <v>BIGC (EB)</v>
      </c>
      <c r="AE66" s="2" t="str">
        <f>VLOOKUP($A66,MA_KH!$A:$Q,MA_KH!P$1,0)</f>
        <v>Công ty TNHH dịch vụ EB</v>
      </c>
    </row>
    <row r="67" spans="1:31" ht="25.5" customHeight="1" x14ac:dyDescent="0.2">
      <c r="A67" s="54" t="s">
        <v>71</v>
      </c>
      <c r="B67" s="54" t="s">
        <v>72</v>
      </c>
      <c r="C67" s="55">
        <v>45972</v>
      </c>
      <c r="D67" s="54" t="s">
        <v>14679</v>
      </c>
      <c r="E67" s="55">
        <v>45972</v>
      </c>
      <c r="F67" s="54">
        <v>74875</v>
      </c>
      <c r="G67" s="54" t="s">
        <v>14680</v>
      </c>
      <c r="H67" s="56">
        <v>2379320</v>
      </c>
      <c r="I67" s="57">
        <v>0</v>
      </c>
      <c r="J67" s="56">
        <v>190346</v>
      </c>
      <c r="K67" s="56">
        <v>2569666</v>
      </c>
      <c r="L67" s="7" t="s">
        <v>40</v>
      </c>
      <c r="M67" s="6">
        <v>46027</v>
      </c>
      <c r="O67" s="32">
        <f>IF(Table1[[#This Row],[Phân loại]]="Tồn đầu kỳ",Table1[[#This Row],[Tổng giá trị]],0)</f>
        <v>2569666</v>
      </c>
      <c r="P67" s="7">
        <f>IF(Table1[[#This Row],[Số còn phải thu ĐK]]&lt;&gt;0,0,IF(Table1[[#This Row],[Phân loại]]="Bán hàng",Table1[[#This Row],[Tổng giá trị]],-Table1[[#This Row],[Tổng giá trị]]))</f>
        <v>0</v>
      </c>
      <c r="Q67" s="32">
        <f t="shared" si="36"/>
        <v>2569666</v>
      </c>
      <c r="R67" s="7">
        <f>Table1[[#This Row],[Số còn phải thu ĐK]]+Table1[[#This Row],[Giá Trị HD sau CK]]-Table1[[#This Row],[Số tiền đã thu]]</f>
        <v>0</v>
      </c>
      <c r="S67" s="6">
        <f>IF(Table1[[#This Row],[Ngày hóa đơn]]&lt;&gt;"",Table1[[#This Row],[Ngày hóa đơn]],IF(Table1[[#This Row],[Ngày hạch toán]]&lt;&gt;"",Table1[[#This Row],[Ngày hạch toán]],""))</f>
        <v>45972</v>
      </c>
      <c r="T67" s="7"/>
      <c r="U67" s="6">
        <f>IF(Table1[[#This Row],[Ngày tính CN]]="","",S67+T67)</f>
        <v>45972</v>
      </c>
      <c r="V67" s="32">
        <f ca="1">IF(Table1[[#This Row],[Hạn thanh toán]]="","",IF((U67-NOW())&lt;0,0,(U67-NOW())))</f>
        <v>0</v>
      </c>
      <c r="W67" s="32"/>
      <c r="X67" s="32" t="str">
        <f t="shared" ca="1" si="37"/>
        <v/>
      </c>
      <c r="Y67" s="2" t="str">
        <f t="shared" si="38"/>
        <v>Đã thanh toán</v>
      </c>
      <c r="Z67" s="53">
        <f t="shared" si="3"/>
        <v>45972</v>
      </c>
      <c r="AA67" s="53">
        <f t="shared" si="4"/>
        <v>46027</v>
      </c>
      <c r="AD67" s="2" t="str">
        <f>VLOOKUP($A67,MA_KH!$A:$Q,MA_KH!O$1,0)</f>
        <v>BIGC (EB)</v>
      </c>
      <c r="AE67" s="2" t="str">
        <f>VLOOKUP($A67,MA_KH!$A:$Q,MA_KH!P$1,0)</f>
        <v>Công ty TNHH dịch vụ EB</v>
      </c>
    </row>
    <row r="68" spans="1:31" ht="25.5" customHeight="1" x14ac:dyDescent="0.2">
      <c r="A68" s="54" t="s">
        <v>71</v>
      </c>
      <c r="B68" s="54" t="s">
        <v>72</v>
      </c>
      <c r="C68" s="55">
        <v>45972</v>
      </c>
      <c r="D68" s="54" t="s">
        <v>14681</v>
      </c>
      <c r="E68" s="55">
        <v>45972</v>
      </c>
      <c r="F68" s="54">
        <v>74876</v>
      </c>
      <c r="G68" s="54" t="s">
        <v>14682</v>
      </c>
      <c r="H68" s="56">
        <v>910680</v>
      </c>
      <c r="I68" s="57">
        <v>0</v>
      </c>
      <c r="J68" s="56">
        <v>72854</v>
      </c>
      <c r="K68" s="56">
        <v>983534</v>
      </c>
      <c r="L68" s="7" t="s">
        <v>40</v>
      </c>
      <c r="M68" s="6">
        <v>46027</v>
      </c>
      <c r="O68" s="32">
        <f>IF(Table1[[#This Row],[Phân loại]]="Tồn đầu kỳ",Table1[[#This Row],[Tổng giá trị]],0)</f>
        <v>983534</v>
      </c>
      <c r="P68" s="7">
        <f>IF(Table1[[#This Row],[Số còn phải thu ĐK]]&lt;&gt;0,0,IF(Table1[[#This Row],[Phân loại]]="Bán hàng",Table1[[#This Row],[Tổng giá trị]],-Table1[[#This Row],[Tổng giá trị]]))</f>
        <v>0</v>
      </c>
      <c r="Q68" s="32">
        <f t="shared" si="36"/>
        <v>983534</v>
      </c>
      <c r="R68" s="7">
        <f>Table1[[#This Row],[Số còn phải thu ĐK]]+Table1[[#This Row],[Giá Trị HD sau CK]]-Table1[[#This Row],[Số tiền đã thu]]</f>
        <v>0</v>
      </c>
      <c r="S68" s="6">
        <f>IF(Table1[[#This Row],[Ngày hóa đơn]]&lt;&gt;"",Table1[[#This Row],[Ngày hóa đơn]],IF(Table1[[#This Row],[Ngày hạch toán]]&lt;&gt;"",Table1[[#This Row],[Ngày hạch toán]],""))</f>
        <v>45972</v>
      </c>
      <c r="T68" s="7"/>
      <c r="U68" s="6">
        <f>IF(Table1[[#This Row],[Ngày tính CN]]="","",S68+T68)</f>
        <v>45972</v>
      </c>
      <c r="V68" s="32">
        <f ca="1">IF(Table1[[#This Row],[Hạn thanh toán]]="","",IF((U68-NOW())&lt;0,0,(U68-NOW())))</f>
        <v>0</v>
      </c>
      <c r="W68" s="32"/>
      <c r="X68" s="32" t="str">
        <f t="shared" ca="1" si="37"/>
        <v/>
      </c>
      <c r="Y68" s="2" t="str">
        <f t="shared" si="38"/>
        <v>Đã thanh toán</v>
      </c>
      <c r="Z68" s="53">
        <f t="shared" ref="Z68:Z131" si="39">IF(S68="","",S68)</f>
        <v>45972</v>
      </c>
      <c r="AA68" s="53">
        <f t="shared" ref="AA68:AA131" si="40">IF(M68="","",M68)</f>
        <v>46027</v>
      </c>
      <c r="AD68" s="2" t="str">
        <f>VLOOKUP($A68,MA_KH!$A:$Q,MA_KH!O$1,0)</f>
        <v>BIGC (EB)</v>
      </c>
      <c r="AE68" s="2" t="str">
        <f>VLOOKUP($A68,MA_KH!$A:$Q,MA_KH!P$1,0)</f>
        <v>Công ty TNHH dịch vụ EB</v>
      </c>
    </row>
    <row r="69" spans="1:31" ht="25.5" customHeight="1" x14ac:dyDescent="0.2">
      <c r="A69" s="54" t="s">
        <v>71</v>
      </c>
      <c r="B69" s="54" t="s">
        <v>72</v>
      </c>
      <c r="C69" s="55">
        <v>45972</v>
      </c>
      <c r="D69" s="54" t="s">
        <v>14683</v>
      </c>
      <c r="E69" s="55">
        <v>45972</v>
      </c>
      <c r="F69" s="54">
        <v>74877</v>
      </c>
      <c r="G69" s="54" t="s">
        <v>14684</v>
      </c>
      <c r="H69" s="56">
        <v>2981516</v>
      </c>
      <c r="I69" s="57">
        <v>0</v>
      </c>
      <c r="J69" s="56">
        <v>238521</v>
      </c>
      <c r="K69" s="56">
        <v>3220037</v>
      </c>
      <c r="L69" s="7" t="s">
        <v>40</v>
      </c>
      <c r="M69" s="6">
        <v>46027</v>
      </c>
      <c r="O69" s="32">
        <f>IF(Table1[[#This Row],[Phân loại]]="Tồn đầu kỳ",Table1[[#This Row],[Tổng giá trị]],0)</f>
        <v>3220037</v>
      </c>
      <c r="P69" s="7">
        <f>IF(Table1[[#This Row],[Số còn phải thu ĐK]]&lt;&gt;0,0,IF(Table1[[#This Row],[Phân loại]]="Bán hàng",Table1[[#This Row],[Tổng giá trị]],-Table1[[#This Row],[Tổng giá trị]]))</f>
        <v>0</v>
      </c>
      <c r="Q69" s="32">
        <f t="shared" si="36"/>
        <v>3220037</v>
      </c>
      <c r="R69" s="7">
        <f>Table1[[#This Row],[Số còn phải thu ĐK]]+Table1[[#This Row],[Giá Trị HD sau CK]]-Table1[[#This Row],[Số tiền đã thu]]</f>
        <v>0</v>
      </c>
      <c r="S69" s="6">
        <f>IF(Table1[[#This Row],[Ngày hóa đơn]]&lt;&gt;"",Table1[[#This Row],[Ngày hóa đơn]],IF(Table1[[#This Row],[Ngày hạch toán]]&lt;&gt;"",Table1[[#This Row],[Ngày hạch toán]],""))</f>
        <v>45972</v>
      </c>
      <c r="T69" s="7"/>
      <c r="U69" s="6">
        <f>IF(Table1[[#This Row],[Ngày tính CN]]="","",S69+T69)</f>
        <v>45972</v>
      </c>
      <c r="V69" s="32">
        <f ca="1">IF(Table1[[#This Row],[Hạn thanh toán]]="","",IF((U69-NOW())&lt;0,0,(U69-NOW())))</f>
        <v>0</v>
      </c>
      <c r="W69" s="32"/>
      <c r="X69" s="32" t="str">
        <f t="shared" ca="1" si="37"/>
        <v/>
      </c>
      <c r="Y69" s="2" t="str">
        <f t="shared" si="38"/>
        <v>Đã thanh toán</v>
      </c>
      <c r="Z69" s="53">
        <f t="shared" si="39"/>
        <v>45972</v>
      </c>
      <c r="AA69" s="53">
        <f t="shared" si="40"/>
        <v>46027</v>
      </c>
      <c r="AD69" s="2" t="str">
        <f>VLOOKUP($A69,MA_KH!$A:$Q,MA_KH!O$1,0)</f>
        <v>BIGC (EB)</v>
      </c>
      <c r="AE69" s="2" t="str">
        <f>VLOOKUP($A69,MA_KH!$A:$Q,MA_KH!P$1,0)</f>
        <v>Công ty TNHH dịch vụ EB</v>
      </c>
    </row>
    <row r="70" spans="1:31" ht="25.5" customHeight="1" x14ac:dyDescent="0.2">
      <c r="A70" s="54" t="s">
        <v>71</v>
      </c>
      <c r="B70" s="54" t="s">
        <v>72</v>
      </c>
      <c r="C70" s="55">
        <v>45972</v>
      </c>
      <c r="D70" s="54" t="s">
        <v>14685</v>
      </c>
      <c r="E70" s="55">
        <v>45972</v>
      </c>
      <c r="F70" s="54">
        <v>74878</v>
      </c>
      <c r="G70" s="54" t="s">
        <v>14686</v>
      </c>
      <c r="H70" s="56">
        <v>2810052</v>
      </c>
      <c r="I70" s="57">
        <v>0</v>
      </c>
      <c r="J70" s="56">
        <v>224804</v>
      </c>
      <c r="K70" s="56">
        <v>3034856</v>
      </c>
      <c r="L70" s="7" t="s">
        <v>40</v>
      </c>
      <c r="M70" s="6">
        <v>46027</v>
      </c>
      <c r="O70" s="32">
        <f>IF(Table1[[#This Row],[Phân loại]]="Tồn đầu kỳ",Table1[[#This Row],[Tổng giá trị]],0)</f>
        <v>3034856</v>
      </c>
      <c r="P70" s="7">
        <f>IF(Table1[[#This Row],[Số còn phải thu ĐK]]&lt;&gt;0,0,IF(Table1[[#This Row],[Phân loại]]="Bán hàng",Table1[[#This Row],[Tổng giá trị]],-Table1[[#This Row],[Tổng giá trị]]))</f>
        <v>0</v>
      </c>
      <c r="Q70" s="32">
        <f t="shared" si="36"/>
        <v>3034856</v>
      </c>
      <c r="R70" s="7">
        <f>Table1[[#This Row],[Số còn phải thu ĐK]]+Table1[[#This Row],[Giá Trị HD sau CK]]-Table1[[#This Row],[Số tiền đã thu]]</f>
        <v>0</v>
      </c>
      <c r="S70" s="6">
        <f>IF(Table1[[#This Row],[Ngày hóa đơn]]&lt;&gt;"",Table1[[#This Row],[Ngày hóa đơn]],IF(Table1[[#This Row],[Ngày hạch toán]]&lt;&gt;"",Table1[[#This Row],[Ngày hạch toán]],""))</f>
        <v>45972</v>
      </c>
      <c r="T70" s="7"/>
      <c r="U70" s="6">
        <f>IF(Table1[[#This Row],[Ngày tính CN]]="","",S70+T70)</f>
        <v>45972</v>
      </c>
      <c r="V70" s="32">
        <f ca="1">IF(Table1[[#This Row],[Hạn thanh toán]]="","",IF((U70-NOW())&lt;0,0,(U70-NOW())))</f>
        <v>0</v>
      </c>
      <c r="W70" s="32"/>
      <c r="X70" s="32" t="str">
        <f t="shared" ca="1" si="37"/>
        <v/>
      </c>
      <c r="Y70" s="2" t="str">
        <f t="shared" si="38"/>
        <v>Đã thanh toán</v>
      </c>
      <c r="Z70" s="53">
        <f t="shared" si="39"/>
        <v>45972</v>
      </c>
      <c r="AA70" s="53">
        <f t="shared" si="40"/>
        <v>46027</v>
      </c>
      <c r="AD70" s="2" t="str">
        <f>VLOOKUP($A70,MA_KH!$A:$Q,MA_KH!O$1,0)</f>
        <v>BIGC (EB)</v>
      </c>
      <c r="AE70" s="2" t="str">
        <f>VLOOKUP($A70,MA_KH!$A:$Q,MA_KH!P$1,0)</f>
        <v>Công ty TNHH dịch vụ EB</v>
      </c>
    </row>
    <row r="71" spans="1:31" ht="25.5" customHeight="1" x14ac:dyDescent="0.2">
      <c r="A71" s="54" t="s">
        <v>71</v>
      </c>
      <c r="B71" s="54" t="s">
        <v>72</v>
      </c>
      <c r="C71" s="55">
        <v>45972</v>
      </c>
      <c r="D71" s="54" t="s">
        <v>14687</v>
      </c>
      <c r="E71" s="55">
        <v>45972</v>
      </c>
      <c r="F71" s="54">
        <v>74879</v>
      </c>
      <c r="G71" s="54" t="s">
        <v>14688</v>
      </c>
      <c r="H71" s="56">
        <v>910680</v>
      </c>
      <c r="I71" s="57">
        <v>0</v>
      </c>
      <c r="J71" s="56">
        <v>72854</v>
      </c>
      <c r="K71" s="56">
        <v>983534</v>
      </c>
      <c r="L71" s="7" t="s">
        <v>40</v>
      </c>
      <c r="M71" s="6">
        <v>46027</v>
      </c>
      <c r="O71" s="32">
        <f>IF(Table1[[#This Row],[Phân loại]]="Tồn đầu kỳ",Table1[[#This Row],[Tổng giá trị]],0)</f>
        <v>983534</v>
      </c>
      <c r="P71" s="7">
        <f>IF(Table1[[#This Row],[Số còn phải thu ĐK]]&lt;&gt;0,0,IF(Table1[[#This Row],[Phân loại]]="Bán hàng",Table1[[#This Row],[Tổng giá trị]],-Table1[[#This Row],[Tổng giá trị]]))</f>
        <v>0</v>
      </c>
      <c r="Q71" s="32">
        <f t="shared" si="36"/>
        <v>983534</v>
      </c>
      <c r="R71" s="7">
        <f>Table1[[#This Row],[Số còn phải thu ĐK]]+Table1[[#This Row],[Giá Trị HD sau CK]]-Table1[[#This Row],[Số tiền đã thu]]</f>
        <v>0</v>
      </c>
      <c r="S71" s="6">
        <f>IF(Table1[[#This Row],[Ngày hóa đơn]]&lt;&gt;"",Table1[[#This Row],[Ngày hóa đơn]],IF(Table1[[#This Row],[Ngày hạch toán]]&lt;&gt;"",Table1[[#This Row],[Ngày hạch toán]],""))</f>
        <v>45972</v>
      </c>
      <c r="T71" s="7"/>
      <c r="U71" s="6">
        <f>IF(Table1[[#This Row],[Ngày tính CN]]="","",S71+T71)</f>
        <v>45972</v>
      </c>
      <c r="V71" s="32">
        <f ca="1">IF(Table1[[#This Row],[Hạn thanh toán]]="","",IF((U71-NOW())&lt;0,0,(U71-NOW())))</f>
        <v>0</v>
      </c>
      <c r="W71" s="32"/>
      <c r="X71" s="32" t="str">
        <f t="shared" ca="1" si="37"/>
        <v/>
      </c>
      <c r="Y71" s="2" t="str">
        <f t="shared" si="38"/>
        <v>Đã thanh toán</v>
      </c>
      <c r="Z71" s="53">
        <f t="shared" si="39"/>
        <v>45972</v>
      </c>
      <c r="AA71" s="53">
        <f t="shared" si="40"/>
        <v>46027</v>
      </c>
      <c r="AD71" s="2" t="str">
        <f>VLOOKUP($A71,MA_KH!$A:$Q,MA_KH!O$1,0)</f>
        <v>BIGC (EB)</v>
      </c>
      <c r="AE71" s="2" t="str">
        <f>VLOOKUP($A71,MA_KH!$A:$Q,MA_KH!P$1,0)</f>
        <v>Công ty TNHH dịch vụ EB</v>
      </c>
    </row>
    <row r="72" spans="1:31" ht="25.5" customHeight="1" x14ac:dyDescent="0.2">
      <c r="A72" s="54" t="s">
        <v>71</v>
      </c>
      <c r="B72" s="54" t="s">
        <v>72</v>
      </c>
      <c r="C72" s="55">
        <v>45972</v>
      </c>
      <c r="D72" s="54" t="s">
        <v>14689</v>
      </c>
      <c r="E72" s="55">
        <v>45972</v>
      </c>
      <c r="F72" s="54">
        <v>74880</v>
      </c>
      <c r="G72" s="54" t="s">
        <v>14690</v>
      </c>
      <c r="H72" s="56">
        <v>2413760</v>
      </c>
      <c r="I72" s="57">
        <v>0</v>
      </c>
      <c r="J72" s="56">
        <v>193101</v>
      </c>
      <c r="K72" s="56">
        <v>2606861</v>
      </c>
      <c r="L72" s="7" t="s">
        <v>40</v>
      </c>
      <c r="M72" s="6">
        <v>46027</v>
      </c>
      <c r="O72" s="32">
        <f>IF(Table1[[#This Row],[Phân loại]]="Tồn đầu kỳ",Table1[[#This Row],[Tổng giá trị]],0)</f>
        <v>2606861</v>
      </c>
      <c r="P72" s="7">
        <f>IF(Table1[[#This Row],[Số còn phải thu ĐK]]&lt;&gt;0,0,IF(Table1[[#This Row],[Phân loại]]="Bán hàng",Table1[[#This Row],[Tổng giá trị]],-Table1[[#This Row],[Tổng giá trị]]))</f>
        <v>0</v>
      </c>
      <c r="Q72" s="32">
        <f t="shared" si="36"/>
        <v>2606861</v>
      </c>
      <c r="R72" s="7">
        <f>Table1[[#This Row],[Số còn phải thu ĐK]]+Table1[[#This Row],[Giá Trị HD sau CK]]-Table1[[#This Row],[Số tiền đã thu]]</f>
        <v>0</v>
      </c>
      <c r="S72" s="6">
        <f>IF(Table1[[#This Row],[Ngày hóa đơn]]&lt;&gt;"",Table1[[#This Row],[Ngày hóa đơn]],IF(Table1[[#This Row],[Ngày hạch toán]]&lt;&gt;"",Table1[[#This Row],[Ngày hạch toán]],""))</f>
        <v>45972</v>
      </c>
      <c r="T72" s="7"/>
      <c r="U72" s="6">
        <f>IF(Table1[[#This Row],[Ngày tính CN]]="","",S72+T72)</f>
        <v>45972</v>
      </c>
      <c r="V72" s="32">
        <f ca="1">IF(Table1[[#This Row],[Hạn thanh toán]]="","",IF((U72-NOW())&lt;0,0,(U72-NOW())))</f>
        <v>0</v>
      </c>
      <c r="W72" s="32"/>
      <c r="X72" s="32" t="str">
        <f t="shared" ca="1" si="37"/>
        <v/>
      </c>
      <c r="Y72" s="2" t="str">
        <f t="shared" si="38"/>
        <v>Đã thanh toán</v>
      </c>
      <c r="Z72" s="53">
        <f t="shared" si="39"/>
        <v>45972</v>
      </c>
      <c r="AA72" s="53">
        <f t="shared" si="40"/>
        <v>46027</v>
      </c>
      <c r="AD72" s="2" t="str">
        <f>VLOOKUP($A72,MA_KH!$A:$Q,MA_KH!O$1,0)</f>
        <v>BIGC (EB)</v>
      </c>
      <c r="AE72" s="2" t="str">
        <f>VLOOKUP($A72,MA_KH!$A:$Q,MA_KH!P$1,0)</f>
        <v>Công ty TNHH dịch vụ EB</v>
      </c>
    </row>
    <row r="73" spans="1:31" ht="25.5" customHeight="1" x14ac:dyDescent="0.2">
      <c r="A73" s="54" t="s">
        <v>71</v>
      </c>
      <c r="B73" s="54" t="s">
        <v>72</v>
      </c>
      <c r="C73" s="55">
        <v>45972</v>
      </c>
      <c r="D73" s="54" t="s">
        <v>14691</v>
      </c>
      <c r="E73" s="55">
        <v>45972</v>
      </c>
      <c r="F73" s="54">
        <v>74881</v>
      </c>
      <c r="G73" s="54" t="s">
        <v>14692</v>
      </c>
      <c r="H73" s="56">
        <v>910680</v>
      </c>
      <c r="I73" s="57">
        <v>0</v>
      </c>
      <c r="J73" s="56">
        <v>72854</v>
      </c>
      <c r="K73" s="56">
        <v>983534</v>
      </c>
      <c r="L73" s="7" t="s">
        <v>40</v>
      </c>
      <c r="M73" s="6">
        <v>46027</v>
      </c>
      <c r="O73" s="32">
        <f>IF(Table1[[#This Row],[Phân loại]]="Tồn đầu kỳ",Table1[[#This Row],[Tổng giá trị]],0)</f>
        <v>983534</v>
      </c>
      <c r="P73" s="7">
        <f>IF(Table1[[#This Row],[Số còn phải thu ĐK]]&lt;&gt;0,0,IF(Table1[[#This Row],[Phân loại]]="Bán hàng",Table1[[#This Row],[Tổng giá trị]],-Table1[[#This Row],[Tổng giá trị]]))</f>
        <v>0</v>
      </c>
      <c r="Q73" s="32">
        <f t="shared" si="36"/>
        <v>983534</v>
      </c>
      <c r="R73" s="7">
        <f>Table1[[#This Row],[Số còn phải thu ĐK]]+Table1[[#This Row],[Giá Trị HD sau CK]]-Table1[[#This Row],[Số tiền đã thu]]</f>
        <v>0</v>
      </c>
      <c r="S73" s="6">
        <f>IF(Table1[[#This Row],[Ngày hóa đơn]]&lt;&gt;"",Table1[[#This Row],[Ngày hóa đơn]],IF(Table1[[#This Row],[Ngày hạch toán]]&lt;&gt;"",Table1[[#This Row],[Ngày hạch toán]],""))</f>
        <v>45972</v>
      </c>
      <c r="T73" s="7"/>
      <c r="U73" s="6">
        <f>IF(Table1[[#This Row],[Ngày tính CN]]="","",S73+T73)</f>
        <v>45972</v>
      </c>
      <c r="V73" s="32">
        <f ca="1">IF(Table1[[#This Row],[Hạn thanh toán]]="","",IF((U73-NOW())&lt;0,0,(U73-NOW())))</f>
        <v>0</v>
      </c>
      <c r="W73" s="32"/>
      <c r="X73" s="32" t="str">
        <f t="shared" ca="1" si="37"/>
        <v/>
      </c>
      <c r="Y73" s="2" t="str">
        <f t="shared" si="38"/>
        <v>Đã thanh toán</v>
      </c>
      <c r="Z73" s="53">
        <f t="shared" si="39"/>
        <v>45972</v>
      </c>
      <c r="AA73" s="53">
        <f t="shared" si="40"/>
        <v>46027</v>
      </c>
      <c r="AD73" s="2" t="str">
        <f>VLOOKUP($A73,MA_KH!$A:$Q,MA_KH!O$1,0)</f>
        <v>BIGC (EB)</v>
      </c>
      <c r="AE73" s="2" t="str">
        <f>VLOOKUP($A73,MA_KH!$A:$Q,MA_KH!P$1,0)</f>
        <v>Công ty TNHH dịch vụ EB</v>
      </c>
    </row>
    <row r="74" spans="1:31" ht="25.5" customHeight="1" x14ac:dyDescent="0.2">
      <c r="A74" s="54" t="s">
        <v>71</v>
      </c>
      <c r="B74" s="54" t="s">
        <v>72</v>
      </c>
      <c r="C74" s="55">
        <v>45972</v>
      </c>
      <c r="D74" s="54" t="s">
        <v>14693</v>
      </c>
      <c r="E74" s="55">
        <v>45972</v>
      </c>
      <c r="F74" s="54">
        <v>74883</v>
      </c>
      <c r="G74" s="54" t="s">
        <v>14694</v>
      </c>
      <c r="H74" s="56">
        <v>1512876</v>
      </c>
      <c r="I74" s="57">
        <v>0</v>
      </c>
      <c r="J74" s="56">
        <v>121030</v>
      </c>
      <c r="K74" s="56">
        <v>1633906</v>
      </c>
      <c r="L74" s="7" t="s">
        <v>40</v>
      </c>
      <c r="M74" s="6">
        <v>46027</v>
      </c>
      <c r="O74" s="32">
        <f>IF(Table1[[#This Row],[Phân loại]]="Tồn đầu kỳ",Table1[[#This Row],[Tổng giá trị]],0)</f>
        <v>1633906</v>
      </c>
      <c r="P74" s="7">
        <f>IF(Table1[[#This Row],[Số còn phải thu ĐK]]&lt;&gt;0,0,IF(Table1[[#This Row],[Phân loại]]="Bán hàng",Table1[[#This Row],[Tổng giá trị]],-Table1[[#This Row],[Tổng giá trị]]))</f>
        <v>0</v>
      </c>
      <c r="Q74" s="32">
        <f t="shared" si="36"/>
        <v>1633906</v>
      </c>
      <c r="R74" s="7">
        <f>Table1[[#This Row],[Số còn phải thu ĐK]]+Table1[[#This Row],[Giá Trị HD sau CK]]-Table1[[#This Row],[Số tiền đã thu]]</f>
        <v>0</v>
      </c>
      <c r="S74" s="6">
        <f>IF(Table1[[#This Row],[Ngày hóa đơn]]&lt;&gt;"",Table1[[#This Row],[Ngày hóa đơn]],IF(Table1[[#This Row],[Ngày hạch toán]]&lt;&gt;"",Table1[[#This Row],[Ngày hạch toán]],""))</f>
        <v>45972</v>
      </c>
      <c r="T74" s="7"/>
      <c r="U74" s="6">
        <f>IF(Table1[[#This Row],[Ngày tính CN]]="","",S74+T74)</f>
        <v>45972</v>
      </c>
      <c r="V74" s="32">
        <f ca="1">IF(Table1[[#This Row],[Hạn thanh toán]]="","",IF((U74-NOW())&lt;0,0,(U74-NOW())))</f>
        <v>0</v>
      </c>
      <c r="W74" s="32"/>
      <c r="X74" s="32" t="str">
        <f t="shared" ca="1" si="37"/>
        <v/>
      </c>
      <c r="Y74" s="2" t="str">
        <f t="shared" si="38"/>
        <v>Đã thanh toán</v>
      </c>
      <c r="Z74" s="53">
        <f t="shared" si="39"/>
        <v>45972</v>
      </c>
      <c r="AA74" s="53">
        <f t="shared" si="40"/>
        <v>46027</v>
      </c>
      <c r="AD74" s="2" t="str">
        <f>VLOOKUP($A74,MA_KH!$A:$Q,MA_KH!O$1,0)</f>
        <v>BIGC (EB)</v>
      </c>
      <c r="AE74" s="2" t="str">
        <f>VLOOKUP($A74,MA_KH!$A:$Q,MA_KH!P$1,0)</f>
        <v>Công ty TNHH dịch vụ EB</v>
      </c>
    </row>
    <row r="75" spans="1:31" ht="25.5" customHeight="1" x14ac:dyDescent="0.2">
      <c r="A75" s="54" t="s">
        <v>71</v>
      </c>
      <c r="B75" s="54" t="s">
        <v>72</v>
      </c>
      <c r="C75" s="55">
        <v>45972</v>
      </c>
      <c r="D75" s="54" t="s">
        <v>14695</v>
      </c>
      <c r="E75" s="55">
        <v>45972</v>
      </c>
      <c r="F75" s="54">
        <v>74884</v>
      </c>
      <c r="G75" s="54" t="s">
        <v>14696</v>
      </c>
      <c r="H75" s="56">
        <v>602196</v>
      </c>
      <c r="I75" s="57">
        <v>0</v>
      </c>
      <c r="J75" s="56">
        <v>48176</v>
      </c>
      <c r="K75" s="56">
        <v>650372</v>
      </c>
      <c r="L75" s="7" t="s">
        <v>40</v>
      </c>
      <c r="M75" s="6">
        <v>46027</v>
      </c>
      <c r="O75" s="32">
        <f>IF(Table1[[#This Row],[Phân loại]]="Tồn đầu kỳ",Table1[[#This Row],[Tổng giá trị]],0)</f>
        <v>650372</v>
      </c>
      <c r="P75" s="7">
        <f>IF(Table1[[#This Row],[Số còn phải thu ĐK]]&lt;&gt;0,0,IF(Table1[[#This Row],[Phân loại]]="Bán hàng",Table1[[#This Row],[Tổng giá trị]],-Table1[[#This Row],[Tổng giá trị]]))</f>
        <v>0</v>
      </c>
      <c r="Q75" s="32">
        <f t="shared" si="36"/>
        <v>650372</v>
      </c>
      <c r="R75" s="7">
        <f>Table1[[#This Row],[Số còn phải thu ĐK]]+Table1[[#This Row],[Giá Trị HD sau CK]]-Table1[[#This Row],[Số tiền đã thu]]</f>
        <v>0</v>
      </c>
      <c r="S75" s="6">
        <f>IF(Table1[[#This Row],[Ngày hóa đơn]]&lt;&gt;"",Table1[[#This Row],[Ngày hóa đơn]],IF(Table1[[#This Row],[Ngày hạch toán]]&lt;&gt;"",Table1[[#This Row],[Ngày hạch toán]],""))</f>
        <v>45972</v>
      </c>
      <c r="T75" s="7"/>
      <c r="U75" s="6">
        <f>IF(Table1[[#This Row],[Ngày tính CN]]="","",S75+T75)</f>
        <v>45972</v>
      </c>
      <c r="V75" s="32">
        <f ca="1">IF(Table1[[#This Row],[Hạn thanh toán]]="","",IF((U75-NOW())&lt;0,0,(U75-NOW())))</f>
        <v>0</v>
      </c>
      <c r="W75" s="32"/>
      <c r="X75" s="32" t="str">
        <f t="shared" ca="1" si="37"/>
        <v/>
      </c>
      <c r="Y75" s="2" t="str">
        <f t="shared" si="38"/>
        <v>Đã thanh toán</v>
      </c>
      <c r="Z75" s="53">
        <f t="shared" si="39"/>
        <v>45972</v>
      </c>
      <c r="AA75" s="53">
        <f t="shared" si="40"/>
        <v>46027</v>
      </c>
      <c r="AD75" s="2" t="str">
        <f>VLOOKUP($A75,MA_KH!$A:$Q,MA_KH!O$1,0)</f>
        <v>BIGC (EB)</v>
      </c>
      <c r="AE75" s="2" t="str">
        <f>VLOOKUP($A75,MA_KH!$A:$Q,MA_KH!P$1,0)</f>
        <v>Công ty TNHH dịch vụ EB</v>
      </c>
    </row>
    <row r="76" spans="1:31" ht="25.5" customHeight="1" x14ac:dyDescent="0.2">
      <c r="A76" s="54" t="s">
        <v>71</v>
      </c>
      <c r="B76" s="54" t="s">
        <v>72</v>
      </c>
      <c r="C76" s="55">
        <v>45972</v>
      </c>
      <c r="D76" s="54" t="s">
        <v>14697</v>
      </c>
      <c r="E76" s="55">
        <v>45972</v>
      </c>
      <c r="F76" s="54">
        <v>74885</v>
      </c>
      <c r="G76" s="54" t="s">
        <v>14698</v>
      </c>
      <c r="H76" s="56">
        <v>1512876</v>
      </c>
      <c r="I76" s="57">
        <v>0</v>
      </c>
      <c r="J76" s="56">
        <v>121030</v>
      </c>
      <c r="K76" s="56">
        <v>1633906</v>
      </c>
      <c r="L76" s="7" t="s">
        <v>40</v>
      </c>
      <c r="M76" s="6">
        <v>46027</v>
      </c>
      <c r="O76" s="32">
        <f>IF(Table1[[#This Row],[Phân loại]]="Tồn đầu kỳ",Table1[[#This Row],[Tổng giá trị]],0)</f>
        <v>1633906</v>
      </c>
      <c r="P76" s="7">
        <f>IF(Table1[[#This Row],[Số còn phải thu ĐK]]&lt;&gt;0,0,IF(Table1[[#This Row],[Phân loại]]="Bán hàng",Table1[[#This Row],[Tổng giá trị]],-Table1[[#This Row],[Tổng giá trị]]))</f>
        <v>0</v>
      </c>
      <c r="Q76" s="32">
        <f t="shared" si="36"/>
        <v>1633906</v>
      </c>
      <c r="R76" s="7">
        <f>Table1[[#This Row],[Số còn phải thu ĐK]]+Table1[[#This Row],[Giá Trị HD sau CK]]-Table1[[#This Row],[Số tiền đã thu]]</f>
        <v>0</v>
      </c>
      <c r="S76" s="6">
        <f>IF(Table1[[#This Row],[Ngày hóa đơn]]&lt;&gt;"",Table1[[#This Row],[Ngày hóa đơn]],IF(Table1[[#This Row],[Ngày hạch toán]]&lt;&gt;"",Table1[[#This Row],[Ngày hạch toán]],""))</f>
        <v>45972</v>
      </c>
      <c r="T76" s="7"/>
      <c r="U76" s="6">
        <f>IF(Table1[[#This Row],[Ngày tính CN]]="","",S76+T76)</f>
        <v>45972</v>
      </c>
      <c r="V76" s="32">
        <f ca="1">IF(Table1[[#This Row],[Hạn thanh toán]]="","",IF((U76-NOW())&lt;0,0,(U76-NOW())))</f>
        <v>0</v>
      </c>
      <c r="W76" s="32"/>
      <c r="X76" s="32" t="str">
        <f t="shared" ca="1" si="37"/>
        <v/>
      </c>
      <c r="Y76" s="2" t="str">
        <f t="shared" si="38"/>
        <v>Đã thanh toán</v>
      </c>
      <c r="Z76" s="53">
        <f t="shared" si="39"/>
        <v>45972</v>
      </c>
      <c r="AA76" s="53">
        <f t="shared" si="40"/>
        <v>46027</v>
      </c>
      <c r="AD76" s="2" t="str">
        <f>VLOOKUP($A76,MA_KH!$A:$Q,MA_KH!O$1,0)</f>
        <v>BIGC (EB)</v>
      </c>
      <c r="AE76" s="2" t="str">
        <f>VLOOKUP($A76,MA_KH!$A:$Q,MA_KH!P$1,0)</f>
        <v>Công ty TNHH dịch vụ EB</v>
      </c>
    </row>
    <row r="77" spans="1:31" ht="25.5" customHeight="1" x14ac:dyDescent="0.2">
      <c r="A77" s="54" t="s">
        <v>71</v>
      </c>
      <c r="B77" s="54" t="s">
        <v>72</v>
      </c>
      <c r="C77" s="55">
        <v>45972</v>
      </c>
      <c r="D77" s="54" t="s">
        <v>14699</v>
      </c>
      <c r="E77" s="55">
        <v>45972</v>
      </c>
      <c r="F77" s="54">
        <v>74886</v>
      </c>
      <c r="G77" s="54" t="s">
        <v>14700</v>
      </c>
      <c r="H77" s="56">
        <v>1312144</v>
      </c>
      <c r="I77" s="57">
        <v>0</v>
      </c>
      <c r="J77" s="56">
        <v>104972</v>
      </c>
      <c r="K77" s="56">
        <v>1417116</v>
      </c>
      <c r="L77" s="7" t="s">
        <v>40</v>
      </c>
      <c r="M77" s="6">
        <v>46027</v>
      </c>
      <c r="O77" s="32">
        <f>IF(Table1[[#This Row],[Phân loại]]="Tồn đầu kỳ",Table1[[#This Row],[Tổng giá trị]],0)</f>
        <v>1417116</v>
      </c>
      <c r="P77" s="7">
        <f>IF(Table1[[#This Row],[Số còn phải thu ĐK]]&lt;&gt;0,0,IF(Table1[[#This Row],[Phân loại]]="Bán hàng",Table1[[#This Row],[Tổng giá trị]],-Table1[[#This Row],[Tổng giá trị]]))</f>
        <v>0</v>
      </c>
      <c r="Q77" s="32">
        <f t="shared" si="36"/>
        <v>1417116</v>
      </c>
      <c r="R77" s="7">
        <f>Table1[[#This Row],[Số còn phải thu ĐK]]+Table1[[#This Row],[Giá Trị HD sau CK]]-Table1[[#This Row],[Số tiền đã thu]]</f>
        <v>0</v>
      </c>
      <c r="S77" s="6">
        <f>IF(Table1[[#This Row],[Ngày hóa đơn]]&lt;&gt;"",Table1[[#This Row],[Ngày hóa đơn]],IF(Table1[[#This Row],[Ngày hạch toán]]&lt;&gt;"",Table1[[#This Row],[Ngày hạch toán]],""))</f>
        <v>45972</v>
      </c>
      <c r="T77" s="7"/>
      <c r="U77" s="6">
        <f>IF(Table1[[#This Row],[Ngày tính CN]]="","",S77+T77)</f>
        <v>45972</v>
      </c>
      <c r="V77" s="32">
        <f ca="1">IF(Table1[[#This Row],[Hạn thanh toán]]="","",IF((U77-NOW())&lt;0,0,(U77-NOW())))</f>
        <v>0</v>
      </c>
      <c r="W77" s="32"/>
      <c r="X77" s="32" t="str">
        <f t="shared" ca="1" si="37"/>
        <v/>
      </c>
      <c r="Y77" s="2" t="str">
        <f t="shared" si="38"/>
        <v>Đã thanh toán</v>
      </c>
      <c r="Z77" s="53">
        <f t="shared" si="39"/>
        <v>45972</v>
      </c>
      <c r="AA77" s="53">
        <f t="shared" si="40"/>
        <v>46027</v>
      </c>
      <c r="AD77" s="2" t="str">
        <f>VLOOKUP($A77,MA_KH!$A:$Q,MA_KH!O$1,0)</f>
        <v>BIGC (EB)</v>
      </c>
      <c r="AE77" s="2" t="str">
        <f>VLOOKUP($A77,MA_KH!$A:$Q,MA_KH!P$1,0)</f>
        <v>Công ty TNHH dịch vụ EB</v>
      </c>
    </row>
    <row r="78" spans="1:31" ht="25.5" customHeight="1" x14ac:dyDescent="0.2">
      <c r="A78" s="54" t="s">
        <v>71</v>
      </c>
      <c r="B78" s="54" t="s">
        <v>72</v>
      </c>
      <c r="C78" s="55">
        <v>45972</v>
      </c>
      <c r="D78" s="54" t="s">
        <v>14701</v>
      </c>
      <c r="E78" s="55">
        <v>45972</v>
      </c>
      <c r="F78" s="54">
        <v>74887</v>
      </c>
      <c r="G78" s="54" t="s">
        <v>14702</v>
      </c>
      <c r="H78" s="56">
        <v>3755172</v>
      </c>
      <c r="I78" s="57">
        <v>0</v>
      </c>
      <c r="J78" s="56">
        <v>300414</v>
      </c>
      <c r="K78" s="56">
        <v>4055586</v>
      </c>
      <c r="L78" s="7" t="s">
        <v>40</v>
      </c>
      <c r="M78" s="6">
        <v>46027</v>
      </c>
      <c r="O78" s="32">
        <f>IF(Table1[[#This Row],[Phân loại]]="Tồn đầu kỳ",Table1[[#This Row],[Tổng giá trị]],0)</f>
        <v>4055586</v>
      </c>
      <c r="P78" s="7">
        <f>IF(Table1[[#This Row],[Số còn phải thu ĐK]]&lt;&gt;0,0,IF(Table1[[#This Row],[Phân loại]]="Bán hàng",Table1[[#This Row],[Tổng giá trị]],-Table1[[#This Row],[Tổng giá trị]]))</f>
        <v>0</v>
      </c>
      <c r="Q78" s="32">
        <f t="shared" si="36"/>
        <v>4055586</v>
      </c>
      <c r="R78" s="7">
        <f>Table1[[#This Row],[Số còn phải thu ĐK]]+Table1[[#This Row],[Giá Trị HD sau CK]]-Table1[[#This Row],[Số tiền đã thu]]</f>
        <v>0</v>
      </c>
      <c r="S78" s="6">
        <f>IF(Table1[[#This Row],[Ngày hóa đơn]]&lt;&gt;"",Table1[[#This Row],[Ngày hóa đơn]],IF(Table1[[#This Row],[Ngày hạch toán]]&lt;&gt;"",Table1[[#This Row],[Ngày hạch toán]],""))</f>
        <v>45972</v>
      </c>
      <c r="T78" s="7"/>
      <c r="U78" s="6">
        <f>IF(Table1[[#This Row],[Ngày tính CN]]="","",S78+T78)</f>
        <v>45972</v>
      </c>
      <c r="V78" s="32">
        <f ca="1">IF(Table1[[#This Row],[Hạn thanh toán]]="","",IF((U78-NOW())&lt;0,0,(U78-NOW())))</f>
        <v>0</v>
      </c>
      <c r="W78" s="32"/>
      <c r="X78" s="32" t="str">
        <f t="shared" ca="1" si="37"/>
        <v/>
      </c>
      <c r="Y78" s="2" t="str">
        <f t="shared" si="38"/>
        <v>Đã thanh toán</v>
      </c>
      <c r="Z78" s="53">
        <f t="shared" si="39"/>
        <v>45972</v>
      </c>
      <c r="AA78" s="53">
        <f t="shared" si="40"/>
        <v>46027</v>
      </c>
      <c r="AD78" s="2" t="str">
        <f>VLOOKUP($A78,MA_KH!$A:$Q,MA_KH!O$1,0)</f>
        <v>BIGC (EB)</v>
      </c>
      <c r="AE78" s="2" t="str">
        <f>VLOOKUP($A78,MA_KH!$A:$Q,MA_KH!P$1,0)</f>
        <v>Công ty TNHH dịch vụ EB</v>
      </c>
    </row>
    <row r="79" spans="1:31" ht="25.5" customHeight="1" x14ac:dyDescent="0.2">
      <c r="A79" s="54" t="s">
        <v>71</v>
      </c>
      <c r="B79" s="54" t="s">
        <v>72</v>
      </c>
      <c r="C79" s="55">
        <v>45972</v>
      </c>
      <c r="D79" s="54" t="s">
        <v>14703</v>
      </c>
      <c r="E79" s="55">
        <v>45972</v>
      </c>
      <c r="F79" s="54">
        <v>74888</v>
      </c>
      <c r="G79" s="54" t="s">
        <v>14704</v>
      </c>
      <c r="H79" s="56">
        <v>1111412</v>
      </c>
      <c r="I79" s="57">
        <v>0</v>
      </c>
      <c r="J79" s="56">
        <v>88913</v>
      </c>
      <c r="K79" s="56">
        <v>1200325</v>
      </c>
      <c r="L79" s="7" t="s">
        <v>40</v>
      </c>
      <c r="M79" s="6">
        <v>46027</v>
      </c>
      <c r="O79" s="32">
        <f>IF(Table1[[#This Row],[Phân loại]]="Tồn đầu kỳ",Table1[[#This Row],[Tổng giá trị]],0)</f>
        <v>1200325</v>
      </c>
      <c r="P79" s="7">
        <f>IF(Table1[[#This Row],[Số còn phải thu ĐK]]&lt;&gt;0,0,IF(Table1[[#This Row],[Phân loại]]="Bán hàng",Table1[[#This Row],[Tổng giá trị]],-Table1[[#This Row],[Tổng giá trị]]))</f>
        <v>0</v>
      </c>
      <c r="Q79" s="32">
        <f t="shared" si="36"/>
        <v>1200325</v>
      </c>
      <c r="R79" s="7">
        <f>Table1[[#This Row],[Số còn phải thu ĐK]]+Table1[[#This Row],[Giá Trị HD sau CK]]-Table1[[#This Row],[Số tiền đã thu]]</f>
        <v>0</v>
      </c>
      <c r="S79" s="6">
        <f>IF(Table1[[#This Row],[Ngày hóa đơn]]&lt;&gt;"",Table1[[#This Row],[Ngày hóa đơn]],IF(Table1[[#This Row],[Ngày hạch toán]]&lt;&gt;"",Table1[[#This Row],[Ngày hạch toán]],""))</f>
        <v>45972</v>
      </c>
      <c r="T79" s="7"/>
      <c r="U79" s="6">
        <f>IF(Table1[[#This Row],[Ngày tính CN]]="","",S79+T79)</f>
        <v>45972</v>
      </c>
      <c r="V79" s="32">
        <f ca="1">IF(Table1[[#This Row],[Hạn thanh toán]]="","",IF((U79-NOW())&lt;0,0,(U79-NOW())))</f>
        <v>0</v>
      </c>
      <c r="W79" s="32"/>
      <c r="X79" s="32" t="str">
        <f t="shared" ca="1" si="37"/>
        <v/>
      </c>
      <c r="Y79" s="2" t="str">
        <f t="shared" si="38"/>
        <v>Đã thanh toán</v>
      </c>
      <c r="Z79" s="53">
        <f t="shared" si="39"/>
        <v>45972</v>
      </c>
      <c r="AA79" s="53">
        <f t="shared" si="40"/>
        <v>46027</v>
      </c>
      <c r="AD79" s="2" t="str">
        <f>VLOOKUP($A79,MA_KH!$A:$Q,MA_KH!O$1,0)</f>
        <v>BIGC (EB)</v>
      </c>
      <c r="AE79" s="2" t="str">
        <f>VLOOKUP($A79,MA_KH!$A:$Q,MA_KH!P$1,0)</f>
        <v>Công ty TNHH dịch vụ EB</v>
      </c>
    </row>
    <row r="80" spans="1:31" ht="25.5" customHeight="1" x14ac:dyDescent="0.2">
      <c r="A80" s="58" t="s">
        <v>71</v>
      </c>
      <c r="B80" s="58" t="s">
        <v>72</v>
      </c>
      <c r="C80" s="59">
        <v>45972</v>
      </c>
      <c r="D80" s="58" t="s">
        <v>14705</v>
      </c>
      <c r="E80" s="59">
        <v>45972</v>
      </c>
      <c r="F80" s="58">
        <v>74882</v>
      </c>
      <c r="G80" s="58" t="s">
        <v>14706</v>
      </c>
      <c r="H80" s="60">
        <v>5887760</v>
      </c>
      <c r="I80" s="61">
        <v>0</v>
      </c>
      <c r="J80" s="60">
        <v>471021</v>
      </c>
      <c r="K80" s="60">
        <v>6358781</v>
      </c>
      <c r="L80" s="7" t="s">
        <v>40</v>
      </c>
      <c r="M80" s="6">
        <v>46027</v>
      </c>
      <c r="O80" s="32">
        <f>IF(Table1[[#This Row],[Phân loại]]="Tồn đầu kỳ",Table1[[#This Row],[Tổng giá trị]],0)</f>
        <v>6358781</v>
      </c>
      <c r="P80" s="7">
        <f>IF(Table1[[#This Row],[Số còn phải thu ĐK]]&lt;&gt;0,0,IF(Table1[[#This Row],[Phân loại]]="Bán hàng",Table1[[#This Row],[Tổng giá trị]],-Table1[[#This Row],[Tổng giá trị]]))</f>
        <v>0</v>
      </c>
      <c r="Q80" s="32">
        <f t="shared" si="36"/>
        <v>6358781</v>
      </c>
      <c r="R80" s="7">
        <f>Table1[[#This Row],[Số còn phải thu ĐK]]+Table1[[#This Row],[Giá Trị HD sau CK]]-Table1[[#This Row],[Số tiền đã thu]]</f>
        <v>0</v>
      </c>
      <c r="S80" s="6">
        <f>IF(Table1[[#This Row],[Ngày hóa đơn]]&lt;&gt;"",Table1[[#This Row],[Ngày hóa đơn]],IF(Table1[[#This Row],[Ngày hạch toán]]&lt;&gt;"",Table1[[#This Row],[Ngày hạch toán]],""))</f>
        <v>45972</v>
      </c>
      <c r="T80" s="7"/>
      <c r="U80" s="6">
        <f>IF(Table1[[#This Row],[Ngày tính CN]]="","",S80+T80)</f>
        <v>45972</v>
      </c>
      <c r="V80" s="32">
        <f ca="1">IF(Table1[[#This Row],[Hạn thanh toán]]="","",IF((U80-NOW())&lt;0,0,(U80-NOW())))</f>
        <v>0</v>
      </c>
      <c r="W80" s="32"/>
      <c r="X80" s="32" t="str">
        <f t="shared" ca="1" si="37"/>
        <v/>
      </c>
      <c r="Y80" s="2" t="str">
        <f t="shared" si="38"/>
        <v>Đã thanh toán</v>
      </c>
      <c r="Z80" s="53">
        <f t="shared" si="39"/>
        <v>45972</v>
      </c>
      <c r="AA80" s="53">
        <f t="shared" si="40"/>
        <v>46027</v>
      </c>
      <c r="AD80" s="2" t="str">
        <f>VLOOKUP($A80,MA_KH!$A:$Q,MA_KH!O$1,0)</f>
        <v>BIGC (EB)</v>
      </c>
      <c r="AE80" s="2" t="str">
        <f>VLOOKUP($A80,MA_KH!$A:$Q,MA_KH!P$1,0)</f>
        <v>Công ty TNHH dịch vụ EB</v>
      </c>
    </row>
    <row r="81" spans="1:31" ht="25.5" customHeight="1" x14ac:dyDescent="0.2">
      <c r="A81" s="58" t="s">
        <v>71</v>
      </c>
      <c r="B81" s="58" t="s">
        <v>72</v>
      </c>
      <c r="C81" s="59">
        <v>45973</v>
      </c>
      <c r="D81" s="58" t="s">
        <v>14707</v>
      </c>
      <c r="E81" s="59">
        <v>45973</v>
      </c>
      <c r="F81" s="58">
        <v>75029</v>
      </c>
      <c r="G81" s="58" t="s">
        <v>14708</v>
      </c>
      <c r="H81" s="60">
        <v>2937280</v>
      </c>
      <c r="I81" s="61">
        <v>0</v>
      </c>
      <c r="J81" s="60">
        <v>234982</v>
      </c>
      <c r="K81" s="60">
        <v>3172262</v>
      </c>
      <c r="L81" s="7" t="s">
        <v>40</v>
      </c>
      <c r="M81" s="6">
        <v>46027</v>
      </c>
      <c r="O81" s="32">
        <f>IF(Table1[[#This Row],[Phân loại]]="Tồn đầu kỳ",Table1[[#This Row],[Tổng giá trị]],0)</f>
        <v>3172262</v>
      </c>
      <c r="P81" s="7">
        <f>IF(Table1[[#This Row],[Số còn phải thu ĐK]]&lt;&gt;0,0,IF(Table1[[#This Row],[Phân loại]]="Bán hàng",Table1[[#This Row],[Tổng giá trị]],-Table1[[#This Row],[Tổng giá trị]]))</f>
        <v>0</v>
      </c>
      <c r="Q81" s="32">
        <f>IF(M81&lt;&gt;"",IF(O81&lt;&gt;0,O81,P81),0)</f>
        <v>3172262</v>
      </c>
      <c r="R81" s="7">
        <f>Table1[[#This Row],[Số còn phải thu ĐK]]+Table1[[#This Row],[Giá Trị HD sau CK]]-Table1[[#This Row],[Số tiền đã thu]]</f>
        <v>0</v>
      </c>
      <c r="S81" s="6">
        <f>IF(Table1[[#This Row],[Ngày hóa đơn]]&lt;&gt;"",Table1[[#This Row],[Ngày hóa đơn]],IF(Table1[[#This Row],[Ngày hạch toán]]&lt;&gt;"",Table1[[#This Row],[Ngày hạch toán]],""))</f>
        <v>45973</v>
      </c>
      <c r="T81" s="7"/>
      <c r="U81" s="6">
        <f>IF(Table1[[#This Row],[Ngày tính CN]]="","",S81+T81)</f>
        <v>45973</v>
      </c>
      <c r="V81" s="32">
        <f ca="1">IF(Table1[[#This Row],[Hạn thanh toán]]="","",IF((U81-NOW())&lt;0,0,(U81-NOW())))</f>
        <v>0</v>
      </c>
      <c r="W81" s="32"/>
      <c r="X81" s="32" t="str">
        <f ca="1">IF(OR(U81="",R81=0),"",IF((U81-NOW())&lt;0,-(U81-NOW()),0))</f>
        <v/>
      </c>
      <c r="Y81" s="2" t="str">
        <f>IF(R81=0,"Đã thanh toán",IF(X81="","",IF(X81&lt;=0,"Chưa đến hạn thanh toán",IF(X81&lt;=30,"Nợ quá hạn 30 ngày",IF(X81&lt;=60,"Nợ quá hạn từ 30 ngày đến 60 ngày",IF(X81&lt;=90,"Nợ quá hạn từ 60 ngày đến 90 ngày",IF(X81&lt;=120,"Nợ quá hạn từ 90 ngày đến 120 ngày","Nợ quá hạn hơn 120 ngày có khả năng mất thanh toán")))))))</f>
        <v>Đã thanh toán</v>
      </c>
      <c r="Z81" s="53">
        <f t="shared" si="39"/>
        <v>45973</v>
      </c>
      <c r="AA81" s="53">
        <f t="shared" si="40"/>
        <v>46027</v>
      </c>
      <c r="AD81" s="2" t="str">
        <f>VLOOKUP($A81,MA_KH!$A:$Q,MA_KH!O$1,0)</f>
        <v>BIGC (EB)</v>
      </c>
      <c r="AE81" s="2" t="str">
        <f>VLOOKUP($A81,MA_KH!$A:$Q,MA_KH!P$1,0)</f>
        <v>Công ty TNHH dịch vụ EB</v>
      </c>
    </row>
    <row r="82" spans="1:31" ht="25.5" customHeight="1" x14ac:dyDescent="0.2">
      <c r="A82" s="58" t="s">
        <v>71</v>
      </c>
      <c r="B82" s="58" t="s">
        <v>72</v>
      </c>
      <c r="C82" s="59">
        <v>45973</v>
      </c>
      <c r="D82" s="58" t="s">
        <v>14709</v>
      </c>
      <c r="E82" s="59">
        <v>45973</v>
      </c>
      <c r="F82" s="58">
        <v>75035</v>
      </c>
      <c r="G82" s="58" t="s">
        <v>14710</v>
      </c>
      <c r="H82" s="60">
        <v>1955835</v>
      </c>
      <c r="I82" s="61">
        <v>0</v>
      </c>
      <c r="J82" s="60">
        <v>156467</v>
      </c>
      <c r="K82" s="60">
        <v>2112302</v>
      </c>
      <c r="L82" s="7" t="s">
        <v>40</v>
      </c>
      <c r="M82" s="6">
        <v>46027</v>
      </c>
      <c r="O82" s="32">
        <f>IF(Table1[[#This Row],[Phân loại]]="Tồn đầu kỳ",Table1[[#This Row],[Tổng giá trị]],0)</f>
        <v>2112302</v>
      </c>
      <c r="P82" s="7">
        <f>IF(Table1[[#This Row],[Số còn phải thu ĐK]]&lt;&gt;0,0,IF(Table1[[#This Row],[Phân loại]]="Bán hàng",Table1[[#This Row],[Tổng giá trị]],-Table1[[#This Row],[Tổng giá trị]]))</f>
        <v>0</v>
      </c>
      <c r="Q82" s="32">
        <f>IF(M82&lt;&gt;"",IF(O82&lt;&gt;0,O82,P82),0)</f>
        <v>2112302</v>
      </c>
      <c r="R82" s="7">
        <f>Table1[[#This Row],[Số còn phải thu ĐK]]+Table1[[#This Row],[Giá Trị HD sau CK]]-Table1[[#This Row],[Số tiền đã thu]]</f>
        <v>0</v>
      </c>
      <c r="S82" s="6">
        <f>IF(Table1[[#This Row],[Ngày hóa đơn]]&lt;&gt;"",Table1[[#This Row],[Ngày hóa đơn]],IF(Table1[[#This Row],[Ngày hạch toán]]&lt;&gt;"",Table1[[#This Row],[Ngày hạch toán]],""))</f>
        <v>45973</v>
      </c>
      <c r="T82" s="7"/>
      <c r="U82" s="6">
        <f>IF(Table1[[#This Row],[Ngày tính CN]]="","",S82+T82)</f>
        <v>45973</v>
      </c>
      <c r="V82" s="32">
        <f ca="1">IF(Table1[[#This Row],[Hạn thanh toán]]="","",IF((U82-NOW())&lt;0,0,(U82-NOW())))</f>
        <v>0</v>
      </c>
      <c r="W82" s="32"/>
      <c r="X82" s="32" t="str">
        <f ca="1">IF(OR(U82="",R82=0),"",IF((U82-NOW())&lt;0,-(U82-NOW()),0))</f>
        <v/>
      </c>
      <c r="Y82" s="2" t="str">
        <f>IF(R82=0,"Đã thanh toán",IF(X82="","",IF(X82&lt;=0,"Chưa đến hạn thanh toán",IF(X82&lt;=30,"Nợ quá hạn 30 ngày",IF(X82&lt;=60,"Nợ quá hạn từ 30 ngày đến 60 ngày",IF(X82&lt;=90,"Nợ quá hạn từ 60 ngày đến 90 ngày",IF(X82&lt;=120,"Nợ quá hạn từ 90 ngày đến 120 ngày","Nợ quá hạn hơn 120 ngày có khả năng mất thanh toán")))))))</f>
        <v>Đã thanh toán</v>
      </c>
      <c r="Z82" s="53">
        <f t="shared" si="39"/>
        <v>45973</v>
      </c>
      <c r="AA82" s="53">
        <f t="shared" si="40"/>
        <v>46027</v>
      </c>
      <c r="AD82" s="2" t="str">
        <f>VLOOKUP($A82,MA_KH!$A:$Q,MA_KH!O$1,0)</f>
        <v>BIGC (EB)</v>
      </c>
      <c r="AE82" s="2" t="str">
        <f>VLOOKUP($A82,MA_KH!$A:$Q,MA_KH!P$1,0)</f>
        <v>Công ty TNHH dịch vụ EB</v>
      </c>
    </row>
    <row r="83" spans="1:31" ht="25.5" customHeight="1" x14ac:dyDescent="0.2">
      <c r="A83" s="58" t="s">
        <v>71</v>
      </c>
      <c r="B83" s="58" t="s">
        <v>72</v>
      </c>
      <c r="C83" s="59">
        <v>45973</v>
      </c>
      <c r="D83" s="58" t="s">
        <v>14711</v>
      </c>
      <c r="E83" s="59">
        <v>45973</v>
      </c>
      <c r="F83" s="58">
        <v>75014</v>
      </c>
      <c r="G83" s="58" t="s">
        <v>14712</v>
      </c>
      <c r="H83" s="60">
        <v>1914340</v>
      </c>
      <c r="I83" s="61">
        <v>0</v>
      </c>
      <c r="J83" s="60">
        <v>153147</v>
      </c>
      <c r="K83" s="60">
        <v>2067487</v>
      </c>
      <c r="L83" s="7" t="s">
        <v>40</v>
      </c>
      <c r="M83" s="6">
        <v>46027</v>
      </c>
      <c r="O83" s="32">
        <f>IF(Table1[[#This Row],[Phân loại]]="Tồn đầu kỳ",Table1[[#This Row],[Tổng giá trị]],0)</f>
        <v>2067487</v>
      </c>
      <c r="P83" s="7">
        <f>IF(Table1[[#This Row],[Số còn phải thu ĐK]]&lt;&gt;0,0,IF(Table1[[#This Row],[Phân loại]]="Bán hàng",Table1[[#This Row],[Tổng giá trị]],-Table1[[#This Row],[Tổng giá trị]]))</f>
        <v>0</v>
      </c>
      <c r="Q83" s="32">
        <f>IF(M83&lt;&gt;"",IF(O83&lt;&gt;0,O83,P83),0)</f>
        <v>2067487</v>
      </c>
      <c r="R83" s="7">
        <f>Table1[[#This Row],[Số còn phải thu ĐK]]+Table1[[#This Row],[Giá Trị HD sau CK]]-Table1[[#This Row],[Số tiền đã thu]]</f>
        <v>0</v>
      </c>
      <c r="S83" s="6">
        <f>IF(Table1[[#This Row],[Ngày hóa đơn]]&lt;&gt;"",Table1[[#This Row],[Ngày hóa đơn]],IF(Table1[[#This Row],[Ngày hạch toán]]&lt;&gt;"",Table1[[#This Row],[Ngày hạch toán]],""))</f>
        <v>45973</v>
      </c>
      <c r="T83" s="7"/>
      <c r="U83" s="6">
        <f>IF(Table1[[#This Row],[Ngày tính CN]]="","",S83+T83)</f>
        <v>45973</v>
      </c>
      <c r="V83" s="32">
        <f ca="1">IF(Table1[[#This Row],[Hạn thanh toán]]="","",IF((U83-NOW())&lt;0,0,(U83-NOW())))</f>
        <v>0</v>
      </c>
      <c r="W83" s="32"/>
      <c r="X83" s="32" t="str">
        <f ca="1">IF(OR(U83="",R83=0),"",IF((U83-NOW())&lt;0,-(U83-NOW()),0))</f>
        <v/>
      </c>
      <c r="Y83" s="2" t="str">
        <f>IF(R83=0,"Đã thanh toán",IF(X83="","",IF(X83&lt;=0,"Chưa đến hạn thanh toán",IF(X83&lt;=30,"Nợ quá hạn 30 ngày",IF(X83&lt;=60,"Nợ quá hạn từ 30 ngày đến 60 ngày",IF(X83&lt;=90,"Nợ quá hạn từ 60 ngày đến 90 ngày",IF(X83&lt;=120,"Nợ quá hạn từ 90 ngày đến 120 ngày","Nợ quá hạn hơn 120 ngày có khả năng mất thanh toán")))))))</f>
        <v>Đã thanh toán</v>
      </c>
      <c r="Z83" s="53">
        <f t="shared" si="39"/>
        <v>45973</v>
      </c>
      <c r="AA83" s="53">
        <f t="shared" si="40"/>
        <v>46027</v>
      </c>
      <c r="AD83" s="2" t="str">
        <f>VLOOKUP($A83,MA_KH!$A:$Q,MA_KH!O$1,0)</f>
        <v>BIGC (EB)</v>
      </c>
      <c r="AE83" s="2" t="str">
        <f>VLOOKUP($A83,MA_KH!$A:$Q,MA_KH!P$1,0)</f>
        <v>Công ty TNHH dịch vụ EB</v>
      </c>
    </row>
    <row r="84" spans="1:31" ht="25.5" customHeight="1" x14ac:dyDescent="0.2">
      <c r="A84" s="54" t="s">
        <v>71</v>
      </c>
      <c r="B84" s="54" t="s">
        <v>72</v>
      </c>
      <c r="C84" s="55">
        <v>45974</v>
      </c>
      <c r="D84" s="54" t="s">
        <v>14713</v>
      </c>
      <c r="E84" s="55">
        <v>45974</v>
      </c>
      <c r="F84" s="54">
        <v>76015</v>
      </c>
      <c r="G84" s="54" t="s">
        <v>14714</v>
      </c>
      <c r="H84" s="56">
        <v>910680</v>
      </c>
      <c r="I84" s="57">
        <v>0</v>
      </c>
      <c r="J84" s="56">
        <v>72854</v>
      </c>
      <c r="K84" s="56">
        <v>983534</v>
      </c>
      <c r="L84" s="7" t="s">
        <v>40</v>
      </c>
      <c r="M84" s="6">
        <v>46027</v>
      </c>
      <c r="O84" s="32">
        <f>IF(Table1[[#This Row],[Phân loại]]="Tồn đầu kỳ",Table1[[#This Row],[Tổng giá trị]],0)</f>
        <v>983534</v>
      </c>
      <c r="P84" s="7">
        <f>IF(Table1[[#This Row],[Số còn phải thu ĐK]]&lt;&gt;0,0,IF(Table1[[#This Row],[Phân loại]]="Bán hàng",Table1[[#This Row],[Tổng giá trị]],-Table1[[#This Row],[Tổng giá trị]]))</f>
        <v>0</v>
      </c>
      <c r="Q84" s="32">
        <f t="shared" ref="Q84:Q88" si="41">IF(M84&lt;&gt;"",IF(O84&lt;&gt;0,O84,P84),0)</f>
        <v>983534</v>
      </c>
      <c r="R84" s="7">
        <f>Table1[[#This Row],[Số còn phải thu ĐK]]+Table1[[#This Row],[Giá Trị HD sau CK]]-Table1[[#This Row],[Số tiền đã thu]]</f>
        <v>0</v>
      </c>
      <c r="S84" s="6">
        <f>IF(Table1[[#This Row],[Ngày hóa đơn]]&lt;&gt;"",Table1[[#This Row],[Ngày hóa đơn]],IF(Table1[[#This Row],[Ngày hạch toán]]&lt;&gt;"",Table1[[#This Row],[Ngày hạch toán]],""))</f>
        <v>45974</v>
      </c>
      <c r="T84" s="7"/>
      <c r="U84" s="6">
        <f>IF(Table1[[#This Row],[Ngày tính CN]]="","",S84+T84)</f>
        <v>45974</v>
      </c>
      <c r="V84" s="32">
        <f ca="1">IF(Table1[[#This Row],[Hạn thanh toán]]="","",IF((U84-NOW())&lt;0,0,(U84-NOW())))</f>
        <v>0</v>
      </c>
      <c r="W84" s="32"/>
      <c r="X84" s="32" t="str">
        <f t="shared" ref="X84:X88" ca="1" si="42">IF(OR(U84="",R84=0),"",IF((U84-NOW())&lt;0,-(U84-NOW()),0))</f>
        <v/>
      </c>
      <c r="Y84" s="2" t="str">
        <f t="shared" ref="Y84:Y88" si="43">IF(R84=0,"Đã thanh toán",IF(X84="","",IF(X84&lt;=0,"Chưa đến hạn thanh toán",IF(X84&lt;=30,"Nợ quá hạn 30 ngày",IF(X84&lt;=60,"Nợ quá hạn từ 30 ngày đến 60 ngày",IF(X84&lt;=90,"Nợ quá hạn từ 60 ngày đến 90 ngày",IF(X84&lt;=120,"Nợ quá hạn từ 90 ngày đến 120 ngày","Nợ quá hạn hơn 120 ngày có khả năng mất thanh toán")))))))</f>
        <v>Đã thanh toán</v>
      </c>
      <c r="Z84" s="53">
        <f t="shared" si="39"/>
        <v>45974</v>
      </c>
      <c r="AA84" s="53">
        <f t="shared" si="40"/>
        <v>46027</v>
      </c>
      <c r="AD84" s="2" t="str">
        <f>VLOOKUP($A84,MA_KH!$A:$Q,MA_KH!O$1,0)</f>
        <v>BIGC (EB)</v>
      </c>
      <c r="AE84" s="2" t="str">
        <f>VLOOKUP($A84,MA_KH!$A:$Q,MA_KH!P$1,0)</f>
        <v>Công ty TNHH dịch vụ EB</v>
      </c>
    </row>
    <row r="85" spans="1:31" ht="25.5" customHeight="1" x14ac:dyDescent="0.2">
      <c r="A85" s="54" t="s">
        <v>71</v>
      </c>
      <c r="B85" s="54" t="s">
        <v>72</v>
      </c>
      <c r="C85" s="55">
        <v>45974</v>
      </c>
      <c r="D85" s="54" t="s">
        <v>14715</v>
      </c>
      <c r="E85" s="55">
        <v>45974</v>
      </c>
      <c r="F85" s="54">
        <v>76016</v>
      </c>
      <c r="G85" s="54" t="s">
        <v>14716</v>
      </c>
      <c r="H85" s="56">
        <v>2810052</v>
      </c>
      <c r="I85" s="57">
        <v>0</v>
      </c>
      <c r="J85" s="56">
        <v>224804</v>
      </c>
      <c r="K85" s="56">
        <v>3034856</v>
      </c>
      <c r="L85" s="7" t="s">
        <v>40</v>
      </c>
      <c r="M85" s="6">
        <v>46027</v>
      </c>
      <c r="O85" s="32">
        <f>IF(Table1[[#This Row],[Phân loại]]="Tồn đầu kỳ",Table1[[#This Row],[Tổng giá trị]],0)</f>
        <v>3034856</v>
      </c>
      <c r="P85" s="7">
        <f>IF(Table1[[#This Row],[Số còn phải thu ĐK]]&lt;&gt;0,0,IF(Table1[[#This Row],[Phân loại]]="Bán hàng",Table1[[#This Row],[Tổng giá trị]],-Table1[[#This Row],[Tổng giá trị]]))</f>
        <v>0</v>
      </c>
      <c r="Q85" s="32">
        <f t="shared" si="41"/>
        <v>3034856</v>
      </c>
      <c r="R85" s="7">
        <f>Table1[[#This Row],[Số còn phải thu ĐK]]+Table1[[#This Row],[Giá Trị HD sau CK]]-Table1[[#This Row],[Số tiền đã thu]]</f>
        <v>0</v>
      </c>
      <c r="S85" s="6">
        <f>IF(Table1[[#This Row],[Ngày hóa đơn]]&lt;&gt;"",Table1[[#This Row],[Ngày hóa đơn]],IF(Table1[[#This Row],[Ngày hạch toán]]&lt;&gt;"",Table1[[#This Row],[Ngày hạch toán]],""))</f>
        <v>45974</v>
      </c>
      <c r="T85" s="7"/>
      <c r="U85" s="6">
        <f>IF(Table1[[#This Row],[Ngày tính CN]]="","",S85+T85)</f>
        <v>45974</v>
      </c>
      <c r="V85" s="32">
        <f ca="1">IF(Table1[[#This Row],[Hạn thanh toán]]="","",IF((U85-NOW())&lt;0,0,(U85-NOW())))</f>
        <v>0</v>
      </c>
      <c r="W85" s="32"/>
      <c r="X85" s="32" t="str">
        <f t="shared" ca="1" si="42"/>
        <v/>
      </c>
      <c r="Y85" s="2" t="str">
        <f t="shared" si="43"/>
        <v>Đã thanh toán</v>
      </c>
      <c r="Z85" s="53">
        <f t="shared" si="39"/>
        <v>45974</v>
      </c>
      <c r="AA85" s="53">
        <f t="shared" si="40"/>
        <v>46027</v>
      </c>
      <c r="AD85" s="2" t="str">
        <f>VLOOKUP($A85,MA_KH!$A:$Q,MA_KH!O$1,0)</f>
        <v>BIGC (EB)</v>
      </c>
      <c r="AE85" s="2" t="str">
        <f>VLOOKUP($A85,MA_KH!$A:$Q,MA_KH!P$1,0)</f>
        <v>Công ty TNHH dịch vụ EB</v>
      </c>
    </row>
    <row r="86" spans="1:31" ht="25.5" customHeight="1" x14ac:dyDescent="0.2">
      <c r="A86" s="54" t="s">
        <v>71</v>
      </c>
      <c r="B86" s="54" t="s">
        <v>72</v>
      </c>
      <c r="C86" s="55">
        <v>45974</v>
      </c>
      <c r="D86" s="54" t="s">
        <v>14717</v>
      </c>
      <c r="E86" s="55">
        <v>45974</v>
      </c>
      <c r="F86" s="54">
        <v>76017</v>
      </c>
      <c r="G86" s="54" t="s">
        <v>14718</v>
      </c>
      <c r="H86" s="56">
        <v>4194720</v>
      </c>
      <c r="I86" s="57">
        <v>0</v>
      </c>
      <c r="J86" s="56">
        <v>335578</v>
      </c>
      <c r="K86" s="56">
        <v>4530298</v>
      </c>
      <c r="L86" s="7" t="s">
        <v>40</v>
      </c>
      <c r="M86" s="6">
        <v>46027</v>
      </c>
      <c r="O86" s="32">
        <f>IF(Table1[[#This Row],[Phân loại]]="Tồn đầu kỳ",Table1[[#This Row],[Tổng giá trị]],0)</f>
        <v>4530298</v>
      </c>
      <c r="P86" s="7">
        <f>IF(Table1[[#This Row],[Số còn phải thu ĐK]]&lt;&gt;0,0,IF(Table1[[#This Row],[Phân loại]]="Bán hàng",Table1[[#This Row],[Tổng giá trị]],-Table1[[#This Row],[Tổng giá trị]]))</f>
        <v>0</v>
      </c>
      <c r="Q86" s="32">
        <f t="shared" si="41"/>
        <v>4530298</v>
      </c>
      <c r="R86" s="7">
        <f>Table1[[#This Row],[Số còn phải thu ĐK]]+Table1[[#This Row],[Giá Trị HD sau CK]]-Table1[[#This Row],[Số tiền đã thu]]</f>
        <v>0</v>
      </c>
      <c r="S86" s="6">
        <f>IF(Table1[[#This Row],[Ngày hóa đơn]]&lt;&gt;"",Table1[[#This Row],[Ngày hóa đơn]],IF(Table1[[#This Row],[Ngày hạch toán]]&lt;&gt;"",Table1[[#This Row],[Ngày hạch toán]],""))</f>
        <v>45974</v>
      </c>
      <c r="T86" s="7"/>
      <c r="U86" s="6">
        <f>IF(Table1[[#This Row],[Ngày tính CN]]="","",S86+T86)</f>
        <v>45974</v>
      </c>
      <c r="V86" s="32">
        <f ca="1">IF(Table1[[#This Row],[Hạn thanh toán]]="","",IF((U86-NOW())&lt;0,0,(U86-NOW())))</f>
        <v>0</v>
      </c>
      <c r="W86" s="32"/>
      <c r="X86" s="32" t="str">
        <f t="shared" ca="1" si="42"/>
        <v/>
      </c>
      <c r="Y86" s="2" t="str">
        <f t="shared" si="43"/>
        <v>Đã thanh toán</v>
      </c>
      <c r="Z86" s="53">
        <f t="shared" si="39"/>
        <v>45974</v>
      </c>
      <c r="AA86" s="53">
        <f t="shared" si="40"/>
        <v>46027</v>
      </c>
      <c r="AD86" s="2" t="str">
        <f>VLOOKUP($A86,MA_KH!$A:$Q,MA_KH!O$1,0)</f>
        <v>BIGC (EB)</v>
      </c>
      <c r="AE86" s="2" t="str">
        <f>VLOOKUP($A86,MA_KH!$A:$Q,MA_KH!P$1,0)</f>
        <v>Công ty TNHH dịch vụ EB</v>
      </c>
    </row>
    <row r="87" spans="1:31" ht="25.5" customHeight="1" x14ac:dyDescent="0.2">
      <c r="A87" s="54" t="s">
        <v>71</v>
      </c>
      <c r="B87" s="54" t="s">
        <v>72</v>
      </c>
      <c r="C87" s="55">
        <v>45974</v>
      </c>
      <c r="D87" s="54" t="s">
        <v>14719</v>
      </c>
      <c r="E87" s="55">
        <v>45974</v>
      </c>
      <c r="F87" s="54">
        <v>76018</v>
      </c>
      <c r="G87" s="54" t="s">
        <v>14720</v>
      </c>
      <c r="H87" s="56">
        <v>1821360</v>
      </c>
      <c r="I87" s="57">
        <v>0</v>
      </c>
      <c r="J87" s="56">
        <v>145709</v>
      </c>
      <c r="K87" s="56">
        <v>1967069</v>
      </c>
      <c r="L87" s="7" t="s">
        <v>40</v>
      </c>
      <c r="M87" s="6">
        <v>46027</v>
      </c>
      <c r="O87" s="32">
        <f>IF(Table1[[#This Row],[Phân loại]]="Tồn đầu kỳ",Table1[[#This Row],[Tổng giá trị]],0)</f>
        <v>1967069</v>
      </c>
      <c r="P87" s="7">
        <f>IF(Table1[[#This Row],[Số còn phải thu ĐK]]&lt;&gt;0,0,IF(Table1[[#This Row],[Phân loại]]="Bán hàng",Table1[[#This Row],[Tổng giá trị]],-Table1[[#This Row],[Tổng giá trị]]))</f>
        <v>0</v>
      </c>
      <c r="Q87" s="32">
        <f t="shared" si="41"/>
        <v>1967069</v>
      </c>
      <c r="R87" s="7">
        <f>Table1[[#This Row],[Số còn phải thu ĐK]]+Table1[[#This Row],[Giá Trị HD sau CK]]-Table1[[#This Row],[Số tiền đã thu]]</f>
        <v>0</v>
      </c>
      <c r="S87" s="6">
        <f>IF(Table1[[#This Row],[Ngày hóa đơn]]&lt;&gt;"",Table1[[#This Row],[Ngày hóa đơn]],IF(Table1[[#This Row],[Ngày hạch toán]]&lt;&gt;"",Table1[[#This Row],[Ngày hạch toán]],""))</f>
        <v>45974</v>
      </c>
      <c r="T87" s="7"/>
      <c r="U87" s="6">
        <f>IF(Table1[[#This Row],[Ngày tính CN]]="","",S87+T87)</f>
        <v>45974</v>
      </c>
      <c r="V87" s="32">
        <f ca="1">IF(Table1[[#This Row],[Hạn thanh toán]]="","",IF((U87-NOW())&lt;0,0,(U87-NOW())))</f>
        <v>0</v>
      </c>
      <c r="W87" s="32"/>
      <c r="X87" s="32" t="str">
        <f t="shared" ca="1" si="42"/>
        <v/>
      </c>
      <c r="Y87" s="2" t="str">
        <f t="shared" si="43"/>
        <v>Đã thanh toán</v>
      </c>
      <c r="Z87" s="53">
        <f t="shared" si="39"/>
        <v>45974</v>
      </c>
      <c r="AA87" s="53">
        <f t="shared" si="40"/>
        <v>46027</v>
      </c>
      <c r="AD87" s="2" t="str">
        <f>VLOOKUP($A87,MA_KH!$A:$Q,MA_KH!O$1,0)</f>
        <v>BIGC (EB)</v>
      </c>
      <c r="AE87" s="2" t="str">
        <f>VLOOKUP($A87,MA_KH!$A:$Q,MA_KH!P$1,0)</f>
        <v>Công ty TNHH dịch vụ EB</v>
      </c>
    </row>
    <row r="88" spans="1:31" ht="25.5" customHeight="1" x14ac:dyDescent="0.2">
      <c r="A88" s="58" t="s">
        <v>71</v>
      </c>
      <c r="B88" s="58" t="s">
        <v>72</v>
      </c>
      <c r="C88" s="59">
        <v>45974</v>
      </c>
      <c r="D88" s="58" t="s">
        <v>14721</v>
      </c>
      <c r="E88" s="59">
        <v>45974</v>
      </c>
      <c r="F88" s="58">
        <v>76019</v>
      </c>
      <c r="G88" s="58" t="s">
        <v>14722</v>
      </c>
      <c r="H88" s="60">
        <v>4970144</v>
      </c>
      <c r="I88" s="61">
        <v>0</v>
      </c>
      <c r="J88" s="60">
        <v>397612</v>
      </c>
      <c r="K88" s="60">
        <v>5367756</v>
      </c>
      <c r="L88" s="7" t="s">
        <v>40</v>
      </c>
      <c r="M88" s="6">
        <v>46027</v>
      </c>
      <c r="O88" s="32">
        <f>IF(Table1[[#This Row],[Phân loại]]="Tồn đầu kỳ",Table1[[#This Row],[Tổng giá trị]],0)</f>
        <v>5367756</v>
      </c>
      <c r="P88" s="7">
        <f>IF(Table1[[#This Row],[Số còn phải thu ĐK]]&lt;&gt;0,0,IF(Table1[[#This Row],[Phân loại]]="Bán hàng",Table1[[#This Row],[Tổng giá trị]],-Table1[[#This Row],[Tổng giá trị]]))</f>
        <v>0</v>
      </c>
      <c r="Q88" s="32">
        <f t="shared" si="41"/>
        <v>5367756</v>
      </c>
      <c r="R88" s="7">
        <f>Table1[[#This Row],[Số còn phải thu ĐK]]+Table1[[#This Row],[Giá Trị HD sau CK]]-Table1[[#This Row],[Số tiền đã thu]]</f>
        <v>0</v>
      </c>
      <c r="S88" s="6">
        <f>IF(Table1[[#This Row],[Ngày hóa đơn]]&lt;&gt;"",Table1[[#This Row],[Ngày hóa đơn]],IF(Table1[[#This Row],[Ngày hạch toán]]&lt;&gt;"",Table1[[#This Row],[Ngày hạch toán]],""))</f>
        <v>45974</v>
      </c>
      <c r="T88" s="7"/>
      <c r="U88" s="6">
        <f>IF(Table1[[#This Row],[Ngày tính CN]]="","",S88+T88)</f>
        <v>45974</v>
      </c>
      <c r="V88" s="32">
        <f ca="1">IF(Table1[[#This Row],[Hạn thanh toán]]="","",IF((U88-NOW())&lt;0,0,(U88-NOW())))</f>
        <v>0</v>
      </c>
      <c r="W88" s="32"/>
      <c r="X88" s="32" t="str">
        <f t="shared" ca="1" si="42"/>
        <v/>
      </c>
      <c r="Y88" s="2" t="str">
        <f t="shared" si="43"/>
        <v>Đã thanh toán</v>
      </c>
      <c r="Z88" s="53">
        <f t="shared" si="39"/>
        <v>45974</v>
      </c>
      <c r="AA88" s="53">
        <f t="shared" si="40"/>
        <v>46027</v>
      </c>
      <c r="AD88" s="2" t="str">
        <f>VLOOKUP($A88,MA_KH!$A:$Q,MA_KH!O$1,0)</f>
        <v>BIGC (EB)</v>
      </c>
      <c r="AE88" s="2" t="str">
        <f>VLOOKUP($A88,MA_KH!$A:$Q,MA_KH!P$1,0)</f>
        <v>Công ty TNHH dịch vụ EB</v>
      </c>
    </row>
    <row r="89" spans="1:31" ht="25.5" customHeight="1" x14ac:dyDescent="0.2">
      <c r="A89" s="58" t="s">
        <v>71</v>
      </c>
      <c r="B89" s="58" t="s">
        <v>72</v>
      </c>
      <c r="C89" s="59">
        <v>45974</v>
      </c>
      <c r="D89" s="58" t="s">
        <v>14723</v>
      </c>
      <c r="E89" s="59">
        <v>45974</v>
      </c>
      <c r="F89" s="58">
        <v>75096</v>
      </c>
      <c r="G89" s="58" t="s">
        <v>14724</v>
      </c>
      <c r="H89" s="60">
        <v>3153956</v>
      </c>
      <c r="I89" s="61">
        <v>0</v>
      </c>
      <c r="J89" s="60">
        <v>252316</v>
      </c>
      <c r="K89" s="60">
        <v>3406272</v>
      </c>
      <c r="L89" s="7" t="s">
        <v>40</v>
      </c>
      <c r="M89" s="6">
        <v>46027</v>
      </c>
      <c r="O89" s="32">
        <f>IF(Table1[[#This Row],[Phân loại]]="Tồn đầu kỳ",Table1[[#This Row],[Tổng giá trị]],0)</f>
        <v>3406272</v>
      </c>
      <c r="P89" s="7">
        <f>IF(Table1[[#This Row],[Số còn phải thu ĐK]]&lt;&gt;0,0,IF(Table1[[#This Row],[Phân loại]]="Bán hàng",Table1[[#This Row],[Tổng giá trị]],-Table1[[#This Row],[Tổng giá trị]]))</f>
        <v>0</v>
      </c>
      <c r="Q89" s="32">
        <f>IF(M89&lt;&gt;"",IF(O89&lt;&gt;0,O89,P89),0)</f>
        <v>3406272</v>
      </c>
      <c r="R89" s="7">
        <f>Table1[[#This Row],[Số còn phải thu ĐK]]+Table1[[#This Row],[Giá Trị HD sau CK]]-Table1[[#This Row],[Số tiền đã thu]]</f>
        <v>0</v>
      </c>
      <c r="S89" s="6">
        <f>IF(Table1[[#This Row],[Ngày hóa đơn]]&lt;&gt;"",Table1[[#This Row],[Ngày hóa đơn]],IF(Table1[[#This Row],[Ngày hạch toán]]&lt;&gt;"",Table1[[#This Row],[Ngày hạch toán]],""))</f>
        <v>45974</v>
      </c>
      <c r="T89" s="7"/>
      <c r="U89" s="6">
        <f>IF(Table1[[#This Row],[Ngày tính CN]]="","",S89+T89)</f>
        <v>45974</v>
      </c>
      <c r="V89" s="32">
        <f ca="1">IF(Table1[[#This Row],[Hạn thanh toán]]="","",IF((U89-NOW())&lt;0,0,(U89-NOW())))</f>
        <v>0</v>
      </c>
      <c r="W89" s="32"/>
      <c r="X89" s="32" t="str">
        <f ca="1">IF(OR(U89="",R89=0),"",IF((U89-NOW())&lt;0,-(U89-NOW()),0))</f>
        <v/>
      </c>
      <c r="Y89" s="2" t="str">
        <f>IF(R89=0,"Đã thanh toán",IF(X89="","",IF(X89&lt;=0,"Chưa đến hạn thanh toán",IF(X89&lt;=30,"Nợ quá hạn 30 ngày",IF(X89&lt;=60,"Nợ quá hạn từ 30 ngày đến 60 ngày",IF(X89&lt;=90,"Nợ quá hạn từ 60 ngày đến 90 ngày",IF(X89&lt;=120,"Nợ quá hạn từ 90 ngày đến 120 ngày","Nợ quá hạn hơn 120 ngày có khả năng mất thanh toán")))))))</f>
        <v>Đã thanh toán</v>
      </c>
      <c r="Z89" s="53">
        <f t="shared" si="39"/>
        <v>45974</v>
      </c>
      <c r="AA89" s="53">
        <f t="shared" si="40"/>
        <v>46027</v>
      </c>
      <c r="AD89" s="2" t="str">
        <f>VLOOKUP($A89,MA_KH!$A:$Q,MA_KH!O$1,0)</f>
        <v>BIGC (EB)</v>
      </c>
      <c r="AE89" s="2" t="str">
        <f>VLOOKUP($A89,MA_KH!$A:$Q,MA_KH!P$1,0)</f>
        <v>Công ty TNHH dịch vụ EB</v>
      </c>
    </row>
    <row r="90" spans="1:31" ht="25.5" customHeight="1" x14ac:dyDescent="0.2">
      <c r="A90" s="54" t="s">
        <v>71</v>
      </c>
      <c r="B90" s="54" t="s">
        <v>72</v>
      </c>
      <c r="C90" s="55">
        <v>45974</v>
      </c>
      <c r="D90" s="54" t="s">
        <v>14725</v>
      </c>
      <c r="E90" s="55">
        <v>45974</v>
      </c>
      <c r="F90" s="54">
        <v>75098</v>
      </c>
      <c r="G90" s="54" t="s">
        <v>14726</v>
      </c>
      <c r="H90" s="56">
        <v>910680</v>
      </c>
      <c r="I90" s="57">
        <v>0</v>
      </c>
      <c r="J90" s="56">
        <v>72854</v>
      </c>
      <c r="K90" s="56">
        <v>983534</v>
      </c>
      <c r="L90" s="7" t="s">
        <v>40</v>
      </c>
      <c r="M90" s="6">
        <v>46027</v>
      </c>
      <c r="O90" s="32">
        <f>IF(Table1[[#This Row],[Phân loại]]="Tồn đầu kỳ",Table1[[#This Row],[Tổng giá trị]],0)</f>
        <v>983534</v>
      </c>
      <c r="P90" s="7">
        <f>IF(Table1[[#This Row],[Số còn phải thu ĐK]]&lt;&gt;0,0,IF(Table1[[#This Row],[Phân loại]]="Bán hàng",Table1[[#This Row],[Tổng giá trị]],-Table1[[#This Row],[Tổng giá trị]]))</f>
        <v>0</v>
      </c>
      <c r="Q90" s="32">
        <f t="shared" ref="Q90:Q91" si="44">IF(M90&lt;&gt;"",IF(O90&lt;&gt;0,O90,P90),0)</f>
        <v>983534</v>
      </c>
      <c r="R90" s="7">
        <f>Table1[[#This Row],[Số còn phải thu ĐK]]+Table1[[#This Row],[Giá Trị HD sau CK]]-Table1[[#This Row],[Số tiền đã thu]]</f>
        <v>0</v>
      </c>
      <c r="S90" s="6">
        <f>IF(Table1[[#This Row],[Ngày hóa đơn]]&lt;&gt;"",Table1[[#This Row],[Ngày hóa đơn]],IF(Table1[[#This Row],[Ngày hạch toán]]&lt;&gt;"",Table1[[#This Row],[Ngày hạch toán]],""))</f>
        <v>45974</v>
      </c>
      <c r="T90" s="7"/>
      <c r="U90" s="6">
        <f>IF(Table1[[#This Row],[Ngày tính CN]]="","",S90+T90)</f>
        <v>45974</v>
      </c>
      <c r="V90" s="32">
        <f ca="1">IF(Table1[[#This Row],[Hạn thanh toán]]="","",IF((U90-NOW())&lt;0,0,(U90-NOW())))</f>
        <v>0</v>
      </c>
      <c r="W90" s="32"/>
      <c r="X90" s="32" t="str">
        <f t="shared" ref="X90:X91" ca="1" si="45">IF(OR(U90="",R90=0),"",IF((U90-NOW())&lt;0,-(U90-NOW()),0))</f>
        <v/>
      </c>
      <c r="Y90" s="2" t="str">
        <f t="shared" ref="Y90:Y91" si="46">IF(R90=0,"Đã thanh toán",IF(X90="","",IF(X90&lt;=0,"Chưa đến hạn thanh toán",IF(X90&lt;=30,"Nợ quá hạn 30 ngày",IF(X90&lt;=60,"Nợ quá hạn từ 30 ngày đến 60 ngày",IF(X90&lt;=90,"Nợ quá hạn từ 60 ngày đến 90 ngày",IF(X90&lt;=120,"Nợ quá hạn từ 90 ngày đến 120 ngày","Nợ quá hạn hơn 120 ngày có khả năng mất thanh toán")))))))</f>
        <v>Đã thanh toán</v>
      </c>
      <c r="Z90" s="53">
        <f t="shared" si="39"/>
        <v>45974</v>
      </c>
      <c r="AA90" s="53">
        <f t="shared" si="40"/>
        <v>46027</v>
      </c>
      <c r="AD90" s="2" t="str">
        <f>VLOOKUP($A90,MA_KH!$A:$Q,MA_KH!O$1,0)</f>
        <v>BIGC (EB)</v>
      </c>
      <c r="AE90" s="2" t="str">
        <f>VLOOKUP($A90,MA_KH!$A:$Q,MA_KH!P$1,0)</f>
        <v>Công ty TNHH dịch vụ EB</v>
      </c>
    </row>
    <row r="91" spans="1:31" ht="25.5" customHeight="1" x14ac:dyDescent="0.2">
      <c r="A91" s="58" t="s">
        <v>71</v>
      </c>
      <c r="B91" s="58" t="s">
        <v>72</v>
      </c>
      <c r="C91" s="59">
        <v>45974</v>
      </c>
      <c r="D91" s="58" t="s">
        <v>14727</v>
      </c>
      <c r="E91" s="59">
        <v>45974</v>
      </c>
      <c r="F91" s="58">
        <v>75099</v>
      </c>
      <c r="G91" s="58" t="s">
        <v>14728</v>
      </c>
      <c r="H91" s="60">
        <v>3476744</v>
      </c>
      <c r="I91" s="61">
        <v>0</v>
      </c>
      <c r="J91" s="60">
        <v>278140</v>
      </c>
      <c r="K91" s="60">
        <v>3754884</v>
      </c>
      <c r="L91" s="7" t="s">
        <v>40</v>
      </c>
      <c r="M91" s="6">
        <v>46027</v>
      </c>
      <c r="O91" s="32">
        <f>IF(Table1[[#This Row],[Phân loại]]="Tồn đầu kỳ",Table1[[#This Row],[Tổng giá trị]],0)</f>
        <v>3754884</v>
      </c>
      <c r="P91" s="7">
        <f>IF(Table1[[#This Row],[Số còn phải thu ĐK]]&lt;&gt;0,0,IF(Table1[[#This Row],[Phân loại]]="Bán hàng",Table1[[#This Row],[Tổng giá trị]],-Table1[[#This Row],[Tổng giá trị]]))</f>
        <v>0</v>
      </c>
      <c r="Q91" s="32">
        <f t="shared" si="44"/>
        <v>3754884</v>
      </c>
      <c r="R91" s="7">
        <f>Table1[[#This Row],[Số còn phải thu ĐK]]+Table1[[#This Row],[Giá Trị HD sau CK]]-Table1[[#This Row],[Số tiền đã thu]]</f>
        <v>0</v>
      </c>
      <c r="S91" s="6">
        <f>IF(Table1[[#This Row],[Ngày hóa đơn]]&lt;&gt;"",Table1[[#This Row],[Ngày hóa đơn]],IF(Table1[[#This Row],[Ngày hạch toán]]&lt;&gt;"",Table1[[#This Row],[Ngày hạch toán]],""))</f>
        <v>45974</v>
      </c>
      <c r="T91" s="7"/>
      <c r="U91" s="6">
        <f>IF(Table1[[#This Row],[Ngày tính CN]]="","",S91+T91)</f>
        <v>45974</v>
      </c>
      <c r="V91" s="32">
        <f ca="1">IF(Table1[[#This Row],[Hạn thanh toán]]="","",IF((U91-NOW())&lt;0,0,(U91-NOW())))</f>
        <v>0</v>
      </c>
      <c r="W91" s="32"/>
      <c r="X91" s="32" t="str">
        <f t="shared" ca="1" si="45"/>
        <v/>
      </c>
      <c r="Y91" s="2" t="str">
        <f t="shared" si="46"/>
        <v>Đã thanh toán</v>
      </c>
      <c r="Z91" s="53">
        <f t="shared" si="39"/>
        <v>45974</v>
      </c>
      <c r="AA91" s="53">
        <f t="shared" si="40"/>
        <v>46027</v>
      </c>
      <c r="AD91" s="2" t="str">
        <f>VLOOKUP($A91,MA_KH!$A:$Q,MA_KH!O$1,0)</f>
        <v>BIGC (EB)</v>
      </c>
      <c r="AE91" s="2" t="str">
        <f>VLOOKUP($A91,MA_KH!$A:$Q,MA_KH!P$1,0)</f>
        <v>Công ty TNHH dịch vụ EB</v>
      </c>
    </row>
    <row r="92" spans="1:31" ht="25.5" customHeight="1" x14ac:dyDescent="0.2">
      <c r="A92" s="54" t="s">
        <v>71</v>
      </c>
      <c r="B92" s="54" t="s">
        <v>72</v>
      </c>
      <c r="C92" s="55">
        <v>45975</v>
      </c>
      <c r="D92" s="54" t="s">
        <v>14729</v>
      </c>
      <c r="E92" s="55">
        <v>45975</v>
      </c>
      <c r="F92" s="54">
        <v>76039</v>
      </c>
      <c r="G92" s="54" t="s">
        <v>14730</v>
      </c>
      <c r="H92" s="56">
        <v>910680</v>
      </c>
      <c r="I92" s="57">
        <v>0</v>
      </c>
      <c r="J92" s="56">
        <v>72854</v>
      </c>
      <c r="K92" s="56">
        <v>983534</v>
      </c>
      <c r="L92" s="7" t="s">
        <v>40</v>
      </c>
      <c r="M92" s="6">
        <v>46027</v>
      </c>
      <c r="O92" s="32">
        <f>IF(Table1[[#This Row],[Phân loại]]="Tồn đầu kỳ",Table1[[#This Row],[Tổng giá trị]],0)</f>
        <v>983534</v>
      </c>
      <c r="P92" s="7">
        <f>IF(Table1[[#This Row],[Số còn phải thu ĐK]]&lt;&gt;0,0,IF(Table1[[#This Row],[Phân loại]]="Bán hàng",Table1[[#This Row],[Tổng giá trị]],-Table1[[#This Row],[Tổng giá trị]]))</f>
        <v>0</v>
      </c>
      <c r="Q92" s="32">
        <f t="shared" ref="Q92:Q93" si="47">IF(M92&lt;&gt;"",IF(O92&lt;&gt;0,O92,P92),0)</f>
        <v>983534</v>
      </c>
      <c r="R92" s="7">
        <f>Table1[[#This Row],[Số còn phải thu ĐK]]+Table1[[#This Row],[Giá Trị HD sau CK]]-Table1[[#This Row],[Số tiền đã thu]]</f>
        <v>0</v>
      </c>
      <c r="S92" s="6">
        <f>IF(Table1[[#This Row],[Ngày hóa đơn]]&lt;&gt;"",Table1[[#This Row],[Ngày hóa đơn]],IF(Table1[[#This Row],[Ngày hạch toán]]&lt;&gt;"",Table1[[#This Row],[Ngày hạch toán]],""))</f>
        <v>45975</v>
      </c>
      <c r="T92" s="7"/>
      <c r="U92" s="6">
        <f>IF(Table1[[#This Row],[Ngày tính CN]]="","",S92+T92)</f>
        <v>45975</v>
      </c>
      <c r="V92" s="32">
        <f ca="1">IF(Table1[[#This Row],[Hạn thanh toán]]="","",IF((U92-NOW())&lt;0,0,(U92-NOW())))</f>
        <v>0</v>
      </c>
      <c r="W92" s="32"/>
      <c r="X92" s="32" t="str">
        <f t="shared" ref="X92:X93" ca="1" si="48">IF(OR(U92="",R92=0),"",IF((U92-NOW())&lt;0,-(U92-NOW()),0))</f>
        <v/>
      </c>
      <c r="Y92" s="2" t="str">
        <f t="shared" ref="Y92:Y93" si="49">IF(R92=0,"Đã thanh toán",IF(X92="","",IF(X92&lt;=0,"Chưa đến hạn thanh toán",IF(X92&lt;=30,"Nợ quá hạn 30 ngày",IF(X92&lt;=60,"Nợ quá hạn từ 30 ngày đến 60 ngày",IF(X92&lt;=90,"Nợ quá hạn từ 60 ngày đến 90 ngày",IF(X92&lt;=120,"Nợ quá hạn từ 90 ngày đến 120 ngày","Nợ quá hạn hơn 120 ngày có khả năng mất thanh toán")))))))</f>
        <v>Đã thanh toán</v>
      </c>
      <c r="Z92" s="53">
        <f t="shared" si="39"/>
        <v>45975</v>
      </c>
      <c r="AA92" s="53">
        <f t="shared" si="40"/>
        <v>46027</v>
      </c>
      <c r="AD92" s="2" t="str">
        <f>VLOOKUP($A92,MA_KH!$A:$Q,MA_KH!O$1,0)</f>
        <v>BIGC (EB)</v>
      </c>
      <c r="AE92" s="2" t="str">
        <f>VLOOKUP($A92,MA_KH!$A:$Q,MA_KH!P$1,0)</f>
        <v>Công ty TNHH dịch vụ EB</v>
      </c>
    </row>
    <row r="93" spans="1:31" ht="25.5" customHeight="1" x14ac:dyDescent="0.2">
      <c r="A93" s="58" t="s">
        <v>71</v>
      </c>
      <c r="B93" s="58" t="s">
        <v>72</v>
      </c>
      <c r="C93" s="59">
        <v>45975</v>
      </c>
      <c r="D93" s="58" t="s">
        <v>14731</v>
      </c>
      <c r="E93" s="59">
        <v>45975</v>
      </c>
      <c r="F93" s="58">
        <v>76040</v>
      </c>
      <c r="G93" s="58" t="s">
        <v>14732</v>
      </c>
      <c r="H93" s="60">
        <v>1346584</v>
      </c>
      <c r="I93" s="61">
        <v>0</v>
      </c>
      <c r="J93" s="60">
        <v>107727</v>
      </c>
      <c r="K93" s="60">
        <v>1454311</v>
      </c>
      <c r="L93" s="7" t="s">
        <v>40</v>
      </c>
      <c r="M93" s="6">
        <v>46027</v>
      </c>
      <c r="O93" s="32">
        <f>IF(Table1[[#This Row],[Phân loại]]="Tồn đầu kỳ",Table1[[#This Row],[Tổng giá trị]],0)</f>
        <v>1454311</v>
      </c>
      <c r="P93" s="7">
        <f>IF(Table1[[#This Row],[Số còn phải thu ĐK]]&lt;&gt;0,0,IF(Table1[[#This Row],[Phân loại]]="Bán hàng",Table1[[#This Row],[Tổng giá trị]],-Table1[[#This Row],[Tổng giá trị]]))</f>
        <v>0</v>
      </c>
      <c r="Q93" s="32">
        <f t="shared" si="47"/>
        <v>1454311</v>
      </c>
      <c r="R93" s="7">
        <f>Table1[[#This Row],[Số còn phải thu ĐK]]+Table1[[#This Row],[Giá Trị HD sau CK]]-Table1[[#This Row],[Số tiền đã thu]]</f>
        <v>0</v>
      </c>
      <c r="S93" s="6">
        <f>IF(Table1[[#This Row],[Ngày hóa đơn]]&lt;&gt;"",Table1[[#This Row],[Ngày hóa đơn]],IF(Table1[[#This Row],[Ngày hạch toán]]&lt;&gt;"",Table1[[#This Row],[Ngày hạch toán]],""))</f>
        <v>45975</v>
      </c>
      <c r="T93" s="7"/>
      <c r="U93" s="6">
        <f>IF(Table1[[#This Row],[Ngày tính CN]]="","",S93+T93)</f>
        <v>45975</v>
      </c>
      <c r="V93" s="32">
        <f ca="1">IF(Table1[[#This Row],[Hạn thanh toán]]="","",IF((U93-NOW())&lt;0,0,(U93-NOW())))</f>
        <v>0</v>
      </c>
      <c r="W93" s="32"/>
      <c r="X93" s="32" t="str">
        <f t="shared" ca="1" si="48"/>
        <v/>
      </c>
      <c r="Y93" s="2" t="str">
        <f t="shared" si="49"/>
        <v>Đã thanh toán</v>
      </c>
      <c r="Z93" s="53">
        <f t="shared" si="39"/>
        <v>45975</v>
      </c>
      <c r="AA93" s="53">
        <f t="shared" si="40"/>
        <v>46027</v>
      </c>
      <c r="AD93" s="2" t="str">
        <f>VLOOKUP($A93,MA_KH!$A:$Q,MA_KH!O$1,0)</f>
        <v>BIGC (EB)</v>
      </c>
      <c r="AE93" s="2" t="str">
        <f>VLOOKUP($A93,MA_KH!$A:$Q,MA_KH!P$1,0)</f>
        <v>Công ty TNHH dịch vụ EB</v>
      </c>
    </row>
    <row r="94" spans="1:31" ht="25.5" customHeight="1" x14ac:dyDescent="0.2">
      <c r="A94" s="58" t="s">
        <v>71</v>
      </c>
      <c r="B94" s="58" t="s">
        <v>72</v>
      </c>
      <c r="C94" s="59">
        <v>45975</v>
      </c>
      <c r="D94" s="58" t="s">
        <v>14733</v>
      </c>
      <c r="E94" s="59">
        <v>45975</v>
      </c>
      <c r="F94" s="58">
        <v>76637</v>
      </c>
      <c r="G94" s="58" t="s">
        <v>14734</v>
      </c>
      <c r="H94" s="60">
        <v>200732</v>
      </c>
      <c r="I94" s="61">
        <v>0</v>
      </c>
      <c r="J94" s="60">
        <v>16059</v>
      </c>
      <c r="K94" s="60">
        <v>216791</v>
      </c>
      <c r="L94" s="7" t="s">
        <v>40</v>
      </c>
      <c r="M94" s="6">
        <v>46027</v>
      </c>
      <c r="O94" s="32">
        <f>IF(Table1[[#This Row],[Phân loại]]="Tồn đầu kỳ",Table1[[#This Row],[Tổng giá trị]],0)</f>
        <v>216791</v>
      </c>
      <c r="P94" s="7">
        <f>IF(Table1[[#This Row],[Số còn phải thu ĐK]]&lt;&gt;0,0,IF(Table1[[#This Row],[Phân loại]]="Bán hàng",Table1[[#This Row],[Tổng giá trị]],-Table1[[#This Row],[Tổng giá trị]]))</f>
        <v>0</v>
      </c>
      <c r="Q94" s="32">
        <f>IF(M94&lt;&gt;"",IF(O94&lt;&gt;0,O94,P94),0)</f>
        <v>216791</v>
      </c>
      <c r="R94" s="7">
        <f>Table1[[#This Row],[Số còn phải thu ĐK]]+Table1[[#This Row],[Giá Trị HD sau CK]]-Table1[[#This Row],[Số tiền đã thu]]</f>
        <v>0</v>
      </c>
      <c r="S94" s="6">
        <f>IF(Table1[[#This Row],[Ngày hóa đơn]]&lt;&gt;"",Table1[[#This Row],[Ngày hóa đơn]],IF(Table1[[#This Row],[Ngày hạch toán]]&lt;&gt;"",Table1[[#This Row],[Ngày hạch toán]],""))</f>
        <v>45975</v>
      </c>
      <c r="T94" s="7"/>
      <c r="U94" s="6">
        <f>IF(Table1[[#This Row],[Ngày tính CN]]="","",S94+T94)</f>
        <v>45975</v>
      </c>
      <c r="V94" s="32">
        <f ca="1">IF(Table1[[#This Row],[Hạn thanh toán]]="","",IF((U94-NOW())&lt;0,0,(U94-NOW())))</f>
        <v>0</v>
      </c>
      <c r="W94" s="32"/>
      <c r="X94" s="32" t="str">
        <f ca="1">IF(OR(U94="",R94=0),"",IF((U94-NOW())&lt;0,-(U94-NOW()),0))</f>
        <v/>
      </c>
      <c r="Y94" s="2" t="str">
        <f>IF(R94=0,"Đã thanh toán",IF(X94="","",IF(X94&lt;=0,"Chưa đến hạn thanh toán",IF(X94&lt;=30,"Nợ quá hạn 30 ngày",IF(X94&lt;=60,"Nợ quá hạn từ 30 ngày đến 60 ngày",IF(X94&lt;=90,"Nợ quá hạn từ 60 ngày đến 90 ngày",IF(X94&lt;=120,"Nợ quá hạn từ 90 ngày đến 120 ngày","Nợ quá hạn hơn 120 ngày có khả năng mất thanh toán")))))))</f>
        <v>Đã thanh toán</v>
      </c>
      <c r="Z94" s="53">
        <f t="shared" si="39"/>
        <v>45975</v>
      </c>
      <c r="AA94" s="53">
        <f t="shared" si="40"/>
        <v>46027</v>
      </c>
      <c r="AD94" s="2" t="str">
        <f>VLOOKUP($A94,MA_KH!$A:$Q,MA_KH!O$1,0)</f>
        <v>BIGC (EB)</v>
      </c>
      <c r="AE94" s="2" t="str">
        <f>VLOOKUP($A94,MA_KH!$A:$Q,MA_KH!P$1,0)</f>
        <v>Công ty TNHH dịch vụ EB</v>
      </c>
    </row>
    <row r="95" spans="1:31" ht="25.5" customHeight="1" x14ac:dyDescent="0.2">
      <c r="A95" s="54" t="s">
        <v>71</v>
      </c>
      <c r="B95" s="54" t="s">
        <v>72</v>
      </c>
      <c r="C95" s="55">
        <v>45975</v>
      </c>
      <c r="D95" s="54" t="s">
        <v>14735</v>
      </c>
      <c r="E95" s="55">
        <v>45975</v>
      </c>
      <c r="F95" s="54">
        <v>76020</v>
      </c>
      <c r="G95" s="54" t="s">
        <v>14736</v>
      </c>
      <c r="H95" s="56">
        <v>2330104</v>
      </c>
      <c r="I95" s="57">
        <v>0</v>
      </c>
      <c r="J95" s="56">
        <v>186408</v>
      </c>
      <c r="K95" s="56">
        <v>2516512</v>
      </c>
      <c r="L95" s="7" t="s">
        <v>40</v>
      </c>
      <c r="M95" s="6">
        <v>46027</v>
      </c>
      <c r="O95" s="32">
        <f>IF(Table1[[#This Row],[Phân loại]]="Tồn đầu kỳ",Table1[[#This Row],[Tổng giá trị]],0)</f>
        <v>2516512</v>
      </c>
      <c r="P95" s="7">
        <f>IF(Table1[[#This Row],[Số còn phải thu ĐK]]&lt;&gt;0,0,IF(Table1[[#This Row],[Phân loại]]="Bán hàng",Table1[[#This Row],[Tổng giá trị]],-Table1[[#This Row],[Tổng giá trị]]))</f>
        <v>0</v>
      </c>
      <c r="Q95" s="32">
        <f t="shared" ref="Q95:Q98" si="50">IF(M95&lt;&gt;"",IF(O95&lt;&gt;0,O95,P95),0)</f>
        <v>2516512</v>
      </c>
      <c r="R95" s="7">
        <f>Table1[[#This Row],[Số còn phải thu ĐK]]+Table1[[#This Row],[Giá Trị HD sau CK]]-Table1[[#This Row],[Số tiền đã thu]]</f>
        <v>0</v>
      </c>
      <c r="S95" s="6">
        <f>IF(Table1[[#This Row],[Ngày hóa đơn]]&lt;&gt;"",Table1[[#This Row],[Ngày hóa đơn]],IF(Table1[[#This Row],[Ngày hạch toán]]&lt;&gt;"",Table1[[#This Row],[Ngày hạch toán]],""))</f>
        <v>45975</v>
      </c>
      <c r="T95" s="7"/>
      <c r="U95" s="6">
        <f>IF(Table1[[#This Row],[Ngày tính CN]]="","",S95+T95)</f>
        <v>45975</v>
      </c>
      <c r="V95" s="32">
        <f ca="1">IF(Table1[[#This Row],[Hạn thanh toán]]="","",IF((U95-NOW())&lt;0,0,(U95-NOW())))</f>
        <v>0</v>
      </c>
      <c r="W95" s="32"/>
      <c r="X95" s="32" t="str">
        <f t="shared" ref="X95:X98" ca="1" si="51">IF(OR(U95="",R95=0),"",IF((U95-NOW())&lt;0,-(U95-NOW()),0))</f>
        <v/>
      </c>
      <c r="Y95" s="2" t="str">
        <f t="shared" ref="Y95:Y98" si="52">IF(R95=0,"Đã thanh toán",IF(X95="","",IF(X95&lt;=0,"Chưa đến hạn thanh toán",IF(X95&lt;=30,"Nợ quá hạn 30 ngày",IF(X95&lt;=60,"Nợ quá hạn từ 30 ngày đến 60 ngày",IF(X95&lt;=90,"Nợ quá hạn từ 60 ngày đến 90 ngày",IF(X95&lt;=120,"Nợ quá hạn từ 90 ngày đến 120 ngày","Nợ quá hạn hơn 120 ngày có khả năng mất thanh toán")))))))</f>
        <v>Đã thanh toán</v>
      </c>
      <c r="Z95" s="53">
        <f t="shared" si="39"/>
        <v>45975</v>
      </c>
      <c r="AA95" s="53">
        <f t="shared" si="40"/>
        <v>46027</v>
      </c>
      <c r="AD95" s="2" t="str">
        <f>VLOOKUP($A95,MA_KH!$A:$Q,MA_KH!O$1,0)</f>
        <v>BIGC (EB)</v>
      </c>
      <c r="AE95" s="2" t="str">
        <f>VLOOKUP($A95,MA_KH!$A:$Q,MA_KH!P$1,0)</f>
        <v>Công ty TNHH dịch vụ EB</v>
      </c>
    </row>
    <row r="96" spans="1:31" ht="25.5" customHeight="1" x14ac:dyDescent="0.2">
      <c r="A96" s="54" t="s">
        <v>71</v>
      </c>
      <c r="B96" s="54" t="s">
        <v>72</v>
      </c>
      <c r="C96" s="55">
        <v>45975</v>
      </c>
      <c r="D96" s="54" t="s">
        <v>14737</v>
      </c>
      <c r="E96" s="55">
        <v>45975</v>
      </c>
      <c r="F96" s="54">
        <v>76021</v>
      </c>
      <c r="G96" s="54" t="s">
        <v>14738</v>
      </c>
      <c r="H96" s="56">
        <v>1821360</v>
      </c>
      <c r="I96" s="57">
        <v>0</v>
      </c>
      <c r="J96" s="56">
        <v>145709</v>
      </c>
      <c r="K96" s="56">
        <v>1967069</v>
      </c>
      <c r="L96" s="7" t="s">
        <v>40</v>
      </c>
      <c r="M96" s="6">
        <v>46027</v>
      </c>
      <c r="O96" s="32">
        <f>IF(Table1[[#This Row],[Phân loại]]="Tồn đầu kỳ",Table1[[#This Row],[Tổng giá trị]],0)</f>
        <v>1967069</v>
      </c>
      <c r="P96" s="7">
        <f>IF(Table1[[#This Row],[Số còn phải thu ĐK]]&lt;&gt;0,0,IF(Table1[[#This Row],[Phân loại]]="Bán hàng",Table1[[#This Row],[Tổng giá trị]],-Table1[[#This Row],[Tổng giá trị]]))</f>
        <v>0</v>
      </c>
      <c r="Q96" s="32">
        <f t="shared" si="50"/>
        <v>1967069</v>
      </c>
      <c r="R96" s="7">
        <f>Table1[[#This Row],[Số còn phải thu ĐK]]+Table1[[#This Row],[Giá Trị HD sau CK]]-Table1[[#This Row],[Số tiền đã thu]]</f>
        <v>0</v>
      </c>
      <c r="S96" s="6">
        <f>IF(Table1[[#This Row],[Ngày hóa đơn]]&lt;&gt;"",Table1[[#This Row],[Ngày hóa đơn]],IF(Table1[[#This Row],[Ngày hạch toán]]&lt;&gt;"",Table1[[#This Row],[Ngày hạch toán]],""))</f>
        <v>45975</v>
      </c>
      <c r="T96" s="7"/>
      <c r="U96" s="6">
        <f>IF(Table1[[#This Row],[Ngày tính CN]]="","",S96+T96)</f>
        <v>45975</v>
      </c>
      <c r="V96" s="32">
        <f ca="1">IF(Table1[[#This Row],[Hạn thanh toán]]="","",IF((U96-NOW())&lt;0,0,(U96-NOW())))</f>
        <v>0</v>
      </c>
      <c r="W96" s="32"/>
      <c r="X96" s="32" t="str">
        <f t="shared" ca="1" si="51"/>
        <v/>
      </c>
      <c r="Y96" s="2" t="str">
        <f t="shared" si="52"/>
        <v>Đã thanh toán</v>
      </c>
      <c r="Z96" s="53">
        <f t="shared" si="39"/>
        <v>45975</v>
      </c>
      <c r="AA96" s="53">
        <f t="shared" si="40"/>
        <v>46027</v>
      </c>
      <c r="AD96" s="2" t="str">
        <f>VLOOKUP($A96,MA_KH!$A:$Q,MA_KH!O$1,0)</f>
        <v>BIGC (EB)</v>
      </c>
      <c r="AE96" s="2" t="str">
        <f>VLOOKUP($A96,MA_KH!$A:$Q,MA_KH!P$1,0)</f>
        <v>Công ty TNHH dịch vụ EB</v>
      </c>
    </row>
    <row r="97" spans="1:31" ht="25.5" customHeight="1" x14ac:dyDescent="0.2">
      <c r="A97" s="54" t="s">
        <v>71</v>
      </c>
      <c r="B97" s="54" t="s">
        <v>72</v>
      </c>
      <c r="C97" s="55">
        <v>45975</v>
      </c>
      <c r="D97" s="54" t="s">
        <v>14739</v>
      </c>
      <c r="E97" s="55">
        <v>45975</v>
      </c>
      <c r="F97" s="54">
        <v>76022</v>
      </c>
      <c r="G97" s="54" t="s">
        <v>14740</v>
      </c>
      <c r="H97" s="56">
        <v>910680</v>
      </c>
      <c r="I97" s="57">
        <v>0</v>
      </c>
      <c r="J97" s="56">
        <v>72854</v>
      </c>
      <c r="K97" s="56">
        <v>983534</v>
      </c>
      <c r="L97" s="7" t="s">
        <v>40</v>
      </c>
      <c r="M97" s="6">
        <v>46027</v>
      </c>
      <c r="O97" s="32">
        <f>IF(Table1[[#This Row],[Phân loại]]="Tồn đầu kỳ",Table1[[#This Row],[Tổng giá trị]],0)</f>
        <v>983534</v>
      </c>
      <c r="P97" s="7">
        <f>IF(Table1[[#This Row],[Số còn phải thu ĐK]]&lt;&gt;0,0,IF(Table1[[#This Row],[Phân loại]]="Bán hàng",Table1[[#This Row],[Tổng giá trị]],-Table1[[#This Row],[Tổng giá trị]]))</f>
        <v>0</v>
      </c>
      <c r="Q97" s="32">
        <f t="shared" si="50"/>
        <v>983534</v>
      </c>
      <c r="R97" s="7">
        <f>Table1[[#This Row],[Số còn phải thu ĐK]]+Table1[[#This Row],[Giá Trị HD sau CK]]-Table1[[#This Row],[Số tiền đã thu]]</f>
        <v>0</v>
      </c>
      <c r="S97" s="6">
        <f>IF(Table1[[#This Row],[Ngày hóa đơn]]&lt;&gt;"",Table1[[#This Row],[Ngày hóa đơn]],IF(Table1[[#This Row],[Ngày hạch toán]]&lt;&gt;"",Table1[[#This Row],[Ngày hạch toán]],""))</f>
        <v>45975</v>
      </c>
      <c r="T97" s="7"/>
      <c r="U97" s="6">
        <f>IF(Table1[[#This Row],[Ngày tính CN]]="","",S97+T97)</f>
        <v>45975</v>
      </c>
      <c r="V97" s="32">
        <f ca="1">IF(Table1[[#This Row],[Hạn thanh toán]]="","",IF((U97-NOW())&lt;0,0,(U97-NOW())))</f>
        <v>0</v>
      </c>
      <c r="W97" s="32"/>
      <c r="X97" s="32" t="str">
        <f t="shared" ca="1" si="51"/>
        <v/>
      </c>
      <c r="Y97" s="2" t="str">
        <f t="shared" si="52"/>
        <v>Đã thanh toán</v>
      </c>
      <c r="Z97" s="53">
        <f t="shared" si="39"/>
        <v>45975</v>
      </c>
      <c r="AA97" s="53">
        <f t="shared" si="40"/>
        <v>46027</v>
      </c>
      <c r="AD97" s="2" t="str">
        <f>VLOOKUP($A97,MA_KH!$A:$Q,MA_KH!O$1,0)</f>
        <v>BIGC (EB)</v>
      </c>
      <c r="AE97" s="2" t="str">
        <f>VLOOKUP($A97,MA_KH!$A:$Q,MA_KH!P$1,0)</f>
        <v>Công ty TNHH dịch vụ EB</v>
      </c>
    </row>
    <row r="98" spans="1:31" ht="25.5" customHeight="1" x14ac:dyDescent="0.2">
      <c r="A98" s="58" t="s">
        <v>71</v>
      </c>
      <c r="B98" s="58" t="s">
        <v>72</v>
      </c>
      <c r="C98" s="59">
        <v>45975</v>
      </c>
      <c r="D98" s="58" t="s">
        <v>14741</v>
      </c>
      <c r="E98" s="59">
        <v>45975</v>
      </c>
      <c r="F98" s="58">
        <v>76030</v>
      </c>
      <c r="G98" s="58" t="s">
        <v>14742</v>
      </c>
      <c r="H98" s="60">
        <v>3939960</v>
      </c>
      <c r="I98" s="61">
        <v>0</v>
      </c>
      <c r="J98" s="60">
        <v>315197</v>
      </c>
      <c r="K98" s="60">
        <v>4255157</v>
      </c>
      <c r="L98" s="7" t="s">
        <v>40</v>
      </c>
      <c r="M98" s="6">
        <v>46027</v>
      </c>
      <c r="O98" s="32">
        <f>IF(Table1[[#This Row],[Phân loại]]="Tồn đầu kỳ",Table1[[#This Row],[Tổng giá trị]],0)</f>
        <v>4255157</v>
      </c>
      <c r="P98" s="7">
        <f>IF(Table1[[#This Row],[Số còn phải thu ĐK]]&lt;&gt;0,0,IF(Table1[[#This Row],[Phân loại]]="Bán hàng",Table1[[#This Row],[Tổng giá trị]],-Table1[[#This Row],[Tổng giá trị]]))</f>
        <v>0</v>
      </c>
      <c r="Q98" s="32">
        <f t="shared" si="50"/>
        <v>4255157</v>
      </c>
      <c r="R98" s="7">
        <f>Table1[[#This Row],[Số còn phải thu ĐK]]+Table1[[#This Row],[Giá Trị HD sau CK]]-Table1[[#This Row],[Số tiền đã thu]]</f>
        <v>0</v>
      </c>
      <c r="S98" s="6">
        <f>IF(Table1[[#This Row],[Ngày hóa đơn]]&lt;&gt;"",Table1[[#This Row],[Ngày hóa đơn]],IF(Table1[[#This Row],[Ngày hạch toán]]&lt;&gt;"",Table1[[#This Row],[Ngày hạch toán]],""))</f>
        <v>45975</v>
      </c>
      <c r="T98" s="7"/>
      <c r="U98" s="6">
        <f>IF(Table1[[#This Row],[Ngày tính CN]]="","",S98+T98)</f>
        <v>45975</v>
      </c>
      <c r="V98" s="32">
        <f ca="1">IF(Table1[[#This Row],[Hạn thanh toán]]="","",IF((U98-NOW())&lt;0,0,(U98-NOW())))</f>
        <v>0</v>
      </c>
      <c r="W98" s="32"/>
      <c r="X98" s="32" t="str">
        <f t="shared" ca="1" si="51"/>
        <v/>
      </c>
      <c r="Y98" s="2" t="str">
        <f t="shared" si="52"/>
        <v>Đã thanh toán</v>
      </c>
      <c r="Z98" s="53">
        <f t="shared" si="39"/>
        <v>45975</v>
      </c>
      <c r="AA98" s="53">
        <f t="shared" si="40"/>
        <v>46027</v>
      </c>
      <c r="AD98" s="2" t="str">
        <f>VLOOKUP($A98,MA_KH!$A:$Q,MA_KH!O$1,0)</f>
        <v>BIGC (EB)</v>
      </c>
      <c r="AE98" s="2" t="str">
        <f>VLOOKUP($A98,MA_KH!$A:$Q,MA_KH!P$1,0)</f>
        <v>Công ty TNHH dịch vụ EB</v>
      </c>
    </row>
    <row r="99" spans="1:31" ht="25.5" customHeight="1" x14ac:dyDescent="0.2">
      <c r="A99" s="54" t="s">
        <v>71</v>
      </c>
      <c r="B99" s="54" t="s">
        <v>72</v>
      </c>
      <c r="C99" s="55">
        <v>45976</v>
      </c>
      <c r="D99" s="54" t="s">
        <v>14743</v>
      </c>
      <c r="E99" s="55">
        <v>45976</v>
      </c>
      <c r="F99" s="54">
        <v>76682</v>
      </c>
      <c r="G99" s="54" t="s">
        <v>14744</v>
      </c>
      <c r="H99" s="56">
        <v>1570580</v>
      </c>
      <c r="I99" s="57">
        <v>0</v>
      </c>
      <c r="J99" s="56">
        <v>125646</v>
      </c>
      <c r="K99" s="56">
        <v>1696226</v>
      </c>
      <c r="L99" s="7" t="s">
        <v>40</v>
      </c>
      <c r="M99" s="6">
        <v>46027</v>
      </c>
      <c r="O99" s="32">
        <f>IF(Table1[[#This Row],[Phân loại]]="Tồn đầu kỳ",Table1[[#This Row],[Tổng giá trị]],0)</f>
        <v>1696226</v>
      </c>
      <c r="P99" s="7">
        <f>IF(Table1[[#This Row],[Số còn phải thu ĐK]]&lt;&gt;0,0,IF(Table1[[#This Row],[Phân loại]]="Bán hàng",Table1[[#This Row],[Tổng giá trị]],-Table1[[#This Row],[Tổng giá trị]]))</f>
        <v>0</v>
      </c>
      <c r="Q99" s="32">
        <f t="shared" ref="Q99:Q100" si="53">IF(M99&lt;&gt;"",IF(O99&lt;&gt;0,O99,P99),0)</f>
        <v>1696226</v>
      </c>
      <c r="R99" s="7">
        <f>Table1[[#This Row],[Số còn phải thu ĐK]]+Table1[[#This Row],[Giá Trị HD sau CK]]-Table1[[#This Row],[Số tiền đã thu]]</f>
        <v>0</v>
      </c>
      <c r="S99" s="6">
        <f>IF(Table1[[#This Row],[Ngày hóa đơn]]&lt;&gt;"",Table1[[#This Row],[Ngày hóa đơn]],IF(Table1[[#This Row],[Ngày hạch toán]]&lt;&gt;"",Table1[[#This Row],[Ngày hạch toán]],""))</f>
        <v>45976</v>
      </c>
      <c r="T99" s="7"/>
      <c r="U99" s="6">
        <f>IF(Table1[[#This Row],[Ngày tính CN]]="","",S99+T99)</f>
        <v>45976</v>
      </c>
      <c r="V99" s="32">
        <f ca="1">IF(Table1[[#This Row],[Hạn thanh toán]]="","",IF((U99-NOW())&lt;0,0,(U99-NOW())))</f>
        <v>0</v>
      </c>
      <c r="W99" s="32"/>
      <c r="X99" s="32" t="str">
        <f t="shared" ref="X99:X100" ca="1" si="54">IF(OR(U99="",R99=0),"",IF((U99-NOW())&lt;0,-(U99-NOW()),0))</f>
        <v/>
      </c>
      <c r="Y99" s="2" t="str">
        <f t="shared" ref="Y99:Y100" si="55">IF(R99=0,"Đã thanh toán",IF(X99="","",IF(X99&lt;=0,"Chưa đến hạn thanh toán",IF(X99&lt;=30,"Nợ quá hạn 30 ngày",IF(X99&lt;=60,"Nợ quá hạn từ 30 ngày đến 60 ngày",IF(X99&lt;=90,"Nợ quá hạn từ 60 ngày đến 90 ngày",IF(X99&lt;=120,"Nợ quá hạn từ 90 ngày đến 120 ngày","Nợ quá hạn hơn 120 ngày có khả năng mất thanh toán")))))))</f>
        <v>Đã thanh toán</v>
      </c>
      <c r="Z99" s="53">
        <f t="shared" si="39"/>
        <v>45976</v>
      </c>
      <c r="AA99" s="53">
        <f t="shared" si="40"/>
        <v>46027</v>
      </c>
      <c r="AD99" s="2" t="str">
        <f>VLOOKUP($A99,MA_KH!$A:$Q,MA_KH!O$1,0)</f>
        <v>BIGC (EB)</v>
      </c>
      <c r="AE99" s="2" t="str">
        <f>VLOOKUP($A99,MA_KH!$A:$Q,MA_KH!P$1,0)</f>
        <v>Công ty TNHH dịch vụ EB</v>
      </c>
    </row>
    <row r="100" spans="1:31" ht="25.5" customHeight="1" x14ac:dyDescent="0.2">
      <c r="A100" s="58" t="s">
        <v>71</v>
      </c>
      <c r="B100" s="58" t="s">
        <v>72</v>
      </c>
      <c r="C100" s="59">
        <v>45976</v>
      </c>
      <c r="D100" s="58" t="s">
        <v>14745</v>
      </c>
      <c r="E100" s="59">
        <v>45976</v>
      </c>
      <c r="F100" s="58">
        <v>76683</v>
      </c>
      <c r="G100" s="58" t="s">
        <v>14746</v>
      </c>
      <c r="H100" s="60">
        <v>910680</v>
      </c>
      <c r="I100" s="61">
        <v>0</v>
      </c>
      <c r="J100" s="60">
        <v>72854</v>
      </c>
      <c r="K100" s="60">
        <v>983534</v>
      </c>
      <c r="L100" s="7" t="s">
        <v>40</v>
      </c>
      <c r="M100" s="6">
        <v>46027</v>
      </c>
      <c r="O100" s="32">
        <f>IF(Table1[[#This Row],[Phân loại]]="Tồn đầu kỳ",Table1[[#This Row],[Tổng giá trị]],0)</f>
        <v>983534</v>
      </c>
      <c r="P100" s="7">
        <f>IF(Table1[[#This Row],[Số còn phải thu ĐK]]&lt;&gt;0,0,IF(Table1[[#This Row],[Phân loại]]="Bán hàng",Table1[[#This Row],[Tổng giá trị]],-Table1[[#This Row],[Tổng giá trị]]))</f>
        <v>0</v>
      </c>
      <c r="Q100" s="32">
        <f t="shared" si="53"/>
        <v>983534</v>
      </c>
      <c r="R100" s="7">
        <f>Table1[[#This Row],[Số còn phải thu ĐK]]+Table1[[#This Row],[Giá Trị HD sau CK]]-Table1[[#This Row],[Số tiền đã thu]]</f>
        <v>0</v>
      </c>
      <c r="S100" s="6">
        <f>IF(Table1[[#This Row],[Ngày hóa đơn]]&lt;&gt;"",Table1[[#This Row],[Ngày hóa đơn]],IF(Table1[[#This Row],[Ngày hạch toán]]&lt;&gt;"",Table1[[#This Row],[Ngày hạch toán]],""))</f>
        <v>45976</v>
      </c>
      <c r="T100" s="7"/>
      <c r="U100" s="6">
        <f>IF(Table1[[#This Row],[Ngày tính CN]]="","",S100+T100)</f>
        <v>45976</v>
      </c>
      <c r="V100" s="32">
        <f ca="1">IF(Table1[[#This Row],[Hạn thanh toán]]="","",IF((U100-NOW())&lt;0,0,(U100-NOW())))</f>
        <v>0</v>
      </c>
      <c r="W100" s="32"/>
      <c r="X100" s="32" t="str">
        <f t="shared" ca="1" si="54"/>
        <v/>
      </c>
      <c r="Y100" s="2" t="str">
        <f t="shared" si="55"/>
        <v>Đã thanh toán</v>
      </c>
      <c r="Z100" s="53">
        <f t="shared" si="39"/>
        <v>45976</v>
      </c>
      <c r="AA100" s="53">
        <f t="shared" si="40"/>
        <v>46027</v>
      </c>
      <c r="AD100" s="2" t="str">
        <f>VLOOKUP($A100,MA_KH!$A:$Q,MA_KH!O$1,0)</f>
        <v>BIGC (EB)</v>
      </c>
      <c r="AE100" s="2" t="str">
        <f>VLOOKUP($A100,MA_KH!$A:$Q,MA_KH!P$1,0)</f>
        <v>Công ty TNHH dịch vụ EB</v>
      </c>
    </row>
    <row r="101" spans="1:31" ht="25.5" customHeight="1" x14ac:dyDescent="0.2">
      <c r="A101" s="58" t="s">
        <v>71</v>
      </c>
      <c r="B101" s="58" t="s">
        <v>72</v>
      </c>
      <c r="C101" s="59">
        <v>45976</v>
      </c>
      <c r="D101" s="58" t="s">
        <v>14747</v>
      </c>
      <c r="E101" s="59">
        <v>45976</v>
      </c>
      <c r="F101" s="58">
        <v>76652</v>
      </c>
      <c r="G101" s="58" t="s">
        <v>14748</v>
      </c>
      <c r="H101" s="60">
        <v>3801172</v>
      </c>
      <c r="I101" s="61">
        <v>0</v>
      </c>
      <c r="J101" s="60">
        <v>304094</v>
      </c>
      <c r="K101" s="60">
        <v>4105266</v>
      </c>
      <c r="L101" s="7" t="s">
        <v>40</v>
      </c>
      <c r="M101" s="6">
        <v>46027</v>
      </c>
      <c r="O101" s="32">
        <f>IF(Table1[[#This Row],[Phân loại]]="Tồn đầu kỳ",Table1[[#This Row],[Tổng giá trị]],0)</f>
        <v>4105266</v>
      </c>
      <c r="P101" s="7">
        <f>IF(Table1[[#This Row],[Số còn phải thu ĐK]]&lt;&gt;0,0,IF(Table1[[#This Row],[Phân loại]]="Bán hàng",Table1[[#This Row],[Tổng giá trị]],-Table1[[#This Row],[Tổng giá trị]]))</f>
        <v>0</v>
      </c>
      <c r="Q101" s="32">
        <f>IF(M101&lt;&gt;"",IF(O101&lt;&gt;0,O101,P101),0)</f>
        <v>4105266</v>
      </c>
      <c r="R101" s="7">
        <f>Table1[[#This Row],[Số còn phải thu ĐK]]+Table1[[#This Row],[Giá Trị HD sau CK]]-Table1[[#This Row],[Số tiền đã thu]]</f>
        <v>0</v>
      </c>
      <c r="S101" s="6">
        <f>IF(Table1[[#This Row],[Ngày hóa đơn]]&lt;&gt;"",Table1[[#This Row],[Ngày hóa đơn]],IF(Table1[[#This Row],[Ngày hạch toán]]&lt;&gt;"",Table1[[#This Row],[Ngày hạch toán]],""))</f>
        <v>45976</v>
      </c>
      <c r="T101" s="7"/>
      <c r="U101" s="6">
        <f>IF(Table1[[#This Row],[Ngày tính CN]]="","",S101+T101)</f>
        <v>45976</v>
      </c>
      <c r="V101" s="32">
        <f ca="1">IF(Table1[[#This Row],[Hạn thanh toán]]="","",IF((U101-NOW())&lt;0,0,(U101-NOW())))</f>
        <v>0</v>
      </c>
      <c r="W101" s="32"/>
      <c r="X101" s="32" t="str">
        <f ca="1">IF(OR(U101="",R101=0),"",IF((U101-NOW())&lt;0,-(U101-NOW()),0))</f>
        <v/>
      </c>
      <c r="Y101" s="2" t="str">
        <f>IF(R101=0,"Đã thanh toán",IF(X101="","",IF(X101&lt;=0,"Chưa đến hạn thanh toán",IF(X101&lt;=30,"Nợ quá hạn 30 ngày",IF(X101&lt;=60,"Nợ quá hạn từ 30 ngày đến 60 ngày",IF(X101&lt;=90,"Nợ quá hạn từ 60 ngày đến 90 ngày",IF(X101&lt;=120,"Nợ quá hạn từ 90 ngày đến 120 ngày","Nợ quá hạn hơn 120 ngày có khả năng mất thanh toán")))))))</f>
        <v>Đã thanh toán</v>
      </c>
      <c r="Z101" s="53">
        <f t="shared" si="39"/>
        <v>45976</v>
      </c>
      <c r="AA101" s="53">
        <f t="shared" si="40"/>
        <v>46027</v>
      </c>
      <c r="AD101" s="2" t="str">
        <f>VLOOKUP($A101,MA_KH!$A:$Q,MA_KH!O$1,0)</f>
        <v>BIGC (EB)</v>
      </c>
      <c r="AE101" s="2" t="str">
        <f>VLOOKUP($A101,MA_KH!$A:$Q,MA_KH!P$1,0)</f>
        <v>Công ty TNHH dịch vụ EB</v>
      </c>
    </row>
    <row r="102" spans="1:31" ht="25.5" customHeight="1" x14ac:dyDescent="0.2">
      <c r="A102" s="54" t="s">
        <v>71</v>
      </c>
      <c r="B102" s="54" t="s">
        <v>72</v>
      </c>
      <c r="C102" s="55">
        <v>45976</v>
      </c>
      <c r="D102" s="54" t="s">
        <v>14749</v>
      </c>
      <c r="E102" s="55">
        <v>45976</v>
      </c>
      <c r="F102" s="54">
        <v>76673</v>
      </c>
      <c r="G102" s="54" t="s">
        <v>14750</v>
      </c>
      <c r="H102" s="56">
        <v>1669372</v>
      </c>
      <c r="I102" s="57">
        <v>0</v>
      </c>
      <c r="J102" s="56">
        <v>133550</v>
      </c>
      <c r="K102" s="56">
        <v>1802922</v>
      </c>
      <c r="L102" s="7" t="s">
        <v>40</v>
      </c>
      <c r="M102" s="6">
        <v>46027</v>
      </c>
      <c r="O102" s="32">
        <f>IF(Table1[[#This Row],[Phân loại]]="Tồn đầu kỳ",Table1[[#This Row],[Tổng giá trị]],0)</f>
        <v>1802922</v>
      </c>
      <c r="P102" s="7">
        <f>IF(Table1[[#This Row],[Số còn phải thu ĐK]]&lt;&gt;0,0,IF(Table1[[#This Row],[Phân loại]]="Bán hàng",Table1[[#This Row],[Tổng giá trị]],-Table1[[#This Row],[Tổng giá trị]]))</f>
        <v>0</v>
      </c>
      <c r="Q102" s="32">
        <f t="shared" ref="Q102:Q104" si="56">IF(M102&lt;&gt;"",IF(O102&lt;&gt;0,O102,P102),0)</f>
        <v>1802922</v>
      </c>
      <c r="R102" s="7">
        <f>Table1[[#This Row],[Số còn phải thu ĐK]]+Table1[[#This Row],[Giá Trị HD sau CK]]-Table1[[#This Row],[Số tiền đã thu]]</f>
        <v>0</v>
      </c>
      <c r="S102" s="6">
        <f>IF(Table1[[#This Row],[Ngày hóa đơn]]&lt;&gt;"",Table1[[#This Row],[Ngày hóa đơn]],IF(Table1[[#This Row],[Ngày hạch toán]]&lt;&gt;"",Table1[[#This Row],[Ngày hạch toán]],""))</f>
        <v>45976</v>
      </c>
      <c r="T102" s="7"/>
      <c r="U102" s="6">
        <f>IF(Table1[[#This Row],[Ngày tính CN]]="","",S102+T102)</f>
        <v>45976</v>
      </c>
      <c r="V102" s="32">
        <f ca="1">IF(Table1[[#This Row],[Hạn thanh toán]]="","",IF((U102-NOW())&lt;0,0,(U102-NOW())))</f>
        <v>0</v>
      </c>
      <c r="W102" s="32"/>
      <c r="X102" s="32" t="str">
        <f t="shared" ref="X102:X104" ca="1" si="57">IF(OR(U102="",R102=0),"",IF((U102-NOW())&lt;0,-(U102-NOW()),0))</f>
        <v/>
      </c>
      <c r="Y102" s="2" t="str">
        <f t="shared" ref="Y102:Y104" si="58">IF(R102=0,"Đã thanh toán",IF(X102="","",IF(X102&lt;=0,"Chưa đến hạn thanh toán",IF(X102&lt;=30,"Nợ quá hạn 30 ngày",IF(X102&lt;=60,"Nợ quá hạn từ 30 ngày đến 60 ngày",IF(X102&lt;=90,"Nợ quá hạn từ 60 ngày đến 90 ngày",IF(X102&lt;=120,"Nợ quá hạn từ 90 ngày đến 120 ngày","Nợ quá hạn hơn 120 ngày có khả năng mất thanh toán")))))))</f>
        <v>Đã thanh toán</v>
      </c>
      <c r="Z102" s="53">
        <f t="shared" si="39"/>
        <v>45976</v>
      </c>
      <c r="AA102" s="53">
        <f t="shared" si="40"/>
        <v>46027</v>
      </c>
      <c r="AD102" s="2" t="str">
        <f>VLOOKUP($A102,MA_KH!$A:$Q,MA_KH!O$1,0)</f>
        <v>BIGC (EB)</v>
      </c>
      <c r="AE102" s="2" t="str">
        <f>VLOOKUP($A102,MA_KH!$A:$Q,MA_KH!P$1,0)</f>
        <v>Công ty TNHH dịch vụ EB</v>
      </c>
    </row>
    <row r="103" spans="1:31" ht="25.5" customHeight="1" x14ac:dyDescent="0.2">
      <c r="A103" s="54" t="s">
        <v>71</v>
      </c>
      <c r="B103" s="54" t="s">
        <v>72</v>
      </c>
      <c r="C103" s="55">
        <v>45976</v>
      </c>
      <c r="D103" s="54" t="s">
        <v>14751</v>
      </c>
      <c r="E103" s="55">
        <v>45976</v>
      </c>
      <c r="F103" s="54">
        <v>76674</v>
      </c>
      <c r="G103" s="54" t="s">
        <v>14752</v>
      </c>
      <c r="H103" s="56">
        <v>910680</v>
      </c>
      <c r="I103" s="57">
        <v>0</v>
      </c>
      <c r="J103" s="56">
        <v>72854</v>
      </c>
      <c r="K103" s="56">
        <v>983534</v>
      </c>
      <c r="L103" s="7" t="s">
        <v>40</v>
      </c>
      <c r="M103" s="6">
        <v>46027</v>
      </c>
      <c r="O103" s="32">
        <f>IF(Table1[[#This Row],[Phân loại]]="Tồn đầu kỳ",Table1[[#This Row],[Tổng giá trị]],0)</f>
        <v>983534</v>
      </c>
      <c r="P103" s="7">
        <f>IF(Table1[[#This Row],[Số còn phải thu ĐK]]&lt;&gt;0,0,IF(Table1[[#This Row],[Phân loại]]="Bán hàng",Table1[[#This Row],[Tổng giá trị]],-Table1[[#This Row],[Tổng giá trị]]))</f>
        <v>0</v>
      </c>
      <c r="Q103" s="32">
        <f t="shared" si="56"/>
        <v>983534</v>
      </c>
      <c r="R103" s="7">
        <f>Table1[[#This Row],[Số còn phải thu ĐK]]+Table1[[#This Row],[Giá Trị HD sau CK]]-Table1[[#This Row],[Số tiền đã thu]]</f>
        <v>0</v>
      </c>
      <c r="S103" s="6">
        <f>IF(Table1[[#This Row],[Ngày hóa đơn]]&lt;&gt;"",Table1[[#This Row],[Ngày hóa đơn]],IF(Table1[[#This Row],[Ngày hạch toán]]&lt;&gt;"",Table1[[#This Row],[Ngày hạch toán]],""))</f>
        <v>45976</v>
      </c>
      <c r="T103" s="7"/>
      <c r="U103" s="6">
        <f>IF(Table1[[#This Row],[Ngày tính CN]]="","",S103+T103)</f>
        <v>45976</v>
      </c>
      <c r="V103" s="32">
        <f ca="1">IF(Table1[[#This Row],[Hạn thanh toán]]="","",IF((U103-NOW())&lt;0,0,(U103-NOW())))</f>
        <v>0</v>
      </c>
      <c r="W103" s="32"/>
      <c r="X103" s="32" t="str">
        <f t="shared" ca="1" si="57"/>
        <v/>
      </c>
      <c r="Y103" s="2" t="str">
        <f t="shared" si="58"/>
        <v>Đã thanh toán</v>
      </c>
      <c r="Z103" s="53">
        <f t="shared" si="39"/>
        <v>45976</v>
      </c>
      <c r="AA103" s="53">
        <f t="shared" si="40"/>
        <v>46027</v>
      </c>
      <c r="AD103" s="2" t="str">
        <f>VLOOKUP($A103,MA_KH!$A:$Q,MA_KH!O$1,0)</f>
        <v>BIGC (EB)</v>
      </c>
      <c r="AE103" s="2" t="str">
        <f>VLOOKUP($A103,MA_KH!$A:$Q,MA_KH!P$1,0)</f>
        <v>Công ty TNHH dịch vụ EB</v>
      </c>
    </row>
    <row r="104" spans="1:31" ht="25.5" customHeight="1" x14ac:dyDescent="0.2">
      <c r="A104" s="58" t="s">
        <v>71</v>
      </c>
      <c r="B104" s="58" t="s">
        <v>72</v>
      </c>
      <c r="C104" s="59">
        <v>45976</v>
      </c>
      <c r="D104" s="58" t="s">
        <v>14753</v>
      </c>
      <c r="E104" s="59">
        <v>45976</v>
      </c>
      <c r="F104" s="58">
        <v>76676</v>
      </c>
      <c r="G104" s="58" t="s">
        <v>14754</v>
      </c>
      <c r="H104" s="60">
        <v>910680</v>
      </c>
      <c r="I104" s="61">
        <v>0</v>
      </c>
      <c r="J104" s="60">
        <v>72854</v>
      </c>
      <c r="K104" s="60">
        <v>983534</v>
      </c>
      <c r="L104" s="7" t="s">
        <v>40</v>
      </c>
      <c r="M104" s="6">
        <v>46027</v>
      </c>
      <c r="O104" s="32">
        <f>IF(Table1[[#This Row],[Phân loại]]="Tồn đầu kỳ",Table1[[#This Row],[Tổng giá trị]],0)</f>
        <v>983534</v>
      </c>
      <c r="P104" s="7">
        <f>IF(Table1[[#This Row],[Số còn phải thu ĐK]]&lt;&gt;0,0,IF(Table1[[#This Row],[Phân loại]]="Bán hàng",Table1[[#This Row],[Tổng giá trị]],-Table1[[#This Row],[Tổng giá trị]]))</f>
        <v>0</v>
      </c>
      <c r="Q104" s="32">
        <f t="shared" si="56"/>
        <v>983534</v>
      </c>
      <c r="R104" s="7">
        <f>Table1[[#This Row],[Số còn phải thu ĐK]]+Table1[[#This Row],[Giá Trị HD sau CK]]-Table1[[#This Row],[Số tiền đã thu]]</f>
        <v>0</v>
      </c>
      <c r="S104" s="6">
        <f>IF(Table1[[#This Row],[Ngày hóa đơn]]&lt;&gt;"",Table1[[#This Row],[Ngày hóa đơn]],IF(Table1[[#This Row],[Ngày hạch toán]]&lt;&gt;"",Table1[[#This Row],[Ngày hạch toán]],""))</f>
        <v>45976</v>
      </c>
      <c r="T104" s="7"/>
      <c r="U104" s="6">
        <f>IF(Table1[[#This Row],[Ngày tính CN]]="","",S104+T104)</f>
        <v>45976</v>
      </c>
      <c r="V104" s="32">
        <f ca="1">IF(Table1[[#This Row],[Hạn thanh toán]]="","",IF((U104-NOW())&lt;0,0,(U104-NOW())))</f>
        <v>0</v>
      </c>
      <c r="W104" s="32"/>
      <c r="X104" s="32" t="str">
        <f t="shared" ca="1" si="57"/>
        <v/>
      </c>
      <c r="Y104" s="2" t="str">
        <f t="shared" si="58"/>
        <v>Đã thanh toán</v>
      </c>
      <c r="Z104" s="53">
        <f t="shared" si="39"/>
        <v>45976</v>
      </c>
      <c r="AA104" s="53">
        <f t="shared" si="40"/>
        <v>46027</v>
      </c>
      <c r="AD104" s="2" t="str">
        <f>VLOOKUP($A104,MA_KH!$A:$Q,MA_KH!O$1,0)</f>
        <v>BIGC (EB)</v>
      </c>
      <c r="AE104" s="2" t="str">
        <f>VLOOKUP($A104,MA_KH!$A:$Q,MA_KH!P$1,0)</f>
        <v>Công ty TNHH dịch vụ EB</v>
      </c>
    </row>
    <row r="105" spans="1:31" ht="25.5" customHeight="1" x14ac:dyDescent="0.2">
      <c r="A105" s="58" t="s">
        <v>71</v>
      </c>
      <c r="B105" s="58" t="s">
        <v>72</v>
      </c>
      <c r="C105" s="59">
        <v>45976</v>
      </c>
      <c r="D105" s="58" t="s">
        <v>14755</v>
      </c>
      <c r="E105" s="59">
        <v>45976</v>
      </c>
      <c r="F105" s="58">
        <v>76695</v>
      </c>
      <c r="G105" s="58" t="s">
        <v>226</v>
      </c>
      <c r="H105" s="60">
        <v>2247862</v>
      </c>
      <c r="I105" s="61">
        <v>0</v>
      </c>
      <c r="J105" s="60">
        <v>179829</v>
      </c>
      <c r="K105" s="60">
        <v>2427691</v>
      </c>
      <c r="L105" s="7" t="s">
        <v>40</v>
      </c>
      <c r="M105" s="6">
        <v>46027</v>
      </c>
      <c r="O105" s="32">
        <f>IF(Table1[[#This Row],[Phân loại]]="Tồn đầu kỳ",Table1[[#This Row],[Tổng giá trị]],0)</f>
        <v>2427691</v>
      </c>
      <c r="P105" s="7">
        <f>IF(Table1[[#This Row],[Số còn phải thu ĐK]]&lt;&gt;0,0,IF(Table1[[#This Row],[Phân loại]]="Bán hàng",Table1[[#This Row],[Tổng giá trị]],-Table1[[#This Row],[Tổng giá trị]]))</f>
        <v>0</v>
      </c>
      <c r="Q105" s="32">
        <f>IF(M105&lt;&gt;"",IF(O105&lt;&gt;0,O105,P105),0)</f>
        <v>2427691</v>
      </c>
      <c r="R105" s="7">
        <f>Table1[[#This Row],[Số còn phải thu ĐK]]+Table1[[#This Row],[Giá Trị HD sau CK]]-Table1[[#This Row],[Số tiền đã thu]]</f>
        <v>0</v>
      </c>
      <c r="S105" s="6">
        <f>IF(Table1[[#This Row],[Ngày hóa đơn]]&lt;&gt;"",Table1[[#This Row],[Ngày hóa đơn]],IF(Table1[[#This Row],[Ngày hạch toán]]&lt;&gt;"",Table1[[#This Row],[Ngày hạch toán]],""))</f>
        <v>45976</v>
      </c>
      <c r="T105" s="7"/>
      <c r="U105" s="6">
        <f>IF(Table1[[#This Row],[Ngày tính CN]]="","",S105+T105)</f>
        <v>45976</v>
      </c>
      <c r="V105" s="32">
        <f ca="1">IF(Table1[[#This Row],[Hạn thanh toán]]="","",IF((U105-NOW())&lt;0,0,(U105-NOW())))</f>
        <v>0</v>
      </c>
      <c r="W105" s="32"/>
      <c r="X105" s="32" t="str">
        <f ca="1">IF(OR(U105="",R105=0),"",IF((U105-NOW())&lt;0,-(U105-NOW()),0))</f>
        <v/>
      </c>
      <c r="Y105" s="2" t="str">
        <f>IF(R105=0,"Đã thanh toán",IF(X105="","",IF(X105&lt;=0,"Chưa đến hạn thanh toán",IF(X105&lt;=30,"Nợ quá hạn 30 ngày",IF(X105&lt;=60,"Nợ quá hạn từ 30 ngày đến 60 ngày",IF(X105&lt;=90,"Nợ quá hạn từ 60 ngày đến 90 ngày",IF(X105&lt;=120,"Nợ quá hạn từ 90 ngày đến 120 ngày","Nợ quá hạn hơn 120 ngày có khả năng mất thanh toán")))))))</f>
        <v>Đã thanh toán</v>
      </c>
      <c r="Z105" s="53">
        <f t="shared" si="39"/>
        <v>45976</v>
      </c>
      <c r="AA105" s="53">
        <f t="shared" si="40"/>
        <v>46027</v>
      </c>
      <c r="AD105" s="2" t="str">
        <f>VLOOKUP($A105,MA_KH!$A:$Q,MA_KH!O$1,0)</f>
        <v>BIGC (EB)</v>
      </c>
      <c r="AE105" s="2" t="str">
        <f>VLOOKUP($A105,MA_KH!$A:$Q,MA_KH!P$1,0)</f>
        <v>Công ty TNHH dịch vụ EB</v>
      </c>
    </row>
    <row r="106" spans="1:31" ht="25.5" customHeight="1" x14ac:dyDescent="0.2">
      <c r="A106" s="58" t="s">
        <v>71</v>
      </c>
      <c r="B106" s="58" t="s">
        <v>72</v>
      </c>
      <c r="C106" s="59">
        <v>45978</v>
      </c>
      <c r="D106" s="58" t="s">
        <v>14756</v>
      </c>
      <c r="E106" s="59">
        <v>45978</v>
      </c>
      <c r="F106" s="58">
        <v>76772</v>
      </c>
      <c r="G106" s="58" t="s">
        <v>14757</v>
      </c>
      <c r="H106" s="60">
        <v>1704920</v>
      </c>
      <c r="I106" s="61">
        <v>0</v>
      </c>
      <c r="J106" s="60">
        <v>136394</v>
      </c>
      <c r="K106" s="60">
        <v>1841314</v>
      </c>
      <c r="L106" s="7" t="s">
        <v>40</v>
      </c>
      <c r="M106" s="6">
        <v>46027</v>
      </c>
      <c r="O106" s="32">
        <f>IF(Table1[[#This Row],[Phân loại]]="Tồn đầu kỳ",Table1[[#This Row],[Tổng giá trị]],0)</f>
        <v>1841314</v>
      </c>
      <c r="P106" s="7">
        <f>IF(Table1[[#This Row],[Số còn phải thu ĐK]]&lt;&gt;0,0,IF(Table1[[#This Row],[Phân loại]]="Bán hàng",Table1[[#This Row],[Tổng giá trị]],-Table1[[#This Row],[Tổng giá trị]]))</f>
        <v>0</v>
      </c>
      <c r="Q106" s="32">
        <f>IF(M106&lt;&gt;"",IF(O106&lt;&gt;0,O106,P106),0)</f>
        <v>1841314</v>
      </c>
      <c r="R106" s="7">
        <f>Table1[[#This Row],[Số còn phải thu ĐK]]+Table1[[#This Row],[Giá Trị HD sau CK]]-Table1[[#This Row],[Số tiền đã thu]]</f>
        <v>0</v>
      </c>
      <c r="S106" s="6">
        <f>IF(Table1[[#This Row],[Ngày hóa đơn]]&lt;&gt;"",Table1[[#This Row],[Ngày hóa đơn]],IF(Table1[[#This Row],[Ngày hạch toán]]&lt;&gt;"",Table1[[#This Row],[Ngày hạch toán]],""))</f>
        <v>45978</v>
      </c>
      <c r="T106" s="7"/>
      <c r="U106" s="6">
        <f>IF(Table1[[#This Row],[Ngày tính CN]]="","",S106+T106)</f>
        <v>45978</v>
      </c>
      <c r="V106" s="32">
        <f ca="1">IF(Table1[[#This Row],[Hạn thanh toán]]="","",IF((U106-NOW())&lt;0,0,(U106-NOW())))</f>
        <v>0</v>
      </c>
      <c r="W106" s="32"/>
      <c r="X106" s="32" t="str">
        <f ca="1">IF(OR(U106="",R106=0),"",IF((U106-NOW())&lt;0,-(U106-NOW()),0))</f>
        <v/>
      </c>
      <c r="Y106" s="2" t="str">
        <f>IF(R106=0,"Đã thanh toán",IF(X106="","",IF(X106&lt;=0,"Chưa đến hạn thanh toán",IF(X106&lt;=30,"Nợ quá hạn 30 ngày",IF(X106&lt;=60,"Nợ quá hạn từ 30 ngày đến 60 ngày",IF(X106&lt;=90,"Nợ quá hạn từ 60 ngày đến 90 ngày",IF(X106&lt;=120,"Nợ quá hạn từ 90 ngày đến 120 ngày","Nợ quá hạn hơn 120 ngày có khả năng mất thanh toán")))))))</f>
        <v>Đã thanh toán</v>
      </c>
      <c r="Z106" s="53">
        <f t="shared" si="39"/>
        <v>45978</v>
      </c>
      <c r="AA106" s="53">
        <f t="shared" si="40"/>
        <v>46027</v>
      </c>
      <c r="AD106" s="2" t="str">
        <f>VLOOKUP($A106,MA_KH!$A:$Q,MA_KH!O$1,0)</f>
        <v>BIGC (EB)</v>
      </c>
      <c r="AE106" s="2" t="str">
        <f>VLOOKUP($A106,MA_KH!$A:$Q,MA_KH!P$1,0)</f>
        <v>Công ty TNHH dịch vụ EB</v>
      </c>
    </row>
    <row r="107" spans="1:31" ht="25.5" customHeight="1" x14ac:dyDescent="0.2">
      <c r="A107" s="58" t="s">
        <v>71</v>
      </c>
      <c r="B107" s="58" t="s">
        <v>72</v>
      </c>
      <c r="C107" s="59">
        <v>45978</v>
      </c>
      <c r="D107" s="58" t="s">
        <v>14758</v>
      </c>
      <c r="E107" s="59">
        <v>45978</v>
      </c>
      <c r="F107" s="58">
        <v>76773</v>
      </c>
      <c r="G107" s="58" t="s">
        <v>14759</v>
      </c>
      <c r="H107" s="60">
        <v>2379320</v>
      </c>
      <c r="I107" s="61">
        <v>0</v>
      </c>
      <c r="J107" s="60">
        <v>190346</v>
      </c>
      <c r="K107" s="60">
        <v>2569666</v>
      </c>
      <c r="L107" s="7" t="s">
        <v>40</v>
      </c>
      <c r="M107" s="6">
        <v>46027</v>
      </c>
      <c r="O107" s="32">
        <f>IF(Table1[[#This Row],[Phân loại]]="Tồn đầu kỳ",Table1[[#This Row],[Tổng giá trị]],0)</f>
        <v>2569666</v>
      </c>
      <c r="P107" s="7">
        <f>IF(Table1[[#This Row],[Số còn phải thu ĐK]]&lt;&gt;0,0,IF(Table1[[#This Row],[Phân loại]]="Bán hàng",Table1[[#This Row],[Tổng giá trị]],-Table1[[#This Row],[Tổng giá trị]]))</f>
        <v>0</v>
      </c>
      <c r="Q107" s="32">
        <f>IF(M107&lt;&gt;"",IF(O107&lt;&gt;0,O107,P107),0)</f>
        <v>2569666</v>
      </c>
      <c r="R107" s="7">
        <f>Table1[[#This Row],[Số còn phải thu ĐK]]+Table1[[#This Row],[Giá Trị HD sau CK]]-Table1[[#This Row],[Số tiền đã thu]]</f>
        <v>0</v>
      </c>
      <c r="S107" s="6">
        <f>IF(Table1[[#This Row],[Ngày hóa đơn]]&lt;&gt;"",Table1[[#This Row],[Ngày hóa đơn]],IF(Table1[[#This Row],[Ngày hạch toán]]&lt;&gt;"",Table1[[#This Row],[Ngày hạch toán]],""))</f>
        <v>45978</v>
      </c>
      <c r="T107" s="7"/>
      <c r="U107" s="6">
        <f>IF(Table1[[#This Row],[Ngày tính CN]]="","",S107+T107)</f>
        <v>45978</v>
      </c>
      <c r="V107" s="32">
        <f ca="1">IF(Table1[[#This Row],[Hạn thanh toán]]="","",IF((U107-NOW())&lt;0,0,(U107-NOW())))</f>
        <v>0</v>
      </c>
      <c r="W107" s="32"/>
      <c r="X107" s="32" t="str">
        <f ca="1">IF(OR(U107="",R107=0),"",IF((U107-NOW())&lt;0,-(U107-NOW()),0))</f>
        <v/>
      </c>
      <c r="Y107" s="2" t="str">
        <f>IF(R107=0,"Đã thanh toán",IF(X107="","",IF(X107&lt;=0,"Chưa đến hạn thanh toán",IF(X107&lt;=30,"Nợ quá hạn 30 ngày",IF(X107&lt;=60,"Nợ quá hạn từ 30 ngày đến 60 ngày",IF(X107&lt;=90,"Nợ quá hạn từ 60 ngày đến 90 ngày",IF(X107&lt;=120,"Nợ quá hạn từ 90 ngày đến 120 ngày","Nợ quá hạn hơn 120 ngày có khả năng mất thanh toán")))))))</f>
        <v>Đã thanh toán</v>
      </c>
      <c r="Z107" s="53">
        <f t="shared" si="39"/>
        <v>45978</v>
      </c>
      <c r="AA107" s="53">
        <f t="shared" si="40"/>
        <v>46027</v>
      </c>
      <c r="AD107" s="2" t="str">
        <f>VLOOKUP($A107,MA_KH!$A:$Q,MA_KH!O$1,0)</f>
        <v>BIGC (EB)</v>
      </c>
      <c r="AE107" s="2" t="str">
        <f>VLOOKUP($A107,MA_KH!$A:$Q,MA_KH!P$1,0)</f>
        <v>Công ty TNHH dịch vụ EB</v>
      </c>
    </row>
    <row r="108" spans="1:31" ht="25.5" customHeight="1" x14ac:dyDescent="0.2">
      <c r="A108" s="54" t="s">
        <v>71</v>
      </c>
      <c r="B108" s="54" t="s">
        <v>72</v>
      </c>
      <c r="C108" s="55">
        <v>45978</v>
      </c>
      <c r="D108" s="54" t="s">
        <v>14760</v>
      </c>
      <c r="E108" s="55">
        <v>45978</v>
      </c>
      <c r="F108" s="54">
        <v>76734</v>
      </c>
      <c r="G108" s="54" t="s">
        <v>14761</v>
      </c>
      <c r="H108" s="56">
        <v>1669372</v>
      </c>
      <c r="I108" s="57">
        <v>0</v>
      </c>
      <c r="J108" s="56">
        <v>133550</v>
      </c>
      <c r="K108" s="56">
        <v>1802922</v>
      </c>
      <c r="L108" s="7" t="s">
        <v>40</v>
      </c>
      <c r="M108" s="6">
        <v>46027</v>
      </c>
      <c r="O108" s="32">
        <f>IF(Table1[[#This Row],[Phân loại]]="Tồn đầu kỳ",Table1[[#This Row],[Tổng giá trị]],0)</f>
        <v>1802922</v>
      </c>
      <c r="P108" s="7">
        <f>IF(Table1[[#This Row],[Số còn phải thu ĐK]]&lt;&gt;0,0,IF(Table1[[#This Row],[Phân loại]]="Bán hàng",Table1[[#This Row],[Tổng giá trị]],-Table1[[#This Row],[Tổng giá trị]]))</f>
        <v>0</v>
      </c>
      <c r="Q108" s="32">
        <f t="shared" ref="Q108:Q109" si="59">IF(M108&lt;&gt;"",IF(O108&lt;&gt;0,O108,P108),0)</f>
        <v>1802922</v>
      </c>
      <c r="R108" s="7">
        <f>Table1[[#This Row],[Số còn phải thu ĐK]]+Table1[[#This Row],[Giá Trị HD sau CK]]-Table1[[#This Row],[Số tiền đã thu]]</f>
        <v>0</v>
      </c>
      <c r="S108" s="6">
        <f>IF(Table1[[#This Row],[Ngày hóa đơn]]&lt;&gt;"",Table1[[#This Row],[Ngày hóa đơn]],IF(Table1[[#This Row],[Ngày hạch toán]]&lt;&gt;"",Table1[[#This Row],[Ngày hạch toán]],""))</f>
        <v>45978</v>
      </c>
      <c r="T108" s="7"/>
      <c r="U108" s="6">
        <f>IF(Table1[[#This Row],[Ngày tính CN]]="","",S108+T108)</f>
        <v>45978</v>
      </c>
      <c r="V108" s="32">
        <f ca="1">IF(Table1[[#This Row],[Hạn thanh toán]]="","",IF((U108-NOW())&lt;0,0,(U108-NOW())))</f>
        <v>0</v>
      </c>
      <c r="W108" s="32"/>
      <c r="X108" s="32" t="str">
        <f t="shared" ref="X108:X109" ca="1" si="60">IF(OR(U108="",R108=0),"",IF((U108-NOW())&lt;0,-(U108-NOW()),0))</f>
        <v/>
      </c>
      <c r="Y108" s="2" t="str">
        <f t="shared" ref="Y108:Y109" si="61">IF(R108=0,"Đã thanh toán",IF(X108="","",IF(X108&lt;=0,"Chưa đến hạn thanh toán",IF(X108&lt;=30,"Nợ quá hạn 30 ngày",IF(X108&lt;=60,"Nợ quá hạn từ 30 ngày đến 60 ngày",IF(X108&lt;=90,"Nợ quá hạn từ 60 ngày đến 90 ngày",IF(X108&lt;=120,"Nợ quá hạn từ 90 ngày đến 120 ngày","Nợ quá hạn hơn 120 ngày có khả năng mất thanh toán")))))))</f>
        <v>Đã thanh toán</v>
      </c>
      <c r="Z108" s="53">
        <f t="shared" si="39"/>
        <v>45978</v>
      </c>
      <c r="AA108" s="53">
        <f t="shared" si="40"/>
        <v>46027</v>
      </c>
      <c r="AD108" s="2" t="str">
        <f>VLOOKUP($A108,MA_KH!$A:$Q,MA_KH!O$1,0)</f>
        <v>BIGC (EB)</v>
      </c>
      <c r="AE108" s="2" t="str">
        <f>VLOOKUP($A108,MA_KH!$A:$Q,MA_KH!P$1,0)</f>
        <v>Công ty TNHH dịch vụ EB</v>
      </c>
    </row>
    <row r="109" spans="1:31" ht="25.5" customHeight="1" x14ac:dyDescent="0.2">
      <c r="A109" s="58" t="s">
        <v>71</v>
      </c>
      <c r="B109" s="58" t="s">
        <v>72</v>
      </c>
      <c r="C109" s="59">
        <v>45978</v>
      </c>
      <c r="D109" s="58" t="s">
        <v>14762</v>
      </c>
      <c r="E109" s="59">
        <v>45978</v>
      </c>
      <c r="F109" s="58">
        <v>76735</v>
      </c>
      <c r="G109" s="58" t="s">
        <v>14763</v>
      </c>
      <c r="H109" s="60">
        <v>1145852</v>
      </c>
      <c r="I109" s="61">
        <v>0</v>
      </c>
      <c r="J109" s="60">
        <v>91668</v>
      </c>
      <c r="K109" s="60">
        <v>1237520</v>
      </c>
      <c r="L109" s="7" t="s">
        <v>40</v>
      </c>
      <c r="M109" s="6">
        <v>46027</v>
      </c>
      <c r="O109" s="32">
        <f>IF(Table1[[#This Row],[Phân loại]]="Tồn đầu kỳ",Table1[[#This Row],[Tổng giá trị]],0)</f>
        <v>1237520</v>
      </c>
      <c r="P109" s="7">
        <f>IF(Table1[[#This Row],[Số còn phải thu ĐK]]&lt;&gt;0,0,IF(Table1[[#This Row],[Phân loại]]="Bán hàng",Table1[[#This Row],[Tổng giá trị]],-Table1[[#This Row],[Tổng giá trị]]))</f>
        <v>0</v>
      </c>
      <c r="Q109" s="32">
        <f t="shared" si="59"/>
        <v>1237520</v>
      </c>
      <c r="R109" s="7">
        <f>Table1[[#This Row],[Số còn phải thu ĐK]]+Table1[[#This Row],[Giá Trị HD sau CK]]-Table1[[#This Row],[Số tiền đã thu]]</f>
        <v>0</v>
      </c>
      <c r="S109" s="6">
        <f>IF(Table1[[#This Row],[Ngày hóa đơn]]&lt;&gt;"",Table1[[#This Row],[Ngày hóa đơn]],IF(Table1[[#This Row],[Ngày hạch toán]]&lt;&gt;"",Table1[[#This Row],[Ngày hạch toán]],""))</f>
        <v>45978</v>
      </c>
      <c r="T109" s="7"/>
      <c r="U109" s="6">
        <f>IF(Table1[[#This Row],[Ngày tính CN]]="","",S109+T109)</f>
        <v>45978</v>
      </c>
      <c r="V109" s="32">
        <f ca="1">IF(Table1[[#This Row],[Hạn thanh toán]]="","",IF((U109-NOW())&lt;0,0,(U109-NOW())))</f>
        <v>0</v>
      </c>
      <c r="W109" s="32"/>
      <c r="X109" s="32" t="str">
        <f t="shared" ca="1" si="60"/>
        <v/>
      </c>
      <c r="Y109" s="2" t="str">
        <f t="shared" si="61"/>
        <v>Đã thanh toán</v>
      </c>
      <c r="Z109" s="53">
        <f t="shared" si="39"/>
        <v>45978</v>
      </c>
      <c r="AA109" s="53">
        <f t="shared" si="40"/>
        <v>46027</v>
      </c>
      <c r="AD109" s="2" t="str">
        <f>VLOOKUP($A109,MA_KH!$A:$Q,MA_KH!O$1,0)</f>
        <v>BIGC (EB)</v>
      </c>
      <c r="AE109" s="2" t="str">
        <f>VLOOKUP($A109,MA_KH!$A:$Q,MA_KH!P$1,0)</f>
        <v>Công ty TNHH dịch vụ EB</v>
      </c>
    </row>
    <row r="110" spans="1:31" ht="25.5" customHeight="1" x14ac:dyDescent="0.2">
      <c r="A110" s="54" t="s">
        <v>71</v>
      </c>
      <c r="B110" s="54" t="s">
        <v>72</v>
      </c>
      <c r="C110" s="55">
        <v>45979</v>
      </c>
      <c r="D110" s="54" t="s">
        <v>14764</v>
      </c>
      <c r="E110" s="55">
        <v>45979</v>
      </c>
      <c r="F110" s="54">
        <v>76723</v>
      </c>
      <c r="G110" s="54" t="s">
        <v>14765</v>
      </c>
      <c r="H110" s="56">
        <v>1855800</v>
      </c>
      <c r="I110" s="57">
        <v>0</v>
      </c>
      <c r="J110" s="56">
        <v>148464</v>
      </c>
      <c r="K110" s="56">
        <v>2004264</v>
      </c>
      <c r="L110" s="7" t="s">
        <v>40</v>
      </c>
      <c r="M110" s="6">
        <v>46027</v>
      </c>
      <c r="O110" s="32">
        <f>IF(Table1[[#This Row],[Phân loại]]="Tồn đầu kỳ",Table1[[#This Row],[Tổng giá trị]],0)</f>
        <v>2004264</v>
      </c>
      <c r="P110" s="7">
        <f>IF(Table1[[#This Row],[Số còn phải thu ĐK]]&lt;&gt;0,0,IF(Table1[[#This Row],[Phân loại]]="Bán hàng",Table1[[#This Row],[Tổng giá trị]],-Table1[[#This Row],[Tổng giá trị]]))</f>
        <v>0</v>
      </c>
      <c r="Q110" s="32">
        <f t="shared" ref="Q110:Q128" si="62">IF(M110&lt;&gt;"",IF(O110&lt;&gt;0,O110,P110),0)</f>
        <v>2004264</v>
      </c>
      <c r="R110" s="7">
        <f>Table1[[#This Row],[Số còn phải thu ĐK]]+Table1[[#This Row],[Giá Trị HD sau CK]]-Table1[[#This Row],[Số tiền đã thu]]</f>
        <v>0</v>
      </c>
      <c r="S110" s="6">
        <f>IF(Table1[[#This Row],[Ngày hóa đơn]]&lt;&gt;"",Table1[[#This Row],[Ngày hóa đơn]],IF(Table1[[#This Row],[Ngày hạch toán]]&lt;&gt;"",Table1[[#This Row],[Ngày hạch toán]],""))</f>
        <v>45979</v>
      </c>
      <c r="T110" s="7"/>
      <c r="U110" s="6">
        <f>IF(Table1[[#This Row],[Ngày tính CN]]="","",S110+T110)</f>
        <v>45979</v>
      </c>
      <c r="V110" s="32">
        <f ca="1">IF(Table1[[#This Row],[Hạn thanh toán]]="","",IF((U110-NOW())&lt;0,0,(U110-NOW())))</f>
        <v>0</v>
      </c>
      <c r="W110" s="32"/>
      <c r="X110" s="32" t="str">
        <f t="shared" ref="X110:X128" ca="1" si="63">IF(OR(U110="",R110=0),"",IF((U110-NOW())&lt;0,-(U110-NOW()),0))</f>
        <v/>
      </c>
      <c r="Y110" s="2" t="str">
        <f t="shared" ref="Y110:Y128" si="64">IF(R110=0,"Đã thanh toán",IF(X110="","",IF(X110&lt;=0,"Chưa đến hạn thanh toán",IF(X110&lt;=30,"Nợ quá hạn 30 ngày",IF(X110&lt;=60,"Nợ quá hạn từ 30 ngày đến 60 ngày",IF(X110&lt;=90,"Nợ quá hạn từ 60 ngày đến 90 ngày",IF(X110&lt;=120,"Nợ quá hạn từ 90 ngày đến 120 ngày","Nợ quá hạn hơn 120 ngày có khả năng mất thanh toán")))))))</f>
        <v>Đã thanh toán</v>
      </c>
      <c r="Z110" s="53">
        <f t="shared" si="39"/>
        <v>45979</v>
      </c>
      <c r="AA110" s="53">
        <f t="shared" si="40"/>
        <v>46027</v>
      </c>
      <c r="AD110" s="2" t="str">
        <f>VLOOKUP($A110,MA_KH!$A:$Q,MA_KH!O$1,0)</f>
        <v>BIGC (EB)</v>
      </c>
      <c r="AE110" s="2" t="str">
        <f>VLOOKUP($A110,MA_KH!$A:$Q,MA_KH!P$1,0)</f>
        <v>Công ty TNHH dịch vụ EB</v>
      </c>
    </row>
    <row r="111" spans="1:31" ht="25.5" customHeight="1" x14ac:dyDescent="0.2">
      <c r="A111" s="54" t="s">
        <v>71</v>
      </c>
      <c r="B111" s="54" t="s">
        <v>72</v>
      </c>
      <c r="C111" s="55">
        <v>45979</v>
      </c>
      <c r="D111" s="54" t="s">
        <v>14766</v>
      </c>
      <c r="E111" s="55">
        <v>45979</v>
      </c>
      <c r="F111" s="54">
        <v>76774</v>
      </c>
      <c r="G111" s="54" t="s">
        <v>14767</v>
      </c>
      <c r="H111" s="56">
        <v>2580052</v>
      </c>
      <c r="I111" s="57">
        <v>0</v>
      </c>
      <c r="J111" s="56">
        <v>206404</v>
      </c>
      <c r="K111" s="56">
        <v>2786456</v>
      </c>
      <c r="L111" s="7" t="s">
        <v>40</v>
      </c>
      <c r="M111" s="6">
        <v>46027</v>
      </c>
      <c r="O111" s="32">
        <f>IF(Table1[[#This Row],[Phân loại]]="Tồn đầu kỳ",Table1[[#This Row],[Tổng giá trị]],0)</f>
        <v>2786456</v>
      </c>
      <c r="P111" s="7">
        <f>IF(Table1[[#This Row],[Số còn phải thu ĐK]]&lt;&gt;0,0,IF(Table1[[#This Row],[Phân loại]]="Bán hàng",Table1[[#This Row],[Tổng giá trị]],-Table1[[#This Row],[Tổng giá trị]]))</f>
        <v>0</v>
      </c>
      <c r="Q111" s="32">
        <f t="shared" si="62"/>
        <v>2786456</v>
      </c>
      <c r="R111" s="7">
        <f>Table1[[#This Row],[Số còn phải thu ĐK]]+Table1[[#This Row],[Giá Trị HD sau CK]]-Table1[[#This Row],[Số tiền đã thu]]</f>
        <v>0</v>
      </c>
      <c r="S111" s="6">
        <f>IF(Table1[[#This Row],[Ngày hóa đơn]]&lt;&gt;"",Table1[[#This Row],[Ngày hóa đơn]],IF(Table1[[#This Row],[Ngày hạch toán]]&lt;&gt;"",Table1[[#This Row],[Ngày hạch toán]],""))</f>
        <v>45979</v>
      </c>
      <c r="T111" s="7"/>
      <c r="U111" s="6">
        <f>IF(Table1[[#This Row],[Ngày tính CN]]="","",S111+T111)</f>
        <v>45979</v>
      </c>
      <c r="V111" s="32">
        <f ca="1">IF(Table1[[#This Row],[Hạn thanh toán]]="","",IF((U111-NOW())&lt;0,0,(U111-NOW())))</f>
        <v>0</v>
      </c>
      <c r="W111" s="32"/>
      <c r="X111" s="32" t="str">
        <f t="shared" ca="1" si="63"/>
        <v/>
      </c>
      <c r="Y111" s="2" t="str">
        <f t="shared" si="64"/>
        <v>Đã thanh toán</v>
      </c>
      <c r="Z111" s="53">
        <f t="shared" si="39"/>
        <v>45979</v>
      </c>
      <c r="AA111" s="53">
        <f t="shared" si="40"/>
        <v>46027</v>
      </c>
      <c r="AD111" s="2" t="str">
        <f>VLOOKUP($A111,MA_KH!$A:$Q,MA_KH!O$1,0)</f>
        <v>BIGC (EB)</v>
      </c>
      <c r="AE111" s="2" t="str">
        <f>VLOOKUP($A111,MA_KH!$A:$Q,MA_KH!P$1,0)</f>
        <v>Công ty TNHH dịch vụ EB</v>
      </c>
    </row>
    <row r="112" spans="1:31" ht="25.5" customHeight="1" x14ac:dyDescent="0.2">
      <c r="A112" s="54" t="s">
        <v>71</v>
      </c>
      <c r="B112" s="54" t="s">
        <v>72</v>
      </c>
      <c r="C112" s="55">
        <v>45979</v>
      </c>
      <c r="D112" s="54" t="s">
        <v>14768</v>
      </c>
      <c r="E112" s="55">
        <v>45979</v>
      </c>
      <c r="F112" s="54">
        <v>76775</v>
      </c>
      <c r="G112" s="54" t="s">
        <v>14769</v>
      </c>
      <c r="H112" s="56">
        <v>3490732</v>
      </c>
      <c r="I112" s="57">
        <v>0</v>
      </c>
      <c r="J112" s="56">
        <v>279259</v>
      </c>
      <c r="K112" s="56">
        <v>3769991</v>
      </c>
      <c r="L112" s="7" t="s">
        <v>40</v>
      </c>
      <c r="M112" s="6">
        <v>46037</v>
      </c>
      <c r="O112" s="32">
        <f>IF(Table1[[#This Row],[Phân loại]]="Tồn đầu kỳ",Table1[[#This Row],[Tổng giá trị]],0)</f>
        <v>3769991</v>
      </c>
      <c r="P112" s="7">
        <f>IF(Table1[[#This Row],[Số còn phải thu ĐK]]&lt;&gt;0,0,IF(Table1[[#This Row],[Phân loại]]="Bán hàng",Table1[[#This Row],[Tổng giá trị]],-Table1[[#This Row],[Tổng giá trị]]))</f>
        <v>0</v>
      </c>
      <c r="Q112" s="32">
        <f t="shared" si="62"/>
        <v>3769991</v>
      </c>
      <c r="R112" s="7">
        <f>Table1[[#This Row],[Số còn phải thu ĐK]]+Table1[[#This Row],[Giá Trị HD sau CK]]-Table1[[#This Row],[Số tiền đã thu]]</f>
        <v>0</v>
      </c>
      <c r="S112" s="6">
        <f>IF(Table1[[#This Row],[Ngày hóa đơn]]&lt;&gt;"",Table1[[#This Row],[Ngày hóa đơn]],IF(Table1[[#This Row],[Ngày hạch toán]]&lt;&gt;"",Table1[[#This Row],[Ngày hạch toán]],""))</f>
        <v>45979</v>
      </c>
      <c r="T112" s="7"/>
      <c r="U112" s="6">
        <f>IF(Table1[[#This Row],[Ngày tính CN]]="","",S112+T112)</f>
        <v>45979</v>
      </c>
      <c r="V112" s="32">
        <f ca="1">IF(Table1[[#This Row],[Hạn thanh toán]]="","",IF((U112-NOW())&lt;0,0,(U112-NOW())))</f>
        <v>0</v>
      </c>
      <c r="W112" s="32"/>
      <c r="X112" s="32" t="str">
        <f t="shared" ca="1" si="63"/>
        <v/>
      </c>
      <c r="Y112" s="2" t="str">
        <f t="shared" si="64"/>
        <v>Đã thanh toán</v>
      </c>
      <c r="Z112" s="53">
        <f t="shared" si="39"/>
        <v>45979</v>
      </c>
      <c r="AA112" s="53">
        <f t="shared" si="40"/>
        <v>46037</v>
      </c>
      <c r="AD112" s="2" t="str">
        <f>VLOOKUP($A112,MA_KH!$A:$Q,MA_KH!O$1,0)</f>
        <v>BIGC (EB)</v>
      </c>
      <c r="AE112" s="2" t="str">
        <f>VLOOKUP($A112,MA_KH!$A:$Q,MA_KH!P$1,0)</f>
        <v>Công ty TNHH dịch vụ EB</v>
      </c>
    </row>
    <row r="113" spans="1:31" ht="25.5" customHeight="1" x14ac:dyDescent="0.2">
      <c r="A113" s="54" t="s">
        <v>71</v>
      </c>
      <c r="B113" s="54" t="s">
        <v>72</v>
      </c>
      <c r="C113" s="55">
        <v>45979</v>
      </c>
      <c r="D113" s="54" t="s">
        <v>14770</v>
      </c>
      <c r="E113" s="55">
        <v>45979</v>
      </c>
      <c r="F113" s="54">
        <v>76776</v>
      </c>
      <c r="G113" s="54" t="s">
        <v>14771</v>
      </c>
      <c r="H113" s="56">
        <v>9644700</v>
      </c>
      <c r="I113" s="57">
        <v>0</v>
      </c>
      <c r="J113" s="56">
        <v>771576</v>
      </c>
      <c r="K113" s="56">
        <v>10416276</v>
      </c>
      <c r="L113" s="7" t="s">
        <v>40</v>
      </c>
      <c r="M113" s="6">
        <v>46027</v>
      </c>
      <c r="O113" s="32">
        <f>IF(Table1[[#This Row],[Phân loại]]="Tồn đầu kỳ",Table1[[#This Row],[Tổng giá trị]],0)</f>
        <v>10416276</v>
      </c>
      <c r="P113" s="7">
        <f>IF(Table1[[#This Row],[Số còn phải thu ĐK]]&lt;&gt;0,0,IF(Table1[[#This Row],[Phân loại]]="Bán hàng",Table1[[#This Row],[Tổng giá trị]],-Table1[[#This Row],[Tổng giá trị]]))</f>
        <v>0</v>
      </c>
      <c r="Q113" s="32">
        <f t="shared" si="62"/>
        <v>10416276</v>
      </c>
      <c r="R113" s="7">
        <f>Table1[[#This Row],[Số còn phải thu ĐK]]+Table1[[#This Row],[Giá Trị HD sau CK]]-Table1[[#This Row],[Số tiền đã thu]]</f>
        <v>0</v>
      </c>
      <c r="S113" s="6">
        <f>IF(Table1[[#This Row],[Ngày hóa đơn]]&lt;&gt;"",Table1[[#This Row],[Ngày hóa đơn]],IF(Table1[[#This Row],[Ngày hạch toán]]&lt;&gt;"",Table1[[#This Row],[Ngày hạch toán]],""))</f>
        <v>45979</v>
      </c>
      <c r="T113" s="7"/>
      <c r="U113" s="6">
        <f>IF(Table1[[#This Row],[Ngày tính CN]]="","",S113+T113)</f>
        <v>45979</v>
      </c>
      <c r="V113" s="32">
        <f ca="1">IF(Table1[[#This Row],[Hạn thanh toán]]="","",IF((U113-NOW())&lt;0,0,(U113-NOW())))</f>
        <v>0</v>
      </c>
      <c r="W113" s="32"/>
      <c r="X113" s="32" t="str">
        <f t="shared" ca="1" si="63"/>
        <v/>
      </c>
      <c r="Y113" s="2" t="str">
        <f t="shared" si="64"/>
        <v>Đã thanh toán</v>
      </c>
      <c r="Z113" s="53">
        <f t="shared" si="39"/>
        <v>45979</v>
      </c>
      <c r="AA113" s="53">
        <f t="shared" si="40"/>
        <v>46027</v>
      </c>
      <c r="AD113" s="2" t="str">
        <f>VLOOKUP($A113,MA_KH!$A:$Q,MA_KH!O$1,0)</f>
        <v>BIGC (EB)</v>
      </c>
      <c r="AE113" s="2" t="str">
        <f>VLOOKUP($A113,MA_KH!$A:$Q,MA_KH!P$1,0)</f>
        <v>Công ty TNHH dịch vụ EB</v>
      </c>
    </row>
    <row r="114" spans="1:31" ht="25.5" customHeight="1" x14ac:dyDescent="0.2">
      <c r="A114" s="54" t="s">
        <v>71</v>
      </c>
      <c r="B114" s="54" t="s">
        <v>72</v>
      </c>
      <c r="C114" s="55">
        <v>45979</v>
      </c>
      <c r="D114" s="54" t="s">
        <v>14772</v>
      </c>
      <c r="E114" s="55">
        <v>45979</v>
      </c>
      <c r="F114" s="54">
        <v>76777</v>
      </c>
      <c r="G114" s="54" t="s">
        <v>14773</v>
      </c>
      <c r="H114" s="56">
        <v>200732</v>
      </c>
      <c r="I114" s="57">
        <v>0</v>
      </c>
      <c r="J114" s="56">
        <v>16059</v>
      </c>
      <c r="K114" s="56">
        <v>216791</v>
      </c>
      <c r="L114" s="7" t="s">
        <v>40</v>
      </c>
      <c r="M114" s="6">
        <v>46027</v>
      </c>
      <c r="O114" s="32">
        <f>IF(Table1[[#This Row],[Phân loại]]="Tồn đầu kỳ",Table1[[#This Row],[Tổng giá trị]],0)</f>
        <v>216791</v>
      </c>
      <c r="P114" s="7">
        <f>IF(Table1[[#This Row],[Số còn phải thu ĐK]]&lt;&gt;0,0,IF(Table1[[#This Row],[Phân loại]]="Bán hàng",Table1[[#This Row],[Tổng giá trị]],-Table1[[#This Row],[Tổng giá trị]]))</f>
        <v>0</v>
      </c>
      <c r="Q114" s="32">
        <f t="shared" si="62"/>
        <v>216791</v>
      </c>
      <c r="R114" s="7">
        <f>Table1[[#This Row],[Số còn phải thu ĐK]]+Table1[[#This Row],[Giá Trị HD sau CK]]-Table1[[#This Row],[Số tiền đã thu]]</f>
        <v>0</v>
      </c>
      <c r="S114" s="6">
        <f>IF(Table1[[#This Row],[Ngày hóa đơn]]&lt;&gt;"",Table1[[#This Row],[Ngày hóa đơn]],IF(Table1[[#This Row],[Ngày hạch toán]]&lt;&gt;"",Table1[[#This Row],[Ngày hạch toán]],""))</f>
        <v>45979</v>
      </c>
      <c r="T114" s="7"/>
      <c r="U114" s="6">
        <f>IF(Table1[[#This Row],[Ngày tính CN]]="","",S114+T114)</f>
        <v>45979</v>
      </c>
      <c r="V114" s="32">
        <f ca="1">IF(Table1[[#This Row],[Hạn thanh toán]]="","",IF((U114-NOW())&lt;0,0,(U114-NOW())))</f>
        <v>0</v>
      </c>
      <c r="W114" s="32"/>
      <c r="X114" s="32" t="str">
        <f t="shared" ca="1" si="63"/>
        <v/>
      </c>
      <c r="Y114" s="2" t="str">
        <f t="shared" si="64"/>
        <v>Đã thanh toán</v>
      </c>
      <c r="Z114" s="53">
        <f t="shared" si="39"/>
        <v>45979</v>
      </c>
      <c r="AA114" s="53">
        <f t="shared" si="40"/>
        <v>46027</v>
      </c>
      <c r="AD114" s="2" t="str">
        <f>VLOOKUP($A114,MA_KH!$A:$Q,MA_KH!O$1,0)</f>
        <v>BIGC (EB)</v>
      </c>
      <c r="AE114" s="2" t="str">
        <f>VLOOKUP($A114,MA_KH!$A:$Q,MA_KH!P$1,0)</f>
        <v>Công ty TNHH dịch vụ EB</v>
      </c>
    </row>
    <row r="115" spans="1:31" ht="25.5" customHeight="1" x14ac:dyDescent="0.2">
      <c r="A115" s="54" t="s">
        <v>71</v>
      </c>
      <c r="B115" s="54" t="s">
        <v>72</v>
      </c>
      <c r="C115" s="55">
        <v>45979</v>
      </c>
      <c r="D115" s="54" t="s">
        <v>14774</v>
      </c>
      <c r="E115" s="55">
        <v>45979</v>
      </c>
      <c r="F115" s="54">
        <v>76778</v>
      </c>
      <c r="G115" s="54" t="s">
        <v>14775</v>
      </c>
      <c r="H115" s="56">
        <v>2932772</v>
      </c>
      <c r="I115" s="57">
        <v>0</v>
      </c>
      <c r="J115" s="56">
        <v>234622</v>
      </c>
      <c r="K115" s="56">
        <v>3167394</v>
      </c>
      <c r="L115" s="7" t="s">
        <v>40</v>
      </c>
      <c r="M115" s="6">
        <v>46027</v>
      </c>
      <c r="O115" s="32">
        <f>IF(Table1[[#This Row],[Phân loại]]="Tồn đầu kỳ",Table1[[#This Row],[Tổng giá trị]],0)</f>
        <v>3167394</v>
      </c>
      <c r="P115" s="7">
        <f>IF(Table1[[#This Row],[Số còn phải thu ĐK]]&lt;&gt;0,0,IF(Table1[[#This Row],[Phân loại]]="Bán hàng",Table1[[#This Row],[Tổng giá trị]],-Table1[[#This Row],[Tổng giá trị]]))</f>
        <v>0</v>
      </c>
      <c r="Q115" s="32">
        <f t="shared" si="62"/>
        <v>3167394</v>
      </c>
      <c r="R115" s="7">
        <f>Table1[[#This Row],[Số còn phải thu ĐK]]+Table1[[#This Row],[Giá Trị HD sau CK]]-Table1[[#This Row],[Số tiền đã thu]]</f>
        <v>0</v>
      </c>
      <c r="S115" s="6">
        <f>IF(Table1[[#This Row],[Ngày hóa đơn]]&lt;&gt;"",Table1[[#This Row],[Ngày hóa đơn]],IF(Table1[[#This Row],[Ngày hạch toán]]&lt;&gt;"",Table1[[#This Row],[Ngày hạch toán]],""))</f>
        <v>45979</v>
      </c>
      <c r="T115" s="7"/>
      <c r="U115" s="6">
        <f>IF(Table1[[#This Row],[Ngày tính CN]]="","",S115+T115)</f>
        <v>45979</v>
      </c>
      <c r="V115" s="32">
        <f ca="1">IF(Table1[[#This Row],[Hạn thanh toán]]="","",IF((U115-NOW())&lt;0,0,(U115-NOW())))</f>
        <v>0</v>
      </c>
      <c r="W115" s="32"/>
      <c r="X115" s="32" t="str">
        <f t="shared" ca="1" si="63"/>
        <v/>
      </c>
      <c r="Y115" s="2" t="str">
        <f t="shared" si="64"/>
        <v>Đã thanh toán</v>
      </c>
      <c r="Z115" s="53">
        <f t="shared" si="39"/>
        <v>45979</v>
      </c>
      <c r="AA115" s="53">
        <f t="shared" si="40"/>
        <v>46027</v>
      </c>
      <c r="AD115" s="2" t="str">
        <f>VLOOKUP($A115,MA_KH!$A:$Q,MA_KH!O$1,0)</f>
        <v>BIGC (EB)</v>
      </c>
      <c r="AE115" s="2" t="str">
        <f>VLOOKUP($A115,MA_KH!$A:$Q,MA_KH!P$1,0)</f>
        <v>Công ty TNHH dịch vụ EB</v>
      </c>
    </row>
    <row r="116" spans="1:31" ht="25.5" customHeight="1" x14ac:dyDescent="0.2">
      <c r="A116" s="54" t="s">
        <v>71</v>
      </c>
      <c r="B116" s="54" t="s">
        <v>72</v>
      </c>
      <c r="C116" s="55">
        <v>45979</v>
      </c>
      <c r="D116" s="54" t="s">
        <v>14776</v>
      </c>
      <c r="E116" s="55">
        <v>45979</v>
      </c>
      <c r="F116" s="54">
        <v>76779</v>
      </c>
      <c r="G116" s="54" t="s">
        <v>14777</v>
      </c>
      <c r="H116" s="56">
        <v>2732040</v>
      </c>
      <c r="I116" s="57">
        <v>0</v>
      </c>
      <c r="J116" s="56">
        <v>218563</v>
      </c>
      <c r="K116" s="56">
        <v>2950603</v>
      </c>
      <c r="L116" s="7" t="s">
        <v>40</v>
      </c>
      <c r="M116" s="6">
        <v>46027</v>
      </c>
      <c r="O116" s="32">
        <f>IF(Table1[[#This Row],[Phân loại]]="Tồn đầu kỳ",Table1[[#This Row],[Tổng giá trị]],0)</f>
        <v>2950603</v>
      </c>
      <c r="P116" s="7">
        <f>IF(Table1[[#This Row],[Số còn phải thu ĐK]]&lt;&gt;0,0,IF(Table1[[#This Row],[Phân loại]]="Bán hàng",Table1[[#This Row],[Tổng giá trị]],-Table1[[#This Row],[Tổng giá trị]]))</f>
        <v>0</v>
      </c>
      <c r="Q116" s="32">
        <f t="shared" si="62"/>
        <v>2950603</v>
      </c>
      <c r="R116" s="7">
        <f>Table1[[#This Row],[Số còn phải thu ĐK]]+Table1[[#This Row],[Giá Trị HD sau CK]]-Table1[[#This Row],[Số tiền đã thu]]</f>
        <v>0</v>
      </c>
      <c r="S116" s="6">
        <f>IF(Table1[[#This Row],[Ngày hóa đơn]]&lt;&gt;"",Table1[[#This Row],[Ngày hóa đơn]],IF(Table1[[#This Row],[Ngày hạch toán]]&lt;&gt;"",Table1[[#This Row],[Ngày hạch toán]],""))</f>
        <v>45979</v>
      </c>
      <c r="T116" s="7"/>
      <c r="U116" s="6">
        <f>IF(Table1[[#This Row],[Ngày tính CN]]="","",S116+T116)</f>
        <v>45979</v>
      </c>
      <c r="V116" s="32">
        <f ca="1">IF(Table1[[#This Row],[Hạn thanh toán]]="","",IF((U116-NOW())&lt;0,0,(U116-NOW())))</f>
        <v>0</v>
      </c>
      <c r="W116" s="32"/>
      <c r="X116" s="32" t="str">
        <f t="shared" ca="1" si="63"/>
        <v/>
      </c>
      <c r="Y116" s="2" t="str">
        <f t="shared" si="64"/>
        <v>Đã thanh toán</v>
      </c>
      <c r="Z116" s="53">
        <f t="shared" si="39"/>
        <v>45979</v>
      </c>
      <c r="AA116" s="53">
        <f t="shared" si="40"/>
        <v>46027</v>
      </c>
      <c r="AD116" s="2" t="str">
        <f>VLOOKUP($A116,MA_KH!$A:$Q,MA_KH!O$1,0)</f>
        <v>BIGC (EB)</v>
      </c>
      <c r="AE116" s="2" t="str">
        <f>VLOOKUP($A116,MA_KH!$A:$Q,MA_KH!P$1,0)</f>
        <v>Công ty TNHH dịch vụ EB</v>
      </c>
    </row>
    <row r="117" spans="1:31" ht="25.5" customHeight="1" x14ac:dyDescent="0.2">
      <c r="A117" s="54" t="s">
        <v>71</v>
      </c>
      <c r="B117" s="54" t="s">
        <v>72</v>
      </c>
      <c r="C117" s="55">
        <v>45979</v>
      </c>
      <c r="D117" s="54" t="s">
        <v>14778</v>
      </c>
      <c r="E117" s="55">
        <v>45979</v>
      </c>
      <c r="F117" s="54">
        <v>76780</v>
      </c>
      <c r="G117" s="54" t="s">
        <v>14779</v>
      </c>
      <c r="H117" s="56">
        <v>2423556</v>
      </c>
      <c r="I117" s="57">
        <v>0</v>
      </c>
      <c r="J117" s="56">
        <v>193884</v>
      </c>
      <c r="K117" s="56">
        <v>2617440</v>
      </c>
      <c r="L117" s="7" t="s">
        <v>40</v>
      </c>
      <c r="M117" s="6">
        <v>46027</v>
      </c>
      <c r="O117" s="32">
        <f>IF(Table1[[#This Row],[Phân loại]]="Tồn đầu kỳ",Table1[[#This Row],[Tổng giá trị]],0)</f>
        <v>2617440</v>
      </c>
      <c r="P117" s="7">
        <f>IF(Table1[[#This Row],[Số còn phải thu ĐK]]&lt;&gt;0,0,IF(Table1[[#This Row],[Phân loại]]="Bán hàng",Table1[[#This Row],[Tổng giá trị]],-Table1[[#This Row],[Tổng giá trị]]))</f>
        <v>0</v>
      </c>
      <c r="Q117" s="32">
        <f t="shared" si="62"/>
        <v>2617440</v>
      </c>
      <c r="R117" s="7">
        <f>Table1[[#This Row],[Số còn phải thu ĐK]]+Table1[[#This Row],[Giá Trị HD sau CK]]-Table1[[#This Row],[Số tiền đã thu]]</f>
        <v>0</v>
      </c>
      <c r="S117" s="6">
        <f>IF(Table1[[#This Row],[Ngày hóa đơn]]&lt;&gt;"",Table1[[#This Row],[Ngày hóa đơn]],IF(Table1[[#This Row],[Ngày hạch toán]]&lt;&gt;"",Table1[[#This Row],[Ngày hạch toán]],""))</f>
        <v>45979</v>
      </c>
      <c r="T117" s="7"/>
      <c r="U117" s="6">
        <f>IF(Table1[[#This Row],[Ngày tính CN]]="","",S117+T117)</f>
        <v>45979</v>
      </c>
      <c r="V117" s="32">
        <f ca="1">IF(Table1[[#This Row],[Hạn thanh toán]]="","",IF((U117-NOW())&lt;0,0,(U117-NOW())))</f>
        <v>0</v>
      </c>
      <c r="W117" s="32"/>
      <c r="X117" s="32" t="str">
        <f t="shared" ca="1" si="63"/>
        <v/>
      </c>
      <c r="Y117" s="2" t="str">
        <f t="shared" si="64"/>
        <v>Đã thanh toán</v>
      </c>
      <c r="Z117" s="53">
        <f t="shared" si="39"/>
        <v>45979</v>
      </c>
      <c r="AA117" s="53">
        <f t="shared" si="40"/>
        <v>46027</v>
      </c>
      <c r="AD117" s="2" t="str">
        <f>VLOOKUP($A117,MA_KH!$A:$Q,MA_KH!O$1,0)</f>
        <v>BIGC (EB)</v>
      </c>
      <c r="AE117" s="2" t="str">
        <f>VLOOKUP($A117,MA_KH!$A:$Q,MA_KH!P$1,0)</f>
        <v>Công ty TNHH dịch vụ EB</v>
      </c>
    </row>
    <row r="118" spans="1:31" ht="25.5" customHeight="1" x14ac:dyDescent="0.2">
      <c r="A118" s="54" t="s">
        <v>71</v>
      </c>
      <c r="B118" s="54" t="s">
        <v>72</v>
      </c>
      <c r="C118" s="55">
        <v>45979</v>
      </c>
      <c r="D118" s="54" t="s">
        <v>14780</v>
      </c>
      <c r="E118" s="55">
        <v>45979</v>
      </c>
      <c r="F118" s="54">
        <v>76781</v>
      </c>
      <c r="G118" s="54" t="s">
        <v>14781</v>
      </c>
      <c r="H118" s="56">
        <v>1405124</v>
      </c>
      <c r="I118" s="57">
        <v>0</v>
      </c>
      <c r="J118" s="56">
        <v>112410</v>
      </c>
      <c r="K118" s="56">
        <v>1517534</v>
      </c>
      <c r="L118" s="7" t="s">
        <v>40</v>
      </c>
      <c r="M118" s="6">
        <v>46027</v>
      </c>
      <c r="O118" s="32">
        <f>IF(Table1[[#This Row],[Phân loại]]="Tồn đầu kỳ",Table1[[#This Row],[Tổng giá trị]],0)</f>
        <v>1517534</v>
      </c>
      <c r="P118" s="7">
        <f>IF(Table1[[#This Row],[Số còn phải thu ĐK]]&lt;&gt;0,0,IF(Table1[[#This Row],[Phân loại]]="Bán hàng",Table1[[#This Row],[Tổng giá trị]],-Table1[[#This Row],[Tổng giá trị]]))</f>
        <v>0</v>
      </c>
      <c r="Q118" s="32">
        <f t="shared" si="62"/>
        <v>1517534</v>
      </c>
      <c r="R118" s="7">
        <f>Table1[[#This Row],[Số còn phải thu ĐK]]+Table1[[#This Row],[Giá Trị HD sau CK]]-Table1[[#This Row],[Số tiền đã thu]]</f>
        <v>0</v>
      </c>
      <c r="S118" s="6">
        <f>IF(Table1[[#This Row],[Ngày hóa đơn]]&lt;&gt;"",Table1[[#This Row],[Ngày hóa đơn]],IF(Table1[[#This Row],[Ngày hạch toán]]&lt;&gt;"",Table1[[#This Row],[Ngày hạch toán]],""))</f>
        <v>45979</v>
      </c>
      <c r="T118" s="7"/>
      <c r="U118" s="6">
        <f>IF(Table1[[#This Row],[Ngày tính CN]]="","",S118+T118)</f>
        <v>45979</v>
      </c>
      <c r="V118" s="32">
        <f ca="1">IF(Table1[[#This Row],[Hạn thanh toán]]="","",IF((U118-NOW())&lt;0,0,(U118-NOW())))</f>
        <v>0</v>
      </c>
      <c r="W118" s="32"/>
      <c r="X118" s="32" t="str">
        <f t="shared" ca="1" si="63"/>
        <v/>
      </c>
      <c r="Y118" s="2" t="str">
        <f t="shared" si="64"/>
        <v>Đã thanh toán</v>
      </c>
      <c r="Z118" s="53">
        <f t="shared" si="39"/>
        <v>45979</v>
      </c>
      <c r="AA118" s="53">
        <f t="shared" si="40"/>
        <v>46027</v>
      </c>
      <c r="AD118" s="2" t="str">
        <f>VLOOKUP($A118,MA_KH!$A:$Q,MA_KH!O$1,0)</f>
        <v>BIGC (EB)</v>
      </c>
      <c r="AE118" s="2" t="str">
        <f>VLOOKUP($A118,MA_KH!$A:$Q,MA_KH!P$1,0)</f>
        <v>Công ty TNHH dịch vụ EB</v>
      </c>
    </row>
    <row r="119" spans="1:31" ht="25.5" customHeight="1" x14ac:dyDescent="0.2">
      <c r="A119" s="54" t="s">
        <v>71</v>
      </c>
      <c r="B119" s="54" t="s">
        <v>72</v>
      </c>
      <c r="C119" s="55">
        <v>45979</v>
      </c>
      <c r="D119" s="54" t="s">
        <v>14782</v>
      </c>
      <c r="E119" s="55">
        <v>45979</v>
      </c>
      <c r="F119" s="54">
        <v>76782</v>
      </c>
      <c r="G119" s="54" t="s">
        <v>14783</v>
      </c>
      <c r="H119" s="56">
        <v>2732040</v>
      </c>
      <c r="I119" s="57">
        <v>0</v>
      </c>
      <c r="J119" s="56">
        <v>218563</v>
      </c>
      <c r="K119" s="56">
        <v>2950603</v>
      </c>
      <c r="L119" s="7" t="s">
        <v>40</v>
      </c>
      <c r="M119" s="6">
        <v>46027</v>
      </c>
      <c r="O119" s="32">
        <f>IF(Table1[[#This Row],[Phân loại]]="Tồn đầu kỳ",Table1[[#This Row],[Tổng giá trị]],0)</f>
        <v>2950603</v>
      </c>
      <c r="P119" s="7">
        <f>IF(Table1[[#This Row],[Số còn phải thu ĐK]]&lt;&gt;0,0,IF(Table1[[#This Row],[Phân loại]]="Bán hàng",Table1[[#This Row],[Tổng giá trị]],-Table1[[#This Row],[Tổng giá trị]]))</f>
        <v>0</v>
      </c>
      <c r="Q119" s="32">
        <f t="shared" si="62"/>
        <v>2950603</v>
      </c>
      <c r="R119" s="7">
        <f>Table1[[#This Row],[Số còn phải thu ĐK]]+Table1[[#This Row],[Giá Trị HD sau CK]]-Table1[[#This Row],[Số tiền đã thu]]</f>
        <v>0</v>
      </c>
      <c r="S119" s="6">
        <f>IF(Table1[[#This Row],[Ngày hóa đơn]]&lt;&gt;"",Table1[[#This Row],[Ngày hóa đơn]],IF(Table1[[#This Row],[Ngày hạch toán]]&lt;&gt;"",Table1[[#This Row],[Ngày hạch toán]],""))</f>
        <v>45979</v>
      </c>
      <c r="T119" s="7"/>
      <c r="U119" s="6">
        <f>IF(Table1[[#This Row],[Ngày tính CN]]="","",S119+T119)</f>
        <v>45979</v>
      </c>
      <c r="V119" s="32">
        <f ca="1">IF(Table1[[#This Row],[Hạn thanh toán]]="","",IF((U119-NOW())&lt;0,0,(U119-NOW())))</f>
        <v>0</v>
      </c>
      <c r="W119" s="32"/>
      <c r="X119" s="32" t="str">
        <f t="shared" ca="1" si="63"/>
        <v/>
      </c>
      <c r="Y119" s="2" t="str">
        <f t="shared" si="64"/>
        <v>Đã thanh toán</v>
      </c>
      <c r="Z119" s="53">
        <f t="shared" si="39"/>
        <v>45979</v>
      </c>
      <c r="AA119" s="53">
        <f t="shared" si="40"/>
        <v>46027</v>
      </c>
      <c r="AD119" s="2" t="str">
        <f>VLOOKUP($A119,MA_KH!$A:$Q,MA_KH!O$1,0)</f>
        <v>BIGC (EB)</v>
      </c>
      <c r="AE119" s="2" t="str">
        <f>VLOOKUP($A119,MA_KH!$A:$Q,MA_KH!P$1,0)</f>
        <v>Công ty TNHH dịch vụ EB</v>
      </c>
    </row>
    <row r="120" spans="1:31" ht="25.5" customHeight="1" x14ac:dyDescent="0.2">
      <c r="A120" s="54" t="s">
        <v>71</v>
      </c>
      <c r="B120" s="54" t="s">
        <v>72</v>
      </c>
      <c r="C120" s="55">
        <v>45979</v>
      </c>
      <c r="D120" s="54" t="s">
        <v>14784</v>
      </c>
      <c r="E120" s="55">
        <v>45979</v>
      </c>
      <c r="F120" s="54">
        <v>76784</v>
      </c>
      <c r="G120" s="54" t="s">
        <v>14785</v>
      </c>
      <c r="H120" s="56">
        <v>2315804</v>
      </c>
      <c r="I120" s="57">
        <v>0</v>
      </c>
      <c r="J120" s="56">
        <v>185264</v>
      </c>
      <c r="K120" s="56">
        <v>2501068</v>
      </c>
      <c r="L120" s="7" t="s">
        <v>40</v>
      </c>
      <c r="M120" s="6">
        <v>46027</v>
      </c>
      <c r="O120" s="32">
        <f>IF(Table1[[#This Row],[Phân loại]]="Tồn đầu kỳ",Table1[[#This Row],[Tổng giá trị]],0)</f>
        <v>2501068</v>
      </c>
      <c r="P120" s="7">
        <f>IF(Table1[[#This Row],[Số còn phải thu ĐK]]&lt;&gt;0,0,IF(Table1[[#This Row],[Phân loại]]="Bán hàng",Table1[[#This Row],[Tổng giá trị]],-Table1[[#This Row],[Tổng giá trị]]))</f>
        <v>0</v>
      </c>
      <c r="Q120" s="32">
        <f t="shared" si="62"/>
        <v>2501068</v>
      </c>
      <c r="R120" s="7">
        <f>Table1[[#This Row],[Số còn phải thu ĐK]]+Table1[[#This Row],[Giá Trị HD sau CK]]-Table1[[#This Row],[Số tiền đã thu]]</f>
        <v>0</v>
      </c>
      <c r="S120" s="6">
        <f>IF(Table1[[#This Row],[Ngày hóa đơn]]&lt;&gt;"",Table1[[#This Row],[Ngày hóa đơn]],IF(Table1[[#This Row],[Ngày hạch toán]]&lt;&gt;"",Table1[[#This Row],[Ngày hạch toán]],""))</f>
        <v>45979</v>
      </c>
      <c r="T120" s="7"/>
      <c r="U120" s="6">
        <f>IF(Table1[[#This Row],[Ngày tính CN]]="","",S120+T120)</f>
        <v>45979</v>
      </c>
      <c r="V120" s="32">
        <f ca="1">IF(Table1[[#This Row],[Hạn thanh toán]]="","",IF((U120-NOW())&lt;0,0,(U120-NOW())))</f>
        <v>0</v>
      </c>
      <c r="W120" s="32"/>
      <c r="X120" s="32" t="str">
        <f t="shared" ca="1" si="63"/>
        <v/>
      </c>
      <c r="Y120" s="2" t="str">
        <f t="shared" si="64"/>
        <v>Đã thanh toán</v>
      </c>
      <c r="Z120" s="53">
        <f t="shared" si="39"/>
        <v>45979</v>
      </c>
      <c r="AA120" s="53">
        <f t="shared" si="40"/>
        <v>46027</v>
      </c>
      <c r="AD120" s="2" t="str">
        <f>VLOOKUP($A120,MA_KH!$A:$Q,MA_KH!O$1,0)</f>
        <v>BIGC (EB)</v>
      </c>
      <c r="AE120" s="2" t="str">
        <f>VLOOKUP($A120,MA_KH!$A:$Q,MA_KH!P$1,0)</f>
        <v>Công ty TNHH dịch vụ EB</v>
      </c>
    </row>
    <row r="121" spans="1:31" ht="25.5" customHeight="1" x14ac:dyDescent="0.2">
      <c r="A121" s="54" t="s">
        <v>71</v>
      </c>
      <c r="B121" s="54" t="s">
        <v>72</v>
      </c>
      <c r="C121" s="55">
        <v>45979</v>
      </c>
      <c r="D121" s="54" t="s">
        <v>14786</v>
      </c>
      <c r="E121" s="55">
        <v>45979</v>
      </c>
      <c r="F121" s="54">
        <v>76785</v>
      </c>
      <c r="G121" s="54" t="s">
        <v>14787</v>
      </c>
      <c r="H121" s="56">
        <v>910680</v>
      </c>
      <c r="I121" s="57">
        <v>0</v>
      </c>
      <c r="J121" s="56">
        <v>72854</v>
      </c>
      <c r="K121" s="56">
        <v>983534</v>
      </c>
      <c r="L121" s="7" t="s">
        <v>40</v>
      </c>
      <c r="M121" s="6">
        <v>46027</v>
      </c>
      <c r="O121" s="32">
        <f>IF(Table1[[#This Row],[Phân loại]]="Tồn đầu kỳ",Table1[[#This Row],[Tổng giá trị]],0)</f>
        <v>983534</v>
      </c>
      <c r="P121" s="7">
        <f>IF(Table1[[#This Row],[Số còn phải thu ĐK]]&lt;&gt;0,0,IF(Table1[[#This Row],[Phân loại]]="Bán hàng",Table1[[#This Row],[Tổng giá trị]],-Table1[[#This Row],[Tổng giá trị]]))</f>
        <v>0</v>
      </c>
      <c r="Q121" s="32">
        <f t="shared" si="62"/>
        <v>983534</v>
      </c>
      <c r="R121" s="7">
        <f>Table1[[#This Row],[Số còn phải thu ĐK]]+Table1[[#This Row],[Giá Trị HD sau CK]]-Table1[[#This Row],[Số tiền đã thu]]</f>
        <v>0</v>
      </c>
      <c r="S121" s="6">
        <f>IF(Table1[[#This Row],[Ngày hóa đơn]]&lt;&gt;"",Table1[[#This Row],[Ngày hóa đơn]],IF(Table1[[#This Row],[Ngày hạch toán]]&lt;&gt;"",Table1[[#This Row],[Ngày hạch toán]],""))</f>
        <v>45979</v>
      </c>
      <c r="T121" s="7"/>
      <c r="U121" s="6">
        <f>IF(Table1[[#This Row],[Ngày tính CN]]="","",S121+T121)</f>
        <v>45979</v>
      </c>
      <c r="V121" s="32">
        <f ca="1">IF(Table1[[#This Row],[Hạn thanh toán]]="","",IF((U121-NOW())&lt;0,0,(U121-NOW())))</f>
        <v>0</v>
      </c>
      <c r="W121" s="32"/>
      <c r="X121" s="32" t="str">
        <f t="shared" ca="1" si="63"/>
        <v/>
      </c>
      <c r="Y121" s="2" t="str">
        <f t="shared" si="64"/>
        <v>Đã thanh toán</v>
      </c>
      <c r="Z121" s="53">
        <f t="shared" si="39"/>
        <v>45979</v>
      </c>
      <c r="AA121" s="53">
        <f t="shared" si="40"/>
        <v>46027</v>
      </c>
      <c r="AD121" s="2" t="str">
        <f>VLOOKUP($A121,MA_KH!$A:$Q,MA_KH!O$1,0)</f>
        <v>BIGC (EB)</v>
      </c>
      <c r="AE121" s="2" t="str">
        <f>VLOOKUP($A121,MA_KH!$A:$Q,MA_KH!P$1,0)</f>
        <v>Công ty TNHH dịch vụ EB</v>
      </c>
    </row>
    <row r="122" spans="1:31" ht="25.5" customHeight="1" x14ac:dyDescent="0.2">
      <c r="A122" s="54" t="s">
        <v>71</v>
      </c>
      <c r="B122" s="54" t="s">
        <v>72</v>
      </c>
      <c r="C122" s="55">
        <v>45979</v>
      </c>
      <c r="D122" s="54" t="s">
        <v>14788</v>
      </c>
      <c r="E122" s="55">
        <v>45979</v>
      </c>
      <c r="F122" s="54">
        <v>76786</v>
      </c>
      <c r="G122" s="54" t="s">
        <v>14789</v>
      </c>
      <c r="H122" s="56">
        <v>1821360</v>
      </c>
      <c r="I122" s="57">
        <v>0</v>
      </c>
      <c r="J122" s="56">
        <v>145709</v>
      </c>
      <c r="K122" s="56">
        <v>1967069</v>
      </c>
      <c r="L122" s="7" t="s">
        <v>40</v>
      </c>
      <c r="M122" s="6">
        <v>46027</v>
      </c>
      <c r="O122" s="32">
        <f>IF(Table1[[#This Row],[Phân loại]]="Tồn đầu kỳ",Table1[[#This Row],[Tổng giá trị]],0)</f>
        <v>1967069</v>
      </c>
      <c r="P122" s="7">
        <f>IF(Table1[[#This Row],[Số còn phải thu ĐK]]&lt;&gt;0,0,IF(Table1[[#This Row],[Phân loại]]="Bán hàng",Table1[[#This Row],[Tổng giá trị]],-Table1[[#This Row],[Tổng giá trị]]))</f>
        <v>0</v>
      </c>
      <c r="Q122" s="32">
        <f t="shared" si="62"/>
        <v>1967069</v>
      </c>
      <c r="R122" s="7">
        <f>Table1[[#This Row],[Số còn phải thu ĐK]]+Table1[[#This Row],[Giá Trị HD sau CK]]-Table1[[#This Row],[Số tiền đã thu]]</f>
        <v>0</v>
      </c>
      <c r="S122" s="6">
        <f>IF(Table1[[#This Row],[Ngày hóa đơn]]&lt;&gt;"",Table1[[#This Row],[Ngày hóa đơn]],IF(Table1[[#This Row],[Ngày hạch toán]]&lt;&gt;"",Table1[[#This Row],[Ngày hạch toán]],""))</f>
        <v>45979</v>
      </c>
      <c r="T122" s="7"/>
      <c r="U122" s="6">
        <f>IF(Table1[[#This Row],[Ngày tính CN]]="","",S122+T122)</f>
        <v>45979</v>
      </c>
      <c r="V122" s="32">
        <f ca="1">IF(Table1[[#This Row],[Hạn thanh toán]]="","",IF((U122-NOW())&lt;0,0,(U122-NOW())))</f>
        <v>0</v>
      </c>
      <c r="W122" s="32"/>
      <c r="X122" s="32" t="str">
        <f t="shared" ca="1" si="63"/>
        <v/>
      </c>
      <c r="Y122" s="2" t="str">
        <f t="shared" si="64"/>
        <v>Đã thanh toán</v>
      </c>
      <c r="Z122" s="53">
        <f t="shared" si="39"/>
        <v>45979</v>
      </c>
      <c r="AA122" s="53">
        <f t="shared" si="40"/>
        <v>46027</v>
      </c>
      <c r="AD122" s="2" t="str">
        <f>VLOOKUP($A122,MA_KH!$A:$Q,MA_KH!O$1,0)</f>
        <v>BIGC (EB)</v>
      </c>
      <c r="AE122" s="2" t="str">
        <f>VLOOKUP($A122,MA_KH!$A:$Q,MA_KH!P$1,0)</f>
        <v>Công ty TNHH dịch vụ EB</v>
      </c>
    </row>
    <row r="123" spans="1:31" ht="25.5" customHeight="1" x14ac:dyDescent="0.2">
      <c r="A123" s="54" t="s">
        <v>71</v>
      </c>
      <c r="B123" s="54" t="s">
        <v>72</v>
      </c>
      <c r="C123" s="55">
        <v>45979</v>
      </c>
      <c r="D123" s="54" t="s">
        <v>14790</v>
      </c>
      <c r="E123" s="55">
        <v>45979</v>
      </c>
      <c r="F123" s="54">
        <v>76787</v>
      </c>
      <c r="G123" s="54" t="s">
        <v>14791</v>
      </c>
      <c r="H123" s="56">
        <v>1111412</v>
      </c>
      <c r="I123" s="57">
        <v>0</v>
      </c>
      <c r="J123" s="56">
        <v>88913</v>
      </c>
      <c r="K123" s="56">
        <v>1200325</v>
      </c>
      <c r="L123" s="7" t="s">
        <v>40</v>
      </c>
      <c r="M123" s="6">
        <v>46027</v>
      </c>
      <c r="O123" s="32">
        <f>IF(Table1[[#This Row],[Phân loại]]="Tồn đầu kỳ",Table1[[#This Row],[Tổng giá trị]],0)</f>
        <v>1200325</v>
      </c>
      <c r="P123" s="7">
        <f>IF(Table1[[#This Row],[Số còn phải thu ĐK]]&lt;&gt;0,0,IF(Table1[[#This Row],[Phân loại]]="Bán hàng",Table1[[#This Row],[Tổng giá trị]],-Table1[[#This Row],[Tổng giá trị]]))</f>
        <v>0</v>
      </c>
      <c r="Q123" s="32">
        <f t="shared" si="62"/>
        <v>1200325</v>
      </c>
      <c r="R123" s="7">
        <f>Table1[[#This Row],[Số còn phải thu ĐK]]+Table1[[#This Row],[Giá Trị HD sau CK]]-Table1[[#This Row],[Số tiền đã thu]]</f>
        <v>0</v>
      </c>
      <c r="S123" s="6">
        <f>IF(Table1[[#This Row],[Ngày hóa đơn]]&lt;&gt;"",Table1[[#This Row],[Ngày hóa đơn]],IF(Table1[[#This Row],[Ngày hạch toán]]&lt;&gt;"",Table1[[#This Row],[Ngày hạch toán]],""))</f>
        <v>45979</v>
      </c>
      <c r="T123" s="7"/>
      <c r="U123" s="6">
        <f>IF(Table1[[#This Row],[Ngày tính CN]]="","",S123+T123)</f>
        <v>45979</v>
      </c>
      <c r="V123" s="32">
        <f ca="1">IF(Table1[[#This Row],[Hạn thanh toán]]="","",IF((U123-NOW())&lt;0,0,(U123-NOW())))</f>
        <v>0</v>
      </c>
      <c r="W123" s="32"/>
      <c r="X123" s="32" t="str">
        <f t="shared" ca="1" si="63"/>
        <v/>
      </c>
      <c r="Y123" s="2" t="str">
        <f t="shared" si="64"/>
        <v>Đã thanh toán</v>
      </c>
      <c r="Z123" s="53">
        <f t="shared" si="39"/>
        <v>45979</v>
      </c>
      <c r="AA123" s="53">
        <f t="shared" si="40"/>
        <v>46027</v>
      </c>
      <c r="AD123" s="2" t="str">
        <f>VLOOKUP($A123,MA_KH!$A:$Q,MA_KH!O$1,0)</f>
        <v>BIGC (EB)</v>
      </c>
      <c r="AE123" s="2" t="str">
        <f>VLOOKUP($A123,MA_KH!$A:$Q,MA_KH!P$1,0)</f>
        <v>Công ty TNHH dịch vụ EB</v>
      </c>
    </row>
    <row r="124" spans="1:31" ht="25.5" customHeight="1" x14ac:dyDescent="0.2">
      <c r="A124" s="54" t="s">
        <v>71</v>
      </c>
      <c r="B124" s="54" t="s">
        <v>72</v>
      </c>
      <c r="C124" s="55">
        <v>45979</v>
      </c>
      <c r="D124" s="54" t="s">
        <v>14792</v>
      </c>
      <c r="E124" s="55">
        <v>45979</v>
      </c>
      <c r="F124" s="54">
        <v>76788</v>
      </c>
      <c r="G124" s="54" t="s">
        <v>14793</v>
      </c>
      <c r="H124" s="56">
        <v>910680</v>
      </c>
      <c r="I124" s="57">
        <v>0</v>
      </c>
      <c r="J124" s="56">
        <v>72854</v>
      </c>
      <c r="K124" s="56">
        <v>983534</v>
      </c>
      <c r="L124" s="7" t="s">
        <v>40</v>
      </c>
      <c r="M124" s="6">
        <v>46027</v>
      </c>
      <c r="O124" s="32">
        <f>IF(Table1[[#This Row],[Phân loại]]="Tồn đầu kỳ",Table1[[#This Row],[Tổng giá trị]],0)</f>
        <v>983534</v>
      </c>
      <c r="P124" s="7">
        <f>IF(Table1[[#This Row],[Số còn phải thu ĐK]]&lt;&gt;0,0,IF(Table1[[#This Row],[Phân loại]]="Bán hàng",Table1[[#This Row],[Tổng giá trị]],-Table1[[#This Row],[Tổng giá trị]]))</f>
        <v>0</v>
      </c>
      <c r="Q124" s="32">
        <f t="shared" si="62"/>
        <v>983534</v>
      </c>
      <c r="R124" s="7">
        <f>Table1[[#This Row],[Số còn phải thu ĐK]]+Table1[[#This Row],[Giá Trị HD sau CK]]-Table1[[#This Row],[Số tiền đã thu]]</f>
        <v>0</v>
      </c>
      <c r="S124" s="6">
        <f>IF(Table1[[#This Row],[Ngày hóa đơn]]&lt;&gt;"",Table1[[#This Row],[Ngày hóa đơn]],IF(Table1[[#This Row],[Ngày hạch toán]]&lt;&gt;"",Table1[[#This Row],[Ngày hạch toán]],""))</f>
        <v>45979</v>
      </c>
      <c r="T124" s="7"/>
      <c r="U124" s="6">
        <f>IF(Table1[[#This Row],[Ngày tính CN]]="","",S124+T124)</f>
        <v>45979</v>
      </c>
      <c r="V124" s="32">
        <f ca="1">IF(Table1[[#This Row],[Hạn thanh toán]]="","",IF((U124-NOW())&lt;0,0,(U124-NOW())))</f>
        <v>0</v>
      </c>
      <c r="W124" s="32"/>
      <c r="X124" s="32" t="str">
        <f t="shared" ca="1" si="63"/>
        <v/>
      </c>
      <c r="Y124" s="2" t="str">
        <f t="shared" si="64"/>
        <v>Đã thanh toán</v>
      </c>
      <c r="Z124" s="53">
        <f t="shared" si="39"/>
        <v>45979</v>
      </c>
      <c r="AA124" s="53">
        <f t="shared" si="40"/>
        <v>46027</v>
      </c>
      <c r="AD124" s="2" t="str">
        <f>VLOOKUP($A124,MA_KH!$A:$Q,MA_KH!O$1,0)</f>
        <v>BIGC (EB)</v>
      </c>
      <c r="AE124" s="2" t="str">
        <f>VLOOKUP($A124,MA_KH!$A:$Q,MA_KH!P$1,0)</f>
        <v>Công ty TNHH dịch vụ EB</v>
      </c>
    </row>
    <row r="125" spans="1:31" ht="25.5" customHeight="1" x14ac:dyDescent="0.2">
      <c r="A125" s="54" t="s">
        <v>71</v>
      </c>
      <c r="B125" s="54" t="s">
        <v>72</v>
      </c>
      <c r="C125" s="55">
        <v>45979</v>
      </c>
      <c r="D125" s="54" t="s">
        <v>14794</v>
      </c>
      <c r="E125" s="55">
        <v>45979</v>
      </c>
      <c r="F125" s="54">
        <v>76789</v>
      </c>
      <c r="G125" s="54" t="s">
        <v>14795</v>
      </c>
      <c r="H125" s="56">
        <v>3282612</v>
      </c>
      <c r="I125" s="57">
        <v>0</v>
      </c>
      <c r="J125" s="56">
        <v>262609</v>
      </c>
      <c r="K125" s="56">
        <v>3545221</v>
      </c>
      <c r="L125" s="7" t="s">
        <v>40</v>
      </c>
      <c r="M125" s="6">
        <v>46027</v>
      </c>
      <c r="O125" s="32">
        <f>IF(Table1[[#This Row],[Phân loại]]="Tồn đầu kỳ",Table1[[#This Row],[Tổng giá trị]],0)</f>
        <v>3545221</v>
      </c>
      <c r="P125" s="7">
        <f>IF(Table1[[#This Row],[Số còn phải thu ĐK]]&lt;&gt;0,0,IF(Table1[[#This Row],[Phân loại]]="Bán hàng",Table1[[#This Row],[Tổng giá trị]],-Table1[[#This Row],[Tổng giá trị]]))</f>
        <v>0</v>
      </c>
      <c r="Q125" s="32">
        <f t="shared" si="62"/>
        <v>3545221</v>
      </c>
      <c r="R125" s="7">
        <f>Table1[[#This Row],[Số còn phải thu ĐK]]+Table1[[#This Row],[Giá Trị HD sau CK]]-Table1[[#This Row],[Số tiền đã thu]]</f>
        <v>0</v>
      </c>
      <c r="S125" s="6">
        <f>IF(Table1[[#This Row],[Ngày hóa đơn]]&lt;&gt;"",Table1[[#This Row],[Ngày hóa đơn]],IF(Table1[[#This Row],[Ngày hạch toán]]&lt;&gt;"",Table1[[#This Row],[Ngày hạch toán]],""))</f>
        <v>45979</v>
      </c>
      <c r="T125" s="7"/>
      <c r="U125" s="6">
        <f>IF(Table1[[#This Row],[Ngày tính CN]]="","",S125+T125)</f>
        <v>45979</v>
      </c>
      <c r="V125" s="32">
        <f ca="1">IF(Table1[[#This Row],[Hạn thanh toán]]="","",IF((U125-NOW())&lt;0,0,(U125-NOW())))</f>
        <v>0</v>
      </c>
      <c r="W125" s="32"/>
      <c r="X125" s="32" t="str">
        <f t="shared" ca="1" si="63"/>
        <v/>
      </c>
      <c r="Y125" s="2" t="str">
        <f t="shared" si="64"/>
        <v>Đã thanh toán</v>
      </c>
      <c r="Z125" s="53">
        <f t="shared" si="39"/>
        <v>45979</v>
      </c>
      <c r="AA125" s="53">
        <f t="shared" si="40"/>
        <v>46027</v>
      </c>
      <c r="AD125" s="2" t="str">
        <f>VLOOKUP($A125,MA_KH!$A:$Q,MA_KH!O$1,0)</f>
        <v>BIGC (EB)</v>
      </c>
      <c r="AE125" s="2" t="str">
        <f>VLOOKUP($A125,MA_KH!$A:$Q,MA_KH!P$1,0)</f>
        <v>Công ty TNHH dịch vụ EB</v>
      </c>
    </row>
    <row r="126" spans="1:31" ht="25.5" customHeight="1" x14ac:dyDescent="0.2">
      <c r="A126" s="54" t="s">
        <v>71</v>
      </c>
      <c r="B126" s="54" t="s">
        <v>72</v>
      </c>
      <c r="C126" s="55">
        <v>45979</v>
      </c>
      <c r="D126" s="54" t="s">
        <v>14796</v>
      </c>
      <c r="E126" s="55">
        <v>45979</v>
      </c>
      <c r="F126" s="54">
        <v>76790</v>
      </c>
      <c r="G126" s="54" t="s">
        <v>14797</v>
      </c>
      <c r="H126" s="56">
        <v>1821360</v>
      </c>
      <c r="I126" s="57">
        <v>0</v>
      </c>
      <c r="J126" s="56">
        <v>145709</v>
      </c>
      <c r="K126" s="56">
        <v>1967069</v>
      </c>
      <c r="L126" s="7" t="s">
        <v>40</v>
      </c>
      <c r="M126" s="6">
        <v>46027</v>
      </c>
      <c r="O126" s="32">
        <f>IF(Table1[[#This Row],[Phân loại]]="Tồn đầu kỳ",Table1[[#This Row],[Tổng giá trị]],0)</f>
        <v>1967069</v>
      </c>
      <c r="P126" s="7">
        <f>IF(Table1[[#This Row],[Số còn phải thu ĐK]]&lt;&gt;0,0,IF(Table1[[#This Row],[Phân loại]]="Bán hàng",Table1[[#This Row],[Tổng giá trị]],-Table1[[#This Row],[Tổng giá trị]]))</f>
        <v>0</v>
      </c>
      <c r="Q126" s="32">
        <f t="shared" si="62"/>
        <v>1967069</v>
      </c>
      <c r="R126" s="7">
        <f>Table1[[#This Row],[Số còn phải thu ĐK]]+Table1[[#This Row],[Giá Trị HD sau CK]]-Table1[[#This Row],[Số tiền đã thu]]</f>
        <v>0</v>
      </c>
      <c r="S126" s="6">
        <f>IF(Table1[[#This Row],[Ngày hóa đơn]]&lt;&gt;"",Table1[[#This Row],[Ngày hóa đơn]],IF(Table1[[#This Row],[Ngày hạch toán]]&lt;&gt;"",Table1[[#This Row],[Ngày hạch toán]],""))</f>
        <v>45979</v>
      </c>
      <c r="T126" s="7"/>
      <c r="U126" s="6">
        <f>IF(Table1[[#This Row],[Ngày tính CN]]="","",S126+T126)</f>
        <v>45979</v>
      </c>
      <c r="V126" s="32">
        <f ca="1">IF(Table1[[#This Row],[Hạn thanh toán]]="","",IF((U126-NOW())&lt;0,0,(U126-NOW())))</f>
        <v>0</v>
      </c>
      <c r="W126" s="32"/>
      <c r="X126" s="32" t="str">
        <f t="shared" ca="1" si="63"/>
        <v/>
      </c>
      <c r="Y126" s="2" t="str">
        <f t="shared" si="64"/>
        <v>Đã thanh toán</v>
      </c>
      <c r="Z126" s="53">
        <f t="shared" si="39"/>
        <v>45979</v>
      </c>
      <c r="AA126" s="53">
        <f t="shared" si="40"/>
        <v>46027</v>
      </c>
      <c r="AD126" s="2" t="str">
        <f>VLOOKUP($A126,MA_KH!$A:$Q,MA_KH!O$1,0)</f>
        <v>BIGC (EB)</v>
      </c>
      <c r="AE126" s="2" t="str">
        <f>VLOOKUP($A126,MA_KH!$A:$Q,MA_KH!P$1,0)</f>
        <v>Công ty TNHH dịch vụ EB</v>
      </c>
    </row>
    <row r="127" spans="1:31" ht="25.5" customHeight="1" x14ac:dyDescent="0.2">
      <c r="A127" s="54" t="s">
        <v>71</v>
      </c>
      <c r="B127" s="54" t="s">
        <v>72</v>
      </c>
      <c r="C127" s="55">
        <v>45979</v>
      </c>
      <c r="D127" s="54" t="s">
        <v>14798</v>
      </c>
      <c r="E127" s="55">
        <v>45979</v>
      </c>
      <c r="F127" s="54">
        <v>76791</v>
      </c>
      <c r="G127" s="54" t="s">
        <v>14799</v>
      </c>
      <c r="H127" s="56">
        <v>1512876</v>
      </c>
      <c r="I127" s="57">
        <v>0</v>
      </c>
      <c r="J127" s="56">
        <v>121030</v>
      </c>
      <c r="K127" s="56">
        <v>1633906</v>
      </c>
      <c r="L127" s="7" t="s">
        <v>40</v>
      </c>
      <c r="M127" s="6">
        <v>46027</v>
      </c>
      <c r="O127" s="32">
        <f>IF(Table1[[#This Row],[Phân loại]]="Tồn đầu kỳ",Table1[[#This Row],[Tổng giá trị]],0)</f>
        <v>1633906</v>
      </c>
      <c r="P127" s="7">
        <f>IF(Table1[[#This Row],[Số còn phải thu ĐK]]&lt;&gt;0,0,IF(Table1[[#This Row],[Phân loại]]="Bán hàng",Table1[[#This Row],[Tổng giá trị]],-Table1[[#This Row],[Tổng giá trị]]))</f>
        <v>0</v>
      </c>
      <c r="Q127" s="32">
        <f t="shared" si="62"/>
        <v>1633906</v>
      </c>
      <c r="R127" s="7">
        <f>Table1[[#This Row],[Số còn phải thu ĐK]]+Table1[[#This Row],[Giá Trị HD sau CK]]-Table1[[#This Row],[Số tiền đã thu]]</f>
        <v>0</v>
      </c>
      <c r="S127" s="6">
        <f>IF(Table1[[#This Row],[Ngày hóa đơn]]&lt;&gt;"",Table1[[#This Row],[Ngày hóa đơn]],IF(Table1[[#This Row],[Ngày hạch toán]]&lt;&gt;"",Table1[[#This Row],[Ngày hạch toán]],""))</f>
        <v>45979</v>
      </c>
      <c r="T127" s="7"/>
      <c r="U127" s="6">
        <f>IF(Table1[[#This Row],[Ngày tính CN]]="","",S127+T127)</f>
        <v>45979</v>
      </c>
      <c r="V127" s="32">
        <f ca="1">IF(Table1[[#This Row],[Hạn thanh toán]]="","",IF((U127-NOW())&lt;0,0,(U127-NOW())))</f>
        <v>0</v>
      </c>
      <c r="W127" s="32"/>
      <c r="X127" s="32" t="str">
        <f t="shared" ca="1" si="63"/>
        <v/>
      </c>
      <c r="Y127" s="2" t="str">
        <f t="shared" si="64"/>
        <v>Đã thanh toán</v>
      </c>
      <c r="Z127" s="53">
        <f t="shared" si="39"/>
        <v>45979</v>
      </c>
      <c r="AA127" s="53">
        <f t="shared" si="40"/>
        <v>46027</v>
      </c>
      <c r="AD127" s="2" t="str">
        <f>VLOOKUP($A127,MA_KH!$A:$Q,MA_KH!O$1,0)</f>
        <v>BIGC (EB)</v>
      </c>
      <c r="AE127" s="2" t="str">
        <f>VLOOKUP($A127,MA_KH!$A:$Q,MA_KH!P$1,0)</f>
        <v>Công ty TNHH dịch vụ EB</v>
      </c>
    </row>
    <row r="128" spans="1:31" ht="25.5" customHeight="1" x14ac:dyDescent="0.2">
      <c r="A128" s="58" t="s">
        <v>71</v>
      </c>
      <c r="B128" s="58" t="s">
        <v>72</v>
      </c>
      <c r="C128" s="59">
        <v>45979</v>
      </c>
      <c r="D128" s="58" t="s">
        <v>14800</v>
      </c>
      <c r="E128" s="59">
        <v>45979</v>
      </c>
      <c r="F128" s="58">
        <v>76792</v>
      </c>
      <c r="G128" s="58" t="s">
        <v>14801</v>
      </c>
      <c r="H128" s="60">
        <v>910680</v>
      </c>
      <c r="I128" s="61">
        <v>0</v>
      </c>
      <c r="J128" s="60">
        <v>72854</v>
      </c>
      <c r="K128" s="60">
        <v>983534</v>
      </c>
      <c r="L128" s="7" t="s">
        <v>40</v>
      </c>
      <c r="M128" s="6">
        <v>46027</v>
      </c>
      <c r="O128" s="32">
        <f>IF(Table1[[#This Row],[Phân loại]]="Tồn đầu kỳ",Table1[[#This Row],[Tổng giá trị]],0)</f>
        <v>983534</v>
      </c>
      <c r="P128" s="7">
        <f>IF(Table1[[#This Row],[Số còn phải thu ĐK]]&lt;&gt;0,0,IF(Table1[[#This Row],[Phân loại]]="Bán hàng",Table1[[#This Row],[Tổng giá trị]],-Table1[[#This Row],[Tổng giá trị]]))</f>
        <v>0</v>
      </c>
      <c r="Q128" s="32">
        <f t="shared" si="62"/>
        <v>983534</v>
      </c>
      <c r="R128" s="7">
        <f>Table1[[#This Row],[Số còn phải thu ĐK]]+Table1[[#This Row],[Giá Trị HD sau CK]]-Table1[[#This Row],[Số tiền đã thu]]</f>
        <v>0</v>
      </c>
      <c r="S128" s="6">
        <f>IF(Table1[[#This Row],[Ngày hóa đơn]]&lt;&gt;"",Table1[[#This Row],[Ngày hóa đơn]],IF(Table1[[#This Row],[Ngày hạch toán]]&lt;&gt;"",Table1[[#This Row],[Ngày hạch toán]],""))</f>
        <v>45979</v>
      </c>
      <c r="T128" s="7"/>
      <c r="U128" s="6">
        <f>IF(Table1[[#This Row],[Ngày tính CN]]="","",S128+T128)</f>
        <v>45979</v>
      </c>
      <c r="V128" s="32">
        <f ca="1">IF(Table1[[#This Row],[Hạn thanh toán]]="","",IF((U128-NOW())&lt;0,0,(U128-NOW())))</f>
        <v>0</v>
      </c>
      <c r="W128" s="32"/>
      <c r="X128" s="32" t="str">
        <f t="shared" ca="1" si="63"/>
        <v/>
      </c>
      <c r="Y128" s="2" t="str">
        <f t="shared" si="64"/>
        <v>Đã thanh toán</v>
      </c>
      <c r="Z128" s="53">
        <f t="shared" si="39"/>
        <v>45979</v>
      </c>
      <c r="AA128" s="53">
        <f t="shared" si="40"/>
        <v>46027</v>
      </c>
      <c r="AD128" s="2" t="str">
        <f>VLOOKUP($A128,MA_KH!$A:$Q,MA_KH!O$1,0)</f>
        <v>BIGC (EB)</v>
      </c>
      <c r="AE128" s="2" t="str">
        <f>VLOOKUP($A128,MA_KH!$A:$Q,MA_KH!P$1,0)</f>
        <v>Công ty TNHH dịch vụ EB</v>
      </c>
    </row>
    <row r="129" spans="1:31" ht="25.5" customHeight="1" x14ac:dyDescent="0.2">
      <c r="A129" s="54" t="s">
        <v>71</v>
      </c>
      <c r="B129" s="54" t="s">
        <v>72</v>
      </c>
      <c r="C129" s="55">
        <v>45979</v>
      </c>
      <c r="D129" s="54" t="s">
        <v>14802</v>
      </c>
      <c r="E129" s="55">
        <v>45979</v>
      </c>
      <c r="F129" s="54">
        <v>76823</v>
      </c>
      <c r="G129" s="54" t="s">
        <v>14803</v>
      </c>
      <c r="H129" s="56">
        <v>3015956</v>
      </c>
      <c r="I129" s="57">
        <v>0</v>
      </c>
      <c r="J129" s="56">
        <v>241276</v>
      </c>
      <c r="K129" s="56">
        <v>3257232</v>
      </c>
      <c r="L129" s="7" t="s">
        <v>40</v>
      </c>
      <c r="M129" s="6">
        <v>46027</v>
      </c>
      <c r="O129" s="32">
        <f>IF(Table1[[#This Row],[Phân loại]]="Tồn đầu kỳ",Table1[[#This Row],[Tổng giá trị]],0)</f>
        <v>3257232</v>
      </c>
      <c r="P129" s="7">
        <f>IF(Table1[[#This Row],[Số còn phải thu ĐK]]&lt;&gt;0,0,IF(Table1[[#This Row],[Phân loại]]="Bán hàng",Table1[[#This Row],[Tổng giá trị]],-Table1[[#This Row],[Tổng giá trị]]))</f>
        <v>0</v>
      </c>
      <c r="Q129" s="32">
        <f t="shared" ref="Q129:Q130" si="65">IF(M129&lt;&gt;"",IF(O129&lt;&gt;0,O129,P129),0)</f>
        <v>3257232</v>
      </c>
      <c r="R129" s="7">
        <f>Table1[[#This Row],[Số còn phải thu ĐK]]+Table1[[#This Row],[Giá Trị HD sau CK]]-Table1[[#This Row],[Số tiền đã thu]]</f>
        <v>0</v>
      </c>
      <c r="S129" s="6">
        <f>IF(Table1[[#This Row],[Ngày hóa đơn]]&lt;&gt;"",Table1[[#This Row],[Ngày hóa đơn]],IF(Table1[[#This Row],[Ngày hạch toán]]&lt;&gt;"",Table1[[#This Row],[Ngày hạch toán]],""))</f>
        <v>45979</v>
      </c>
      <c r="T129" s="7"/>
      <c r="U129" s="6">
        <f>IF(Table1[[#This Row],[Ngày tính CN]]="","",S129+T129)</f>
        <v>45979</v>
      </c>
      <c r="V129" s="32">
        <f ca="1">IF(Table1[[#This Row],[Hạn thanh toán]]="","",IF((U129-NOW())&lt;0,0,(U129-NOW())))</f>
        <v>0</v>
      </c>
      <c r="W129" s="32"/>
      <c r="X129" s="32" t="str">
        <f t="shared" ref="X129:X130" ca="1" si="66">IF(OR(U129="",R129=0),"",IF((U129-NOW())&lt;0,-(U129-NOW()),0))</f>
        <v/>
      </c>
      <c r="Y129" s="2" t="str">
        <f t="shared" ref="Y129:Y130" si="67">IF(R129=0,"Đã thanh toán",IF(X129="","",IF(X129&lt;=0,"Chưa đến hạn thanh toán",IF(X129&lt;=30,"Nợ quá hạn 30 ngày",IF(X129&lt;=60,"Nợ quá hạn từ 30 ngày đến 60 ngày",IF(X129&lt;=90,"Nợ quá hạn từ 60 ngày đến 90 ngày",IF(X129&lt;=120,"Nợ quá hạn từ 90 ngày đến 120 ngày","Nợ quá hạn hơn 120 ngày có khả năng mất thanh toán")))))))</f>
        <v>Đã thanh toán</v>
      </c>
      <c r="Z129" s="53">
        <f t="shared" si="39"/>
        <v>45979</v>
      </c>
      <c r="AA129" s="53">
        <f t="shared" si="40"/>
        <v>46027</v>
      </c>
      <c r="AD129" s="2" t="str">
        <f>VLOOKUP($A129,MA_KH!$A:$Q,MA_KH!O$1,0)</f>
        <v>BIGC (EB)</v>
      </c>
      <c r="AE129" s="2" t="str">
        <f>VLOOKUP($A129,MA_KH!$A:$Q,MA_KH!P$1,0)</f>
        <v>Công ty TNHH dịch vụ EB</v>
      </c>
    </row>
    <row r="130" spans="1:31" ht="25.5" customHeight="1" x14ac:dyDescent="0.2">
      <c r="A130" s="58" t="s">
        <v>71</v>
      </c>
      <c r="B130" s="58" t="s">
        <v>72</v>
      </c>
      <c r="C130" s="59">
        <v>45979</v>
      </c>
      <c r="D130" s="58" t="s">
        <v>14804</v>
      </c>
      <c r="E130" s="59">
        <v>45979</v>
      </c>
      <c r="F130" s="58">
        <v>76825</v>
      </c>
      <c r="G130" s="58" t="s">
        <v>14805</v>
      </c>
      <c r="H130" s="60">
        <v>2655320</v>
      </c>
      <c r="I130" s="61">
        <v>0</v>
      </c>
      <c r="J130" s="60">
        <v>212426</v>
      </c>
      <c r="K130" s="60">
        <v>2867746</v>
      </c>
      <c r="L130" s="7" t="s">
        <v>40</v>
      </c>
      <c r="M130" s="6">
        <v>46027</v>
      </c>
      <c r="O130" s="32">
        <f>IF(Table1[[#This Row],[Phân loại]]="Tồn đầu kỳ",Table1[[#This Row],[Tổng giá trị]],0)</f>
        <v>2867746</v>
      </c>
      <c r="P130" s="7">
        <f>IF(Table1[[#This Row],[Số còn phải thu ĐK]]&lt;&gt;0,0,IF(Table1[[#This Row],[Phân loại]]="Bán hàng",Table1[[#This Row],[Tổng giá trị]],-Table1[[#This Row],[Tổng giá trị]]))</f>
        <v>0</v>
      </c>
      <c r="Q130" s="32">
        <f t="shared" si="65"/>
        <v>2867746</v>
      </c>
      <c r="R130" s="7">
        <f>Table1[[#This Row],[Số còn phải thu ĐK]]+Table1[[#This Row],[Giá Trị HD sau CK]]-Table1[[#This Row],[Số tiền đã thu]]</f>
        <v>0</v>
      </c>
      <c r="S130" s="6">
        <f>IF(Table1[[#This Row],[Ngày hóa đơn]]&lt;&gt;"",Table1[[#This Row],[Ngày hóa đơn]],IF(Table1[[#This Row],[Ngày hạch toán]]&lt;&gt;"",Table1[[#This Row],[Ngày hạch toán]],""))</f>
        <v>45979</v>
      </c>
      <c r="T130" s="7"/>
      <c r="U130" s="6">
        <f>IF(Table1[[#This Row],[Ngày tính CN]]="","",S130+T130)</f>
        <v>45979</v>
      </c>
      <c r="V130" s="32">
        <f ca="1">IF(Table1[[#This Row],[Hạn thanh toán]]="","",IF((U130-NOW())&lt;0,0,(U130-NOW())))</f>
        <v>0</v>
      </c>
      <c r="W130" s="32"/>
      <c r="X130" s="32" t="str">
        <f t="shared" ca="1" si="66"/>
        <v/>
      </c>
      <c r="Y130" s="2" t="str">
        <f t="shared" si="67"/>
        <v>Đã thanh toán</v>
      </c>
      <c r="Z130" s="53">
        <f t="shared" si="39"/>
        <v>45979</v>
      </c>
      <c r="AA130" s="53">
        <f t="shared" si="40"/>
        <v>46027</v>
      </c>
      <c r="AD130" s="2" t="str">
        <f>VLOOKUP($A130,MA_KH!$A:$Q,MA_KH!O$1,0)</f>
        <v>BIGC (EB)</v>
      </c>
      <c r="AE130" s="2" t="str">
        <f>VLOOKUP($A130,MA_KH!$A:$Q,MA_KH!P$1,0)</f>
        <v>Công ty TNHH dịch vụ EB</v>
      </c>
    </row>
    <row r="131" spans="1:31" ht="25.5" customHeight="1" x14ac:dyDescent="0.2">
      <c r="A131" s="58" t="s">
        <v>71</v>
      </c>
      <c r="B131" s="58" t="s">
        <v>72</v>
      </c>
      <c r="C131" s="59">
        <v>45979</v>
      </c>
      <c r="D131" s="58" t="s">
        <v>14806</v>
      </c>
      <c r="E131" s="59">
        <v>45979</v>
      </c>
      <c r="F131" s="58">
        <v>76838</v>
      </c>
      <c r="G131" s="58" t="s">
        <v>14807</v>
      </c>
      <c r="H131" s="60">
        <v>910680</v>
      </c>
      <c r="I131" s="61">
        <v>0</v>
      </c>
      <c r="J131" s="60">
        <v>72854</v>
      </c>
      <c r="K131" s="60">
        <v>983534</v>
      </c>
      <c r="L131" s="7" t="s">
        <v>40</v>
      </c>
      <c r="M131" s="6">
        <v>46027</v>
      </c>
      <c r="O131" s="32">
        <f>IF(Table1[[#This Row],[Phân loại]]="Tồn đầu kỳ",Table1[[#This Row],[Tổng giá trị]],0)</f>
        <v>983534</v>
      </c>
      <c r="P131" s="7">
        <f>IF(Table1[[#This Row],[Số còn phải thu ĐK]]&lt;&gt;0,0,IF(Table1[[#This Row],[Phân loại]]="Bán hàng",Table1[[#This Row],[Tổng giá trị]],-Table1[[#This Row],[Tổng giá trị]]))</f>
        <v>0</v>
      </c>
      <c r="Q131" s="32">
        <f>IF(M131&lt;&gt;"",IF(O131&lt;&gt;0,O131,P131),0)</f>
        <v>983534</v>
      </c>
      <c r="R131" s="7">
        <f>Table1[[#This Row],[Số còn phải thu ĐK]]+Table1[[#This Row],[Giá Trị HD sau CK]]-Table1[[#This Row],[Số tiền đã thu]]</f>
        <v>0</v>
      </c>
      <c r="S131" s="6">
        <f>IF(Table1[[#This Row],[Ngày hóa đơn]]&lt;&gt;"",Table1[[#This Row],[Ngày hóa đơn]],IF(Table1[[#This Row],[Ngày hạch toán]]&lt;&gt;"",Table1[[#This Row],[Ngày hạch toán]],""))</f>
        <v>45979</v>
      </c>
      <c r="T131" s="7"/>
      <c r="U131" s="6">
        <f>IF(Table1[[#This Row],[Ngày tính CN]]="","",S131+T131)</f>
        <v>45979</v>
      </c>
      <c r="V131" s="32">
        <f ca="1">IF(Table1[[#This Row],[Hạn thanh toán]]="","",IF((U131-NOW())&lt;0,0,(U131-NOW())))</f>
        <v>0</v>
      </c>
      <c r="W131" s="32"/>
      <c r="X131" s="32" t="str">
        <f ca="1">IF(OR(U131="",R131=0),"",IF((U131-NOW())&lt;0,-(U131-NOW()),0))</f>
        <v/>
      </c>
      <c r="Y131" s="2" t="str">
        <f>IF(R131=0,"Đã thanh toán",IF(X131="","",IF(X131&lt;=0,"Chưa đến hạn thanh toán",IF(X131&lt;=30,"Nợ quá hạn 30 ngày",IF(X131&lt;=60,"Nợ quá hạn từ 30 ngày đến 60 ngày",IF(X131&lt;=90,"Nợ quá hạn từ 60 ngày đến 90 ngày",IF(X131&lt;=120,"Nợ quá hạn từ 90 ngày đến 120 ngày","Nợ quá hạn hơn 120 ngày có khả năng mất thanh toán")))))))</f>
        <v>Đã thanh toán</v>
      </c>
      <c r="Z131" s="53">
        <f t="shared" si="39"/>
        <v>45979</v>
      </c>
      <c r="AA131" s="53">
        <f t="shared" si="40"/>
        <v>46027</v>
      </c>
      <c r="AD131" s="2" t="str">
        <f>VLOOKUP($A131,MA_KH!$A:$Q,MA_KH!O$1,0)</f>
        <v>BIGC (EB)</v>
      </c>
      <c r="AE131" s="2" t="str">
        <f>VLOOKUP($A131,MA_KH!$A:$Q,MA_KH!P$1,0)</f>
        <v>Công ty TNHH dịch vụ EB</v>
      </c>
    </row>
    <row r="132" spans="1:31" ht="25.5" customHeight="1" x14ac:dyDescent="0.2">
      <c r="A132" s="54" t="s">
        <v>71</v>
      </c>
      <c r="B132" s="54" t="s">
        <v>72</v>
      </c>
      <c r="C132" s="55">
        <v>45980</v>
      </c>
      <c r="D132" s="54" t="s">
        <v>14808</v>
      </c>
      <c r="E132" s="55">
        <v>45980</v>
      </c>
      <c r="F132" s="54">
        <v>76973</v>
      </c>
      <c r="G132" s="54" t="s">
        <v>14809</v>
      </c>
      <c r="H132" s="56">
        <v>2257264</v>
      </c>
      <c r="I132" s="57">
        <v>0</v>
      </c>
      <c r="J132" s="56">
        <v>180581</v>
      </c>
      <c r="K132" s="56">
        <v>2437845</v>
      </c>
      <c r="L132" s="7" t="s">
        <v>40</v>
      </c>
      <c r="M132" s="6">
        <v>46027</v>
      </c>
      <c r="O132" s="32">
        <f>IF(Table1[[#This Row],[Phân loại]]="Tồn đầu kỳ",Table1[[#This Row],[Tổng giá trị]],0)</f>
        <v>2437845</v>
      </c>
      <c r="P132" s="7">
        <f>IF(Table1[[#This Row],[Số còn phải thu ĐK]]&lt;&gt;0,0,IF(Table1[[#This Row],[Phân loại]]="Bán hàng",Table1[[#This Row],[Tổng giá trị]],-Table1[[#This Row],[Tổng giá trị]]))</f>
        <v>0</v>
      </c>
      <c r="Q132" s="32">
        <f t="shared" ref="Q132:Q136" si="68">IF(M132&lt;&gt;"",IF(O132&lt;&gt;0,O132,P132),0)</f>
        <v>2437845</v>
      </c>
      <c r="R132" s="7">
        <f>Table1[[#This Row],[Số còn phải thu ĐK]]+Table1[[#This Row],[Giá Trị HD sau CK]]-Table1[[#This Row],[Số tiền đã thu]]</f>
        <v>0</v>
      </c>
      <c r="S132" s="6">
        <f>IF(Table1[[#This Row],[Ngày hóa đơn]]&lt;&gt;"",Table1[[#This Row],[Ngày hóa đơn]],IF(Table1[[#This Row],[Ngày hạch toán]]&lt;&gt;"",Table1[[#This Row],[Ngày hạch toán]],""))</f>
        <v>45980</v>
      </c>
      <c r="T132" s="7"/>
      <c r="U132" s="6">
        <f>IF(Table1[[#This Row],[Ngày tính CN]]="","",S132+T132)</f>
        <v>45980</v>
      </c>
      <c r="V132" s="32">
        <f ca="1">IF(Table1[[#This Row],[Hạn thanh toán]]="","",IF((U132-NOW())&lt;0,0,(U132-NOW())))</f>
        <v>0</v>
      </c>
      <c r="W132" s="32"/>
      <c r="X132" s="32" t="str">
        <f t="shared" ref="X132:X136" ca="1" si="69">IF(OR(U132="",R132=0),"",IF((U132-NOW())&lt;0,-(U132-NOW()),0))</f>
        <v/>
      </c>
      <c r="Y132" s="2" t="str">
        <f t="shared" ref="Y132:Y136" si="70">IF(R132=0,"Đã thanh toán",IF(X132="","",IF(X132&lt;=0,"Chưa đến hạn thanh toán",IF(X132&lt;=30,"Nợ quá hạn 30 ngày",IF(X132&lt;=60,"Nợ quá hạn từ 30 ngày đến 60 ngày",IF(X132&lt;=90,"Nợ quá hạn từ 60 ngày đến 90 ngày",IF(X132&lt;=120,"Nợ quá hạn từ 90 ngày đến 120 ngày","Nợ quá hạn hơn 120 ngày có khả năng mất thanh toán")))))))</f>
        <v>Đã thanh toán</v>
      </c>
      <c r="Z132" s="53">
        <f t="shared" ref="Z132:Z195" si="71">IF(S132="","",S132)</f>
        <v>45980</v>
      </c>
      <c r="AA132" s="53">
        <f t="shared" ref="AA132:AA195" si="72">IF(M132="","",M132)</f>
        <v>46027</v>
      </c>
      <c r="AD132" s="2" t="str">
        <f>VLOOKUP($A132,MA_KH!$A:$Q,MA_KH!O$1,0)</f>
        <v>BIGC (EB)</v>
      </c>
      <c r="AE132" s="2" t="str">
        <f>VLOOKUP($A132,MA_KH!$A:$Q,MA_KH!P$1,0)</f>
        <v>Công ty TNHH dịch vụ EB</v>
      </c>
    </row>
    <row r="133" spans="1:31" ht="25.5" customHeight="1" x14ac:dyDescent="0.2">
      <c r="A133" s="54" t="s">
        <v>71</v>
      </c>
      <c r="B133" s="54" t="s">
        <v>72</v>
      </c>
      <c r="C133" s="55">
        <v>45980</v>
      </c>
      <c r="D133" s="54" t="s">
        <v>14810</v>
      </c>
      <c r="E133" s="55">
        <v>45980</v>
      </c>
      <c r="F133" s="54">
        <v>76974</v>
      </c>
      <c r="G133" s="54" t="s">
        <v>14811</v>
      </c>
      <c r="H133" s="56">
        <v>2872784</v>
      </c>
      <c r="I133" s="57">
        <v>0</v>
      </c>
      <c r="J133" s="56">
        <v>229823</v>
      </c>
      <c r="K133" s="56">
        <v>3102607</v>
      </c>
      <c r="L133" s="7" t="s">
        <v>40</v>
      </c>
      <c r="M133" s="6">
        <v>46027</v>
      </c>
      <c r="O133" s="32">
        <f>IF(Table1[[#This Row],[Phân loại]]="Tồn đầu kỳ",Table1[[#This Row],[Tổng giá trị]],0)</f>
        <v>3102607</v>
      </c>
      <c r="P133" s="7">
        <f>IF(Table1[[#This Row],[Số còn phải thu ĐK]]&lt;&gt;0,0,IF(Table1[[#This Row],[Phân loại]]="Bán hàng",Table1[[#This Row],[Tổng giá trị]],-Table1[[#This Row],[Tổng giá trị]]))</f>
        <v>0</v>
      </c>
      <c r="Q133" s="32">
        <f t="shared" si="68"/>
        <v>3102607</v>
      </c>
      <c r="R133" s="7">
        <f>Table1[[#This Row],[Số còn phải thu ĐK]]+Table1[[#This Row],[Giá Trị HD sau CK]]-Table1[[#This Row],[Số tiền đã thu]]</f>
        <v>0</v>
      </c>
      <c r="S133" s="6">
        <f>IF(Table1[[#This Row],[Ngày hóa đơn]]&lt;&gt;"",Table1[[#This Row],[Ngày hóa đơn]],IF(Table1[[#This Row],[Ngày hạch toán]]&lt;&gt;"",Table1[[#This Row],[Ngày hạch toán]],""))</f>
        <v>45980</v>
      </c>
      <c r="T133" s="7"/>
      <c r="U133" s="6">
        <f>IF(Table1[[#This Row],[Ngày tính CN]]="","",S133+T133)</f>
        <v>45980</v>
      </c>
      <c r="V133" s="32">
        <f ca="1">IF(Table1[[#This Row],[Hạn thanh toán]]="","",IF((U133-NOW())&lt;0,0,(U133-NOW())))</f>
        <v>0</v>
      </c>
      <c r="W133" s="32"/>
      <c r="X133" s="32" t="str">
        <f t="shared" ca="1" si="69"/>
        <v/>
      </c>
      <c r="Y133" s="2" t="str">
        <f t="shared" si="70"/>
        <v>Đã thanh toán</v>
      </c>
      <c r="Z133" s="53">
        <f t="shared" si="71"/>
        <v>45980</v>
      </c>
      <c r="AA133" s="53">
        <f t="shared" si="72"/>
        <v>46027</v>
      </c>
      <c r="AD133" s="2" t="str">
        <f>VLOOKUP($A133,MA_KH!$A:$Q,MA_KH!O$1,0)</f>
        <v>BIGC (EB)</v>
      </c>
      <c r="AE133" s="2" t="str">
        <f>VLOOKUP($A133,MA_KH!$A:$Q,MA_KH!P$1,0)</f>
        <v>Công ty TNHH dịch vụ EB</v>
      </c>
    </row>
    <row r="134" spans="1:31" ht="25.5" customHeight="1" x14ac:dyDescent="0.2">
      <c r="A134" s="54" t="s">
        <v>71</v>
      </c>
      <c r="B134" s="54" t="s">
        <v>72</v>
      </c>
      <c r="C134" s="55">
        <v>45980</v>
      </c>
      <c r="D134" s="54" t="s">
        <v>14812</v>
      </c>
      <c r="E134" s="55">
        <v>45980</v>
      </c>
      <c r="F134" s="54">
        <v>76975</v>
      </c>
      <c r="G134" s="54" t="s">
        <v>14813</v>
      </c>
      <c r="H134" s="56">
        <v>5669320</v>
      </c>
      <c r="I134" s="57">
        <v>0</v>
      </c>
      <c r="J134" s="56">
        <v>453546</v>
      </c>
      <c r="K134" s="56">
        <v>6122866</v>
      </c>
      <c r="L134" s="7" t="s">
        <v>40</v>
      </c>
      <c r="M134" s="6">
        <v>46027</v>
      </c>
      <c r="O134" s="32">
        <f>IF(Table1[[#This Row],[Phân loại]]="Tồn đầu kỳ",Table1[[#This Row],[Tổng giá trị]],0)</f>
        <v>6122866</v>
      </c>
      <c r="P134" s="7">
        <f>IF(Table1[[#This Row],[Số còn phải thu ĐK]]&lt;&gt;0,0,IF(Table1[[#This Row],[Phân loại]]="Bán hàng",Table1[[#This Row],[Tổng giá trị]],-Table1[[#This Row],[Tổng giá trị]]))</f>
        <v>0</v>
      </c>
      <c r="Q134" s="32">
        <f t="shared" si="68"/>
        <v>6122866</v>
      </c>
      <c r="R134" s="7">
        <f>Table1[[#This Row],[Số còn phải thu ĐK]]+Table1[[#This Row],[Giá Trị HD sau CK]]-Table1[[#This Row],[Số tiền đã thu]]</f>
        <v>0</v>
      </c>
      <c r="S134" s="6">
        <f>IF(Table1[[#This Row],[Ngày hóa đơn]]&lt;&gt;"",Table1[[#This Row],[Ngày hóa đơn]],IF(Table1[[#This Row],[Ngày hạch toán]]&lt;&gt;"",Table1[[#This Row],[Ngày hạch toán]],""))</f>
        <v>45980</v>
      </c>
      <c r="T134" s="7"/>
      <c r="U134" s="6">
        <f>IF(Table1[[#This Row],[Ngày tính CN]]="","",S134+T134)</f>
        <v>45980</v>
      </c>
      <c r="V134" s="32">
        <f ca="1">IF(Table1[[#This Row],[Hạn thanh toán]]="","",IF((U134-NOW())&lt;0,0,(U134-NOW())))</f>
        <v>0</v>
      </c>
      <c r="W134" s="32"/>
      <c r="X134" s="32" t="str">
        <f t="shared" ca="1" si="69"/>
        <v/>
      </c>
      <c r="Y134" s="2" t="str">
        <f t="shared" si="70"/>
        <v>Đã thanh toán</v>
      </c>
      <c r="Z134" s="53">
        <f t="shared" si="71"/>
        <v>45980</v>
      </c>
      <c r="AA134" s="53">
        <f t="shared" si="72"/>
        <v>46027</v>
      </c>
      <c r="AD134" s="2" t="str">
        <f>VLOOKUP($A134,MA_KH!$A:$Q,MA_KH!O$1,0)</f>
        <v>BIGC (EB)</v>
      </c>
      <c r="AE134" s="2" t="str">
        <f>VLOOKUP($A134,MA_KH!$A:$Q,MA_KH!P$1,0)</f>
        <v>Công ty TNHH dịch vụ EB</v>
      </c>
    </row>
    <row r="135" spans="1:31" ht="25.5" customHeight="1" x14ac:dyDescent="0.2">
      <c r="A135" s="54" t="s">
        <v>71</v>
      </c>
      <c r="B135" s="54" t="s">
        <v>72</v>
      </c>
      <c r="C135" s="55">
        <v>45980</v>
      </c>
      <c r="D135" s="54" t="s">
        <v>14814</v>
      </c>
      <c r="E135" s="55">
        <v>45980</v>
      </c>
      <c r="F135" s="54">
        <v>76976</v>
      </c>
      <c r="G135" s="54" t="s">
        <v>14815</v>
      </c>
      <c r="H135" s="56">
        <v>2281360</v>
      </c>
      <c r="I135" s="57">
        <v>0</v>
      </c>
      <c r="J135" s="56">
        <v>182509</v>
      </c>
      <c r="K135" s="56">
        <v>2463869</v>
      </c>
      <c r="L135" s="7" t="s">
        <v>40</v>
      </c>
      <c r="M135" s="6">
        <v>46027</v>
      </c>
      <c r="O135" s="32">
        <f>IF(Table1[[#This Row],[Phân loại]]="Tồn đầu kỳ",Table1[[#This Row],[Tổng giá trị]],0)</f>
        <v>2463869</v>
      </c>
      <c r="P135" s="7">
        <f>IF(Table1[[#This Row],[Số còn phải thu ĐK]]&lt;&gt;0,0,IF(Table1[[#This Row],[Phân loại]]="Bán hàng",Table1[[#This Row],[Tổng giá trị]],-Table1[[#This Row],[Tổng giá trị]]))</f>
        <v>0</v>
      </c>
      <c r="Q135" s="32">
        <f t="shared" si="68"/>
        <v>2463869</v>
      </c>
      <c r="R135" s="7">
        <f>Table1[[#This Row],[Số còn phải thu ĐK]]+Table1[[#This Row],[Giá Trị HD sau CK]]-Table1[[#This Row],[Số tiền đã thu]]</f>
        <v>0</v>
      </c>
      <c r="S135" s="6">
        <f>IF(Table1[[#This Row],[Ngày hóa đơn]]&lt;&gt;"",Table1[[#This Row],[Ngày hóa đơn]],IF(Table1[[#This Row],[Ngày hạch toán]]&lt;&gt;"",Table1[[#This Row],[Ngày hạch toán]],""))</f>
        <v>45980</v>
      </c>
      <c r="T135" s="7"/>
      <c r="U135" s="6">
        <f>IF(Table1[[#This Row],[Ngày tính CN]]="","",S135+T135)</f>
        <v>45980</v>
      </c>
      <c r="V135" s="32">
        <f ca="1">IF(Table1[[#This Row],[Hạn thanh toán]]="","",IF((U135-NOW())&lt;0,0,(U135-NOW())))</f>
        <v>0</v>
      </c>
      <c r="W135" s="32"/>
      <c r="X135" s="32" t="str">
        <f t="shared" ca="1" si="69"/>
        <v/>
      </c>
      <c r="Y135" s="2" t="str">
        <f t="shared" si="70"/>
        <v>Đã thanh toán</v>
      </c>
      <c r="Z135" s="53">
        <f t="shared" si="71"/>
        <v>45980</v>
      </c>
      <c r="AA135" s="53">
        <f t="shared" si="72"/>
        <v>46027</v>
      </c>
      <c r="AD135" s="2" t="str">
        <f>VLOOKUP($A135,MA_KH!$A:$Q,MA_KH!O$1,0)</f>
        <v>BIGC (EB)</v>
      </c>
      <c r="AE135" s="2" t="str">
        <f>VLOOKUP($A135,MA_KH!$A:$Q,MA_KH!P$1,0)</f>
        <v>Công ty TNHH dịch vụ EB</v>
      </c>
    </row>
    <row r="136" spans="1:31" ht="25.5" customHeight="1" x14ac:dyDescent="0.2">
      <c r="A136" s="58" t="s">
        <v>71</v>
      </c>
      <c r="B136" s="58" t="s">
        <v>72</v>
      </c>
      <c r="C136" s="59">
        <v>45980</v>
      </c>
      <c r="D136" s="58" t="s">
        <v>14816</v>
      </c>
      <c r="E136" s="59">
        <v>45980</v>
      </c>
      <c r="F136" s="58">
        <v>76991</v>
      </c>
      <c r="G136" s="58" t="s">
        <v>14817</v>
      </c>
      <c r="H136" s="60">
        <v>1111412</v>
      </c>
      <c r="I136" s="61">
        <v>0</v>
      </c>
      <c r="J136" s="60">
        <v>88913</v>
      </c>
      <c r="K136" s="60">
        <v>1200325</v>
      </c>
      <c r="L136" s="7" t="s">
        <v>40</v>
      </c>
      <c r="M136" s="6">
        <v>46027</v>
      </c>
      <c r="O136" s="32">
        <f>IF(Table1[[#This Row],[Phân loại]]="Tồn đầu kỳ",Table1[[#This Row],[Tổng giá trị]],0)</f>
        <v>1200325</v>
      </c>
      <c r="P136" s="7">
        <f>IF(Table1[[#This Row],[Số còn phải thu ĐK]]&lt;&gt;0,0,IF(Table1[[#This Row],[Phân loại]]="Bán hàng",Table1[[#This Row],[Tổng giá trị]],-Table1[[#This Row],[Tổng giá trị]]))</f>
        <v>0</v>
      </c>
      <c r="Q136" s="32">
        <f t="shared" si="68"/>
        <v>1200325</v>
      </c>
      <c r="R136" s="7">
        <f>Table1[[#This Row],[Số còn phải thu ĐK]]+Table1[[#This Row],[Giá Trị HD sau CK]]-Table1[[#This Row],[Số tiền đã thu]]</f>
        <v>0</v>
      </c>
      <c r="S136" s="6">
        <f>IF(Table1[[#This Row],[Ngày hóa đơn]]&lt;&gt;"",Table1[[#This Row],[Ngày hóa đơn]],IF(Table1[[#This Row],[Ngày hạch toán]]&lt;&gt;"",Table1[[#This Row],[Ngày hạch toán]],""))</f>
        <v>45980</v>
      </c>
      <c r="T136" s="7"/>
      <c r="U136" s="6">
        <f>IF(Table1[[#This Row],[Ngày tính CN]]="","",S136+T136)</f>
        <v>45980</v>
      </c>
      <c r="V136" s="32">
        <f ca="1">IF(Table1[[#This Row],[Hạn thanh toán]]="","",IF((U136-NOW())&lt;0,0,(U136-NOW())))</f>
        <v>0</v>
      </c>
      <c r="W136" s="32"/>
      <c r="X136" s="32" t="str">
        <f t="shared" ca="1" si="69"/>
        <v/>
      </c>
      <c r="Y136" s="2" t="str">
        <f t="shared" si="70"/>
        <v>Đã thanh toán</v>
      </c>
      <c r="Z136" s="53">
        <f t="shared" si="71"/>
        <v>45980</v>
      </c>
      <c r="AA136" s="53">
        <f t="shared" si="72"/>
        <v>46027</v>
      </c>
      <c r="AD136" s="2" t="str">
        <f>VLOOKUP($A136,MA_KH!$A:$Q,MA_KH!O$1,0)</f>
        <v>BIGC (EB)</v>
      </c>
      <c r="AE136" s="2" t="str">
        <f>VLOOKUP($A136,MA_KH!$A:$Q,MA_KH!P$1,0)</f>
        <v>Công ty TNHH dịch vụ EB</v>
      </c>
    </row>
    <row r="137" spans="1:31" ht="25.5" customHeight="1" x14ac:dyDescent="0.2">
      <c r="A137" s="58" t="s">
        <v>71</v>
      </c>
      <c r="B137" s="58" t="s">
        <v>72</v>
      </c>
      <c r="C137" s="59">
        <v>45980</v>
      </c>
      <c r="D137" s="58" t="s">
        <v>14818</v>
      </c>
      <c r="E137" s="59">
        <v>45980</v>
      </c>
      <c r="F137" s="58">
        <v>76938</v>
      </c>
      <c r="G137" s="58" t="s">
        <v>14819</v>
      </c>
      <c r="H137" s="60">
        <v>2007316</v>
      </c>
      <c r="I137" s="61">
        <v>0</v>
      </c>
      <c r="J137" s="60">
        <v>160585</v>
      </c>
      <c r="K137" s="60">
        <v>2167901</v>
      </c>
      <c r="L137" s="7" t="s">
        <v>40</v>
      </c>
      <c r="M137" s="6">
        <v>46027</v>
      </c>
      <c r="O137" s="32">
        <f>IF(Table1[[#This Row],[Phân loại]]="Tồn đầu kỳ",Table1[[#This Row],[Tổng giá trị]],0)</f>
        <v>2167901</v>
      </c>
      <c r="P137" s="7">
        <f>IF(Table1[[#This Row],[Số còn phải thu ĐK]]&lt;&gt;0,0,IF(Table1[[#This Row],[Phân loại]]="Bán hàng",Table1[[#This Row],[Tổng giá trị]],-Table1[[#This Row],[Tổng giá trị]]))</f>
        <v>0</v>
      </c>
      <c r="Q137" s="32">
        <f>IF(M137&lt;&gt;"",IF(O137&lt;&gt;0,O137,P137),0)</f>
        <v>2167901</v>
      </c>
      <c r="R137" s="7">
        <f>Table1[[#This Row],[Số còn phải thu ĐK]]+Table1[[#This Row],[Giá Trị HD sau CK]]-Table1[[#This Row],[Số tiền đã thu]]</f>
        <v>0</v>
      </c>
      <c r="S137" s="6">
        <f>IF(Table1[[#This Row],[Ngày hóa đơn]]&lt;&gt;"",Table1[[#This Row],[Ngày hóa đơn]],IF(Table1[[#This Row],[Ngày hạch toán]]&lt;&gt;"",Table1[[#This Row],[Ngày hạch toán]],""))</f>
        <v>45980</v>
      </c>
      <c r="T137" s="7"/>
      <c r="U137" s="6">
        <f>IF(Table1[[#This Row],[Ngày tính CN]]="","",S137+T137)</f>
        <v>45980</v>
      </c>
      <c r="V137" s="32">
        <f ca="1">IF(Table1[[#This Row],[Hạn thanh toán]]="","",IF((U137-NOW())&lt;0,0,(U137-NOW())))</f>
        <v>0</v>
      </c>
      <c r="W137" s="32"/>
      <c r="X137" s="32" t="str">
        <f ca="1">IF(OR(U137="",R137=0),"",IF((U137-NOW())&lt;0,-(U137-NOW()),0))</f>
        <v/>
      </c>
      <c r="Y137" s="2" t="str">
        <f>IF(R137=0,"Đã thanh toán",IF(X137="","",IF(X137&lt;=0,"Chưa đến hạn thanh toán",IF(X137&lt;=30,"Nợ quá hạn 30 ngày",IF(X137&lt;=60,"Nợ quá hạn từ 30 ngày đến 60 ngày",IF(X137&lt;=90,"Nợ quá hạn từ 60 ngày đến 90 ngày",IF(X137&lt;=120,"Nợ quá hạn từ 90 ngày đến 120 ngày","Nợ quá hạn hơn 120 ngày có khả năng mất thanh toán")))))))</f>
        <v>Đã thanh toán</v>
      </c>
      <c r="Z137" s="53">
        <f t="shared" si="71"/>
        <v>45980</v>
      </c>
      <c r="AA137" s="53">
        <f t="shared" si="72"/>
        <v>46027</v>
      </c>
      <c r="AD137" s="2" t="str">
        <f>VLOOKUP($A137,MA_KH!$A:$Q,MA_KH!O$1,0)</f>
        <v>BIGC (EB)</v>
      </c>
      <c r="AE137" s="2" t="str">
        <f>VLOOKUP($A137,MA_KH!$A:$Q,MA_KH!P$1,0)</f>
        <v>Công ty TNHH dịch vụ EB</v>
      </c>
    </row>
    <row r="138" spans="1:31" ht="25.5" customHeight="1" x14ac:dyDescent="0.2">
      <c r="A138" s="58" t="s">
        <v>71</v>
      </c>
      <c r="B138" s="58" t="s">
        <v>72</v>
      </c>
      <c r="C138" s="59">
        <v>45980</v>
      </c>
      <c r="D138" s="58" t="s">
        <v>14820</v>
      </c>
      <c r="E138" s="59">
        <v>45980</v>
      </c>
      <c r="F138" s="58">
        <v>78422</v>
      </c>
      <c r="G138" s="58" t="s">
        <v>14821</v>
      </c>
      <c r="H138" s="60">
        <v>2379320</v>
      </c>
      <c r="I138" s="61">
        <v>0</v>
      </c>
      <c r="J138" s="60">
        <v>190346</v>
      </c>
      <c r="K138" s="60">
        <v>2569666</v>
      </c>
      <c r="L138" s="7" t="s">
        <v>40</v>
      </c>
      <c r="M138" s="6">
        <v>46037</v>
      </c>
      <c r="O138" s="32">
        <f>IF(Table1[[#This Row],[Phân loại]]="Tồn đầu kỳ",Table1[[#This Row],[Tổng giá trị]],0)</f>
        <v>2569666</v>
      </c>
      <c r="P138" s="7">
        <f>IF(Table1[[#This Row],[Số còn phải thu ĐK]]&lt;&gt;0,0,IF(Table1[[#This Row],[Phân loại]]="Bán hàng",Table1[[#This Row],[Tổng giá trị]],-Table1[[#This Row],[Tổng giá trị]]))</f>
        <v>0</v>
      </c>
      <c r="Q138" s="32">
        <f>IF(M138&lt;&gt;"",IF(O138&lt;&gt;0,O138,P138),0)</f>
        <v>2569666</v>
      </c>
      <c r="R138" s="7">
        <f>Table1[[#This Row],[Số còn phải thu ĐK]]+Table1[[#This Row],[Giá Trị HD sau CK]]-Table1[[#This Row],[Số tiền đã thu]]</f>
        <v>0</v>
      </c>
      <c r="S138" s="6">
        <f>IF(Table1[[#This Row],[Ngày hóa đơn]]&lt;&gt;"",Table1[[#This Row],[Ngày hóa đơn]],IF(Table1[[#This Row],[Ngày hạch toán]]&lt;&gt;"",Table1[[#This Row],[Ngày hạch toán]],""))</f>
        <v>45980</v>
      </c>
      <c r="T138" s="7"/>
      <c r="U138" s="6">
        <f>IF(Table1[[#This Row],[Ngày tính CN]]="","",S138+T138)</f>
        <v>45980</v>
      </c>
      <c r="V138" s="32">
        <f ca="1">IF(Table1[[#This Row],[Hạn thanh toán]]="","",IF((U138-NOW())&lt;0,0,(U138-NOW())))</f>
        <v>0</v>
      </c>
      <c r="W138" s="32"/>
      <c r="X138" s="32" t="str">
        <f ca="1">IF(OR(U138="",R138=0),"",IF((U138-NOW())&lt;0,-(U138-NOW()),0))</f>
        <v/>
      </c>
      <c r="Y138" s="2" t="str">
        <f>IF(R138=0,"Đã thanh toán",IF(X138="","",IF(X138&lt;=0,"Chưa đến hạn thanh toán",IF(X138&lt;=30,"Nợ quá hạn 30 ngày",IF(X138&lt;=60,"Nợ quá hạn từ 30 ngày đến 60 ngày",IF(X138&lt;=90,"Nợ quá hạn từ 60 ngày đến 90 ngày",IF(X138&lt;=120,"Nợ quá hạn từ 90 ngày đến 120 ngày","Nợ quá hạn hơn 120 ngày có khả năng mất thanh toán")))))))</f>
        <v>Đã thanh toán</v>
      </c>
      <c r="Z138" s="53">
        <f t="shared" si="71"/>
        <v>45980</v>
      </c>
      <c r="AA138" s="53">
        <f t="shared" si="72"/>
        <v>46037</v>
      </c>
      <c r="AD138" s="2" t="str">
        <f>VLOOKUP($A138,MA_KH!$A:$Q,MA_KH!O$1,0)</f>
        <v>BIGC (EB)</v>
      </c>
      <c r="AE138" s="2" t="str">
        <f>VLOOKUP($A138,MA_KH!$A:$Q,MA_KH!P$1,0)</f>
        <v>Công ty TNHH dịch vụ EB</v>
      </c>
    </row>
    <row r="139" spans="1:31" ht="25.5" customHeight="1" x14ac:dyDescent="0.2">
      <c r="A139" s="54" t="s">
        <v>71</v>
      </c>
      <c r="B139" s="54" t="s">
        <v>72</v>
      </c>
      <c r="C139" s="55">
        <v>45981</v>
      </c>
      <c r="D139" s="54" t="s">
        <v>14822</v>
      </c>
      <c r="E139" s="55">
        <v>45981</v>
      </c>
      <c r="F139" s="54">
        <v>77901</v>
      </c>
      <c r="G139" s="54" t="s">
        <v>14823</v>
      </c>
      <c r="H139" s="56">
        <v>2844492</v>
      </c>
      <c r="I139" s="57">
        <v>0</v>
      </c>
      <c r="J139" s="56">
        <v>227559</v>
      </c>
      <c r="K139" s="56">
        <v>3072051</v>
      </c>
      <c r="L139" s="7" t="s">
        <v>40</v>
      </c>
      <c r="M139" s="6">
        <v>46027</v>
      </c>
      <c r="O139" s="32">
        <f>IF(Table1[[#This Row],[Phân loại]]="Tồn đầu kỳ",Table1[[#This Row],[Tổng giá trị]],0)</f>
        <v>3072051</v>
      </c>
      <c r="P139" s="7">
        <f>IF(Table1[[#This Row],[Số còn phải thu ĐK]]&lt;&gt;0,0,IF(Table1[[#This Row],[Phân loại]]="Bán hàng",Table1[[#This Row],[Tổng giá trị]],-Table1[[#This Row],[Tổng giá trị]]))</f>
        <v>0</v>
      </c>
      <c r="Q139" s="32">
        <f t="shared" ref="Q139:Q145" si="73">IF(M139&lt;&gt;"",IF(O139&lt;&gt;0,O139,P139),0)</f>
        <v>3072051</v>
      </c>
      <c r="R139" s="7">
        <f>Table1[[#This Row],[Số còn phải thu ĐK]]+Table1[[#This Row],[Giá Trị HD sau CK]]-Table1[[#This Row],[Số tiền đã thu]]</f>
        <v>0</v>
      </c>
      <c r="S139" s="6">
        <f>IF(Table1[[#This Row],[Ngày hóa đơn]]&lt;&gt;"",Table1[[#This Row],[Ngày hóa đơn]],IF(Table1[[#This Row],[Ngày hạch toán]]&lt;&gt;"",Table1[[#This Row],[Ngày hạch toán]],""))</f>
        <v>45981</v>
      </c>
      <c r="T139" s="7"/>
      <c r="U139" s="6">
        <f>IF(Table1[[#This Row],[Ngày tính CN]]="","",S139+T139)</f>
        <v>45981</v>
      </c>
      <c r="V139" s="32">
        <f ca="1">IF(Table1[[#This Row],[Hạn thanh toán]]="","",IF((U139-NOW())&lt;0,0,(U139-NOW())))</f>
        <v>0</v>
      </c>
      <c r="W139" s="32"/>
      <c r="X139" s="32" t="str">
        <f t="shared" ref="X139:X145" ca="1" si="74">IF(OR(U139="",R139=0),"",IF((U139-NOW())&lt;0,-(U139-NOW()),0))</f>
        <v/>
      </c>
      <c r="Y139" s="2" t="str">
        <f t="shared" ref="Y139:Y145" si="75">IF(R139=0,"Đã thanh toán",IF(X139="","",IF(X139&lt;=0,"Chưa đến hạn thanh toán",IF(X139&lt;=30,"Nợ quá hạn 30 ngày",IF(X139&lt;=60,"Nợ quá hạn từ 30 ngày đến 60 ngày",IF(X139&lt;=90,"Nợ quá hạn từ 60 ngày đến 90 ngày",IF(X139&lt;=120,"Nợ quá hạn từ 90 ngày đến 120 ngày","Nợ quá hạn hơn 120 ngày có khả năng mất thanh toán")))))))</f>
        <v>Đã thanh toán</v>
      </c>
      <c r="Z139" s="53">
        <f t="shared" si="71"/>
        <v>45981</v>
      </c>
      <c r="AA139" s="53">
        <f t="shared" si="72"/>
        <v>46027</v>
      </c>
      <c r="AD139" s="2" t="str">
        <f>VLOOKUP($A139,MA_KH!$A:$Q,MA_KH!O$1,0)</f>
        <v>BIGC (EB)</v>
      </c>
      <c r="AE139" s="2" t="str">
        <f>VLOOKUP($A139,MA_KH!$A:$Q,MA_KH!P$1,0)</f>
        <v>Công ty TNHH dịch vụ EB</v>
      </c>
    </row>
    <row r="140" spans="1:31" ht="25.5" customHeight="1" x14ac:dyDescent="0.2">
      <c r="A140" s="54" t="s">
        <v>71</v>
      </c>
      <c r="B140" s="54" t="s">
        <v>72</v>
      </c>
      <c r="C140" s="55">
        <v>45981</v>
      </c>
      <c r="D140" s="54" t="s">
        <v>14824</v>
      </c>
      <c r="E140" s="55">
        <v>45981</v>
      </c>
      <c r="F140" s="54">
        <v>77902</v>
      </c>
      <c r="G140" s="54" t="s">
        <v>14825</v>
      </c>
      <c r="H140" s="56">
        <v>4275476</v>
      </c>
      <c r="I140" s="57">
        <v>0</v>
      </c>
      <c r="J140" s="56">
        <v>342038</v>
      </c>
      <c r="K140" s="56">
        <v>4617514</v>
      </c>
      <c r="L140" s="7" t="s">
        <v>40</v>
      </c>
      <c r="M140" s="6">
        <v>46027</v>
      </c>
      <c r="O140" s="32">
        <f>IF(Table1[[#This Row],[Phân loại]]="Tồn đầu kỳ",Table1[[#This Row],[Tổng giá trị]],0)</f>
        <v>4617514</v>
      </c>
      <c r="P140" s="7">
        <f>IF(Table1[[#This Row],[Số còn phải thu ĐK]]&lt;&gt;0,0,IF(Table1[[#This Row],[Phân loại]]="Bán hàng",Table1[[#This Row],[Tổng giá trị]],-Table1[[#This Row],[Tổng giá trị]]))</f>
        <v>0</v>
      </c>
      <c r="Q140" s="32">
        <f t="shared" si="73"/>
        <v>4617514</v>
      </c>
      <c r="R140" s="7">
        <f>Table1[[#This Row],[Số còn phải thu ĐK]]+Table1[[#This Row],[Giá Trị HD sau CK]]-Table1[[#This Row],[Số tiền đã thu]]</f>
        <v>0</v>
      </c>
      <c r="S140" s="6">
        <f>IF(Table1[[#This Row],[Ngày hóa đơn]]&lt;&gt;"",Table1[[#This Row],[Ngày hóa đơn]],IF(Table1[[#This Row],[Ngày hạch toán]]&lt;&gt;"",Table1[[#This Row],[Ngày hạch toán]],""))</f>
        <v>45981</v>
      </c>
      <c r="T140" s="7"/>
      <c r="U140" s="6">
        <f>IF(Table1[[#This Row],[Ngày tính CN]]="","",S140+T140)</f>
        <v>45981</v>
      </c>
      <c r="V140" s="32">
        <f ca="1">IF(Table1[[#This Row],[Hạn thanh toán]]="","",IF((U140-NOW())&lt;0,0,(U140-NOW())))</f>
        <v>0</v>
      </c>
      <c r="W140" s="32"/>
      <c r="X140" s="32" t="str">
        <f t="shared" ca="1" si="74"/>
        <v/>
      </c>
      <c r="Y140" s="2" t="str">
        <f t="shared" si="75"/>
        <v>Đã thanh toán</v>
      </c>
      <c r="Z140" s="53">
        <f t="shared" si="71"/>
        <v>45981</v>
      </c>
      <c r="AA140" s="53">
        <f t="shared" si="72"/>
        <v>46027</v>
      </c>
      <c r="AD140" s="2" t="str">
        <f>VLOOKUP($A140,MA_KH!$A:$Q,MA_KH!O$1,0)</f>
        <v>BIGC (EB)</v>
      </c>
      <c r="AE140" s="2" t="str">
        <f>VLOOKUP($A140,MA_KH!$A:$Q,MA_KH!P$1,0)</f>
        <v>Công ty TNHH dịch vụ EB</v>
      </c>
    </row>
    <row r="141" spans="1:31" ht="25.5" customHeight="1" x14ac:dyDescent="0.2">
      <c r="A141" s="54" t="s">
        <v>71</v>
      </c>
      <c r="B141" s="54" t="s">
        <v>72</v>
      </c>
      <c r="C141" s="55">
        <v>45981</v>
      </c>
      <c r="D141" s="54" t="s">
        <v>14826</v>
      </c>
      <c r="E141" s="55">
        <v>45981</v>
      </c>
      <c r="F141" s="54">
        <v>77903</v>
      </c>
      <c r="G141" s="54" t="s">
        <v>14827</v>
      </c>
      <c r="H141" s="56">
        <v>3706744</v>
      </c>
      <c r="I141" s="57">
        <v>0</v>
      </c>
      <c r="J141" s="56">
        <v>296540</v>
      </c>
      <c r="K141" s="56">
        <v>4003284</v>
      </c>
      <c r="L141" s="7" t="s">
        <v>40</v>
      </c>
      <c r="M141" s="6">
        <v>46037</v>
      </c>
      <c r="O141" s="32">
        <f>IF(Table1[[#This Row],[Phân loại]]="Tồn đầu kỳ",Table1[[#This Row],[Tổng giá trị]],0)</f>
        <v>4003284</v>
      </c>
      <c r="P141" s="7">
        <f>IF(Table1[[#This Row],[Số còn phải thu ĐK]]&lt;&gt;0,0,IF(Table1[[#This Row],[Phân loại]]="Bán hàng",Table1[[#This Row],[Tổng giá trị]],-Table1[[#This Row],[Tổng giá trị]]))</f>
        <v>0</v>
      </c>
      <c r="Q141" s="32">
        <f t="shared" si="73"/>
        <v>4003284</v>
      </c>
      <c r="R141" s="7">
        <f>Table1[[#This Row],[Số còn phải thu ĐK]]+Table1[[#This Row],[Giá Trị HD sau CK]]-Table1[[#This Row],[Số tiền đã thu]]</f>
        <v>0</v>
      </c>
      <c r="S141" s="6">
        <f>IF(Table1[[#This Row],[Ngày hóa đơn]]&lt;&gt;"",Table1[[#This Row],[Ngày hóa đơn]],IF(Table1[[#This Row],[Ngày hạch toán]]&lt;&gt;"",Table1[[#This Row],[Ngày hạch toán]],""))</f>
        <v>45981</v>
      </c>
      <c r="T141" s="7"/>
      <c r="U141" s="6">
        <f>IF(Table1[[#This Row],[Ngày tính CN]]="","",S141+T141)</f>
        <v>45981</v>
      </c>
      <c r="V141" s="32">
        <f ca="1">IF(Table1[[#This Row],[Hạn thanh toán]]="","",IF((U141-NOW())&lt;0,0,(U141-NOW())))</f>
        <v>0</v>
      </c>
      <c r="W141" s="32"/>
      <c r="X141" s="32" t="str">
        <f t="shared" ca="1" si="74"/>
        <v/>
      </c>
      <c r="Y141" s="2" t="str">
        <f t="shared" si="75"/>
        <v>Đã thanh toán</v>
      </c>
      <c r="Z141" s="53">
        <f t="shared" si="71"/>
        <v>45981</v>
      </c>
      <c r="AA141" s="53">
        <f t="shared" si="72"/>
        <v>46037</v>
      </c>
      <c r="AD141" s="2" t="str">
        <f>VLOOKUP($A141,MA_KH!$A:$Q,MA_KH!O$1,0)</f>
        <v>BIGC (EB)</v>
      </c>
      <c r="AE141" s="2" t="str">
        <f>VLOOKUP($A141,MA_KH!$A:$Q,MA_KH!P$1,0)</f>
        <v>Công ty TNHH dịch vụ EB</v>
      </c>
    </row>
    <row r="142" spans="1:31" ht="25.5" customHeight="1" x14ac:dyDescent="0.2">
      <c r="A142" s="54" t="s">
        <v>71</v>
      </c>
      <c r="B142" s="54" t="s">
        <v>72</v>
      </c>
      <c r="C142" s="55">
        <v>45981</v>
      </c>
      <c r="D142" s="54" t="s">
        <v>14828</v>
      </c>
      <c r="E142" s="55">
        <v>45981</v>
      </c>
      <c r="F142" s="54">
        <v>77904</v>
      </c>
      <c r="G142" s="54" t="s">
        <v>14829</v>
      </c>
      <c r="H142" s="56">
        <v>1468640</v>
      </c>
      <c r="I142" s="57">
        <v>0</v>
      </c>
      <c r="J142" s="56">
        <v>117491</v>
      </c>
      <c r="K142" s="56">
        <v>1586131</v>
      </c>
      <c r="L142" s="7" t="s">
        <v>40</v>
      </c>
      <c r="M142" s="6">
        <v>46037</v>
      </c>
      <c r="O142" s="32">
        <f>IF(Table1[[#This Row],[Phân loại]]="Tồn đầu kỳ",Table1[[#This Row],[Tổng giá trị]],0)</f>
        <v>1586131</v>
      </c>
      <c r="P142" s="7">
        <f>IF(Table1[[#This Row],[Số còn phải thu ĐK]]&lt;&gt;0,0,IF(Table1[[#This Row],[Phân loại]]="Bán hàng",Table1[[#This Row],[Tổng giá trị]],-Table1[[#This Row],[Tổng giá trị]]))</f>
        <v>0</v>
      </c>
      <c r="Q142" s="32">
        <f t="shared" si="73"/>
        <v>1586131</v>
      </c>
      <c r="R142" s="7">
        <f>Table1[[#This Row],[Số còn phải thu ĐK]]+Table1[[#This Row],[Giá Trị HD sau CK]]-Table1[[#This Row],[Số tiền đã thu]]</f>
        <v>0</v>
      </c>
      <c r="S142" s="6">
        <f>IF(Table1[[#This Row],[Ngày hóa đơn]]&lt;&gt;"",Table1[[#This Row],[Ngày hóa đơn]],IF(Table1[[#This Row],[Ngày hạch toán]]&lt;&gt;"",Table1[[#This Row],[Ngày hạch toán]],""))</f>
        <v>45981</v>
      </c>
      <c r="T142" s="7"/>
      <c r="U142" s="6">
        <f>IF(Table1[[#This Row],[Ngày tính CN]]="","",S142+T142)</f>
        <v>45981</v>
      </c>
      <c r="V142" s="32">
        <f ca="1">IF(Table1[[#This Row],[Hạn thanh toán]]="","",IF((U142-NOW())&lt;0,0,(U142-NOW())))</f>
        <v>0</v>
      </c>
      <c r="W142" s="32"/>
      <c r="X142" s="32" t="str">
        <f t="shared" ca="1" si="74"/>
        <v/>
      </c>
      <c r="Y142" s="2" t="str">
        <f t="shared" si="75"/>
        <v>Đã thanh toán</v>
      </c>
      <c r="Z142" s="53">
        <f t="shared" si="71"/>
        <v>45981</v>
      </c>
      <c r="AA142" s="53">
        <f t="shared" si="72"/>
        <v>46037</v>
      </c>
      <c r="AD142" s="2" t="str">
        <f>VLOOKUP($A142,MA_KH!$A:$Q,MA_KH!O$1,0)</f>
        <v>BIGC (EB)</v>
      </c>
      <c r="AE142" s="2" t="str">
        <f>VLOOKUP($A142,MA_KH!$A:$Q,MA_KH!P$1,0)</f>
        <v>Công ty TNHH dịch vụ EB</v>
      </c>
    </row>
    <row r="143" spans="1:31" ht="25.5" customHeight="1" x14ac:dyDescent="0.2">
      <c r="A143" s="54" t="s">
        <v>71</v>
      </c>
      <c r="B143" s="54" t="s">
        <v>72</v>
      </c>
      <c r="C143" s="55">
        <v>45981</v>
      </c>
      <c r="D143" s="54" t="s">
        <v>14830</v>
      </c>
      <c r="E143" s="55">
        <v>45981</v>
      </c>
      <c r="F143" s="54">
        <v>77905</v>
      </c>
      <c r="G143" s="54" t="s">
        <v>14831</v>
      </c>
      <c r="H143" s="56">
        <v>1468640</v>
      </c>
      <c r="I143" s="57">
        <v>0</v>
      </c>
      <c r="J143" s="56">
        <v>117491</v>
      </c>
      <c r="K143" s="56">
        <v>1586131</v>
      </c>
      <c r="L143" s="7" t="s">
        <v>40</v>
      </c>
      <c r="M143" s="6">
        <v>46037</v>
      </c>
      <c r="O143" s="32">
        <f>IF(Table1[[#This Row],[Phân loại]]="Tồn đầu kỳ",Table1[[#This Row],[Tổng giá trị]],0)</f>
        <v>1586131</v>
      </c>
      <c r="P143" s="7">
        <f>IF(Table1[[#This Row],[Số còn phải thu ĐK]]&lt;&gt;0,0,IF(Table1[[#This Row],[Phân loại]]="Bán hàng",Table1[[#This Row],[Tổng giá trị]],-Table1[[#This Row],[Tổng giá trị]]))</f>
        <v>0</v>
      </c>
      <c r="Q143" s="32">
        <f t="shared" si="73"/>
        <v>1586131</v>
      </c>
      <c r="R143" s="7">
        <f>Table1[[#This Row],[Số còn phải thu ĐK]]+Table1[[#This Row],[Giá Trị HD sau CK]]-Table1[[#This Row],[Số tiền đã thu]]</f>
        <v>0</v>
      </c>
      <c r="S143" s="6">
        <f>IF(Table1[[#This Row],[Ngày hóa đơn]]&lt;&gt;"",Table1[[#This Row],[Ngày hóa đơn]],IF(Table1[[#This Row],[Ngày hạch toán]]&lt;&gt;"",Table1[[#This Row],[Ngày hạch toán]],""))</f>
        <v>45981</v>
      </c>
      <c r="T143" s="7"/>
      <c r="U143" s="6">
        <f>IF(Table1[[#This Row],[Ngày tính CN]]="","",S143+T143)</f>
        <v>45981</v>
      </c>
      <c r="V143" s="32">
        <f ca="1">IF(Table1[[#This Row],[Hạn thanh toán]]="","",IF((U143-NOW())&lt;0,0,(U143-NOW())))</f>
        <v>0</v>
      </c>
      <c r="W143" s="32"/>
      <c r="X143" s="32" t="str">
        <f t="shared" ca="1" si="74"/>
        <v/>
      </c>
      <c r="Y143" s="2" t="str">
        <f t="shared" si="75"/>
        <v>Đã thanh toán</v>
      </c>
      <c r="Z143" s="53">
        <f t="shared" si="71"/>
        <v>45981</v>
      </c>
      <c r="AA143" s="53">
        <f t="shared" si="72"/>
        <v>46037</v>
      </c>
      <c r="AD143" s="2" t="str">
        <f>VLOOKUP($A143,MA_KH!$A:$Q,MA_KH!O$1,0)</f>
        <v>BIGC (EB)</v>
      </c>
      <c r="AE143" s="2" t="str">
        <f>VLOOKUP($A143,MA_KH!$A:$Q,MA_KH!P$1,0)</f>
        <v>Công ty TNHH dịch vụ EB</v>
      </c>
    </row>
    <row r="144" spans="1:31" ht="25.5" customHeight="1" x14ac:dyDescent="0.2">
      <c r="A144" s="54" t="s">
        <v>71</v>
      </c>
      <c r="B144" s="54" t="s">
        <v>72</v>
      </c>
      <c r="C144" s="55">
        <v>45981</v>
      </c>
      <c r="D144" s="54" t="s">
        <v>14832</v>
      </c>
      <c r="E144" s="55">
        <v>45981</v>
      </c>
      <c r="F144" s="54">
        <v>77906</v>
      </c>
      <c r="G144" s="54" t="s">
        <v>14833</v>
      </c>
      <c r="H144" s="56">
        <v>2413760</v>
      </c>
      <c r="I144" s="57">
        <v>0</v>
      </c>
      <c r="J144" s="56">
        <v>193101</v>
      </c>
      <c r="K144" s="56">
        <v>2606861</v>
      </c>
      <c r="L144" s="7" t="s">
        <v>40</v>
      </c>
      <c r="M144" s="6">
        <v>46027</v>
      </c>
      <c r="O144" s="32">
        <f>IF(Table1[[#This Row],[Phân loại]]="Tồn đầu kỳ",Table1[[#This Row],[Tổng giá trị]],0)</f>
        <v>2606861</v>
      </c>
      <c r="P144" s="7">
        <f>IF(Table1[[#This Row],[Số còn phải thu ĐK]]&lt;&gt;0,0,IF(Table1[[#This Row],[Phân loại]]="Bán hàng",Table1[[#This Row],[Tổng giá trị]],-Table1[[#This Row],[Tổng giá trị]]))</f>
        <v>0</v>
      </c>
      <c r="Q144" s="32">
        <f t="shared" si="73"/>
        <v>2606861</v>
      </c>
      <c r="R144" s="7">
        <f>Table1[[#This Row],[Số còn phải thu ĐK]]+Table1[[#This Row],[Giá Trị HD sau CK]]-Table1[[#This Row],[Số tiền đã thu]]</f>
        <v>0</v>
      </c>
      <c r="S144" s="6">
        <f>IF(Table1[[#This Row],[Ngày hóa đơn]]&lt;&gt;"",Table1[[#This Row],[Ngày hóa đơn]],IF(Table1[[#This Row],[Ngày hạch toán]]&lt;&gt;"",Table1[[#This Row],[Ngày hạch toán]],""))</f>
        <v>45981</v>
      </c>
      <c r="T144" s="7"/>
      <c r="U144" s="6">
        <f>IF(Table1[[#This Row],[Ngày tính CN]]="","",S144+T144)</f>
        <v>45981</v>
      </c>
      <c r="V144" s="32">
        <f ca="1">IF(Table1[[#This Row],[Hạn thanh toán]]="","",IF((U144-NOW())&lt;0,0,(U144-NOW())))</f>
        <v>0</v>
      </c>
      <c r="W144" s="32"/>
      <c r="X144" s="32" t="str">
        <f t="shared" ca="1" si="74"/>
        <v/>
      </c>
      <c r="Y144" s="2" t="str">
        <f t="shared" si="75"/>
        <v>Đã thanh toán</v>
      </c>
      <c r="Z144" s="53">
        <f t="shared" si="71"/>
        <v>45981</v>
      </c>
      <c r="AA144" s="53">
        <f t="shared" si="72"/>
        <v>46027</v>
      </c>
      <c r="AD144" s="2" t="str">
        <f>VLOOKUP($A144,MA_KH!$A:$Q,MA_KH!O$1,0)</f>
        <v>BIGC (EB)</v>
      </c>
      <c r="AE144" s="2" t="str">
        <f>VLOOKUP($A144,MA_KH!$A:$Q,MA_KH!P$1,0)</f>
        <v>Công ty TNHH dịch vụ EB</v>
      </c>
    </row>
    <row r="145" spans="1:31" ht="25.5" customHeight="1" x14ac:dyDescent="0.2">
      <c r="A145" s="58" t="s">
        <v>71</v>
      </c>
      <c r="B145" s="58" t="s">
        <v>72</v>
      </c>
      <c r="C145" s="59">
        <v>45981</v>
      </c>
      <c r="D145" s="58" t="s">
        <v>14834</v>
      </c>
      <c r="E145" s="59">
        <v>45981</v>
      </c>
      <c r="F145" s="58">
        <v>77907</v>
      </c>
      <c r="G145" s="58" t="s">
        <v>14835</v>
      </c>
      <c r="H145" s="60">
        <v>910680</v>
      </c>
      <c r="I145" s="61">
        <v>0</v>
      </c>
      <c r="J145" s="60">
        <v>72854</v>
      </c>
      <c r="K145" s="60">
        <v>983534</v>
      </c>
      <c r="L145" s="7" t="s">
        <v>40</v>
      </c>
      <c r="M145" s="6">
        <v>46027</v>
      </c>
      <c r="O145" s="32">
        <f>IF(Table1[[#This Row],[Phân loại]]="Tồn đầu kỳ",Table1[[#This Row],[Tổng giá trị]],0)</f>
        <v>983534</v>
      </c>
      <c r="P145" s="7">
        <f>IF(Table1[[#This Row],[Số còn phải thu ĐK]]&lt;&gt;0,0,IF(Table1[[#This Row],[Phân loại]]="Bán hàng",Table1[[#This Row],[Tổng giá trị]],-Table1[[#This Row],[Tổng giá trị]]))</f>
        <v>0</v>
      </c>
      <c r="Q145" s="32">
        <f t="shared" si="73"/>
        <v>983534</v>
      </c>
      <c r="R145" s="7">
        <f>Table1[[#This Row],[Số còn phải thu ĐK]]+Table1[[#This Row],[Giá Trị HD sau CK]]-Table1[[#This Row],[Số tiền đã thu]]</f>
        <v>0</v>
      </c>
      <c r="S145" s="6">
        <f>IF(Table1[[#This Row],[Ngày hóa đơn]]&lt;&gt;"",Table1[[#This Row],[Ngày hóa đơn]],IF(Table1[[#This Row],[Ngày hạch toán]]&lt;&gt;"",Table1[[#This Row],[Ngày hạch toán]],""))</f>
        <v>45981</v>
      </c>
      <c r="T145" s="7"/>
      <c r="U145" s="6">
        <f>IF(Table1[[#This Row],[Ngày tính CN]]="","",S145+T145)</f>
        <v>45981</v>
      </c>
      <c r="V145" s="32">
        <f ca="1">IF(Table1[[#This Row],[Hạn thanh toán]]="","",IF((U145-NOW())&lt;0,0,(U145-NOW())))</f>
        <v>0</v>
      </c>
      <c r="W145" s="32"/>
      <c r="X145" s="32" t="str">
        <f t="shared" ca="1" si="74"/>
        <v/>
      </c>
      <c r="Y145" s="2" t="str">
        <f t="shared" si="75"/>
        <v>Đã thanh toán</v>
      </c>
      <c r="Z145" s="53">
        <f t="shared" si="71"/>
        <v>45981</v>
      </c>
      <c r="AA145" s="53">
        <f t="shared" si="72"/>
        <v>46027</v>
      </c>
      <c r="AD145" s="2" t="str">
        <f>VLOOKUP($A145,MA_KH!$A:$Q,MA_KH!O$1,0)</f>
        <v>BIGC (EB)</v>
      </c>
      <c r="AE145" s="2" t="str">
        <f>VLOOKUP($A145,MA_KH!$A:$Q,MA_KH!P$1,0)</f>
        <v>Công ty TNHH dịch vụ EB</v>
      </c>
    </row>
    <row r="146" spans="1:31" ht="25.5" customHeight="1" x14ac:dyDescent="0.2">
      <c r="A146" s="54" t="s">
        <v>71</v>
      </c>
      <c r="B146" s="54" t="s">
        <v>72</v>
      </c>
      <c r="C146" s="55">
        <v>45982</v>
      </c>
      <c r="D146" s="54" t="s">
        <v>14836</v>
      </c>
      <c r="E146" s="55">
        <v>45982</v>
      </c>
      <c r="F146" s="54">
        <v>77929</v>
      </c>
      <c r="G146" s="54" t="s">
        <v>14837</v>
      </c>
      <c r="H146" s="56">
        <v>3709172</v>
      </c>
      <c r="I146" s="57">
        <v>0</v>
      </c>
      <c r="J146" s="56">
        <v>296734</v>
      </c>
      <c r="K146" s="56">
        <v>4005906</v>
      </c>
      <c r="L146" s="7" t="s">
        <v>40</v>
      </c>
      <c r="M146" s="6">
        <v>46037</v>
      </c>
      <c r="O146" s="32">
        <f>IF(Table1[[#This Row],[Phân loại]]="Tồn đầu kỳ",Table1[[#This Row],[Tổng giá trị]],0)</f>
        <v>4005906</v>
      </c>
      <c r="P146" s="7">
        <f>IF(Table1[[#This Row],[Số còn phải thu ĐK]]&lt;&gt;0,0,IF(Table1[[#This Row],[Phân loại]]="Bán hàng",Table1[[#This Row],[Tổng giá trị]],-Table1[[#This Row],[Tổng giá trị]]))</f>
        <v>0</v>
      </c>
      <c r="Q146" s="32">
        <f t="shared" ref="Q146:Q147" si="76">IF(M146&lt;&gt;"",IF(O146&lt;&gt;0,O146,P146),0)</f>
        <v>4005906</v>
      </c>
      <c r="R146" s="7">
        <f>Table1[[#This Row],[Số còn phải thu ĐK]]+Table1[[#This Row],[Giá Trị HD sau CK]]-Table1[[#This Row],[Số tiền đã thu]]</f>
        <v>0</v>
      </c>
      <c r="S146" s="6">
        <f>IF(Table1[[#This Row],[Ngày hóa đơn]]&lt;&gt;"",Table1[[#This Row],[Ngày hóa đơn]],IF(Table1[[#This Row],[Ngày hạch toán]]&lt;&gt;"",Table1[[#This Row],[Ngày hạch toán]],""))</f>
        <v>45982</v>
      </c>
      <c r="T146" s="7"/>
      <c r="U146" s="6">
        <f>IF(Table1[[#This Row],[Ngày tính CN]]="","",S146+T146)</f>
        <v>45982</v>
      </c>
      <c r="V146" s="32">
        <f ca="1">IF(Table1[[#This Row],[Hạn thanh toán]]="","",IF((U146-NOW())&lt;0,0,(U146-NOW())))</f>
        <v>0</v>
      </c>
      <c r="W146" s="32"/>
      <c r="X146" s="32" t="str">
        <f t="shared" ref="X146:X147" ca="1" si="77">IF(OR(U146="",R146=0),"",IF((U146-NOW())&lt;0,-(U146-NOW()),0))</f>
        <v/>
      </c>
      <c r="Y146" s="2" t="str">
        <f t="shared" ref="Y146:Y147" si="78">IF(R146=0,"Đã thanh toán",IF(X146="","",IF(X146&lt;=0,"Chưa đến hạn thanh toán",IF(X146&lt;=30,"Nợ quá hạn 30 ngày",IF(X146&lt;=60,"Nợ quá hạn từ 30 ngày đến 60 ngày",IF(X146&lt;=90,"Nợ quá hạn từ 60 ngày đến 90 ngày",IF(X146&lt;=120,"Nợ quá hạn từ 90 ngày đến 120 ngày","Nợ quá hạn hơn 120 ngày có khả năng mất thanh toán")))))))</f>
        <v>Đã thanh toán</v>
      </c>
      <c r="Z146" s="53">
        <f t="shared" si="71"/>
        <v>45982</v>
      </c>
      <c r="AA146" s="53">
        <f t="shared" si="72"/>
        <v>46037</v>
      </c>
      <c r="AD146" s="2" t="str">
        <f>VLOOKUP($A146,MA_KH!$A:$Q,MA_KH!O$1,0)</f>
        <v>BIGC (EB)</v>
      </c>
      <c r="AE146" s="2" t="str">
        <f>VLOOKUP($A146,MA_KH!$A:$Q,MA_KH!P$1,0)</f>
        <v>Công ty TNHH dịch vụ EB</v>
      </c>
    </row>
    <row r="147" spans="1:31" ht="25.5" customHeight="1" x14ac:dyDescent="0.2">
      <c r="A147" s="58" t="s">
        <v>71</v>
      </c>
      <c r="B147" s="58" t="s">
        <v>72</v>
      </c>
      <c r="C147" s="59">
        <v>45982</v>
      </c>
      <c r="D147" s="58" t="s">
        <v>14838</v>
      </c>
      <c r="E147" s="59">
        <v>45982</v>
      </c>
      <c r="F147" s="58">
        <v>77930</v>
      </c>
      <c r="G147" s="58" t="s">
        <v>14839</v>
      </c>
      <c r="H147" s="60">
        <v>3197212</v>
      </c>
      <c r="I147" s="61">
        <v>0</v>
      </c>
      <c r="J147" s="60">
        <v>255777</v>
      </c>
      <c r="K147" s="60">
        <v>3452989</v>
      </c>
      <c r="L147" s="7" t="s">
        <v>40</v>
      </c>
      <c r="M147" s="6">
        <v>46037</v>
      </c>
      <c r="O147" s="32">
        <f>IF(Table1[[#This Row],[Phân loại]]="Tồn đầu kỳ",Table1[[#This Row],[Tổng giá trị]],0)</f>
        <v>3452989</v>
      </c>
      <c r="P147" s="7">
        <f>IF(Table1[[#This Row],[Số còn phải thu ĐK]]&lt;&gt;0,0,IF(Table1[[#This Row],[Phân loại]]="Bán hàng",Table1[[#This Row],[Tổng giá trị]],-Table1[[#This Row],[Tổng giá trị]]))</f>
        <v>0</v>
      </c>
      <c r="Q147" s="32">
        <f t="shared" si="76"/>
        <v>3452989</v>
      </c>
      <c r="R147" s="7">
        <f>Table1[[#This Row],[Số còn phải thu ĐK]]+Table1[[#This Row],[Giá Trị HD sau CK]]-Table1[[#This Row],[Số tiền đã thu]]</f>
        <v>0</v>
      </c>
      <c r="S147" s="6">
        <f>IF(Table1[[#This Row],[Ngày hóa đơn]]&lt;&gt;"",Table1[[#This Row],[Ngày hóa đơn]],IF(Table1[[#This Row],[Ngày hạch toán]]&lt;&gt;"",Table1[[#This Row],[Ngày hạch toán]],""))</f>
        <v>45982</v>
      </c>
      <c r="T147" s="7"/>
      <c r="U147" s="6">
        <f>IF(Table1[[#This Row],[Ngày tính CN]]="","",S147+T147)</f>
        <v>45982</v>
      </c>
      <c r="V147" s="32">
        <f ca="1">IF(Table1[[#This Row],[Hạn thanh toán]]="","",IF((U147-NOW())&lt;0,0,(U147-NOW())))</f>
        <v>0</v>
      </c>
      <c r="W147" s="32"/>
      <c r="X147" s="32" t="str">
        <f t="shared" ca="1" si="77"/>
        <v/>
      </c>
      <c r="Y147" s="2" t="str">
        <f t="shared" si="78"/>
        <v>Đã thanh toán</v>
      </c>
      <c r="Z147" s="53">
        <f t="shared" si="71"/>
        <v>45982</v>
      </c>
      <c r="AA147" s="53">
        <f t="shared" si="72"/>
        <v>46037</v>
      </c>
      <c r="AD147" s="2" t="str">
        <f>VLOOKUP($A147,MA_KH!$A:$Q,MA_KH!O$1,0)</f>
        <v>BIGC (EB)</v>
      </c>
      <c r="AE147" s="2" t="str">
        <f>VLOOKUP($A147,MA_KH!$A:$Q,MA_KH!P$1,0)</f>
        <v>Công ty TNHH dịch vụ EB</v>
      </c>
    </row>
    <row r="148" spans="1:31" ht="25.5" customHeight="1" x14ac:dyDescent="0.2">
      <c r="A148" s="58" t="s">
        <v>71</v>
      </c>
      <c r="B148" s="58" t="s">
        <v>72</v>
      </c>
      <c r="C148" s="59">
        <v>45982</v>
      </c>
      <c r="D148" s="58" t="s">
        <v>14840</v>
      </c>
      <c r="E148" s="59">
        <v>45982</v>
      </c>
      <c r="F148" s="58">
        <v>77963</v>
      </c>
      <c r="G148" s="58" t="s">
        <v>14841</v>
      </c>
      <c r="H148" s="60">
        <v>1468640</v>
      </c>
      <c r="I148" s="61">
        <v>0</v>
      </c>
      <c r="J148" s="60">
        <v>117491</v>
      </c>
      <c r="K148" s="60">
        <v>1586131</v>
      </c>
      <c r="L148" s="7" t="s">
        <v>40</v>
      </c>
      <c r="M148" s="6">
        <v>46027</v>
      </c>
      <c r="O148" s="32">
        <f>IF(Table1[[#This Row],[Phân loại]]="Tồn đầu kỳ",Table1[[#This Row],[Tổng giá trị]],0)</f>
        <v>1586131</v>
      </c>
      <c r="P148" s="7">
        <f>IF(Table1[[#This Row],[Số còn phải thu ĐK]]&lt;&gt;0,0,IF(Table1[[#This Row],[Phân loại]]="Bán hàng",Table1[[#This Row],[Tổng giá trị]],-Table1[[#This Row],[Tổng giá trị]]))</f>
        <v>0</v>
      </c>
      <c r="Q148" s="32">
        <f>IF(M148&lt;&gt;"",IF(O148&lt;&gt;0,O148,P148),0)</f>
        <v>1586131</v>
      </c>
      <c r="R148" s="7">
        <f>Table1[[#This Row],[Số còn phải thu ĐK]]+Table1[[#This Row],[Giá Trị HD sau CK]]-Table1[[#This Row],[Số tiền đã thu]]</f>
        <v>0</v>
      </c>
      <c r="S148" s="6">
        <f>IF(Table1[[#This Row],[Ngày hóa đơn]]&lt;&gt;"",Table1[[#This Row],[Ngày hóa đơn]],IF(Table1[[#This Row],[Ngày hạch toán]]&lt;&gt;"",Table1[[#This Row],[Ngày hạch toán]],""))</f>
        <v>45982</v>
      </c>
      <c r="T148" s="7"/>
      <c r="U148" s="6">
        <f>IF(Table1[[#This Row],[Ngày tính CN]]="","",S148+T148)</f>
        <v>45982</v>
      </c>
      <c r="V148" s="32">
        <f ca="1">IF(Table1[[#This Row],[Hạn thanh toán]]="","",IF((U148-NOW())&lt;0,0,(U148-NOW())))</f>
        <v>0</v>
      </c>
      <c r="W148" s="32"/>
      <c r="X148" s="32" t="str">
        <f ca="1">IF(OR(U148="",R148=0),"",IF((U148-NOW())&lt;0,-(U148-NOW()),0))</f>
        <v/>
      </c>
      <c r="Y148" s="2" t="str">
        <f>IF(R148=0,"Đã thanh toán",IF(X148="","",IF(X148&lt;=0,"Chưa đến hạn thanh toán",IF(X148&lt;=30,"Nợ quá hạn 30 ngày",IF(X148&lt;=60,"Nợ quá hạn từ 30 ngày đến 60 ngày",IF(X148&lt;=90,"Nợ quá hạn từ 60 ngày đến 90 ngày",IF(X148&lt;=120,"Nợ quá hạn từ 90 ngày đến 120 ngày","Nợ quá hạn hơn 120 ngày có khả năng mất thanh toán")))))))</f>
        <v>Đã thanh toán</v>
      </c>
      <c r="Z148" s="53">
        <f t="shared" si="71"/>
        <v>45982</v>
      </c>
      <c r="AA148" s="53">
        <f t="shared" si="72"/>
        <v>46027</v>
      </c>
      <c r="AD148" s="2" t="str">
        <f>VLOOKUP($A148,MA_KH!$A:$Q,MA_KH!O$1,0)</f>
        <v>BIGC (EB)</v>
      </c>
      <c r="AE148" s="2" t="str">
        <f>VLOOKUP($A148,MA_KH!$A:$Q,MA_KH!P$1,0)</f>
        <v>Công ty TNHH dịch vụ EB</v>
      </c>
    </row>
    <row r="149" spans="1:31" ht="25.5" customHeight="1" x14ac:dyDescent="0.2">
      <c r="A149" s="58" t="s">
        <v>71</v>
      </c>
      <c r="B149" s="58" t="s">
        <v>72</v>
      </c>
      <c r="C149" s="59">
        <v>45983</v>
      </c>
      <c r="D149" s="58" t="s">
        <v>14842</v>
      </c>
      <c r="E149" s="59">
        <v>45983</v>
      </c>
      <c r="F149" s="58">
        <v>78414</v>
      </c>
      <c r="G149" s="58" t="s">
        <v>14843</v>
      </c>
      <c r="H149" s="60">
        <v>2507190</v>
      </c>
      <c r="I149" s="61">
        <v>0</v>
      </c>
      <c r="J149" s="60">
        <v>200575</v>
      </c>
      <c r="K149" s="60">
        <v>2707765</v>
      </c>
      <c r="L149" s="7" t="s">
        <v>40</v>
      </c>
      <c r="M149" s="6">
        <v>46037</v>
      </c>
      <c r="O149" s="32">
        <f>IF(Table1[[#This Row],[Phân loại]]="Tồn đầu kỳ",Table1[[#This Row],[Tổng giá trị]],0)</f>
        <v>2707765</v>
      </c>
      <c r="P149" s="7">
        <f>IF(Table1[[#This Row],[Số còn phải thu ĐK]]&lt;&gt;0,0,IF(Table1[[#This Row],[Phân loại]]="Bán hàng",Table1[[#This Row],[Tổng giá trị]],-Table1[[#This Row],[Tổng giá trị]]))</f>
        <v>0</v>
      </c>
      <c r="Q149" s="32">
        <f>IF(M149&lt;&gt;"",IF(O149&lt;&gt;0,O149,P149),0)</f>
        <v>2707765</v>
      </c>
      <c r="R149" s="7">
        <f>Table1[[#This Row],[Số còn phải thu ĐK]]+Table1[[#This Row],[Giá Trị HD sau CK]]-Table1[[#This Row],[Số tiền đã thu]]</f>
        <v>0</v>
      </c>
      <c r="S149" s="6">
        <f>IF(Table1[[#This Row],[Ngày hóa đơn]]&lt;&gt;"",Table1[[#This Row],[Ngày hóa đơn]],IF(Table1[[#This Row],[Ngày hạch toán]]&lt;&gt;"",Table1[[#This Row],[Ngày hạch toán]],""))</f>
        <v>45983</v>
      </c>
      <c r="T149" s="7"/>
      <c r="U149" s="6">
        <f>IF(Table1[[#This Row],[Ngày tính CN]]="","",S149+T149)</f>
        <v>45983</v>
      </c>
      <c r="V149" s="32">
        <f ca="1">IF(Table1[[#This Row],[Hạn thanh toán]]="","",IF((U149-NOW())&lt;0,0,(U149-NOW())))</f>
        <v>0</v>
      </c>
      <c r="W149" s="32"/>
      <c r="X149" s="32" t="str">
        <f ca="1">IF(OR(U149="",R149=0),"",IF((U149-NOW())&lt;0,-(U149-NOW()),0))</f>
        <v/>
      </c>
      <c r="Y149" s="2" t="str">
        <f>IF(R149=0,"Đã thanh toán",IF(X149="","",IF(X149&lt;=0,"Chưa đến hạn thanh toán",IF(X149&lt;=30,"Nợ quá hạn 30 ngày",IF(X149&lt;=60,"Nợ quá hạn từ 30 ngày đến 60 ngày",IF(X149&lt;=90,"Nợ quá hạn từ 60 ngày đến 90 ngày",IF(X149&lt;=120,"Nợ quá hạn từ 90 ngày đến 120 ngày","Nợ quá hạn hơn 120 ngày có khả năng mất thanh toán")))))))</f>
        <v>Đã thanh toán</v>
      </c>
      <c r="Z149" s="53">
        <f t="shared" si="71"/>
        <v>45983</v>
      </c>
      <c r="AA149" s="53">
        <f t="shared" si="72"/>
        <v>46037</v>
      </c>
      <c r="AD149" s="2" t="str">
        <f>VLOOKUP($A149,MA_KH!$A:$Q,MA_KH!O$1,0)</f>
        <v>BIGC (EB)</v>
      </c>
      <c r="AE149" s="2" t="str">
        <f>VLOOKUP($A149,MA_KH!$A:$Q,MA_KH!P$1,0)</f>
        <v>Công ty TNHH dịch vụ EB</v>
      </c>
    </row>
    <row r="150" spans="1:31" ht="25.5" customHeight="1" x14ac:dyDescent="0.2">
      <c r="A150" s="58" t="s">
        <v>71</v>
      </c>
      <c r="B150" s="58" t="s">
        <v>72</v>
      </c>
      <c r="C150" s="59">
        <v>45983</v>
      </c>
      <c r="D150" s="58" t="s">
        <v>14844</v>
      </c>
      <c r="E150" s="59">
        <v>45983</v>
      </c>
      <c r="F150" s="58">
        <v>78361</v>
      </c>
      <c r="G150" s="58" t="s">
        <v>14845</v>
      </c>
      <c r="H150" s="60">
        <v>2593568</v>
      </c>
      <c r="I150" s="61">
        <v>0</v>
      </c>
      <c r="J150" s="60">
        <v>207485</v>
      </c>
      <c r="K150" s="60">
        <v>2801053</v>
      </c>
      <c r="L150" s="7" t="s">
        <v>40</v>
      </c>
      <c r="M150" s="6">
        <v>46037</v>
      </c>
      <c r="O150" s="32">
        <f>IF(Table1[[#This Row],[Phân loại]]="Tồn đầu kỳ",Table1[[#This Row],[Tổng giá trị]],0)</f>
        <v>2801053</v>
      </c>
      <c r="P150" s="7">
        <f>IF(Table1[[#This Row],[Số còn phải thu ĐK]]&lt;&gt;0,0,IF(Table1[[#This Row],[Phân loại]]="Bán hàng",Table1[[#This Row],[Tổng giá trị]],-Table1[[#This Row],[Tổng giá trị]]))</f>
        <v>0</v>
      </c>
      <c r="Q150" s="32">
        <f>IF(M150&lt;&gt;"",IF(O150&lt;&gt;0,O150,P150),0)</f>
        <v>2801053</v>
      </c>
      <c r="R150" s="7">
        <f>Table1[[#This Row],[Số còn phải thu ĐK]]+Table1[[#This Row],[Giá Trị HD sau CK]]-Table1[[#This Row],[Số tiền đã thu]]</f>
        <v>0</v>
      </c>
      <c r="S150" s="6">
        <f>IF(Table1[[#This Row],[Ngày hóa đơn]]&lt;&gt;"",Table1[[#This Row],[Ngày hóa đơn]],IF(Table1[[#This Row],[Ngày hạch toán]]&lt;&gt;"",Table1[[#This Row],[Ngày hạch toán]],""))</f>
        <v>45983</v>
      </c>
      <c r="T150" s="7"/>
      <c r="U150" s="6">
        <f>IF(Table1[[#This Row],[Ngày tính CN]]="","",S150+T150)</f>
        <v>45983</v>
      </c>
      <c r="V150" s="32">
        <f ca="1">IF(Table1[[#This Row],[Hạn thanh toán]]="","",IF((U150-NOW())&lt;0,0,(U150-NOW())))</f>
        <v>0</v>
      </c>
      <c r="W150" s="32"/>
      <c r="X150" s="32" t="str">
        <f ca="1">IF(OR(U150="",R150=0),"",IF((U150-NOW())&lt;0,-(U150-NOW()),0))</f>
        <v/>
      </c>
      <c r="Y150" s="2" t="str">
        <f>IF(R150=0,"Đã thanh toán",IF(X150="","",IF(X150&lt;=0,"Chưa đến hạn thanh toán",IF(X150&lt;=30,"Nợ quá hạn 30 ngày",IF(X150&lt;=60,"Nợ quá hạn từ 30 ngày đến 60 ngày",IF(X150&lt;=90,"Nợ quá hạn từ 60 ngày đến 90 ngày",IF(X150&lt;=120,"Nợ quá hạn từ 90 ngày đến 120 ngày","Nợ quá hạn hơn 120 ngày có khả năng mất thanh toán")))))))</f>
        <v>Đã thanh toán</v>
      </c>
      <c r="Z150" s="53">
        <f t="shared" si="71"/>
        <v>45983</v>
      </c>
      <c r="AA150" s="53">
        <f t="shared" si="72"/>
        <v>46037</v>
      </c>
      <c r="AD150" s="2" t="str">
        <f>VLOOKUP($A150,MA_KH!$A:$Q,MA_KH!O$1,0)</f>
        <v>BIGC (EB)</v>
      </c>
      <c r="AE150" s="2" t="str">
        <f>VLOOKUP($A150,MA_KH!$A:$Q,MA_KH!P$1,0)</f>
        <v>Công ty TNHH dịch vụ EB</v>
      </c>
    </row>
    <row r="151" spans="1:31" ht="25.5" customHeight="1" x14ac:dyDescent="0.2">
      <c r="A151" s="54" t="s">
        <v>71</v>
      </c>
      <c r="B151" s="54" t="s">
        <v>72</v>
      </c>
      <c r="C151" s="55">
        <v>45983</v>
      </c>
      <c r="D151" s="54" t="s">
        <v>14846</v>
      </c>
      <c r="E151" s="55">
        <v>45983</v>
      </c>
      <c r="F151" s="54">
        <v>78352</v>
      </c>
      <c r="G151" s="54" t="s">
        <v>14847</v>
      </c>
      <c r="H151" s="56">
        <v>1512876</v>
      </c>
      <c r="I151" s="57">
        <v>0</v>
      </c>
      <c r="J151" s="56">
        <v>121030</v>
      </c>
      <c r="K151" s="56">
        <v>1633906</v>
      </c>
      <c r="L151" s="7" t="s">
        <v>40</v>
      </c>
      <c r="M151" s="6">
        <v>46037</v>
      </c>
      <c r="O151" s="32">
        <f>IF(Table1[[#This Row],[Phân loại]]="Tồn đầu kỳ",Table1[[#This Row],[Tổng giá trị]],0)</f>
        <v>1633906</v>
      </c>
      <c r="P151" s="7">
        <f>IF(Table1[[#This Row],[Số còn phải thu ĐK]]&lt;&gt;0,0,IF(Table1[[#This Row],[Phân loại]]="Bán hàng",Table1[[#This Row],[Tổng giá trị]],-Table1[[#This Row],[Tổng giá trị]]))</f>
        <v>0</v>
      </c>
      <c r="Q151" s="32">
        <f t="shared" ref="Q151:Q152" si="79">IF(M151&lt;&gt;"",IF(O151&lt;&gt;0,O151,P151),0)</f>
        <v>1633906</v>
      </c>
      <c r="R151" s="7">
        <f>Table1[[#This Row],[Số còn phải thu ĐK]]+Table1[[#This Row],[Giá Trị HD sau CK]]-Table1[[#This Row],[Số tiền đã thu]]</f>
        <v>0</v>
      </c>
      <c r="S151" s="6">
        <f>IF(Table1[[#This Row],[Ngày hóa đơn]]&lt;&gt;"",Table1[[#This Row],[Ngày hóa đơn]],IF(Table1[[#This Row],[Ngày hạch toán]]&lt;&gt;"",Table1[[#This Row],[Ngày hạch toán]],""))</f>
        <v>45983</v>
      </c>
      <c r="T151" s="7"/>
      <c r="U151" s="6">
        <f>IF(Table1[[#This Row],[Ngày tính CN]]="","",S151+T151)</f>
        <v>45983</v>
      </c>
      <c r="V151" s="32">
        <f ca="1">IF(Table1[[#This Row],[Hạn thanh toán]]="","",IF((U151-NOW())&lt;0,0,(U151-NOW())))</f>
        <v>0</v>
      </c>
      <c r="W151" s="32"/>
      <c r="X151" s="32" t="str">
        <f t="shared" ref="X151:X152" ca="1" si="80">IF(OR(U151="",R151=0),"",IF((U151-NOW())&lt;0,-(U151-NOW()),0))</f>
        <v/>
      </c>
      <c r="Y151" s="2" t="str">
        <f t="shared" ref="Y151:Y152" si="81">IF(R151=0,"Đã thanh toán",IF(X151="","",IF(X151&lt;=0,"Chưa đến hạn thanh toán",IF(X151&lt;=30,"Nợ quá hạn 30 ngày",IF(X151&lt;=60,"Nợ quá hạn từ 30 ngày đến 60 ngày",IF(X151&lt;=90,"Nợ quá hạn từ 60 ngày đến 90 ngày",IF(X151&lt;=120,"Nợ quá hạn từ 90 ngày đến 120 ngày","Nợ quá hạn hơn 120 ngày có khả năng mất thanh toán")))))))</f>
        <v>Đã thanh toán</v>
      </c>
      <c r="Z151" s="53">
        <f t="shared" si="71"/>
        <v>45983</v>
      </c>
      <c r="AA151" s="53">
        <f t="shared" si="72"/>
        <v>46037</v>
      </c>
      <c r="AD151" s="2" t="str">
        <f>VLOOKUP($A151,MA_KH!$A:$Q,MA_KH!O$1,0)</f>
        <v>BIGC (EB)</v>
      </c>
      <c r="AE151" s="2" t="str">
        <f>VLOOKUP($A151,MA_KH!$A:$Q,MA_KH!P$1,0)</f>
        <v>Công ty TNHH dịch vụ EB</v>
      </c>
    </row>
    <row r="152" spans="1:31" ht="25.5" customHeight="1" x14ac:dyDescent="0.2">
      <c r="A152" s="58" t="s">
        <v>71</v>
      </c>
      <c r="B152" s="58" t="s">
        <v>72</v>
      </c>
      <c r="C152" s="59">
        <v>45983</v>
      </c>
      <c r="D152" s="58" t="s">
        <v>14848</v>
      </c>
      <c r="E152" s="59">
        <v>45983</v>
      </c>
      <c r="F152" s="58">
        <v>78359</v>
      </c>
      <c r="G152" s="58" t="s">
        <v>14849</v>
      </c>
      <c r="H152" s="60">
        <v>3216688</v>
      </c>
      <c r="I152" s="61">
        <v>0</v>
      </c>
      <c r="J152" s="60">
        <v>257335</v>
      </c>
      <c r="K152" s="60">
        <v>3474023</v>
      </c>
      <c r="L152" s="7" t="s">
        <v>40</v>
      </c>
      <c r="M152" s="6">
        <v>46037</v>
      </c>
      <c r="O152" s="32">
        <f>IF(Table1[[#This Row],[Phân loại]]="Tồn đầu kỳ",Table1[[#This Row],[Tổng giá trị]],0)</f>
        <v>3474023</v>
      </c>
      <c r="P152" s="7">
        <f>IF(Table1[[#This Row],[Số còn phải thu ĐK]]&lt;&gt;0,0,IF(Table1[[#This Row],[Phân loại]]="Bán hàng",Table1[[#This Row],[Tổng giá trị]],-Table1[[#This Row],[Tổng giá trị]]))</f>
        <v>0</v>
      </c>
      <c r="Q152" s="32">
        <f t="shared" si="79"/>
        <v>3474023</v>
      </c>
      <c r="R152" s="7">
        <f>Table1[[#This Row],[Số còn phải thu ĐK]]+Table1[[#This Row],[Giá Trị HD sau CK]]-Table1[[#This Row],[Số tiền đã thu]]</f>
        <v>0</v>
      </c>
      <c r="S152" s="6">
        <f>IF(Table1[[#This Row],[Ngày hóa đơn]]&lt;&gt;"",Table1[[#This Row],[Ngày hóa đơn]],IF(Table1[[#This Row],[Ngày hạch toán]]&lt;&gt;"",Table1[[#This Row],[Ngày hạch toán]],""))</f>
        <v>45983</v>
      </c>
      <c r="T152" s="7"/>
      <c r="U152" s="6">
        <f>IF(Table1[[#This Row],[Ngày tính CN]]="","",S152+T152)</f>
        <v>45983</v>
      </c>
      <c r="V152" s="32">
        <f ca="1">IF(Table1[[#This Row],[Hạn thanh toán]]="","",IF((U152-NOW())&lt;0,0,(U152-NOW())))</f>
        <v>0</v>
      </c>
      <c r="W152" s="32"/>
      <c r="X152" s="32" t="str">
        <f t="shared" ca="1" si="80"/>
        <v/>
      </c>
      <c r="Y152" s="2" t="str">
        <f t="shared" si="81"/>
        <v>Đã thanh toán</v>
      </c>
      <c r="Z152" s="53">
        <f t="shared" si="71"/>
        <v>45983</v>
      </c>
      <c r="AA152" s="53">
        <f t="shared" si="72"/>
        <v>46037</v>
      </c>
      <c r="AD152" s="2" t="str">
        <f>VLOOKUP($A152,MA_KH!$A:$Q,MA_KH!O$1,0)</f>
        <v>BIGC (EB)</v>
      </c>
      <c r="AE152" s="2" t="str">
        <f>VLOOKUP($A152,MA_KH!$A:$Q,MA_KH!P$1,0)</f>
        <v>Công ty TNHH dịch vụ EB</v>
      </c>
    </row>
    <row r="153" spans="1:31" ht="25.5" customHeight="1" x14ac:dyDescent="0.2">
      <c r="A153" s="58" t="s">
        <v>71</v>
      </c>
      <c r="B153" s="58" t="s">
        <v>72</v>
      </c>
      <c r="C153" s="59">
        <v>45985</v>
      </c>
      <c r="D153" s="58" t="s">
        <v>14850</v>
      </c>
      <c r="E153" s="59">
        <v>45985</v>
      </c>
      <c r="F153" s="58">
        <v>78464</v>
      </c>
      <c r="G153" s="58" t="s">
        <v>14851</v>
      </c>
      <c r="H153" s="60">
        <v>3240784</v>
      </c>
      <c r="I153" s="61">
        <v>0</v>
      </c>
      <c r="J153" s="60">
        <v>259263</v>
      </c>
      <c r="K153" s="60">
        <v>3500047</v>
      </c>
      <c r="L153" s="7" t="s">
        <v>40</v>
      </c>
      <c r="M153" s="6">
        <v>46037</v>
      </c>
      <c r="O153" s="32">
        <f>IF(Table1[[#This Row],[Phân loại]]="Tồn đầu kỳ",Table1[[#This Row],[Tổng giá trị]],0)</f>
        <v>3500047</v>
      </c>
      <c r="P153" s="7">
        <f>IF(Table1[[#This Row],[Số còn phải thu ĐK]]&lt;&gt;0,0,IF(Table1[[#This Row],[Phân loại]]="Bán hàng",Table1[[#This Row],[Tổng giá trị]],-Table1[[#This Row],[Tổng giá trị]]))</f>
        <v>0</v>
      </c>
      <c r="Q153" s="32">
        <f>IF(M153&lt;&gt;"",IF(O153&lt;&gt;0,O153,P153),0)</f>
        <v>3500047</v>
      </c>
      <c r="R153" s="7">
        <f>Table1[[#This Row],[Số còn phải thu ĐK]]+Table1[[#This Row],[Giá Trị HD sau CK]]-Table1[[#This Row],[Số tiền đã thu]]</f>
        <v>0</v>
      </c>
      <c r="S153" s="6">
        <f>IF(Table1[[#This Row],[Ngày hóa đơn]]&lt;&gt;"",Table1[[#This Row],[Ngày hóa đơn]],IF(Table1[[#This Row],[Ngày hạch toán]]&lt;&gt;"",Table1[[#This Row],[Ngày hạch toán]],""))</f>
        <v>45985</v>
      </c>
      <c r="T153" s="7"/>
      <c r="U153" s="6">
        <f>IF(Table1[[#This Row],[Ngày tính CN]]="","",S153+T153)</f>
        <v>45985</v>
      </c>
      <c r="V153" s="32">
        <f ca="1">IF(Table1[[#This Row],[Hạn thanh toán]]="","",IF((U153-NOW())&lt;0,0,(U153-NOW())))</f>
        <v>0</v>
      </c>
      <c r="W153" s="32"/>
      <c r="X153" s="32" t="str">
        <f ca="1">IF(OR(U153="",R153=0),"",IF((U153-NOW())&lt;0,-(U153-NOW()),0))</f>
        <v/>
      </c>
      <c r="Y153" s="2" t="str">
        <f>IF(R153=0,"Đã thanh toán",IF(X153="","",IF(X153&lt;=0,"Chưa đến hạn thanh toán",IF(X153&lt;=30,"Nợ quá hạn 30 ngày",IF(X153&lt;=60,"Nợ quá hạn từ 30 ngày đến 60 ngày",IF(X153&lt;=90,"Nợ quá hạn từ 60 ngày đến 90 ngày",IF(X153&lt;=120,"Nợ quá hạn từ 90 ngày đến 120 ngày","Nợ quá hạn hơn 120 ngày có khả năng mất thanh toán")))))))</f>
        <v>Đã thanh toán</v>
      </c>
      <c r="Z153" s="53">
        <f t="shared" si="71"/>
        <v>45985</v>
      </c>
      <c r="AA153" s="53">
        <f t="shared" si="72"/>
        <v>46037</v>
      </c>
      <c r="AD153" s="2" t="str">
        <f>VLOOKUP($A153,MA_KH!$A:$Q,MA_KH!O$1,0)</f>
        <v>BIGC (EB)</v>
      </c>
      <c r="AE153" s="2" t="str">
        <f>VLOOKUP($A153,MA_KH!$A:$Q,MA_KH!P$1,0)</f>
        <v>Công ty TNHH dịch vụ EB</v>
      </c>
    </row>
    <row r="154" spans="1:31" ht="25.5" customHeight="1" x14ac:dyDescent="0.2">
      <c r="A154" s="58" t="s">
        <v>71</v>
      </c>
      <c r="B154" s="58" t="s">
        <v>72</v>
      </c>
      <c r="C154" s="59">
        <v>45985</v>
      </c>
      <c r="D154" s="58" t="s">
        <v>14852</v>
      </c>
      <c r="E154" s="59">
        <v>45985</v>
      </c>
      <c r="F154" s="58">
        <v>78501</v>
      </c>
      <c r="G154" s="58" t="s">
        <v>14853</v>
      </c>
      <c r="H154" s="60">
        <v>910680</v>
      </c>
      <c r="I154" s="61">
        <v>0</v>
      </c>
      <c r="J154" s="60">
        <v>72854</v>
      </c>
      <c r="K154" s="60">
        <v>983534</v>
      </c>
      <c r="L154" s="7" t="s">
        <v>40</v>
      </c>
      <c r="M154" s="6">
        <v>46037</v>
      </c>
      <c r="O154" s="32">
        <f>IF(Table1[[#This Row],[Phân loại]]="Tồn đầu kỳ",Table1[[#This Row],[Tổng giá trị]],0)</f>
        <v>983534</v>
      </c>
      <c r="P154" s="7">
        <f>IF(Table1[[#This Row],[Số còn phải thu ĐK]]&lt;&gt;0,0,IF(Table1[[#This Row],[Phân loại]]="Bán hàng",Table1[[#This Row],[Tổng giá trị]],-Table1[[#This Row],[Tổng giá trị]]))</f>
        <v>0</v>
      </c>
      <c r="Q154" s="32">
        <f>IF(M154&lt;&gt;"",IF(O154&lt;&gt;0,O154,P154),0)</f>
        <v>983534</v>
      </c>
      <c r="R154" s="7">
        <f>Table1[[#This Row],[Số còn phải thu ĐK]]+Table1[[#This Row],[Giá Trị HD sau CK]]-Table1[[#This Row],[Số tiền đã thu]]</f>
        <v>0</v>
      </c>
      <c r="S154" s="6">
        <f>IF(Table1[[#This Row],[Ngày hóa đơn]]&lt;&gt;"",Table1[[#This Row],[Ngày hóa đơn]],IF(Table1[[#This Row],[Ngày hạch toán]]&lt;&gt;"",Table1[[#This Row],[Ngày hạch toán]],""))</f>
        <v>45985</v>
      </c>
      <c r="T154" s="7"/>
      <c r="U154" s="6">
        <f>IF(Table1[[#This Row],[Ngày tính CN]]="","",S154+T154)</f>
        <v>45985</v>
      </c>
      <c r="V154" s="32">
        <f ca="1">IF(Table1[[#This Row],[Hạn thanh toán]]="","",IF((U154-NOW())&lt;0,0,(U154-NOW())))</f>
        <v>0</v>
      </c>
      <c r="W154" s="32"/>
      <c r="X154" s="32" t="str">
        <f ca="1">IF(OR(U154="",R154=0),"",IF((U154-NOW())&lt;0,-(U154-NOW()),0))</f>
        <v/>
      </c>
      <c r="Y154" s="2" t="str">
        <f>IF(R154=0,"Đã thanh toán",IF(X154="","",IF(X154&lt;=0,"Chưa đến hạn thanh toán",IF(X154&lt;=30,"Nợ quá hạn 30 ngày",IF(X154&lt;=60,"Nợ quá hạn từ 30 ngày đến 60 ngày",IF(X154&lt;=90,"Nợ quá hạn từ 60 ngày đến 90 ngày",IF(X154&lt;=120,"Nợ quá hạn từ 90 ngày đến 120 ngày","Nợ quá hạn hơn 120 ngày có khả năng mất thanh toán")))))))</f>
        <v>Đã thanh toán</v>
      </c>
      <c r="Z154" s="53">
        <f t="shared" si="71"/>
        <v>45985</v>
      </c>
      <c r="AA154" s="53">
        <f t="shared" si="72"/>
        <v>46037</v>
      </c>
      <c r="AD154" s="2" t="str">
        <f>VLOOKUP($A154,MA_KH!$A:$Q,MA_KH!O$1,0)</f>
        <v>BIGC (EB)</v>
      </c>
      <c r="AE154" s="2" t="str">
        <f>VLOOKUP($A154,MA_KH!$A:$Q,MA_KH!P$1,0)</f>
        <v>Công ty TNHH dịch vụ EB</v>
      </c>
    </row>
    <row r="155" spans="1:31" ht="25.5" customHeight="1" x14ac:dyDescent="0.2">
      <c r="A155" s="58" t="s">
        <v>71</v>
      </c>
      <c r="B155" s="58" t="s">
        <v>72</v>
      </c>
      <c r="C155" s="59">
        <v>45986</v>
      </c>
      <c r="D155" s="58" t="s">
        <v>14854</v>
      </c>
      <c r="E155" s="59">
        <v>45986</v>
      </c>
      <c r="F155" s="58">
        <v>78547</v>
      </c>
      <c r="G155" s="58" t="s">
        <v>14855</v>
      </c>
      <c r="H155" s="60">
        <v>2764052</v>
      </c>
      <c r="I155" s="61">
        <v>0</v>
      </c>
      <c r="J155" s="60">
        <v>221124</v>
      </c>
      <c r="K155" s="60">
        <v>2985176</v>
      </c>
      <c r="L155" s="7" t="s">
        <v>40</v>
      </c>
      <c r="M155" s="6">
        <v>46037</v>
      </c>
      <c r="O155" s="32">
        <f>IF(Table1[[#This Row],[Phân loại]]="Tồn đầu kỳ",Table1[[#This Row],[Tổng giá trị]],0)</f>
        <v>2985176</v>
      </c>
      <c r="P155" s="7">
        <f>IF(Table1[[#This Row],[Số còn phải thu ĐK]]&lt;&gt;0,0,IF(Table1[[#This Row],[Phân loại]]="Bán hàng",Table1[[#This Row],[Tổng giá trị]],-Table1[[#This Row],[Tổng giá trị]]))</f>
        <v>0</v>
      </c>
      <c r="Q155" s="32">
        <f>IF(M155&lt;&gt;"",IF(O155&lt;&gt;0,O155,P155),0)</f>
        <v>2985176</v>
      </c>
      <c r="R155" s="7">
        <f>Table1[[#This Row],[Số còn phải thu ĐK]]+Table1[[#This Row],[Giá Trị HD sau CK]]-Table1[[#This Row],[Số tiền đã thu]]</f>
        <v>0</v>
      </c>
      <c r="S155" s="6">
        <f>IF(Table1[[#This Row],[Ngày hóa đơn]]&lt;&gt;"",Table1[[#This Row],[Ngày hóa đơn]],IF(Table1[[#This Row],[Ngày hạch toán]]&lt;&gt;"",Table1[[#This Row],[Ngày hạch toán]],""))</f>
        <v>45986</v>
      </c>
      <c r="T155" s="7"/>
      <c r="U155" s="6">
        <f>IF(Table1[[#This Row],[Ngày tính CN]]="","",S155+T155)</f>
        <v>45986</v>
      </c>
      <c r="V155" s="32">
        <f ca="1">IF(Table1[[#This Row],[Hạn thanh toán]]="","",IF((U155-NOW())&lt;0,0,(U155-NOW())))</f>
        <v>0</v>
      </c>
      <c r="W155" s="32"/>
      <c r="X155" s="32" t="str">
        <f ca="1">IF(OR(U155="",R155=0),"",IF((U155-NOW())&lt;0,-(U155-NOW()),0))</f>
        <v/>
      </c>
      <c r="Y155" s="2" t="str">
        <f>IF(R155=0,"Đã thanh toán",IF(X155="","",IF(X155&lt;=0,"Chưa đến hạn thanh toán",IF(X155&lt;=30,"Nợ quá hạn 30 ngày",IF(X155&lt;=60,"Nợ quá hạn từ 30 ngày đến 60 ngày",IF(X155&lt;=90,"Nợ quá hạn từ 60 ngày đến 90 ngày",IF(X155&lt;=120,"Nợ quá hạn từ 90 ngày đến 120 ngày","Nợ quá hạn hơn 120 ngày có khả năng mất thanh toán")))))))</f>
        <v>Đã thanh toán</v>
      </c>
      <c r="Z155" s="53">
        <f t="shared" si="71"/>
        <v>45986</v>
      </c>
      <c r="AA155" s="53">
        <f t="shared" si="72"/>
        <v>46037</v>
      </c>
      <c r="AD155" s="2" t="str">
        <f>VLOOKUP($A155,MA_KH!$A:$Q,MA_KH!O$1,0)</f>
        <v>BIGC (EB)</v>
      </c>
      <c r="AE155" s="2" t="str">
        <f>VLOOKUP($A155,MA_KH!$A:$Q,MA_KH!P$1,0)</f>
        <v>Công ty TNHH dịch vụ EB</v>
      </c>
    </row>
    <row r="156" spans="1:31" ht="25.5" customHeight="1" x14ac:dyDescent="0.2">
      <c r="A156" s="54" t="s">
        <v>71</v>
      </c>
      <c r="B156" s="54" t="s">
        <v>72</v>
      </c>
      <c r="C156" s="55">
        <v>45986</v>
      </c>
      <c r="D156" s="54" t="s">
        <v>14856</v>
      </c>
      <c r="E156" s="55">
        <v>45986</v>
      </c>
      <c r="F156" s="54">
        <v>78561</v>
      </c>
      <c r="G156" s="54" t="s">
        <v>14857</v>
      </c>
      <c r="H156" s="56">
        <v>4031960</v>
      </c>
      <c r="I156" s="57">
        <v>0</v>
      </c>
      <c r="J156" s="56">
        <v>322557</v>
      </c>
      <c r="K156" s="56">
        <v>4354517</v>
      </c>
      <c r="L156" s="7" t="s">
        <v>40</v>
      </c>
      <c r="M156" s="6">
        <v>46037</v>
      </c>
      <c r="O156" s="32">
        <f>IF(Table1[[#This Row],[Phân loại]]="Tồn đầu kỳ",Table1[[#This Row],[Tổng giá trị]],0)</f>
        <v>4354517</v>
      </c>
      <c r="P156" s="7">
        <f>IF(Table1[[#This Row],[Số còn phải thu ĐK]]&lt;&gt;0,0,IF(Table1[[#This Row],[Phân loại]]="Bán hàng",Table1[[#This Row],[Tổng giá trị]],-Table1[[#This Row],[Tổng giá trị]]))</f>
        <v>0</v>
      </c>
      <c r="Q156" s="32">
        <f t="shared" ref="Q156:Q160" si="82">IF(M156&lt;&gt;"",IF(O156&lt;&gt;0,O156,P156),0)</f>
        <v>4354517</v>
      </c>
      <c r="R156" s="7">
        <f>Table1[[#This Row],[Số còn phải thu ĐK]]+Table1[[#This Row],[Giá Trị HD sau CK]]-Table1[[#This Row],[Số tiền đã thu]]</f>
        <v>0</v>
      </c>
      <c r="S156" s="6">
        <f>IF(Table1[[#This Row],[Ngày hóa đơn]]&lt;&gt;"",Table1[[#This Row],[Ngày hóa đơn]],IF(Table1[[#This Row],[Ngày hạch toán]]&lt;&gt;"",Table1[[#This Row],[Ngày hạch toán]],""))</f>
        <v>45986</v>
      </c>
      <c r="T156" s="7"/>
      <c r="U156" s="6">
        <f>IF(Table1[[#This Row],[Ngày tính CN]]="","",S156+T156)</f>
        <v>45986</v>
      </c>
      <c r="V156" s="32">
        <f ca="1">IF(Table1[[#This Row],[Hạn thanh toán]]="","",IF((U156-NOW())&lt;0,0,(U156-NOW())))</f>
        <v>0</v>
      </c>
      <c r="W156" s="32"/>
      <c r="X156" s="32" t="str">
        <f t="shared" ref="X156:X160" ca="1" si="83">IF(OR(U156="",R156=0),"",IF((U156-NOW())&lt;0,-(U156-NOW()),0))</f>
        <v/>
      </c>
      <c r="Y156" s="2" t="str">
        <f t="shared" ref="Y156:Y160" si="84">IF(R156=0,"Đã thanh toán",IF(X156="","",IF(X156&lt;=0,"Chưa đến hạn thanh toán",IF(X156&lt;=30,"Nợ quá hạn 30 ngày",IF(X156&lt;=60,"Nợ quá hạn từ 30 ngày đến 60 ngày",IF(X156&lt;=90,"Nợ quá hạn từ 60 ngày đến 90 ngày",IF(X156&lt;=120,"Nợ quá hạn từ 90 ngày đến 120 ngày","Nợ quá hạn hơn 120 ngày có khả năng mất thanh toán")))))))</f>
        <v>Đã thanh toán</v>
      </c>
      <c r="Z156" s="53">
        <f t="shared" si="71"/>
        <v>45986</v>
      </c>
      <c r="AA156" s="53">
        <f t="shared" si="72"/>
        <v>46037</v>
      </c>
      <c r="AD156" s="2" t="str">
        <f>VLOOKUP($A156,MA_KH!$A:$Q,MA_KH!O$1,0)</f>
        <v>BIGC (EB)</v>
      </c>
      <c r="AE156" s="2" t="str">
        <f>VLOOKUP($A156,MA_KH!$A:$Q,MA_KH!P$1,0)</f>
        <v>Công ty TNHH dịch vụ EB</v>
      </c>
    </row>
    <row r="157" spans="1:31" ht="25.5" customHeight="1" x14ac:dyDescent="0.2">
      <c r="A157" s="54" t="s">
        <v>71</v>
      </c>
      <c r="B157" s="54" t="s">
        <v>72</v>
      </c>
      <c r="C157" s="55">
        <v>45986</v>
      </c>
      <c r="D157" s="54" t="s">
        <v>14858</v>
      </c>
      <c r="E157" s="55">
        <v>45986</v>
      </c>
      <c r="F157" s="54">
        <v>78562</v>
      </c>
      <c r="G157" s="54" t="s">
        <v>14859</v>
      </c>
      <c r="H157" s="56">
        <v>3368676</v>
      </c>
      <c r="I157" s="57">
        <v>0</v>
      </c>
      <c r="J157" s="56">
        <v>269494</v>
      </c>
      <c r="K157" s="56">
        <v>3638170</v>
      </c>
      <c r="L157" s="7" t="s">
        <v>40</v>
      </c>
      <c r="M157" s="6">
        <v>46037</v>
      </c>
      <c r="O157" s="32">
        <f>IF(Table1[[#This Row],[Phân loại]]="Tồn đầu kỳ",Table1[[#This Row],[Tổng giá trị]],0)</f>
        <v>3638170</v>
      </c>
      <c r="P157" s="7">
        <f>IF(Table1[[#This Row],[Số còn phải thu ĐK]]&lt;&gt;0,0,IF(Table1[[#This Row],[Phân loại]]="Bán hàng",Table1[[#This Row],[Tổng giá trị]],-Table1[[#This Row],[Tổng giá trị]]))</f>
        <v>0</v>
      </c>
      <c r="Q157" s="32">
        <f t="shared" si="82"/>
        <v>3638170</v>
      </c>
      <c r="R157" s="7">
        <f>Table1[[#This Row],[Số còn phải thu ĐK]]+Table1[[#This Row],[Giá Trị HD sau CK]]-Table1[[#This Row],[Số tiền đã thu]]</f>
        <v>0</v>
      </c>
      <c r="S157" s="6">
        <f>IF(Table1[[#This Row],[Ngày hóa đơn]]&lt;&gt;"",Table1[[#This Row],[Ngày hóa đơn]],IF(Table1[[#This Row],[Ngày hạch toán]]&lt;&gt;"",Table1[[#This Row],[Ngày hạch toán]],""))</f>
        <v>45986</v>
      </c>
      <c r="T157" s="7"/>
      <c r="U157" s="6">
        <f>IF(Table1[[#This Row],[Ngày tính CN]]="","",S157+T157)</f>
        <v>45986</v>
      </c>
      <c r="V157" s="32">
        <f ca="1">IF(Table1[[#This Row],[Hạn thanh toán]]="","",IF((U157-NOW())&lt;0,0,(U157-NOW())))</f>
        <v>0</v>
      </c>
      <c r="W157" s="32"/>
      <c r="X157" s="32" t="str">
        <f t="shared" ca="1" si="83"/>
        <v/>
      </c>
      <c r="Y157" s="2" t="str">
        <f t="shared" si="84"/>
        <v>Đã thanh toán</v>
      </c>
      <c r="Z157" s="53">
        <f t="shared" si="71"/>
        <v>45986</v>
      </c>
      <c r="AA157" s="53">
        <f t="shared" si="72"/>
        <v>46037</v>
      </c>
      <c r="AD157" s="2" t="str">
        <f>VLOOKUP($A157,MA_KH!$A:$Q,MA_KH!O$1,0)</f>
        <v>BIGC (EB)</v>
      </c>
      <c r="AE157" s="2" t="str">
        <f>VLOOKUP($A157,MA_KH!$A:$Q,MA_KH!P$1,0)</f>
        <v>Công ty TNHH dịch vụ EB</v>
      </c>
    </row>
    <row r="158" spans="1:31" ht="25.5" customHeight="1" x14ac:dyDescent="0.2">
      <c r="A158" s="54" t="s">
        <v>71</v>
      </c>
      <c r="B158" s="54" t="s">
        <v>72</v>
      </c>
      <c r="C158" s="55">
        <v>45986</v>
      </c>
      <c r="D158" s="54" t="s">
        <v>14860</v>
      </c>
      <c r="E158" s="55">
        <v>45986</v>
      </c>
      <c r="F158" s="54">
        <v>78563</v>
      </c>
      <c r="G158" s="54" t="s">
        <v>14861</v>
      </c>
      <c r="H158" s="56">
        <v>2580052</v>
      </c>
      <c r="I158" s="57">
        <v>0</v>
      </c>
      <c r="J158" s="56">
        <v>206404</v>
      </c>
      <c r="K158" s="56">
        <v>2786456</v>
      </c>
      <c r="L158" s="7" t="s">
        <v>40</v>
      </c>
      <c r="M158" s="6">
        <v>46037</v>
      </c>
      <c r="O158" s="32">
        <f>IF(Table1[[#This Row],[Phân loại]]="Tồn đầu kỳ",Table1[[#This Row],[Tổng giá trị]],0)</f>
        <v>2786456</v>
      </c>
      <c r="P158" s="7">
        <f>IF(Table1[[#This Row],[Số còn phải thu ĐK]]&lt;&gt;0,0,IF(Table1[[#This Row],[Phân loại]]="Bán hàng",Table1[[#This Row],[Tổng giá trị]],-Table1[[#This Row],[Tổng giá trị]]))</f>
        <v>0</v>
      </c>
      <c r="Q158" s="32">
        <f t="shared" si="82"/>
        <v>2786456</v>
      </c>
      <c r="R158" s="7">
        <f>Table1[[#This Row],[Số còn phải thu ĐK]]+Table1[[#This Row],[Giá Trị HD sau CK]]-Table1[[#This Row],[Số tiền đã thu]]</f>
        <v>0</v>
      </c>
      <c r="S158" s="6">
        <f>IF(Table1[[#This Row],[Ngày hóa đơn]]&lt;&gt;"",Table1[[#This Row],[Ngày hóa đơn]],IF(Table1[[#This Row],[Ngày hạch toán]]&lt;&gt;"",Table1[[#This Row],[Ngày hạch toán]],""))</f>
        <v>45986</v>
      </c>
      <c r="T158" s="7"/>
      <c r="U158" s="6">
        <f>IF(Table1[[#This Row],[Ngày tính CN]]="","",S158+T158)</f>
        <v>45986</v>
      </c>
      <c r="V158" s="32">
        <f ca="1">IF(Table1[[#This Row],[Hạn thanh toán]]="","",IF((U158-NOW())&lt;0,0,(U158-NOW())))</f>
        <v>0</v>
      </c>
      <c r="W158" s="32"/>
      <c r="X158" s="32" t="str">
        <f t="shared" ca="1" si="83"/>
        <v/>
      </c>
      <c r="Y158" s="2" t="str">
        <f t="shared" si="84"/>
        <v>Đã thanh toán</v>
      </c>
      <c r="Z158" s="53">
        <f t="shared" si="71"/>
        <v>45986</v>
      </c>
      <c r="AA158" s="53">
        <f t="shared" si="72"/>
        <v>46037</v>
      </c>
      <c r="AD158" s="2" t="str">
        <f>VLOOKUP($A158,MA_KH!$A:$Q,MA_KH!O$1,0)</f>
        <v>BIGC (EB)</v>
      </c>
      <c r="AE158" s="2" t="str">
        <f>VLOOKUP($A158,MA_KH!$A:$Q,MA_KH!P$1,0)</f>
        <v>Công ty TNHH dịch vụ EB</v>
      </c>
    </row>
    <row r="159" spans="1:31" ht="25.5" customHeight="1" x14ac:dyDescent="0.2">
      <c r="A159" s="54" t="s">
        <v>71</v>
      </c>
      <c r="B159" s="54" t="s">
        <v>72</v>
      </c>
      <c r="C159" s="55">
        <v>45986</v>
      </c>
      <c r="D159" s="54" t="s">
        <v>14862</v>
      </c>
      <c r="E159" s="55">
        <v>45986</v>
      </c>
      <c r="F159" s="54">
        <v>78564</v>
      </c>
      <c r="G159" s="54" t="s">
        <v>14863</v>
      </c>
      <c r="H159" s="56">
        <v>3056784</v>
      </c>
      <c r="I159" s="57">
        <v>0</v>
      </c>
      <c r="J159" s="56">
        <v>244543</v>
      </c>
      <c r="K159" s="56">
        <v>3301327</v>
      </c>
      <c r="L159" s="7" t="s">
        <v>40</v>
      </c>
      <c r="M159" s="6">
        <v>46037</v>
      </c>
      <c r="O159" s="32">
        <f>IF(Table1[[#This Row],[Phân loại]]="Tồn đầu kỳ",Table1[[#This Row],[Tổng giá trị]],0)</f>
        <v>3301327</v>
      </c>
      <c r="P159" s="7">
        <f>IF(Table1[[#This Row],[Số còn phải thu ĐK]]&lt;&gt;0,0,IF(Table1[[#This Row],[Phân loại]]="Bán hàng",Table1[[#This Row],[Tổng giá trị]],-Table1[[#This Row],[Tổng giá trị]]))</f>
        <v>0</v>
      </c>
      <c r="Q159" s="32">
        <f t="shared" si="82"/>
        <v>3301327</v>
      </c>
      <c r="R159" s="7">
        <f>Table1[[#This Row],[Số còn phải thu ĐK]]+Table1[[#This Row],[Giá Trị HD sau CK]]-Table1[[#This Row],[Số tiền đã thu]]</f>
        <v>0</v>
      </c>
      <c r="S159" s="6">
        <f>IF(Table1[[#This Row],[Ngày hóa đơn]]&lt;&gt;"",Table1[[#This Row],[Ngày hóa đơn]],IF(Table1[[#This Row],[Ngày hạch toán]]&lt;&gt;"",Table1[[#This Row],[Ngày hạch toán]],""))</f>
        <v>45986</v>
      </c>
      <c r="T159" s="7"/>
      <c r="U159" s="6">
        <f>IF(Table1[[#This Row],[Ngày tính CN]]="","",S159+T159)</f>
        <v>45986</v>
      </c>
      <c r="V159" s="32">
        <f ca="1">IF(Table1[[#This Row],[Hạn thanh toán]]="","",IF((U159-NOW())&lt;0,0,(U159-NOW())))</f>
        <v>0</v>
      </c>
      <c r="W159" s="32"/>
      <c r="X159" s="32" t="str">
        <f t="shared" ca="1" si="83"/>
        <v/>
      </c>
      <c r="Y159" s="2" t="str">
        <f t="shared" si="84"/>
        <v>Đã thanh toán</v>
      </c>
      <c r="Z159" s="53">
        <f t="shared" si="71"/>
        <v>45986</v>
      </c>
      <c r="AA159" s="53">
        <f t="shared" si="72"/>
        <v>46037</v>
      </c>
      <c r="AD159" s="2" t="str">
        <f>VLOOKUP($A159,MA_KH!$A:$Q,MA_KH!O$1,0)</f>
        <v>BIGC (EB)</v>
      </c>
      <c r="AE159" s="2" t="str">
        <f>VLOOKUP($A159,MA_KH!$A:$Q,MA_KH!P$1,0)</f>
        <v>Công ty TNHH dịch vụ EB</v>
      </c>
    </row>
    <row r="160" spans="1:31" ht="25.5" customHeight="1" x14ac:dyDescent="0.2">
      <c r="A160" s="58" t="s">
        <v>71</v>
      </c>
      <c r="B160" s="58" t="s">
        <v>72</v>
      </c>
      <c r="C160" s="59">
        <v>45986</v>
      </c>
      <c r="D160" s="58" t="s">
        <v>14864</v>
      </c>
      <c r="E160" s="59">
        <v>45986</v>
      </c>
      <c r="F160" s="58">
        <v>78565</v>
      </c>
      <c r="G160" s="58" t="s">
        <v>14865</v>
      </c>
      <c r="H160" s="60">
        <v>2379320</v>
      </c>
      <c r="I160" s="61">
        <v>0</v>
      </c>
      <c r="J160" s="60">
        <v>190346</v>
      </c>
      <c r="K160" s="60">
        <v>2569666</v>
      </c>
      <c r="L160" s="7" t="s">
        <v>40</v>
      </c>
      <c r="M160" s="6">
        <v>46037</v>
      </c>
      <c r="O160" s="32">
        <f>IF(Table1[[#This Row],[Phân loại]]="Tồn đầu kỳ",Table1[[#This Row],[Tổng giá trị]],0)</f>
        <v>2569666</v>
      </c>
      <c r="P160" s="7">
        <f>IF(Table1[[#This Row],[Số còn phải thu ĐK]]&lt;&gt;0,0,IF(Table1[[#This Row],[Phân loại]]="Bán hàng",Table1[[#This Row],[Tổng giá trị]],-Table1[[#This Row],[Tổng giá trị]]))</f>
        <v>0</v>
      </c>
      <c r="Q160" s="32">
        <f t="shared" si="82"/>
        <v>2569666</v>
      </c>
      <c r="R160" s="7">
        <f>Table1[[#This Row],[Số còn phải thu ĐK]]+Table1[[#This Row],[Giá Trị HD sau CK]]-Table1[[#This Row],[Số tiền đã thu]]</f>
        <v>0</v>
      </c>
      <c r="S160" s="6">
        <f>IF(Table1[[#This Row],[Ngày hóa đơn]]&lt;&gt;"",Table1[[#This Row],[Ngày hóa đơn]],IF(Table1[[#This Row],[Ngày hạch toán]]&lt;&gt;"",Table1[[#This Row],[Ngày hạch toán]],""))</f>
        <v>45986</v>
      </c>
      <c r="T160" s="7"/>
      <c r="U160" s="6">
        <f>IF(Table1[[#This Row],[Ngày tính CN]]="","",S160+T160)</f>
        <v>45986</v>
      </c>
      <c r="V160" s="32">
        <f ca="1">IF(Table1[[#This Row],[Hạn thanh toán]]="","",IF((U160-NOW())&lt;0,0,(U160-NOW())))</f>
        <v>0</v>
      </c>
      <c r="W160" s="32"/>
      <c r="X160" s="32" t="str">
        <f t="shared" ca="1" si="83"/>
        <v/>
      </c>
      <c r="Y160" s="2" t="str">
        <f t="shared" si="84"/>
        <v>Đã thanh toán</v>
      </c>
      <c r="Z160" s="53">
        <f t="shared" si="71"/>
        <v>45986</v>
      </c>
      <c r="AA160" s="53">
        <f t="shared" si="72"/>
        <v>46037</v>
      </c>
      <c r="AD160" s="2" t="str">
        <f>VLOOKUP($A160,MA_KH!$A:$Q,MA_KH!O$1,0)</f>
        <v>BIGC (EB)</v>
      </c>
      <c r="AE160" s="2" t="str">
        <f>VLOOKUP($A160,MA_KH!$A:$Q,MA_KH!P$1,0)</f>
        <v>Công ty TNHH dịch vụ EB</v>
      </c>
    </row>
    <row r="161" spans="1:31" ht="25.5" customHeight="1" x14ac:dyDescent="0.2">
      <c r="A161" s="54" t="s">
        <v>71</v>
      </c>
      <c r="B161" s="54" t="s">
        <v>72</v>
      </c>
      <c r="C161" s="55">
        <v>45986</v>
      </c>
      <c r="D161" s="54" t="s">
        <v>14866</v>
      </c>
      <c r="E161" s="55">
        <v>45986</v>
      </c>
      <c r="F161" s="54">
        <v>78353</v>
      </c>
      <c r="G161" s="54" t="s">
        <v>14867</v>
      </c>
      <c r="H161" s="56">
        <v>945120</v>
      </c>
      <c r="I161" s="57">
        <v>0</v>
      </c>
      <c r="J161" s="56">
        <v>75610</v>
      </c>
      <c r="K161" s="56">
        <v>1020730</v>
      </c>
      <c r="L161" s="7" t="s">
        <v>40</v>
      </c>
      <c r="M161" s="6">
        <v>46037</v>
      </c>
      <c r="O161" s="32">
        <f>IF(Table1[[#This Row],[Phân loại]]="Tồn đầu kỳ",Table1[[#This Row],[Tổng giá trị]],0)</f>
        <v>1020730</v>
      </c>
      <c r="P161" s="7">
        <f>IF(Table1[[#This Row],[Số còn phải thu ĐK]]&lt;&gt;0,0,IF(Table1[[#This Row],[Phân loại]]="Bán hàng",Table1[[#This Row],[Tổng giá trị]],-Table1[[#This Row],[Tổng giá trị]]))</f>
        <v>0</v>
      </c>
      <c r="Q161" s="32">
        <f t="shared" ref="Q161:Q176" si="85">IF(M161&lt;&gt;"",IF(O161&lt;&gt;0,O161,P161),0)</f>
        <v>1020730</v>
      </c>
      <c r="R161" s="7">
        <f>Table1[[#This Row],[Số còn phải thu ĐK]]+Table1[[#This Row],[Giá Trị HD sau CK]]-Table1[[#This Row],[Số tiền đã thu]]</f>
        <v>0</v>
      </c>
      <c r="S161" s="6">
        <f>IF(Table1[[#This Row],[Ngày hóa đơn]]&lt;&gt;"",Table1[[#This Row],[Ngày hóa đơn]],IF(Table1[[#This Row],[Ngày hạch toán]]&lt;&gt;"",Table1[[#This Row],[Ngày hạch toán]],""))</f>
        <v>45986</v>
      </c>
      <c r="T161" s="7"/>
      <c r="U161" s="6">
        <f>IF(Table1[[#This Row],[Ngày tính CN]]="","",S161+T161)</f>
        <v>45986</v>
      </c>
      <c r="V161" s="32">
        <f ca="1">IF(Table1[[#This Row],[Hạn thanh toán]]="","",IF((U161-NOW())&lt;0,0,(U161-NOW())))</f>
        <v>0</v>
      </c>
      <c r="W161" s="32"/>
      <c r="X161" s="32" t="str">
        <f t="shared" ref="X161:X176" ca="1" si="86">IF(OR(U161="",R161=0),"",IF((U161-NOW())&lt;0,-(U161-NOW()),0))</f>
        <v/>
      </c>
      <c r="Y161" s="2" t="str">
        <f t="shared" ref="Y161:Y176" si="87">IF(R161=0,"Đã thanh toán",IF(X161="","",IF(X161&lt;=0,"Chưa đến hạn thanh toán",IF(X161&lt;=30,"Nợ quá hạn 30 ngày",IF(X161&lt;=60,"Nợ quá hạn từ 30 ngày đến 60 ngày",IF(X161&lt;=90,"Nợ quá hạn từ 60 ngày đến 90 ngày",IF(X161&lt;=120,"Nợ quá hạn từ 90 ngày đến 120 ngày","Nợ quá hạn hơn 120 ngày có khả năng mất thanh toán")))))))</f>
        <v>Đã thanh toán</v>
      </c>
      <c r="Z161" s="53">
        <f t="shared" si="71"/>
        <v>45986</v>
      </c>
      <c r="AA161" s="53">
        <f t="shared" si="72"/>
        <v>46037</v>
      </c>
      <c r="AD161" s="2" t="str">
        <f>VLOOKUP($A161,MA_KH!$A:$Q,MA_KH!O$1,0)</f>
        <v>BIGC (EB)</v>
      </c>
      <c r="AE161" s="2" t="str">
        <f>VLOOKUP($A161,MA_KH!$A:$Q,MA_KH!P$1,0)</f>
        <v>Công ty TNHH dịch vụ EB</v>
      </c>
    </row>
    <row r="162" spans="1:31" ht="25.5" customHeight="1" x14ac:dyDescent="0.2">
      <c r="A162" s="54" t="s">
        <v>71</v>
      </c>
      <c r="B162" s="54" t="s">
        <v>72</v>
      </c>
      <c r="C162" s="55">
        <v>45986</v>
      </c>
      <c r="D162" s="54" t="s">
        <v>14868</v>
      </c>
      <c r="E162" s="55">
        <v>45986</v>
      </c>
      <c r="F162" s="54">
        <v>78486</v>
      </c>
      <c r="G162" s="54" t="s">
        <v>14869</v>
      </c>
      <c r="H162" s="56">
        <v>4127368</v>
      </c>
      <c r="I162" s="57">
        <v>0</v>
      </c>
      <c r="J162" s="56">
        <v>330189</v>
      </c>
      <c r="K162" s="56">
        <v>4457557</v>
      </c>
      <c r="L162" s="7" t="s">
        <v>40</v>
      </c>
      <c r="M162" s="6">
        <v>46037</v>
      </c>
      <c r="O162" s="32">
        <f>IF(Table1[[#This Row],[Phân loại]]="Tồn đầu kỳ",Table1[[#This Row],[Tổng giá trị]],0)</f>
        <v>4457557</v>
      </c>
      <c r="P162" s="7">
        <f>IF(Table1[[#This Row],[Số còn phải thu ĐK]]&lt;&gt;0,0,IF(Table1[[#This Row],[Phân loại]]="Bán hàng",Table1[[#This Row],[Tổng giá trị]],-Table1[[#This Row],[Tổng giá trị]]))</f>
        <v>0</v>
      </c>
      <c r="Q162" s="32">
        <f t="shared" si="85"/>
        <v>4457557</v>
      </c>
      <c r="R162" s="7">
        <f>Table1[[#This Row],[Số còn phải thu ĐK]]+Table1[[#This Row],[Giá Trị HD sau CK]]-Table1[[#This Row],[Số tiền đã thu]]</f>
        <v>0</v>
      </c>
      <c r="S162" s="6">
        <f>IF(Table1[[#This Row],[Ngày hóa đơn]]&lt;&gt;"",Table1[[#This Row],[Ngày hóa đơn]],IF(Table1[[#This Row],[Ngày hạch toán]]&lt;&gt;"",Table1[[#This Row],[Ngày hạch toán]],""))</f>
        <v>45986</v>
      </c>
      <c r="T162" s="7"/>
      <c r="U162" s="6">
        <f>IF(Table1[[#This Row],[Ngày tính CN]]="","",S162+T162)</f>
        <v>45986</v>
      </c>
      <c r="V162" s="32">
        <f ca="1">IF(Table1[[#This Row],[Hạn thanh toán]]="","",IF((U162-NOW())&lt;0,0,(U162-NOW())))</f>
        <v>0</v>
      </c>
      <c r="W162" s="32"/>
      <c r="X162" s="32" t="str">
        <f t="shared" ca="1" si="86"/>
        <v/>
      </c>
      <c r="Y162" s="2" t="str">
        <f t="shared" si="87"/>
        <v>Đã thanh toán</v>
      </c>
      <c r="Z162" s="53">
        <f t="shared" si="71"/>
        <v>45986</v>
      </c>
      <c r="AA162" s="53">
        <f t="shared" si="72"/>
        <v>46037</v>
      </c>
      <c r="AD162" s="2" t="str">
        <f>VLOOKUP($A162,MA_KH!$A:$Q,MA_KH!O$1,0)</f>
        <v>BIGC (EB)</v>
      </c>
      <c r="AE162" s="2" t="str">
        <f>VLOOKUP($A162,MA_KH!$A:$Q,MA_KH!P$1,0)</f>
        <v>Công ty TNHH dịch vụ EB</v>
      </c>
    </row>
    <row r="163" spans="1:31" ht="25.5" customHeight="1" x14ac:dyDescent="0.2">
      <c r="A163" s="54" t="s">
        <v>71</v>
      </c>
      <c r="B163" s="54" t="s">
        <v>72</v>
      </c>
      <c r="C163" s="55">
        <v>45986</v>
      </c>
      <c r="D163" s="54" t="s">
        <v>14870</v>
      </c>
      <c r="E163" s="55">
        <v>45986</v>
      </c>
      <c r="F163" s="54">
        <v>78487</v>
      </c>
      <c r="G163" s="54" t="s">
        <v>14871</v>
      </c>
      <c r="H163" s="56">
        <v>4076196</v>
      </c>
      <c r="I163" s="57">
        <v>0</v>
      </c>
      <c r="J163" s="56">
        <v>326096</v>
      </c>
      <c r="K163" s="56">
        <v>4402292</v>
      </c>
      <c r="L163" s="7" t="s">
        <v>40</v>
      </c>
      <c r="M163" s="6">
        <v>46037</v>
      </c>
      <c r="O163" s="32">
        <f>IF(Table1[[#This Row],[Phân loại]]="Tồn đầu kỳ",Table1[[#This Row],[Tổng giá trị]],0)</f>
        <v>4402292</v>
      </c>
      <c r="P163" s="7">
        <f>IF(Table1[[#This Row],[Số còn phải thu ĐK]]&lt;&gt;0,0,IF(Table1[[#This Row],[Phân loại]]="Bán hàng",Table1[[#This Row],[Tổng giá trị]],-Table1[[#This Row],[Tổng giá trị]]))</f>
        <v>0</v>
      </c>
      <c r="Q163" s="32">
        <f t="shared" si="85"/>
        <v>4402292</v>
      </c>
      <c r="R163" s="7">
        <f>Table1[[#This Row],[Số còn phải thu ĐK]]+Table1[[#This Row],[Giá Trị HD sau CK]]-Table1[[#This Row],[Số tiền đã thu]]</f>
        <v>0</v>
      </c>
      <c r="S163" s="6">
        <f>IF(Table1[[#This Row],[Ngày hóa đơn]]&lt;&gt;"",Table1[[#This Row],[Ngày hóa đơn]],IF(Table1[[#This Row],[Ngày hạch toán]]&lt;&gt;"",Table1[[#This Row],[Ngày hạch toán]],""))</f>
        <v>45986</v>
      </c>
      <c r="T163" s="7"/>
      <c r="U163" s="6">
        <f>IF(Table1[[#This Row],[Ngày tính CN]]="","",S163+T163)</f>
        <v>45986</v>
      </c>
      <c r="V163" s="32">
        <f ca="1">IF(Table1[[#This Row],[Hạn thanh toán]]="","",IF((U163-NOW())&lt;0,0,(U163-NOW())))</f>
        <v>0</v>
      </c>
      <c r="W163" s="32"/>
      <c r="X163" s="32" t="str">
        <f t="shared" ca="1" si="86"/>
        <v/>
      </c>
      <c r="Y163" s="2" t="str">
        <f t="shared" si="87"/>
        <v>Đã thanh toán</v>
      </c>
      <c r="Z163" s="53">
        <f t="shared" si="71"/>
        <v>45986</v>
      </c>
      <c r="AA163" s="53">
        <f t="shared" si="72"/>
        <v>46037</v>
      </c>
      <c r="AD163" s="2" t="str">
        <f>VLOOKUP($A163,MA_KH!$A:$Q,MA_KH!O$1,0)</f>
        <v>BIGC (EB)</v>
      </c>
      <c r="AE163" s="2" t="str">
        <f>VLOOKUP($A163,MA_KH!$A:$Q,MA_KH!P$1,0)</f>
        <v>Công ty TNHH dịch vụ EB</v>
      </c>
    </row>
    <row r="164" spans="1:31" ht="25.5" customHeight="1" x14ac:dyDescent="0.2">
      <c r="A164" s="54" t="s">
        <v>71</v>
      </c>
      <c r="B164" s="54" t="s">
        <v>72</v>
      </c>
      <c r="C164" s="55">
        <v>45986</v>
      </c>
      <c r="D164" s="54" t="s">
        <v>14872</v>
      </c>
      <c r="E164" s="55">
        <v>45986</v>
      </c>
      <c r="F164" s="54">
        <v>78488</v>
      </c>
      <c r="G164" s="54" t="s">
        <v>14873</v>
      </c>
      <c r="H164" s="56">
        <v>1295412</v>
      </c>
      <c r="I164" s="57">
        <v>0</v>
      </c>
      <c r="J164" s="56">
        <v>103633</v>
      </c>
      <c r="K164" s="56">
        <v>1399045</v>
      </c>
      <c r="L164" s="7" t="s">
        <v>40</v>
      </c>
      <c r="M164" s="6">
        <v>46037</v>
      </c>
      <c r="O164" s="32">
        <f>IF(Table1[[#This Row],[Phân loại]]="Tồn đầu kỳ",Table1[[#This Row],[Tổng giá trị]],0)</f>
        <v>1399045</v>
      </c>
      <c r="P164" s="7">
        <f>IF(Table1[[#This Row],[Số còn phải thu ĐK]]&lt;&gt;0,0,IF(Table1[[#This Row],[Phân loại]]="Bán hàng",Table1[[#This Row],[Tổng giá trị]],-Table1[[#This Row],[Tổng giá trị]]))</f>
        <v>0</v>
      </c>
      <c r="Q164" s="32">
        <f t="shared" si="85"/>
        <v>1399045</v>
      </c>
      <c r="R164" s="7">
        <f>Table1[[#This Row],[Số còn phải thu ĐK]]+Table1[[#This Row],[Giá Trị HD sau CK]]-Table1[[#This Row],[Số tiền đã thu]]</f>
        <v>0</v>
      </c>
      <c r="S164" s="6">
        <f>IF(Table1[[#This Row],[Ngày hóa đơn]]&lt;&gt;"",Table1[[#This Row],[Ngày hóa đơn]],IF(Table1[[#This Row],[Ngày hạch toán]]&lt;&gt;"",Table1[[#This Row],[Ngày hạch toán]],""))</f>
        <v>45986</v>
      </c>
      <c r="T164" s="7"/>
      <c r="U164" s="6">
        <f>IF(Table1[[#This Row],[Ngày tính CN]]="","",S164+T164)</f>
        <v>45986</v>
      </c>
      <c r="V164" s="32">
        <f ca="1">IF(Table1[[#This Row],[Hạn thanh toán]]="","",IF((U164-NOW())&lt;0,0,(U164-NOW())))</f>
        <v>0</v>
      </c>
      <c r="W164" s="32"/>
      <c r="X164" s="32" t="str">
        <f t="shared" ca="1" si="86"/>
        <v/>
      </c>
      <c r="Y164" s="2" t="str">
        <f t="shared" si="87"/>
        <v>Đã thanh toán</v>
      </c>
      <c r="Z164" s="53">
        <f t="shared" si="71"/>
        <v>45986</v>
      </c>
      <c r="AA164" s="53">
        <f t="shared" si="72"/>
        <v>46037</v>
      </c>
      <c r="AD164" s="2" t="str">
        <f>VLOOKUP($A164,MA_KH!$A:$Q,MA_KH!O$1,0)</f>
        <v>BIGC (EB)</v>
      </c>
      <c r="AE164" s="2" t="str">
        <f>VLOOKUP($A164,MA_KH!$A:$Q,MA_KH!P$1,0)</f>
        <v>Công ty TNHH dịch vụ EB</v>
      </c>
    </row>
    <row r="165" spans="1:31" ht="25.5" customHeight="1" x14ac:dyDescent="0.2">
      <c r="A165" s="54" t="s">
        <v>71</v>
      </c>
      <c r="B165" s="54" t="s">
        <v>72</v>
      </c>
      <c r="C165" s="55">
        <v>45986</v>
      </c>
      <c r="D165" s="54" t="s">
        <v>14874</v>
      </c>
      <c r="E165" s="55">
        <v>45986</v>
      </c>
      <c r="F165" s="54">
        <v>78489</v>
      </c>
      <c r="G165" s="54" t="s">
        <v>14875</v>
      </c>
      <c r="H165" s="56">
        <v>910680</v>
      </c>
      <c r="I165" s="57">
        <v>0</v>
      </c>
      <c r="J165" s="56">
        <v>72854</v>
      </c>
      <c r="K165" s="56">
        <v>983534</v>
      </c>
      <c r="L165" s="7" t="s">
        <v>40</v>
      </c>
      <c r="M165" s="6">
        <v>46037</v>
      </c>
      <c r="O165" s="32">
        <f>IF(Table1[[#This Row],[Phân loại]]="Tồn đầu kỳ",Table1[[#This Row],[Tổng giá trị]],0)</f>
        <v>983534</v>
      </c>
      <c r="P165" s="7">
        <f>IF(Table1[[#This Row],[Số còn phải thu ĐK]]&lt;&gt;0,0,IF(Table1[[#This Row],[Phân loại]]="Bán hàng",Table1[[#This Row],[Tổng giá trị]],-Table1[[#This Row],[Tổng giá trị]]))</f>
        <v>0</v>
      </c>
      <c r="Q165" s="32">
        <f t="shared" si="85"/>
        <v>983534</v>
      </c>
      <c r="R165" s="7">
        <f>Table1[[#This Row],[Số còn phải thu ĐK]]+Table1[[#This Row],[Giá Trị HD sau CK]]-Table1[[#This Row],[Số tiền đã thu]]</f>
        <v>0</v>
      </c>
      <c r="S165" s="6">
        <f>IF(Table1[[#This Row],[Ngày hóa đơn]]&lt;&gt;"",Table1[[#This Row],[Ngày hóa đơn]],IF(Table1[[#This Row],[Ngày hạch toán]]&lt;&gt;"",Table1[[#This Row],[Ngày hạch toán]],""))</f>
        <v>45986</v>
      </c>
      <c r="T165" s="7"/>
      <c r="U165" s="6">
        <f>IF(Table1[[#This Row],[Ngày tính CN]]="","",S165+T165)</f>
        <v>45986</v>
      </c>
      <c r="V165" s="32">
        <f ca="1">IF(Table1[[#This Row],[Hạn thanh toán]]="","",IF((U165-NOW())&lt;0,0,(U165-NOW())))</f>
        <v>0</v>
      </c>
      <c r="W165" s="32"/>
      <c r="X165" s="32" t="str">
        <f t="shared" ca="1" si="86"/>
        <v/>
      </c>
      <c r="Y165" s="2" t="str">
        <f t="shared" si="87"/>
        <v>Đã thanh toán</v>
      </c>
      <c r="Z165" s="53">
        <f t="shared" si="71"/>
        <v>45986</v>
      </c>
      <c r="AA165" s="53">
        <f t="shared" si="72"/>
        <v>46037</v>
      </c>
      <c r="AD165" s="2" t="str">
        <f>VLOOKUP($A165,MA_KH!$A:$Q,MA_KH!O$1,0)</f>
        <v>BIGC (EB)</v>
      </c>
      <c r="AE165" s="2" t="str">
        <f>VLOOKUP($A165,MA_KH!$A:$Q,MA_KH!P$1,0)</f>
        <v>Công ty TNHH dịch vụ EB</v>
      </c>
    </row>
    <row r="166" spans="1:31" ht="25.5" customHeight="1" x14ac:dyDescent="0.2">
      <c r="A166" s="54" t="s">
        <v>71</v>
      </c>
      <c r="B166" s="54" t="s">
        <v>72</v>
      </c>
      <c r="C166" s="55">
        <v>45986</v>
      </c>
      <c r="D166" s="54" t="s">
        <v>14876</v>
      </c>
      <c r="E166" s="55">
        <v>45986</v>
      </c>
      <c r="F166" s="54">
        <v>78490</v>
      </c>
      <c r="G166" s="54" t="s">
        <v>14877</v>
      </c>
      <c r="H166" s="56">
        <v>200732</v>
      </c>
      <c r="I166" s="57">
        <v>0</v>
      </c>
      <c r="J166" s="56">
        <v>16059</v>
      </c>
      <c r="K166" s="56">
        <v>216791</v>
      </c>
      <c r="L166" s="7" t="s">
        <v>40</v>
      </c>
      <c r="M166" s="6">
        <v>46037</v>
      </c>
      <c r="O166" s="32">
        <f>IF(Table1[[#This Row],[Phân loại]]="Tồn đầu kỳ",Table1[[#This Row],[Tổng giá trị]],0)</f>
        <v>216791</v>
      </c>
      <c r="P166" s="7">
        <f>IF(Table1[[#This Row],[Số còn phải thu ĐK]]&lt;&gt;0,0,IF(Table1[[#This Row],[Phân loại]]="Bán hàng",Table1[[#This Row],[Tổng giá trị]],-Table1[[#This Row],[Tổng giá trị]]))</f>
        <v>0</v>
      </c>
      <c r="Q166" s="32">
        <f t="shared" si="85"/>
        <v>216791</v>
      </c>
      <c r="R166" s="7">
        <f>Table1[[#This Row],[Số còn phải thu ĐK]]+Table1[[#This Row],[Giá Trị HD sau CK]]-Table1[[#This Row],[Số tiền đã thu]]</f>
        <v>0</v>
      </c>
      <c r="S166" s="6">
        <f>IF(Table1[[#This Row],[Ngày hóa đơn]]&lt;&gt;"",Table1[[#This Row],[Ngày hóa đơn]],IF(Table1[[#This Row],[Ngày hạch toán]]&lt;&gt;"",Table1[[#This Row],[Ngày hạch toán]],""))</f>
        <v>45986</v>
      </c>
      <c r="T166" s="7"/>
      <c r="U166" s="6">
        <f>IF(Table1[[#This Row],[Ngày tính CN]]="","",S166+T166)</f>
        <v>45986</v>
      </c>
      <c r="V166" s="32">
        <f ca="1">IF(Table1[[#This Row],[Hạn thanh toán]]="","",IF((U166-NOW())&lt;0,0,(U166-NOW())))</f>
        <v>0</v>
      </c>
      <c r="W166" s="32"/>
      <c r="X166" s="32" t="str">
        <f t="shared" ca="1" si="86"/>
        <v/>
      </c>
      <c r="Y166" s="2" t="str">
        <f t="shared" si="87"/>
        <v>Đã thanh toán</v>
      </c>
      <c r="Z166" s="53">
        <f t="shared" si="71"/>
        <v>45986</v>
      </c>
      <c r="AA166" s="53">
        <f t="shared" si="72"/>
        <v>46037</v>
      </c>
      <c r="AD166" s="2" t="str">
        <f>VLOOKUP($A166,MA_KH!$A:$Q,MA_KH!O$1,0)</f>
        <v>BIGC (EB)</v>
      </c>
      <c r="AE166" s="2" t="str">
        <f>VLOOKUP($A166,MA_KH!$A:$Q,MA_KH!P$1,0)</f>
        <v>Công ty TNHH dịch vụ EB</v>
      </c>
    </row>
    <row r="167" spans="1:31" ht="25.5" customHeight="1" x14ac:dyDescent="0.2">
      <c r="A167" s="54" t="s">
        <v>71</v>
      </c>
      <c r="B167" s="54" t="s">
        <v>72</v>
      </c>
      <c r="C167" s="55">
        <v>45986</v>
      </c>
      <c r="D167" s="54" t="s">
        <v>14878</v>
      </c>
      <c r="E167" s="55">
        <v>45986</v>
      </c>
      <c r="F167" s="54">
        <v>78491</v>
      </c>
      <c r="G167" s="54" t="s">
        <v>14879</v>
      </c>
      <c r="H167" s="56">
        <v>2221372</v>
      </c>
      <c r="I167" s="57">
        <v>0</v>
      </c>
      <c r="J167" s="56">
        <v>177710</v>
      </c>
      <c r="K167" s="56">
        <v>2399082</v>
      </c>
      <c r="L167" s="7" t="s">
        <v>40</v>
      </c>
      <c r="M167" s="6">
        <v>46037</v>
      </c>
      <c r="O167" s="32">
        <f>IF(Table1[[#This Row],[Phân loại]]="Tồn đầu kỳ",Table1[[#This Row],[Tổng giá trị]],0)</f>
        <v>2399082</v>
      </c>
      <c r="P167" s="7">
        <f>IF(Table1[[#This Row],[Số còn phải thu ĐK]]&lt;&gt;0,0,IF(Table1[[#This Row],[Phân loại]]="Bán hàng",Table1[[#This Row],[Tổng giá trị]],-Table1[[#This Row],[Tổng giá trị]]))</f>
        <v>0</v>
      </c>
      <c r="Q167" s="32">
        <f t="shared" si="85"/>
        <v>2399082</v>
      </c>
      <c r="R167" s="7">
        <f>Table1[[#This Row],[Số còn phải thu ĐK]]+Table1[[#This Row],[Giá Trị HD sau CK]]-Table1[[#This Row],[Số tiền đã thu]]</f>
        <v>0</v>
      </c>
      <c r="S167" s="6">
        <f>IF(Table1[[#This Row],[Ngày hóa đơn]]&lt;&gt;"",Table1[[#This Row],[Ngày hóa đơn]],IF(Table1[[#This Row],[Ngày hạch toán]]&lt;&gt;"",Table1[[#This Row],[Ngày hạch toán]],""))</f>
        <v>45986</v>
      </c>
      <c r="T167" s="7"/>
      <c r="U167" s="6">
        <f>IF(Table1[[#This Row],[Ngày tính CN]]="","",S167+T167)</f>
        <v>45986</v>
      </c>
      <c r="V167" s="32">
        <f ca="1">IF(Table1[[#This Row],[Hạn thanh toán]]="","",IF((U167-NOW())&lt;0,0,(U167-NOW())))</f>
        <v>0</v>
      </c>
      <c r="W167" s="32"/>
      <c r="X167" s="32" t="str">
        <f t="shared" ca="1" si="86"/>
        <v/>
      </c>
      <c r="Y167" s="2" t="str">
        <f t="shared" si="87"/>
        <v>Đã thanh toán</v>
      </c>
      <c r="Z167" s="53">
        <f t="shared" si="71"/>
        <v>45986</v>
      </c>
      <c r="AA167" s="53">
        <f t="shared" si="72"/>
        <v>46037</v>
      </c>
      <c r="AD167" s="2" t="str">
        <f>VLOOKUP($A167,MA_KH!$A:$Q,MA_KH!O$1,0)</f>
        <v>BIGC (EB)</v>
      </c>
      <c r="AE167" s="2" t="str">
        <f>VLOOKUP($A167,MA_KH!$A:$Q,MA_KH!P$1,0)</f>
        <v>Công ty TNHH dịch vụ EB</v>
      </c>
    </row>
    <row r="168" spans="1:31" ht="25.5" customHeight="1" x14ac:dyDescent="0.2">
      <c r="A168" s="54" t="s">
        <v>71</v>
      </c>
      <c r="B168" s="54" t="s">
        <v>72</v>
      </c>
      <c r="C168" s="55">
        <v>45986</v>
      </c>
      <c r="D168" s="54" t="s">
        <v>14880</v>
      </c>
      <c r="E168" s="55">
        <v>45986</v>
      </c>
      <c r="F168" s="54">
        <v>78493</v>
      </c>
      <c r="G168" s="54" t="s">
        <v>14881</v>
      </c>
      <c r="H168" s="56">
        <v>1111412</v>
      </c>
      <c r="I168" s="57">
        <v>0</v>
      </c>
      <c r="J168" s="56">
        <v>88913</v>
      </c>
      <c r="K168" s="56">
        <v>1200325</v>
      </c>
      <c r="L168" s="7" t="s">
        <v>40</v>
      </c>
      <c r="M168" s="6">
        <v>46037</v>
      </c>
      <c r="O168" s="32">
        <f>IF(Table1[[#This Row],[Phân loại]]="Tồn đầu kỳ",Table1[[#This Row],[Tổng giá trị]],0)</f>
        <v>1200325</v>
      </c>
      <c r="P168" s="7">
        <f>IF(Table1[[#This Row],[Số còn phải thu ĐK]]&lt;&gt;0,0,IF(Table1[[#This Row],[Phân loại]]="Bán hàng",Table1[[#This Row],[Tổng giá trị]],-Table1[[#This Row],[Tổng giá trị]]))</f>
        <v>0</v>
      </c>
      <c r="Q168" s="32">
        <f t="shared" si="85"/>
        <v>1200325</v>
      </c>
      <c r="R168" s="7">
        <f>Table1[[#This Row],[Số còn phải thu ĐK]]+Table1[[#This Row],[Giá Trị HD sau CK]]-Table1[[#This Row],[Số tiền đã thu]]</f>
        <v>0</v>
      </c>
      <c r="S168" s="6">
        <f>IF(Table1[[#This Row],[Ngày hóa đơn]]&lt;&gt;"",Table1[[#This Row],[Ngày hóa đơn]],IF(Table1[[#This Row],[Ngày hạch toán]]&lt;&gt;"",Table1[[#This Row],[Ngày hạch toán]],""))</f>
        <v>45986</v>
      </c>
      <c r="T168" s="7"/>
      <c r="U168" s="6">
        <f>IF(Table1[[#This Row],[Ngày tính CN]]="","",S168+T168)</f>
        <v>45986</v>
      </c>
      <c r="V168" s="32">
        <f ca="1">IF(Table1[[#This Row],[Hạn thanh toán]]="","",IF((U168-NOW())&lt;0,0,(U168-NOW())))</f>
        <v>0</v>
      </c>
      <c r="W168" s="32"/>
      <c r="X168" s="32" t="str">
        <f t="shared" ca="1" si="86"/>
        <v/>
      </c>
      <c r="Y168" s="2" t="str">
        <f t="shared" si="87"/>
        <v>Đã thanh toán</v>
      </c>
      <c r="Z168" s="53">
        <f t="shared" si="71"/>
        <v>45986</v>
      </c>
      <c r="AA168" s="53">
        <f t="shared" si="72"/>
        <v>46037</v>
      </c>
      <c r="AD168" s="2" t="str">
        <f>VLOOKUP($A168,MA_KH!$A:$Q,MA_KH!O$1,0)</f>
        <v>BIGC (EB)</v>
      </c>
      <c r="AE168" s="2" t="str">
        <f>VLOOKUP($A168,MA_KH!$A:$Q,MA_KH!P$1,0)</f>
        <v>Công ty TNHH dịch vụ EB</v>
      </c>
    </row>
    <row r="169" spans="1:31" ht="25.5" customHeight="1" x14ac:dyDescent="0.2">
      <c r="A169" s="54" t="s">
        <v>71</v>
      </c>
      <c r="B169" s="54" t="s">
        <v>72</v>
      </c>
      <c r="C169" s="55">
        <v>45986</v>
      </c>
      <c r="D169" s="54" t="s">
        <v>14882</v>
      </c>
      <c r="E169" s="55">
        <v>45986</v>
      </c>
      <c r="F169" s="54">
        <v>78494</v>
      </c>
      <c r="G169" s="54" t="s">
        <v>14883</v>
      </c>
      <c r="H169" s="56">
        <v>200732</v>
      </c>
      <c r="I169" s="57">
        <v>0</v>
      </c>
      <c r="J169" s="56">
        <v>16059</v>
      </c>
      <c r="K169" s="56">
        <v>216791</v>
      </c>
      <c r="L169" s="7" t="s">
        <v>40</v>
      </c>
      <c r="M169" s="6">
        <v>46037</v>
      </c>
      <c r="O169" s="32">
        <f>IF(Table1[[#This Row],[Phân loại]]="Tồn đầu kỳ",Table1[[#This Row],[Tổng giá trị]],0)</f>
        <v>216791</v>
      </c>
      <c r="P169" s="7">
        <f>IF(Table1[[#This Row],[Số còn phải thu ĐK]]&lt;&gt;0,0,IF(Table1[[#This Row],[Phân loại]]="Bán hàng",Table1[[#This Row],[Tổng giá trị]],-Table1[[#This Row],[Tổng giá trị]]))</f>
        <v>0</v>
      </c>
      <c r="Q169" s="32">
        <f t="shared" si="85"/>
        <v>216791</v>
      </c>
      <c r="R169" s="7">
        <f>Table1[[#This Row],[Số còn phải thu ĐK]]+Table1[[#This Row],[Giá Trị HD sau CK]]-Table1[[#This Row],[Số tiền đã thu]]</f>
        <v>0</v>
      </c>
      <c r="S169" s="6">
        <f>IF(Table1[[#This Row],[Ngày hóa đơn]]&lt;&gt;"",Table1[[#This Row],[Ngày hóa đơn]],IF(Table1[[#This Row],[Ngày hạch toán]]&lt;&gt;"",Table1[[#This Row],[Ngày hạch toán]],""))</f>
        <v>45986</v>
      </c>
      <c r="T169" s="7"/>
      <c r="U169" s="6">
        <f>IF(Table1[[#This Row],[Ngày tính CN]]="","",S169+T169)</f>
        <v>45986</v>
      </c>
      <c r="V169" s="32">
        <f ca="1">IF(Table1[[#This Row],[Hạn thanh toán]]="","",IF((U169-NOW())&lt;0,0,(U169-NOW())))</f>
        <v>0</v>
      </c>
      <c r="W169" s="32"/>
      <c r="X169" s="32" t="str">
        <f t="shared" ca="1" si="86"/>
        <v/>
      </c>
      <c r="Y169" s="2" t="str">
        <f t="shared" si="87"/>
        <v>Đã thanh toán</v>
      </c>
      <c r="Z169" s="53">
        <f t="shared" si="71"/>
        <v>45986</v>
      </c>
      <c r="AA169" s="53">
        <f t="shared" si="72"/>
        <v>46037</v>
      </c>
      <c r="AD169" s="2" t="str">
        <f>VLOOKUP($A169,MA_KH!$A:$Q,MA_KH!O$1,0)</f>
        <v>BIGC (EB)</v>
      </c>
      <c r="AE169" s="2" t="str">
        <f>VLOOKUP($A169,MA_KH!$A:$Q,MA_KH!P$1,0)</f>
        <v>Công ty TNHH dịch vụ EB</v>
      </c>
    </row>
    <row r="170" spans="1:31" ht="25.5" customHeight="1" x14ac:dyDescent="0.2">
      <c r="A170" s="54" t="s">
        <v>71</v>
      </c>
      <c r="B170" s="54" t="s">
        <v>72</v>
      </c>
      <c r="C170" s="55">
        <v>45986</v>
      </c>
      <c r="D170" s="54" t="s">
        <v>14884</v>
      </c>
      <c r="E170" s="55">
        <v>45986</v>
      </c>
      <c r="F170" s="54">
        <v>78495</v>
      </c>
      <c r="G170" s="54" t="s">
        <v>14885</v>
      </c>
      <c r="H170" s="56">
        <v>802928</v>
      </c>
      <c r="I170" s="57">
        <v>0</v>
      </c>
      <c r="J170" s="56">
        <v>64234</v>
      </c>
      <c r="K170" s="56">
        <v>867162</v>
      </c>
      <c r="L170" s="7" t="s">
        <v>40</v>
      </c>
      <c r="M170" s="6">
        <v>46037</v>
      </c>
      <c r="O170" s="32">
        <f>IF(Table1[[#This Row],[Phân loại]]="Tồn đầu kỳ",Table1[[#This Row],[Tổng giá trị]],0)</f>
        <v>867162</v>
      </c>
      <c r="P170" s="7">
        <f>IF(Table1[[#This Row],[Số còn phải thu ĐK]]&lt;&gt;0,0,IF(Table1[[#This Row],[Phân loại]]="Bán hàng",Table1[[#This Row],[Tổng giá trị]],-Table1[[#This Row],[Tổng giá trị]]))</f>
        <v>0</v>
      </c>
      <c r="Q170" s="32">
        <f t="shared" si="85"/>
        <v>867162</v>
      </c>
      <c r="R170" s="7">
        <f>Table1[[#This Row],[Số còn phải thu ĐK]]+Table1[[#This Row],[Giá Trị HD sau CK]]-Table1[[#This Row],[Số tiền đã thu]]</f>
        <v>0</v>
      </c>
      <c r="S170" s="6">
        <f>IF(Table1[[#This Row],[Ngày hóa đơn]]&lt;&gt;"",Table1[[#This Row],[Ngày hóa đơn]],IF(Table1[[#This Row],[Ngày hạch toán]]&lt;&gt;"",Table1[[#This Row],[Ngày hạch toán]],""))</f>
        <v>45986</v>
      </c>
      <c r="T170" s="7"/>
      <c r="U170" s="6">
        <f>IF(Table1[[#This Row],[Ngày tính CN]]="","",S170+T170)</f>
        <v>45986</v>
      </c>
      <c r="V170" s="32">
        <f ca="1">IF(Table1[[#This Row],[Hạn thanh toán]]="","",IF((U170-NOW())&lt;0,0,(U170-NOW())))</f>
        <v>0</v>
      </c>
      <c r="W170" s="32"/>
      <c r="X170" s="32" t="str">
        <f t="shared" ca="1" si="86"/>
        <v/>
      </c>
      <c r="Y170" s="2" t="str">
        <f t="shared" si="87"/>
        <v>Đã thanh toán</v>
      </c>
      <c r="Z170" s="53">
        <f t="shared" si="71"/>
        <v>45986</v>
      </c>
      <c r="AA170" s="53">
        <f t="shared" si="72"/>
        <v>46037</v>
      </c>
      <c r="AD170" s="2" t="str">
        <f>VLOOKUP($A170,MA_KH!$A:$Q,MA_KH!O$1,0)</f>
        <v>BIGC (EB)</v>
      </c>
      <c r="AE170" s="2" t="str">
        <f>VLOOKUP($A170,MA_KH!$A:$Q,MA_KH!P$1,0)</f>
        <v>Công ty TNHH dịch vụ EB</v>
      </c>
    </row>
    <row r="171" spans="1:31" ht="25.5" customHeight="1" x14ac:dyDescent="0.2">
      <c r="A171" s="54" t="s">
        <v>71</v>
      </c>
      <c r="B171" s="54" t="s">
        <v>72</v>
      </c>
      <c r="C171" s="55">
        <v>45986</v>
      </c>
      <c r="D171" s="54" t="s">
        <v>14886</v>
      </c>
      <c r="E171" s="55">
        <v>45986</v>
      </c>
      <c r="F171" s="54">
        <v>78496</v>
      </c>
      <c r="G171" s="54" t="s">
        <v>14887</v>
      </c>
      <c r="H171" s="56">
        <v>910680</v>
      </c>
      <c r="I171" s="57">
        <v>0</v>
      </c>
      <c r="J171" s="56">
        <v>72854</v>
      </c>
      <c r="K171" s="56">
        <v>983534</v>
      </c>
      <c r="L171" s="7" t="s">
        <v>40</v>
      </c>
      <c r="M171" s="6">
        <v>46037</v>
      </c>
      <c r="O171" s="32">
        <f>IF(Table1[[#This Row],[Phân loại]]="Tồn đầu kỳ",Table1[[#This Row],[Tổng giá trị]],0)</f>
        <v>983534</v>
      </c>
      <c r="P171" s="7">
        <f>IF(Table1[[#This Row],[Số còn phải thu ĐK]]&lt;&gt;0,0,IF(Table1[[#This Row],[Phân loại]]="Bán hàng",Table1[[#This Row],[Tổng giá trị]],-Table1[[#This Row],[Tổng giá trị]]))</f>
        <v>0</v>
      </c>
      <c r="Q171" s="32">
        <f t="shared" si="85"/>
        <v>983534</v>
      </c>
      <c r="R171" s="7">
        <f>Table1[[#This Row],[Số còn phải thu ĐK]]+Table1[[#This Row],[Giá Trị HD sau CK]]-Table1[[#This Row],[Số tiền đã thu]]</f>
        <v>0</v>
      </c>
      <c r="S171" s="6">
        <f>IF(Table1[[#This Row],[Ngày hóa đơn]]&lt;&gt;"",Table1[[#This Row],[Ngày hóa đơn]],IF(Table1[[#This Row],[Ngày hạch toán]]&lt;&gt;"",Table1[[#This Row],[Ngày hạch toán]],""))</f>
        <v>45986</v>
      </c>
      <c r="T171" s="7"/>
      <c r="U171" s="6">
        <f>IF(Table1[[#This Row],[Ngày tính CN]]="","",S171+T171)</f>
        <v>45986</v>
      </c>
      <c r="V171" s="32">
        <f ca="1">IF(Table1[[#This Row],[Hạn thanh toán]]="","",IF((U171-NOW())&lt;0,0,(U171-NOW())))</f>
        <v>0</v>
      </c>
      <c r="W171" s="32"/>
      <c r="X171" s="32" t="str">
        <f t="shared" ca="1" si="86"/>
        <v/>
      </c>
      <c r="Y171" s="2" t="str">
        <f t="shared" si="87"/>
        <v>Đã thanh toán</v>
      </c>
      <c r="Z171" s="53">
        <f t="shared" si="71"/>
        <v>45986</v>
      </c>
      <c r="AA171" s="53">
        <f t="shared" si="72"/>
        <v>46037</v>
      </c>
      <c r="AD171" s="2" t="str">
        <f>VLOOKUP($A171,MA_KH!$A:$Q,MA_KH!O$1,0)</f>
        <v>BIGC (EB)</v>
      </c>
      <c r="AE171" s="2" t="str">
        <f>VLOOKUP($A171,MA_KH!$A:$Q,MA_KH!P$1,0)</f>
        <v>Công ty TNHH dịch vụ EB</v>
      </c>
    </row>
    <row r="172" spans="1:31" ht="25.5" customHeight="1" x14ac:dyDescent="0.2">
      <c r="A172" s="54" t="s">
        <v>71</v>
      </c>
      <c r="B172" s="54" t="s">
        <v>72</v>
      </c>
      <c r="C172" s="55">
        <v>45986</v>
      </c>
      <c r="D172" s="54" t="s">
        <v>14888</v>
      </c>
      <c r="E172" s="55">
        <v>45986</v>
      </c>
      <c r="F172" s="54">
        <v>78497</v>
      </c>
      <c r="G172" s="54" t="s">
        <v>14889</v>
      </c>
      <c r="H172" s="56">
        <v>1204392</v>
      </c>
      <c r="I172" s="57">
        <v>0</v>
      </c>
      <c r="J172" s="56">
        <v>96351</v>
      </c>
      <c r="K172" s="56">
        <v>1300743</v>
      </c>
      <c r="L172" s="7" t="s">
        <v>40</v>
      </c>
      <c r="M172" s="6">
        <v>46037</v>
      </c>
      <c r="O172" s="32">
        <f>IF(Table1[[#This Row],[Phân loại]]="Tồn đầu kỳ",Table1[[#This Row],[Tổng giá trị]],0)</f>
        <v>1300743</v>
      </c>
      <c r="P172" s="7">
        <f>IF(Table1[[#This Row],[Số còn phải thu ĐK]]&lt;&gt;0,0,IF(Table1[[#This Row],[Phân loại]]="Bán hàng",Table1[[#This Row],[Tổng giá trị]],-Table1[[#This Row],[Tổng giá trị]]))</f>
        <v>0</v>
      </c>
      <c r="Q172" s="32">
        <f t="shared" si="85"/>
        <v>1300743</v>
      </c>
      <c r="R172" s="7">
        <f>Table1[[#This Row],[Số còn phải thu ĐK]]+Table1[[#This Row],[Giá Trị HD sau CK]]-Table1[[#This Row],[Số tiền đã thu]]</f>
        <v>0</v>
      </c>
      <c r="S172" s="6">
        <f>IF(Table1[[#This Row],[Ngày hóa đơn]]&lt;&gt;"",Table1[[#This Row],[Ngày hóa đơn]],IF(Table1[[#This Row],[Ngày hạch toán]]&lt;&gt;"",Table1[[#This Row],[Ngày hạch toán]],""))</f>
        <v>45986</v>
      </c>
      <c r="T172" s="7"/>
      <c r="U172" s="6">
        <f>IF(Table1[[#This Row],[Ngày tính CN]]="","",S172+T172)</f>
        <v>45986</v>
      </c>
      <c r="V172" s="32">
        <f ca="1">IF(Table1[[#This Row],[Hạn thanh toán]]="","",IF((U172-NOW())&lt;0,0,(U172-NOW())))</f>
        <v>0</v>
      </c>
      <c r="W172" s="32"/>
      <c r="X172" s="32" t="str">
        <f t="shared" ca="1" si="86"/>
        <v/>
      </c>
      <c r="Y172" s="2" t="str">
        <f t="shared" si="87"/>
        <v>Đã thanh toán</v>
      </c>
      <c r="Z172" s="53">
        <f t="shared" si="71"/>
        <v>45986</v>
      </c>
      <c r="AA172" s="53">
        <f t="shared" si="72"/>
        <v>46037</v>
      </c>
      <c r="AD172" s="2" t="str">
        <f>VLOOKUP($A172,MA_KH!$A:$Q,MA_KH!O$1,0)</f>
        <v>BIGC (EB)</v>
      </c>
      <c r="AE172" s="2" t="str">
        <f>VLOOKUP($A172,MA_KH!$A:$Q,MA_KH!P$1,0)</f>
        <v>Công ty TNHH dịch vụ EB</v>
      </c>
    </row>
    <row r="173" spans="1:31" ht="25.5" customHeight="1" x14ac:dyDescent="0.2">
      <c r="A173" s="54" t="s">
        <v>71</v>
      </c>
      <c r="B173" s="54" t="s">
        <v>72</v>
      </c>
      <c r="C173" s="55">
        <v>45986</v>
      </c>
      <c r="D173" s="54" t="s">
        <v>14890</v>
      </c>
      <c r="E173" s="55">
        <v>45986</v>
      </c>
      <c r="F173" s="54">
        <v>78499</v>
      </c>
      <c r="G173" s="54" t="s">
        <v>14891</v>
      </c>
      <c r="H173" s="56">
        <v>910680</v>
      </c>
      <c r="I173" s="57">
        <v>0</v>
      </c>
      <c r="J173" s="56">
        <v>72854</v>
      </c>
      <c r="K173" s="56">
        <v>983534</v>
      </c>
      <c r="L173" s="7" t="s">
        <v>40</v>
      </c>
      <c r="M173" s="6">
        <v>46037</v>
      </c>
      <c r="O173" s="32">
        <f>IF(Table1[[#This Row],[Phân loại]]="Tồn đầu kỳ",Table1[[#This Row],[Tổng giá trị]],0)</f>
        <v>983534</v>
      </c>
      <c r="P173" s="7">
        <f>IF(Table1[[#This Row],[Số còn phải thu ĐK]]&lt;&gt;0,0,IF(Table1[[#This Row],[Phân loại]]="Bán hàng",Table1[[#This Row],[Tổng giá trị]],-Table1[[#This Row],[Tổng giá trị]]))</f>
        <v>0</v>
      </c>
      <c r="Q173" s="32">
        <f t="shared" si="85"/>
        <v>983534</v>
      </c>
      <c r="R173" s="7">
        <f>Table1[[#This Row],[Số còn phải thu ĐK]]+Table1[[#This Row],[Giá Trị HD sau CK]]-Table1[[#This Row],[Số tiền đã thu]]</f>
        <v>0</v>
      </c>
      <c r="S173" s="6">
        <f>IF(Table1[[#This Row],[Ngày hóa đơn]]&lt;&gt;"",Table1[[#This Row],[Ngày hóa đơn]],IF(Table1[[#This Row],[Ngày hạch toán]]&lt;&gt;"",Table1[[#This Row],[Ngày hạch toán]],""))</f>
        <v>45986</v>
      </c>
      <c r="T173" s="7"/>
      <c r="U173" s="6">
        <f>IF(Table1[[#This Row],[Ngày tính CN]]="","",S173+T173)</f>
        <v>45986</v>
      </c>
      <c r="V173" s="32">
        <f ca="1">IF(Table1[[#This Row],[Hạn thanh toán]]="","",IF((U173-NOW())&lt;0,0,(U173-NOW())))</f>
        <v>0</v>
      </c>
      <c r="W173" s="32"/>
      <c r="X173" s="32" t="str">
        <f t="shared" ca="1" si="86"/>
        <v/>
      </c>
      <c r="Y173" s="2" t="str">
        <f t="shared" si="87"/>
        <v>Đã thanh toán</v>
      </c>
      <c r="Z173" s="53">
        <f t="shared" si="71"/>
        <v>45986</v>
      </c>
      <c r="AA173" s="53">
        <f t="shared" si="72"/>
        <v>46037</v>
      </c>
      <c r="AD173" s="2" t="str">
        <f>VLOOKUP($A173,MA_KH!$A:$Q,MA_KH!O$1,0)</f>
        <v>BIGC (EB)</v>
      </c>
      <c r="AE173" s="2" t="str">
        <f>VLOOKUP($A173,MA_KH!$A:$Q,MA_KH!P$1,0)</f>
        <v>Công ty TNHH dịch vụ EB</v>
      </c>
    </row>
    <row r="174" spans="1:31" ht="25.5" customHeight="1" x14ac:dyDescent="0.2">
      <c r="A174" s="54" t="s">
        <v>71</v>
      </c>
      <c r="B174" s="54" t="s">
        <v>72</v>
      </c>
      <c r="C174" s="55">
        <v>45986</v>
      </c>
      <c r="D174" s="54" t="s">
        <v>14892</v>
      </c>
      <c r="E174" s="55">
        <v>45986</v>
      </c>
      <c r="F174" s="54">
        <v>78500</v>
      </c>
      <c r="G174" s="54" t="s">
        <v>14893</v>
      </c>
      <c r="H174" s="56">
        <v>1111412</v>
      </c>
      <c r="I174" s="57">
        <v>0</v>
      </c>
      <c r="J174" s="56">
        <v>88913</v>
      </c>
      <c r="K174" s="56">
        <v>1200325</v>
      </c>
      <c r="L174" s="7" t="s">
        <v>40</v>
      </c>
      <c r="M174" s="6">
        <v>46037</v>
      </c>
      <c r="O174" s="32">
        <f>IF(Table1[[#This Row],[Phân loại]]="Tồn đầu kỳ",Table1[[#This Row],[Tổng giá trị]],0)</f>
        <v>1200325</v>
      </c>
      <c r="P174" s="7">
        <f>IF(Table1[[#This Row],[Số còn phải thu ĐK]]&lt;&gt;0,0,IF(Table1[[#This Row],[Phân loại]]="Bán hàng",Table1[[#This Row],[Tổng giá trị]],-Table1[[#This Row],[Tổng giá trị]]))</f>
        <v>0</v>
      </c>
      <c r="Q174" s="32">
        <f t="shared" si="85"/>
        <v>1200325</v>
      </c>
      <c r="R174" s="7">
        <f>Table1[[#This Row],[Số còn phải thu ĐK]]+Table1[[#This Row],[Giá Trị HD sau CK]]-Table1[[#This Row],[Số tiền đã thu]]</f>
        <v>0</v>
      </c>
      <c r="S174" s="6">
        <f>IF(Table1[[#This Row],[Ngày hóa đơn]]&lt;&gt;"",Table1[[#This Row],[Ngày hóa đơn]],IF(Table1[[#This Row],[Ngày hạch toán]]&lt;&gt;"",Table1[[#This Row],[Ngày hạch toán]],""))</f>
        <v>45986</v>
      </c>
      <c r="T174" s="7"/>
      <c r="U174" s="6">
        <f>IF(Table1[[#This Row],[Ngày tính CN]]="","",S174+T174)</f>
        <v>45986</v>
      </c>
      <c r="V174" s="32">
        <f ca="1">IF(Table1[[#This Row],[Hạn thanh toán]]="","",IF((U174-NOW())&lt;0,0,(U174-NOW())))</f>
        <v>0</v>
      </c>
      <c r="W174" s="32"/>
      <c r="X174" s="32" t="str">
        <f t="shared" ca="1" si="86"/>
        <v/>
      </c>
      <c r="Y174" s="2" t="str">
        <f t="shared" si="87"/>
        <v>Đã thanh toán</v>
      </c>
      <c r="Z174" s="53">
        <f t="shared" si="71"/>
        <v>45986</v>
      </c>
      <c r="AA174" s="53">
        <f t="shared" si="72"/>
        <v>46037</v>
      </c>
      <c r="AD174" s="2" t="str">
        <f>VLOOKUP($A174,MA_KH!$A:$Q,MA_KH!O$1,0)</f>
        <v>BIGC (EB)</v>
      </c>
      <c r="AE174" s="2" t="str">
        <f>VLOOKUP($A174,MA_KH!$A:$Q,MA_KH!P$1,0)</f>
        <v>Công ty TNHH dịch vụ EB</v>
      </c>
    </row>
    <row r="175" spans="1:31" ht="25.5" customHeight="1" x14ac:dyDescent="0.2">
      <c r="A175" s="54" t="s">
        <v>71</v>
      </c>
      <c r="B175" s="54" t="s">
        <v>72</v>
      </c>
      <c r="C175" s="55">
        <v>45986</v>
      </c>
      <c r="D175" s="54" t="s">
        <v>14894</v>
      </c>
      <c r="E175" s="55">
        <v>45986</v>
      </c>
      <c r="F175" s="54">
        <v>78492</v>
      </c>
      <c r="G175" s="54" t="s">
        <v>14895</v>
      </c>
      <c r="H175" s="56">
        <v>10168220</v>
      </c>
      <c r="I175" s="57">
        <v>0</v>
      </c>
      <c r="J175" s="56">
        <v>813458</v>
      </c>
      <c r="K175" s="56">
        <v>10981678</v>
      </c>
      <c r="L175" s="7" t="s">
        <v>40</v>
      </c>
      <c r="M175" s="6">
        <v>46037</v>
      </c>
      <c r="O175" s="32">
        <f>IF(Table1[[#This Row],[Phân loại]]="Tồn đầu kỳ",Table1[[#This Row],[Tổng giá trị]],0)</f>
        <v>10981678</v>
      </c>
      <c r="P175" s="7">
        <f>IF(Table1[[#This Row],[Số còn phải thu ĐK]]&lt;&gt;0,0,IF(Table1[[#This Row],[Phân loại]]="Bán hàng",Table1[[#This Row],[Tổng giá trị]],-Table1[[#This Row],[Tổng giá trị]]))</f>
        <v>0</v>
      </c>
      <c r="Q175" s="32">
        <f t="shared" si="85"/>
        <v>10981678</v>
      </c>
      <c r="R175" s="7">
        <f>Table1[[#This Row],[Số còn phải thu ĐK]]+Table1[[#This Row],[Giá Trị HD sau CK]]-Table1[[#This Row],[Số tiền đã thu]]</f>
        <v>0</v>
      </c>
      <c r="S175" s="6">
        <f>IF(Table1[[#This Row],[Ngày hóa đơn]]&lt;&gt;"",Table1[[#This Row],[Ngày hóa đơn]],IF(Table1[[#This Row],[Ngày hạch toán]]&lt;&gt;"",Table1[[#This Row],[Ngày hạch toán]],""))</f>
        <v>45986</v>
      </c>
      <c r="T175" s="7"/>
      <c r="U175" s="6">
        <f>IF(Table1[[#This Row],[Ngày tính CN]]="","",S175+T175)</f>
        <v>45986</v>
      </c>
      <c r="V175" s="32">
        <f ca="1">IF(Table1[[#This Row],[Hạn thanh toán]]="","",IF((U175-NOW())&lt;0,0,(U175-NOW())))</f>
        <v>0</v>
      </c>
      <c r="W175" s="32"/>
      <c r="X175" s="32" t="str">
        <f t="shared" ca="1" si="86"/>
        <v/>
      </c>
      <c r="Y175" s="2" t="str">
        <f t="shared" si="87"/>
        <v>Đã thanh toán</v>
      </c>
      <c r="Z175" s="53">
        <f t="shared" si="71"/>
        <v>45986</v>
      </c>
      <c r="AA175" s="53">
        <f t="shared" si="72"/>
        <v>46037</v>
      </c>
      <c r="AD175" s="2" t="str">
        <f>VLOOKUP($A175,MA_KH!$A:$Q,MA_KH!O$1,0)</f>
        <v>BIGC (EB)</v>
      </c>
      <c r="AE175" s="2" t="str">
        <f>VLOOKUP($A175,MA_KH!$A:$Q,MA_KH!P$1,0)</f>
        <v>Công ty TNHH dịch vụ EB</v>
      </c>
    </row>
    <row r="176" spans="1:31" ht="25.5" customHeight="1" x14ac:dyDescent="0.2">
      <c r="A176" s="58" t="s">
        <v>71</v>
      </c>
      <c r="B176" s="58" t="s">
        <v>72</v>
      </c>
      <c r="C176" s="59">
        <v>45986</v>
      </c>
      <c r="D176" s="58" t="s">
        <v>14896</v>
      </c>
      <c r="E176" s="59">
        <v>45986</v>
      </c>
      <c r="F176" s="58">
        <v>78498</v>
      </c>
      <c r="G176" s="58" t="s">
        <v>14897</v>
      </c>
      <c r="H176" s="60">
        <v>910680</v>
      </c>
      <c r="I176" s="61">
        <v>0</v>
      </c>
      <c r="J176" s="60">
        <v>72854</v>
      </c>
      <c r="K176" s="60">
        <v>983534</v>
      </c>
      <c r="L176" s="7" t="s">
        <v>40</v>
      </c>
      <c r="M176" s="6">
        <v>46037</v>
      </c>
      <c r="O176" s="32">
        <f>IF(Table1[[#This Row],[Phân loại]]="Tồn đầu kỳ",Table1[[#This Row],[Tổng giá trị]],0)</f>
        <v>983534</v>
      </c>
      <c r="P176" s="7">
        <f>IF(Table1[[#This Row],[Số còn phải thu ĐK]]&lt;&gt;0,0,IF(Table1[[#This Row],[Phân loại]]="Bán hàng",Table1[[#This Row],[Tổng giá trị]],-Table1[[#This Row],[Tổng giá trị]]))</f>
        <v>0</v>
      </c>
      <c r="Q176" s="32">
        <f t="shared" si="85"/>
        <v>983534</v>
      </c>
      <c r="R176" s="7">
        <f>Table1[[#This Row],[Số còn phải thu ĐK]]+Table1[[#This Row],[Giá Trị HD sau CK]]-Table1[[#This Row],[Số tiền đã thu]]</f>
        <v>0</v>
      </c>
      <c r="S176" s="6">
        <f>IF(Table1[[#This Row],[Ngày hóa đơn]]&lt;&gt;"",Table1[[#This Row],[Ngày hóa đơn]],IF(Table1[[#This Row],[Ngày hạch toán]]&lt;&gt;"",Table1[[#This Row],[Ngày hạch toán]],""))</f>
        <v>45986</v>
      </c>
      <c r="T176" s="7"/>
      <c r="U176" s="6">
        <f>IF(Table1[[#This Row],[Ngày tính CN]]="","",S176+T176)</f>
        <v>45986</v>
      </c>
      <c r="V176" s="32">
        <f ca="1">IF(Table1[[#This Row],[Hạn thanh toán]]="","",IF((U176-NOW())&lt;0,0,(U176-NOW())))</f>
        <v>0</v>
      </c>
      <c r="W176" s="32"/>
      <c r="X176" s="32" t="str">
        <f t="shared" ca="1" si="86"/>
        <v/>
      </c>
      <c r="Y176" s="2" t="str">
        <f t="shared" si="87"/>
        <v>Đã thanh toán</v>
      </c>
      <c r="Z176" s="53">
        <f t="shared" si="71"/>
        <v>45986</v>
      </c>
      <c r="AA176" s="53">
        <f t="shared" si="72"/>
        <v>46037</v>
      </c>
      <c r="AD176" s="2" t="str">
        <f>VLOOKUP($A176,MA_KH!$A:$Q,MA_KH!O$1,0)</f>
        <v>BIGC (EB)</v>
      </c>
      <c r="AE176" s="2" t="str">
        <f>VLOOKUP($A176,MA_KH!$A:$Q,MA_KH!P$1,0)</f>
        <v>Công ty TNHH dịch vụ EB</v>
      </c>
    </row>
    <row r="177" spans="1:31" ht="25.5" customHeight="1" x14ac:dyDescent="0.2">
      <c r="A177" s="54" t="s">
        <v>71</v>
      </c>
      <c r="B177" s="54" t="s">
        <v>72</v>
      </c>
      <c r="C177" s="55">
        <v>45987</v>
      </c>
      <c r="D177" s="54" t="s">
        <v>14898</v>
      </c>
      <c r="E177" s="55">
        <v>45987</v>
      </c>
      <c r="F177" s="54">
        <v>78645</v>
      </c>
      <c r="G177" s="54" t="s">
        <v>14899</v>
      </c>
      <c r="H177" s="56">
        <v>4200680</v>
      </c>
      <c r="I177" s="57">
        <v>0</v>
      </c>
      <c r="J177" s="56">
        <v>336054</v>
      </c>
      <c r="K177" s="56">
        <v>4536734</v>
      </c>
      <c r="L177" s="7" t="s">
        <v>40</v>
      </c>
      <c r="M177" s="6">
        <v>46037</v>
      </c>
      <c r="O177" s="32">
        <f>IF(Table1[[#This Row],[Phân loại]]="Tồn đầu kỳ",Table1[[#This Row],[Tổng giá trị]],0)</f>
        <v>4536734</v>
      </c>
      <c r="P177" s="7">
        <f>IF(Table1[[#This Row],[Số còn phải thu ĐK]]&lt;&gt;0,0,IF(Table1[[#This Row],[Phân loại]]="Bán hàng",Table1[[#This Row],[Tổng giá trị]],-Table1[[#This Row],[Tổng giá trị]]))</f>
        <v>0</v>
      </c>
      <c r="Q177" s="32">
        <f t="shared" ref="Q177:Q178" si="88">IF(M177&lt;&gt;"",IF(O177&lt;&gt;0,O177,P177),0)</f>
        <v>4536734</v>
      </c>
      <c r="R177" s="7">
        <f>Table1[[#This Row],[Số còn phải thu ĐK]]+Table1[[#This Row],[Giá Trị HD sau CK]]-Table1[[#This Row],[Số tiền đã thu]]</f>
        <v>0</v>
      </c>
      <c r="S177" s="6">
        <f>IF(Table1[[#This Row],[Ngày hóa đơn]]&lt;&gt;"",Table1[[#This Row],[Ngày hóa đơn]],IF(Table1[[#This Row],[Ngày hạch toán]]&lt;&gt;"",Table1[[#This Row],[Ngày hạch toán]],""))</f>
        <v>45987</v>
      </c>
      <c r="T177" s="7"/>
      <c r="U177" s="6">
        <f>IF(Table1[[#This Row],[Ngày tính CN]]="","",S177+T177)</f>
        <v>45987</v>
      </c>
      <c r="V177" s="32">
        <f ca="1">IF(Table1[[#This Row],[Hạn thanh toán]]="","",IF((U177-NOW())&lt;0,0,(U177-NOW())))</f>
        <v>0</v>
      </c>
      <c r="W177" s="32"/>
      <c r="X177" s="32" t="str">
        <f t="shared" ref="X177:X178" ca="1" si="89">IF(OR(U177="",R177=0),"",IF((U177-NOW())&lt;0,-(U177-NOW()),0))</f>
        <v/>
      </c>
      <c r="Y177" s="2" t="str">
        <f t="shared" ref="Y177:Y178" si="90">IF(R177=0,"Đã thanh toán",IF(X177="","",IF(X177&lt;=0,"Chưa đến hạn thanh toán",IF(X177&lt;=30,"Nợ quá hạn 30 ngày",IF(X177&lt;=60,"Nợ quá hạn từ 30 ngày đến 60 ngày",IF(X177&lt;=90,"Nợ quá hạn từ 60 ngày đến 90 ngày",IF(X177&lt;=120,"Nợ quá hạn từ 90 ngày đến 120 ngày","Nợ quá hạn hơn 120 ngày có khả năng mất thanh toán")))))))</f>
        <v>Đã thanh toán</v>
      </c>
      <c r="Z177" s="53">
        <f t="shared" si="71"/>
        <v>45987</v>
      </c>
      <c r="AA177" s="53">
        <f t="shared" si="72"/>
        <v>46037</v>
      </c>
      <c r="AD177" s="2" t="str">
        <f>VLOOKUP($A177,MA_KH!$A:$Q,MA_KH!O$1,0)</f>
        <v>BIGC (EB)</v>
      </c>
      <c r="AE177" s="2" t="str">
        <f>VLOOKUP($A177,MA_KH!$A:$Q,MA_KH!P$1,0)</f>
        <v>Công ty TNHH dịch vụ EB</v>
      </c>
    </row>
    <row r="178" spans="1:31" ht="25.5" customHeight="1" x14ac:dyDescent="0.2">
      <c r="A178" s="58" t="s">
        <v>71</v>
      </c>
      <c r="B178" s="58" t="s">
        <v>72</v>
      </c>
      <c r="C178" s="59">
        <v>45987</v>
      </c>
      <c r="D178" s="58" t="s">
        <v>14900</v>
      </c>
      <c r="E178" s="59">
        <v>45987</v>
      </c>
      <c r="F178" s="58">
        <v>78646</v>
      </c>
      <c r="G178" s="58" t="s">
        <v>14901</v>
      </c>
      <c r="H178" s="60">
        <v>472560</v>
      </c>
      <c r="I178" s="61">
        <v>0</v>
      </c>
      <c r="J178" s="60">
        <v>37805</v>
      </c>
      <c r="K178" s="60">
        <v>510365</v>
      </c>
      <c r="L178" s="7" t="s">
        <v>40</v>
      </c>
      <c r="M178" s="6">
        <v>46037</v>
      </c>
      <c r="O178" s="32">
        <f>IF(Table1[[#This Row],[Phân loại]]="Tồn đầu kỳ",Table1[[#This Row],[Tổng giá trị]],0)</f>
        <v>510365</v>
      </c>
      <c r="P178" s="7">
        <f>IF(Table1[[#This Row],[Số còn phải thu ĐK]]&lt;&gt;0,0,IF(Table1[[#This Row],[Phân loại]]="Bán hàng",Table1[[#This Row],[Tổng giá trị]],-Table1[[#This Row],[Tổng giá trị]]))</f>
        <v>0</v>
      </c>
      <c r="Q178" s="32">
        <f t="shared" si="88"/>
        <v>510365</v>
      </c>
      <c r="R178" s="7">
        <f>Table1[[#This Row],[Số còn phải thu ĐK]]+Table1[[#This Row],[Giá Trị HD sau CK]]-Table1[[#This Row],[Số tiền đã thu]]</f>
        <v>0</v>
      </c>
      <c r="S178" s="6">
        <f>IF(Table1[[#This Row],[Ngày hóa đơn]]&lt;&gt;"",Table1[[#This Row],[Ngày hóa đơn]],IF(Table1[[#This Row],[Ngày hạch toán]]&lt;&gt;"",Table1[[#This Row],[Ngày hạch toán]],""))</f>
        <v>45987</v>
      </c>
      <c r="T178" s="7"/>
      <c r="U178" s="6">
        <f>IF(Table1[[#This Row],[Ngày tính CN]]="","",S178+T178)</f>
        <v>45987</v>
      </c>
      <c r="V178" s="32">
        <f ca="1">IF(Table1[[#This Row],[Hạn thanh toán]]="","",IF((U178-NOW())&lt;0,0,(U178-NOW())))</f>
        <v>0</v>
      </c>
      <c r="W178" s="32"/>
      <c r="X178" s="32" t="str">
        <f t="shared" ca="1" si="89"/>
        <v/>
      </c>
      <c r="Y178" s="2" t="str">
        <f t="shared" si="90"/>
        <v>Đã thanh toán</v>
      </c>
      <c r="Z178" s="53">
        <f t="shared" si="71"/>
        <v>45987</v>
      </c>
      <c r="AA178" s="53">
        <f t="shared" si="72"/>
        <v>46037</v>
      </c>
      <c r="AD178" s="2" t="str">
        <f>VLOOKUP($A178,MA_KH!$A:$Q,MA_KH!O$1,0)</f>
        <v>BIGC (EB)</v>
      </c>
      <c r="AE178" s="2" t="str">
        <f>VLOOKUP($A178,MA_KH!$A:$Q,MA_KH!P$1,0)</f>
        <v>Công ty TNHH dịch vụ EB</v>
      </c>
    </row>
    <row r="179" spans="1:31" ht="25.5" customHeight="1" x14ac:dyDescent="0.2">
      <c r="A179" s="58" t="s">
        <v>71</v>
      </c>
      <c r="B179" s="58" t="s">
        <v>72</v>
      </c>
      <c r="C179" s="59">
        <v>45987</v>
      </c>
      <c r="D179" s="58" t="s">
        <v>14902</v>
      </c>
      <c r="E179" s="59">
        <v>45987</v>
      </c>
      <c r="F179" s="58">
        <v>78591</v>
      </c>
      <c r="G179" s="58" t="s">
        <v>14903</v>
      </c>
      <c r="H179" s="60">
        <v>2054104</v>
      </c>
      <c r="I179" s="61">
        <v>0</v>
      </c>
      <c r="J179" s="60">
        <v>164328</v>
      </c>
      <c r="K179" s="60">
        <v>2218432</v>
      </c>
      <c r="L179" s="7" t="s">
        <v>40</v>
      </c>
      <c r="M179" s="6">
        <v>46037</v>
      </c>
      <c r="O179" s="32">
        <f>IF(Table1[[#This Row],[Phân loại]]="Tồn đầu kỳ",Table1[[#This Row],[Tổng giá trị]],0)</f>
        <v>2218432</v>
      </c>
      <c r="P179" s="7">
        <f>IF(Table1[[#This Row],[Số còn phải thu ĐK]]&lt;&gt;0,0,IF(Table1[[#This Row],[Phân loại]]="Bán hàng",Table1[[#This Row],[Tổng giá trị]],-Table1[[#This Row],[Tổng giá trị]]))</f>
        <v>0</v>
      </c>
      <c r="Q179" s="32">
        <f>IF(M179&lt;&gt;"",IF(O179&lt;&gt;0,O179,P179),0)</f>
        <v>2218432</v>
      </c>
      <c r="R179" s="7">
        <f>Table1[[#This Row],[Số còn phải thu ĐK]]+Table1[[#This Row],[Giá Trị HD sau CK]]-Table1[[#This Row],[Số tiền đã thu]]</f>
        <v>0</v>
      </c>
      <c r="S179" s="6">
        <f>IF(Table1[[#This Row],[Ngày hóa đơn]]&lt;&gt;"",Table1[[#This Row],[Ngày hóa đơn]],IF(Table1[[#This Row],[Ngày hạch toán]]&lt;&gt;"",Table1[[#This Row],[Ngày hạch toán]],""))</f>
        <v>45987</v>
      </c>
      <c r="T179" s="7"/>
      <c r="U179" s="6">
        <f>IF(Table1[[#This Row],[Ngày tính CN]]="","",S179+T179)</f>
        <v>45987</v>
      </c>
      <c r="V179" s="32">
        <f ca="1">IF(Table1[[#This Row],[Hạn thanh toán]]="","",IF((U179-NOW())&lt;0,0,(U179-NOW())))</f>
        <v>0</v>
      </c>
      <c r="W179" s="32"/>
      <c r="X179" s="32" t="str">
        <f ca="1">IF(OR(U179="",R179=0),"",IF((U179-NOW())&lt;0,-(U179-NOW()),0))</f>
        <v/>
      </c>
      <c r="Y179" s="2" t="str">
        <f>IF(R179=0,"Đã thanh toán",IF(X179="","",IF(X179&lt;=0,"Chưa đến hạn thanh toán",IF(X179&lt;=30,"Nợ quá hạn 30 ngày",IF(X179&lt;=60,"Nợ quá hạn từ 30 ngày đến 60 ngày",IF(X179&lt;=90,"Nợ quá hạn từ 60 ngày đến 90 ngày",IF(X179&lt;=120,"Nợ quá hạn từ 90 ngày đến 120 ngày","Nợ quá hạn hơn 120 ngày có khả năng mất thanh toán")))))))</f>
        <v>Đã thanh toán</v>
      </c>
      <c r="Z179" s="53">
        <f t="shared" si="71"/>
        <v>45987</v>
      </c>
      <c r="AA179" s="53">
        <f t="shared" si="72"/>
        <v>46037</v>
      </c>
      <c r="AD179" s="2" t="str">
        <f>VLOOKUP($A179,MA_KH!$A:$Q,MA_KH!O$1,0)</f>
        <v>BIGC (EB)</v>
      </c>
      <c r="AE179" s="2" t="str">
        <f>VLOOKUP($A179,MA_KH!$A:$Q,MA_KH!P$1,0)</f>
        <v>Công ty TNHH dịch vụ EB</v>
      </c>
    </row>
    <row r="180" spans="1:31" ht="25.5" customHeight="1" x14ac:dyDescent="0.2">
      <c r="A180" s="54" t="s">
        <v>71</v>
      </c>
      <c r="B180" s="54" t="s">
        <v>72</v>
      </c>
      <c r="C180" s="55">
        <v>45988</v>
      </c>
      <c r="D180" s="54" t="s">
        <v>14904</v>
      </c>
      <c r="E180" s="55">
        <v>45988</v>
      </c>
      <c r="F180" s="54">
        <v>79372</v>
      </c>
      <c r="G180" s="54" t="s">
        <v>14905</v>
      </c>
      <c r="H180" s="56">
        <v>2580052</v>
      </c>
      <c r="I180" s="57">
        <v>0</v>
      </c>
      <c r="J180" s="56">
        <v>206404</v>
      </c>
      <c r="K180" s="56">
        <v>2786456</v>
      </c>
      <c r="L180" s="7" t="s">
        <v>40</v>
      </c>
      <c r="M180" s="6">
        <v>46037</v>
      </c>
      <c r="O180" s="32">
        <f>IF(Table1[[#This Row],[Phân loại]]="Tồn đầu kỳ",Table1[[#This Row],[Tổng giá trị]],0)</f>
        <v>2786456</v>
      </c>
      <c r="P180" s="7">
        <f>IF(Table1[[#This Row],[Số còn phải thu ĐK]]&lt;&gt;0,0,IF(Table1[[#This Row],[Phân loại]]="Bán hàng",Table1[[#This Row],[Tổng giá trị]],-Table1[[#This Row],[Tổng giá trị]]))</f>
        <v>0</v>
      </c>
      <c r="Q180" s="32">
        <f t="shared" ref="Q180:Q183" si="91">IF(M180&lt;&gt;"",IF(O180&lt;&gt;0,O180,P180),0)</f>
        <v>2786456</v>
      </c>
      <c r="R180" s="7">
        <f>Table1[[#This Row],[Số còn phải thu ĐK]]+Table1[[#This Row],[Giá Trị HD sau CK]]-Table1[[#This Row],[Số tiền đã thu]]</f>
        <v>0</v>
      </c>
      <c r="S180" s="6">
        <f>IF(Table1[[#This Row],[Ngày hóa đơn]]&lt;&gt;"",Table1[[#This Row],[Ngày hóa đơn]],IF(Table1[[#This Row],[Ngày hạch toán]]&lt;&gt;"",Table1[[#This Row],[Ngày hạch toán]],""))</f>
        <v>45988</v>
      </c>
      <c r="T180" s="7"/>
      <c r="U180" s="6">
        <f>IF(Table1[[#This Row],[Ngày tính CN]]="","",S180+T180)</f>
        <v>45988</v>
      </c>
      <c r="V180" s="32">
        <f ca="1">IF(Table1[[#This Row],[Hạn thanh toán]]="","",IF((U180-NOW())&lt;0,0,(U180-NOW())))</f>
        <v>0</v>
      </c>
      <c r="W180" s="32"/>
      <c r="X180" s="32" t="str">
        <f t="shared" ref="X180:X183" ca="1" si="92">IF(OR(U180="",R180=0),"",IF((U180-NOW())&lt;0,-(U180-NOW()),0))</f>
        <v/>
      </c>
      <c r="Y180" s="2" t="str">
        <f t="shared" ref="Y180:Y183" si="93">IF(R180=0,"Đã thanh toán",IF(X180="","",IF(X180&lt;=0,"Chưa đến hạn thanh toán",IF(X180&lt;=30,"Nợ quá hạn 30 ngày",IF(X180&lt;=60,"Nợ quá hạn từ 30 ngày đến 60 ngày",IF(X180&lt;=90,"Nợ quá hạn từ 60 ngày đến 90 ngày",IF(X180&lt;=120,"Nợ quá hạn từ 90 ngày đến 120 ngày","Nợ quá hạn hơn 120 ngày có khả năng mất thanh toán")))))))</f>
        <v>Đã thanh toán</v>
      </c>
      <c r="Z180" s="53">
        <f t="shared" si="71"/>
        <v>45988</v>
      </c>
      <c r="AA180" s="53">
        <f t="shared" si="72"/>
        <v>46037</v>
      </c>
      <c r="AD180" s="2" t="str">
        <f>VLOOKUP($A180,MA_KH!$A:$Q,MA_KH!O$1,0)</f>
        <v>BIGC (EB)</v>
      </c>
      <c r="AE180" s="2" t="str">
        <f>VLOOKUP($A180,MA_KH!$A:$Q,MA_KH!P$1,0)</f>
        <v>Công ty TNHH dịch vụ EB</v>
      </c>
    </row>
    <row r="181" spans="1:31" ht="25.5" customHeight="1" x14ac:dyDescent="0.2">
      <c r="A181" s="54" t="s">
        <v>71</v>
      </c>
      <c r="B181" s="54" t="s">
        <v>72</v>
      </c>
      <c r="C181" s="55">
        <v>45988</v>
      </c>
      <c r="D181" s="54" t="s">
        <v>14906</v>
      </c>
      <c r="E181" s="55">
        <v>45988</v>
      </c>
      <c r="F181" s="54">
        <v>79373</v>
      </c>
      <c r="G181" s="54" t="s">
        <v>14907</v>
      </c>
      <c r="H181" s="56">
        <v>3627944</v>
      </c>
      <c r="I181" s="57">
        <v>0</v>
      </c>
      <c r="J181" s="56">
        <v>290236</v>
      </c>
      <c r="K181" s="56">
        <v>3918180</v>
      </c>
      <c r="L181" s="7" t="s">
        <v>40</v>
      </c>
      <c r="M181" s="6">
        <v>46037</v>
      </c>
      <c r="O181" s="32">
        <f>IF(Table1[[#This Row],[Phân loại]]="Tồn đầu kỳ",Table1[[#This Row],[Tổng giá trị]],0)</f>
        <v>3918180</v>
      </c>
      <c r="P181" s="7">
        <f>IF(Table1[[#This Row],[Số còn phải thu ĐK]]&lt;&gt;0,0,IF(Table1[[#This Row],[Phân loại]]="Bán hàng",Table1[[#This Row],[Tổng giá trị]],-Table1[[#This Row],[Tổng giá trị]]))</f>
        <v>0</v>
      </c>
      <c r="Q181" s="32">
        <f t="shared" si="91"/>
        <v>3918180</v>
      </c>
      <c r="R181" s="7">
        <f>Table1[[#This Row],[Số còn phải thu ĐK]]+Table1[[#This Row],[Giá Trị HD sau CK]]-Table1[[#This Row],[Số tiền đã thu]]</f>
        <v>0</v>
      </c>
      <c r="S181" s="6">
        <f>IF(Table1[[#This Row],[Ngày hóa đơn]]&lt;&gt;"",Table1[[#This Row],[Ngày hóa đơn]],IF(Table1[[#This Row],[Ngày hạch toán]]&lt;&gt;"",Table1[[#This Row],[Ngày hạch toán]],""))</f>
        <v>45988</v>
      </c>
      <c r="T181" s="7"/>
      <c r="U181" s="6">
        <f>IF(Table1[[#This Row],[Ngày tính CN]]="","",S181+T181)</f>
        <v>45988</v>
      </c>
      <c r="V181" s="32">
        <f ca="1">IF(Table1[[#This Row],[Hạn thanh toán]]="","",IF((U181-NOW())&lt;0,0,(U181-NOW())))</f>
        <v>0</v>
      </c>
      <c r="W181" s="32"/>
      <c r="X181" s="32" t="str">
        <f t="shared" ca="1" si="92"/>
        <v/>
      </c>
      <c r="Y181" s="2" t="str">
        <f t="shared" si="93"/>
        <v>Đã thanh toán</v>
      </c>
      <c r="Z181" s="53">
        <f t="shared" si="71"/>
        <v>45988</v>
      </c>
      <c r="AA181" s="53">
        <f t="shared" si="72"/>
        <v>46037</v>
      </c>
      <c r="AD181" s="2" t="str">
        <f>VLOOKUP($A181,MA_KH!$A:$Q,MA_KH!O$1,0)</f>
        <v>BIGC (EB)</v>
      </c>
      <c r="AE181" s="2" t="str">
        <f>VLOOKUP($A181,MA_KH!$A:$Q,MA_KH!P$1,0)</f>
        <v>Công ty TNHH dịch vụ EB</v>
      </c>
    </row>
    <row r="182" spans="1:31" ht="25.5" customHeight="1" x14ac:dyDescent="0.2">
      <c r="A182" s="54" t="s">
        <v>71</v>
      </c>
      <c r="B182" s="54" t="s">
        <v>72</v>
      </c>
      <c r="C182" s="55">
        <v>45988</v>
      </c>
      <c r="D182" s="54" t="s">
        <v>14908</v>
      </c>
      <c r="E182" s="55">
        <v>45988</v>
      </c>
      <c r="F182" s="54">
        <v>79374</v>
      </c>
      <c r="G182" s="54" t="s">
        <v>14909</v>
      </c>
      <c r="H182" s="56">
        <v>6105224</v>
      </c>
      <c r="I182" s="57">
        <v>0</v>
      </c>
      <c r="J182" s="56">
        <v>488418</v>
      </c>
      <c r="K182" s="56">
        <v>6593642</v>
      </c>
      <c r="L182" s="7" t="s">
        <v>40</v>
      </c>
      <c r="M182" s="6">
        <v>46037</v>
      </c>
      <c r="O182" s="32">
        <f>IF(Table1[[#This Row],[Phân loại]]="Tồn đầu kỳ",Table1[[#This Row],[Tổng giá trị]],0)</f>
        <v>6593642</v>
      </c>
      <c r="P182" s="7">
        <f>IF(Table1[[#This Row],[Số còn phải thu ĐK]]&lt;&gt;0,0,IF(Table1[[#This Row],[Phân loại]]="Bán hàng",Table1[[#This Row],[Tổng giá trị]],-Table1[[#This Row],[Tổng giá trị]]))</f>
        <v>0</v>
      </c>
      <c r="Q182" s="32">
        <f t="shared" si="91"/>
        <v>6593642</v>
      </c>
      <c r="R182" s="7">
        <f>Table1[[#This Row],[Số còn phải thu ĐK]]+Table1[[#This Row],[Giá Trị HD sau CK]]-Table1[[#This Row],[Số tiền đã thu]]</f>
        <v>0</v>
      </c>
      <c r="S182" s="6">
        <f>IF(Table1[[#This Row],[Ngày hóa đơn]]&lt;&gt;"",Table1[[#This Row],[Ngày hóa đơn]],IF(Table1[[#This Row],[Ngày hạch toán]]&lt;&gt;"",Table1[[#This Row],[Ngày hạch toán]],""))</f>
        <v>45988</v>
      </c>
      <c r="T182" s="7"/>
      <c r="U182" s="6">
        <f>IF(Table1[[#This Row],[Ngày tính CN]]="","",S182+T182)</f>
        <v>45988</v>
      </c>
      <c r="V182" s="32">
        <f ca="1">IF(Table1[[#This Row],[Hạn thanh toán]]="","",IF((U182-NOW())&lt;0,0,(U182-NOW())))</f>
        <v>0</v>
      </c>
      <c r="W182" s="32"/>
      <c r="X182" s="32" t="str">
        <f t="shared" ca="1" si="92"/>
        <v/>
      </c>
      <c r="Y182" s="2" t="str">
        <f t="shared" si="93"/>
        <v>Đã thanh toán</v>
      </c>
      <c r="Z182" s="53">
        <f t="shared" si="71"/>
        <v>45988</v>
      </c>
      <c r="AA182" s="53">
        <f t="shared" si="72"/>
        <v>46037</v>
      </c>
      <c r="AD182" s="2" t="str">
        <f>VLOOKUP($A182,MA_KH!$A:$Q,MA_KH!O$1,0)</f>
        <v>BIGC (EB)</v>
      </c>
      <c r="AE182" s="2" t="str">
        <f>VLOOKUP($A182,MA_KH!$A:$Q,MA_KH!P$1,0)</f>
        <v>Công ty TNHH dịch vụ EB</v>
      </c>
    </row>
    <row r="183" spans="1:31" ht="25.5" customHeight="1" x14ac:dyDescent="0.2">
      <c r="A183" s="58" t="s">
        <v>71</v>
      </c>
      <c r="B183" s="58" t="s">
        <v>72</v>
      </c>
      <c r="C183" s="59">
        <v>45988</v>
      </c>
      <c r="D183" s="58" t="s">
        <v>14910</v>
      </c>
      <c r="E183" s="59">
        <v>45988</v>
      </c>
      <c r="F183" s="58">
        <v>79375</v>
      </c>
      <c r="G183" s="58" t="s">
        <v>14911</v>
      </c>
      <c r="H183" s="60">
        <v>2037368</v>
      </c>
      <c r="I183" s="61">
        <v>0</v>
      </c>
      <c r="J183" s="60">
        <v>162989</v>
      </c>
      <c r="K183" s="60">
        <v>2200357</v>
      </c>
      <c r="L183" s="7" t="s">
        <v>40</v>
      </c>
      <c r="M183" s="6">
        <v>46037</v>
      </c>
      <c r="O183" s="32">
        <f>IF(Table1[[#This Row],[Phân loại]]="Tồn đầu kỳ",Table1[[#This Row],[Tổng giá trị]],0)</f>
        <v>2200357</v>
      </c>
      <c r="P183" s="7">
        <f>IF(Table1[[#This Row],[Số còn phải thu ĐK]]&lt;&gt;0,0,IF(Table1[[#This Row],[Phân loại]]="Bán hàng",Table1[[#This Row],[Tổng giá trị]],-Table1[[#This Row],[Tổng giá trị]]))</f>
        <v>0</v>
      </c>
      <c r="Q183" s="32">
        <f t="shared" si="91"/>
        <v>2200357</v>
      </c>
      <c r="R183" s="7">
        <f>Table1[[#This Row],[Số còn phải thu ĐK]]+Table1[[#This Row],[Giá Trị HD sau CK]]-Table1[[#This Row],[Số tiền đã thu]]</f>
        <v>0</v>
      </c>
      <c r="S183" s="6">
        <f>IF(Table1[[#This Row],[Ngày hóa đơn]]&lt;&gt;"",Table1[[#This Row],[Ngày hóa đơn]],IF(Table1[[#This Row],[Ngày hạch toán]]&lt;&gt;"",Table1[[#This Row],[Ngày hạch toán]],""))</f>
        <v>45988</v>
      </c>
      <c r="T183" s="7"/>
      <c r="U183" s="6">
        <f>IF(Table1[[#This Row],[Ngày tính CN]]="","",S183+T183)</f>
        <v>45988</v>
      </c>
      <c r="V183" s="32">
        <f ca="1">IF(Table1[[#This Row],[Hạn thanh toán]]="","",IF((U183-NOW())&lt;0,0,(U183-NOW())))</f>
        <v>0</v>
      </c>
      <c r="W183" s="32"/>
      <c r="X183" s="32" t="str">
        <f t="shared" ca="1" si="92"/>
        <v/>
      </c>
      <c r="Y183" s="2" t="str">
        <f t="shared" si="93"/>
        <v>Đã thanh toán</v>
      </c>
      <c r="Z183" s="53">
        <f t="shared" si="71"/>
        <v>45988</v>
      </c>
      <c r="AA183" s="53">
        <f t="shared" si="72"/>
        <v>46037</v>
      </c>
      <c r="AD183" s="2" t="str">
        <f>VLOOKUP($A183,MA_KH!$A:$Q,MA_KH!O$1,0)</f>
        <v>BIGC (EB)</v>
      </c>
      <c r="AE183" s="2" t="str">
        <f>VLOOKUP($A183,MA_KH!$A:$Q,MA_KH!P$1,0)</f>
        <v>Công ty TNHH dịch vụ EB</v>
      </c>
    </row>
    <row r="184" spans="1:31" ht="25.5" customHeight="1" x14ac:dyDescent="0.2">
      <c r="A184" s="58" t="s">
        <v>71</v>
      </c>
      <c r="B184" s="58" t="s">
        <v>72</v>
      </c>
      <c r="C184" s="59">
        <v>45988</v>
      </c>
      <c r="D184" s="58" t="s">
        <v>14912</v>
      </c>
      <c r="E184" s="59">
        <v>45988</v>
      </c>
      <c r="F184" s="58">
        <v>78690</v>
      </c>
      <c r="G184" s="58" t="s">
        <v>14913</v>
      </c>
      <c r="H184" s="60">
        <v>2379320</v>
      </c>
      <c r="I184" s="61">
        <v>0</v>
      </c>
      <c r="J184" s="60">
        <v>190346</v>
      </c>
      <c r="K184" s="60">
        <v>2569666</v>
      </c>
      <c r="L184" s="7" t="s">
        <v>40</v>
      </c>
      <c r="M184" s="6">
        <v>46037</v>
      </c>
      <c r="O184" s="32">
        <f>IF(Table1[[#This Row],[Phân loại]]="Tồn đầu kỳ",Table1[[#This Row],[Tổng giá trị]],0)</f>
        <v>2569666</v>
      </c>
      <c r="P184" s="7">
        <f>IF(Table1[[#This Row],[Số còn phải thu ĐK]]&lt;&gt;0,0,IF(Table1[[#This Row],[Phân loại]]="Bán hàng",Table1[[#This Row],[Tổng giá trị]],-Table1[[#This Row],[Tổng giá trị]]))</f>
        <v>0</v>
      </c>
      <c r="Q184" s="32">
        <f>IF(M184&lt;&gt;"",IF(O184&lt;&gt;0,O184,P184),0)</f>
        <v>2569666</v>
      </c>
      <c r="R184" s="7">
        <f>Table1[[#This Row],[Số còn phải thu ĐK]]+Table1[[#This Row],[Giá Trị HD sau CK]]-Table1[[#This Row],[Số tiền đã thu]]</f>
        <v>0</v>
      </c>
      <c r="S184" s="6">
        <f>IF(Table1[[#This Row],[Ngày hóa đơn]]&lt;&gt;"",Table1[[#This Row],[Ngày hóa đơn]],IF(Table1[[#This Row],[Ngày hạch toán]]&lt;&gt;"",Table1[[#This Row],[Ngày hạch toán]],""))</f>
        <v>45988</v>
      </c>
      <c r="T184" s="7"/>
      <c r="U184" s="6">
        <f>IF(Table1[[#This Row],[Ngày tính CN]]="","",S184+T184)</f>
        <v>45988</v>
      </c>
      <c r="V184" s="32">
        <f ca="1">IF(Table1[[#This Row],[Hạn thanh toán]]="","",IF((U184-NOW())&lt;0,0,(U184-NOW())))</f>
        <v>0</v>
      </c>
      <c r="W184" s="32"/>
      <c r="X184" s="32" t="str">
        <f ca="1">IF(OR(U184="",R184=0),"",IF((U184-NOW())&lt;0,-(U184-NOW()),0))</f>
        <v/>
      </c>
      <c r="Y184" s="2" t="str">
        <f>IF(R184=0,"Đã thanh toán",IF(X184="","",IF(X184&lt;=0,"Chưa đến hạn thanh toán",IF(X184&lt;=30,"Nợ quá hạn 30 ngày",IF(X184&lt;=60,"Nợ quá hạn từ 30 ngày đến 60 ngày",IF(X184&lt;=90,"Nợ quá hạn từ 60 ngày đến 90 ngày",IF(X184&lt;=120,"Nợ quá hạn từ 90 ngày đến 120 ngày","Nợ quá hạn hơn 120 ngày có khả năng mất thanh toán")))))))</f>
        <v>Đã thanh toán</v>
      </c>
      <c r="Z184" s="53">
        <f t="shared" si="71"/>
        <v>45988</v>
      </c>
      <c r="AA184" s="53">
        <f t="shared" si="72"/>
        <v>46037</v>
      </c>
      <c r="AD184" s="2" t="str">
        <f>VLOOKUP($A184,MA_KH!$A:$Q,MA_KH!O$1,0)</f>
        <v>BIGC (EB)</v>
      </c>
      <c r="AE184" s="2" t="str">
        <f>VLOOKUP($A184,MA_KH!$A:$Q,MA_KH!P$1,0)</f>
        <v>Công ty TNHH dịch vụ EB</v>
      </c>
    </row>
    <row r="185" spans="1:31" ht="25.5" customHeight="1" x14ac:dyDescent="0.2">
      <c r="A185" s="54" t="s">
        <v>71</v>
      </c>
      <c r="B185" s="54" t="s">
        <v>72</v>
      </c>
      <c r="C185" s="55">
        <v>45989</v>
      </c>
      <c r="D185" s="54" t="s">
        <v>14914</v>
      </c>
      <c r="E185" s="55">
        <v>45989</v>
      </c>
      <c r="F185" s="54">
        <v>79376</v>
      </c>
      <c r="G185" s="54" t="s">
        <v>14915</v>
      </c>
      <c r="H185" s="56">
        <v>3755172</v>
      </c>
      <c r="I185" s="57">
        <v>0</v>
      </c>
      <c r="J185" s="56">
        <v>300414</v>
      </c>
      <c r="K185" s="56">
        <v>4055586</v>
      </c>
      <c r="L185" s="7" t="s">
        <v>40</v>
      </c>
      <c r="M185" s="6">
        <v>46037</v>
      </c>
      <c r="O185" s="32">
        <f>IF(Table1[[#This Row],[Phân loại]]="Tồn đầu kỳ",Table1[[#This Row],[Tổng giá trị]],0)</f>
        <v>4055586</v>
      </c>
      <c r="P185" s="7">
        <f>IF(Table1[[#This Row],[Số còn phải thu ĐK]]&lt;&gt;0,0,IF(Table1[[#This Row],[Phân loại]]="Bán hàng",Table1[[#This Row],[Tổng giá trị]],-Table1[[#This Row],[Tổng giá trị]]))</f>
        <v>0</v>
      </c>
      <c r="Q185" s="32">
        <f t="shared" ref="Q185:Q189" si="94">IF(M185&lt;&gt;"",IF(O185&lt;&gt;0,O185,P185),0)</f>
        <v>4055586</v>
      </c>
      <c r="R185" s="7">
        <f>Table1[[#This Row],[Số còn phải thu ĐK]]+Table1[[#This Row],[Giá Trị HD sau CK]]-Table1[[#This Row],[Số tiền đã thu]]</f>
        <v>0</v>
      </c>
      <c r="S185" s="6">
        <f>IF(Table1[[#This Row],[Ngày hóa đơn]]&lt;&gt;"",Table1[[#This Row],[Ngày hóa đơn]],IF(Table1[[#This Row],[Ngày hạch toán]]&lt;&gt;"",Table1[[#This Row],[Ngày hạch toán]],""))</f>
        <v>45989</v>
      </c>
      <c r="T185" s="7"/>
      <c r="U185" s="6">
        <f>IF(Table1[[#This Row],[Ngày tính CN]]="","",S185+T185)</f>
        <v>45989</v>
      </c>
      <c r="V185" s="32">
        <f ca="1">IF(Table1[[#This Row],[Hạn thanh toán]]="","",IF((U185-NOW())&lt;0,0,(U185-NOW())))</f>
        <v>0</v>
      </c>
      <c r="W185" s="32"/>
      <c r="X185" s="32" t="str">
        <f t="shared" ref="X185:X189" ca="1" si="95">IF(OR(U185="",R185=0),"",IF((U185-NOW())&lt;0,-(U185-NOW()),0))</f>
        <v/>
      </c>
      <c r="Y185" s="2" t="str">
        <f t="shared" ref="Y185:Y189" si="96">IF(R185=0,"Đã thanh toán",IF(X185="","",IF(X185&lt;=0,"Chưa đến hạn thanh toán",IF(X185&lt;=30,"Nợ quá hạn 30 ngày",IF(X185&lt;=60,"Nợ quá hạn từ 30 ngày đến 60 ngày",IF(X185&lt;=90,"Nợ quá hạn từ 60 ngày đến 90 ngày",IF(X185&lt;=120,"Nợ quá hạn từ 90 ngày đến 120 ngày","Nợ quá hạn hơn 120 ngày có khả năng mất thanh toán")))))))</f>
        <v>Đã thanh toán</v>
      </c>
      <c r="Z185" s="53">
        <f t="shared" si="71"/>
        <v>45989</v>
      </c>
      <c r="AA185" s="53">
        <f t="shared" si="72"/>
        <v>46037</v>
      </c>
      <c r="AD185" s="2" t="str">
        <f>VLOOKUP($A185,MA_KH!$A:$Q,MA_KH!O$1,0)</f>
        <v>BIGC (EB)</v>
      </c>
      <c r="AE185" s="2" t="str">
        <f>VLOOKUP($A185,MA_KH!$A:$Q,MA_KH!P$1,0)</f>
        <v>Công ty TNHH dịch vụ EB</v>
      </c>
    </row>
    <row r="186" spans="1:31" ht="25.5" customHeight="1" x14ac:dyDescent="0.2">
      <c r="A186" s="54" t="s">
        <v>71</v>
      </c>
      <c r="B186" s="54" t="s">
        <v>72</v>
      </c>
      <c r="C186" s="55">
        <v>45989</v>
      </c>
      <c r="D186" s="54" t="s">
        <v>14916</v>
      </c>
      <c r="E186" s="55">
        <v>45989</v>
      </c>
      <c r="F186" s="54">
        <v>79377</v>
      </c>
      <c r="G186" s="54" t="s">
        <v>14917</v>
      </c>
      <c r="H186" s="56">
        <v>3878208</v>
      </c>
      <c r="I186" s="57">
        <v>0</v>
      </c>
      <c r="J186" s="56">
        <v>310257</v>
      </c>
      <c r="K186" s="56">
        <v>4188465</v>
      </c>
      <c r="L186" s="7" t="s">
        <v>40</v>
      </c>
      <c r="M186" s="6">
        <v>46037</v>
      </c>
      <c r="O186" s="32">
        <f>IF(Table1[[#This Row],[Phân loại]]="Tồn đầu kỳ",Table1[[#This Row],[Tổng giá trị]],0)</f>
        <v>4188465</v>
      </c>
      <c r="P186" s="7">
        <f>IF(Table1[[#This Row],[Số còn phải thu ĐK]]&lt;&gt;0,0,IF(Table1[[#This Row],[Phân loại]]="Bán hàng",Table1[[#This Row],[Tổng giá trị]],-Table1[[#This Row],[Tổng giá trị]]))</f>
        <v>0</v>
      </c>
      <c r="Q186" s="32">
        <f t="shared" si="94"/>
        <v>4188465</v>
      </c>
      <c r="R186" s="7">
        <f>Table1[[#This Row],[Số còn phải thu ĐK]]+Table1[[#This Row],[Giá Trị HD sau CK]]-Table1[[#This Row],[Số tiền đã thu]]</f>
        <v>0</v>
      </c>
      <c r="S186" s="6">
        <f>IF(Table1[[#This Row],[Ngày hóa đơn]]&lt;&gt;"",Table1[[#This Row],[Ngày hóa đơn]],IF(Table1[[#This Row],[Ngày hạch toán]]&lt;&gt;"",Table1[[#This Row],[Ngày hạch toán]],""))</f>
        <v>45989</v>
      </c>
      <c r="T186" s="7"/>
      <c r="U186" s="6">
        <f>IF(Table1[[#This Row],[Ngày tính CN]]="","",S186+T186)</f>
        <v>45989</v>
      </c>
      <c r="V186" s="32">
        <f ca="1">IF(Table1[[#This Row],[Hạn thanh toán]]="","",IF((U186-NOW())&lt;0,0,(U186-NOW())))</f>
        <v>0</v>
      </c>
      <c r="W186" s="32"/>
      <c r="X186" s="32" t="str">
        <f t="shared" ca="1" si="95"/>
        <v/>
      </c>
      <c r="Y186" s="2" t="str">
        <f t="shared" si="96"/>
        <v>Đã thanh toán</v>
      </c>
      <c r="Z186" s="53">
        <f t="shared" si="71"/>
        <v>45989</v>
      </c>
      <c r="AA186" s="53">
        <f t="shared" si="72"/>
        <v>46037</v>
      </c>
      <c r="AD186" s="2" t="str">
        <f>VLOOKUP($A186,MA_KH!$A:$Q,MA_KH!O$1,0)</f>
        <v>BIGC (EB)</v>
      </c>
      <c r="AE186" s="2" t="str">
        <f>VLOOKUP($A186,MA_KH!$A:$Q,MA_KH!P$1,0)</f>
        <v>Công ty TNHH dịch vụ EB</v>
      </c>
    </row>
    <row r="187" spans="1:31" ht="25.5" customHeight="1" x14ac:dyDescent="0.2">
      <c r="A187" s="54" t="s">
        <v>71</v>
      </c>
      <c r="B187" s="54" t="s">
        <v>72</v>
      </c>
      <c r="C187" s="55">
        <v>45989</v>
      </c>
      <c r="D187" s="54" t="s">
        <v>14918</v>
      </c>
      <c r="E187" s="55">
        <v>45989</v>
      </c>
      <c r="F187" s="54">
        <v>79378</v>
      </c>
      <c r="G187" s="54" t="s">
        <v>14919</v>
      </c>
      <c r="H187" s="56">
        <v>910680</v>
      </c>
      <c r="I187" s="57">
        <v>0</v>
      </c>
      <c r="J187" s="56">
        <v>72854</v>
      </c>
      <c r="K187" s="56">
        <v>983534</v>
      </c>
      <c r="L187" s="7" t="s">
        <v>40</v>
      </c>
      <c r="M187" s="6">
        <v>46037</v>
      </c>
      <c r="O187" s="32">
        <f>IF(Table1[[#This Row],[Phân loại]]="Tồn đầu kỳ",Table1[[#This Row],[Tổng giá trị]],0)</f>
        <v>983534</v>
      </c>
      <c r="P187" s="7">
        <f>IF(Table1[[#This Row],[Số còn phải thu ĐK]]&lt;&gt;0,0,IF(Table1[[#This Row],[Phân loại]]="Bán hàng",Table1[[#This Row],[Tổng giá trị]],-Table1[[#This Row],[Tổng giá trị]]))</f>
        <v>0</v>
      </c>
      <c r="Q187" s="32">
        <f t="shared" si="94"/>
        <v>983534</v>
      </c>
      <c r="R187" s="7">
        <f>Table1[[#This Row],[Số còn phải thu ĐK]]+Table1[[#This Row],[Giá Trị HD sau CK]]-Table1[[#This Row],[Số tiền đã thu]]</f>
        <v>0</v>
      </c>
      <c r="S187" s="6">
        <f>IF(Table1[[#This Row],[Ngày hóa đơn]]&lt;&gt;"",Table1[[#This Row],[Ngày hóa đơn]],IF(Table1[[#This Row],[Ngày hạch toán]]&lt;&gt;"",Table1[[#This Row],[Ngày hạch toán]],""))</f>
        <v>45989</v>
      </c>
      <c r="T187" s="7"/>
      <c r="U187" s="6">
        <f>IF(Table1[[#This Row],[Ngày tính CN]]="","",S187+T187)</f>
        <v>45989</v>
      </c>
      <c r="V187" s="32">
        <f ca="1">IF(Table1[[#This Row],[Hạn thanh toán]]="","",IF((U187-NOW())&lt;0,0,(U187-NOW())))</f>
        <v>0</v>
      </c>
      <c r="W187" s="32"/>
      <c r="X187" s="32" t="str">
        <f t="shared" ca="1" si="95"/>
        <v/>
      </c>
      <c r="Y187" s="2" t="str">
        <f t="shared" si="96"/>
        <v>Đã thanh toán</v>
      </c>
      <c r="Z187" s="53">
        <f t="shared" si="71"/>
        <v>45989</v>
      </c>
      <c r="AA187" s="53">
        <f t="shared" si="72"/>
        <v>46037</v>
      </c>
      <c r="AD187" s="2" t="str">
        <f>VLOOKUP($A187,MA_KH!$A:$Q,MA_KH!O$1,0)</f>
        <v>BIGC (EB)</v>
      </c>
      <c r="AE187" s="2" t="str">
        <f>VLOOKUP($A187,MA_KH!$A:$Q,MA_KH!P$1,0)</f>
        <v>Công ty TNHH dịch vụ EB</v>
      </c>
    </row>
    <row r="188" spans="1:31" ht="25.5" customHeight="1" x14ac:dyDescent="0.2">
      <c r="A188" s="54" t="s">
        <v>71</v>
      </c>
      <c r="B188" s="54" t="s">
        <v>72</v>
      </c>
      <c r="C188" s="55">
        <v>45989</v>
      </c>
      <c r="D188" s="54" t="s">
        <v>14920</v>
      </c>
      <c r="E188" s="55">
        <v>45989</v>
      </c>
      <c r="F188" s="54">
        <v>79379</v>
      </c>
      <c r="G188" s="54" t="s">
        <v>14921</v>
      </c>
      <c r="H188" s="56">
        <v>3674732</v>
      </c>
      <c r="I188" s="57">
        <v>0</v>
      </c>
      <c r="J188" s="56">
        <v>293979</v>
      </c>
      <c r="K188" s="56">
        <v>3968711</v>
      </c>
      <c r="L188" s="7" t="s">
        <v>40</v>
      </c>
      <c r="M188" s="6">
        <v>46037</v>
      </c>
      <c r="O188" s="32">
        <f>IF(Table1[[#This Row],[Phân loại]]="Tồn đầu kỳ",Table1[[#This Row],[Tổng giá trị]],0)</f>
        <v>3968711</v>
      </c>
      <c r="P188" s="7">
        <f>IF(Table1[[#This Row],[Số còn phải thu ĐK]]&lt;&gt;0,0,IF(Table1[[#This Row],[Phân loại]]="Bán hàng",Table1[[#This Row],[Tổng giá trị]],-Table1[[#This Row],[Tổng giá trị]]))</f>
        <v>0</v>
      </c>
      <c r="Q188" s="32">
        <f t="shared" si="94"/>
        <v>3968711</v>
      </c>
      <c r="R188" s="7">
        <f>Table1[[#This Row],[Số còn phải thu ĐK]]+Table1[[#This Row],[Giá Trị HD sau CK]]-Table1[[#This Row],[Số tiền đã thu]]</f>
        <v>0</v>
      </c>
      <c r="S188" s="6">
        <f>IF(Table1[[#This Row],[Ngày hóa đơn]]&lt;&gt;"",Table1[[#This Row],[Ngày hóa đơn]],IF(Table1[[#This Row],[Ngày hạch toán]]&lt;&gt;"",Table1[[#This Row],[Ngày hạch toán]],""))</f>
        <v>45989</v>
      </c>
      <c r="T188" s="7"/>
      <c r="U188" s="6">
        <f>IF(Table1[[#This Row],[Ngày tính CN]]="","",S188+T188)</f>
        <v>45989</v>
      </c>
      <c r="V188" s="32">
        <f ca="1">IF(Table1[[#This Row],[Hạn thanh toán]]="","",IF((U188-NOW())&lt;0,0,(U188-NOW())))</f>
        <v>0</v>
      </c>
      <c r="W188" s="32"/>
      <c r="X188" s="32" t="str">
        <f t="shared" ca="1" si="95"/>
        <v/>
      </c>
      <c r="Y188" s="2" t="str">
        <f t="shared" si="96"/>
        <v>Đã thanh toán</v>
      </c>
      <c r="Z188" s="53">
        <f t="shared" si="71"/>
        <v>45989</v>
      </c>
      <c r="AA188" s="53">
        <f t="shared" si="72"/>
        <v>46037</v>
      </c>
      <c r="AD188" s="2" t="str">
        <f>VLOOKUP($A188,MA_KH!$A:$Q,MA_KH!O$1,0)</f>
        <v>BIGC (EB)</v>
      </c>
      <c r="AE188" s="2" t="str">
        <f>VLOOKUP($A188,MA_KH!$A:$Q,MA_KH!P$1,0)</f>
        <v>Công ty TNHH dịch vụ EB</v>
      </c>
    </row>
    <row r="189" spans="1:31" ht="25.5" customHeight="1" x14ac:dyDescent="0.2">
      <c r="A189" s="58" t="s">
        <v>71</v>
      </c>
      <c r="B189" s="58" t="s">
        <v>72</v>
      </c>
      <c r="C189" s="59">
        <v>45989</v>
      </c>
      <c r="D189" s="58" t="s">
        <v>14922</v>
      </c>
      <c r="E189" s="59">
        <v>45989</v>
      </c>
      <c r="F189" s="58">
        <v>79380</v>
      </c>
      <c r="G189" s="58" t="s">
        <v>14923</v>
      </c>
      <c r="H189" s="60">
        <v>2517512</v>
      </c>
      <c r="I189" s="61">
        <v>0</v>
      </c>
      <c r="J189" s="60">
        <v>201401</v>
      </c>
      <c r="K189" s="60">
        <v>2718913</v>
      </c>
      <c r="L189" s="7" t="s">
        <v>40</v>
      </c>
      <c r="M189" s="6">
        <v>46037</v>
      </c>
      <c r="O189" s="32">
        <f>IF(Table1[[#This Row],[Phân loại]]="Tồn đầu kỳ",Table1[[#This Row],[Tổng giá trị]],0)</f>
        <v>2718913</v>
      </c>
      <c r="P189" s="7">
        <f>IF(Table1[[#This Row],[Số còn phải thu ĐK]]&lt;&gt;0,0,IF(Table1[[#This Row],[Phân loại]]="Bán hàng",Table1[[#This Row],[Tổng giá trị]],-Table1[[#This Row],[Tổng giá trị]]))</f>
        <v>0</v>
      </c>
      <c r="Q189" s="32">
        <f t="shared" si="94"/>
        <v>2718913</v>
      </c>
      <c r="R189" s="7">
        <f>Table1[[#This Row],[Số còn phải thu ĐK]]+Table1[[#This Row],[Giá Trị HD sau CK]]-Table1[[#This Row],[Số tiền đã thu]]</f>
        <v>0</v>
      </c>
      <c r="S189" s="6">
        <f>IF(Table1[[#This Row],[Ngày hóa đơn]]&lt;&gt;"",Table1[[#This Row],[Ngày hóa đơn]],IF(Table1[[#This Row],[Ngày hạch toán]]&lt;&gt;"",Table1[[#This Row],[Ngày hạch toán]],""))</f>
        <v>45989</v>
      </c>
      <c r="T189" s="7"/>
      <c r="U189" s="6">
        <f>IF(Table1[[#This Row],[Ngày tính CN]]="","",S189+T189)</f>
        <v>45989</v>
      </c>
      <c r="V189" s="32">
        <f ca="1">IF(Table1[[#This Row],[Hạn thanh toán]]="","",IF((U189-NOW())&lt;0,0,(U189-NOW())))</f>
        <v>0</v>
      </c>
      <c r="W189" s="32"/>
      <c r="X189" s="32" t="str">
        <f t="shared" ca="1" si="95"/>
        <v/>
      </c>
      <c r="Y189" s="2" t="str">
        <f t="shared" si="96"/>
        <v>Đã thanh toán</v>
      </c>
      <c r="Z189" s="53">
        <f t="shared" si="71"/>
        <v>45989</v>
      </c>
      <c r="AA189" s="53">
        <f t="shared" si="72"/>
        <v>46037</v>
      </c>
      <c r="AD189" s="2" t="str">
        <f>VLOOKUP($A189,MA_KH!$A:$Q,MA_KH!O$1,0)</f>
        <v>BIGC (EB)</v>
      </c>
      <c r="AE189" s="2" t="str">
        <f>VLOOKUP($A189,MA_KH!$A:$Q,MA_KH!P$1,0)</f>
        <v>Công ty TNHH dịch vụ EB</v>
      </c>
    </row>
    <row r="190" spans="1:31" ht="25.5" customHeight="1" x14ac:dyDescent="0.2">
      <c r="A190" s="58" t="s">
        <v>71</v>
      </c>
      <c r="B190" s="58" t="s">
        <v>72</v>
      </c>
      <c r="C190" s="59">
        <v>45989</v>
      </c>
      <c r="D190" s="58" t="s">
        <v>14924</v>
      </c>
      <c r="E190" s="59">
        <v>45989</v>
      </c>
      <c r="F190" s="58">
        <v>79396</v>
      </c>
      <c r="G190" s="58" t="s">
        <v>14925</v>
      </c>
      <c r="H190" s="60">
        <v>2070836</v>
      </c>
      <c r="I190" s="61">
        <v>0</v>
      </c>
      <c r="J190" s="60">
        <v>165667</v>
      </c>
      <c r="K190" s="60">
        <v>2236503</v>
      </c>
      <c r="L190" s="7" t="s">
        <v>40</v>
      </c>
      <c r="M190" s="6">
        <v>46037</v>
      </c>
      <c r="O190" s="32">
        <f>IF(Table1[[#This Row],[Phân loại]]="Tồn đầu kỳ",Table1[[#This Row],[Tổng giá trị]],0)</f>
        <v>2236503</v>
      </c>
      <c r="P190" s="7">
        <f>IF(Table1[[#This Row],[Số còn phải thu ĐK]]&lt;&gt;0,0,IF(Table1[[#This Row],[Phân loại]]="Bán hàng",Table1[[#This Row],[Tổng giá trị]],-Table1[[#This Row],[Tổng giá trị]]))</f>
        <v>0</v>
      </c>
      <c r="Q190" s="32">
        <f>IF(M190&lt;&gt;"",IF(O190&lt;&gt;0,O190,P190),0)</f>
        <v>2236503</v>
      </c>
      <c r="R190" s="7">
        <f>Table1[[#This Row],[Số còn phải thu ĐK]]+Table1[[#This Row],[Giá Trị HD sau CK]]-Table1[[#This Row],[Số tiền đã thu]]</f>
        <v>0</v>
      </c>
      <c r="S190" s="6">
        <f>IF(Table1[[#This Row],[Ngày hóa đơn]]&lt;&gt;"",Table1[[#This Row],[Ngày hóa đơn]],IF(Table1[[#This Row],[Ngày hạch toán]]&lt;&gt;"",Table1[[#This Row],[Ngày hạch toán]],""))</f>
        <v>45989</v>
      </c>
      <c r="T190" s="7"/>
      <c r="U190" s="6">
        <f>IF(Table1[[#This Row],[Ngày tính CN]]="","",S190+T190)</f>
        <v>45989</v>
      </c>
      <c r="V190" s="32">
        <f ca="1">IF(Table1[[#This Row],[Hạn thanh toán]]="","",IF((U190-NOW())&lt;0,0,(U190-NOW())))</f>
        <v>0</v>
      </c>
      <c r="W190" s="32"/>
      <c r="X190" s="32" t="str">
        <f ca="1">IF(OR(U190="",R190=0),"",IF((U190-NOW())&lt;0,-(U190-NOW()),0))</f>
        <v/>
      </c>
      <c r="Y190" s="2" t="str">
        <f>IF(R190=0,"Đã thanh toán",IF(X190="","",IF(X190&lt;=0,"Chưa đến hạn thanh toán",IF(X190&lt;=30,"Nợ quá hạn 30 ngày",IF(X190&lt;=60,"Nợ quá hạn từ 30 ngày đến 60 ngày",IF(X190&lt;=90,"Nợ quá hạn từ 60 ngày đến 90 ngày",IF(X190&lt;=120,"Nợ quá hạn từ 90 ngày đến 120 ngày","Nợ quá hạn hơn 120 ngày có khả năng mất thanh toán")))))))</f>
        <v>Đã thanh toán</v>
      </c>
      <c r="Z190" s="53">
        <f t="shared" si="71"/>
        <v>45989</v>
      </c>
      <c r="AA190" s="53">
        <f t="shared" si="72"/>
        <v>46037</v>
      </c>
      <c r="AD190" s="2" t="str">
        <f>VLOOKUP($A190,MA_KH!$A:$Q,MA_KH!O$1,0)</f>
        <v>BIGC (EB)</v>
      </c>
      <c r="AE190" s="2" t="str">
        <f>VLOOKUP($A190,MA_KH!$A:$Q,MA_KH!P$1,0)</f>
        <v>Công ty TNHH dịch vụ EB</v>
      </c>
    </row>
    <row r="191" spans="1:31" ht="25.5" customHeight="1" x14ac:dyDescent="0.2">
      <c r="A191" s="30" t="s">
        <v>71</v>
      </c>
      <c r="B191" s="30" t="s">
        <v>72</v>
      </c>
      <c r="C191" s="34">
        <v>45992</v>
      </c>
      <c r="D191" s="30" t="s">
        <v>14926</v>
      </c>
      <c r="E191" s="34">
        <v>45992</v>
      </c>
      <c r="F191" s="30">
        <v>80127</v>
      </c>
      <c r="G191" s="30" t="s">
        <v>14927</v>
      </c>
      <c r="H191" s="35">
        <v>3847960</v>
      </c>
      <c r="I191" s="31">
        <v>0</v>
      </c>
      <c r="J191" s="35">
        <v>307837</v>
      </c>
      <c r="K191" s="35">
        <v>4155797</v>
      </c>
      <c r="L191" s="7" t="s">
        <v>40</v>
      </c>
      <c r="M191" s="6">
        <v>46058</v>
      </c>
      <c r="O191" s="32">
        <f>IF(Table1[[#This Row],[Phân loại]]="Tồn đầu kỳ",Table1[[#This Row],[Tổng giá trị]],0)</f>
        <v>4155797</v>
      </c>
      <c r="P191" s="7">
        <f>IF(Table1[[#This Row],[Số còn phải thu ĐK]]&lt;&gt;0,0,IF(Table1[[#This Row],[Phân loại]]="Bán hàng",Table1[[#This Row],[Tổng giá trị]],-Table1[[#This Row],[Tổng giá trị]]))</f>
        <v>0</v>
      </c>
      <c r="Q191" s="32">
        <f t="shared" ref="Q191:Q193" si="97">IF(M191&lt;&gt;"",IF(O191&lt;&gt;0,O191,P191),0)</f>
        <v>4155797</v>
      </c>
      <c r="R191" s="7">
        <f>Table1[[#This Row],[Số còn phải thu ĐK]]+Table1[[#This Row],[Giá Trị HD sau CK]]-Table1[[#This Row],[Số tiền đã thu]]</f>
        <v>0</v>
      </c>
      <c r="S191" s="6">
        <f>IF(Table1[[#This Row],[Ngày hóa đơn]]&lt;&gt;"",Table1[[#This Row],[Ngày hóa đơn]],IF(Table1[[#This Row],[Ngày hạch toán]]&lt;&gt;"",Table1[[#This Row],[Ngày hạch toán]],""))</f>
        <v>45992</v>
      </c>
      <c r="T191" s="7"/>
      <c r="U191" s="6">
        <f>IF(Table1[[#This Row],[Ngày tính CN]]="","",S191+T191)</f>
        <v>45992</v>
      </c>
      <c r="V191" s="32">
        <f ca="1">IF(Table1[[#This Row],[Hạn thanh toán]]="","",IF((U191-NOW())&lt;0,0,(U191-NOW())))</f>
        <v>0</v>
      </c>
      <c r="W191" s="32"/>
      <c r="X191" s="32" t="str">
        <f t="shared" ref="X191:X193" ca="1" si="98">IF(OR(U191="",R191=0),"",IF((U191-NOW())&lt;0,-(U191-NOW()),0))</f>
        <v/>
      </c>
      <c r="Y191" s="2" t="str">
        <f t="shared" ref="Y191:Y193" si="99">IF(R191=0,"Đã thanh toán",IF(X191="","",IF(X191&lt;=0,"Chưa đến hạn thanh toán",IF(X191&lt;=30,"Nợ quá hạn 30 ngày",IF(X191&lt;=60,"Nợ quá hạn từ 30 ngày đến 60 ngày",IF(X191&lt;=90,"Nợ quá hạn từ 60 ngày đến 90 ngày",IF(X191&lt;=120,"Nợ quá hạn từ 90 ngày đến 120 ngày","Nợ quá hạn hơn 120 ngày có khả năng mất thanh toán")))))))</f>
        <v>Đã thanh toán</v>
      </c>
      <c r="Z191" s="53">
        <f t="shared" si="71"/>
        <v>45992</v>
      </c>
      <c r="AA191" s="53">
        <f t="shared" si="72"/>
        <v>46058</v>
      </c>
      <c r="AD191" s="2" t="str">
        <f>VLOOKUP($A191,MA_KH!$A:$Q,MA_KH!O$1,0)</f>
        <v>BIGC (EB)</v>
      </c>
      <c r="AE191" s="2" t="str">
        <f>VLOOKUP($A191,MA_KH!$A:$Q,MA_KH!P$1,0)</f>
        <v>Công ty TNHH dịch vụ EB</v>
      </c>
    </row>
    <row r="192" spans="1:31" ht="25.5" customHeight="1" x14ac:dyDescent="0.2">
      <c r="A192" s="30" t="s">
        <v>71</v>
      </c>
      <c r="B192" s="30" t="s">
        <v>72</v>
      </c>
      <c r="C192" s="34">
        <v>45992</v>
      </c>
      <c r="D192" s="30" t="s">
        <v>14928</v>
      </c>
      <c r="E192" s="34">
        <v>45992</v>
      </c>
      <c r="F192" s="30">
        <v>80128</v>
      </c>
      <c r="G192" s="30" t="s">
        <v>14929</v>
      </c>
      <c r="H192" s="35">
        <v>472560</v>
      </c>
      <c r="I192" s="31">
        <v>0</v>
      </c>
      <c r="J192" s="35">
        <v>37805</v>
      </c>
      <c r="K192" s="35">
        <v>510365</v>
      </c>
      <c r="L192" s="7" t="s">
        <v>40</v>
      </c>
      <c r="M192" s="6">
        <v>46058</v>
      </c>
      <c r="O192" s="32">
        <f>IF(Table1[[#This Row],[Phân loại]]="Tồn đầu kỳ",Table1[[#This Row],[Tổng giá trị]],0)</f>
        <v>510365</v>
      </c>
      <c r="P192" s="7">
        <f>IF(Table1[[#This Row],[Số còn phải thu ĐK]]&lt;&gt;0,0,IF(Table1[[#This Row],[Phân loại]]="Bán hàng",Table1[[#This Row],[Tổng giá trị]],-Table1[[#This Row],[Tổng giá trị]]))</f>
        <v>0</v>
      </c>
      <c r="Q192" s="32">
        <f t="shared" si="97"/>
        <v>510365</v>
      </c>
      <c r="R192" s="7">
        <f>Table1[[#This Row],[Số còn phải thu ĐK]]+Table1[[#This Row],[Giá Trị HD sau CK]]-Table1[[#This Row],[Số tiền đã thu]]</f>
        <v>0</v>
      </c>
      <c r="S192" s="6">
        <f>IF(Table1[[#This Row],[Ngày hóa đơn]]&lt;&gt;"",Table1[[#This Row],[Ngày hóa đơn]],IF(Table1[[#This Row],[Ngày hạch toán]]&lt;&gt;"",Table1[[#This Row],[Ngày hạch toán]],""))</f>
        <v>45992</v>
      </c>
      <c r="T192" s="7"/>
      <c r="U192" s="6">
        <f>IF(Table1[[#This Row],[Ngày tính CN]]="","",S192+T192)</f>
        <v>45992</v>
      </c>
      <c r="V192" s="32">
        <f ca="1">IF(Table1[[#This Row],[Hạn thanh toán]]="","",IF((U192-NOW())&lt;0,0,(U192-NOW())))</f>
        <v>0</v>
      </c>
      <c r="W192" s="32"/>
      <c r="X192" s="32" t="str">
        <f t="shared" ca="1" si="98"/>
        <v/>
      </c>
      <c r="Y192" s="2" t="str">
        <f t="shared" si="99"/>
        <v>Đã thanh toán</v>
      </c>
      <c r="Z192" s="53">
        <f t="shared" si="71"/>
        <v>45992</v>
      </c>
      <c r="AA192" s="53">
        <f t="shared" si="72"/>
        <v>46058</v>
      </c>
      <c r="AD192" s="2" t="str">
        <f>VLOOKUP($A192,MA_KH!$A:$Q,MA_KH!O$1,0)</f>
        <v>BIGC (EB)</v>
      </c>
      <c r="AE192" s="2" t="str">
        <f>VLOOKUP($A192,MA_KH!$A:$Q,MA_KH!P$1,0)</f>
        <v>Công ty TNHH dịch vụ EB</v>
      </c>
    </row>
    <row r="193" spans="1:31" ht="25.5" customHeight="1" x14ac:dyDescent="0.2">
      <c r="A193" s="36" t="s">
        <v>71</v>
      </c>
      <c r="B193" s="36" t="s">
        <v>72</v>
      </c>
      <c r="C193" s="37">
        <v>45992</v>
      </c>
      <c r="D193" s="36" t="s">
        <v>14930</v>
      </c>
      <c r="E193" s="37">
        <v>45992</v>
      </c>
      <c r="F193" s="36">
        <v>80129</v>
      </c>
      <c r="G193" s="36" t="s">
        <v>15191</v>
      </c>
      <c r="H193" s="38">
        <v>401464</v>
      </c>
      <c r="I193" s="39">
        <v>0</v>
      </c>
      <c r="J193" s="38">
        <v>32117</v>
      </c>
      <c r="K193" s="38">
        <v>433581</v>
      </c>
      <c r="L193" s="7" t="s">
        <v>40</v>
      </c>
      <c r="M193" s="6">
        <v>46076</v>
      </c>
      <c r="O193" s="32">
        <f>IF(Table1[[#This Row],[Phân loại]]="Tồn đầu kỳ",Table1[[#This Row],[Tổng giá trị]],0)</f>
        <v>433581</v>
      </c>
      <c r="P193" s="7">
        <f>IF(Table1[[#This Row],[Số còn phải thu ĐK]]&lt;&gt;0,0,IF(Table1[[#This Row],[Phân loại]]="Bán hàng",Table1[[#This Row],[Tổng giá trị]],-Table1[[#This Row],[Tổng giá trị]]))</f>
        <v>0</v>
      </c>
      <c r="Q193" s="32">
        <f t="shared" si="97"/>
        <v>433581</v>
      </c>
      <c r="R193" s="7">
        <f>Table1[[#This Row],[Số còn phải thu ĐK]]+Table1[[#This Row],[Giá Trị HD sau CK]]-Table1[[#This Row],[Số tiền đã thu]]</f>
        <v>0</v>
      </c>
      <c r="S193" s="6">
        <f>IF(Table1[[#This Row],[Ngày hóa đơn]]&lt;&gt;"",Table1[[#This Row],[Ngày hóa đơn]],IF(Table1[[#This Row],[Ngày hạch toán]]&lt;&gt;"",Table1[[#This Row],[Ngày hạch toán]],""))</f>
        <v>45992</v>
      </c>
      <c r="T193" s="7"/>
      <c r="U193" s="6">
        <f>IF(Table1[[#This Row],[Ngày tính CN]]="","",S193+T193)</f>
        <v>45992</v>
      </c>
      <c r="V193" s="32">
        <f ca="1">IF(Table1[[#This Row],[Hạn thanh toán]]="","",IF((U193-NOW())&lt;0,0,(U193-NOW())))</f>
        <v>0</v>
      </c>
      <c r="W193" s="32"/>
      <c r="X193" s="32" t="str">
        <f t="shared" ca="1" si="98"/>
        <v/>
      </c>
      <c r="Y193" s="2" t="str">
        <f t="shared" si="99"/>
        <v>Đã thanh toán</v>
      </c>
      <c r="Z193" s="53">
        <f t="shared" si="71"/>
        <v>45992</v>
      </c>
      <c r="AA193" s="53">
        <f t="shared" si="72"/>
        <v>46076</v>
      </c>
      <c r="AD193" s="2" t="str">
        <f>VLOOKUP($A193,MA_KH!$A:$Q,MA_KH!O$1,0)</f>
        <v>BIGC (EB)</v>
      </c>
      <c r="AE193" s="2" t="str">
        <f>VLOOKUP($A193,MA_KH!$A:$Q,MA_KH!P$1,0)</f>
        <v>Công ty TNHH dịch vụ EB</v>
      </c>
    </row>
    <row r="194" spans="1:31" ht="25.5" customHeight="1" x14ac:dyDescent="0.2">
      <c r="A194" s="30" t="s">
        <v>71</v>
      </c>
      <c r="B194" s="30" t="s">
        <v>72</v>
      </c>
      <c r="C194" s="34">
        <v>45993</v>
      </c>
      <c r="D194" s="30" t="s">
        <v>14931</v>
      </c>
      <c r="E194" s="34">
        <v>45993</v>
      </c>
      <c r="F194" s="30">
        <v>80247</v>
      </c>
      <c r="G194" s="30" t="s">
        <v>14932</v>
      </c>
      <c r="H194" s="35">
        <v>2097360</v>
      </c>
      <c r="I194" s="31">
        <v>0</v>
      </c>
      <c r="J194" s="35">
        <v>167789</v>
      </c>
      <c r="K194" s="35">
        <v>2265149</v>
      </c>
      <c r="L194" s="7" t="s">
        <v>40</v>
      </c>
      <c r="M194" s="6">
        <v>46058</v>
      </c>
      <c r="O194" s="32">
        <f>IF(Table1[[#This Row],[Phân loại]]="Tồn đầu kỳ",Table1[[#This Row],[Tổng giá trị]],0)</f>
        <v>2265149</v>
      </c>
      <c r="P194" s="7">
        <f>IF(Table1[[#This Row],[Số còn phải thu ĐK]]&lt;&gt;0,0,IF(Table1[[#This Row],[Phân loại]]="Bán hàng",Table1[[#This Row],[Tổng giá trị]],-Table1[[#This Row],[Tổng giá trị]]))</f>
        <v>0</v>
      </c>
      <c r="Q194" s="32">
        <f t="shared" ref="Q194:Q198" si="100">IF(M194&lt;&gt;"",IF(O194&lt;&gt;0,O194,P194),0)</f>
        <v>2265149</v>
      </c>
      <c r="R194" s="7">
        <f>Table1[[#This Row],[Số còn phải thu ĐK]]+Table1[[#This Row],[Giá Trị HD sau CK]]-Table1[[#This Row],[Số tiền đã thu]]</f>
        <v>0</v>
      </c>
      <c r="S194" s="6">
        <f>IF(Table1[[#This Row],[Ngày hóa đơn]]&lt;&gt;"",Table1[[#This Row],[Ngày hóa đơn]],IF(Table1[[#This Row],[Ngày hạch toán]]&lt;&gt;"",Table1[[#This Row],[Ngày hạch toán]],""))</f>
        <v>45993</v>
      </c>
      <c r="T194" s="7"/>
      <c r="U194" s="6">
        <f>IF(Table1[[#This Row],[Ngày tính CN]]="","",S194+T194)</f>
        <v>45993</v>
      </c>
      <c r="V194" s="32">
        <f ca="1">IF(Table1[[#This Row],[Hạn thanh toán]]="","",IF((U194-NOW())&lt;0,0,(U194-NOW())))</f>
        <v>0</v>
      </c>
      <c r="W194" s="32"/>
      <c r="X194" s="32" t="str">
        <f t="shared" ref="X194:X198" ca="1" si="101">IF(OR(U194="",R194=0),"",IF((U194-NOW())&lt;0,-(U194-NOW()),0))</f>
        <v/>
      </c>
      <c r="Y194" s="2" t="str">
        <f t="shared" ref="Y194:Y198" si="102">IF(R194=0,"Đã thanh toán",IF(X194="","",IF(X194&lt;=0,"Chưa đến hạn thanh toán",IF(X194&lt;=30,"Nợ quá hạn 30 ngày",IF(X194&lt;=60,"Nợ quá hạn từ 30 ngày đến 60 ngày",IF(X194&lt;=90,"Nợ quá hạn từ 60 ngày đến 90 ngày",IF(X194&lt;=120,"Nợ quá hạn từ 90 ngày đến 120 ngày","Nợ quá hạn hơn 120 ngày có khả năng mất thanh toán")))))))</f>
        <v>Đã thanh toán</v>
      </c>
      <c r="Z194" s="53">
        <f t="shared" si="71"/>
        <v>45993</v>
      </c>
      <c r="AA194" s="53">
        <f t="shared" si="72"/>
        <v>46058</v>
      </c>
      <c r="AD194" s="2" t="str">
        <f>VLOOKUP($A194,MA_KH!$A:$Q,MA_KH!O$1,0)</f>
        <v>BIGC (EB)</v>
      </c>
      <c r="AE194" s="2" t="str">
        <f>VLOOKUP($A194,MA_KH!$A:$Q,MA_KH!P$1,0)</f>
        <v>Công ty TNHH dịch vụ EB</v>
      </c>
    </row>
    <row r="195" spans="1:31" ht="25.5" customHeight="1" x14ac:dyDescent="0.2">
      <c r="A195" s="30" t="s">
        <v>71</v>
      </c>
      <c r="B195" s="30" t="s">
        <v>72</v>
      </c>
      <c r="C195" s="34">
        <v>45993</v>
      </c>
      <c r="D195" s="30" t="s">
        <v>14933</v>
      </c>
      <c r="E195" s="34">
        <v>45993</v>
      </c>
      <c r="F195" s="30">
        <v>80248</v>
      </c>
      <c r="G195" s="30" t="s">
        <v>14934</v>
      </c>
      <c r="H195" s="35">
        <v>3709172</v>
      </c>
      <c r="I195" s="31">
        <v>0</v>
      </c>
      <c r="J195" s="35">
        <v>296734</v>
      </c>
      <c r="K195" s="35">
        <v>4005906</v>
      </c>
      <c r="L195" s="7" t="s">
        <v>40</v>
      </c>
      <c r="M195" s="6">
        <v>46058</v>
      </c>
      <c r="O195" s="32">
        <f>IF(Table1[[#This Row],[Phân loại]]="Tồn đầu kỳ",Table1[[#This Row],[Tổng giá trị]],0)</f>
        <v>4005906</v>
      </c>
      <c r="P195" s="7">
        <f>IF(Table1[[#This Row],[Số còn phải thu ĐK]]&lt;&gt;0,0,IF(Table1[[#This Row],[Phân loại]]="Bán hàng",Table1[[#This Row],[Tổng giá trị]],-Table1[[#This Row],[Tổng giá trị]]))</f>
        <v>0</v>
      </c>
      <c r="Q195" s="32">
        <f t="shared" si="100"/>
        <v>4005906</v>
      </c>
      <c r="R195" s="7">
        <f>Table1[[#This Row],[Số còn phải thu ĐK]]+Table1[[#This Row],[Giá Trị HD sau CK]]-Table1[[#This Row],[Số tiền đã thu]]</f>
        <v>0</v>
      </c>
      <c r="S195" s="6">
        <f>IF(Table1[[#This Row],[Ngày hóa đơn]]&lt;&gt;"",Table1[[#This Row],[Ngày hóa đơn]],IF(Table1[[#This Row],[Ngày hạch toán]]&lt;&gt;"",Table1[[#This Row],[Ngày hạch toán]],""))</f>
        <v>45993</v>
      </c>
      <c r="T195" s="7"/>
      <c r="U195" s="6">
        <f>IF(Table1[[#This Row],[Ngày tính CN]]="","",S195+T195)</f>
        <v>45993</v>
      </c>
      <c r="V195" s="32">
        <f ca="1">IF(Table1[[#This Row],[Hạn thanh toán]]="","",IF((U195-NOW())&lt;0,0,(U195-NOW())))</f>
        <v>0</v>
      </c>
      <c r="W195" s="32"/>
      <c r="X195" s="32" t="str">
        <f t="shared" ca="1" si="101"/>
        <v/>
      </c>
      <c r="Y195" s="2" t="str">
        <f t="shared" si="102"/>
        <v>Đã thanh toán</v>
      </c>
      <c r="Z195" s="53">
        <f t="shared" si="71"/>
        <v>45993</v>
      </c>
      <c r="AA195" s="53">
        <f t="shared" si="72"/>
        <v>46058</v>
      </c>
      <c r="AD195" s="2" t="str">
        <f>VLOOKUP($A195,MA_KH!$A:$Q,MA_KH!O$1,0)</f>
        <v>BIGC (EB)</v>
      </c>
      <c r="AE195" s="2" t="str">
        <f>VLOOKUP($A195,MA_KH!$A:$Q,MA_KH!P$1,0)</f>
        <v>Công ty TNHH dịch vụ EB</v>
      </c>
    </row>
    <row r="196" spans="1:31" ht="25.5" customHeight="1" x14ac:dyDescent="0.2">
      <c r="A196" s="30" t="s">
        <v>71</v>
      </c>
      <c r="B196" s="30" t="s">
        <v>72</v>
      </c>
      <c r="C196" s="34">
        <v>45993</v>
      </c>
      <c r="D196" s="30" t="s">
        <v>14935</v>
      </c>
      <c r="E196" s="34">
        <v>45993</v>
      </c>
      <c r="F196" s="30">
        <v>80249</v>
      </c>
      <c r="G196" s="30" t="s">
        <v>14936</v>
      </c>
      <c r="H196" s="35">
        <v>1821360</v>
      </c>
      <c r="I196" s="31">
        <v>0</v>
      </c>
      <c r="J196" s="35">
        <v>145709</v>
      </c>
      <c r="K196" s="35">
        <v>1967069</v>
      </c>
      <c r="L196" s="7" t="s">
        <v>40</v>
      </c>
      <c r="M196" s="6">
        <v>46058</v>
      </c>
      <c r="O196" s="32">
        <f>IF(Table1[[#This Row],[Phân loại]]="Tồn đầu kỳ",Table1[[#This Row],[Tổng giá trị]],0)</f>
        <v>1967069</v>
      </c>
      <c r="P196" s="7">
        <f>IF(Table1[[#This Row],[Số còn phải thu ĐK]]&lt;&gt;0,0,IF(Table1[[#This Row],[Phân loại]]="Bán hàng",Table1[[#This Row],[Tổng giá trị]],-Table1[[#This Row],[Tổng giá trị]]))</f>
        <v>0</v>
      </c>
      <c r="Q196" s="32">
        <f t="shared" si="100"/>
        <v>1967069</v>
      </c>
      <c r="R196" s="7">
        <f>Table1[[#This Row],[Số còn phải thu ĐK]]+Table1[[#This Row],[Giá Trị HD sau CK]]-Table1[[#This Row],[Số tiền đã thu]]</f>
        <v>0</v>
      </c>
      <c r="S196" s="6">
        <f>IF(Table1[[#This Row],[Ngày hóa đơn]]&lt;&gt;"",Table1[[#This Row],[Ngày hóa đơn]],IF(Table1[[#This Row],[Ngày hạch toán]]&lt;&gt;"",Table1[[#This Row],[Ngày hạch toán]],""))</f>
        <v>45993</v>
      </c>
      <c r="T196" s="7"/>
      <c r="U196" s="6">
        <f>IF(Table1[[#This Row],[Ngày tính CN]]="","",S196+T196)</f>
        <v>45993</v>
      </c>
      <c r="V196" s="32">
        <f ca="1">IF(Table1[[#This Row],[Hạn thanh toán]]="","",IF((U196-NOW())&lt;0,0,(U196-NOW())))</f>
        <v>0</v>
      </c>
      <c r="W196" s="32"/>
      <c r="X196" s="32" t="str">
        <f t="shared" ca="1" si="101"/>
        <v/>
      </c>
      <c r="Y196" s="2" t="str">
        <f t="shared" si="102"/>
        <v>Đã thanh toán</v>
      </c>
      <c r="Z196" s="53">
        <f t="shared" ref="Z196:Z259" si="103">IF(S196="","",S196)</f>
        <v>45993</v>
      </c>
      <c r="AA196" s="53">
        <f t="shared" ref="AA196:AA259" si="104">IF(M196="","",M196)</f>
        <v>46058</v>
      </c>
      <c r="AD196" s="2" t="str">
        <f>VLOOKUP($A196,MA_KH!$A:$Q,MA_KH!O$1,0)</f>
        <v>BIGC (EB)</v>
      </c>
      <c r="AE196" s="2" t="str">
        <f>VLOOKUP($A196,MA_KH!$A:$Q,MA_KH!P$1,0)</f>
        <v>Công ty TNHH dịch vụ EB</v>
      </c>
    </row>
    <row r="197" spans="1:31" ht="25.5" customHeight="1" x14ac:dyDescent="0.2">
      <c r="A197" s="30" t="s">
        <v>71</v>
      </c>
      <c r="B197" s="30" t="s">
        <v>72</v>
      </c>
      <c r="C197" s="34">
        <v>45993</v>
      </c>
      <c r="D197" s="30" t="s">
        <v>14937</v>
      </c>
      <c r="E197" s="34">
        <v>45993</v>
      </c>
      <c r="F197" s="30">
        <v>80250</v>
      </c>
      <c r="G197" s="30" t="s">
        <v>14938</v>
      </c>
      <c r="H197" s="35">
        <v>2379320</v>
      </c>
      <c r="I197" s="31">
        <v>0</v>
      </c>
      <c r="J197" s="35">
        <v>190346</v>
      </c>
      <c r="K197" s="35">
        <v>2569666</v>
      </c>
      <c r="L197" s="7" t="s">
        <v>40</v>
      </c>
      <c r="M197" s="6">
        <v>46058</v>
      </c>
      <c r="O197" s="32">
        <f>IF(Table1[[#This Row],[Phân loại]]="Tồn đầu kỳ",Table1[[#This Row],[Tổng giá trị]],0)</f>
        <v>2569666</v>
      </c>
      <c r="P197" s="7">
        <f>IF(Table1[[#This Row],[Số còn phải thu ĐK]]&lt;&gt;0,0,IF(Table1[[#This Row],[Phân loại]]="Bán hàng",Table1[[#This Row],[Tổng giá trị]],-Table1[[#This Row],[Tổng giá trị]]))</f>
        <v>0</v>
      </c>
      <c r="Q197" s="32">
        <f t="shared" si="100"/>
        <v>2569666</v>
      </c>
      <c r="R197" s="7">
        <f>Table1[[#This Row],[Số còn phải thu ĐK]]+Table1[[#This Row],[Giá Trị HD sau CK]]-Table1[[#This Row],[Số tiền đã thu]]</f>
        <v>0</v>
      </c>
      <c r="S197" s="6">
        <f>IF(Table1[[#This Row],[Ngày hóa đơn]]&lt;&gt;"",Table1[[#This Row],[Ngày hóa đơn]],IF(Table1[[#This Row],[Ngày hạch toán]]&lt;&gt;"",Table1[[#This Row],[Ngày hạch toán]],""))</f>
        <v>45993</v>
      </c>
      <c r="T197" s="7"/>
      <c r="U197" s="6">
        <f>IF(Table1[[#This Row],[Ngày tính CN]]="","",S197+T197)</f>
        <v>45993</v>
      </c>
      <c r="V197" s="32">
        <f ca="1">IF(Table1[[#This Row],[Hạn thanh toán]]="","",IF((U197-NOW())&lt;0,0,(U197-NOW())))</f>
        <v>0</v>
      </c>
      <c r="W197" s="32"/>
      <c r="X197" s="32" t="str">
        <f t="shared" ca="1" si="101"/>
        <v/>
      </c>
      <c r="Y197" s="2" t="str">
        <f t="shared" si="102"/>
        <v>Đã thanh toán</v>
      </c>
      <c r="Z197" s="53">
        <f t="shared" si="103"/>
        <v>45993</v>
      </c>
      <c r="AA197" s="53">
        <f t="shared" si="104"/>
        <v>46058</v>
      </c>
      <c r="AD197" s="2" t="str">
        <f>VLOOKUP($A197,MA_KH!$A:$Q,MA_KH!O$1,0)</f>
        <v>BIGC (EB)</v>
      </c>
      <c r="AE197" s="2" t="str">
        <f>VLOOKUP($A197,MA_KH!$A:$Q,MA_KH!P$1,0)</f>
        <v>Công ty TNHH dịch vụ EB</v>
      </c>
    </row>
    <row r="198" spans="1:31" ht="25.5" customHeight="1" x14ac:dyDescent="0.2">
      <c r="A198" s="36" t="s">
        <v>71</v>
      </c>
      <c r="B198" s="36" t="s">
        <v>72</v>
      </c>
      <c r="C198" s="37">
        <v>45993</v>
      </c>
      <c r="D198" s="36" t="s">
        <v>14939</v>
      </c>
      <c r="E198" s="37">
        <v>45993</v>
      </c>
      <c r="F198" s="36">
        <v>80251</v>
      </c>
      <c r="G198" s="36" t="s">
        <v>14940</v>
      </c>
      <c r="H198" s="38">
        <v>4059464</v>
      </c>
      <c r="I198" s="39">
        <v>0</v>
      </c>
      <c r="J198" s="38">
        <v>324757</v>
      </c>
      <c r="K198" s="38">
        <v>4384221</v>
      </c>
      <c r="L198" s="7" t="s">
        <v>40</v>
      </c>
      <c r="M198" s="6">
        <v>46058</v>
      </c>
      <c r="O198" s="32">
        <f>IF(Table1[[#This Row],[Phân loại]]="Tồn đầu kỳ",Table1[[#This Row],[Tổng giá trị]],0)</f>
        <v>4384221</v>
      </c>
      <c r="P198" s="7">
        <f>IF(Table1[[#This Row],[Số còn phải thu ĐK]]&lt;&gt;0,0,IF(Table1[[#This Row],[Phân loại]]="Bán hàng",Table1[[#This Row],[Tổng giá trị]],-Table1[[#This Row],[Tổng giá trị]]))</f>
        <v>0</v>
      </c>
      <c r="Q198" s="32">
        <f t="shared" si="100"/>
        <v>4384221</v>
      </c>
      <c r="R198" s="7">
        <f>Table1[[#This Row],[Số còn phải thu ĐK]]+Table1[[#This Row],[Giá Trị HD sau CK]]-Table1[[#This Row],[Số tiền đã thu]]</f>
        <v>0</v>
      </c>
      <c r="S198" s="6">
        <f>IF(Table1[[#This Row],[Ngày hóa đơn]]&lt;&gt;"",Table1[[#This Row],[Ngày hóa đơn]],IF(Table1[[#This Row],[Ngày hạch toán]]&lt;&gt;"",Table1[[#This Row],[Ngày hạch toán]],""))</f>
        <v>45993</v>
      </c>
      <c r="T198" s="7"/>
      <c r="U198" s="6">
        <f>IF(Table1[[#This Row],[Ngày tính CN]]="","",S198+T198)</f>
        <v>45993</v>
      </c>
      <c r="V198" s="32">
        <f ca="1">IF(Table1[[#This Row],[Hạn thanh toán]]="","",IF((U198-NOW())&lt;0,0,(U198-NOW())))</f>
        <v>0</v>
      </c>
      <c r="W198" s="32"/>
      <c r="X198" s="32" t="str">
        <f t="shared" ca="1" si="101"/>
        <v/>
      </c>
      <c r="Y198" s="2" t="str">
        <f t="shared" si="102"/>
        <v>Đã thanh toán</v>
      </c>
      <c r="Z198" s="53">
        <f t="shared" si="103"/>
        <v>45993</v>
      </c>
      <c r="AA198" s="53">
        <f t="shared" si="104"/>
        <v>46058</v>
      </c>
      <c r="AD198" s="2" t="str">
        <f>VLOOKUP($A198,MA_KH!$A:$Q,MA_KH!O$1,0)</f>
        <v>BIGC (EB)</v>
      </c>
      <c r="AE198" s="2" t="str">
        <f>VLOOKUP($A198,MA_KH!$A:$Q,MA_KH!P$1,0)</f>
        <v>Công ty TNHH dịch vụ EB</v>
      </c>
    </row>
    <row r="199" spans="1:31" ht="25.5" customHeight="1" x14ac:dyDescent="0.2">
      <c r="A199" s="30" t="s">
        <v>71</v>
      </c>
      <c r="B199" s="30" t="s">
        <v>72</v>
      </c>
      <c r="C199" s="34">
        <v>45993</v>
      </c>
      <c r="D199" s="30" t="s">
        <v>14941</v>
      </c>
      <c r="E199" s="34">
        <v>45993</v>
      </c>
      <c r="F199" s="30">
        <v>80145</v>
      </c>
      <c r="G199" s="30" t="s">
        <v>14942</v>
      </c>
      <c r="H199" s="35">
        <v>910680</v>
      </c>
      <c r="I199" s="31">
        <v>0</v>
      </c>
      <c r="J199" s="35">
        <v>72854</v>
      </c>
      <c r="K199" s="35">
        <v>983534</v>
      </c>
      <c r="L199" s="7" t="s">
        <v>40</v>
      </c>
      <c r="M199" s="6">
        <v>46058</v>
      </c>
      <c r="O199" s="32">
        <f>IF(Table1[[#This Row],[Phân loại]]="Tồn đầu kỳ",Table1[[#This Row],[Tổng giá trị]],0)</f>
        <v>983534</v>
      </c>
      <c r="P199" s="7">
        <f>IF(Table1[[#This Row],[Số còn phải thu ĐK]]&lt;&gt;0,0,IF(Table1[[#This Row],[Phân loại]]="Bán hàng",Table1[[#This Row],[Tổng giá trị]],-Table1[[#This Row],[Tổng giá trị]]))</f>
        <v>0</v>
      </c>
      <c r="Q199" s="32">
        <f t="shared" ref="Q199:Q207" si="105">IF(M199&lt;&gt;"",IF(O199&lt;&gt;0,O199,P199),0)</f>
        <v>983534</v>
      </c>
      <c r="R199" s="7">
        <f>Table1[[#This Row],[Số còn phải thu ĐK]]+Table1[[#This Row],[Giá Trị HD sau CK]]-Table1[[#This Row],[Số tiền đã thu]]</f>
        <v>0</v>
      </c>
      <c r="S199" s="6">
        <f>IF(Table1[[#This Row],[Ngày hóa đơn]]&lt;&gt;"",Table1[[#This Row],[Ngày hóa đơn]],IF(Table1[[#This Row],[Ngày hạch toán]]&lt;&gt;"",Table1[[#This Row],[Ngày hạch toán]],""))</f>
        <v>45993</v>
      </c>
      <c r="T199" s="7"/>
      <c r="U199" s="6">
        <f>IF(Table1[[#This Row],[Ngày tính CN]]="","",S199+T199)</f>
        <v>45993</v>
      </c>
      <c r="V199" s="32">
        <f ca="1">IF(Table1[[#This Row],[Hạn thanh toán]]="","",IF((U199-NOW())&lt;0,0,(U199-NOW())))</f>
        <v>0</v>
      </c>
      <c r="W199" s="32"/>
      <c r="X199" s="32" t="str">
        <f t="shared" ref="X199:X207" ca="1" si="106">IF(OR(U199="",R199=0),"",IF((U199-NOW())&lt;0,-(U199-NOW()),0))</f>
        <v/>
      </c>
      <c r="Y199" s="2" t="str">
        <f t="shared" ref="Y199:Y207" si="107">IF(R199=0,"Đã thanh toán",IF(X199="","",IF(X199&lt;=0,"Chưa đến hạn thanh toán",IF(X199&lt;=30,"Nợ quá hạn 30 ngày",IF(X199&lt;=60,"Nợ quá hạn từ 30 ngày đến 60 ngày",IF(X199&lt;=90,"Nợ quá hạn từ 60 ngày đến 90 ngày",IF(X199&lt;=120,"Nợ quá hạn từ 90 ngày đến 120 ngày","Nợ quá hạn hơn 120 ngày có khả năng mất thanh toán")))))))</f>
        <v>Đã thanh toán</v>
      </c>
      <c r="Z199" s="53">
        <f t="shared" si="103"/>
        <v>45993</v>
      </c>
      <c r="AA199" s="53">
        <f t="shared" si="104"/>
        <v>46058</v>
      </c>
      <c r="AD199" s="2" t="str">
        <f>VLOOKUP($A199,MA_KH!$A:$Q,MA_KH!O$1,0)</f>
        <v>BIGC (EB)</v>
      </c>
      <c r="AE199" s="2" t="str">
        <f>VLOOKUP($A199,MA_KH!$A:$Q,MA_KH!P$1,0)</f>
        <v>Công ty TNHH dịch vụ EB</v>
      </c>
    </row>
    <row r="200" spans="1:31" ht="25.5" customHeight="1" x14ac:dyDescent="0.2">
      <c r="A200" s="30" t="s">
        <v>71</v>
      </c>
      <c r="B200" s="30" t="s">
        <v>72</v>
      </c>
      <c r="C200" s="34">
        <v>45993</v>
      </c>
      <c r="D200" s="30" t="s">
        <v>14943</v>
      </c>
      <c r="E200" s="34">
        <v>45993</v>
      </c>
      <c r="F200" s="30">
        <v>80146</v>
      </c>
      <c r="G200" s="30" t="s">
        <v>14944</v>
      </c>
      <c r="H200" s="35">
        <v>2516532</v>
      </c>
      <c r="I200" s="31">
        <v>0</v>
      </c>
      <c r="J200" s="35">
        <v>201323</v>
      </c>
      <c r="K200" s="35">
        <v>2717855</v>
      </c>
      <c r="L200" s="7" t="s">
        <v>40</v>
      </c>
      <c r="M200" s="6">
        <v>46058</v>
      </c>
      <c r="O200" s="32">
        <f>IF(Table1[[#This Row],[Phân loại]]="Tồn đầu kỳ",Table1[[#This Row],[Tổng giá trị]],0)</f>
        <v>2717855</v>
      </c>
      <c r="P200" s="7">
        <f>IF(Table1[[#This Row],[Số còn phải thu ĐK]]&lt;&gt;0,0,IF(Table1[[#This Row],[Phân loại]]="Bán hàng",Table1[[#This Row],[Tổng giá trị]],-Table1[[#This Row],[Tổng giá trị]]))</f>
        <v>0</v>
      </c>
      <c r="Q200" s="32">
        <f t="shared" si="105"/>
        <v>2717855</v>
      </c>
      <c r="R200" s="7">
        <f>Table1[[#This Row],[Số còn phải thu ĐK]]+Table1[[#This Row],[Giá Trị HD sau CK]]-Table1[[#This Row],[Số tiền đã thu]]</f>
        <v>0</v>
      </c>
      <c r="S200" s="6">
        <f>IF(Table1[[#This Row],[Ngày hóa đơn]]&lt;&gt;"",Table1[[#This Row],[Ngày hóa đơn]],IF(Table1[[#This Row],[Ngày hạch toán]]&lt;&gt;"",Table1[[#This Row],[Ngày hạch toán]],""))</f>
        <v>45993</v>
      </c>
      <c r="T200" s="7"/>
      <c r="U200" s="6">
        <f>IF(Table1[[#This Row],[Ngày tính CN]]="","",S200+T200)</f>
        <v>45993</v>
      </c>
      <c r="V200" s="32">
        <f ca="1">IF(Table1[[#This Row],[Hạn thanh toán]]="","",IF((U200-NOW())&lt;0,0,(U200-NOW())))</f>
        <v>0</v>
      </c>
      <c r="W200" s="32"/>
      <c r="X200" s="32" t="str">
        <f t="shared" ca="1" si="106"/>
        <v/>
      </c>
      <c r="Y200" s="2" t="str">
        <f t="shared" si="107"/>
        <v>Đã thanh toán</v>
      </c>
      <c r="Z200" s="53">
        <f t="shared" si="103"/>
        <v>45993</v>
      </c>
      <c r="AA200" s="53">
        <f t="shared" si="104"/>
        <v>46058</v>
      </c>
      <c r="AD200" s="2" t="str">
        <f>VLOOKUP($A200,MA_KH!$A:$Q,MA_KH!O$1,0)</f>
        <v>BIGC (EB)</v>
      </c>
      <c r="AE200" s="2" t="str">
        <f>VLOOKUP($A200,MA_KH!$A:$Q,MA_KH!P$1,0)</f>
        <v>Công ty TNHH dịch vụ EB</v>
      </c>
    </row>
    <row r="201" spans="1:31" ht="25.5" customHeight="1" x14ac:dyDescent="0.2">
      <c r="A201" s="30" t="s">
        <v>71</v>
      </c>
      <c r="B201" s="30" t="s">
        <v>72</v>
      </c>
      <c r="C201" s="34">
        <v>45993</v>
      </c>
      <c r="D201" s="30" t="s">
        <v>14945</v>
      </c>
      <c r="E201" s="34">
        <v>45993</v>
      </c>
      <c r="F201" s="30">
        <v>80147</v>
      </c>
      <c r="G201" s="30" t="s">
        <v>14946</v>
      </c>
      <c r="H201" s="35">
        <v>3490732</v>
      </c>
      <c r="I201" s="31">
        <v>0</v>
      </c>
      <c r="J201" s="35">
        <v>279259</v>
      </c>
      <c r="K201" s="35">
        <v>3769991</v>
      </c>
      <c r="L201" s="7" t="s">
        <v>40</v>
      </c>
      <c r="M201" s="6">
        <v>46058</v>
      </c>
      <c r="O201" s="32">
        <f>IF(Table1[[#This Row],[Phân loại]]="Tồn đầu kỳ",Table1[[#This Row],[Tổng giá trị]],0)</f>
        <v>3769991</v>
      </c>
      <c r="P201" s="7">
        <f>IF(Table1[[#This Row],[Số còn phải thu ĐK]]&lt;&gt;0,0,IF(Table1[[#This Row],[Phân loại]]="Bán hàng",Table1[[#This Row],[Tổng giá trị]],-Table1[[#This Row],[Tổng giá trị]]))</f>
        <v>0</v>
      </c>
      <c r="Q201" s="32">
        <f t="shared" si="105"/>
        <v>3769991</v>
      </c>
      <c r="R201" s="7">
        <f>Table1[[#This Row],[Số còn phải thu ĐK]]+Table1[[#This Row],[Giá Trị HD sau CK]]-Table1[[#This Row],[Số tiền đã thu]]</f>
        <v>0</v>
      </c>
      <c r="S201" s="6">
        <f>IF(Table1[[#This Row],[Ngày hóa đơn]]&lt;&gt;"",Table1[[#This Row],[Ngày hóa đơn]],IF(Table1[[#This Row],[Ngày hạch toán]]&lt;&gt;"",Table1[[#This Row],[Ngày hạch toán]],""))</f>
        <v>45993</v>
      </c>
      <c r="T201" s="7"/>
      <c r="U201" s="6">
        <f>IF(Table1[[#This Row],[Ngày tính CN]]="","",S201+T201)</f>
        <v>45993</v>
      </c>
      <c r="V201" s="32">
        <f ca="1">IF(Table1[[#This Row],[Hạn thanh toán]]="","",IF((U201-NOW())&lt;0,0,(U201-NOW())))</f>
        <v>0</v>
      </c>
      <c r="W201" s="32"/>
      <c r="X201" s="32" t="str">
        <f t="shared" ca="1" si="106"/>
        <v/>
      </c>
      <c r="Y201" s="2" t="str">
        <f t="shared" si="107"/>
        <v>Đã thanh toán</v>
      </c>
      <c r="Z201" s="53">
        <f t="shared" si="103"/>
        <v>45993</v>
      </c>
      <c r="AA201" s="53">
        <f t="shared" si="104"/>
        <v>46058</v>
      </c>
      <c r="AD201" s="2" t="str">
        <f>VLOOKUP($A201,MA_KH!$A:$Q,MA_KH!O$1,0)</f>
        <v>BIGC (EB)</v>
      </c>
      <c r="AE201" s="2" t="str">
        <f>VLOOKUP($A201,MA_KH!$A:$Q,MA_KH!P$1,0)</f>
        <v>Công ty TNHH dịch vụ EB</v>
      </c>
    </row>
    <row r="202" spans="1:31" ht="25.5" customHeight="1" x14ac:dyDescent="0.2">
      <c r="A202" s="30" t="s">
        <v>71</v>
      </c>
      <c r="B202" s="30" t="s">
        <v>72</v>
      </c>
      <c r="C202" s="34">
        <v>45993</v>
      </c>
      <c r="D202" s="30" t="s">
        <v>14947</v>
      </c>
      <c r="E202" s="34">
        <v>45993</v>
      </c>
      <c r="F202" s="30">
        <v>80148</v>
      </c>
      <c r="G202" s="30" t="s">
        <v>14948</v>
      </c>
      <c r="H202" s="35">
        <v>2379320</v>
      </c>
      <c r="I202" s="31">
        <v>0</v>
      </c>
      <c r="J202" s="35">
        <v>190346</v>
      </c>
      <c r="K202" s="35">
        <v>2569666</v>
      </c>
      <c r="L202" s="7" t="s">
        <v>40</v>
      </c>
      <c r="M202" s="6">
        <v>46058</v>
      </c>
      <c r="O202" s="32">
        <f>IF(Table1[[#This Row],[Phân loại]]="Tồn đầu kỳ",Table1[[#This Row],[Tổng giá trị]],0)</f>
        <v>2569666</v>
      </c>
      <c r="P202" s="7">
        <f>IF(Table1[[#This Row],[Số còn phải thu ĐK]]&lt;&gt;0,0,IF(Table1[[#This Row],[Phân loại]]="Bán hàng",Table1[[#This Row],[Tổng giá trị]],-Table1[[#This Row],[Tổng giá trị]]))</f>
        <v>0</v>
      </c>
      <c r="Q202" s="32">
        <f t="shared" si="105"/>
        <v>2569666</v>
      </c>
      <c r="R202" s="7">
        <f>Table1[[#This Row],[Số còn phải thu ĐK]]+Table1[[#This Row],[Giá Trị HD sau CK]]-Table1[[#This Row],[Số tiền đã thu]]</f>
        <v>0</v>
      </c>
      <c r="S202" s="6">
        <f>IF(Table1[[#This Row],[Ngày hóa đơn]]&lt;&gt;"",Table1[[#This Row],[Ngày hóa đơn]],IF(Table1[[#This Row],[Ngày hạch toán]]&lt;&gt;"",Table1[[#This Row],[Ngày hạch toán]],""))</f>
        <v>45993</v>
      </c>
      <c r="T202" s="7"/>
      <c r="U202" s="6">
        <f>IF(Table1[[#This Row],[Ngày tính CN]]="","",S202+T202)</f>
        <v>45993</v>
      </c>
      <c r="V202" s="32">
        <f ca="1">IF(Table1[[#This Row],[Hạn thanh toán]]="","",IF((U202-NOW())&lt;0,0,(U202-NOW())))</f>
        <v>0</v>
      </c>
      <c r="W202" s="32"/>
      <c r="X202" s="32" t="str">
        <f t="shared" ca="1" si="106"/>
        <v/>
      </c>
      <c r="Y202" s="2" t="str">
        <f t="shared" si="107"/>
        <v>Đã thanh toán</v>
      </c>
      <c r="Z202" s="53">
        <f t="shared" si="103"/>
        <v>45993</v>
      </c>
      <c r="AA202" s="53">
        <f t="shared" si="104"/>
        <v>46058</v>
      </c>
      <c r="AD202" s="2" t="str">
        <f>VLOOKUP($A202,MA_KH!$A:$Q,MA_KH!O$1,0)</f>
        <v>BIGC (EB)</v>
      </c>
      <c r="AE202" s="2" t="str">
        <f>VLOOKUP($A202,MA_KH!$A:$Q,MA_KH!P$1,0)</f>
        <v>Công ty TNHH dịch vụ EB</v>
      </c>
    </row>
    <row r="203" spans="1:31" ht="25.5" customHeight="1" x14ac:dyDescent="0.2">
      <c r="A203" s="30" t="s">
        <v>71</v>
      </c>
      <c r="B203" s="30" t="s">
        <v>72</v>
      </c>
      <c r="C203" s="34">
        <v>45993</v>
      </c>
      <c r="D203" s="30" t="s">
        <v>14949</v>
      </c>
      <c r="E203" s="34">
        <v>45993</v>
      </c>
      <c r="F203" s="30">
        <v>80149</v>
      </c>
      <c r="G203" s="30" t="s">
        <v>14950</v>
      </c>
      <c r="H203" s="35">
        <v>6504260</v>
      </c>
      <c r="I203" s="31">
        <v>0</v>
      </c>
      <c r="J203" s="35">
        <v>520341</v>
      </c>
      <c r="K203" s="35">
        <v>7024601</v>
      </c>
      <c r="L203" s="7" t="s">
        <v>40</v>
      </c>
      <c r="M203" s="6">
        <v>46058</v>
      </c>
      <c r="O203" s="32">
        <f>IF(Table1[[#This Row],[Phân loại]]="Tồn đầu kỳ",Table1[[#This Row],[Tổng giá trị]],0)</f>
        <v>7024601</v>
      </c>
      <c r="P203" s="7">
        <f>IF(Table1[[#This Row],[Số còn phải thu ĐK]]&lt;&gt;0,0,IF(Table1[[#This Row],[Phân loại]]="Bán hàng",Table1[[#This Row],[Tổng giá trị]],-Table1[[#This Row],[Tổng giá trị]]))</f>
        <v>0</v>
      </c>
      <c r="Q203" s="32">
        <f t="shared" si="105"/>
        <v>7024601</v>
      </c>
      <c r="R203" s="7">
        <f>Table1[[#This Row],[Số còn phải thu ĐK]]+Table1[[#This Row],[Giá Trị HD sau CK]]-Table1[[#This Row],[Số tiền đã thu]]</f>
        <v>0</v>
      </c>
      <c r="S203" s="6">
        <f>IF(Table1[[#This Row],[Ngày hóa đơn]]&lt;&gt;"",Table1[[#This Row],[Ngày hóa đơn]],IF(Table1[[#This Row],[Ngày hạch toán]]&lt;&gt;"",Table1[[#This Row],[Ngày hạch toán]],""))</f>
        <v>45993</v>
      </c>
      <c r="T203" s="7"/>
      <c r="U203" s="6">
        <f>IF(Table1[[#This Row],[Ngày tính CN]]="","",S203+T203)</f>
        <v>45993</v>
      </c>
      <c r="V203" s="32">
        <f ca="1">IF(Table1[[#This Row],[Hạn thanh toán]]="","",IF((U203-NOW())&lt;0,0,(U203-NOW())))</f>
        <v>0</v>
      </c>
      <c r="W203" s="32"/>
      <c r="X203" s="32" t="str">
        <f t="shared" ca="1" si="106"/>
        <v/>
      </c>
      <c r="Y203" s="2" t="str">
        <f t="shared" si="107"/>
        <v>Đã thanh toán</v>
      </c>
      <c r="Z203" s="53">
        <f t="shared" si="103"/>
        <v>45993</v>
      </c>
      <c r="AA203" s="53">
        <f t="shared" si="104"/>
        <v>46058</v>
      </c>
      <c r="AD203" s="2" t="str">
        <f>VLOOKUP($A203,MA_KH!$A:$Q,MA_KH!O$1,0)</f>
        <v>BIGC (EB)</v>
      </c>
      <c r="AE203" s="2" t="str">
        <f>VLOOKUP($A203,MA_KH!$A:$Q,MA_KH!P$1,0)</f>
        <v>Công ty TNHH dịch vụ EB</v>
      </c>
    </row>
    <row r="204" spans="1:31" ht="25.5" customHeight="1" x14ac:dyDescent="0.2">
      <c r="A204" s="30" t="s">
        <v>71</v>
      </c>
      <c r="B204" s="30" t="s">
        <v>72</v>
      </c>
      <c r="C204" s="34">
        <v>45993</v>
      </c>
      <c r="D204" s="30" t="s">
        <v>14951</v>
      </c>
      <c r="E204" s="34">
        <v>45993</v>
      </c>
      <c r="F204" s="30">
        <v>80150</v>
      </c>
      <c r="G204" s="30" t="s">
        <v>14952</v>
      </c>
      <c r="H204" s="35">
        <v>802928</v>
      </c>
      <c r="I204" s="31">
        <v>0</v>
      </c>
      <c r="J204" s="35">
        <v>64234</v>
      </c>
      <c r="K204" s="35">
        <v>867162</v>
      </c>
      <c r="L204" s="7" t="s">
        <v>40</v>
      </c>
      <c r="M204" s="6">
        <v>46058</v>
      </c>
      <c r="O204" s="32">
        <f>IF(Table1[[#This Row],[Phân loại]]="Tồn đầu kỳ",Table1[[#This Row],[Tổng giá trị]],0)</f>
        <v>867162</v>
      </c>
      <c r="P204" s="7">
        <f>IF(Table1[[#This Row],[Số còn phải thu ĐK]]&lt;&gt;0,0,IF(Table1[[#This Row],[Phân loại]]="Bán hàng",Table1[[#This Row],[Tổng giá trị]],-Table1[[#This Row],[Tổng giá trị]]))</f>
        <v>0</v>
      </c>
      <c r="Q204" s="32">
        <f t="shared" si="105"/>
        <v>867162</v>
      </c>
      <c r="R204" s="7">
        <f>Table1[[#This Row],[Số còn phải thu ĐK]]+Table1[[#This Row],[Giá Trị HD sau CK]]-Table1[[#This Row],[Số tiền đã thu]]</f>
        <v>0</v>
      </c>
      <c r="S204" s="6">
        <f>IF(Table1[[#This Row],[Ngày hóa đơn]]&lt;&gt;"",Table1[[#This Row],[Ngày hóa đơn]],IF(Table1[[#This Row],[Ngày hạch toán]]&lt;&gt;"",Table1[[#This Row],[Ngày hạch toán]],""))</f>
        <v>45993</v>
      </c>
      <c r="T204" s="7"/>
      <c r="U204" s="6">
        <f>IF(Table1[[#This Row],[Ngày tính CN]]="","",S204+T204)</f>
        <v>45993</v>
      </c>
      <c r="V204" s="32">
        <f ca="1">IF(Table1[[#This Row],[Hạn thanh toán]]="","",IF((U204-NOW())&lt;0,0,(U204-NOW())))</f>
        <v>0</v>
      </c>
      <c r="W204" s="32"/>
      <c r="X204" s="32" t="str">
        <f t="shared" ca="1" si="106"/>
        <v/>
      </c>
      <c r="Y204" s="2" t="str">
        <f t="shared" si="107"/>
        <v>Đã thanh toán</v>
      </c>
      <c r="Z204" s="53">
        <f t="shared" si="103"/>
        <v>45993</v>
      </c>
      <c r="AA204" s="53">
        <f t="shared" si="104"/>
        <v>46058</v>
      </c>
      <c r="AD204" s="2" t="str">
        <f>VLOOKUP($A204,MA_KH!$A:$Q,MA_KH!O$1,0)</f>
        <v>BIGC (EB)</v>
      </c>
      <c r="AE204" s="2" t="str">
        <f>VLOOKUP($A204,MA_KH!$A:$Q,MA_KH!P$1,0)</f>
        <v>Công ty TNHH dịch vụ EB</v>
      </c>
    </row>
    <row r="205" spans="1:31" ht="25.5" customHeight="1" x14ac:dyDescent="0.2">
      <c r="A205" s="30" t="s">
        <v>71</v>
      </c>
      <c r="B205" s="30" t="s">
        <v>72</v>
      </c>
      <c r="C205" s="34">
        <v>45993</v>
      </c>
      <c r="D205" s="30" t="s">
        <v>14953</v>
      </c>
      <c r="E205" s="34">
        <v>45993</v>
      </c>
      <c r="F205" s="30">
        <v>80151</v>
      </c>
      <c r="G205" s="30" t="s">
        <v>14954</v>
      </c>
      <c r="H205" s="35">
        <v>1405124</v>
      </c>
      <c r="I205" s="31">
        <v>0</v>
      </c>
      <c r="J205" s="35">
        <v>112410</v>
      </c>
      <c r="K205" s="35">
        <v>1517534</v>
      </c>
      <c r="L205" s="7" t="s">
        <v>40</v>
      </c>
      <c r="M205" s="6">
        <v>46058</v>
      </c>
      <c r="O205" s="32">
        <f>IF(Table1[[#This Row],[Phân loại]]="Tồn đầu kỳ",Table1[[#This Row],[Tổng giá trị]],0)</f>
        <v>1517534</v>
      </c>
      <c r="P205" s="7">
        <f>IF(Table1[[#This Row],[Số còn phải thu ĐK]]&lt;&gt;0,0,IF(Table1[[#This Row],[Phân loại]]="Bán hàng",Table1[[#This Row],[Tổng giá trị]],-Table1[[#This Row],[Tổng giá trị]]))</f>
        <v>0</v>
      </c>
      <c r="Q205" s="32">
        <f t="shared" si="105"/>
        <v>1517534</v>
      </c>
      <c r="R205" s="7">
        <f>Table1[[#This Row],[Số còn phải thu ĐK]]+Table1[[#This Row],[Giá Trị HD sau CK]]-Table1[[#This Row],[Số tiền đã thu]]</f>
        <v>0</v>
      </c>
      <c r="S205" s="6">
        <f>IF(Table1[[#This Row],[Ngày hóa đơn]]&lt;&gt;"",Table1[[#This Row],[Ngày hóa đơn]],IF(Table1[[#This Row],[Ngày hạch toán]]&lt;&gt;"",Table1[[#This Row],[Ngày hạch toán]],""))</f>
        <v>45993</v>
      </c>
      <c r="T205" s="7"/>
      <c r="U205" s="6">
        <f>IF(Table1[[#This Row],[Ngày tính CN]]="","",S205+T205)</f>
        <v>45993</v>
      </c>
      <c r="V205" s="32">
        <f ca="1">IF(Table1[[#This Row],[Hạn thanh toán]]="","",IF((U205-NOW())&lt;0,0,(U205-NOW())))</f>
        <v>0</v>
      </c>
      <c r="W205" s="32"/>
      <c r="X205" s="32" t="str">
        <f t="shared" ca="1" si="106"/>
        <v/>
      </c>
      <c r="Y205" s="2" t="str">
        <f t="shared" si="107"/>
        <v>Đã thanh toán</v>
      </c>
      <c r="Z205" s="53">
        <f t="shared" si="103"/>
        <v>45993</v>
      </c>
      <c r="AA205" s="53">
        <f t="shared" si="104"/>
        <v>46058</v>
      </c>
      <c r="AD205" s="2" t="str">
        <f>VLOOKUP($A205,MA_KH!$A:$Q,MA_KH!O$1,0)</f>
        <v>BIGC (EB)</v>
      </c>
      <c r="AE205" s="2" t="str">
        <f>VLOOKUP($A205,MA_KH!$A:$Q,MA_KH!P$1,0)</f>
        <v>Công ty TNHH dịch vụ EB</v>
      </c>
    </row>
    <row r="206" spans="1:31" ht="25.5" customHeight="1" x14ac:dyDescent="0.2">
      <c r="A206" s="30" t="s">
        <v>71</v>
      </c>
      <c r="B206" s="30" t="s">
        <v>72</v>
      </c>
      <c r="C206" s="34">
        <v>45993</v>
      </c>
      <c r="D206" s="30" t="s">
        <v>14955</v>
      </c>
      <c r="E206" s="34">
        <v>45993</v>
      </c>
      <c r="F206" s="30">
        <v>80152</v>
      </c>
      <c r="G206" s="30" t="s">
        <v>14956</v>
      </c>
      <c r="H206" s="35">
        <v>1713608</v>
      </c>
      <c r="I206" s="31">
        <v>0</v>
      </c>
      <c r="J206" s="35">
        <v>137089</v>
      </c>
      <c r="K206" s="35">
        <v>1850697</v>
      </c>
      <c r="L206" s="7" t="s">
        <v>40</v>
      </c>
      <c r="M206" s="6">
        <v>46058</v>
      </c>
      <c r="O206" s="32">
        <f>IF(Table1[[#This Row],[Phân loại]]="Tồn đầu kỳ",Table1[[#This Row],[Tổng giá trị]],0)</f>
        <v>1850697</v>
      </c>
      <c r="P206" s="7">
        <f>IF(Table1[[#This Row],[Số còn phải thu ĐK]]&lt;&gt;0,0,IF(Table1[[#This Row],[Phân loại]]="Bán hàng",Table1[[#This Row],[Tổng giá trị]],-Table1[[#This Row],[Tổng giá trị]]))</f>
        <v>0</v>
      </c>
      <c r="Q206" s="32">
        <f t="shared" si="105"/>
        <v>1850697</v>
      </c>
      <c r="R206" s="7">
        <f>Table1[[#This Row],[Số còn phải thu ĐK]]+Table1[[#This Row],[Giá Trị HD sau CK]]-Table1[[#This Row],[Số tiền đã thu]]</f>
        <v>0</v>
      </c>
      <c r="S206" s="6">
        <f>IF(Table1[[#This Row],[Ngày hóa đơn]]&lt;&gt;"",Table1[[#This Row],[Ngày hóa đơn]],IF(Table1[[#This Row],[Ngày hạch toán]]&lt;&gt;"",Table1[[#This Row],[Ngày hạch toán]],""))</f>
        <v>45993</v>
      </c>
      <c r="T206" s="7"/>
      <c r="U206" s="6">
        <f>IF(Table1[[#This Row],[Ngày tính CN]]="","",S206+T206)</f>
        <v>45993</v>
      </c>
      <c r="V206" s="32">
        <f ca="1">IF(Table1[[#This Row],[Hạn thanh toán]]="","",IF((U206-NOW())&lt;0,0,(U206-NOW())))</f>
        <v>0</v>
      </c>
      <c r="W206" s="32"/>
      <c r="X206" s="32" t="str">
        <f t="shared" ca="1" si="106"/>
        <v/>
      </c>
      <c r="Y206" s="2" t="str">
        <f t="shared" si="107"/>
        <v>Đã thanh toán</v>
      </c>
      <c r="Z206" s="53">
        <f t="shared" si="103"/>
        <v>45993</v>
      </c>
      <c r="AA206" s="53">
        <f t="shared" si="104"/>
        <v>46058</v>
      </c>
      <c r="AD206" s="2" t="str">
        <f>VLOOKUP($A206,MA_KH!$A:$Q,MA_KH!O$1,0)</f>
        <v>BIGC (EB)</v>
      </c>
      <c r="AE206" s="2" t="str">
        <f>VLOOKUP($A206,MA_KH!$A:$Q,MA_KH!P$1,0)</f>
        <v>Công ty TNHH dịch vụ EB</v>
      </c>
    </row>
    <row r="207" spans="1:31" ht="25.5" customHeight="1" x14ac:dyDescent="0.2">
      <c r="A207" s="36" t="s">
        <v>71</v>
      </c>
      <c r="B207" s="36" t="s">
        <v>72</v>
      </c>
      <c r="C207" s="37">
        <v>45993</v>
      </c>
      <c r="D207" s="36" t="s">
        <v>14957</v>
      </c>
      <c r="E207" s="37">
        <v>45993</v>
      </c>
      <c r="F207" s="36">
        <v>80153</v>
      </c>
      <c r="G207" s="36" t="s">
        <v>14958</v>
      </c>
      <c r="H207" s="38">
        <v>1111412</v>
      </c>
      <c r="I207" s="39">
        <v>0</v>
      </c>
      <c r="J207" s="38">
        <v>88913</v>
      </c>
      <c r="K207" s="38">
        <v>1200325</v>
      </c>
      <c r="L207" s="7" t="s">
        <v>40</v>
      </c>
      <c r="M207" s="6">
        <v>46058</v>
      </c>
      <c r="O207" s="32">
        <f>IF(Table1[[#This Row],[Phân loại]]="Tồn đầu kỳ",Table1[[#This Row],[Tổng giá trị]],0)</f>
        <v>1200325</v>
      </c>
      <c r="P207" s="7">
        <f>IF(Table1[[#This Row],[Số còn phải thu ĐK]]&lt;&gt;0,0,IF(Table1[[#This Row],[Phân loại]]="Bán hàng",Table1[[#This Row],[Tổng giá trị]],-Table1[[#This Row],[Tổng giá trị]]))</f>
        <v>0</v>
      </c>
      <c r="Q207" s="32">
        <f t="shared" si="105"/>
        <v>1200325</v>
      </c>
      <c r="R207" s="7">
        <f>Table1[[#This Row],[Số còn phải thu ĐK]]+Table1[[#This Row],[Giá Trị HD sau CK]]-Table1[[#This Row],[Số tiền đã thu]]</f>
        <v>0</v>
      </c>
      <c r="S207" s="6">
        <f>IF(Table1[[#This Row],[Ngày hóa đơn]]&lt;&gt;"",Table1[[#This Row],[Ngày hóa đơn]],IF(Table1[[#This Row],[Ngày hạch toán]]&lt;&gt;"",Table1[[#This Row],[Ngày hạch toán]],""))</f>
        <v>45993</v>
      </c>
      <c r="T207" s="7"/>
      <c r="U207" s="6">
        <f>IF(Table1[[#This Row],[Ngày tính CN]]="","",S207+T207)</f>
        <v>45993</v>
      </c>
      <c r="V207" s="32">
        <f ca="1">IF(Table1[[#This Row],[Hạn thanh toán]]="","",IF((U207-NOW())&lt;0,0,(U207-NOW())))</f>
        <v>0</v>
      </c>
      <c r="W207" s="32"/>
      <c r="X207" s="32" t="str">
        <f t="shared" ca="1" si="106"/>
        <v/>
      </c>
      <c r="Y207" s="2" t="str">
        <f t="shared" si="107"/>
        <v>Đã thanh toán</v>
      </c>
      <c r="Z207" s="53">
        <f t="shared" si="103"/>
        <v>45993</v>
      </c>
      <c r="AA207" s="53">
        <f t="shared" si="104"/>
        <v>46058</v>
      </c>
      <c r="AD207" s="2" t="str">
        <f>VLOOKUP($A207,MA_KH!$A:$Q,MA_KH!O$1,0)</f>
        <v>BIGC (EB)</v>
      </c>
      <c r="AE207" s="2" t="str">
        <f>VLOOKUP($A207,MA_KH!$A:$Q,MA_KH!P$1,0)</f>
        <v>Công ty TNHH dịch vụ EB</v>
      </c>
    </row>
    <row r="208" spans="1:31" ht="25.5" customHeight="1" x14ac:dyDescent="0.2">
      <c r="A208" s="36" t="s">
        <v>71</v>
      </c>
      <c r="B208" s="36" t="s">
        <v>72</v>
      </c>
      <c r="C208" s="37">
        <v>45994</v>
      </c>
      <c r="D208" s="36" t="s">
        <v>14959</v>
      </c>
      <c r="E208" s="37">
        <v>45994</v>
      </c>
      <c r="F208" s="36">
        <v>80284</v>
      </c>
      <c r="G208" s="36" t="s">
        <v>14960</v>
      </c>
      <c r="H208" s="38">
        <v>2257264</v>
      </c>
      <c r="I208" s="39">
        <v>0</v>
      </c>
      <c r="J208" s="38">
        <v>180581</v>
      </c>
      <c r="K208" s="38">
        <v>2437845</v>
      </c>
      <c r="L208" s="7" t="s">
        <v>40</v>
      </c>
      <c r="M208" s="6">
        <v>46058</v>
      </c>
      <c r="O208" s="32">
        <f>IF(Table1[[#This Row],[Phân loại]]="Tồn đầu kỳ",Table1[[#This Row],[Tổng giá trị]],0)</f>
        <v>2437845</v>
      </c>
      <c r="P208" s="7">
        <f>IF(Table1[[#This Row],[Số còn phải thu ĐK]]&lt;&gt;0,0,IF(Table1[[#This Row],[Phân loại]]="Bán hàng",Table1[[#This Row],[Tổng giá trị]],-Table1[[#This Row],[Tổng giá trị]]))</f>
        <v>0</v>
      </c>
      <c r="Q208" s="32">
        <f>IF(M208&lt;&gt;"",IF(O208&lt;&gt;0,O208,P208),0)</f>
        <v>2437845</v>
      </c>
      <c r="R208" s="7">
        <f>Table1[[#This Row],[Số còn phải thu ĐK]]+Table1[[#This Row],[Giá Trị HD sau CK]]-Table1[[#This Row],[Số tiền đã thu]]</f>
        <v>0</v>
      </c>
      <c r="S208" s="6">
        <f>IF(Table1[[#This Row],[Ngày hóa đơn]]&lt;&gt;"",Table1[[#This Row],[Ngày hóa đơn]],IF(Table1[[#This Row],[Ngày hạch toán]]&lt;&gt;"",Table1[[#This Row],[Ngày hạch toán]],""))</f>
        <v>45994</v>
      </c>
      <c r="T208" s="7"/>
      <c r="U208" s="6">
        <f>IF(Table1[[#This Row],[Ngày tính CN]]="","",S208+T208)</f>
        <v>45994</v>
      </c>
      <c r="V208" s="32">
        <f ca="1">IF(Table1[[#This Row],[Hạn thanh toán]]="","",IF((U208-NOW())&lt;0,0,(U208-NOW())))</f>
        <v>0</v>
      </c>
      <c r="W208" s="32"/>
      <c r="X208" s="32" t="str">
        <f ca="1">IF(OR(U208="",R208=0),"",IF((U208-NOW())&lt;0,-(U208-NOW()),0))</f>
        <v/>
      </c>
      <c r="Y208" s="2" t="str">
        <f>IF(R208=0,"Đã thanh toán",IF(X208="","",IF(X208&lt;=0,"Chưa đến hạn thanh toán",IF(X208&lt;=30,"Nợ quá hạn 30 ngày",IF(X208&lt;=60,"Nợ quá hạn từ 30 ngày đến 60 ngày",IF(X208&lt;=90,"Nợ quá hạn từ 60 ngày đến 90 ngày",IF(X208&lt;=120,"Nợ quá hạn từ 90 ngày đến 120 ngày","Nợ quá hạn hơn 120 ngày có khả năng mất thanh toán")))))))</f>
        <v>Đã thanh toán</v>
      </c>
      <c r="Z208" s="53">
        <f t="shared" si="103"/>
        <v>45994</v>
      </c>
      <c r="AA208" s="53">
        <f t="shared" si="104"/>
        <v>46058</v>
      </c>
      <c r="AD208" s="2" t="str">
        <f>VLOOKUP($A208,MA_KH!$A:$Q,MA_KH!O$1,0)</f>
        <v>BIGC (EB)</v>
      </c>
      <c r="AE208" s="2" t="str">
        <f>VLOOKUP($A208,MA_KH!$A:$Q,MA_KH!P$1,0)</f>
        <v>Công ty TNHH dịch vụ EB</v>
      </c>
    </row>
    <row r="209" spans="1:31" ht="25.5" customHeight="1" x14ac:dyDescent="0.2">
      <c r="A209" s="30" t="s">
        <v>71</v>
      </c>
      <c r="B209" s="30" t="s">
        <v>72</v>
      </c>
      <c r="C209" s="34">
        <v>45995</v>
      </c>
      <c r="D209" s="30" t="s">
        <v>14961</v>
      </c>
      <c r="E209" s="34">
        <v>45995</v>
      </c>
      <c r="F209" s="30">
        <v>81181</v>
      </c>
      <c r="G209" s="30" t="s">
        <v>14962</v>
      </c>
      <c r="H209" s="35">
        <v>2487264</v>
      </c>
      <c r="I209" s="31">
        <v>0</v>
      </c>
      <c r="J209" s="35">
        <v>198981</v>
      </c>
      <c r="K209" s="35">
        <v>2686245</v>
      </c>
      <c r="L209" s="7" t="s">
        <v>40</v>
      </c>
      <c r="M209" s="6">
        <v>46058</v>
      </c>
      <c r="O209" s="32">
        <f>IF(Table1[[#This Row],[Phân loại]]="Tồn đầu kỳ",Table1[[#This Row],[Tổng giá trị]],0)</f>
        <v>2686245</v>
      </c>
      <c r="P209" s="7">
        <f>IF(Table1[[#This Row],[Số còn phải thu ĐK]]&lt;&gt;0,0,IF(Table1[[#This Row],[Phân loại]]="Bán hàng",Table1[[#This Row],[Tổng giá trị]],-Table1[[#This Row],[Tổng giá trị]]))</f>
        <v>0</v>
      </c>
      <c r="Q209" s="32">
        <f t="shared" ref="Q209:Q212" si="108">IF(M209&lt;&gt;"",IF(O209&lt;&gt;0,O209,P209),0)</f>
        <v>2686245</v>
      </c>
      <c r="R209" s="7">
        <f>Table1[[#This Row],[Số còn phải thu ĐK]]+Table1[[#This Row],[Giá Trị HD sau CK]]-Table1[[#This Row],[Số tiền đã thu]]</f>
        <v>0</v>
      </c>
      <c r="S209" s="6">
        <f>IF(Table1[[#This Row],[Ngày hóa đơn]]&lt;&gt;"",Table1[[#This Row],[Ngày hóa đơn]],IF(Table1[[#This Row],[Ngày hạch toán]]&lt;&gt;"",Table1[[#This Row],[Ngày hạch toán]],""))</f>
        <v>45995</v>
      </c>
      <c r="T209" s="7"/>
      <c r="U209" s="6">
        <f>IF(Table1[[#This Row],[Ngày tính CN]]="","",S209+T209)</f>
        <v>45995</v>
      </c>
      <c r="V209" s="32">
        <f ca="1">IF(Table1[[#This Row],[Hạn thanh toán]]="","",IF((U209-NOW())&lt;0,0,(U209-NOW())))</f>
        <v>0</v>
      </c>
      <c r="W209" s="32"/>
      <c r="X209" s="32" t="str">
        <f t="shared" ref="X209:X212" ca="1" si="109">IF(OR(U209="",R209=0),"",IF((U209-NOW())&lt;0,-(U209-NOW()),0))</f>
        <v/>
      </c>
      <c r="Y209" s="2" t="str">
        <f t="shared" ref="Y209:Y212" si="110">IF(R209=0,"Đã thanh toán",IF(X209="","",IF(X209&lt;=0,"Chưa đến hạn thanh toán",IF(X209&lt;=30,"Nợ quá hạn 30 ngày",IF(X209&lt;=60,"Nợ quá hạn từ 30 ngày đến 60 ngày",IF(X209&lt;=90,"Nợ quá hạn từ 60 ngày đến 90 ngày",IF(X209&lt;=120,"Nợ quá hạn từ 90 ngày đến 120 ngày","Nợ quá hạn hơn 120 ngày có khả năng mất thanh toán")))))))</f>
        <v>Đã thanh toán</v>
      </c>
      <c r="Z209" s="53">
        <f t="shared" si="103"/>
        <v>45995</v>
      </c>
      <c r="AA209" s="53">
        <f t="shared" si="104"/>
        <v>46058</v>
      </c>
      <c r="AD209" s="2" t="str">
        <f>VLOOKUP($A209,MA_KH!$A:$Q,MA_KH!O$1,0)</f>
        <v>BIGC (EB)</v>
      </c>
      <c r="AE209" s="2" t="str">
        <f>VLOOKUP($A209,MA_KH!$A:$Q,MA_KH!P$1,0)</f>
        <v>Công ty TNHH dịch vụ EB</v>
      </c>
    </row>
    <row r="210" spans="1:31" ht="25.5" customHeight="1" x14ac:dyDescent="0.2">
      <c r="A210" s="30" t="s">
        <v>71</v>
      </c>
      <c r="B210" s="30" t="s">
        <v>72</v>
      </c>
      <c r="C210" s="34">
        <v>45995</v>
      </c>
      <c r="D210" s="30" t="s">
        <v>14963</v>
      </c>
      <c r="E210" s="34">
        <v>45995</v>
      </c>
      <c r="F210" s="30">
        <v>81182</v>
      </c>
      <c r="G210" s="30" t="s">
        <v>14964</v>
      </c>
      <c r="H210" s="35">
        <v>1248340</v>
      </c>
      <c r="I210" s="31">
        <v>0</v>
      </c>
      <c r="J210" s="35">
        <v>99867</v>
      </c>
      <c r="K210" s="35">
        <v>1348207</v>
      </c>
      <c r="L210" s="7" t="s">
        <v>40</v>
      </c>
      <c r="M210" s="6">
        <v>46058</v>
      </c>
      <c r="O210" s="32">
        <f>IF(Table1[[#This Row],[Phân loại]]="Tồn đầu kỳ",Table1[[#This Row],[Tổng giá trị]],0)</f>
        <v>1348207</v>
      </c>
      <c r="P210" s="7">
        <f>IF(Table1[[#This Row],[Số còn phải thu ĐK]]&lt;&gt;0,0,IF(Table1[[#This Row],[Phân loại]]="Bán hàng",Table1[[#This Row],[Tổng giá trị]],-Table1[[#This Row],[Tổng giá trị]]))</f>
        <v>0</v>
      </c>
      <c r="Q210" s="32">
        <f t="shared" si="108"/>
        <v>1348207</v>
      </c>
      <c r="R210" s="7">
        <f>Table1[[#This Row],[Số còn phải thu ĐK]]+Table1[[#This Row],[Giá Trị HD sau CK]]-Table1[[#This Row],[Số tiền đã thu]]</f>
        <v>0</v>
      </c>
      <c r="S210" s="6">
        <f>IF(Table1[[#This Row],[Ngày hóa đơn]]&lt;&gt;"",Table1[[#This Row],[Ngày hóa đơn]],IF(Table1[[#This Row],[Ngày hạch toán]]&lt;&gt;"",Table1[[#This Row],[Ngày hạch toán]],""))</f>
        <v>45995</v>
      </c>
      <c r="T210" s="7"/>
      <c r="U210" s="6">
        <f>IF(Table1[[#This Row],[Ngày tính CN]]="","",S210+T210)</f>
        <v>45995</v>
      </c>
      <c r="V210" s="32">
        <f ca="1">IF(Table1[[#This Row],[Hạn thanh toán]]="","",IF((U210-NOW())&lt;0,0,(U210-NOW())))</f>
        <v>0</v>
      </c>
      <c r="W210" s="32"/>
      <c r="X210" s="32" t="str">
        <f t="shared" ca="1" si="109"/>
        <v/>
      </c>
      <c r="Y210" s="2" t="str">
        <f t="shared" si="110"/>
        <v>Đã thanh toán</v>
      </c>
      <c r="Z210" s="53">
        <f t="shared" si="103"/>
        <v>45995</v>
      </c>
      <c r="AA210" s="53">
        <f t="shared" si="104"/>
        <v>46058</v>
      </c>
      <c r="AD210" s="2" t="str">
        <f>VLOOKUP($A210,MA_KH!$A:$Q,MA_KH!O$1,0)</f>
        <v>BIGC (EB)</v>
      </c>
      <c r="AE210" s="2" t="str">
        <f>VLOOKUP($A210,MA_KH!$A:$Q,MA_KH!P$1,0)</f>
        <v>Công ty TNHH dịch vụ EB</v>
      </c>
    </row>
    <row r="211" spans="1:31" ht="25.5" customHeight="1" x14ac:dyDescent="0.2">
      <c r="A211" s="30" t="s">
        <v>71</v>
      </c>
      <c r="B211" s="30" t="s">
        <v>72</v>
      </c>
      <c r="C211" s="34">
        <v>45995</v>
      </c>
      <c r="D211" s="30" t="s">
        <v>14965</v>
      </c>
      <c r="E211" s="34">
        <v>45995</v>
      </c>
      <c r="F211" s="30">
        <v>81183</v>
      </c>
      <c r="G211" s="30" t="s">
        <v>14966</v>
      </c>
      <c r="H211" s="35">
        <v>1248340</v>
      </c>
      <c r="I211" s="31">
        <v>0</v>
      </c>
      <c r="J211" s="35">
        <v>99867</v>
      </c>
      <c r="K211" s="35">
        <v>1348207</v>
      </c>
      <c r="L211" s="7" t="s">
        <v>40</v>
      </c>
      <c r="M211" s="6">
        <v>46058</v>
      </c>
      <c r="O211" s="32">
        <f>IF(Table1[[#This Row],[Phân loại]]="Tồn đầu kỳ",Table1[[#This Row],[Tổng giá trị]],0)</f>
        <v>1348207</v>
      </c>
      <c r="P211" s="7">
        <f>IF(Table1[[#This Row],[Số còn phải thu ĐK]]&lt;&gt;0,0,IF(Table1[[#This Row],[Phân loại]]="Bán hàng",Table1[[#This Row],[Tổng giá trị]],-Table1[[#This Row],[Tổng giá trị]]))</f>
        <v>0</v>
      </c>
      <c r="Q211" s="32">
        <f t="shared" si="108"/>
        <v>1348207</v>
      </c>
      <c r="R211" s="7">
        <f>Table1[[#This Row],[Số còn phải thu ĐK]]+Table1[[#This Row],[Giá Trị HD sau CK]]-Table1[[#This Row],[Số tiền đã thu]]</f>
        <v>0</v>
      </c>
      <c r="S211" s="6">
        <f>IF(Table1[[#This Row],[Ngày hóa đơn]]&lt;&gt;"",Table1[[#This Row],[Ngày hóa đơn]],IF(Table1[[#This Row],[Ngày hạch toán]]&lt;&gt;"",Table1[[#This Row],[Ngày hạch toán]],""))</f>
        <v>45995</v>
      </c>
      <c r="T211" s="7"/>
      <c r="U211" s="6">
        <f>IF(Table1[[#This Row],[Ngày tính CN]]="","",S211+T211)</f>
        <v>45995</v>
      </c>
      <c r="V211" s="32">
        <f ca="1">IF(Table1[[#This Row],[Hạn thanh toán]]="","",IF((U211-NOW())&lt;0,0,(U211-NOW())))</f>
        <v>0</v>
      </c>
      <c r="W211" s="32"/>
      <c r="X211" s="32" t="str">
        <f t="shared" ca="1" si="109"/>
        <v/>
      </c>
      <c r="Y211" s="2" t="str">
        <f t="shared" si="110"/>
        <v>Đã thanh toán</v>
      </c>
      <c r="Z211" s="53">
        <f t="shared" si="103"/>
        <v>45995</v>
      </c>
      <c r="AA211" s="53">
        <f t="shared" si="104"/>
        <v>46058</v>
      </c>
      <c r="AD211" s="2" t="str">
        <f>VLOOKUP($A211,MA_KH!$A:$Q,MA_KH!O$1,0)</f>
        <v>BIGC (EB)</v>
      </c>
      <c r="AE211" s="2" t="str">
        <f>VLOOKUP($A211,MA_KH!$A:$Q,MA_KH!P$1,0)</f>
        <v>Công ty TNHH dịch vụ EB</v>
      </c>
    </row>
    <row r="212" spans="1:31" ht="25.5" customHeight="1" x14ac:dyDescent="0.2">
      <c r="A212" s="36" t="s">
        <v>71</v>
      </c>
      <c r="B212" s="36" t="s">
        <v>72</v>
      </c>
      <c r="C212" s="37">
        <v>45995</v>
      </c>
      <c r="D212" s="36" t="s">
        <v>14967</v>
      </c>
      <c r="E212" s="37">
        <v>45995</v>
      </c>
      <c r="F212" s="36">
        <v>81184</v>
      </c>
      <c r="G212" s="36" t="s">
        <v>14968</v>
      </c>
      <c r="H212" s="38">
        <v>2097360</v>
      </c>
      <c r="I212" s="39">
        <v>0</v>
      </c>
      <c r="J212" s="38">
        <v>167789</v>
      </c>
      <c r="K212" s="38">
        <v>2265149</v>
      </c>
      <c r="L212" s="7" t="s">
        <v>40</v>
      </c>
      <c r="M212" s="6">
        <v>46058</v>
      </c>
      <c r="O212" s="32">
        <f>IF(Table1[[#This Row],[Phân loại]]="Tồn đầu kỳ",Table1[[#This Row],[Tổng giá trị]],0)</f>
        <v>2265149</v>
      </c>
      <c r="P212" s="7">
        <f>IF(Table1[[#This Row],[Số còn phải thu ĐK]]&lt;&gt;0,0,IF(Table1[[#This Row],[Phân loại]]="Bán hàng",Table1[[#This Row],[Tổng giá trị]],-Table1[[#This Row],[Tổng giá trị]]))</f>
        <v>0</v>
      </c>
      <c r="Q212" s="32">
        <f t="shared" si="108"/>
        <v>2265149</v>
      </c>
      <c r="R212" s="7">
        <f>Table1[[#This Row],[Số còn phải thu ĐK]]+Table1[[#This Row],[Giá Trị HD sau CK]]-Table1[[#This Row],[Số tiền đã thu]]</f>
        <v>0</v>
      </c>
      <c r="S212" s="6">
        <f>IF(Table1[[#This Row],[Ngày hóa đơn]]&lt;&gt;"",Table1[[#This Row],[Ngày hóa đơn]],IF(Table1[[#This Row],[Ngày hạch toán]]&lt;&gt;"",Table1[[#This Row],[Ngày hạch toán]],""))</f>
        <v>45995</v>
      </c>
      <c r="T212" s="7"/>
      <c r="U212" s="6">
        <f>IF(Table1[[#This Row],[Ngày tính CN]]="","",S212+T212)</f>
        <v>45995</v>
      </c>
      <c r="V212" s="32">
        <f ca="1">IF(Table1[[#This Row],[Hạn thanh toán]]="","",IF((U212-NOW())&lt;0,0,(U212-NOW())))</f>
        <v>0</v>
      </c>
      <c r="W212" s="32"/>
      <c r="X212" s="32" t="str">
        <f t="shared" ca="1" si="109"/>
        <v/>
      </c>
      <c r="Y212" s="2" t="str">
        <f t="shared" si="110"/>
        <v>Đã thanh toán</v>
      </c>
      <c r="Z212" s="53">
        <f t="shared" si="103"/>
        <v>45995</v>
      </c>
      <c r="AA212" s="53">
        <f t="shared" si="104"/>
        <v>46058</v>
      </c>
      <c r="AD212" s="2" t="str">
        <f>VLOOKUP($A212,MA_KH!$A:$Q,MA_KH!O$1,0)</f>
        <v>BIGC (EB)</v>
      </c>
      <c r="AE212" s="2" t="str">
        <f>VLOOKUP($A212,MA_KH!$A:$Q,MA_KH!P$1,0)</f>
        <v>Công ty TNHH dịch vụ EB</v>
      </c>
    </row>
    <row r="213" spans="1:31" ht="25.5" customHeight="1" x14ac:dyDescent="0.2">
      <c r="A213" s="36" t="s">
        <v>71</v>
      </c>
      <c r="B213" s="36" t="s">
        <v>72</v>
      </c>
      <c r="C213" s="37">
        <v>45995</v>
      </c>
      <c r="D213" s="36" t="s">
        <v>14969</v>
      </c>
      <c r="E213" s="37">
        <v>45995</v>
      </c>
      <c r="F213" s="36">
        <v>81249</v>
      </c>
      <c r="G213" s="36" t="s">
        <v>15192</v>
      </c>
      <c r="H213" s="38">
        <v>1311312</v>
      </c>
      <c r="I213" s="39">
        <v>0</v>
      </c>
      <c r="J213" s="38">
        <v>104905</v>
      </c>
      <c r="K213" s="38">
        <v>1416217</v>
      </c>
      <c r="L213" s="7" t="s">
        <v>40</v>
      </c>
      <c r="M213" s="6">
        <v>46058</v>
      </c>
      <c r="O213" s="32">
        <f>IF(Table1[[#This Row],[Phân loại]]="Tồn đầu kỳ",Table1[[#This Row],[Tổng giá trị]],0)</f>
        <v>1416217</v>
      </c>
      <c r="P213" s="7">
        <f>IF(Table1[[#This Row],[Số còn phải thu ĐK]]&lt;&gt;0,0,IF(Table1[[#This Row],[Phân loại]]="Bán hàng",Table1[[#This Row],[Tổng giá trị]],-Table1[[#This Row],[Tổng giá trị]]))</f>
        <v>0</v>
      </c>
      <c r="Q213" s="32">
        <f>IF(M213&lt;&gt;"",IF(O213&lt;&gt;0,O213,P213),0)</f>
        <v>1416217</v>
      </c>
      <c r="R213" s="7">
        <f>Table1[[#This Row],[Số còn phải thu ĐK]]+Table1[[#This Row],[Giá Trị HD sau CK]]-Table1[[#This Row],[Số tiền đã thu]]</f>
        <v>0</v>
      </c>
      <c r="S213" s="6">
        <f>IF(Table1[[#This Row],[Ngày hóa đơn]]&lt;&gt;"",Table1[[#This Row],[Ngày hóa đơn]],IF(Table1[[#This Row],[Ngày hạch toán]]&lt;&gt;"",Table1[[#This Row],[Ngày hạch toán]],""))</f>
        <v>45995</v>
      </c>
      <c r="T213" s="7"/>
      <c r="U213" s="6">
        <f>IF(Table1[[#This Row],[Ngày tính CN]]="","",S213+T213)</f>
        <v>45995</v>
      </c>
      <c r="V213" s="32">
        <f ca="1">IF(Table1[[#This Row],[Hạn thanh toán]]="","",IF((U213-NOW())&lt;0,0,(U213-NOW())))</f>
        <v>0</v>
      </c>
      <c r="W213" s="32"/>
      <c r="X213" s="32" t="str">
        <f ca="1">IF(OR(U213="",R213=0),"",IF((U213-NOW())&lt;0,-(U213-NOW()),0))</f>
        <v/>
      </c>
      <c r="Y213" s="2" t="str">
        <f>IF(R213=0,"Đã thanh toán",IF(X213="","",IF(X213&lt;=0,"Chưa đến hạn thanh toán",IF(X213&lt;=30,"Nợ quá hạn 30 ngày",IF(X213&lt;=60,"Nợ quá hạn từ 30 ngày đến 60 ngày",IF(X213&lt;=90,"Nợ quá hạn từ 60 ngày đến 90 ngày",IF(X213&lt;=120,"Nợ quá hạn từ 90 ngày đến 120 ngày","Nợ quá hạn hơn 120 ngày có khả năng mất thanh toán")))))))</f>
        <v>Đã thanh toán</v>
      </c>
      <c r="Z213" s="53">
        <f t="shared" si="103"/>
        <v>45995</v>
      </c>
      <c r="AA213" s="53">
        <f t="shared" si="104"/>
        <v>46058</v>
      </c>
      <c r="AD213" s="2" t="str">
        <f>VLOOKUP($A213,MA_KH!$A:$Q,MA_KH!O$1,0)</f>
        <v>BIGC (EB)</v>
      </c>
      <c r="AE213" s="2" t="str">
        <f>VLOOKUP($A213,MA_KH!$A:$Q,MA_KH!P$1,0)</f>
        <v>Công ty TNHH dịch vụ EB</v>
      </c>
    </row>
    <row r="214" spans="1:31" ht="25.5" customHeight="1" x14ac:dyDescent="0.2">
      <c r="A214" s="30" t="s">
        <v>71</v>
      </c>
      <c r="B214" s="30" t="s">
        <v>72</v>
      </c>
      <c r="C214" s="34">
        <v>45995</v>
      </c>
      <c r="D214" s="30" t="s">
        <v>14970</v>
      </c>
      <c r="E214" s="34">
        <v>45995</v>
      </c>
      <c r="F214" s="30">
        <v>80357</v>
      </c>
      <c r="G214" s="30" t="s">
        <v>14971</v>
      </c>
      <c r="H214" s="35">
        <v>3740208</v>
      </c>
      <c r="I214" s="31">
        <v>0</v>
      </c>
      <c r="J214" s="35">
        <v>299217</v>
      </c>
      <c r="K214" s="35">
        <v>4039425</v>
      </c>
      <c r="L214" s="7" t="s">
        <v>40</v>
      </c>
      <c r="M214" s="6">
        <v>46058</v>
      </c>
      <c r="O214" s="32">
        <f>IF(Table1[[#This Row],[Phân loại]]="Tồn đầu kỳ",Table1[[#This Row],[Tổng giá trị]],0)</f>
        <v>4039425</v>
      </c>
      <c r="P214" s="7">
        <f>IF(Table1[[#This Row],[Số còn phải thu ĐK]]&lt;&gt;0,0,IF(Table1[[#This Row],[Phân loại]]="Bán hàng",Table1[[#This Row],[Tổng giá trị]],-Table1[[#This Row],[Tổng giá trị]]))</f>
        <v>0</v>
      </c>
      <c r="Q214" s="32">
        <f t="shared" ref="Q214:Q215" si="111">IF(M214&lt;&gt;"",IF(O214&lt;&gt;0,O214,P214),0)</f>
        <v>4039425</v>
      </c>
      <c r="R214" s="7">
        <f>Table1[[#This Row],[Số còn phải thu ĐK]]+Table1[[#This Row],[Giá Trị HD sau CK]]-Table1[[#This Row],[Số tiền đã thu]]</f>
        <v>0</v>
      </c>
      <c r="S214" s="6">
        <f>IF(Table1[[#This Row],[Ngày hóa đơn]]&lt;&gt;"",Table1[[#This Row],[Ngày hóa đơn]],IF(Table1[[#This Row],[Ngày hạch toán]]&lt;&gt;"",Table1[[#This Row],[Ngày hạch toán]],""))</f>
        <v>45995</v>
      </c>
      <c r="T214" s="7"/>
      <c r="U214" s="6">
        <f>IF(Table1[[#This Row],[Ngày tính CN]]="","",S214+T214)</f>
        <v>45995</v>
      </c>
      <c r="V214" s="32">
        <f ca="1">IF(Table1[[#This Row],[Hạn thanh toán]]="","",IF((U214-NOW())&lt;0,0,(U214-NOW())))</f>
        <v>0</v>
      </c>
      <c r="W214" s="32"/>
      <c r="X214" s="32" t="str">
        <f t="shared" ref="X214:X215" ca="1" si="112">IF(OR(U214="",R214=0),"",IF((U214-NOW())&lt;0,-(U214-NOW()),0))</f>
        <v/>
      </c>
      <c r="Y214" s="2" t="str">
        <f t="shared" ref="Y214:Y215" si="113">IF(R214=0,"Đã thanh toán",IF(X214="","",IF(X214&lt;=0,"Chưa đến hạn thanh toán",IF(X214&lt;=30,"Nợ quá hạn 30 ngày",IF(X214&lt;=60,"Nợ quá hạn từ 30 ngày đến 60 ngày",IF(X214&lt;=90,"Nợ quá hạn từ 60 ngày đến 90 ngày",IF(X214&lt;=120,"Nợ quá hạn từ 90 ngày đến 120 ngày","Nợ quá hạn hơn 120 ngày có khả năng mất thanh toán")))))))</f>
        <v>Đã thanh toán</v>
      </c>
      <c r="Z214" s="53">
        <f t="shared" si="103"/>
        <v>45995</v>
      </c>
      <c r="AA214" s="53">
        <f t="shared" si="104"/>
        <v>46058</v>
      </c>
      <c r="AD214" s="2" t="str">
        <f>VLOOKUP($A214,MA_KH!$A:$Q,MA_KH!O$1,0)</f>
        <v>BIGC (EB)</v>
      </c>
      <c r="AE214" s="2" t="str">
        <f>VLOOKUP($A214,MA_KH!$A:$Q,MA_KH!P$1,0)</f>
        <v>Công ty TNHH dịch vụ EB</v>
      </c>
    </row>
    <row r="215" spans="1:31" ht="25.5" customHeight="1" x14ac:dyDescent="0.2">
      <c r="A215" s="36" t="s">
        <v>71</v>
      </c>
      <c r="B215" s="36" t="s">
        <v>72</v>
      </c>
      <c r="C215" s="37">
        <v>45995</v>
      </c>
      <c r="D215" s="36" t="s">
        <v>14972</v>
      </c>
      <c r="E215" s="37">
        <v>45995</v>
      </c>
      <c r="F215" s="36">
        <v>80359</v>
      </c>
      <c r="G215" s="36" t="s">
        <v>14973</v>
      </c>
      <c r="H215" s="38">
        <v>3554440</v>
      </c>
      <c r="I215" s="39">
        <v>0</v>
      </c>
      <c r="J215" s="38">
        <v>284355</v>
      </c>
      <c r="K215" s="38">
        <v>3838795</v>
      </c>
      <c r="L215" s="7" t="s">
        <v>40</v>
      </c>
      <c r="M215" s="6">
        <v>46058</v>
      </c>
      <c r="O215" s="32">
        <f>IF(Table1[[#This Row],[Phân loại]]="Tồn đầu kỳ",Table1[[#This Row],[Tổng giá trị]],0)</f>
        <v>3838795</v>
      </c>
      <c r="P215" s="7">
        <f>IF(Table1[[#This Row],[Số còn phải thu ĐK]]&lt;&gt;0,0,IF(Table1[[#This Row],[Phân loại]]="Bán hàng",Table1[[#This Row],[Tổng giá trị]],-Table1[[#This Row],[Tổng giá trị]]))</f>
        <v>0</v>
      </c>
      <c r="Q215" s="32">
        <f t="shared" si="111"/>
        <v>3838795</v>
      </c>
      <c r="R215" s="7">
        <f>Table1[[#This Row],[Số còn phải thu ĐK]]+Table1[[#This Row],[Giá Trị HD sau CK]]-Table1[[#This Row],[Số tiền đã thu]]</f>
        <v>0</v>
      </c>
      <c r="S215" s="6">
        <f>IF(Table1[[#This Row],[Ngày hóa đơn]]&lt;&gt;"",Table1[[#This Row],[Ngày hóa đơn]],IF(Table1[[#This Row],[Ngày hạch toán]]&lt;&gt;"",Table1[[#This Row],[Ngày hạch toán]],""))</f>
        <v>45995</v>
      </c>
      <c r="T215" s="7"/>
      <c r="U215" s="6">
        <f>IF(Table1[[#This Row],[Ngày tính CN]]="","",S215+T215)</f>
        <v>45995</v>
      </c>
      <c r="V215" s="32">
        <f ca="1">IF(Table1[[#This Row],[Hạn thanh toán]]="","",IF((U215-NOW())&lt;0,0,(U215-NOW())))</f>
        <v>0</v>
      </c>
      <c r="W215" s="32"/>
      <c r="X215" s="32" t="str">
        <f t="shared" ca="1" si="112"/>
        <v/>
      </c>
      <c r="Y215" s="2" t="str">
        <f t="shared" si="113"/>
        <v>Đã thanh toán</v>
      </c>
      <c r="Z215" s="53">
        <f t="shared" si="103"/>
        <v>45995</v>
      </c>
      <c r="AA215" s="53">
        <f t="shared" si="104"/>
        <v>46058</v>
      </c>
      <c r="AD215" s="2" t="str">
        <f>VLOOKUP($A215,MA_KH!$A:$Q,MA_KH!O$1,0)</f>
        <v>BIGC (EB)</v>
      </c>
      <c r="AE215" s="2" t="str">
        <f>VLOOKUP($A215,MA_KH!$A:$Q,MA_KH!P$1,0)</f>
        <v>Công ty TNHH dịch vụ EB</v>
      </c>
    </row>
    <row r="216" spans="1:31" ht="25.5" customHeight="1" x14ac:dyDescent="0.2">
      <c r="A216" s="30" t="s">
        <v>71</v>
      </c>
      <c r="B216" s="30" t="s">
        <v>72</v>
      </c>
      <c r="C216" s="34">
        <v>45996</v>
      </c>
      <c r="D216" s="30" t="s">
        <v>14974</v>
      </c>
      <c r="E216" s="34">
        <v>45996</v>
      </c>
      <c r="F216" s="30">
        <v>81255</v>
      </c>
      <c r="G216" s="30" t="s">
        <v>14975</v>
      </c>
      <c r="H216" s="35">
        <v>3266144</v>
      </c>
      <c r="I216" s="31">
        <v>0</v>
      </c>
      <c r="J216" s="35">
        <v>261292</v>
      </c>
      <c r="K216" s="35">
        <v>3527436</v>
      </c>
      <c r="L216" s="7" t="s">
        <v>40</v>
      </c>
      <c r="M216" s="6">
        <v>46058</v>
      </c>
      <c r="O216" s="32">
        <f>IF(Table1[[#This Row],[Phân loại]]="Tồn đầu kỳ",Table1[[#This Row],[Tổng giá trị]],0)</f>
        <v>3527436</v>
      </c>
      <c r="P216" s="7">
        <f>IF(Table1[[#This Row],[Số còn phải thu ĐK]]&lt;&gt;0,0,IF(Table1[[#This Row],[Phân loại]]="Bán hàng",Table1[[#This Row],[Tổng giá trị]],-Table1[[#This Row],[Tổng giá trị]]))</f>
        <v>0</v>
      </c>
      <c r="Q216" s="32">
        <f t="shared" ref="Q216:Q223" si="114">IF(M216&lt;&gt;"",IF(O216&lt;&gt;0,O216,P216),0)</f>
        <v>3527436</v>
      </c>
      <c r="R216" s="7">
        <f>Table1[[#This Row],[Số còn phải thu ĐK]]+Table1[[#This Row],[Giá Trị HD sau CK]]-Table1[[#This Row],[Số tiền đã thu]]</f>
        <v>0</v>
      </c>
      <c r="S216" s="6">
        <f>IF(Table1[[#This Row],[Ngày hóa đơn]]&lt;&gt;"",Table1[[#This Row],[Ngày hóa đơn]],IF(Table1[[#This Row],[Ngày hạch toán]]&lt;&gt;"",Table1[[#This Row],[Ngày hạch toán]],""))</f>
        <v>45996</v>
      </c>
      <c r="T216" s="7"/>
      <c r="U216" s="6">
        <f>IF(Table1[[#This Row],[Ngày tính CN]]="","",S216+T216)</f>
        <v>45996</v>
      </c>
      <c r="V216" s="32">
        <f ca="1">IF(Table1[[#This Row],[Hạn thanh toán]]="","",IF((U216-NOW())&lt;0,0,(U216-NOW())))</f>
        <v>0</v>
      </c>
      <c r="W216" s="32"/>
      <c r="X216" s="32" t="str">
        <f t="shared" ref="X216:X223" ca="1" si="115">IF(OR(U216="",R216=0),"",IF((U216-NOW())&lt;0,-(U216-NOW()),0))</f>
        <v/>
      </c>
      <c r="Y216" s="2" t="str">
        <f t="shared" ref="Y216:Y223" si="116">IF(R216=0,"Đã thanh toán",IF(X216="","",IF(X216&lt;=0,"Chưa đến hạn thanh toán",IF(X216&lt;=30,"Nợ quá hạn 30 ngày",IF(X216&lt;=60,"Nợ quá hạn từ 30 ngày đến 60 ngày",IF(X216&lt;=90,"Nợ quá hạn từ 60 ngày đến 90 ngày",IF(X216&lt;=120,"Nợ quá hạn từ 90 ngày đến 120 ngày","Nợ quá hạn hơn 120 ngày có khả năng mất thanh toán")))))))</f>
        <v>Đã thanh toán</v>
      </c>
      <c r="Z216" s="53">
        <f t="shared" si="103"/>
        <v>45996</v>
      </c>
      <c r="AA216" s="53">
        <f t="shared" si="104"/>
        <v>46058</v>
      </c>
      <c r="AD216" s="2" t="str">
        <f>VLOOKUP($A216,MA_KH!$A:$Q,MA_KH!O$1,0)</f>
        <v>BIGC (EB)</v>
      </c>
      <c r="AE216" s="2" t="str">
        <f>VLOOKUP($A216,MA_KH!$A:$Q,MA_KH!P$1,0)</f>
        <v>Công ty TNHH dịch vụ EB</v>
      </c>
    </row>
    <row r="217" spans="1:31" ht="25.5" customHeight="1" x14ac:dyDescent="0.2">
      <c r="A217" s="30" t="s">
        <v>71</v>
      </c>
      <c r="B217" s="30" t="s">
        <v>72</v>
      </c>
      <c r="C217" s="34">
        <v>45996</v>
      </c>
      <c r="D217" s="30" t="s">
        <v>14976</v>
      </c>
      <c r="E217" s="34">
        <v>45996</v>
      </c>
      <c r="F217" s="30">
        <v>81256</v>
      </c>
      <c r="G217" s="30" t="s">
        <v>14977</v>
      </c>
      <c r="H217" s="35">
        <v>2030604</v>
      </c>
      <c r="I217" s="31">
        <v>0</v>
      </c>
      <c r="J217" s="35">
        <v>162448</v>
      </c>
      <c r="K217" s="35">
        <v>2193052</v>
      </c>
      <c r="L217" s="7" t="s">
        <v>40</v>
      </c>
      <c r="M217" s="6">
        <v>46058</v>
      </c>
      <c r="O217" s="32">
        <f>IF(Table1[[#This Row],[Phân loại]]="Tồn đầu kỳ",Table1[[#This Row],[Tổng giá trị]],0)</f>
        <v>2193052</v>
      </c>
      <c r="P217" s="7">
        <f>IF(Table1[[#This Row],[Số còn phải thu ĐK]]&lt;&gt;0,0,IF(Table1[[#This Row],[Phân loại]]="Bán hàng",Table1[[#This Row],[Tổng giá trị]],-Table1[[#This Row],[Tổng giá trị]]))</f>
        <v>0</v>
      </c>
      <c r="Q217" s="32">
        <f t="shared" si="114"/>
        <v>2193052</v>
      </c>
      <c r="R217" s="7">
        <f>Table1[[#This Row],[Số còn phải thu ĐK]]+Table1[[#This Row],[Giá Trị HD sau CK]]-Table1[[#This Row],[Số tiền đã thu]]</f>
        <v>0</v>
      </c>
      <c r="S217" s="6">
        <f>IF(Table1[[#This Row],[Ngày hóa đơn]]&lt;&gt;"",Table1[[#This Row],[Ngày hóa đơn]],IF(Table1[[#This Row],[Ngày hạch toán]]&lt;&gt;"",Table1[[#This Row],[Ngày hạch toán]],""))</f>
        <v>45996</v>
      </c>
      <c r="T217" s="7"/>
      <c r="U217" s="6">
        <f>IF(Table1[[#This Row],[Ngày tính CN]]="","",S217+T217)</f>
        <v>45996</v>
      </c>
      <c r="V217" s="32">
        <f ca="1">IF(Table1[[#This Row],[Hạn thanh toán]]="","",IF((U217-NOW())&lt;0,0,(U217-NOW())))</f>
        <v>0</v>
      </c>
      <c r="W217" s="32"/>
      <c r="X217" s="32" t="str">
        <f t="shared" ca="1" si="115"/>
        <v/>
      </c>
      <c r="Y217" s="2" t="str">
        <f t="shared" si="116"/>
        <v>Đã thanh toán</v>
      </c>
      <c r="Z217" s="53">
        <f t="shared" si="103"/>
        <v>45996</v>
      </c>
      <c r="AA217" s="53">
        <f t="shared" si="104"/>
        <v>46058</v>
      </c>
      <c r="AD217" s="2" t="str">
        <f>VLOOKUP($A217,MA_KH!$A:$Q,MA_KH!O$1,0)</f>
        <v>BIGC (EB)</v>
      </c>
      <c r="AE217" s="2" t="str">
        <f>VLOOKUP($A217,MA_KH!$A:$Q,MA_KH!P$1,0)</f>
        <v>Công ty TNHH dịch vụ EB</v>
      </c>
    </row>
    <row r="218" spans="1:31" ht="25.5" customHeight="1" x14ac:dyDescent="0.2">
      <c r="A218" s="30" t="s">
        <v>71</v>
      </c>
      <c r="B218" s="30" t="s">
        <v>72</v>
      </c>
      <c r="C218" s="34">
        <v>45996</v>
      </c>
      <c r="D218" s="30" t="s">
        <v>14978</v>
      </c>
      <c r="E218" s="34">
        <v>45996</v>
      </c>
      <c r="F218" s="30">
        <v>81257</v>
      </c>
      <c r="G218" s="30" t="s">
        <v>14979</v>
      </c>
      <c r="H218" s="35">
        <v>1248340</v>
      </c>
      <c r="I218" s="31">
        <v>0</v>
      </c>
      <c r="J218" s="35">
        <v>99867</v>
      </c>
      <c r="K218" s="35">
        <v>1348207</v>
      </c>
      <c r="L218" s="7" t="s">
        <v>40</v>
      </c>
      <c r="M218" s="6">
        <v>46058</v>
      </c>
      <c r="O218" s="32">
        <f>IF(Table1[[#This Row],[Phân loại]]="Tồn đầu kỳ",Table1[[#This Row],[Tổng giá trị]],0)</f>
        <v>1348207</v>
      </c>
      <c r="P218" s="7">
        <f>IF(Table1[[#This Row],[Số còn phải thu ĐK]]&lt;&gt;0,0,IF(Table1[[#This Row],[Phân loại]]="Bán hàng",Table1[[#This Row],[Tổng giá trị]],-Table1[[#This Row],[Tổng giá trị]]))</f>
        <v>0</v>
      </c>
      <c r="Q218" s="32">
        <f t="shared" si="114"/>
        <v>1348207</v>
      </c>
      <c r="R218" s="7">
        <f>Table1[[#This Row],[Số còn phải thu ĐK]]+Table1[[#This Row],[Giá Trị HD sau CK]]-Table1[[#This Row],[Số tiền đã thu]]</f>
        <v>0</v>
      </c>
      <c r="S218" s="6">
        <f>IF(Table1[[#This Row],[Ngày hóa đơn]]&lt;&gt;"",Table1[[#This Row],[Ngày hóa đơn]],IF(Table1[[#This Row],[Ngày hạch toán]]&lt;&gt;"",Table1[[#This Row],[Ngày hạch toán]],""))</f>
        <v>45996</v>
      </c>
      <c r="T218" s="7"/>
      <c r="U218" s="6">
        <f>IF(Table1[[#This Row],[Ngày tính CN]]="","",S218+T218)</f>
        <v>45996</v>
      </c>
      <c r="V218" s="32">
        <f ca="1">IF(Table1[[#This Row],[Hạn thanh toán]]="","",IF((U218-NOW())&lt;0,0,(U218-NOW())))</f>
        <v>0</v>
      </c>
      <c r="W218" s="32"/>
      <c r="X218" s="32" t="str">
        <f t="shared" ca="1" si="115"/>
        <v/>
      </c>
      <c r="Y218" s="2" t="str">
        <f t="shared" si="116"/>
        <v>Đã thanh toán</v>
      </c>
      <c r="Z218" s="53">
        <f t="shared" si="103"/>
        <v>45996</v>
      </c>
      <c r="AA218" s="53">
        <f t="shared" si="104"/>
        <v>46058</v>
      </c>
      <c r="AD218" s="2" t="str">
        <f>VLOOKUP($A218,MA_KH!$A:$Q,MA_KH!O$1,0)</f>
        <v>BIGC (EB)</v>
      </c>
      <c r="AE218" s="2" t="str">
        <f>VLOOKUP($A218,MA_KH!$A:$Q,MA_KH!P$1,0)</f>
        <v>Công ty TNHH dịch vụ EB</v>
      </c>
    </row>
    <row r="219" spans="1:31" ht="25.5" customHeight="1" x14ac:dyDescent="0.2">
      <c r="A219" s="30" t="s">
        <v>71</v>
      </c>
      <c r="B219" s="30" t="s">
        <v>72</v>
      </c>
      <c r="C219" s="34">
        <v>45996</v>
      </c>
      <c r="D219" s="30" t="s">
        <v>14980</v>
      </c>
      <c r="E219" s="34">
        <v>45996</v>
      </c>
      <c r="F219" s="30">
        <v>81258</v>
      </c>
      <c r="G219" s="30" t="s">
        <v>14981</v>
      </c>
      <c r="H219" s="35">
        <v>2221160</v>
      </c>
      <c r="I219" s="31">
        <v>0</v>
      </c>
      <c r="J219" s="35">
        <v>177693</v>
      </c>
      <c r="K219" s="35">
        <v>2398853</v>
      </c>
      <c r="L219" s="7" t="s">
        <v>40</v>
      </c>
      <c r="M219" s="6">
        <v>46058</v>
      </c>
      <c r="O219" s="32">
        <f>IF(Table1[[#This Row],[Phân loại]]="Tồn đầu kỳ",Table1[[#This Row],[Tổng giá trị]],0)</f>
        <v>2398853</v>
      </c>
      <c r="P219" s="7">
        <f>IF(Table1[[#This Row],[Số còn phải thu ĐK]]&lt;&gt;0,0,IF(Table1[[#This Row],[Phân loại]]="Bán hàng",Table1[[#This Row],[Tổng giá trị]],-Table1[[#This Row],[Tổng giá trị]]))</f>
        <v>0</v>
      </c>
      <c r="Q219" s="32">
        <f t="shared" si="114"/>
        <v>2398853</v>
      </c>
      <c r="R219" s="7">
        <f>Table1[[#This Row],[Số còn phải thu ĐK]]+Table1[[#This Row],[Giá Trị HD sau CK]]-Table1[[#This Row],[Số tiền đã thu]]</f>
        <v>0</v>
      </c>
      <c r="S219" s="6">
        <f>IF(Table1[[#This Row],[Ngày hóa đơn]]&lt;&gt;"",Table1[[#This Row],[Ngày hóa đơn]],IF(Table1[[#This Row],[Ngày hạch toán]]&lt;&gt;"",Table1[[#This Row],[Ngày hạch toán]],""))</f>
        <v>45996</v>
      </c>
      <c r="T219" s="7"/>
      <c r="U219" s="6">
        <f>IF(Table1[[#This Row],[Ngày tính CN]]="","",S219+T219)</f>
        <v>45996</v>
      </c>
      <c r="V219" s="32">
        <f ca="1">IF(Table1[[#This Row],[Hạn thanh toán]]="","",IF((U219-NOW())&lt;0,0,(U219-NOW())))</f>
        <v>0</v>
      </c>
      <c r="W219" s="32"/>
      <c r="X219" s="32" t="str">
        <f t="shared" ca="1" si="115"/>
        <v/>
      </c>
      <c r="Y219" s="2" t="str">
        <f t="shared" si="116"/>
        <v>Đã thanh toán</v>
      </c>
      <c r="Z219" s="53">
        <f t="shared" si="103"/>
        <v>45996</v>
      </c>
      <c r="AA219" s="53">
        <f t="shared" si="104"/>
        <v>46058</v>
      </c>
      <c r="AD219" s="2" t="str">
        <f>VLOOKUP($A219,MA_KH!$A:$Q,MA_KH!O$1,0)</f>
        <v>BIGC (EB)</v>
      </c>
      <c r="AE219" s="2" t="str">
        <f>VLOOKUP($A219,MA_KH!$A:$Q,MA_KH!P$1,0)</f>
        <v>Công ty TNHH dịch vụ EB</v>
      </c>
    </row>
    <row r="220" spans="1:31" ht="25.5" customHeight="1" x14ac:dyDescent="0.2">
      <c r="A220" s="30" t="s">
        <v>71</v>
      </c>
      <c r="B220" s="30" t="s">
        <v>72</v>
      </c>
      <c r="C220" s="34">
        <v>45996</v>
      </c>
      <c r="D220" s="30" t="s">
        <v>14982</v>
      </c>
      <c r="E220" s="34">
        <v>45996</v>
      </c>
      <c r="F220" s="30">
        <v>81259</v>
      </c>
      <c r="G220" s="30" t="s">
        <v>14983</v>
      </c>
      <c r="H220" s="35">
        <v>2221160</v>
      </c>
      <c r="I220" s="31">
        <v>0</v>
      </c>
      <c r="J220" s="35">
        <v>177693</v>
      </c>
      <c r="K220" s="35">
        <v>2398853</v>
      </c>
      <c r="L220" s="7" t="s">
        <v>40</v>
      </c>
      <c r="M220" s="6">
        <v>46058</v>
      </c>
      <c r="O220" s="32">
        <f>IF(Table1[[#This Row],[Phân loại]]="Tồn đầu kỳ",Table1[[#This Row],[Tổng giá trị]],0)</f>
        <v>2398853</v>
      </c>
      <c r="P220" s="7">
        <f>IF(Table1[[#This Row],[Số còn phải thu ĐK]]&lt;&gt;0,0,IF(Table1[[#This Row],[Phân loại]]="Bán hàng",Table1[[#This Row],[Tổng giá trị]],-Table1[[#This Row],[Tổng giá trị]]))</f>
        <v>0</v>
      </c>
      <c r="Q220" s="32">
        <f t="shared" si="114"/>
        <v>2398853</v>
      </c>
      <c r="R220" s="7">
        <f>Table1[[#This Row],[Số còn phải thu ĐK]]+Table1[[#This Row],[Giá Trị HD sau CK]]-Table1[[#This Row],[Số tiền đã thu]]</f>
        <v>0</v>
      </c>
      <c r="S220" s="6">
        <f>IF(Table1[[#This Row],[Ngày hóa đơn]]&lt;&gt;"",Table1[[#This Row],[Ngày hóa đơn]],IF(Table1[[#This Row],[Ngày hạch toán]]&lt;&gt;"",Table1[[#This Row],[Ngày hạch toán]],""))</f>
        <v>45996</v>
      </c>
      <c r="T220" s="7"/>
      <c r="U220" s="6">
        <f>IF(Table1[[#This Row],[Ngày tính CN]]="","",S220+T220)</f>
        <v>45996</v>
      </c>
      <c r="V220" s="32">
        <f ca="1">IF(Table1[[#This Row],[Hạn thanh toán]]="","",IF((U220-NOW())&lt;0,0,(U220-NOW())))</f>
        <v>0</v>
      </c>
      <c r="W220" s="32"/>
      <c r="X220" s="32" t="str">
        <f t="shared" ca="1" si="115"/>
        <v/>
      </c>
      <c r="Y220" s="2" t="str">
        <f t="shared" si="116"/>
        <v>Đã thanh toán</v>
      </c>
      <c r="Z220" s="53">
        <f t="shared" si="103"/>
        <v>45996</v>
      </c>
      <c r="AA220" s="53">
        <f t="shared" si="104"/>
        <v>46058</v>
      </c>
      <c r="AD220" s="2" t="str">
        <f>VLOOKUP($A220,MA_KH!$A:$Q,MA_KH!O$1,0)</f>
        <v>BIGC (EB)</v>
      </c>
      <c r="AE220" s="2" t="str">
        <f>VLOOKUP($A220,MA_KH!$A:$Q,MA_KH!P$1,0)</f>
        <v>Công ty TNHH dịch vụ EB</v>
      </c>
    </row>
    <row r="221" spans="1:31" ht="25.5" customHeight="1" x14ac:dyDescent="0.2">
      <c r="A221" s="30" t="s">
        <v>71</v>
      </c>
      <c r="B221" s="30" t="s">
        <v>72</v>
      </c>
      <c r="C221" s="34">
        <v>45996</v>
      </c>
      <c r="D221" s="30" t="s">
        <v>14984</v>
      </c>
      <c r="E221" s="34">
        <v>45996</v>
      </c>
      <c r="F221" s="30">
        <v>81262</v>
      </c>
      <c r="G221" s="30" t="s">
        <v>14985</v>
      </c>
      <c r="H221" s="35">
        <v>1248340</v>
      </c>
      <c r="I221" s="31">
        <v>0</v>
      </c>
      <c r="J221" s="35">
        <v>99867</v>
      </c>
      <c r="K221" s="35">
        <v>1348207</v>
      </c>
      <c r="L221" s="7" t="s">
        <v>40</v>
      </c>
      <c r="M221" s="6">
        <v>46058</v>
      </c>
      <c r="O221" s="32">
        <f>IF(Table1[[#This Row],[Phân loại]]="Tồn đầu kỳ",Table1[[#This Row],[Tổng giá trị]],0)</f>
        <v>1348207</v>
      </c>
      <c r="P221" s="7">
        <f>IF(Table1[[#This Row],[Số còn phải thu ĐK]]&lt;&gt;0,0,IF(Table1[[#This Row],[Phân loại]]="Bán hàng",Table1[[#This Row],[Tổng giá trị]],-Table1[[#This Row],[Tổng giá trị]]))</f>
        <v>0</v>
      </c>
      <c r="Q221" s="32">
        <f t="shared" si="114"/>
        <v>1348207</v>
      </c>
      <c r="R221" s="7">
        <f>Table1[[#This Row],[Số còn phải thu ĐK]]+Table1[[#This Row],[Giá Trị HD sau CK]]-Table1[[#This Row],[Số tiền đã thu]]</f>
        <v>0</v>
      </c>
      <c r="S221" s="6">
        <f>IF(Table1[[#This Row],[Ngày hóa đơn]]&lt;&gt;"",Table1[[#This Row],[Ngày hóa đơn]],IF(Table1[[#This Row],[Ngày hạch toán]]&lt;&gt;"",Table1[[#This Row],[Ngày hạch toán]],""))</f>
        <v>45996</v>
      </c>
      <c r="T221" s="7"/>
      <c r="U221" s="6">
        <f>IF(Table1[[#This Row],[Ngày tính CN]]="","",S221+T221)</f>
        <v>45996</v>
      </c>
      <c r="V221" s="32">
        <f ca="1">IF(Table1[[#This Row],[Hạn thanh toán]]="","",IF((U221-NOW())&lt;0,0,(U221-NOW())))</f>
        <v>0</v>
      </c>
      <c r="W221" s="32"/>
      <c r="X221" s="32" t="str">
        <f t="shared" ca="1" si="115"/>
        <v/>
      </c>
      <c r="Y221" s="2" t="str">
        <f t="shared" si="116"/>
        <v>Đã thanh toán</v>
      </c>
      <c r="Z221" s="53">
        <f t="shared" si="103"/>
        <v>45996</v>
      </c>
      <c r="AA221" s="53">
        <f t="shared" si="104"/>
        <v>46058</v>
      </c>
      <c r="AD221" s="2" t="str">
        <f>VLOOKUP($A221,MA_KH!$A:$Q,MA_KH!O$1,0)</f>
        <v>BIGC (EB)</v>
      </c>
      <c r="AE221" s="2" t="str">
        <f>VLOOKUP($A221,MA_KH!$A:$Q,MA_KH!P$1,0)</f>
        <v>Công ty TNHH dịch vụ EB</v>
      </c>
    </row>
    <row r="222" spans="1:31" ht="25.5" customHeight="1" x14ac:dyDescent="0.2">
      <c r="A222" s="30" t="s">
        <v>71</v>
      </c>
      <c r="B222" s="30" t="s">
        <v>72</v>
      </c>
      <c r="C222" s="34">
        <v>45996</v>
      </c>
      <c r="D222" s="30" t="s">
        <v>14986</v>
      </c>
      <c r="E222" s="34">
        <v>45996</v>
      </c>
      <c r="F222" s="30">
        <v>81268</v>
      </c>
      <c r="G222" s="30" t="s">
        <v>14987</v>
      </c>
      <c r="H222" s="35">
        <v>2218536</v>
      </c>
      <c r="I222" s="31">
        <v>0</v>
      </c>
      <c r="J222" s="35">
        <v>177483</v>
      </c>
      <c r="K222" s="35">
        <v>2396019</v>
      </c>
      <c r="L222" s="7" t="s">
        <v>40</v>
      </c>
      <c r="M222" s="6">
        <v>46058</v>
      </c>
      <c r="O222" s="32">
        <f>IF(Table1[[#This Row],[Phân loại]]="Tồn đầu kỳ",Table1[[#This Row],[Tổng giá trị]],0)</f>
        <v>2396019</v>
      </c>
      <c r="P222" s="7">
        <f>IF(Table1[[#This Row],[Số còn phải thu ĐK]]&lt;&gt;0,0,IF(Table1[[#This Row],[Phân loại]]="Bán hàng",Table1[[#This Row],[Tổng giá trị]],-Table1[[#This Row],[Tổng giá trị]]))</f>
        <v>0</v>
      </c>
      <c r="Q222" s="32">
        <f t="shared" si="114"/>
        <v>2396019</v>
      </c>
      <c r="R222" s="7">
        <f>Table1[[#This Row],[Số còn phải thu ĐK]]+Table1[[#This Row],[Giá Trị HD sau CK]]-Table1[[#This Row],[Số tiền đã thu]]</f>
        <v>0</v>
      </c>
      <c r="S222" s="6">
        <f>IF(Table1[[#This Row],[Ngày hóa đơn]]&lt;&gt;"",Table1[[#This Row],[Ngày hóa đơn]],IF(Table1[[#This Row],[Ngày hạch toán]]&lt;&gt;"",Table1[[#This Row],[Ngày hạch toán]],""))</f>
        <v>45996</v>
      </c>
      <c r="T222" s="7"/>
      <c r="U222" s="6">
        <f>IF(Table1[[#This Row],[Ngày tính CN]]="","",S222+T222)</f>
        <v>45996</v>
      </c>
      <c r="V222" s="32">
        <f ca="1">IF(Table1[[#This Row],[Hạn thanh toán]]="","",IF((U222-NOW())&lt;0,0,(U222-NOW())))</f>
        <v>0</v>
      </c>
      <c r="W222" s="32"/>
      <c r="X222" s="32" t="str">
        <f t="shared" ca="1" si="115"/>
        <v/>
      </c>
      <c r="Y222" s="2" t="str">
        <f t="shared" si="116"/>
        <v>Đã thanh toán</v>
      </c>
      <c r="Z222" s="53">
        <f t="shared" si="103"/>
        <v>45996</v>
      </c>
      <c r="AA222" s="53">
        <f t="shared" si="104"/>
        <v>46058</v>
      </c>
      <c r="AD222" s="2" t="str">
        <f>VLOOKUP($A222,MA_KH!$A:$Q,MA_KH!O$1,0)</f>
        <v>BIGC (EB)</v>
      </c>
      <c r="AE222" s="2" t="str">
        <f>VLOOKUP($A222,MA_KH!$A:$Q,MA_KH!P$1,0)</f>
        <v>Công ty TNHH dịch vụ EB</v>
      </c>
    </row>
    <row r="223" spans="1:31" ht="25.5" customHeight="1" x14ac:dyDescent="0.2">
      <c r="A223" s="36" t="s">
        <v>71</v>
      </c>
      <c r="B223" s="36" t="s">
        <v>72</v>
      </c>
      <c r="C223" s="37">
        <v>45996</v>
      </c>
      <c r="D223" s="36" t="s">
        <v>14988</v>
      </c>
      <c r="E223" s="37">
        <v>45996</v>
      </c>
      <c r="F223" s="36">
        <v>81269</v>
      </c>
      <c r="G223" s="36" t="s">
        <v>14989</v>
      </c>
      <c r="H223" s="38">
        <v>5119304</v>
      </c>
      <c r="I223" s="39">
        <v>0</v>
      </c>
      <c r="J223" s="38">
        <v>409544</v>
      </c>
      <c r="K223" s="38">
        <v>5528848</v>
      </c>
      <c r="L223" s="7" t="s">
        <v>40</v>
      </c>
      <c r="M223" s="6">
        <v>46058</v>
      </c>
      <c r="O223" s="32">
        <f>IF(Table1[[#This Row],[Phân loại]]="Tồn đầu kỳ",Table1[[#This Row],[Tổng giá trị]],0)</f>
        <v>5528848</v>
      </c>
      <c r="P223" s="7">
        <f>IF(Table1[[#This Row],[Số còn phải thu ĐK]]&lt;&gt;0,0,IF(Table1[[#This Row],[Phân loại]]="Bán hàng",Table1[[#This Row],[Tổng giá trị]],-Table1[[#This Row],[Tổng giá trị]]))</f>
        <v>0</v>
      </c>
      <c r="Q223" s="32">
        <f t="shared" si="114"/>
        <v>5528848</v>
      </c>
      <c r="R223" s="7">
        <f>Table1[[#This Row],[Số còn phải thu ĐK]]+Table1[[#This Row],[Giá Trị HD sau CK]]-Table1[[#This Row],[Số tiền đã thu]]</f>
        <v>0</v>
      </c>
      <c r="S223" s="6">
        <f>IF(Table1[[#This Row],[Ngày hóa đơn]]&lt;&gt;"",Table1[[#This Row],[Ngày hóa đơn]],IF(Table1[[#This Row],[Ngày hạch toán]]&lt;&gt;"",Table1[[#This Row],[Ngày hạch toán]],""))</f>
        <v>45996</v>
      </c>
      <c r="T223" s="7"/>
      <c r="U223" s="6">
        <f>IF(Table1[[#This Row],[Ngày tính CN]]="","",S223+T223)</f>
        <v>45996</v>
      </c>
      <c r="V223" s="32">
        <f ca="1">IF(Table1[[#This Row],[Hạn thanh toán]]="","",IF((U223-NOW())&lt;0,0,(U223-NOW())))</f>
        <v>0</v>
      </c>
      <c r="W223" s="32"/>
      <c r="X223" s="32" t="str">
        <f t="shared" ca="1" si="115"/>
        <v/>
      </c>
      <c r="Y223" s="2" t="str">
        <f t="shared" si="116"/>
        <v>Đã thanh toán</v>
      </c>
      <c r="Z223" s="53">
        <f t="shared" si="103"/>
        <v>45996</v>
      </c>
      <c r="AA223" s="53">
        <f t="shared" si="104"/>
        <v>46058</v>
      </c>
      <c r="AD223" s="2" t="str">
        <f>VLOOKUP($A223,MA_KH!$A:$Q,MA_KH!O$1,0)</f>
        <v>BIGC (EB)</v>
      </c>
      <c r="AE223" s="2" t="str">
        <f>VLOOKUP($A223,MA_KH!$A:$Q,MA_KH!P$1,0)</f>
        <v>Công ty TNHH dịch vụ EB</v>
      </c>
    </row>
    <row r="224" spans="1:31" ht="25.5" customHeight="1" x14ac:dyDescent="0.2">
      <c r="A224" s="30" t="s">
        <v>71</v>
      </c>
      <c r="B224" s="30" t="s">
        <v>72</v>
      </c>
      <c r="C224" s="34">
        <v>45996</v>
      </c>
      <c r="D224" s="30" t="s">
        <v>14990</v>
      </c>
      <c r="E224" s="34">
        <v>45996</v>
      </c>
      <c r="F224" s="30">
        <v>81224</v>
      </c>
      <c r="G224" s="30" t="s">
        <v>14991</v>
      </c>
      <c r="H224" s="35">
        <v>2580052</v>
      </c>
      <c r="I224" s="31">
        <v>0</v>
      </c>
      <c r="J224" s="35">
        <v>206404</v>
      </c>
      <c r="K224" s="35">
        <v>2786456</v>
      </c>
      <c r="L224" s="7" t="s">
        <v>40</v>
      </c>
      <c r="M224" s="6">
        <v>46058</v>
      </c>
      <c r="O224" s="32">
        <f>IF(Table1[[#This Row],[Phân loại]]="Tồn đầu kỳ",Table1[[#This Row],[Tổng giá trị]],0)</f>
        <v>2786456</v>
      </c>
      <c r="P224" s="7">
        <f>IF(Table1[[#This Row],[Số còn phải thu ĐK]]&lt;&gt;0,0,IF(Table1[[#This Row],[Phân loại]]="Bán hàng",Table1[[#This Row],[Tổng giá trị]],-Table1[[#This Row],[Tổng giá trị]]))</f>
        <v>0</v>
      </c>
      <c r="Q224" s="32">
        <f t="shared" ref="Q224:Q236" si="117">IF(M224&lt;&gt;"",IF(O224&lt;&gt;0,O224,P224),0)</f>
        <v>2786456</v>
      </c>
      <c r="R224" s="7">
        <f>Table1[[#This Row],[Số còn phải thu ĐK]]+Table1[[#This Row],[Giá Trị HD sau CK]]-Table1[[#This Row],[Số tiền đã thu]]</f>
        <v>0</v>
      </c>
      <c r="S224" s="6">
        <f>IF(Table1[[#This Row],[Ngày hóa đơn]]&lt;&gt;"",Table1[[#This Row],[Ngày hóa đơn]],IF(Table1[[#This Row],[Ngày hạch toán]]&lt;&gt;"",Table1[[#This Row],[Ngày hạch toán]],""))</f>
        <v>45996</v>
      </c>
      <c r="T224" s="7"/>
      <c r="U224" s="6">
        <f>IF(Table1[[#This Row],[Ngày tính CN]]="","",S224+T224)</f>
        <v>45996</v>
      </c>
      <c r="V224" s="32">
        <f ca="1">IF(Table1[[#This Row],[Hạn thanh toán]]="","",IF((U224-NOW())&lt;0,0,(U224-NOW())))</f>
        <v>0</v>
      </c>
      <c r="W224" s="32"/>
      <c r="X224" s="32" t="str">
        <f t="shared" ref="X224:X236" ca="1" si="118">IF(OR(U224="",R224=0),"",IF((U224-NOW())&lt;0,-(U224-NOW()),0))</f>
        <v/>
      </c>
      <c r="Y224" s="2" t="str">
        <f t="shared" ref="Y224:Y236" si="119">IF(R224=0,"Đã thanh toán",IF(X224="","",IF(X224&lt;=0,"Chưa đến hạn thanh toán",IF(X224&lt;=30,"Nợ quá hạn 30 ngày",IF(X224&lt;=60,"Nợ quá hạn từ 30 ngày đến 60 ngày",IF(X224&lt;=90,"Nợ quá hạn từ 60 ngày đến 90 ngày",IF(X224&lt;=120,"Nợ quá hạn từ 90 ngày đến 120 ngày","Nợ quá hạn hơn 120 ngày có khả năng mất thanh toán")))))))</f>
        <v>Đã thanh toán</v>
      </c>
      <c r="Z224" s="53">
        <f t="shared" si="103"/>
        <v>45996</v>
      </c>
      <c r="AA224" s="53">
        <f t="shared" si="104"/>
        <v>46058</v>
      </c>
      <c r="AD224" s="2" t="str">
        <f>VLOOKUP($A224,MA_KH!$A:$Q,MA_KH!O$1,0)</f>
        <v>BIGC (EB)</v>
      </c>
      <c r="AE224" s="2" t="str">
        <f>VLOOKUP($A224,MA_KH!$A:$Q,MA_KH!P$1,0)</f>
        <v>Công ty TNHH dịch vụ EB</v>
      </c>
    </row>
    <row r="225" spans="1:31" ht="25.5" customHeight="1" x14ac:dyDescent="0.2">
      <c r="A225" s="30" t="s">
        <v>71</v>
      </c>
      <c r="B225" s="30" t="s">
        <v>72</v>
      </c>
      <c r="C225" s="34">
        <v>45996</v>
      </c>
      <c r="D225" s="30" t="s">
        <v>14992</v>
      </c>
      <c r="E225" s="34">
        <v>45996</v>
      </c>
      <c r="F225" s="30">
        <v>81225</v>
      </c>
      <c r="G225" s="30" t="s">
        <v>14993</v>
      </c>
      <c r="H225" s="35">
        <v>3725904</v>
      </c>
      <c r="I225" s="31">
        <v>0</v>
      </c>
      <c r="J225" s="35">
        <v>298072</v>
      </c>
      <c r="K225" s="35">
        <v>4023976</v>
      </c>
      <c r="L225" s="7" t="s">
        <v>40</v>
      </c>
      <c r="M225" s="6">
        <v>46058</v>
      </c>
      <c r="O225" s="32">
        <f>IF(Table1[[#This Row],[Phân loại]]="Tồn đầu kỳ",Table1[[#This Row],[Tổng giá trị]],0)</f>
        <v>4023976</v>
      </c>
      <c r="P225" s="7">
        <f>IF(Table1[[#This Row],[Số còn phải thu ĐK]]&lt;&gt;0,0,IF(Table1[[#This Row],[Phân loại]]="Bán hàng",Table1[[#This Row],[Tổng giá trị]],-Table1[[#This Row],[Tổng giá trị]]))</f>
        <v>0</v>
      </c>
      <c r="Q225" s="32">
        <f t="shared" si="117"/>
        <v>4023976</v>
      </c>
      <c r="R225" s="7">
        <f>Table1[[#This Row],[Số còn phải thu ĐK]]+Table1[[#This Row],[Giá Trị HD sau CK]]-Table1[[#This Row],[Số tiền đã thu]]</f>
        <v>0</v>
      </c>
      <c r="S225" s="6">
        <f>IF(Table1[[#This Row],[Ngày hóa đơn]]&lt;&gt;"",Table1[[#This Row],[Ngày hóa đơn]],IF(Table1[[#This Row],[Ngày hạch toán]]&lt;&gt;"",Table1[[#This Row],[Ngày hạch toán]],""))</f>
        <v>45996</v>
      </c>
      <c r="T225" s="7"/>
      <c r="U225" s="6">
        <f>IF(Table1[[#This Row],[Ngày tính CN]]="","",S225+T225)</f>
        <v>45996</v>
      </c>
      <c r="V225" s="32">
        <f ca="1">IF(Table1[[#This Row],[Hạn thanh toán]]="","",IF((U225-NOW())&lt;0,0,(U225-NOW())))</f>
        <v>0</v>
      </c>
      <c r="W225" s="32"/>
      <c r="X225" s="32" t="str">
        <f t="shared" ca="1" si="118"/>
        <v/>
      </c>
      <c r="Y225" s="2" t="str">
        <f t="shared" si="119"/>
        <v>Đã thanh toán</v>
      </c>
      <c r="Z225" s="53">
        <f t="shared" si="103"/>
        <v>45996</v>
      </c>
      <c r="AA225" s="53">
        <f t="shared" si="104"/>
        <v>46058</v>
      </c>
      <c r="AD225" s="2" t="str">
        <f>VLOOKUP($A225,MA_KH!$A:$Q,MA_KH!O$1,0)</f>
        <v>BIGC (EB)</v>
      </c>
      <c r="AE225" s="2" t="str">
        <f>VLOOKUP($A225,MA_KH!$A:$Q,MA_KH!P$1,0)</f>
        <v>Công ty TNHH dịch vụ EB</v>
      </c>
    </row>
    <row r="226" spans="1:31" ht="25.5" customHeight="1" x14ac:dyDescent="0.2">
      <c r="A226" s="30" t="s">
        <v>71</v>
      </c>
      <c r="B226" s="30" t="s">
        <v>72</v>
      </c>
      <c r="C226" s="34">
        <v>45996</v>
      </c>
      <c r="D226" s="30" t="s">
        <v>14994</v>
      </c>
      <c r="E226" s="34">
        <v>45996</v>
      </c>
      <c r="F226" s="30">
        <v>81226</v>
      </c>
      <c r="G226" s="30" t="s">
        <v>14995</v>
      </c>
      <c r="H226" s="35">
        <v>2379320</v>
      </c>
      <c r="I226" s="31">
        <v>0</v>
      </c>
      <c r="J226" s="35">
        <v>190346</v>
      </c>
      <c r="K226" s="35">
        <v>2569666</v>
      </c>
      <c r="L226" s="7" t="s">
        <v>40</v>
      </c>
      <c r="M226" s="6">
        <v>46058</v>
      </c>
      <c r="O226" s="32">
        <f>IF(Table1[[#This Row],[Phân loại]]="Tồn đầu kỳ",Table1[[#This Row],[Tổng giá trị]],0)</f>
        <v>2569666</v>
      </c>
      <c r="P226" s="7">
        <f>IF(Table1[[#This Row],[Số còn phải thu ĐK]]&lt;&gt;0,0,IF(Table1[[#This Row],[Phân loại]]="Bán hàng",Table1[[#This Row],[Tổng giá trị]],-Table1[[#This Row],[Tổng giá trị]]))</f>
        <v>0</v>
      </c>
      <c r="Q226" s="32">
        <f t="shared" si="117"/>
        <v>2569666</v>
      </c>
      <c r="R226" s="7">
        <f>Table1[[#This Row],[Số còn phải thu ĐK]]+Table1[[#This Row],[Giá Trị HD sau CK]]-Table1[[#This Row],[Số tiền đã thu]]</f>
        <v>0</v>
      </c>
      <c r="S226" s="6">
        <f>IF(Table1[[#This Row],[Ngày hóa đơn]]&lt;&gt;"",Table1[[#This Row],[Ngày hóa đơn]],IF(Table1[[#This Row],[Ngày hạch toán]]&lt;&gt;"",Table1[[#This Row],[Ngày hạch toán]],""))</f>
        <v>45996</v>
      </c>
      <c r="T226" s="7"/>
      <c r="U226" s="6">
        <f>IF(Table1[[#This Row],[Ngày tính CN]]="","",S226+T226)</f>
        <v>45996</v>
      </c>
      <c r="V226" s="32">
        <f ca="1">IF(Table1[[#This Row],[Hạn thanh toán]]="","",IF((U226-NOW())&lt;0,0,(U226-NOW())))</f>
        <v>0</v>
      </c>
      <c r="W226" s="32"/>
      <c r="X226" s="32" t="str">
        <f t="shared" ca="1" si="118"/>
        <v/>
      </c>
      <c r="Y226" s="2" t="str">
        <f t="shared" si="119"/>
        <v>Đã thanh toán</v>
      </c>
      <c r="Z226" s="53">
        <f t="shared" si="103"/>
        <v>45996</v>
      </c>
      <c r="AA226" s="53">
        <f t="shared" si="104"/>
        <v>46058</v>
      </c>
      <c r="AD226" s="2" t="str">
        <f>VLOOKUP($A226,MA_KH!$A:$Q,MA_KH!O$1,0)</f>
        <v>BIGC (EB)</v>
      </c>
      <c r="AE226" s="2" t="str">
        <f>VLOOKUP($A226,MA_KH!$A:$Q,MA_KH!P$1,0)</f>
        <v>Công ty TNHH dịch vụ EB</v>
      </c>
    </row>
    <row r="227" spans="1:31" ht="25.5" customHeight="1" x14ac:dyDescent="0.2">
      <c r="A227" s="30" t="s">
        <v>71</v>
      </c>
      <c r="B227" s="30" t="s">
        <v>72</v>
      </c>
      <c r="C227" s="34">
        <v>45996</v>
      </c>
      <c r="D227" s="30" t="s">
        <v>14996</v>
      </c>
      <c r="E227" s="34">
        <v>45996</v>
      </c>
      <c r="F227" s="30">
        <v>81228</v>
      </c>
      <c r="G227" s="30" t="s">
        <v>14997</v>
      </c>
      <c r="H227" s="35">
        <v>1248340</v>
      </c>
      <c r="I227" s="31">
        <v>0</v>
      </c>
      <c r="J227" s="35">
        <v>99867</v>
      </c>
      <c r="K227" s="35">
        <v>1348207</v>
      </c>
      <c r="L227" s="7" t="s">
        <v>40</v>
      </c>
      <c r="M227" s="6">
        <v>46058</v>
      </c>
      <c r="O227" s="32">
        <f>IF(Table1[[#This Row],[Phân loại]]="Tồn đầu kỳ",Table1[[#This Row],[Tổng giá trị]],0)</f>
        <v>1348207</v>
      </c>
      <c r="P227" s="7">
        <f>IF(Table1[[#This Row],[Số còn phải thu ĐK]]&lt;&gt;0,0,IF(Table1[[#This Row],[Phân loại]]="Bán hàng",Table1[[#This Row],[Tổng giá trị]],-Table1[[#This Row],[Tổng giá trị]]))</f>
        <v>0</v>
      </c>
      <c r="Q227" s="32">
        <f t="shared" si="117"/>
        <v>1348207</v>
      </c>
      <c r="R227" s="7">
        <f>Table1[[#This Row],[Số còn phải thu ĐK]]+Table1[[#This Row],[Giá Trị HD sau CK]]-Table1[[#This Row],[Số tiền đã thu]]</f>
        <v>0</v>
      </c>
      <c r="S227" s="6">
        <f>IF(Table1[[#This Row],[Ngày hóa đơn]]&lt;&gt;"",Table1[[#This Row],[Ngày hóa đơn]],IF(Table1[[#This Row],[Ngày hạch toán]]&lt;&gt;"",Table1[[#This Row],[Ngày hạch toán]],""))</f>
        <v>45996</v>
      </c>
      <c r="T227" s="7"/>
      <c r="U227" s="6">
        <f>IF(Table1[[#This Row],[Ngày tính CN]]="","",S227+T227)</f>
        <v>45996</v>
      </c>
      <c r="V227" s="32">
        <f ca="1">IF(Table1[[#This Row],[Hạn thanh toán]]="","",IF((U227-NOW())&lt;0,0,(U227-NOW())))</f>
        <v>0</v>
      </c>
      <c r="W227" s="32"/>
      <c r="X227" s="32" t="str">
        <f t="shared" ca="1" si="118"/>
        <v/>
      </c>
      <c r="Y227" s="2" t="str">
        <f t="shared" si="119"/>
        <v>Đã thanh toán</v>
      </c>
      <c r="Z227" s="53">
        <f t="shared" si="103"/>
        <v>45996</v>
      </c>
      <c r="AA227" s="53">
        <f t="shared" si="104"/>
        <v>46058</v>
      </c>
      <c r="AD227" s="2" t="str">
        <f>VLOOKUP($A227,MA_KH!$A:$Q,MA_KH!O$1,0)</f>
        <v>BIGC (EB)</v>
      </c>
      <c r="AE227" s="2" t="str">
        <f>VLOOKUP($A227,MA_KH!$A:$Q,MA_KH!P$1,0)</f>
        <v>Công ty TNHH dịch vụ EB</v>
      </c>
    </row>
    <row r="228" spans="1:31" ht="25.5" customHeight="1" x14ac:dyDescent="0.2">
      <c r="A228" s="30" t="s">
        <v>71</v>
      </c>
      <c r="B228" s="30" t="s">
        <v>72</v>
      </c>
      <c r="C228" s="34">
        <v>45996</v>
      </c>
      <c r="D228" s="30" t="s">
        <v>14998</v>
      </c>
      <c r="E228" s="34">
        <v>45996</v>
      </c>
      <c r="F228" s="30">
        <v>81231</v>
      </c>
      <c r="G228" s="30" t="s">
        <v>14999</v>
      </c>
      <c r="H228" s="35">
        <v>1248340</v>
      </c>
      <c r="I228" s="31">
        <v>0</v>
      </c>
      <c r="J228" s="35">
        <v>99867</v>
      </c>
      <c r="K228" s="35">
        <v>1348207</v>
      </c>
      <c r="L228" s="7" t="s">
        <v>40</v>
      </c>
      <c r="M228" s="6">
        <v>46058</v>
      </c>
      <c r="O228" s="32">
        <f>IF(Table1[[#This Row],[Phân loại]]="Tồn đầu kỳ",Table1[[#This Row],[Tổng giá trị]],0)</f>
        <v>1348207</v>
      </c>
      <c r="P228" s="7">
        <f>IF(Table1[[#This Row],[Số còn phải thu ĐK]]&lt;&gt;0,0,IF(Table1[[#This Row],[Phân loại]]="Bán hàng",Table1[[#This Row],[Tổng giá trị]],-Table1[[#This Row],[Tổng giá trị]]))</f>
        <v>0</v>
      </c>
      <c r="Q228" s="32">
        <f t="shared" si="117"/>
        <v>1348207</v>
      </c>
      <c r="R228" s="7">
        <f>Table1[[#This Row],[Số còn phải thu ĐK]]+Table1[[#This Row],[Giá Trị HD sau CK]]-Table1[[#This Row],[Số tiền đã thu]]</f>
        <v>0</v>
      </c>
      <c r="S228" s="6">
        <f>IF(Table1[[#This Row],[Ngày hóa đơn]]&lt;&gt;"",Table1[[#This Row],[Ngày hóa đơn]],IF(Table1[[#This Row],[Ngày hạch toán]]&lt;&gt;"",Table1[[#This Row],[Ngày hạch toán]],""))</f>
        <v>45996</v>
      </c>
      <c r="T228" s="7"/>
      <c r="U228" s="6">
        <f>IF(Table1[[#This Row],[Ngày tính CN]]="","",S228+T228)</f>
        <v>45996</v>
      </c>
      <c r="V228" s="32">
        <f ca="1">IF(Table1[[#This Row],[Hạn thanh toán]]="","",IF((U228-NOW())&lt;0,0,(U228-NOW())))</f>
        <v>0</v>
      </c>
      <c r="W228" s="32"/>
      <c r="X228" s="32" t="str">
        <f t="shared" ca="1" si="118"/>
        <v/>
      </c>
      <c r="Y228" s="2" t="str">
        <f t="shared" si="119"/>
        <v>Đã thanh toán</v>
      </c>
      <c r="Z228" s="53">
        <f t="shared" si="103"/>
        <v>45996</v>
      </c>
      <c r="AA228" s="53">
        <f t="shared" si="104"/>
        <v>46058</v>
      </c>
      <c r="AD228" s="2" t="str">
        <f>VLOOKUP($A228,MA_KH!$A:$Q,MA_KH!O$1,0)</f>
        <v>BIGC (EB)</v>
      </c>
      <c r="AE228" s="2" t="str">
        <f>VLOOKUP($A228,MA_KH!$A:$Q,MA_KH!P$1,0)</f>
        <v>Công ty TNHH dịch vụ EB</v>
      </c>
    </row>
    <row r="229" spans="1:31" ht="25.5" customHeight="1" x14ac:dyDescent="0.2">
      <c r="A229" s="30" t="s">
        <v>71</v>
      </c>
      <c r="B229" s="30" t="s">
        <v>72</v>
      </c>
      <c r="C229" s="34">
        <v>45996</v>
      </c>
      <c r="D229" s="30" t="s">
        <v>15000</v>
      </c>
      <c r="E229" s="34">
        <v>45996</v>
      </c>
      <c r="F229" s="30">
        <v>81232</v>
      </c>
      <c r="G229" s="30" t="s">
        <v>15001</v>
      </c>
      <c r="H229" s="35">
        <v>1248340</v>
      </c>
      <c r="I229" s="31">
        <v>0</v>
      </c>
      <c r="J229" s="35">
        <v>99867</v>
      </c>
      <c r="K229" s="35">
        <v>1348207</v>
      </c>
      <c r="L229" s="7" t="s">
        <v>40</v>
      </c>
      <c r="M229" s="6">
        <v>46058</v>
      </c>
      <c r="O229" s="32">
        <f>IF(Table1[[#This Row],[Phân loại]]="Tồn đầu kỳ",Table1[[#This Row],[Tổng giá trị]],0)</f>
        <v>1348207</v>
      </c>
      <c r="P229" s="7">
        <f>IF(Table1[[#This Row],[Số còn phải thu ĐK]]&lt;&gt;0,0,IF(Table1[[#This Row],[Phân loại]]="Bán hàng",Table1[[#This Row],[Tổng giá trị]],-Table1[[#This Row],[Tổng giá trị]]))</f>
        <v>0</v>
      </c>
      <c r="Q229" s="32">
        <f t="shared" si="117"/>
        <v>1348207</v>
      </c>
      <c r="R229" s="7">
        <f>Table1[[#This Row],[Số còn phải thu ĐK]]+Table1[[#This Row],[Giá Trị HD sau CK]]-Table1[[#This Row],[Số tiền đã thu]]</f>
        <v>0</v>
      </c>
      <c r="S229" s="6">
        <f>IF(Table1[[#This Row],[Ngày hóa đơn]]&lt;&gt;"",Table1[[#This Row],[Ngày hóa đơn]],IF(Table1[[#This Row],[Ngày hạch toán]]&lt;&gt;"",Table1[[#This Row],[Ngày hạch toán]],""))</f>
        <v>45996</v>
      </c>
      <c r="T229" s="7"/>
      <c r="U229" s="6">
        <f>IF(Table1[[#This Row],[Ngày tính CN]]="","",S229+T229)</f>
        <v>45996</v>
      </c>
      <c r="V229" s="32">
        <f ca="1">IF(Table1[[#This Row],[Hạn thanh toán]]="","",IF((U229-NOW())&lt;0,0,(U229-NOW())))</f>
        <v>0</v>
      </c>
      <c r="W229" s="32"/>
      <c r="X229" s="32" t="str">
        <f t="shared" ca="1" si="118"/>
        <v/>
      </c>
      <c r="Y229" s="2" t="str">
        <f t="shared" si="119"/>
        <v>Đã thanh toán</v>
      </c>
      <c r="Z229" s="53">
        <f t="shared" si="103"/>
        <v>45996</v>
      </c>
      <c r="AA229" s="53">
        <f t="shared" si="104"/>
        <v>46058</v>
      </c>
      <c r="AD229" s="2" t="str">
        <f>VLOOKUP($A229,MA_KH!$A:$Q,MA_KH!O$1,0)</f>
        <v>BIGC (EB)</v>
      </c>
      <c r="AE229" s="2" t="str">
        <f>VLOOKUP($A229,MA_KH!$A:$Q,MA_KH!P$1,0)</f>
        <v>Công ty TNHH dịch vụ EB</v>
      </c>
    </row>
    <row r="230" spans="1:31" ht="25.5" customHeight="1" x14ac:dyDescent="0.2">
      <c r="A230" s="30" t="s">
        <v>71</v>
      </c>
      <c r="B230" s="30" t="s">
        <v>72</v>
      </c>
      <c r="C230" s="34">
        <v>45996</v>
      </c>
      <c r="D230" s="30" t="s">
        <v>15002</v>
      </c>
      <c r="E230" s="34">
        <v>45996</v>
      </c>
      <c r="F230" s="30">
        <v>81233</v>
      </c>
      <c r="G230" s="30" t="s">
        <v>15003</v>
      </c>
      <c r="H230" s="35">
        <v>1248340</v>
      </c>
      <c r="I230" s="31">
        <v>0</v>
      </c>
      <c r="J230" s="35">
        <v>99867</v>
      </c>
      <c r="K230" s="35">
        <v>1348207</v>
      </c>
      <c r="L230" s="7" t="s">
        <v>40</v>
      </c>
      <c r="M230" s="6">
        <v>46058</v>
      </c>
      <c r="O230" s="32">
        <f>IF(Table1[[#This Row],[Phân loại]]="Tồn đầu kỳ",Table1[[#This Row],[Tổng giá trị]],0)</f>
        <v>1348207</v>
      </c>
      <c r="P230" s="7">
        <f>IF(Table1[[#This Row],[Số còn phải thu ĐK]]&lt;&gt;0,0,IF(Table1[[#This Row],[Phân loại]]="Bán hàng",Table1[[#This Row],[Tổng giá trị]],-Table1[[#This Row],[Tổng giá trị]]))</f>
        <v>0</v>
      </c>
      <c r="Q230" s="32">
        <f t="shared" si="117"/>
        <v>1348207</v>
      </c>
      <c r="R230" s="7">
        <f>Table1[[#This Row],[Số còn phải thu ĐK]]+Table1[[#This Row],[Giá Trị HD sau CK]]-Table1[[#This Row],[Số tiền đã thu]]</f>
        <v>0</v>
      </c>
      <c r="S230" s="6">
        <f>IF(Table1[[#This Row],[Ngày hóa đơn]]&lt;&gt;"",Table1[[#This Row],[Ngày hóa đơn]],IF(Table1[[#This Row],[Ngày hạch toán]]&lt;&gt;"",Table1[[#This Row],[Ngày hạch toán]],""))</f>
        <v>45996</v>
      </c>
      <c r="T230" s="7"/>
      <c r="U230" s="6">
        <f>IF(Table1[[#This Row],[Ngày tính CN]]="","",S230+T230)</f>
        <v>45996</v>
      </c>
      <c r="V230" s="32">
        <f ca="1">IF(Table1[[#This Row],[Hạn thanh toán]]="","",IF((U230-NOW())&lt;0,0,(U230-NOW())))</f>
        <v>0</v>
      </c>
      <c r="W230" s="32"/>
      <c r="X230" s="32" t="str">
        <f t="shared" ca="1" si="118"/>
        <v/>
      </c>
      <c r="Y230" s="2" t="str">
        <f t="shared" si="119"/>
        <v>Đã thanh toán</v>
      </c>
      <c r="Z230" s="53">
        <f t="shared" si="103"/>
        <v>45996</v>
      </c>
      <c r="AA230" s="53">
        <f t="shared" si="104"/>
        <v>46058</v>
      </c>
      <c r="AD230" s="2" t="str">
        <f>VLOOKUP($A230,MA_KH!$A:$Q,MA_KH!O$1,0)</f>
        <v>BIGC (EB)</v>
      </c>
      <c r="AE230" s="2" t="str">
        <f>VLOOKUP($A230,MA_KH!$A:$Q,MA_KH!P$1,0)</f>
        <v>Công ty TNHH dịch vụ EB</v>
      </c>
    </row>
    <row r="231" spans="1:31" ht="25.5" customHeight="1" x14ac:dyDescent="0.2">
      <c r="A231" s="30" t="s">
        <v>71</v>
      </c>
      <c r="B231" s="30" t="s">
        <v>72</v>
      </c>
      <c r="C231" s="34">
        <v>45996</v>
      </c>
      <c r="D231" s="30" t="s">
        <v>15004</v>
      </c>
      <c r="E231" s="34">
        <v>45996</v>
      </c>
      <c r="F231" s="30">
        <v>81234</v>
      </c>
      <c r="G231" s="30" t="s">
        <v>15005</v>
      </c>
      <c r="H231" s="35">
        <v>2936492</v>
      </c>
      <c r="I231" s="31">
        <v>0</v>
      </c>
      <c r="J231" s="35">
        <v>234919</v>
      </c>
      <c r="K231" s="35">
        <v>3171411</v>
      </c>
      <c r="L231" s="7" t="s">
        <v>40</v>
      </c>
      <c r="M231" s="6">
        <v>46058</v>
      </c>
      <c r="O231" s="32">
        <f>IF(Table1[[#This Row],[Phân loại]]="Tồn đầu kỳ",Table1[[#This Row],[Tổng giá trị]],0)</f>
        <v>3171411</v>
      </c>
      <c r="P231" s="7">
        <f>IF(Table1[[#This Row],[Số còn phải thu ĐK]]&lt;&gt;0,0,IF(Table1[[#This Row],[Phân loại]]="Bán hàng",Table1[[#This Row],[Tổng giá trị]],-Table1[[#This Row],[Tổng giá trị]]))</f>
        <v>0</v>
      </c>
      <c r="Q231" s="32">
        <f t="shared" si="117"/>
        <v>3171411</v>
      </c>
      <c r="R231" s="7">
        <f>Table1[[#This Row],[Số còn phải thu ĐK]]+Table1[[#This Row],[Giá Trị HD sau CK]]-Table1[[#This Row],[Số tiền đã thu]]</f>
        <v>0</v>
      </c>
      <c r="S231" s="6">
        <f>IF(Table1[[#This Row],[Ngày hóa đơn]]&lt;&gt;"",Table1[[#This Row],[Ngày hóa đơn]],IF(Table1[[#This Row],[Ngày hạch toán]]&lt;&gt;"",Table1[[#This Row],[Ngày hạch toán]],""))</f>
        <v>45996</v>
      </c>
      <c r="T231" s="7"/>
      <c r="U231" s="6">
        <f>IF(Table1[[#This Row],[Ngày tính CN]]="","",S231+T231)</f>
        <v>45996</v>
      </c>
      <c r="V231" s="32">
        <f ca="1">IF(Table1[[#This Row],[Hạn thanh toán]]="","",IF((U231-NOW())&lt;0,0,(U231-NOW())))</f>
        <v>0</v>
      </c>
      <c r="W231" s="32"/>
      <c r="X231" s="32" t="str">
        <f t="shared" ca="1" si="118"/>
        <v/>
      </c>
      <c r="Y231" s="2" t="str">
        <f t="shared" si="119"/>
        <v>Đã thanh toán</v>
      </c>
      <c r="Z231" s="53">
        <f t="shared" si="103"/>
        <v>45996</v>
      </c>
      <c r="AA231" s="53">
        <f t="shared" si="104"/>
        <v>46058</v>
      </c>
      <c r="AD231" s="2" t="str">
        <f>VLOOKUP($A231,MA_KH!$A:$Q,MA_KH!O$1,0)</f>
        <v>BIGC (EB)</v>
      </c>
      <c r="AE231" s="2" t="str">
        <f>VLOOKUP($A231,MA_KH!$A:$Q,MA_KH!P$1,0)</f>
        <v>Công ty TNHH dịch vụ EB</v>
      </c>
    </row>
    <row r="232" spans="1:31" ht="25.5" customHeight="1" x14ac:dyDescent="0.2">
      <c r="A232" s="30" t="s">
        <v>71</v>
      </c>
      <c r="B232" s="30" t="s">
        <v>72</v>
      </c>
      <c r="C232" s="34">
        <v>45996</v>
      </c>
      <c r="D232" s="30" t="s">
        <v>15006</v>
      </c>
      <c r="E232" s="34">
        <v>45996</v>
      </c>
      <c r="F232" s="30">
        <v>81235</v>
      </c>
      <c r="G232" s="30" t="s">
        <v>15007</v>
      </c>
      <c r="H232" s="35">
        <v>1248340</v>
      </c>
      <c r="I232" s="31">
        <v>0</v>
      </c>
      <c r="J232" s="35">
        <v>99867</v>
      </c>
      <c r="K232" s="35">
        <v>1348207</v>
      </c>
      <c r="L232" s="7" t="s">
        <v>40</v>
      </c>
      <c r="M232" s="6">
        <v>46058</v>
      </c>
      <c r="O232" s="32">
        <f>IF(Table1[[#This Row],[Phân loại]]="Tồn đầu kỳ",Table1[[#This Row],[Tổng giá trị]],0)</f>
        <v>1348207</v>
      </c>
      <c r="P232" s="7">
        <f>IF(Table1[[#This Row],[Số còn phải thu ĐK]]&lt;&gt;0,0,IF(Table1[[#This Row],[Phân loại]]="Bán hàng",Table1[[#This Row],[Tổng giá trị]],-Table1[[#This Row],[Tổng giá trị]]))</f>
        <v>0</v>
      </c>
      <c r="Q232" s="32">
        <f t="shared" si="117"/>
        <v>1348207</v>
      </c>
      <c r="R232" s="7">
        <f>Table1[[#This Row],[Số còn phải thu ĐK]]+Table1[[#This Row],[Giá Trị HD sau CK]]-Table1[[#This Row],[Số tiền đã thu]]</f>
        <v>0</v>
      </c>
      <c r="S232" s="6">
        <f>IF(Table1[[#This Row],[Ngày hóa đơn]]&lt;&gt;"",Table1[[#This Row],[Ngày hóa đơn]],IF(Table1[[#This Row],[Ngày hạch toán]]&lt;&gt;"",Table1[[#This Row],[Ngày hạch toán]],""))</f>
        <v>45996</v>
      </c>
      <c r="T232" s="7"/>
      <c r="U232" s="6">
        <f>IF(Table1[[#This Row],[Ngày tính CN]]="","",S232+T232)</f>
        <v>45996</v>
      </c>
      <c r="V232" s="32">
        <f ca="1">IF(Table1[[#This Row],[Hạn thanh toán]]="","",IF((U232-NOW())&lt;0,0,(U232-NOW())))</f>
        <v>0</v>
      </c>
      <c r="W232" s="32"/>
      <c r="X232" s="32" t="str">
        <f t="shared" ca="1" si="118"/>
        <v/>
      </c>
      <c r="Y232" s="2" t="str">
        <f t="shared" si="119"/>
        <v>Đã thanh toán</v>
      </c>
      <c r="Z232" s="53">
        <f t="shared" si="103"/>
        <v>45996</v>
      </c>
      <c r="AA232" s="53">
        <f t="shared" si="104"/>
        <v>46058</v>
      </c>
      <c r="AD232" s="2" t="str">
        <f>VLOOKUP($A232,MA_KH!$A:$Q,MA_KH!O$1,0)</f>
        <v>BIGC (EB)</v>
      </c>
      <c r="AE232" s="2" t="str">
        <f>VLOOKUP($A232,MA_KH!$A:$Q,MA_KH!P$1,0)</f>
        <v>Công ty TNHH dịch vụ EB</v>
      </c>
    </row>
    <row r="233" spans="1:31" ht="25.5" customHeight="1" x14ac:dyDescent="0.2">
      <c r="A233" s="30" t="s">
        <v>71</v>
      </c>
      <c r="B233" s="30" t="s">
        <v>72</v>
      </c>
      <c r="C233" s="34">
        <v>45996</v>
      </c>
      <c r="D233" s="30" t="s">
        <v>15008</v>
      </c>
      <c r="E233" s="34">
        <v>45996</v>
      </c>
      <c r="F233" s="30">
        <v>81236</v>
      </c>
      <c r="G233" s="30" t="s">
        <v>15009</v>
      </c>
      <c r="H233" s="35">
        <v>1248340</v>
      </c>
      <c r="I233" s="31">
        <v>0</v>
      </c>
      <c r="J233" s="35">
        <v>99867</v>
      </c>
      <c r="K233" s="35">
        <v>1348207</v>
      </c>
      <c r="L233" s="7" t="s">
        <v>40</v>
      </c>
      <c r="M233" s="6">
        <v>46058</v>
      </c>
      <c r="O233" s="32">
        <f>IF(Table1[[#This Row],[Phân loại]]="Tồn đầu kỳ",Table1[[#This Row],[Tổng giá trị]],0)</f>
        <v>1348207</v>
      </c>
      <c r="P233" s="7">
        <f>IF(Table1[[#This Row],[Số còn phải thu ĐK]]&lt;&gt;0,0,IF(Table1[[#This Row],[Phân loại]]="Bán hàng",Table1[[#This Row],[Tổng giá trị]],-Table1[[#This Row],[Tổng giá trị]]))</f>
        <v>0</v>
      </c>
      <c r="Q233" s="32">
        <f t="shared" si="117"/>
        <v>1348207</v>
      </c>
      <c r="R233" s="7">
        <f>Table1[[#This Row],[Số còn phải thu ĐK]]+Table1[[#This Row],[Giá Trị HD sau CK]]-Table1[[#This Row],[Số tiền đã thu]]</f>
        <v>0</v>
      </c>
      <c r="S233" s="6">
        <f>IF(Table1[[#This Row],[Ngày hóa đơn]]&lt;&gt;"",Table1[[#This Row],[Ngày hóa đơn]],IF(Table1[[#This Row],[Ngày hạch toán]]&lt;&gt;"",Table1[[#This Row],[Ngày hạch toán]],""))</f>
        <v>45996</v>
      </c>
      <c r="T233" s="7"/>
      <c r="U233" s="6">
        <f>IF(Table1[[#This Row],[Ngày tính CN]]="","",S233+T233)</f>
        <v>45996</v>
      </c>
      <c r="V233" s="32">
        <f ca="1">IF(Table1[[#This Row],[Hạn thanh toán]]="","",IF((U233-NOW())&lt;0,0,(U233-NOW())))</f>
        <v>0</v>
      </c>
      <c r="W233" s="32"/>
      <c r="X233" s="32" t="str">
        <f t="shared" ca="1" si="118"/>
        <v/>
      </c>
      <c r="Y233" s="2" t="str">
        <f t="shared" si="119"/>
        <v>Đã thanh toán</v>
      </c>
      <c r="Z233" s="53">
        <f t="shared" si="103"/>
        <v>45996</v>
      </c>
      <c r="AA233" s="53">
        <f t="shared" si="104"/>
        <v>46058</v>
      </c>
      <c r="AD233" s="2" t="str">
        <f>VLOOKUP($A233,MA_KH!$A:$Q,MA_KH!O$1,0)</f>
        <v>BIGC (EB)</v>
      </c>
      <c r="AE233" s="2" t="str">
        <f>VLOOKUP($A233,MA_KH!$A:$Q,MA_KH!P$1,0)</f>
        <v>Công ty TNHH dịch vụ EB</v>
      </c>
    </row>
    <row r="234" spans="1:31" ht="25.5" customHeight="1" x14ac:dyDescent="0.2">
      <c r="A234" s="30" t="s">
        <v>71</v>
      </c>
      <c r="B234" s="30" t="s">
        <v>72</v>
      </c>
      <c r="C234" s="34">
        <v>45996</v>
      </c>
      <c r="D234" s="30" t="s">
        <v>15010</v>
      </c>
      <c r="E234" s="34">
        <v>45996</v>
      </c>
      <c r="F234" s="30">
        <v>81237</v>
      </c>
      <c r="G234" s="30" t="s">
        <v>15011</v>
      </c>
      <c r="H234" s="35">
        <v>1248340</v>
      </c>
      <c r="I234" s="31">
        <v>0</v>
      </c>
      <c r="J234" s="35">
        <v>99867</v>
      </c>
      <c r="K234" s="35">
        <v>1348207</v>
      </c>
      <c r="L234" s="7" t="s">
        <v>40</v>
      </c>
      <c r="M234" s="6">
        <v>46058</v>
      </c>
      <c r="O234" s="32">
        <f>IF(Table1[[#This Row],[Phân loại]]="Tồn đầu kỳ",Table1[[#This Row],[Tổng giá trị]],0)</f>
        <v>1348207</v>
      </c>
      <c r="P234" s="7">
        <f>IF(Table1[[#This Row],[Số còn phải thu ĐK]]&lt;&gt;0,0,IF(Table1[[#This Row],[Phân loại]]="Bán hàng",Table1[[#This Row],[Tổng giá trị]],-Table1[[#This Row],[Tổng giá trị]]))</f>
        <v>0</v>
      </c>
      <c r="Q234" s="32">
        <f t="shared" si="117"/>
        <v>1348207</v>
      </c>
      <c r="R234" s="7">
        <f>Table1[[#This Row],[Số còn phải thu ĐK]]+Table1[[#This Row],[Giá Trị HD sau CK]]-Table1[[#This Row],[Số tiền đã thu]]</f>
        <v>0</v>
      </c>
      <c r="S234" s="6">
        <f>IF(Table1[[#This Row],[Ngày hóa đơn]]&lt;&gt;"",Table1[[#This Row],[Ngày hóa đơn]],IF(Table1[[#This Row],[Ngày hạch toán]]&lt;&gt;"",Table1[[#This Row],[Ngày hạch toán]],""))</f>
        <v>45996</v>
      </c>
      <c r="T234" s="7"/>
      <c r="U234" s="6">
        <f>IF(Table1[[#This Row],[Ngày tính CN]]="","",S234+T234)</f>
        <v>45996</v>
      </c>
      <c r="V234" s="32">
        <f ca="1">IF(Table1[[#This Row],[Hạn thanh toán]]="","",IF((U234-NOW())&lt;0,0,(U234-NOW())))</f>
        <v>0</v>
      </c>
      <c r="W234" s="32"/>
      <c r="X234" s="32" t="str">
        <f t="shared" ca="1" si="118"/>
        <v/>
      </c>
      <c r="Y234" s="2" t="str">
        <f t="shared" si="119"/>
        <v>Đã thanh toán</v>
      </c>
      <c r="Z234" s="53">
        <f t="shared" si="103"/>
        <v>45996</v>
      </c>
      <c r="AA234" s="53">
        <f t="shared" si="104"/>
        <v>46058</v>
      </c>
      <c r="AD234" s="2" t="str">
        <f>VLOOKUP($A234,MA_KH!$A:$Q,MA_KH!O$1,0)</f>
        <v>BIGC (EB)</v>
      </c>
      <c r="AE234" s="2" t="str">
        <f>VLOOKUP($A234,MA_KH!$A:$Q,MA_KH!P$1,0)</f>
        <v>Công ty TNHH dịch vụ EB</v>
      </c>
    </row>
    <row r="235" spans="1:31" ht="25.5" customHeight="1" x14ac:dyDescent="0.2">
      <c r="A235" s="30" t="s">
        <v>71</v>
      </c>
      <c r="B235" s="30" t="s">
        <v>72</v>
      </c>
      <c r="C235" s="34">
        <v>45996</v>
      </c>
      <c r="D235" s="30" t="s">
        <v>15012</v>
      </c>
      <c r="E235" s="34">
        <v>45996</v>
      </c>
      <c r="F235" s="30">
        <v>81238</v>
      </c>
      <c r="G235" s="30" t="s">
        <v>15013</v>
      </c>
      <c r="H235" s="35">
        <v>1248340</v>
      </c>
      <c r="I235" s="31">
        <v>0</v>
      </c>
      <c r="J235" s="35">
        <v>99867</v>
      </c>
      <c r="K235" s="35">
        <v>1348207</v>
      </c>
      <c r="L235" s="7" t="s">
        <v>40</v>
      </c>
      <c r="M235" s="6">
        <v>46058</v>
      </c>
      <c r="O235" s="32">
        <f>IF(Table1[[#This Row],[Phân loại]]="Tồn đầu kỳ",Table1[[#This Row],[Tổng giá trị]],0)</f>
        <v>1348207</v>
      </c>
      <c r="P235" s="7">
        <f>IF(Table1[[#This Row],[Số còn phải thu ĐK]]&lt;&gt;0,0,IF(Table1[[#This Row],[Phân loại]]="Bán hàng",Table1[[#This Row],[Tổng giá trị]],-Table1[[#This Row],[Tổng giá trị]]))</f>
        <v>0</v>
      </c>
      <c r="Q235" s="32">
        <f t="shared" si="117"/>
        <v>1348207</v>
      </c>
      <c r="R235" s="7">
        <f>Table1[[#This Row],[Số còn phải thu ĐK]]+Table1[[#This Row],[Giá Trị HD sau CK]]-Table1[[#This Row],[Số tiền đã thu]]</f>
        <v>0</v>
      </c>
      <c r="S235" s="6">
        <f>IF(Table1[[#This Row],[Ngày hóa đơn]]&lt;&gt;"",Table1[[#This Row],[Ngày hóa đơn]],IF(Table1[[#This Row],[Ngày hạch toán]]&lt;&gt;"",Table1[[#This Row],[Ngày hạch toán]],""))</f>
        <v>45996</v>
      </c>
      <c r="T235" s="7"/>
      <c r="U235" s="6">
        <f>IF(Table1[[#This Row],[Ngày tính CN]]="","",S235+T235)</f>
        <v>45996</v>
      </c>
      <c r="V235" s="32">
        <f ca="1">IF(Table1[[#This Row],[Hạn thanh toán]]="","",IF((U235-NOW())&lt;0,0,(U235-NOW())))</f>
        <v>0</v>
      </c>
      <c r="W235" s="32"/>
      <c r="X235" s="32" t="str">
        <f t="shared" ca="1" si="118"/>
        <v/>
      </c>
      <c r="Y235" s="2" t="str">
        <f t="shared" si="119"/>
        <v>Đã thanh toán</v>
      </c>
      <c r="Z235" s="53">
        <f t="shared" si="103"/>
        <v>45996</v>
      </c>
      <c r="AA235" s="53">
        <f t="shared" si="104"/>
        <v>46058</v>
      </c>
      <c r="AD235" s="2" t="str">
        <f>VLOOKUP($A235,MA_KH!$A:$Q,MA_KH!O$1,0)</f>
        <v>BIGC (EB)</v>
      </c>
      <c r="AE235" s="2" t="str">
        <f>VLOOKUP($A235,MA_KH!$A:$Q,MA_KH!P$1,0)</f>
        <v>Công ty TNHH dịch vụ EB</v>
      </c>
    </row>
    <row r="236" spans="1:31" ht="25.5" customHeight="1" x14ac:dyDescent="0.2">
      <c r="A236" s="36" t="s">
        <v>71</v>
      </c>
      <c r="B236" s="36" t="s">
        <v>72</v>
      </c>
      <c r="C236" s="37">
        <v>45996</v>
      </c>
      <c r="D236" s="36" t="s">
        <v>15014</v>
      </c>
      <c r="E236" s="37">
        <v>45996</v>
      </c>
      <c r="F236" s="36">
        <v>81250</v>
      </c>
      <c r="G236" s="36" t="s">
        <v>15193</v>
      </c>
      <c r="H236" s="38">
        <v>1948780</v>
      </c>
      <c r="I236" s="39">
        <v>0</v>
      </c>
      <c r="J236" s="38">
        <v>155902</v>
      </c>
      <c r="K236" s="38">
        <v>2104682</v>
      </c>
      <c r="L236" s="7" t="s">
        <v>40</v>
      </c>
      <c r="M236" s="6">
        <v>46058</v>
      </c>
      <c r="O236" s="32">
        <f>IF(Table1[[#This Row],[Phân loại]]="Tồn đầu kỳ",Table1[[#This Row],[Tổng giá trị]],0)</f>
        <v>2104682</v>
      </c>
      <c r="P236" s="7">
        <f>IF(Table1[[#This Row],[Số còn phải thu ĐK]]&lt;&gt;0,0,IF(Table1[[#This Row],[Phân loại]]="Bán hàng",Table1[[#This Row],[Tổng giá trị]],-Table1[[#This Row],[Tổng giá trị]]))</f>
        <v>0</v>
      </c>
      <c r="Q236" s="32">
        <f t="shared" si="117"/>
        <v>2104682</v>
      </c>
      <c r="R236" s="7">
        <f>Table1[[#This Row],[Số còn phải thu ĐK]]+Table1[[#This Row],[Giá Trị HD sau CK]]-Table1[[#This Row],[Số tiền đã thu]]</f>
        <v>0</v>
      </c>
      <c r="S236" s="6">
        <f>IF(Table1[[#This Row],[Ngày hóa đơn]]&lt;&gt;"",Table1[[#This Row],[Ngày hóa đơn]],IF(Table1[[#This Row],[Ngày hạch toán]]&lt;&gt;"",Table1[[#This Row],[Ngày hạch toán]],""))</f>
        <v>45996</v>
      </c>
      <c r="T236" s="7"/>
      <c r="U236" s="6">
        <f>IF(Table1[[#This Row],[Ngày tính CN]]="","",S236+T236)</f>
        <v>45996</v>
      </c>
      <c r="V236" s="32">
        <f ca="1">IF(Table1[[#This Row],[Hạn thanh toán]]="","",IF((U236-NOW())&lt;0,0,(U236-NOW())))</f>
        <v>0</v>
      </c>
      <c r="W236" s="32"/>
      <c r="X236" s="32" t="str">
        <f t="shared" ca="1" si="118"/>
        <v/>
      </c>
      <c r="Y236" s="2" t="str">
        <f t="shared" si="119"/>
        <v>Đã thanh toán</v>
      </c>
      <c r="Z236" s="53">
        <f t="shared" si="103"/>
        <v>45996</v>
      </c>
      <c r="AA236" s="53">
        <f t="shared" si="104"/>
        <v>46058</v>
      </c>
      <c r="AD236" s="2" t="str">
        <f>VLOOKUP($A236,MA_KH!$A:$Q,MA_KH!O$1,0)</f>
        <v>BIGC (EB)</v>
      </c>
      <c r="AE236" s="2" t="str">
        <f>VLOOKUP($A236,MA_KH!$A:$Q,MA_KH!P$1,0)</f>
        <v>Công ty TNHH dịch vụ EB</v>
      </c>
    </row>
    <row r="237" spans="1:31" ht="25.5" customHeight="1" x14ac:dyDescent="0.2">
      <c r="A237" s="30" t="s">
        <v>71</v>
      </c>
      <c r="B237" s="30" t="s">
        <v>72</v>
      </c>
      <c r="C237" s="34">
        <v>45997</v>
      </c>
      <c r="D237" s="30" t="s">
        <v>15015</v>
      </c>
      <c r="E237" s="34">
        <v>45997</v>
      </c>
      <c r="F237" s="30">
        <v>82108</v>
      </c>
      <c r="G237" s="30" t="s">
        <v>15194</v>
      </c>
      <c r="H237" s="35">
        <v>1248340</v>
      </c>
      <c r="I237" s="31">
        <v>0</v>
      </c>
      <c r="J237" s="35">
        <v>99867</v>
      </c>
      <c r="K237" s="35">
        <v>1348207</v>
      </c>
      <c r="L237" s="7" t="s">
        <v>40</v>
      </c>
      <c r="M237" s="6">
        <v>46058</v>
      </c>
      <c r="O237" s="32">
        <f>IF(Table1[[#This Row],[Phân loại]]="Tồn đầu kỳ",Table1[[#This Row],[Tổng giá trị]],0)</f>
        <v>1348207</v>
      </c>
      <c r="P237" s="7">
        <f>IF(Table1[[#This Row],[Số còn phải thu ĐK]]&lt;&gt;0,0,IF(Table1[[#This Row],[Phân loại]]="Bán hàng",Table1[[#This Row],[Tổng giá trị]],-Table1[[#This Row],[Tổng giá trị]]))</f>
        <v>0</v>
      </c>
      <c r="Q237" s="32">
        <f t="shared" ref="Q237:Q241" si="120">IF(M237&lt;&gt;"",IF(O237&lt;&gt;0,O237,P237),0)</f>
        <v>1348207</v>
      </c>
      <c r="R237" s="7">
        <f>Table1[[#This Row],[Số còn phải thu ĐK]]+Table1[[#This Row],[Giá Trị HD sau CK]]-Table1[[#This Row],[Số tiền đã thu]]</f>
        <v>0</v>
      </c>
      <c r="S237" s="6">
        <f>IF(Table1[[#This Row],[Ngày hóa đơn]]&lt;&gt;"",Table1[[#This Row],[Ngày hóa đơn]],IF(Table1[[#This Row],[Ngày hạch toán]]&lt;&gt;"",Table1[[#This Row],[Ngày hạch toán]],""))</f>
        <v>45997</v>
      </c>
      <c r="T237" s="7"/>
      <c r="U237" s="6">
        <f>IF(Table1[[#This Row],[Ngày tính CN]]="","",S237+T237)</f>
        <v>45997</v>
      </c>
      <c r="V237" s="32">
        <f ca="1">IF(Table1[[#This Row],[Hạn thanh toán]]="","",IF((U237-NOW())&lt;0,0,(U237-NOW())))</f>
        <v>0</v>
      </c>
      <c r="W237" s="32"/>
      <c r="X237" s="32" t="str">
        <f t="shared" ref="X237:X241" ca="1" si="121">IF(OR(U237="",R237=0),"",IF((U237-NOW())&lt;0,-(U237-NOW()),0))</f>
        <v/>
      </c>
      <c r="Y237" s="2" t="str">
        <f t="shared" ref="Y237:Y241" si="122">IF(R237=0,"Đã thanh toán",IF(X237="","",IF(X237&lt;=0,"Chưa đến hạn thanh toán",IF(X237&lt;=30,"Nợ quá hạn 30 ngày",IF(X237&lt;=60,"Nợ quá hạn từ 30 ngày đến 60 ngày",IF(X237&lt;=90,"Nợ quá hạn từ 60 ngày đến 90 ngày",IF(X237&lt;=120,"Nợ quá hạn từ 90 ngày đến 120 ngày","Nợ quá hạn hơn 120 ngày có khả năng mất thanh toán")))))))</f>
        <v>Đã thanh toán</v>
      </c>
      <c r="Z237" s="53">
        <f t="shared" si="103"/>
        <v>45997</v>
      </c>
      <c r="AA237" s="53">
        <f t="shared" si="104"/>
        <v>46058</v>
      </c>
      <c r="AD237" s="2" t="str">
        <f>VLOOKUP($A237,MA_KH!$A:$Q,MA_KH!O$1,0)</f>
        <v>BIGC (EB)</v>
      </c>
      <c r="AE237" s="2" t="str">
        <f>VLOOKUP($A237,MA_KH!$A:$Q,MA_KH!P$1,0)</f>
        <v>Công ty TNHH dịch vụ EB</v>
      </c>
    </row>
    <row r="238" spans="1:31" ht="25.5" customHeight="1" x14ac:dyDescent="0.2">
      <c r="A238" s="30" t="s">
        <v>71</v>
      </c>
      <c r="B238" s="30" t="s">
        <v>72</v>
      </c>
      <c r="C238" s="34">
        <v>45997</v>
      </c>
      <c r="D238" s="30" t="s">
        <v>15016</v>
      </c>
      <c r="E238" s="34">
        <v>45997</v>
      </c>
      <c r="F238" s="30">
        <v>82109</v>
      </c>
      <c r="G238" s="30" t="s">
        <v>15195</v>
      </c>
      <c r="H238" s="35">
        <v>1248340</v>
      </c>
      <c r="I238" s="31">
        <v>0</v>
      </c>
      <c r="J238" s="35">
        <v>99867</v>
      </c>
      <c r="K238" s="35">
        <v>1348207</v>
      </c>
      <c r="L238" s="7" t="s">
        <v>40</v>
      </c>
      <c r="M238" s="6">
        <v>46058</v>
      </c>
      <c r="O238" s="32">
        <f>IF(Table1[[#This Row],[Phân loại]]="Tồn đầu kỳ",Table1[[#This Row],[Tổng giá trị]],0)</f>
        <v>1348207</v>
      </c>
      <c r="P238" s="7">
        <f>IF(Table1[[#This Row],[Số còn phải thu ĐK]]&lt;&gt;0,0,IF(Table1[[#This Row],[Phân loại]]="Bán hàng",Table1[[#This Row],[Tổng giá trị]],-Table1[[#This Row],[Tổng giá trị]]))</f>
        <v>0</v>
      </c>
      <c r="Q238" s="32">
        <f t="shared" si="120"/>
        <v>1348207</v>
      </c>
      <c r="R238" s="7">
        <f>Table1[[#This Row],[Số còn phải thu ĐK]]+Table1[[#This Row],[Giá Trị HD sau CK]]-Table1[[#This Row],[Số tiền đã thu]]</f>
        <v>0</v>
      </c>
      <c r="S238" s="6">
        <f>IF(Table1[[#This Row],[Ngày hóa đơn]]&lt;&gt;"",Table1[[#This Row],[Ngày hóa đơn]],IF(Table1[[#This Row],[Ngày hạch toán]]&lt;&gt;"",Table1[[#This Row],[Ngày hạch toán]],""))</f>
        <v>45997</v>
      </c>
      <c r="T238" s="7"/>
      <c r="U238" s="6">
        <f>IF(Table1[[#This Row],[Ngày tính CN]]="","",S238+T238)</f>
        <v>45997</v>
      </c>
      <c r="V238" s="32">
        <f ca="1">IF(Table1[[#This Row],[Hạn thanh toán]]="","",IF((U238-NOW())&lt;0,0,(U238-NOW())))</f>
        <v>0</v>
      </c>
      <c r="W238" s="32"/>
      <c r="X238" s="32" t="str">
        <f t="shared" ca="1" si="121"/>
        <v/>
      </c>
      <c r="Y238" s="2" t="str">
        <f t="shared" si="122"/>
        <v>Đã thanh toán</v>
      </c>
      <c r="Z238" s="53">
        <f t="shared" si="103"/>
        <v>45997</v>
      </c>
      <c r="AA238" s="53">
        <f t="shared" si="104"/>
        <v>46058</v>
      </c>
      <c r="AD238" s="2" t="str">
        <f>VLOOKUP($A238,MA_KH!$A:$Q,MA_KH!O$1,0)</f>
        <v>BIGC (EB)</v>
      </c>
      <c r="AE238" s="2" t="str">
        <f>VLOOKUP($A238,MA_KH!$A:$Q,MA_KH!P$1,0)</f>
        <v>Công ty TNHH dịch vụ EB</v>
      </c>
    </row>
    <row r="239" spans="1:31" ht="25.5" customHeight="1" x14ac:dyDescent="0.2">
      <c r="A239" s="30" t="s">
        <v>71</v>
      </c>
      <c r="B239" s="30" t="s">
        <v>72</v>
      </c>
      <c r="C239" s="34">
        <v>45997</v>
      </c>
      <c r="D239" s="30" t="s">
        <v>15017</v>
      </c>
      <c r="E239" s="34">
        <v>45997</v>
      </c>
      <c r="F239" s="30">
        <v>82110</v>
      </c>
      <c r="G239" s="30" t="s">
        <v>15196</v>
      </c>
      <c r="H239" s="35">
        <v>1248340</v>
      </c>
      <c r="I239" s="31">
        <v>0</v>
      </c>
      <c r="J239" s="35">
        <v>99867</v>
      </c>
      <c r="K239" s="35">
        <v>1348207</v>
      </c>
      <c r="L239" s="7" t="s">
        <v>40</v>
      </c>
      <c r="M239" s="6">
        <v>46058</v>
      </c>
      <c r="O239" s="32">
        <f>IF(Table1[[#This Row],[Phân loại]]="Tồn đầu kỳ",Table1[[#This Row],[Tổng giá trị]],0)</f>
        <v>1348207</v>
      </c>
      <c r="P239" s="7">
        <f>IF(Table1[[#This Row],[Số còn phải thu ĐK]]&lt;&gt;0,0,IF(Table1[[#This Row],[Phân loại]]="Bán hàng",Table1[[#This Row],[Tổng giá trị]],-Table1[[#This Row],[Tổng giá trị]]))</f>
        <v>0</v>
      </c>
      <c r="Q239" s="32">
        <f t="shared" si="120"/>
        <v>1348207</v>
      </c>
      <c r="R239" s="7">
        <f>Table1[[#This Row],[Số còn phải thu ĐK]]+Table1[[#This Row],[Giá Trị HD sau CK]]-Table1[[#This Row],[Số tiền đã thu]]</f>
        <v>0</v>
      </c>
      <c r="S239" s="6">
        <f>IF(Table1[[#This Row],[Ngày hóa đơn]]&lt;&gt;"",Table1[[#This Row],[Ngày hóa đơn]],IF(Table1[[#This Row],[Ngày hạch toán]]&lt;&gt;"",Table1[[#This Row],[Ngày hạch toán]],""))</f>
        <v>45997</v>
      </c>
      <c r="T239" s="7"/>
      <c r="U239" s="6">
        <f>IF(Table1[[#This Row],[Ngày tính CN]]="","",S239+T239)</f>
        <v>45997</v>
      </c>
      <c r="V239" s="32">
        <f ca="1">IF(Table1[[#This Row],[Hạn thanh toán]]="","",IF((U239-NOW())&lt;0,0,(U239-NOW())))</f>
        <v>0</v>
      </c>
      <c r="W239" s="32"/>
      <c r="X239" s="32" t="str">
        <f t="shared" ca="1" si="121"/>
        <v/>
      </c>
      <c r="Y239" s="2" t="str">
        <f t="shared" si="122"/>
        <v>Đã thanh toán</v>
      </c>
      <c r="Z239" s="53">
        <f t="shared" si="103"/>
        <v>45997</v>
      </c>
      <c r="AA239" s="53">
        <f t="shared" si="104"/>
        <v>46058</v>
      </c>
      <c r="AD239" s="2" t="str">
        <f>VLOOKUP($A239,MA_KH!$A:$Q,MA_KH!O$1,0)</f>
        <v>BIGC (EB)</v>
      </c>
      <c r="AE239" s="2" t="str">
        <f>VLOOKUP($A239,MA_KH!$A:$Q,MA_KH!P$1,0)</f>
        <v>Công ty TNHH dịch vụ EB</v>
      </c>
    </row>
    <row r="240" spans="1:31" ht="25.5" customHeight="1" x14ac:dyDescent="0.2">
      <c r="A240" s="30" t="s">
        <v>71</v>
      </c>
      <c r="B240" s="30" t="s">
        <v>72</v>
      </c>
      <c r="C240" s="34">
        <v>45997</v>
      </c>
      <c r="D240" s="30" t="s">
        <v>15018</v>
      </c>
      <c r="E240" s="34">
        <v>45997</v>
      </c>
      <c r="F240" s="30">
        <v>82111</v>
      </c>
      <c r="G240" s="30" t="s">
        <v>15197</v>
      </c>
      <c r="H240" s="35">
        <v>2268824</v>
      </c>
      <c r="I240" s="31">
        <v>0</v>
      </c>
      <c r="J240" s="35">
        <v>181506</v>
      </c>
      <c r="K240" s="35">
        <v>2450330</v>
      </c>
      <c r="L240" s="7" t="s">
        <v>40</v>
      </c>
      <c r="M240" s="6">
        <v>46058</v>
      </c>
      <c r="O240" s="32">
        <f>IF(Table1[[#This Row],[Phân loại]]="Tồn đầu kỳ",Table1[[#This Row],[Tổng giá trị]],0)</f>
        <v>2450330</v>
      </c>
      <c r="P240" s="7">
        <f>IF(Table1[[#This Row],[Số còn phải thu ĐK]]&lt;&gt;0,0,IF(Table1[[#This Row],[Phân loại]]="Bán hàng",Table1[[#This Row],[Tổng giá trị]],-Table1[[#This Row],[Tổng giá trị]]))</f>
        <v>0</v>
      </c>
      <c r="Q240" s="32">
        <f t="shared" si="120"/>
        <v>2450330</v>
      </c>
      <c r="R240" s="7">
        <f>Table1[[#This Row],[Số còn phải thu ĐK]]+Table1[[#This Row],[Giá Trị HD sau CK]]-Table1[[#This Row],[Số tiền đã thu]]</f>
        <v>0</v>
      </c>
      <c r="S240" s="6">
        <f>IF(Table1[[#This Row],[Ngày hóa đơn]]&lt;&gt;"",Table1[[#This Row],[Ngày hóa đơn]],IF(Table1[[#This Row],[Ngày hạch toán]]&lt;&gt;"",Table1[[#This Row],[Ngày hạch toán]],""))</f>
        <v>45997</v>
      </c>
      <c r="T240" s="7"/>
      <c r="U240" s="6">
        <f>IF(Table1[[#This Row],[Ngày tính CN]]="","",S240+T240)</f>
        <v>45997</v>
      </c>
      <c r="V240" s="32">
        <f ca="1">IF(Table1[[#This Row],[Hạn thanh toán]]="","",IF((U240-NOW())&lt;0,0,(U240-NOW())))</f>
        <v>0</v>
      </c>
      <c r="W240" s="32"/>
      <c r="X240" s="32" t="str">
        <f t="shared" ca="1" si="121"/>
        <v/>
      </c>
      <c r="Y240" s="2" t="str">
        <f t="shared" si="122"/>
        <v>Đã thanh toán</v>
      </c>
      <c r="Z240" s="53">
        <f t="shared" si="103"/>
        <v>45997</v>
      </c>
      <c r="AA240" s="53">
        <f t="shared" si="104"/>
        <v>46058</v>
      </c>
      <c r="AD240" s="2" t="str">
        <f>VLOOKUP($A240,MA_KH!$A:$Q,MA_KH!O$1,0)</f>
        <v>BIGC (EB)</v>
      </c>
      <c r="AE240" s="2" t="str">
        <f>VLOOKUP($A240,MA_KH!$A:$Q,MA_KH!P$1,0)</f>
        <v>Công ty TNHH dịch vụ EB</v>
      </c>
    </row>
    <row r="241" spans="1:31" ht="25.5" customHeight="1" x14ac:dyDescent="0.2">
      <c r="A241" s="36" t="s">
        <v>71</v>
      </c>
      <c r="B241" s="36" t="s">
        <v>72</v>
      </c>
      <c r="C241" s="37">
        <v>45997</v>
      </c>
      <c r="D241" s="36" t="s">
        <v>15019</v>
      </c>
      <c r="E241" s="37">
        <v>45997</v>
      </c>
      <c r="F241" s="36">
        <v>82112</v>
      </c>
      <c r="G241" s="36" t="s">
        <v>15198</v>
      </c>
      <c r="H241" s="38">
        <v>1110580</v>
      </c>
      <c r="I241" s="39">
        <v>0</v>
      </c>
      <c r="J241" s="38">
        <v>88846</v>
      </c>
      <c r="K241" s="38">
        <v>1199426</v>
      </c>
      <c r="L241" s="7" t="s">
        <v>40</v>
      </c>
      <c r="M241" s="6">
        <v>46058</v>
      </c>
      <c r="O241" s="32">
        <f>IF(Table1[[#This Row],[Phân loại]]="Tồn đầu kỳ",Table1[[#This Row],[Tổng giá trị]],0)</f>
        <v>1199426</v>
      </c>
      <c r="P241" s="7">
        <f>IF(Table1[[#This Row],[Số còn phải thu ĐK]]&lt;&gt;0,0,IF(Table1[[#This Row],[Phân loại]]="Bán hàng",Table1[[#This Row],[Tổng giá trị]],-Table1[[#This Row],[Tổng giá trị]]))</f>
        <v>0</v>
      </c>
      <c r="Q241" s="32">
        <f t="shared" si="120"/>
        <v>1199426</v>
      </c>
      <c r="R241" s="7">
        <f>Table1[[#This Row],[Số còn phải thu ĐK]]+Table1[[#This Row],[Giá Trị HD sau CK]]-Table1[[#This Row],[Số tiền đã thu]]</f>
        <v>0</v>
      </c>
      <c r="S241" s="6">
        <f>IF(Table1[[#This Row],[Ngày hóa đơn]]&lt;&gt;"",Table1[[#This Row],[Ngày hóa đơn]],IF(Table1[[#This Row],[Ngày hạch toán]]&lt;&gt;"",Table1[[#This Row],[Ngày hạch toán]],""))</f>
        <v>45997</v>
      </c>
      <c r="T241" s="7"/>
      <c r="U241" s="6">
        <f>IF(Table1[[#This Row],[Ngày tính CN]]="","",S241+T241)</f>
        <v>45997</v>
      </c>
      <c r="V241" s="32">
        <f ca="1">IF(Table1[[#This Row],[Hạn thanh toán]]="","",IF((U241-NOW())&lt;0,0,(U241-NOW())))</f>
        <v>0</v>
      </c>
      <c r="W241" s="32"/>
      <c r="X241" s="32" t="str">
        <f t="shared" ca="1" si="121"/>
        <v/>
      </c>
      <c r="Y241" s="2" t="str">
        <f t="shared" si="122"/>
        <v>Đã thanh toán</v>
      </c>
      <c r="Z241" s="53">
        <f t="shared" si="103"/>
        <v>45997</v>
      </c>
      <c r="AA241" s="53">
        <f t="shared" si="104"/>
        <v>46058</v>
      </c>
      <c r="AD241" s="2" t="str">
        <f>VLOOKUP($A241,MA_KH!$A:$Q,MA_KH!O$1,0)</f>
        <v>BIGC (EB)</v>
      </c>
      <c r="AE241" s="2" t="str">
        <f>VLOOKUP($A241,MA_KH!$A:$Q,MA_KH!P$1,0)</f>
        <v>Công ty TNHH dịch vụ EB</v>
      </c>
    </row>
    <row r="242" spans="1:31" ht="25.5" customHeight="1" x14ac:dyDescent="0.2">
      <c r="A242" s="30" t="s">
        <v>71</v>
      </c>
      <c r="B242" s="30" t="s">
        <v>72</v>
      </c>
      <c r="C242" s="34">
        <v>46000</v>
      </c>
      <c r="D242" s="30" t="s">
        <v>15020</v>
      </c>
      <c r="E242" s="34">
        <v>46000</v>
      </c>
      <c r="F242" s="30">
        <v>82348</v>
      </c>
      <c r="G242" s="30" t="s">
        <v>15199</v>
      </c>
      <c r="H242" s="35">
        <v>2358920</v>
      </c>
      <c r="I242" s="31">
        <v>0</v>
      </c>
      <c r="J242" s="35">
        <v>188714</v>
      </c>
      <c r="K242" s="35">
        <v>2547634</v>
      </c>
      <c r="L242" s="7" t="s">
        <v>40</v>
      </c>
      <c r="M242" s="6">
        <v>46058</v>
      </c>
      <c r="O242" s="32">
        <f>IF(Table1[[#This Row],[Phân loại]]="Tồn đầu kỳ",Table1[[#This Row],[Tổng giá trị]],0)</f>
        <v>2547634</v>
      </c>
      <c r="P242" s="7">
        <f>IF(Table1[[#This Row],[Số còn phải thu ĐK]]&lt;&gt;0,0,IF(Table1[[#This Row],[Phân loại]]="Bán hàng",Table1[[#This Row],[Tổng giá trị]],-Table1[[#This Row],[Tổng giá trị]]))</f>
        <v>0</v>
      </c>
      <c r="Q242" s="32">
        <f t="shared" ref="Q242:Q246" si="123">IF(M242&lt;&gt;"",IF(O242&lt;&gt;0,O242,P242),0)</f>
        <v>2547634</v>
      </c>
      <c r="R242" s="7">
        <f>Table1[[#This Row],[Số còn phải thu ĐK]]+Table1[[#This Row],[Giá Trị HD sau CK]]-Table1[[#This Row],[Số tiền đã thu]]</f>
        <v>0</v>
      </c>
      <c r="S242" s="6">
        <f>IF(Table1[[#This Row],[Ngày hóa đơn]]&lt;&gt;"",Table1[[#This Row],[Ngày hóa đơn]],IF(Table1[[#This Row],[Ngày hạch toán]]&lt;&gt;"",Table1[[#This Row],[Ngày hạch toán]],""))</f>
        <v>46000</v>
      </c>
      <c r="T242" s="7"/>
      <c r="U242" s="6">
        <f>IF(Table1[[#This Row],[Ngày tính CN]]="","",S242+T242)</f>
        <v>46000</v>
      </c>
      <c r="V242" s="32">
        <f ca="1">IF(Table1[[#This Row],[Hạn thanh toán]]="","",IF((U242-NOW())&lt;0,0,(U242-NOW())))</f>
        <v>0</v>
      </c>
      <c r="W242" s="32"/>
      <c r="X242" s="32" t="str">
        <f t="shared" ref="X242:X246" ca="1" si="124">IF(OR(U242="",R242=0),"",IF((U242-NOW())&lt;0,-(U242-NOW()),0))</f>
        <v/>
      </c>
      <c r="Y242" s="2" t="str">
        <f t="shared" ref="Y242:Y246" si="125">IF(R242=0,"Đã thanh toán",IF(X242="","",IF(X242&lt;=0,"Chưa đến hạn thanh toán",IF(X242&lt;=30,"Nợ quá hạn 30 ngày",IF(X242&lt;=60,"Nợ quá hạn từ 30 ngày đến 60 ngày",IF(X242&lt;=90,"Nợ quá hạn từ 60 ngày đến 90 ngày",IF(X242&lt;=120,"Nợ quá hạn từ 90 ngày đến 120 ngày","Nợ quá hạn hơn 120 ngày có khả năng mất thanh toán")))))))</f>
        <v>Đã thanh toán</v>
      </c>
      <c r="Z242" s="53">
        <f t="shared" si="103"/>
        <v>46000</v>
      </c>
      <c r="AA242" s="53">
        <f t="shared" si="104"/>
        <v>46058</v>
      </c>
      <c r="AD242" s="2" t="str">
        <f>VLOOKUP($A242,MA_KH!$A:$Q,MA_KH!O$1,0)</f>
        <v>BIGC (EB)</v>
      </c>
      <c r="AE242" s="2" t="str">
        <f>VLOOKUP($A242,MA_KH!$A:$Q,MA_KH!P$1,0)</f>
        <v>Công ty TNHH dịch vụ EB</v>
      </c>
    </row>
    <row r="243" spans="1:31" ht="25.5" customHeight="1" x14ac:dyDescent="0.2">
      <c r="A243" s="30" t="s">
        <v>71</v>
      </c>
      <c r="B243" s="30" t="s">
        <v>72</v>
      </c>
      <c r="C243" s="34">
        <v>46000</v>
      </c>
      <c r="D243" s="30" t="s">
        <v>15021</v>
      </c>
      <c r="E243" s="34">
        <v>46000</v>
      </c>
      <c r="F243" s="30">
        <v>82349</v>
      </c>
      <c r="G243" s="30" t="s">
        <v>15200</v>
      </c>
      <c r="H243" s="35">
        <v>2496680</v>
      </c>
      <c r="I243" s="31">
        <v>0</v>
      </c>
      <c r="J243" s="35">
        <v>199734</v>
      </c>
      <c r="K243" s="35">
        <v>2696414</v>
      </c>
      <c r="L243" s="7" t="s">
        <v>40</v>
      </c>
      <c r="M243" s="6">
        <v>46058</v>
      </c>
      <c r="O243" s="32">
        <f>IF(Table1[[#This Row],[Phân loại]]="Tồn đầu kỳ",Table1[[#This Row],[Tổng giá trị]],0)</f>
        <v>2696414</v>
      </c>
      <c r="P243" s="7">
        <f>IF(Table1[[#This Row],[Số còn phải thu ĐK]]&lt;&gt;0,0,IF(Table1[[#This Row],[Phân loại]]="Bán hàng",Table1[[#This Row],[Tổng giá trị]],-Table1[[#This Row],[Tổng giá trị]]))</f>
        <v>0</v>
      </c>
      <c r="Q243" s="32">
        <f t="shared" si="123"/>
        <v>2696414</v>
      </c>
      <c r="R243" s="7">
        <f>Table1[[#This Row],[Số còn phải thu ĐK]]+Table1[[#This Row],[Giá Trị HD sau CK]]-Table1[[#This Row],[Số tiền đã thu]]</f>
        <v>0</v>
      </c>
      <c r="S243" s="6">
        <f>IF(Table1[[#This Row],[Ngày hóa đơn]]&lt;&gt;"",Table1[[#This Row],[Ngày hóa đơn]],IF(Table1[[#This Row],[Ngày hạch toán]]&lt;&gt;"",Table1[[#This Row],[Ngày hạch toán]],""))</f>
        <v>46000</v>
      </c>
      <c r="T243" s="7"/>
      <c r="U243" s="6">
        <f>IF(Table1[[#This Row],[Ngày tính CN]]="","",S243+T243)</f>
        <v>46000</v>
      </c>
      <c r="V243" s="32">
        <f ca="1">IF(Table1[[#This Row],[Hạn thanh toán]]="","",IF((U243-NOW())&lt;0,0,(U243-NOW())))</f>
        <v>0</v>
      </c>
      <c r="W243" s="32"/>
      <c r="X243" s="32" t="str">
        <f t="shared" ca="1" si="124"/>
        <v/>
      </c>
      <c r="Y243" s="2" t="str">
        <f t="shared" si="125"/>
        <v>Đã thanh toán</v>
      </c>
      <c r="Z243" s="53">
        <f t="shared" si="103"/>
        <v>46000</v>
      </c>
      <c r="AA243" s="53">
        <f t="shared" si="104"/>
        <v>46058</v>
      </c>
      <c r="AD243" s="2" t="str">
        <f>VLOOKUP($A243,MA_KH!$A:$Q,MA_KH!O$1,0)</f>
        <v>BIGC (EB)</v>
      </c>
      <c r="AE243" s="2" t="str">
        <f>VLOOKUP($A243,MA_KH!$A:$Q,MA_KH!P$1,0)</f>
        <v>Công ty TNHH dịch vụ EB</v>
      </c>
    </row>
    <row r="244" spans="1:31" ht="25.5" customHeight="1" x14ac:dyDescent="0.2">
      <c r="A244" s="30" t="s">
        <v>71</v>
      </c>
      <c r="B244" s="30" t="s">
        <v>72</v>
      </c>
      <c r="C244" s="34">
        <v>46000</v>
      </c>
      <c r="D244" s="30" t="s">
        <v>15022</v>
      </c>
      <c r="E244" s="34">
        <v>46000</v>
      </c>
      <c r="F244" s="30">
        <v>82350</v>
      </c>
      <c r="G244" s="30" t="s">
        <v>15201</v>
      </c>
      <c r="H244" s="35">
        <v>2496680</v>
      </c>
      <c r="I244" s="31">
        <v>0</v>
      </c>
      <c r="J244" s="35">
        <v>199734</v>
      </c>
      <c r="K244" s="35">
        <v>2696414</v>
      </c>
      <c r="L244" s="7" t="s">
        <v>40</v>
      </c>
      <c r="M244" s="6">
        <v>46058</v>
      </c>
      <c r="O244" s="32">
        <f>IF(Table1[[#This Row],[Phân loại]]="Tồn đầu kỳ",Table1[[#This Row],[Tổng giá trị]],0)</f>
        <v>2696414</v>
      </c>
      <c r="P244" s="7">
        <f>IF(Table1[[#This Row],[Số còn phải thu ĐK]]&lt;&gt;0,0,IF(Table1[[#This Row],[Phân loại]]="Bán hàng",Table1[[#This Row],[Tổng giá trị]],-Table1[[#This Row],[Tổng giá trị]]))</f>
        <v>0</v>
      </c>
      <c r="Q244" s="32">
        <f t="shared" si="123"/>
        <v>2696414</v>
      </c>
      <c r="R244" s="7">
        <f>Table1[[#This Row],[Số còn phải thu ĐK]]+Table1[[#This Row],[Giá Trị HD sau CK]]-Table1[[#This Row],[Số tiền đã thu]]</f>
        <v>0</v>
      </c>
      <c r="S244" s="6">
        <f>IF(Table1[[#This Row],[Ngày hóa đơn]]&lt;&gt;"",Table1[[#This Row],[Ngày hóa đơn]],IF(Table1[[#This Row],[Ngày hạch toán]]&lt;&gt;"",Table1[[#This Row],[Ngày hạch toán]],""))</f>
        <v>46000</v>
      </c>
      <c r="T244" s="7"/>
      <c r="U244" s="6">
        <f>IF(Table1[[#This Row],[Ngày tính CN]]="","",S244+T244)</f>
        <v>46000</v>
      </c>
      <c r="V244" s="32">
        <f ca="1">IF(Table1[[#This Row],[Hạn thanh toán]]="","",IF((U244-NOW())&lt;0,0,(U244-NOW())))</f>
        <v>0</v>
      </c>
      <c r="W244" s="32"/>
      <c r="X244" s="32" t="str">
        <f t="shared" ca="1" si="124"/>
        <v/>
      </c>
      <c r="Y244" s="2" t="str">
        <f t="shared" si="125"/>
        <v>Đã thanh toán</v>
      </c>
      <c r="Z244" s="53">
        <f t="shared" si="103"/>
        <v>46000</v>
      </c>
      <c r="AA244" s="53">
        <f t="shared" si="104"/>
        <v>46058</v>
      </c>
      <c r="AD244" s="2" t="str">
        <f>VLOOKUP($A244,MA_KH!$A:$Q,MA_KH!O$1,0)</f>
        <v>BIGC (EB)</v>
      </c>
      <c r="AE244" s="2" t="str">
        <f>VLOOKUP($A244,MA_KH!$A:$Q,MA_KH!P$1,0)</f>
        <v>Công ty TNHH dịch vụ EB</v>
      </c>
    </row>
    <row r="245" spans="1:31" ht="25.5" customHeight="1" x14ac:dyDescent="0.2">
      <c r="A245" s="30" t="s">
        <v>71</v>
      </c>
      <c r="B245" s="30" t="s">
        <v>72</v>
      </c>
      <c r="C245" s="34">
        <v>46000</v>
      </c>
      <c r="D245" s="30" t="s">
        <v>15023</v>
      </c>
      <c r="E245" s="34">
        <v>46000</v>
      </c>
      <c r="F245" s="30">
        <v>82351</v>
      </c>
      <c r="G245" s="30" t="s">
        <v>15202</v>
      </c>
      <c r="H245" s="35">
        <v>3607260</v>
      </c>
      <c r="I245" s="31">
        <v>0</v>
      </c>
      <c r="J245" s="35">
        <v>288581</v>
      </c>
      <c r="K245" s="35">
        <v>3895841</v>
      </c>
      <c r="L245" s="7" t="s">
        <v>40</v>
      </c>
      <c r="M245" s="6">
        <v>46058</v>
      </c>
      <c r="O245" s="32">
        <f>IF(Table1[[#This Row],[Phân loại]]="Tồn đầu kỳ",Table1[[#This Row],[Tổng giá trị]],0)</f>
        <v>3895841</v>
      </c>
      <c r="P245" s="7">
        <f>IF(Table1[[#This Row],[Số còn phải thu ĐK]]&lt;&gt;0,0,IF(Table1[[#This Row],[Phân loại]]="Bán hàng",Table1[[#This Row],[Tổng giá trị]],-Table1[[#This Row],[Tổng giá trị]]))</f>
        <v>0</v>
      </c>
      <c r="Q245" s="32">
        <f t="shared" si="123"/>
        <v>3895841</v>
      </c>
      <c r="R245" s="7">
        <f>Table1[[#This Row],[Số còn phải thu ĐK]]+Table1[[#This Row],[Giá Trị HD sau CK]]-Table1[[#This Row],[Số tiền đã thu]]</f>
        <v>0</v>
      </c>
      <c r="S245" s="6">
        <f>IF(Table1[[#This Row],[Ngày hóa đơn]]&lt;&gt;"",Table1[[#This Row],[Ngày hóa đơn]],IF(Table1[[#This Row],[Ngày hạch toán]]&lt;&gt;"",Table1[[#This Row],[Ngày hạch toán]],""))</f>
        <v>46000</v>
      </c>
      <c r="T245" s="7"/>
      <c r="U245" s="6">
        <f>IF(Table1[[#This Row],[Ngày tính CN]]="","",S245+T245)</f>
        <v>46000</v>
      </c>
      <c r="V245" s="32">
        <f ca="1">IF(Table1[[#This Row],[Hạn thanh toán]]="","",IF((U245-NOW())&lt;0,0,(U245-NOW())))</f>
        <v>0</v>
      </c>
      <c r="W245" s="32"/>
      <c r="X245" s="32" t="str">
        <f t="shared" ca="1" si="124"/>
        <v/>
      </c>
      <c r="Y245" s="2" t="str">
        <f t="shared" si="125"/>
        <v>Đã thanh toán</v>
      </c>
      <c r="Z245" s="53">
        <f t="shared" si="103"/>
        <v>46000</v>
      </c>
      <c r="AA245" s="53">
        <f t="shared" si="104"/>
        <v>46058</v>
      </c>
      <c r="AD245" s="2" t="str">
        <f>VLOOKUP($A245,MA_KH!$A:$Q,MA_KH!O$1,0)</f>
        <v>BIGC (EB)</v>
      </c>
      <c r="AE245" s="2" t="str">
        <f>VLOOKUP($A245,MA_KH!$A:$Q,MA_KH!P$1,0)</f>
        <v>Công ty TNHH dịch vụ EB</v>
      </c>
    </row>
    <row r="246" spans="1:31" ht="25.5" customHeight="1" x14ac:dyDescent="0.2">
      <c r="A246" s="36" t="s">
        <v>71</v>
      </c>
      <c r="B246" s="36" t="s">
        <v>72</v>
      </c>
      <c r="C246" s="37">
        <v>46000</v>
      </c>
      <c r="D246" s="36" t="s">
        <v>15024</v>
      </c>
      <c r="E246" s="37">
        <v>46000</v>
      </c>
      <c r="F246" s="36">
        <v>82352</v>
      </c>
      <c r="G246" s="36" t="s">
        <v>15203</v>
      </c>
      <c r="H246" s="38">
        <v>3220384</v>
      </c>
      <c r="I246" s="39">
        <v>0</v>
      </c>
      <c r="J246" s="38">
        <v>257631</v>
      </c>
      <c r="K246" s="38">
        <v>3478015</v>
      </c>
      <c r="L246" s="7" t="s">
        <v>40</v>
      </c>
      <c r="M246" s="6">
        <v>46058</v>
      </c>
      <c r="O246" s="32">
        <f>IF(Table1[[#This Row],[Phân loại]]="Tồn đầu kỳ",Table1[[#This Row],[Tổng giá trị]],0)</f>
        <v>3478015</v>
      </c>
      <c r="P246" s="7">
        <f>IF(Table1[[#This Row],[Số còn phải thu ĐK]]&lt;&gt;0,0,IF(Table1[[#This Row],[Phân loại]]="Bán hàng",Table1[[#This Row],[Tổng giá trị]],-Table1[[#This Row],[Tổng giá trị]]))</f>
        <v>0</v>
      </c>
      <c r="Q246" s="32">
        <f t="shared" si="123"/>
        <v>3478015</v>
      </c>
      <c r="R246" s="7">
        <f>Table1[[#This Row],[Số còn phải thu ĐK]]+Table1[[#This Row],[Giá Trị HD sau CK]]-Table1[[#This Row],[Số tiền đã thu]]</f>
        <v>0</v>
      </c>
      <c r="S246" s="6">
        <f>IF(Table1[[#This Row],[Ngày hóa đơn]]&lt;&gt;"",Table1[[#This Row],[Ngày hóa đơn]],IF(Table1[[#This Row],[Ngày hạch toán]]&lt;&gt;"",Table1[[#This Row],[Ngày hạch toán]],""))</f>
        <v>46000</v>
      </c>
      <c r="T246" s="7"/>
      <c r="U246" s="6">
        <f>IF(Table1[[#This Row],[Ngày tính CN]]="","",S246+T246)</f>
        <v>46000</v>
      </c>
      <c r="V246" s="32">
        <f ca="1">IF(Table1[[#This Row],[Hạn thanh toán]]="","",IF((U246-NOW())&lt;0,0,(U246-NOW())))</f>
        <v>0</v>
      </c>
      <c r="W246" s="32"/>
      <c r="X246" s="32" t="str">
        <f t="shared" ca="1" si="124"/>
        <v/>
      </c>
      <c r="Y246" s="2" t="str">
        <f t="shared" si="125"/>
        <v>Đã thanh toán</v>
      </c>
      <c r="Z246" s="53">
        <f t="shared" si="103"/>
        <v>46000</v>
      </c>
      <c r="AA246" s="53">
        <f t="shared" si="104"/>
        <v>46058</v>
      </c>
      <c r="AD246" s="2" t="str">
        <f>VLOOKUP($A246,MA_KH!$A:$Q,MA_KH!O$1,0)</f>
        <v>BIGC (EB)</v>
      </c>
      <c r="AE246" s="2" t="str">
        <f>VLOOKUP($A246,MA_KH!$A:$Q,MA_KH!P$1,0)</f>
        <v>Công ty TNHH dịch vụ EB</v>
      </c>
    </row>
    <row r="247" spans="1:31" ht="25.5" customHeight="1" x14ac:dyDescent="0.2">
      <c r="A247" s="30" t="s">
        <v>71</v>
      </c>
      <c r="B247" s="30" t="s">
        <v>72</v>
      </c>
      <c r="C247" s="34">
        <v>46000</v>
      </c>
      <c r="D247" s="30" t="s">
        <v>15025</v>
      </c>
      <c r="E247" s="34">
        <v>46000</v>
      </c>
      <c r="F247" s="30">
        <v>82225</v>
      </c>
      <c r="G247" s="30" t="s">
        <v>15026</v>
      </c>
      <c r="H247" s="35">
        <v>1248340</v>
      </c>
      <c r="I247" s="31">
        <v>0</v>
      </c>
      <c r="J247" s="35">
        <v>99867</v>
      </c>
      <c r="K247" s="35">
        <v>1348207</v>
      </c>
      <c r="L247" s="7" t="s">
        <v>40</v>
      </c>
      <c r="M247" s="6">
        <v>46058</v>
      </c>
      <c r="O247" s="32">
        <f>IF(Table1[[#This Row],[Phân loại]]="Tồn đầu kỳ",Table1[[#This Row],[Tổng giá trị]],0)</f>
        <v>1348207</v>
      </c>
      <c r="P247" s="7">
        <f>IF(Table1[[#This Row],[Số còn phải thu ĐK]]&lt;&gt;0,0,IF(Table1[[#This Row],[Phân loại]]="Bán hàng",Table1[[#This Row],[Tổng giá trị]],-Table1[[#This Row],[Tổng giá trị]]))</f>
        <v>0</v>
      </c>
      <c r="Q247" s="32">
        <f t="shared" ref="Q247:Q271" si="126">IF(M247&lt;&gt;"",IF(O247&lt;&gt;0,O247,P247),0)</f>
        <v>1348207</v>
      </c>
      <c r="R247" s="7">
        <f>Table1[[#This Row],[Số còn phải thu ĐK]]+Table1[[#This Row],[Giá Trị HD sau CK]]-Table1[[#This Row],[Số tiền đã thu]]</f>
        <v>0</v>
      </c>
      <c r="S247" s="6">
        <f>IF(Table1[[#This Row],[Ngày hóa đơn]]&lt;&gt;"",Table1[[#This Row],[Ngày hóa đơn]],IF(Table1[[#This Row],[Ngày hạch toán]]&lt;&gt;"",Table1[[#This Row],[Ngày hạch toán]],""))</f>
        <v>46000</v>
      </c>
      <c r="T247" s="7"/>
      <c r="U247" s="6">
        <f>IF(Table1[[#This Row],[Ngày tính CN]]="","",S247+T247)</f>
        <v>46000</v>
      </c>
      <c r="V247" s="32">
        <f ca="1">IF(Table1[[#This Row],[Hạn thanh toán]]="","",IF((U247-NOW())&lt;0,0,(U247-NOW())))</f>
        <v>0</v>
      </c>
      <c r="W247" s="32"/>
      <c r="X247" s="32" t="str">
        <f t="shared" ref="X247:X271" ca="1" si="127">IF(OR(U247="",R247=0),"",IF((U247-NOW())&lt;0,-(U247-NOW()),0))</f>
        <v/>
      </c>
      <c r="Y247" s="2" t="str">
        <f t="shared" ref="Y247:Y271" si="128">IF(R247=0,"Đã thanh toán",IF(X247="","",IF(X247&lt;=0,"Chưa đến hạn thanh toán",IF(X247&lt;=30,"Nợ quá hạn 30 ngày",IF(X247&lt;=60,"Nợ quá hạn từ 30 ngày đến 60 ngày",IF(X247&lt;=90,"Nợ quá hạn từ 60 ngày đến 90 ngày",IF(X247&lt;=120,"Nợ quá hạn từ 90 ngày đến 120 ngày","Nợ quá hạn hơn 120 ngày có khả năng mất thanh toán")))))))</f>
        <v>Đã thanh toán</v>
      </c>
      <c r="Z247" s="53">
        <f t="shared" si="103"/>
        <v>46000</v>
      </c>
      <c r="AA247" s="53">
        <f t="shared" si="104"/>
        <v>46058</v>
      </c>
      <c r="AD247" s="2" t="str">
        <f>VLOOKUP($A247,MA_KH!$A:$Q,MA_KH!O$1,0)</f>
        <v>BIGC (EB)</v>
      </c>
      <c r="AE247" s="2" t="str">
        <f>VLOOKUP($A247,MA_KH!$A:$Q,MA_KH!P$1,0)</f>
        <v>Công ty TNHH dịch vụ EB</v>
      </c>
    </row>
    <row r="248" spans="1:31" ht="25.5" customHeight="1" x14ac:dyDescent="0.2">
      <c r="A248" s="30" t="s">
        <v>71</v>
      </c>
      <c r="B248" s="30" t="s">
        <v>72</v>
      </c>
      <c r="C248" s="34">
        <v>46000</v>
      </c>
      <c r="D248" s="30" t="s">
        <v>15027</v>
      </c>
      <c r="E248" s="34">
        <v>46000</v>
      </c>
      <c r="F248" s="30">
        <v>82226</v>
      </c>
      <c r="G248" s="30" t="s">
        <v>15028</v>
      </c>
      <c r="H248" s="35">
        <v>3889504</v>
      </c>
      <c r="I248" s="31">
        <v>0</v>
      </c>
      <c r="J248" s="35">
        <v>311160</v>
      </c>
      <c r="K248" s="35">
        <v>4200664</v>
      </c>
      <c r="L248" s="7" t="s">
        <v>40</v>
      </c>
      <c r="M248" s="6">
        <v>46058</v>
      </c>
      <c r="O248" s="32">
        <f>IF(Table1[[#This Row],[Phân loại]]="Tồn đầu kỳ",Table1[[#This Row],[Tổng giá trị]],0)</f>
        <v>4200664</v>
      </c>
      <c r="P248" s="7">
        <f>IF(Table1[[#This Row],[Số còn phải thu ĐK]]&lt;&gt;0,0,IF(Table1[[#This Row],[Phân loại]]="Bán hàng",Table1[[#This Row],[Tổng giá trị]],-Table1[[#This Row],[Tổng giá trị]]))</f>
        <v>0</v>
      </c>
      <c r="Q248" s="32">
        <f t="shared" si="126"/>
        <v>4200664</v>
      </c>
      <c r="R248" s="7">
        <f>Table1[[#This Row],[Số còn phải thu ĐK]]+Table1[[#This Row],[Giá Trị HD sau CK]]-Table1[[#This Row],[Số tiền đã thu]]</f>
        <v>0</v>
      </c>
      <c r="S248" s="6">
        <f>IF(Table1[[#This Row],[Ngày hóa đơn]]&lt;&gt;"",Table1[[#This Row],[Ngày hóa đơn]],IF(Table1[[#This Row],[Ngày hạch toán]]&lt;&gt;"",Table1[[#This Row],[Ngày hạch toán]],""))</f>
        <v>46000</v>
      </c>
      <c r="T248" s="7"/>
      <c r="U248" s="6">
        <f>IF(Table1[[#This Row],[Ngày tính CN]]="","",S248+T248)</f>
        <v>46000</v>
      </c>
      <c r="V248" s="32">
        <f ca="1">IF(Table1[[#This Row],[Hạn thanh toán]]="","",IF((U248-NOW())&lt;0,0,(U248-NOW())))</f>
        <v>0</v>
      </c>
      <c r="W248" s="32"/>
      <c r="X248" s="32" t="str">
        <f t="shared" ca="1" si="127"/>
        <v/>
      </c>
      <c r="Y248" s="2" t="str">
        <f t="shared" si="128"/>
        <v>Đã thanh toán</v>
      </c>
      <c r="Z248" s="53">
        <f t="shared" si="103"/>
        <v>46000</v>
      </c>
      <c r="AA248" s="53">
        <f t="shared" si="104"/>
        <v>46058</v>
      </c>
      <c r="AD248" s="2" t="str">
        <f>VLOOKUP($A248,MA_KH!$A:$Q,MA_KH!O$1,0)</f>
        <v>BIGC (EB)</v>
      </c>
      <c r="AE248" s="2" t="str">
        <f>VLOOKUP($A248,MA_KH!$A:$Q,MA_KH!P$1,0)</f>
        <v>Công ty TNHH dịch vụ EB</v>
      </c>
    </row>
    <row r="249" spans="1:31" ht="25.5" customHeight="1" x14ac:dyDescent="0.2">
      <c r="A249" s="30" t="s">
        <v>71</v>
      </c>
      <c r="B249" s="30" t="s">
        <v>72</v>
      </c>
      <c r="C249" s="34">
        <v>46000</v>
      </c>
      <c r="D249" s="30" t="s">
        <v>15029</v>
      </c>
      <c r="E249" s="34">
        <v>46000</v>
      </c>
      <c r="F249" s="30">
        <v>82227</v>
      </c>
      <c r="G249" s="30" t="s">
        <v>15030</v>
      </c>
      <c r="H249" s="35">
        <v>2778924</v>
      </c>
      <c r="I249" s="31">
        <v>0</v>
      </c>
      <c r="J249" s="35">
        <v>222314</v>
      </c>
      <c r="K249" s="35">
        <v>3001238</v>
      </c>
      <c r="L249" s="7" t="s">
        <v>40</v>
      </c>
      <c r="M249" s="6">
        <v>46058</v>
      </c>
      <c r="O249" s="32">
        <f>IF(Table1[[#This Row],[Phân loại]]="Tồn đầu kỳ",Table1[[#This Row],[Tổng giá trị]],0)</f>
        <v>3001238</v>
      </c>
      <c r="P249" s="7">
        <f>IF(Table1[[#This Row],[Số còn phải thu ĐK]]&lt;&gt;0,0,IF(Table1[[#This Row],[Phân loại]]="Bán hàng",Table1[[#This Row],[Tổng giá trị]],-Table1[[#This Row],[Tổng giá trị]]))</f>
        <v>0</v>
      </c>
      <c r="Q249" s="32">
        <f t="shared" si="126"/>
        <v>3001238</v>
      </c>
      <c r="R249" s="7">
        <f>Table1[[#This Row],[Số còn phải thu ĐK]]+Table1[[#This Row],[Giá Trị HD sau CK]]-Table1[[#This Row],[Số tiền đã thu]]</f>
        <v>0</v>
      </c>
      <c r="S249" s="6">
        <f>IF(Table1[[#This Row],[Ngày hóa đơn]]&lt;&gt;"",Table1[[#This Row],[Ngày hóa đơn]],IF(Table1[[#This Row],[Ngày hạch toán]]&lt;&gt;"",Table1[[#This Row],[Ngày hạch toán]],""))</f>
        <v>46000</v>
      </c>
      <c r="T249" s="7"/>
      <c r="U249" s="6">
        <f>IF(Table1[[#This Row],[Ngày tính CN]]="","",S249+T249)</f>
        <v>46000</v>
      </c>
      <c r="V249" s="32">
        <f ca="1">IF(Table1[[#This Row],[Hạn thanh toán]]="","",IF((U249-NOW())&lt;0,0,(U249-NOW())))</f>
        <v>0</v>
      </c>
      <c r="W249" s="32"/>
      <c r="X249" s="32" t="str">
        <f t="shared" ca="1" si="127"/>
        <v/>
      </c>
      <c r="Y249" s="2" t="str">
        <f t="shared" si="128"/>
        <v>Đã thanh toán</v>
      </c>
      <c r="Z249" s="53">
        <f t="shared" si="103"/>
        <v>46000</v>
      </c>
      <c r="AA249" s="53">
        <f t="shared" si="104"/>
        <v>46058</v>
      </c>
      <c r="AD249" s="2" t="str">
        <f>VLOOKUP($A249,MA_KH!$A:$Q,MA_KH!O$1,0)</f>
        <v>BIGC (EB)</v>
      </c>
      <c r="AE249" s="2" t="str">
        <f>VLOOKUP($A249,MA_KH!$A:$Q,MA_KH!P$1,0)</f>
        <v>Công ty TNHH dịch vụ EB</v>
      </c>
    </row>
    <row r="250" spans="1:31" ht="25.5" customHeight="1" x14ac:dyDescent="0.2">
      <c r="A250" s="30" t="s">
        <v>71</v>
      </c>
      <c r="B250" s="30" t="s">
        <v>72</v>
      </c>
      <c r="C250" s="34">
        <v>46000</v>
      </c>
      <c r="D250" s="30" t="s">
        <v>15031</v>
      </c>
      <c r="E250" s="34">
        <v>46000</v>
      </c>
      <c r="F250" s="30">
        <v>82228</v>
      </c>
      <c r="G250" s="30" t="s">
        <v>15032</v>
      </c>
      <c r="H250" s="35">
        <v>2221160</v>
      </c>
      <c r="I250" s="31">
        <v>0</v>
      </c>
      <c r="J250" s="35">
        <v>177693</v>
      </c>
      <c r="K250" s="35">
        <v>2398853</v>
      </c>
      <c r="L250" s="7" t="s">
        <v>40</v>
      </c>
      <c r="M250" s="6">
        <v>46058</v>
      </c>
      <c r="O250" s="32">
        <f>IF(Table1[[#This Row],[Phân loại]]="Tồn đầu kỳ",Table1[[#This Row],[Tổng giá trị]],0)</f>
        <v>2398853</v>
      </c>
      <c r="P250" s="7">
        <f>IF(Table1[[#This Row],[Số còn phải thu ĐK]]&lt;&gt;0,0,IF(Table1[[#This Row],[Phân loại]]="Bán hàng",Table1[[#This Row],[Tổng giá trị]],-Table1[[#This Row],[Tổng giá trị]]))</f>
        <v>0</v>
      </c>
      <c r="Q250" s="32">
        <f t="shared" si="126"/>
        <v>2398853</v>
      </c>
      <c r="R250" s="7">
        <f>Table1[[#This Row],[Số còn phải thu ĐK]]+Table1[[#This Row],[Giá Trị HD sau CK]]-Table1[[#This Row],[Số tiền đã thu]]</f>
        <v>0</v>
      </c>
      <c r="S250" s="6">
        <f>IF(Table1[[#This Row],[Ngày hóa đơn]]&lt;&gt;"",Table1[[#This Row],[Ngày hóa đơn]],IF(Table1[[#This Row],[Ngày hạch toán]]&lt;&gt;"",Table1[[#This Row],[Ngày hạch toán]],""))</f>
        <v>46000</v>
      </c>
      <c r="T250" s="7"/>
      <c r="U250" s="6">
        <f>IF(Table1[[#This Row],[Ngày tính CN]]="","",S250+T250)</f>
        <v>46000</v>
      </c>
      <c r="V250" s="32">
        <f ca="1">IF(Table1[[#This Row],[Hạn thanh toán]]="","",IF((U250-NOW())&lt;0,0,(U250-NOW())))</f>
        <v>0</v>
      </c>
      <c r="W250" s="32"/>
      <c r="X250" s="32" t="str">
        <f t="shared" ca="1" si="127"/>
        <v/>
      </c>
      <c r="Y250" s="2" t="str">
        <f t="shared" si="128"/>
        <v>Đã thanh toán</v>
      </c>
      <c r="Z250" s="53">
        <f t="shared" si="103"/>
        <v>46000</v>
      </c>
      <c r="AA250" s="53">
        <f t="shared" si="104"/>
        <v>46058</v>
      </c>
      <c r="AD250" s="2" t="str">
        <f>VLOOKUP($A250,MA_KH!$A:$Q,MA_KH!O$1,0)</f>
        <v>BIGC (EB)</v>
      </c>
      <c r="AE250" s="2" t="str">
        <f>VLOOKUP($A250,MA_KH!$A:$Q,MA_KH!P$1,0)</f>
        <v>Công ty TNHH dịch vụ EB</v>
      </c>
    </row>
    <row r="251" spans="1:31" ht="25.5" customHeight="1" x14ac:dyDescent="0.2">
      <c r="A251" s="30" t="s">
        <v>71</v>
      </c>
      <c r="B251" s="30" t="s">
        <v>72</v>
      </c>
      <c r="C251" s="34">
        <v>46000</v>
      </c>
      <c r="D251" s="30" t="s">
        <v>15033</v>
      </c>
      <c r="E251" s="34">
        <v>46000</v>
      </c>
      <c r="F251" s="30">
        <v>82229</v>
      </c>
      <c r="G251" s="30" t="s">
        <v>15034</v>
      </c>
      <c r="H251" s="35">
        <v>2559652</v>
      </c>
      <c r="I251" s="31">
        <v>0</v>
      </c>
      <c r="J251" s="35">
        <v>204772</v>
      </c>
      <c r="K251" s="35">
        <v>2764424</v>
      </c>
      <c r="L251" s="7" t="s">
        <v>40</v>
      </c>
      <c r="M251" s="6">
        <v>46058</v>
      </c>
      <c r="O251" s="32">
        <f>IF(Table1[[#This Row],[Phân loại]]="Tồn đầu kỳ",Table1[[#This Row],[Tổng giá trị]],0)</f>
        <v>2764424</v>
      </c>
      <c r="P251" s="7">
        <f>IF(Table1[[#This Row],[Số còn phải thu ĐK]]&lt;&gt;0,0,IF(Table1[[#This Row],[Phân loại]]="Bán hàng",Table1[[#This Row],[Tổng giá trị]],-Table1[[#This Row],[Tổng giá trị]]))</f>
        <v>0</v>
      </c>
      <c r="Q251" s="32">
        <f t="shared" si="126"/>
        <v>2764424</v>
      </c>
      <c r="R251" s="7">
        <f>Table1[[#This Row],[Số còn phải thu ĐK]]+Table1[[#This Row],[Giá Trị HD sau CK]]-Table1[[#This Row],[Số tiền đã thu]]</f>
        <v>0</v>
      </c>
      <c r="S251" s="6">
        <f>IF(Table1[[#This Row],[Ngày hóa đơn]]&lt;&gt;"",Table1[[#This Row],[Ngày hóa đơn]],IF(Table1[[#This Row],[Ngày hạch toán]]&lt;&gt;"",Table1[[#This Row],[Ngày hạch toán]],""))</f>
        <v>46000</v>
      </c>
      <c r="T251" s="7"/>
      <c r="U251" s="6">
        <f>IF(Table1[[#This Row],[Ngày tính CN]]="","",S251+T251)</f>
        <v>46000</v>
      </c>
      <c r="V251" s="32">
        <f ca="1">IF(Table1[[#This Row],[Hạn thanh toán]]="","",IF((U251-NOW())&lt;0,0,(U251-NOW())))</f>
        <v>0</v>
      </c>
      <c r="W251" s="32"/>
      <c r="X251" s="32" t="str">
        <f t="shared" ca="1" si="127"/>
        <v/>
      </c>
      <c r="Y251" s="2" t="str">
        <f t="shared" si="128"/>
        <v>Đã thanh toán</v>
      </c>
      <c r="Z251" s="53">
        <f t="shared" si="103"/>
        <v>46000</v>
      </c>
      <c r="AA251" s="53">
        <f t="shared" si="104"/>
        <v>46058</v>
      </c>
      <c r="AD251" s="2" t="str">
        <f>VLOOKUP($A251,MA_KH!$A:$Q,MA_KH!O$1,0)</f>
        <v>BIGC (EB)</v>
      </c>
      <c r="AE251" s="2" t="str">
        <f>VLOOKUP($A251,MA_KH!$A:$Q,MA_KH!P$1,0)</f>
        <v>Công ty TNHH dịch vụ EB</v>
      </c>
    </row>
    <row r="252" spans="1:31" ht="25.5" customHeight="1" x14ac:dyDescent="0.2">
      <c r="A252" s="30" t="s">
        <v>71</v>
      </c>
      <c r="B252" s="30" t="s">
        <v>72</v>
      </c>
      <c r="C252" s="34">
        <v>46000</v>
      </c>
      <c r="D252" s="30" t="s">
        <v>15035</v>
      </c>
      <c r="E252" s="34">
        <v>46000</v>
      </c>
      <c r="F252" s="30">
        <v>82230</v>
      </c>
      <c r="G252" s="30" t="s">
        <v>15036</v>
      </c>
      <c r="H252" s="35">
        <v>1248340</v>
      </c>
      <c r="I252" s="31">
        <v>0</v>
      </c>
      <c r="J252" s="35">
        <v>99867</v>
      </c>
      <c r="K252" s="35">
        <v>1348207</v>
      </c>
      <c r="L252" s="7" t="s">
        <v>40</v>
      </c>
      <c r="M252" s="6">
        <v>46058</v>
      </c>
      <c r="O252" s="32">
        <f>IF(Table1[[#This Row],[Phân loại]]="Tồn đầu kỳ",Table1[[#This Row],[Tổng giá trị]],0)</f>
        <v>1348207</v>
      </c>
      <c r="P252" s="7">
        <f>IF(Table1[[#This Row],[Số còn phải thu ĐK]]&lt;&gt;0,0,IF(Table1[[#This Row],[Phân loại]]="Bán hàng",Table1[[#This Row],[Tổng giá trị]],-Table1[[#This Row],[Tổng giá trị]]))</f>
        <v>0</v>
      </c>
      <c r="Q252" s="32">
        <f t="shared" si="126"/>
        <v>1348207</v>
      </c>
      <c r="R252" s="7">
        <f>Table1[[#This Row],[Số còn phải thu ĐK]]+Table1[[#This Row],[Giá Trị HD sau CK]]-Table1[[#This Row],[Số tiền đã thu]]</f>
        <v>0</v>
      </c>
      <c r="S252" s="6">
        <f>IF(Table1[[#This Row],[Ngày hóa đơn]]&lt;&gt;"",Table1[[#This Row],[Ngày hóa đơn]],IF(Table1[[#This Row],[Ngày hạch toán]]&lt;&gt;"",Table1[[#This Row],[Ngày hạch toán]],""))</f>
        <v>46000</v>
      </c>
      <c r="T252" s="7"/>
      <c r="U252" s="6">
        <f>IF(Table1[[#This Row],[Ngày tính CN]]="","",S252+T252)</f>
        <v>46000</v>
      </c>
      <c r="V252" s="32">
        <f ca="1">IF(Table1[[#This Row],[Hạn thanh toán]]="","",IF((U252-NOW())&lt;0,0,(U252-NOW())))</f>
        <v>0</v>
      </c>
      <c r="W252" s="32"/>
      <c r="X252" s="32" t="str">
        <f t="shared" ca="1" si="127"/>
        <v/>
      </c>
      <c r="Y252" s="2" t="str">
        <f t="shared" si="128"/>
        <v>Đã thanh toán</v>
      </c>
      <c r="Z252" s="53">
        <f t="shared" si="103"/>
        <v>46000</v>
      </c>
      <c r="AA252" s="53">
        <f t="shared" si="104"/>
        <v>46058</v>
      </c>
      <c r="AD252" s="2" t="str">
        <f>VLOOKUP($A252,MA_KH!$A:$Q,MA_KH!O$1,0)</f>
        <v>BIGC (EB)</v>
      </c>
      <c r="AE252" s="2" t="str">
        <f>VLOOKUP($A252,MA_KH!$A:$Q,MA_KH!P$1,0)</f>
        <v>Công ty TNHH dịch vụ EB</v>
      </c>
    </row>
    <row r="253" spans="1:31" ht="25.5" customHeight="1" x14ac:dyDescent="0.2">
      <c r="A253" s="30" t="s">
        <v>71</v>
      </c>
      <c r="B253" s="30" t="s">
        <v>72</v>
      </c>
      <c r="C253" s="34">
        <v>46000</v>
      </c>
      <c r="D253" s="30" t="s">
        <v>15037</v>
      </c>
      <c r="E253" s="34">
        <v>46000</v>
      </c>
      <c r="F253" s="30">
        <v>82231</v>
      </c>
      <c r="G253" s="30" t="s">
        <v>15038</v>
      </c>
      <c r="H253" s="35">
        <v>1311312</v>
      </c>
      <c r="I253" s="31">
        <v>0</v>
      </c>
      <c r="J253" s="35">
        <v>104905</v>
      </c>
      <c r="K253" s="35">
        <v>1416217</v>
      </c>
      <c r="L253" s="7" t="s">
        <v>40</v>
      </c>
      <c r="M253" s="6">
        <v>46058</v>
      </c>
      <c r="O253" s="32">
        <f>IF(Table1[[#This Row],[Phân loại]]="Tồn đầu kỳ",Table1[[#This Row],[Tổng giá trị]],0)</f>
        <v>1416217</v>
      </c>
      <c r="P253" s="7">
        <f>IF(Table1[[#This Row],[Số còn phải thu ĐK]]&lt;&gt;0,0,IF(Table1[[#This Row],[Phân loại]]="Bán hàng",Table1[[#This Row],[Tổng giá trị]],-Table1[[#This Row],[Tổng giá trị]]))</f>
        <v>0</v>
      </c>
      <c r="Q253" s="32">
        <f t="shared" si="126"/>
        <v>1416217</v>
      </c>
      <c r="R253" s="7">
        <f>Table1[[#This Row],[Số còn phải thu ĐK]]+Table1[[#This Row],[Giá Trị HD sau CK]]-Table1[[#This Row],[Số tiền đã thu]]</f>
        <v>0</v>
      </c>
      <c r="S253" s="6">
        <f>IF(Table1[[#This Row],[Ngày hóa đơn]]&lt;&gt;"",Table1[[#This Row],[Ngày hóa đơn]],IF(Table1[[#This Row],[Ngày hạch toán]]&lt;&gt;"",Table1[[#This Row],[Ngày hạch toán]],""))</f>
        <v>46000</v>
      </c>
      <c r="T253" s="7"/>
      <c r="U253" s="6">
        <f>IF(Table1[[#This Row],[Ngày tính CN]]="","",S253+T253)</f>
        <v>46000</v>
      </c>
      <c r="V253" s="32">
        <f ca="1">IF(Table1[[#This Row],[Hạn thanh toán]]="","",IF((U253-NOW())&lt;0,0,(U253-NOW())))</f>
        <v>0</v>
      </c>
      <c r="W253" s="32"/>
      <c r="X253" s="32" t="str">
        <f t="shared" ca="1" si="127"/>
        <v/>
      </c>
      <c r="Y253" s="2" t="str">
        <f t="shared" si="128"/>
        <v>Đã thanh toán</v>
      </c>
      <c r="Z253" s="53">
        <f t="shared" si="103"/>
        <v>46000</v>
      </c>
      <c r="AA253" s="53">
        <f t="shared" si="104"/>
        <v>46058</v>
      </c>
      <c r="AD253" s="2" t="str">
        <f>VLOOKUP($A253,MA_KH!$A:$Q,MA_KH!O$1,0)</f>
        <v>BIGC (EB)</v>
      </c>
      <c r="AE253" s="2" t="str">
        <f>VLOOKUP($A253,MA_KH!$A:$Q,MA_KH!P$1,0)</f>
        <v>Công ty TNHH dịch vụ EB</v>
      </c>
    </row>
    <row r="254" spans="1:31" ht="25.5" customHeight="1" x14ac:dyDescent="0.2">
      <c r="A254" s="30" t="s">
        <v>71</v>
      </c>
      <c r="B254" s="30" t="s">
        <v>72</v>
      </c>
      <c r="C254" s="34">
        <v>46000</v>
      </c>
      <c r="D254" s="30" t="s">
        <v>15039</v>
      </c>
      <c r="E254" s="34">
        <v>46000</v>
      </c>
      <c r="F254" s="30">
        <v>82232</v>
      </c>
      <c r="G254" s="30" t="s">
        <v>15040</v>
      </c>
      <c r="H254" s="35">
        <v>1311312</v>
      </c>
      <c r="I254" s="31">
        <v>0</v>
      </c>
      <c r="J254" s="35">
        <v>104905</v>
      </c>
      <c r="K254" s="35">
        <v>1416217</v>
      </c>
      <c r="L254" s="7" t="s">
        <v>40</v>
      </c>
      <c r="M254" s="6">
        <v>46058</v>
      </c>
      <c r="O254" s="32">
        <f>IF(Table1[[#This Row],[Phân loại]]="Tồn đầu kỳ",Table1[[#This Row],[Tổng giá trị]],0)</f>
        <v>1416217</v>
      </c>
      <c r="P254" s="7">
        <f>IF(Table1[[#This Row],[Số còn phải thu ĐK]]&lt;&gt;0,0,IF(Table1[[#This Row],[Phân loại]]="Bán hàng",Table1[[#This Row],[Tổng giá trị]],-Table1[[#This Row],[Tổng giá trị]]))</f>
        <v>0</v>
      </c>
      <c r="Q254" s="32">
        <f t="shared" si="126"/>
        <v>1416217</v>
      </c>
      <c r="R254" s="7">
        <f>Table1[[#This Row],[Số còn phải thu ĐK]]+Table1[[#This Row],[Giá Trị HD sau CK]]-Table1[[#This Row],[Số tiền đã thu]]</f>
        <v>0</v>
      </c>
      <c r="S254" s="6">
        <f>IF(Table1[[#This Row],[Ngày hóa đơn]]&lt;&gt;"",Table1[[#This Row],[Ngày hóa đơn]],IF(Table1[[#This Row],[Ngày hạch toán]]&lt;&gt;"",Table1[[#This Row],[Ngày hạch toán]],""))</f>
        <v>46000</v>
      </c>
      <c r="T254" s="7"/>
      <c r="U254" s="6">
        <f>IF(Table1[[#This Row],[Ngày tính CN]]="","",S254+T254)</f>
        <v>46000</v>
      </c>
      <c r="V254" s="32">
        <f ca="1">IF(Table1[[#This Row],[Hạn thanh toán]]="","",IF((U254-NOW())&lt;0,0,(U254-NOW())))</f>
        <v>0</v>
      </c>
      <c r="W254" s="32"/>
      <c r="X254" s="32" t="str">
        <f t="shared" ca="1" si="127"/>
        <v/>
      </c>
      <c r="Y254" s="2" t="str">
        <f t="shared" si="128"/>
        <v>Đã thanh toán</v>
      </c>
      <c r="Z254" s="53">
        <f t="shared" si="103"/>
        <v>46000</v>
      </c>
      <c r="AA254" s="53">
        <f t="shared" si="104"/>
        <v>46058</v>
      </c>
      <c r="AD254" s="2" t="str">
        <f>VLOOKUP($A254,MA_KH!$A:$Q,MA_KH!O$1,0)</f>
        <v>BIGC (EB)</v>
      </c>
      <c r="AE254" s="2" t="str">
        <f>VLOOKUP($A254,MA_KH!$A:$Q,MA_KH!P$1,0)</f>
        <v>Công ty TNHH dịch vụ EB</v>
      </c>
    </row>
    <row r="255" spans="1:31" ht="25.5" customHeight="1" x14ac:dyDescent="0.2">
      <c r="A255" s="30" t="s">
        <v>71</v>
      </c>
      <c r="B255" s="30" t="s">
        <v>72</v>
      </c>
      <c r="C255" s="34">
        <v>46000</v>
      </c>
      <c r="D255" s="30" t="s">
        <v>15041</v>
      </c>
      <c r="E255" s="34">
        <v>46000</v>
      </c>
      <c r="F255" s="30">
        <v>82233</v>
      </c>
      <c r="G255" s="30" t="s">
        <v>15042</v>
      </c>
      <c r="H255" s="35">
        <v>4205500</v>
      </c>
      <c r="I255" s="31">
        <v>0</v>
      </c>
      <c r="J255" s="35">
        <v>336440</v>
      </c>
      <c r="K255" s="35">
        <v>4541940</v>
      </c>
      <c r="L255" s="7" t="s">
        <v>40</v>
      </c>
      <c r="M255" s="6">
        <v>46058</v>
      </c>
      <c r="O255" s="32">
        <f>IF(Table1[[#This Row],[Phân loại]]="Tồn đầu kỳ",Table1[[#This Row],[Tổng giá trị]],0)</f>
        <v>4541940</v>
      </c>
      <c r="P255" s="7">
        <f>IF(Table1[[#This Row],[Số còn phải thu ĐK]]&lt;&gt;0,0,IF(Table1[[#This Row],[Phân loại]]="Bán hàng",Table1[[#This Row],[Tổng giá trị]],-Table1[[#This Row],[Tổng giá trị]]))</f>
        <v>0</v>
      </c>
      <c r="Q255" s="32">
        <f t="shared" si="126"/>
        <v>4541940</v>
      </c>
      <c r="R255" s="7">
        <f>Table1[[#This Row],[Số còn phải thu ĐK]]+Table1[[#This Row],[Giá Trị HD sau CK]]-Table1[[#This Row],[Số tiền đã thu]]</f>
        <v>0</v>
      </c>
      <c r="S255" s="6">
        <f>IF(Table1[[#This Row],[Ngày hóa đơn]]&lt;&gt;"",Table1[[#This Row],[Ngày hóa đơn]],IF(Table1[[#This Row],[Ngày hạch toán]]&lt;&gt;"",Table1[[#This Row],[Ngày hạch toán]],""))</f>
        <v>46000</v>
      </c>
      <c r="T255" s="7"/>
      <c r="U255" s="6">
        <f>IF(Table1[[#This Row],[Ngày tính CN]]="","",S255+T255)</f>
        <v>46000</v>
      </c>
      <c r="V255" s="32">
        <f ca="1">IF(Table1[[#This Row],[Hạn thanh toán]]="","",IF((U255-NOW())&lt;0,0,(U255-NOW())))</f>
        <v>0</v>
      </c>
      <c r="W255" s="32"/>
      <c r="X255" s="32" t="str">
        <f t="shared" ca="1" si="127"/>
        <v/>
      </c>
      <c r="Y255" s="2" t="str">
        <f t="shared" si="128"/>
        <v>Đã thanh toán</v>
      </c>
      <c r="Z255" s="53">
        <f t="shared" si="103"/>
        <v>46000</v>
      </c>
      <c r="AA255" s="53">
        <f t="shared" si="104"/>
        <v>46058</v>
      </c>
      <c r="AD255" s="2" t="str">
        <f>VLOOKUP($A255,MA_KH!$A:$Q,MA_KH!O$1,0)</f>
        <v>BIGC (EB)</v>
      </c>
      <c r="AE255" s="2" t="str">
        <f>VLOOKUP($A255,MA_KH!$A:$Q,MA_KH!P$1,0)</f>
        <v>Công ty TNHH dịch vụ EB</v>
      </c>
    </row>
    <row r="256" spans="1:31" ht="25.5" customHeight="1" x14ac:dyDescent="0.2">
      <c r="A256" s="30" t="s">
        <v>71</v>
      </c>
      <c r="B256" s="30" t="s">
        <v>72</v>
      </c>
      <c r="C256" s="34">
        <v>46000</v>
      </c>
      <c r="D256" s="30" t="s">
        <v>15043</v>
      </c>
      <c r="E256" s="34">
        <v>46000</v>
      </c>
      <c r="F256" s="30">
        <v>82234</v>
      </c>
      <c r="G256" s="30" t="s">
        <v>15044</v>
      </c>
      <c r="H256" s="35">
        <v>6241700</v>
      </c>
      <c r="I256" s="31">
        <v>0</v>
      </c>
      <c r="J256" s="35">
        <v>499336</v>
      </c>
      <c r="K256" s="35">
        <v>6741036</v>
      </c>
      <c r="L256" s="7" t="s">
        <v>40</v>
      </c>
      <c r="M256" s="6">
        <v>46058</v>
      </c>
      <c r="O256" s="32">
        <f>IF(Table1[[#This Row],[Phân loại]]="Tồn đầu kỳ",Table1[[#This Row],[Tổng giá trị]],0)</f>
        <v>6741036</v>
      </c>
      <c r="P256" s="7">
        <f>IF(Table1[[#This Row],[Số còn phải thu ĐK]]&lt;&gt;0,0,IF(Table1[[#This Row],[Phân loại]]="Bán hàng",Table1[[#This Row],[Tổng giá trị]],-Table1[[#This Row],[Tổng giá trị]]))</f>
        <v>0</v>
      </c>
      <c r="Q256" s="32">
        <f t="shared" si="126"/>
        <v>6741036</v>
      </c>
      <c r="R256" s="7">
        <f>Table1[[#This Row],[Số còn phải thu ĐK]]+Table1[[#This Row],[Giá Trị HD sau CK]]-Table1[[#This Row],[Số tiền đã thu]]</f>
        <v>0</v>
      </c>
      <c r="S256" s="6">
        <f>IF(Table1[[#This Row],[Ngày hóa đơn]]&lt;&gt;"",Table1[[#This Row],[Ngày hóa đơn]],IF(Table1[[#This Row],[Ngày hạch toán]]&lt;&gt;"",Table1[[#This Row],[Ngày hạch toán]],""))</f>
        <v>46000</v>
      </c>
      <c r="T256" s="7"/>
      <c r="U256" s="6">
        <f>IF(Table1[[#This Row],[Ngày tính CN]]="","",S256+T256)</f>
        <v>46000</v>
      </c>
      <c r="V256" s="32">
        <f ca="1">IF(Table1[[#This Row],[Hạn thanh toán]]="","",IF((U256-NOW())&lt;0,0,(U256-NOW())))</f>
        <v>0</v>
      </c>
      <c r="W256" s="32"/>
      <c r="X256" s="32" t="str">
        <f t="shared" ca="1" si="127"/>
        <v/>
      </c>
      <c r="Y256" s="2" t="str">
        <f t="shared" si="128"/>
        <v>Đã thanh toán</v>
      </c>
      <c r="Z256" s="53">
        <f t="shared" si="103"/>
        <v>46000</v>
      </c>
      <c r="AA256" s="53">
        <f t="shared" si="104"/>
        <v>46058</v>
      </c>
      <c r="AD256" s="2" t="str">
        <f>VLOOKUP($A256,MA_KH!$A:$Q,MA_KH!O$1,0)</f>
        <v>BIGC (EB)</v>
      </c>
      <c r="AE256" s="2" t="str">
        <f>VLOOKUP($A256,MA_KH!$A:$Q,MA_KH!P$1,0)</f>
        <v>Công ty TNHH dịch vụ EB</v>
      </c>
    </row>
    <row r="257" spans="1:31" ht="25.5" customHeight="1" x14ac:dyDescent="0.2">
      <c r="A257" s="30" t="s">
        <v>71</v>
      </c>
      <c r="B257" s="30" t="s">
        <v>72</v>
      </c>
      <c r="C257" s="34">
        <v>46000</v>
      </c>
      <c r="D257" s="30" t="s">
        <v>15045</v>
      </c>
      <c r="E257" s="34">
        <v>46000</v>
      </c>
      <c r="F257" s="30">
        <v>82236</v>
      </c>
      <c r="G257" s="30" t="s">
        <v>15046</v>
      </c>
      <c r="H257" s="35">
        <v>1003660</v>
      </c>
      <c r="I257" s="31">
        <v>0</v>
      </c>
      <c r="J257" s="35">
        <v>80293</v>
      </c>
      <c r="K257" s="35">
        <v>1083953</v>
      </c>
      <c r="L257" s="7" t="s">
        <v>40</v>
      </c>
      <c r="M257" s="6">
        <v>46058</v>
      </c>
      <c r="O257" s="32">
        <f>IF(Table1[[#This Row],[Phân loại]]="Tồn đầu kỳ",Table1[[#This Row],[Tổng giá trị]],0)</f>
        <v>1083953</v>
      </c>
      <c r="P257" s="7">
        <f>IF(Table1[[#This Row],[Số còn phải thu ĐK]]&lt;&gt;0,0,IF(Table1[[#This Row],[Phân loại]]="Bán hàng",Table1[[#This Row],[Tổng giá trị]],-Table1[[#This Row],[Tổng giá trị]]))</f>
        <v>0</v>
      </c>
      <c r="Q257" s="32">
        <f t="shared" si="126"/>
        <v>1083953</v>
      </c>
      <c r="R257" s="7">
        <f>Table1[[#This Row],[Số còn phải thu ĐK]]+Table1[[#This Row],[Giá Trị HD sau CK]]-Table1[[#This Row],[Số tiền đã thu]]</f>
        <v>0</v>
      </c>
      <c r="S257" s="6">
        <f>IF(Table1[[#This Row],[Ngày hóa đơn]]&lt;&gt;"",Table1[[#This Row],[Ngày hóa đơn]],IF(Table1[[#This Row],[Ngày hạch toán]]&lt;&gt;"",Table1[[#This Row],[Ngày hạch toán]],""))</f>
        <v>46000</v>
      </c>
      <c r="T257" s="7"/>
      <c r="U257" s="6">
        <f>IF(Table1[[#This Row],[Ngày tính CN]]="","",S257+T257)</f>
        <v>46000</v>
      </c>
      <c r="V257" s="32">
        <f ca="1">IF(Table1[[#This Row],[Hạn thanh toán]]="","",IF((U257-NOW())&lt;0,0,(U257-NOW())))</f>
        <v>0</v>
      </c>
      <c r="W257" s="32"/>
      <c r="X257" s="32" t="str">
        <f t="shared" ca="1" si="127"/>
        <v/>
      </c>
      <c r="Y257" s="2" t="str">
        <f t="shared" si="128"/>
        <v>Đã thanh toán</v>
      </c>
      <c r="Z257" s="53">
        <f t="shared" si="103"/>
        <v>46000</v>
      </c>
      <c r="AA257" s="53">
        <f t="shared" si="104"/>
        <v>46058</v>
      </c>
      <c r="AD257" s="2" t="str">
        <f>VLOOKUP($A257,MA_KH!$A:$Q,MA_KH!O$1,0)</f>
        <v>BIGC (EB)</v>
      </c>
      <c r="AE257" s="2" t="str">
        <f>VLOOKUP($A257,MA_KH!$A:$Q,MA_KH!P$1,0)</f>
        <v>Công ty TNHH dịch vụ EB</v>
      </c>
    </row>
    <row r="258" spans="1:31" ht="25.5" customHeight="1" x14ac:dyDescent="0.2">
      <c r="A258" s="30" t="s">
        <v>71</v>
      </c>
      <c r="B258" s="30" t="s">
        <v>72</v>
      </c>
      <c r="C258" s="34">
        <v>46000</v>
      </c>
      <c r="D258" s="30" t="s">
        <v>15047</v>
      </c>
      <c r="E258" s="34">
        <v>46000</v>
      </c>
      <c r="F258" s="30">
        <v>82237</v>
      </c>
      <c r="G258" s="30" t="s">
        <v>15048</v>
      </c>
      <c r="H258" s="35">
        <v>1311312</v>
      </c>
      <c r="I258" s="31">
        <v>0</v>
      </c>
      <c r="J258" s="35">
        <v>104905</v>
      </c>
      <c r="K258" s="35">
        <v>1416217</v>
      </c>
      <c r="L258" s="7" t="s">
        <v>40</v>
      </c>
      <c r="M258" s="6">
        <v>46058</v>
      </c>
      <c r="O258" s="32">
        <f>IF(Table1[[#This Row],[Phân loại]]="Tồn đầu kỳ",Table1[[#This Row],[Tổng giá trị]],0)</f>
        <v>1416217</v>
      </c>
      <c r="P258" s="7">
        <f>IF(Table1[[#This Row],[Số còn phải thu ĐK]]&lt;&gt;0,0,IF(Table1[[#This Row],[Phân loại]]="Bán hàng",Table1[[#This Row],[Tổng giá trị]],-Table1[[#This Row],[Tổng giá trị]]))</f>
        <v>0</v>
      </c>
      <c r="Q258" s="32">
        <f t="shared" si="126"/>
        <v>1416217</v>
      </c>
      <c r="R258" s="7">
        <f>Table1[[#This Row],[Số còn phải thu ĐK]]+Table1[[#This Row],[Giá Trị HD sau CK]]-Table1[[#This Row],[Số tiền đã thu]]</f>
        <v>0</v>
      </c>
      <c r="S258" s="6">
        <f>IF(Table1[[#This Row],[Ngày hóa đơn]]&lt;&gt;"",Table1[[#This Row],[Ngày hóa đơn]],IF(Table1[[#This Row],[Ngày hạch toán]]&lt;&gt;"",Table1[[#This Row],[Ngày hạch toán]],""))</f>
        <v>46000</v>
      </c>
      <c r="T258" s="7"/>
      <c r="U258" s="6">
        <f>IF(Table1[[#This Row],[Ngày tính CN]]="","",S258+T258)</f>
        <v>46000</v>
      </c>
      <c r="V258" s="32">
        <f ca="1">IF(Table1[[#This Row],[Hạn thanh toán]]="","",IF((U258-NOW())&lt;0,0,(U258-NOW())))</f>
        <v>0</v>
      </c>
      <c r="W258" s="32"/>
      <c r="X258" s="32" t="str">
        <f t="shared" ca="1" si="127"/>
        <v/>
      </c>
      <c r="Y258" s="2" t="str">
        <f t="shared" si="128"/>
        <v>Đã thanh toán</v>
      </c>
      <c r="Z258" s="53">
        <f t="shared" si="103"/>
        <v>46000</v>
      </c>
      <c r="AA258" s="53">
        <f t="shared" si="104"/>
        <v>46058</v>
      </c>
      <c r="AD258" s="2" t="str">
        <f>VLOOKUP($A258,MA_KH!$A:$Q,MA_KH!O$1,0)</f>
        <v>BIGC (EB)</v>
      </c>
      <c r="AE258" s="2" t="str">
        <f>VLOOKUP($A258,MA_KH!$A:$Q,MA_KH!P$1,0)</f>
        <v>Công ty TNHH dịch vụ EB</v>
      </c>
    </row>
    <row r="259" spans="1:31" ht="25.5" customHeight="1" x14ac:dyDescent="0.2">
      <c r="A259" s="30" t="s">
        <v>71</v>
      </c>
      <c r="B259" s="30" t="s">
        <v>72</v>
      </c>
      <c r="C259" s="34">
        <v>46000</v>
      </c>
      <c r="D259" s="30" t="s">
        <v>15049</v>
      </c>
      <c r="E259" s="34">
        <v>46000</v>
      </c>
      <c r="F259" s="30">
        <v>82238</v>
      </c>
      <c r="G259" s="30" t="s">
        <v>15050</v>
      </c>
      <c r="H259" s="35">
        <v>1311312</v>
      </c>
      <c r="I259" s="31">
        <v>0</v>
      </c>
      <c r="J259" s="35">
        <v>104905</v>
      </c>
      <c r="K259" s="35">
        <v>1416217</v>
      </c>
      <c r="L259" s="7" t="s">
        <v>40</v>
      </c>
      <c r="M259" s="6">
        <v>46058</v>
      </c>
      <c r="O259" s="32">
        <f>IF(Table1[[#This Row],[Phân loại]]="Tồn đầu kỳ",Table1[[#This Row],[Tổng giá trị]],0)</f>
        <v>1416217</v>
      </c>
      <c r="P259" s="7">
        <f>IF(Table1[[#This Row],[Số còn phải thu ĐK]]&lt;&gt;0,0,IF(Table1[[#This Row],[Phân loại]]="Bán hàng",Table1[[#This Row],[Tổng giá trị]],-Table1[[#This Row],[Tổng giá trị]]))</f>
        <v>0</v>
      </c>
      <c r="Q259" s="32">
        <f t="shared" si="126"/>
        <v>1416217</v>
      </c>
      <c r="R259" s="7">
        <f>Table1[[#This Row],[Số còn phải thu ĐK]]+Table1[[#This Row],[Giá Trị HD sau CK]]-Table1[[#This Row],[Số tiền đã thu]]</f>
        <v>0</v>
      </c>
      <c r="S259" s="6">
        <f>IF(Table1[[#This Row],[Ngày hóa đơn]]&lt;&gt;"",Table1[[#This Row],[Ngày hóa đơn]],IF(Table1[[#This Row],[Ngày hạch toán]]&lt;&gt;"",Table1[[#This Row],[Ngày hạch toán]],""))</f>
        <v>46000</v>
      </c>
      <c r="T259" s="7"/>
      <c r="U259" s="6">
        <f>IF(Table1[[#This Row],[Ngày tính CN]]="","",S259+T259)</f>
        <v>46000</v>
      </c>
      <c r="V259" s="32">
        <f ca="1">IF(Table1[[#This Row],[Hạn thanh toán]]="","",IF((U259-NOW())&lt;0,0,(U259-NOW())))</f>
        <v>0</v>
      </c>
      <c r="W259" s="32"/>
      <c r="X259" s="32" t="str">
        <f t="shared" ca="1" si="127"/>
        <v/>
      </c>
      <c r="Y259" s="2" t="str">
        <f t="shared" si="128"/>
        <v>Đã thanh toán</v>
      </c>
      <c r="Z259" s="53">
        <f t="shared" si="103"/>
        <v>46000</v>
      </c>
      <c r="AA259" s="53">
        <f t="shared" si="104"/>
        <v>46058</v>
      </c>
      <c r="AD259" s="2" t="str">
        <f>VLOOKUP($A259,MA_KH!$A:$Q,MA_KH!O$1,0)</f>
        <v>BIGC (EB)</v>
      </c>
      <c r="AE259" s="2" t="str">
        <f>VLOOKUP($A259,MA_KH!$A:$Q,MA_KH!P$1,0)</f>
        <v>Công ty TNHH dịch vụ EB</v>
      </c>
    </row>
    <row r="260" spans="1:31" ht="25.5" customHeight="1" x14ac:dyDescent="0.2">
      <c r="A260" s="30" t="s">
        <v>71</v>
      </c>
      <c r="B260" s="30" t="s">
        <v>72</v>
      </c>
      <c r="C260" s="34">
        <v>46000</v>
      </c>
      <c r="D260" s="30" t="s">
        <v>15051</v>
      </c>
      <c r="E260" s="34">
        <v>46000</v>
      </c>
      <c r="F260" s="30">
        <v>82239</v>
      </c>
      <c r="G260" s="30" t="s">
        <v>15052</v>
      </c>
      <c r="H260" s="35">
        <v>2114240</v>
      </c>
      <c r="I260" s="31">
        <v>0</v>
      </c>
      <c r="J260" s="35">
        <v>169139</v>
      </c>
      <c r="K260" s="35">
        <v>2283379</v>
      </c>
      <c r="L260" s="7" t="s">
        <v>40</v>
      </c>
      <c r="M260" s="6">
        <v>46058</v>
      </c>
      <c r="O260" s="32">
        <f>IF(Table1[[#This Row],[Phân loại]]="Tồn đầu kỳ",Table1[[#This Row],[Tổng giá trị]],0)</f>
        <v>2283379</v>
      </c>
      <c r="P260" s="7">
        <f>IF(Table1[[#This Row],[Số còn phải thu ĐK]]&lt;&gt;0,0,IF(Table1[[#This Row],[Phân loại]]="Bán hàng",Table1[[#This Row],[Tổng giá trị]],-Table1[[#This Row],[Tổng giá trị]]))</f>
        <v>0</v>
      </c>
      <c r="Q260" s="32">
        <f t="shared" si="126"/>
        <v>2283379</v>
      </c>
      <c r="R260" s="7">
        <f>Table1[[#This Row],[Số còn phải thu ĐK]]+Table1[[#This Row],[Giá Trị HD sau CK]]-Table1[[#This Row],[Số tiền đã thu]]</f>
        <v>0</v>
      </c>
      <c r="S260" s="6">
        <f>IF(Table1[[#This Row],[Ngày hóa đơn]]&lt;&gt;"",Table1[[#This Row],[Ngày hóa đơn]],IF(Table1[[#This Row],[Ngày hạch toán]]&lt;&gt;"",Table1[[#This Row],[Ngày hạch toán]],""))</f>
        <v>46000</v>
      </c>
      <c r="T260" s="7"/>
      <c r="U260" s="6">
        <f>IF(Table1[[#This Row],[Ngày tính CN]]="","",S260+T260)</f>
        <v>46000</v>
      </c>
      <c r="V260" s="32">
        <f ca="1">IF(Table1[[#This Row],[Hạn thanh toán]]="","",IF((U260-NOW())&lt;0,0,(U260-NOW())))</f>
        <v>0</v>
      </c>
      <c r="W260" s="32"/>
      <c r="X260" s="32" t="str">
        <f t="shared" ca="1" si="127"/>
        <v/>
      </c>
      <c r="Y260" s="2" t="str">
        <f t="shared" si="128"/>
        <v>Đã thanh toán</v>
      </c>
      <c r="Z260" s="53">
        <f t="shared" ref="Z260:Z323" si="129">IF(S260="","",S260)</f>
        <v>46000</v>
      </c>
      <c r="AA260" s="53">
        <f t="shared" ref="AA260:AA323" si="130">IF(M260="","",M260)</f>
        <v>46058</v>
      </c>
      <c r="AD260" s="2" t="str">
        <f>VLOOKUP($A260,MA_KH!$A:$Q,MA_KH!O$1,0)</f>
        <v>BIGC (EB)</v>
      </c>
      <c r="AE260" s="2" t="str">
        <f>VLOOKUP($A260,MA_KH!$A:$Q,MA_KH!P$1,0)</f>
        <v>Công ty TNHH dịch vụ EB</v>
      </c>
    </row>
    <row r="261" spans="1:31" ht="25.5" customHeight="1" x14ac:dyDescent="0.2">
      <c r="A261" s="30" t="s">
        <v>71</v>
      </c>
      <c r="B261" s="30" t="s">
        <v>72</v>
      </c>
      <c r="C261" s="34">
        <v>46000</v>
      </c>
      <c r="D261" s="30" t="s">
        <v>15053</v>
      </c>
      <c r="E261" s="34">
        <v>46000</v>
      </c>
      <c r="F261" s="30">
        <v>82240</v>
      </c>
      <c r="G261" s="30" t="s">
        <v>15054</v>
      </c>
      <c r="H261" s="35">
        <v>1110580</v>
      </c>
      <c r="I261" s="31">
        <v>0</v>
      </c>
      <c r="J261" s="35">
        <v>88846</v>
      </c>
      <c r="K261" s="35">
        <v>1199426</v>
      </c>
      <c r="L261" s="7" t="s">
        <v>40</v>
      </c>
      <c r="M261" s="6">
        <v>46058</v>
      </c>
      <c r="O261" s="32">
        <f>IF(Table1[[#This Row],[Phân loại]]="Tồn đầu kỳ",Table1[[#This Row],[Tổng giá trị]],0)</f>
        <v>1199426</v>
      </c>
      <c r="P261" s="7">
        <f>IF(Table1[[#This Row],[Số còn phải thu ĐK]]&lt;&gt;0,0,IF(Table1[[#This Row],[Phân loại]]="Bán hàng",Table1[[#This Row],[Tổng giá trị]],-Table1[[#This Row],[Tổng giá trị]]))</f>
        <v>0</v>
      </c>
      <c r="Q261" s="32">
        <f t="shared" si="126"/>
        <v>1199426</v>
      </c>
      <c r="R261" s="7">
        <f>Table1[[#This Row],[Số còn phải thu ĐK]]+Table1[[#This Row],[Giá Trị HD sau CK]]-Table1[[#This Row],[Số tiền đã thu]]</f>
        <v>0</v>
      </c>
      <c r="S261" s="6">
        <f>IF(Table1[[#This Row],[Ngày hóa đơn]]&lt;&gt;"",Table1[[#This Row],[Ngày hóa đơn]],IF(Table1[[#This Row],[Ngày hạch toán]]&lt;&gt;"",Table1[[#This Row],[Ngày hạch toán]],""))</f>
        <v>46000</v>
      </c>
      <c r="T261" s="7"/>
      <c r="U261" s="6">
        <f>IF(Table1[[#This Row],[Ngày tính CN]]="","",S261+T261)</f>
        <v>46000</v>
      </c>
      <c r="V261" s="32">
        <f ca="1">IF(Table1[[#This Row],[Hạn thanh toán]]="","",IF((U261-NOW())&lt;0,0,(U261-NOW())))</f>
        <v>0</v>
      </c>
      <c r="W261" s="32"/>
      <c r="X261" s="32" t="str">
        <f t="shared" ca="1" si="127"/>
        <v/>
      </c>
      <c r="Y261" s="2" t="str">
        <f t="shared" si="128"/>
        <v>Đã thanh toán</v>
      </c>
      <c r="Z261" s="53">
        <f t="shared" si="129"/>
        <v>46000</v>
      </c>
      <c r="AA261" s="53">
        <f t="shared" si="130"/>
        <v>46058</v>
      </c>
      <c r="AD261" s="2" t="str">
        <f>VLOOKUP($A261,MA_KH!$A:$Q,MA_KH!O$1,0)</f>
        <v>BIGC (EB)</v>
      </c>
      <c r="AE261" s="2" t="str">
        <f>VLOOKUP($A261,MA_KH!$A:$Q,MA_KH!P$1,0)</f>
        <v>Công ty TNHH dịch vụ EB</v>
      </c>
    </row>
    <row r="262" spans="1:31" ht="25.5" customHeight="1" x14ac:dyDescent="0.2">
      <c r="A262" s="30" t="s">
        <v>71</v>
      </c>
      <c r="B262" s="30" t="s">
        <v>72</v>
      </c>
      <c r="C262" s="34">
        <v>46000</v>
      </c>
      <c r="D262" s="30" t="s">
        <v>15055</v>
      </c>
      <c r="E262" s="34">
        <v>46000</v>
      </c>
      <c r="F262" s="30">
        <v>82241</v>
      </c>
      <c r="G262" s="30" t="s">
        <v>15056</v>
      </c>
      <c r="H262" s="35">
        <v>802928</v>
      </c>
      <c r="I262" s="31">
        <v>0</v>
      </c>
      <c r="J262" s="35">
        <v>64234</v>
      </c>
      <c r="K262" s="35">
        <v>867162</v>
      </c>
      <c r="L262" s="7" t="s">
        <v>40</v>
      </c>
      <c r="M262" s="6">
        <v>46058</v>
      </c>
      <c r="O262" s="32">
        <f>IF(Table1[[#This Row],[Phân loại]]="Tồn đầu kỳ",Table1[[#This Row],[Tổng giá trị]],0)</f>
        <v>867162</v>
      </c>
      <c r="P262" s="7">
        <f>IF(Table1[[#This Row],[Số còn phải thu ĐK]]&lt;&gt;0,0,IF(Table1[[#This Row],[Phân loại]]="Bán hàng",Table1[[#This Row],[Tổng giá trị]],-Table1[[#This Row],[Tổng giá trị]]))</f>
        <v>0</v>
      </c>
      <c r="Q262" s="32">
        <f t="shared" si="126"/>
        <v>867162</v>
      </c>
      <c r="R262" s="7">
        <f>Table1[[#This Row],[Số còn phải thu ĐK]]+Table1[[#This Row],[Giá Trị HD sau CK]]-Table1[[#This Row],[Số tiền đã thu]]</f>
        <v>0</v>
      </c>
      <c r="S262" s="6">
        <f>IF(Table1[[#This Row],[Ngày hóa đơn]]&lt;&gt;"",Table1[[#This Row],[Ngày hóa đơn]],IF(Table1[[#This Row],[Ngày hạch toán]]&lt;&gt;"",Table1[[#This Row],[Ngày hạch toán]],""))</f>
        <v>46000</v>
      </c>
      <c r="T262" s="7"/>
      <c r="U262" s="6">
        <f>IF(Table1[[#This Row],[Ngày tính CN]]="","",S262+T262)</f>
        <v>46000</v>
      </c>
      <c r="V262" s="32">
        <f ca="1">IF(Table1[[#This Row],[Hạn thanh toán]]="","",IF((U262-NOW())&lt;0,0,(U262-NOW())))</f>
        <v>0</v>
      </c>
      <c r="W262" s="32"/>
      <c r="X262" s="32" t="str">
        <f t="shared" ca="1" si="127"/>
        <v/>
      </c>
      <c r="Y262" s="2" t="str">
        <f t="shared" si="128"/>
        <v>Đã thanh toán</v>
      </c>
      <c r="Z262" s="53">
        <f t="shared" si="129"/>
        <v>46000</v>
      </c>
      <c r="AA262" s="53">
        <f t="shared" si="130"/>
        <v>46058</v>
      </c>
      <c r="AD262" s="2" t="str">
        <f>VLOOKUP($A262,MA_KH!$A:$Q,MA_KH!O$1,0)</f>
        <v>BIGC (EB)</v>
      </c>
      <c r="AE262" s="2" t="str">
        <f>VLOOKUP($A262,MA_KH!$A:$Q,MA_KH!P$1,0)</f>
        <v>Công ty TNHH dịch vụ EB</v>
      </c>
    </row>
    <row r="263" spans="1:31" ht="25.5" customHeight="1" x14ac:dyDescent="0.2">
      <c r="A263" s="30" t="s">
        <v>71</v>
      </c>
      <c r="B263" s="30" t="s">
        <v>72</v>
      </c>
      <c r="C263" s="34">
        <v>46000</v>
      </c>
      <c r="D263" s="30" t="s">
        <v>15057</v>
      </c>
      <c r="E263" s="34">
        <v>46000</v>
      </c>
      <c r="F263" s="30">
        <v>82242</v>
      </c>
      <c r="G263" s="30" t="s">
        <v>15058</v>
      </c>
      <c r="H263" s="35">
        <v>1712776</v>
      </c>
      <c r="I263" s="31">
        <v>0</v>
      </c>
      <c r="J263" s="35">
        <v>137022</v>
      </c>
      <c r="K263" s="35">
        <v>1849798</v>
      </c>
      <c r="L263" s="7" t="s">
        <v>40</v>
      </c>
      <c r="M263" s="6">
        <v>46058</v>
      </c>
      <c r="O263" s="32">
        <f>IF(Table1[[#This Row],[Phân loại]]="Tồn đầu kỳ",Table1[[#This Row],[Tổng giá trị]],0)</f>
        <v>1849798</v>
      </c>
      <c r="P263" s="7">
        <f>IF(Table1[[#This Row],[Số còn phải thu ĐK]]&lt;&gt;0,0,IF(Table1[[#This Row],[Phân loại]]="Bán hàng",Table1[[#This Row],[Tổng giá trị]],-Table1[[#This Row],[Tổng giá trị]]))</f>
        <v>0</v>
      </c>
      <c r="Q263" s="32">
        <f t="shared" si="126"/>
        <v>1849798</v>
      </c>
      <c r="R263" s="7">
        <f>Table1[[#This Row],[Số còn phải thu ĐK]]+Table1[[#This Row],[Giá Trị HD sau CK]]-Table1[[#This Row],[Số tiền đã thu]]</f>
        <v>0</v>
      </c>
      <c r="S263" s="6">
        <f>IF(Table1[[#This Row],[Ngày hóa đơn]]&lt;&gt;"",Table1[[#This Row],[Ngày hóa đơn]],IF(Table1[[#This Row],[Ngày hạch toán]]&lt;&gt;"",Table1[[#This Row],[Ngày hạch toán]],""))</f>
        <v>46000</v>
      </c>
      <c r="T263" s="7"/>
      <c r="U263" s="6">
        <f>IF(Table1[[#This Row],[Ngày tính CN]]="","",S263+T263)</f>
        <v>46000</v>
      </c>
      <c r="V263" s="32">
        <f ca="1">IF(Table1[[#This Row],[Hạn thanh toán]]="","",IF((U263-NOW())&lt;0,0,(U263-NOW())))</f>
        <v>0</v>
      </c>
      <c r="W263" s="32"/>
      <c r="X263" s="32" t="str">
        <f t="shared" ca="1" si="127"/>
        <v/>
      </c>
      <c r="Y263" s="2" t="str">
        <f t="shared" si="128"/>
        <v>Đã thanh toán</v>
      </c>
      <c r="Z263" s="53">
        <f t="shared" si="129"/>
        <v>46000</v>
      </c>
      <c r="AA263" s="53">
        <f t="shared" si="130"/>
        <v>46058</v>
      </c>
      <c r="AD263" s="2" t="str">
        <f>VLOOKUP($A263,MA_KH!$A:$Q,MA_KH!O$1,0)</f>
        <v>BIGC (EB)</v>
      </c>
      <c r="AE263" s="2" t="str">
        <f>VLOOKUP($A263,MA_KH!$A:$Q,MA_KH!P$1,0)</f>
        <v>Công ty TNHH dịch vụ EB</v>
      </c>
    </row>
    <row r="264" spans="1:31" ht="25.5" customHeight="1" x14ac:dyDescent="0.2">
      <c r="A264" s="30" t="s">
        <v>71</v>
      </c>
      <c r="B264" s="30" t="s">
        <v>72</v>
      </c>
      <c r="C264" s="34">
        <v>46000</v>
      </c>
      <c r="D264" s="30" t="s">
        <v>15059</v>
      </c>
      <c r="E264" s="34">
        <v>46000</v>
      </c>
      <c r="F264" s="30">
        <v>82243</v>
      </c>
      <c r="G264" s="30" t="s">
        <v>15060</v>
      </c>
      <c r="H264" s="35">
        <v>1311312</v>
      </c>
      <c r="I264" s="31">
        <v>0</v>
      </c>
      <c r="J264" s="35">
        <v>104905</v>
      </c>
      <c r="K264" s="35">
        <v>1416217</v>
      </c>
      <c r="L264" s="7" t="s">
        <v>40</v>
      </c>
      <c r="M264" s="6">
        <v>46058</v>
      </c>
      <c r="O264" s="32">
        <f>IF(Table1[[#This Row],[Phân loại]]="Tồn đầu kỳ",Table1[[#This Row],[Tổng giá trị]],0)</f>
        <v>1416217</v>
      </c>
      <c r="P264" s="7">
        <f>IF(Table1[[#This Row],[Số còn phải thu ĐK]]&lt;&gt;0,0,IF(Table1[[#This Row],[Phân loại]]="Bán hàng",Table1[[#This Row],[Tổng giá trị]],-Table1[[#This Row],[Tổng giá trị]]))</f>
        <v>0</v>
      </c>
      <c r="Q264" s="32">
        <f t="shared" si="126"/>
        <v>1416217</v>
      </c>
      <c r="R264" s="7">
        <f>Table1[[#This Row],[Số còn phải thu ĐK]]+Table1[[#This Row],[Giá Trị HD sau CK]]-Table1[[#This Row],[Số tiền đã thu]]</f>
        <v>0</v>
      </c>
      <c r="S264" s="6">
        <f>IF(Table1[[#This Row],[Ngày hóa đơn]]&lt;&gt;"",Table1[[#This Row],[Ngày hóa đơn]],IF(Table1[[#This Row],[Ngày hạch toán]]&lt;&gt;"",Table1[[#This Row],[Ngày hạch toán]],""))</f>
        <v>46000</v>
      </c>
      <c r="T264" s="7"/>
      <c r="U264" s="6">
        <f>IF(Table1[[#This Row],[Ngày tính CN]]="","",S264+T264)</f>
        <v>46000</v>
      </c>
      <c r="V264" s="32">
        <f ca="1">IF(Table1[[#This Row],[Hạn thanh toán]]="","",IF((U264-NOW())&lt;0,0,(U264-NOW())))</f>
        <v>0</v>
      </c>
      <c r="W264" s="32"/>
      <c r="X264" s="32" t="str">
        <f t="shared" ca="1" si="127"/>
        <v/>
      </c>
      <c r="Y264" s="2" t="str">
        <f t="shared" si="128"/>
        <v>Đã thanh toán</v>
      </c>
      <c r="Z264" s="53">
        <f t="shared" si="129"/>
        <v>46000</v>
      </c>
      <c r="AA264" s="53">
        <f t="shared" si="130"/>
        <v>46058</v>
      </c>
      <c r="AD264" s="2" t="str">
        <f>VLOOKUP($A264,MA_KH!$A:$Q,MA_KH!O$1,0)</f>
        <v>BIGC (EB)</v>
      </c>
      <c r="AE264" s="2" t="str">
        <f>VLOOKUP($A264,MA_KH!$A:$Q,MA_KH!P$1,0)</f>
        <v>Công ty TNHH dịch vụ EB</v>
      </c>
    </row>
    <row r="265" spans="1:31" ht="25.5" customHeight="1" x14ac:dyDescent="0.2">
      <c r="A265" s="30" t="s">
        <v>71</v>
      </c>
      <c r="B265" s="30" t="s">
        <v>72</v>
      </c>
      <c r="C265" s="34">
        <v>46000</v>
      </c>
      <c r="D265" s="30" t="s">
        <v>15061</v>
      </c>
      <c r="E265" s="34">
        <v>46000</v>
      </c>
      <c r="F265" s="30">
        <v>82244</v>
      </c>
      <c r="G265" s="30" t="s">
        <v>15062</v>
      </c>
      <c r="H265" s="35">
        <v>1110580</v>
      </c>
      <c r="I265" s="31">
        <v>0</v>
      </c>
      <c r="J265" s="35">
        <v>88846</v>
      </c>
      <c r="K265" s="35">
        <v>1199426</v>
      </c>
      <c r="L265" s="7" t="s">
        <v>40</v>
      </c>
      <c r="M265" s="6">
        <v>46058</v>
      </c>
      <c r="O265" s="32">
        <f>IF(Table1[[#This Row],[Phân loại]]="Tồn đầu kỳ",Table1[[#This Row],[Tổng giá trị]],0)</f>
        <v>1199426</v>
      </c>
      <c r="P265" s="7">
        <f>IF(Table1[[#This Row],[Số còn phải thu ĐK]]&lt;&gt;0,0,IF(Table1[[#This Row],[Phân loại]]="Bán hàng",Table1[[#This Row],[Tổng giá trị]],-Table1[[#This Row],[Tổng giá trị]]))</f>
        <v>0</v>
      </c>
      <c r="Q265" s="32">
        <f t="shared" si="126"/>
        <v>1199426</v>
      </c>
      <c r="R265" s="7">
        <f>Table1[[#This Row],[Số còn phải thu ĐK]]+Table1[[#This Row],[Giá Trị HD sau CK]]-Table1[[#This Row],[Số tiền đã thu]]</f>
        <v>0</v>
      </c>
      <c r="S265" s="6">
        <f>IF(Table1[[#This Row],[Ngày hóa đơn]]&lt;&gt;"",Table1[[#This Row],[Ngày hóa đơn]],IF(Table1[[#This Row],[Ngày hạch toán]]&lt;&gt;"",Table1[[#This Row],[Ngày hạch toán]],""))</f>
        <v>46000</v>
      </c>
      <c r="T265" s="7"/>
      <c r="U265" s="6">
        <f>IF(Table1[[#This Row],[Ngày tính CN]]="","",S265+T265)</f>
        <v>46000</v>
      </c>
      <c r="V265" s="32">
        <f ca="1">IF(Table1[[#This Row],[Hạn thanh toán]]="","",IF((U265-NOW())&lt;0,0,(U265-NOW())))</f>
        <v>0</v>
      </c>
      <c r="W265" s="32"/>
      <c r="X265" s="32" t="str">
        <f t="shared" ca="1" si="127"/>
        <v/>
      </c>
      <c r="Y265" s="2" t="str">
        <f t="shared" si="128"/>
        <v>Đã thanh toán</v>
      </c>
      <c r="Z265" s="53">
        <f t="shared" si="129"/>
        <v>46000</v>
      </c>
      <c r="AA265" s="53">
        <f t="shared" si="130"/>
        <v>46058</v>
      </c>
      <c r="AD265" s="2" t="str">
        <f>VLOOKUP($A265,MA_KH!$A:$Q,MA_KH!O$1,0)</f>
        <v>BIGC (EB)</v>
      </c>
      <c r="AE265" s="2" t="str">
        <f>VLOOKUP($A265,MA_KH!$A:$Q,MA_KH!P$1,0)</f>
        <v>Công ty TNHH dịch vụ EB</v>
      </c>
    </row>
    <row r="266" spans="1:31" ht="25.5" customHeight="1" x14ac:dyDescent="0.2">
      <c r="A266" s="30" t="s">
        <v>71</v>
      </c>
      <c r="B266" s="30" t="s">
        <v>72</v>
      </c>
      <c r="C266" s="34">
        <v>46000</v>
      </c>
      <c r="D266" s="30" t="s">
        <v>15063</v>
      </c>
      <c r="E266" s="34">
        <v>46000</v>
      </c>
      <c r="F266" s="30">
        <v>82245</v>
      </c>
      <c r="G266" s="30" t="s">
        <v>15064</v>
      </c>
      <c r="H266" s="35">
        <v>1311312</v>
      </c>
      <c r="I266" s="31">
        <v>0</v>
      </c>
      <c r="J266" s="35">
        <v>104905</v>
      </c>
      <c r="K266" s="35">
        <v>1416217</v>
      </c>
      <c r="L266" s="7" t="s">
        <v>40</v>
      </c>
      <c r="M266" s="6">
        <v>46058</v>
      </c>
      <c r="O266" s="32">
        <f>IF(Table1[[#This Row],[Phân loại]]="Tồn đầu kỳ",Table1[[#This Row],[Tổng giá trị]],0)</f>
        <v>1416217</v>
      </c>
      <c r="P266" s="7">
        <f>IF(Table1[[#This Row],[Số còn phải thu ĐK]]&lt;&gt;0,0,IF(Table1[[#This Row],[Phân loại]]="Bán hàng",Table1[[#This Row],[Tổng giá trị]],-Table1[[#This Row],[Tổng giá trị]]))</f>
        <v>0</v>
      </c>
      <c r="Q266" s="32">
        <f t="shared" si="126"/>
        <v>1416217</v>
      </c>
      <c r="R266" s="7">
        <f>Table1[[#This Row],[Số còn phải thu ĐK]]+Table1[[#This Row],[Giá Trị HD sau CK]]-Table1[[#This Row],[Số tiền đã thu]]</f>
        <v>0</v>
      </c>
      <c r="S266" s="6">
        <f>IF(Table1[[#This Row],[Ngày hóa đơn]]&lt;&gt;"",Table1[[#This Row],[Ngày hóa đơn]],IF(Table1[[#This Row],[Ngày hạch toán]]&lt;&gt;"",Table1[[#This Row],[Ngày hạch toán]],""))</f>
        <v>46000</v>
      </c>
      <c r="T266" s="7"/>
      <c r="U266" s="6">
        <f>IF(Table1[[#This Row],[Ngày tính CN]]="","",S266+T266)</f>
        <v>46000</v>
      </c>
      <c r="V266" s="32">
        <f ca="1">IF(Table1[[#This Row],[Hạn thanh toán]]="","",IF((U266-NOW())&lt;0,0,(U266-NOW())))</f>
        <v>0</v>
      </c>
      <c r="W266" s="32"/>
      <c r="X266" s="32" t="str">
        <f t="shared" ca="1" si="127"/>
        <v/>
      </c>
      <c r="Y266" s="2" t="str">
        <f t="shared" si="128"/>
        <v>Đã thanh toán</v>
      </c>
      <c r="Z266" s="53">
        <f t="shared" si="129"/>
        <v>46000</v>
      </c>
      <c r="AA266" s="53">
        <f t="shared" si="130"/>
        <v>46058</v>
      </c>
      <c r="AD266" s="2" t="str">
        <f>VLOOKUP($A266,MA_KH!$A:$Q,MA_KH!O$1,0)</f>
        <v>BIGC (EB)</v>
      </c>
      <c r="AE266" s="2" t="str">
        <f>VLOOKUP($A266,MA_KH!$A:$Q,MA_KH!P$1,0)</f>
        <v>Công ty TNHH dịch vụ EB</v>
      </c>
    </row>
    <row r="267" spans="1:31" ht="25.5" customHeight="1" x14ac:dyDescent="0.2">
      <c r="A267" s="30" t="s">
        <v>71</v>
      </c>
      <c r="B267" s="30" t="s">
        <v>72</v>
      </c>
      <c r="C267" s="34">
        <v>46000</v>
      </c>
      <c r="D267" s="30" t="s">
        <v>15065</v>
      </c>
      <c r="E267" s="34">
        <v>46000</v>
      </c>
      <c r="F267" s="30">
        <v>82246</v>
      </c>
      <c r="G267" s="30" t="s">
        <v>15066</v>
      </c>
      <c r="H267" s="35">
        <v>1003660</v>
      </c>
      <c r="I267" s="31">
        <v>0</v>
      </c>
      <c r="J267" s="35">
        <v>80293</v>
      </c>
      <c r="K267" s="35">
        <v>1083953</v>
      </c>
      <c r="L267" s="7" t="s">
        <v>40</v>
      </c>
      <c r="M267" s="6">
        <v>46058</v>
      </c>
      <c r="O267" s="32">
        <f>IF(Table1[[#This Row],[Phân loại]]="Tồn đầu kỳ",Table1[[#This Row],[Tổng giá trị]],0)</f>
        <v>1083953</v>
      </c>
      <c r="P267" s="7">
        <f>IF(Table1[[#This Row],[Số còn phải thu ĐK]]&lt;&gt;0,0,IF(Table1[[#This Row],[Phân loại]]="Bán hàng",Table1[[#This Row],[Tổng giá trị]],-Table1[[#This Row],[Tổng giá trị]]))</f>
        <v>0</v>
      </c>
      <c r="Q267" s="32">
        <f t="shared" si="126"/>
        <v>1083953</v>
      </c>
      <c r="R267" s="7">
        <f>Table1[[#This Row],[Số còn phải thu ĐK]]+Table1[[#This Row],[Giá Trị HD sau CK]]-Table1[[#This Row],[Số tiền đã thu]]</f>
        <v>0</v>
      </c>
      <c r="S267" s="6">
        <f>IF(Table1[[#This Row],[Ngày hóa đơn]]&lt;&gt;"",Table1[[#This Row],[Ngày hóa đơn]],IF(Table1[[#This Row],[Ngày hạch toán]]&lt;&gt;"",Table1[[#This Row],[Ngày hạch toán]],""))</f>
        <v>46000</v>
      </c>
      <c r="T267" s="7"/>
      <c r="U267" s="6">
        <f>IF(Table1[[#This Row],[Ngày tính CN]]="","",S267+T267)</f>
        <v>46000</v>
      </c>
      <c r="V267" s="32">
        <f ca="1">IF(Table1[[#This Row],[Hạn thanh toán]]="","",IF((U267-NOW())&lt;0,0,(U267-NOW())))</f>
        <v>0</v>
      </c>
      <c r="W267" s="32"/>
      <c r="X267" s="32" t="str">
        <f t="shared" ca="1" si="127"/>
        <v/>
      </c>
      <c r="Y267" s="2" t="str">
        <f t="shared" si="128"/>
        <v>Đã thanh toán</v>
      </c>
      <c r="Z267" s="53">
        <f t="shared" si="129"/>
        <v>46000</v>
      </c>
      <c r="AA267" s="53">
        <f t="shared" si="130"/>
        <v>46058</v>
      </c>
      <c r="AD267" s="2" t="str">
        <f>VLOOKUP($A267,MA_KH!$A:$Q,MA_KH!O$1,0)</f>
        <v>BIGC (EB)</v>
      </c>
      <c r="AE267" s="2" t="str">
        <f>VLOOKUP($A267,MA_KH!$A:$Q,MA_KH!P$1,0)</f>
        <v>Công ty TNHH dịch vụ EB</v>
      </c>
    </row>
    <row r="268" spans="1:31" ht="25.5" customHeight="1" x14ac:dyDescent="0.2">
      <c r="A268" s="30" t="s">
        <v>71</v>
      </c>
      <c r="B268" s="30" t="s">
        <v>72</v>
      </c>
      <c r="C268" s="34">
        <v>46000</v>
      </c>
      <c r="D268" s="30" t="s">
        <v>15067</v>
      </c>
      <c r="E268" s="34">
        <v>46000</v>
      </c>
      <c r="F268" s="30">
        <v>82247</v>
      </c>
      <c r="G268" s="30" t="s">
        <v>15068</v>
      </c>
      <c r="H268" s="35">
        <v>1110580</v>
      </c>
      <c r="I268" s="31">
        <v>0</v>
      </c>
      <c r="J268" s="35">
        <v>88846</v>
      </c>
      <c r="K268" s="35">
        <v>1199426</v>
      </c>
      <c r="L268" s="7" t="s">
        <v>40</v>
      </c>
      <c r="M268" s="6">
        <v>46058</v>
      </c>
      <c r="O268" s="32">
        <f>IF(Table1[[#This Row],[Phân loại]]="Tồn đầu kỳ",Table1[[#This Row],[Tổng giá trị]],0)</f>
        <v>1199426</v>
      </c>
      <c r="P268" s="7">
        <f>IF(Table1[[#This Row],[Số còn phải thu ĐK]]&lt;&gt;0,0,IF(Table1[[#This Row],[Phân loại]]="Bán hàng",Table1[[#This Row],[Tổng giá trị]],-Table1[[#This Row],[Tổng giá trị]]))</f>
        <v>0</v>
      </c>
      <c r="Q268" s="32">
        <f t="shared" si="126"/>
        <v>1199426</v>
      </c>
      <c r="R268" s="7">
        <f>Table1[[#This Row],[Số còn phải thu ĐK]]+Table1[[#This Row],[Giá Trị HD sau CK]]-Table1[[#This Row],[Số tiền đã thu]]</f>
        <v>0</v>
      </c>
      <c r="S268" s="6">
        <f>IF(Table1[[#This Row],[Ngày hóa đơn]]&lt;&gt;"",Table1[[#This Row],[Ngày hóa đơn]],IF(Table1[[#This Row],[Ngày hạch toán]]&lt;&gt;"",Table1[[#This Row],[Ngày hạch toán]],""))</f>
        <v>46000</v>
      </c>
      <c r="T268" s="7"/>
      <c r="U268" s="6">
        <f>IF(Table1[[#This Row],[Ngày tính CN]]="","",S268+T268)</f>
        <v>46000</v>
      </c>
      <c r="V268" s="32">
        <f ca="1">IF(Table1[[#This Row],[Hạn thanh toán]]="","",IF((U268-NOW())&lt;0,0,(U268-NOW())))</f>
        <v>0</v>
      </c>
      <c r="W268" s="32"/>
      <c r="X268" s="32" t="str">
        <f t="shared" ca="1" si="127"/>
        <v/>
      </c>
      <c r="Y268" s="2" t="str">
        <f t="shared" si="128"/>
        <v>Đã thanh toán</v>
      </c>
      <c r="Z268" s="53">
        <f t="shared" si="129"/>
        <v>46000</v>
      </c>
      <c r="AA268" s="53">
        <f t="shared" si="130"/>
        <v>46058</v>
      </c>
      <c r="AD268" s="2" t="str">
        <f>VLOOKUP($A268,MA_KH!$A:$Q,MA_KH!O$1,0)</f>
        <v>BIGC (EB)</v>
      </c>
      <c r="AE268" s="2" t="str">
        <f>VLOOKUP($A268,MA_KH!$A:$Q,MA_KH!P$1,0)</f>
        <v>Công ty TNHH dịch vụ EB</v>
      </c>
    </row>
    <row r="269" spans="1:31" ht="25.5" customHeight="1" x14ac:dyDescent="0.2">
      <c r="A269" s="30" t="s">
        <v>71</v>
      </c>
      <c r="B269" s="30" t="s">
        <v>72</v>
      </c>
      <c r="C269" s="34">
        <v>46000</v>
      </c>
      <c r="D269" s="30" t="s">
        <v>15069</v>
      </c>
      <c r="E269" s="34">
        <v>46000</v>
      </c>
      <c r="F269" s="30">
        <v>82248</v>
      </c>
      <c r="G269" s="30" t="s">
        <v>15070</v>
      </c>
      <c r="H269" s="35">
        <v>1311312</v>
      </c>
      <c r="I269" s="31">
        <v>0</v>
      </c>
      <c r="J269" s="35">
        <v>104905</v>
      </c>
      <c r="K269" s="35">
        <v>1416217</v>
      </c>
      <c r="L269" s="7" t="s">
        <v>40</v>
      </c>
      <c r="M269" s="6">
        <v>46058</v>
      </c>
      <c r="O269" s="32">
        <f>IF(Table1[[#This Row],[Phân loại]]="Tồn đầu kỳ",Table1[[#This Row],[Tổng giá trị]],0)</f>
        <v>1416217</v>
      </c>
      <c r="P269" s="7">
        <f>IF(Table1[[#This Row],[Số còn phải thu ĐK]]&lt;&gt;0,0,IF(Table1[[#This Row],[Phân loại]]="Bán hàng",Table1[[#This Row],[Tổng giá trị]],-Table1[[#This Row],[Tổng giá trị]]))</f>
        <v>0</v>
      </c>
      <c r="Q269" s="32">
        <f t="shared" si="126"/>
        <v>1416217</v>
      </c>
      <c r="R269" s="7">
        <f>Table1[[#This Row],[Số còn phải thu ĐK]]+Table1[[#This Row],[Giá Trị HD sau CK]]-Table1[[#This Row],[Số tiền đã thu]]</f>
        <v>0</v>
      </c>
      <c r="S269" s="6">
        <f>IF(Table1[[#This Row],[Ngày hóa đơn]]&lt;&gt;"",Table1[[#This Row],[Ngày hóa đơn]],IF(Table1[[#This Row],[Ngày hạch toán]]&lt;&gt;"",Table1[[#This Row],[Ngày hạch toán]],""))</f>
        <v>46000</v>
      </c>
      <c r="T269" s="7"/>
      <c r="U269" s="6">
        <f>IF(Table1[[#This Row],[Ngày tính CN]]="","",S269+T269)</f>
        <v>46000</v>
      </c>
      <c r="V269" s="32">
        <f ca="1">IF(Table1[[#This Row],[Hạn thanh toán]]="","",IF((U269-NOW())&lt;0,0,(U269-NOW())))</f>
        <v>0</v>
      </c>
      <c r="W269" s="32"/>
      <c r="X269" s="32" t="str">
        <f t="shared" ca="1" si="127"/>
        <v/>
      </c>
      <c r="Y269" s="2" t="str">
        <f t="shared" si="128"/>
        <v>Đã thanh toán</v>
      </c>
      <c r="Z269" s="53">
        <f t="shared" si="129"/>
        <v>46000</v>
      </c>
      <c r="AA269" s="53">
        <f t="shared" si="130"/>
        <v>46058</v>
      </c>
      <c r="AD269" s="2" t="str">
        <f>VLOOKUP($A269,MA_KH!$A:$Q,MA_KH!O$1,0)</f>
        <v>BIGC (EB)</v>
      </c>
      <c r="AE269" s="2" t="str">
        <f>VLOOKUP($A269,MA_KH!$A:$Q,MA_KH!P$1,0)</f>
        <v>Công ty TNHH dịch vụ EB</v>
      </c>
    </row>
    <row r="270" spans="1:31" ht="25.5" customHeight="1" x14ac:dyDescent="0.2">
      <c r="A270" s="30" t="s">
        <v>71</v>
      </c>
      <c r="B270" s="30" t="s">
        <v>72</v>
      </c>
      <c r="C270" s="34">
        <v>46000</v>
      </c>
      <c r="D270" s="30" t="s">
        <v>15071</v>
      </c>
      <c r="E270" s="34">
        <v>46000</v>
      </c>
      <c r="F270" s="30">
        <v>82249</v>
      </c>
      <c r="G270" s="30" t="s">
        <v>15072</v>
      </c>
      <c r="H270" s="35">
        <v>1649804</v>
      </c>
      <c r="I270" s="31">
        <v>0</v>
      </c>
      <c r="J270" s="35">
        <v>131984</v>
      </c>
      <c r="K270" s="35">
        <v>1781788</v>
      </c>
      <c r="L270" s="7" t="s">
        <v>40</v>
      </c>
      <c r="M270" s="6">
        <v>46058</v>
      </c>
      <c r="O270" s="32">
        <f>IF(Table1[[#This Row],[Phân loại]]="Tồn đầu kỳ",Table1[[#This Row],[Tổng giá trị]],0)</f>
        <v>1781788</v>
      </c>
      <c r="P270" s="7">
        <f>IF(Table1[[#This Row],[Số còn phải thu ĐK]]&lt;&gt;0,0,IF(Table1[[#This Row],[Phân loại]]="Bán hàng",Table1[[#This Row],[Tổng giá trị]],-Table1[[#This Row],[Tổng giá trị]]))</f>
        <v>0</v>
      </c>
      <c r="Q270" s="32">
        <f t="shared" si="126"/>
        <v>1781788</v>
      </c>
      <c r="R270" s="7">
        <f>Table1[[#This Row],[Số còn phải thu ĐK]]+Table1[[#This Row],[Giá Trị HD sau CK]]-Table1[[#This Row],[Số tiền đã thu]]</f>
        <v>0</v>
      </c>
      <c r="S270" s="6">
        <f>IF(Table1[[#This Row],[Ngày hóa đơn]]&lt;&gt;"",Table1[[#This Row],[Ngày hóa đơn]],IF(Table1[[#This Row],[Ngày hạch toán]]&lt;&gt;"",Table1[[#This Row],[Ngày hạch toán]],""))</f>
        <v>46000</v>
      </c>
      <c r="T270" s="7"/>
      <c r="U270" s="6">
        <f>IF(Table1[[#This Row],[Ngày tính CN]]="","",S270+T270)</f>
        <v>46000</v>
      </c>
      <c r="V270" s="32">
        <f ca="1">IF(Table1[[#This Row],[Hạn thanh toán]]="","",IF((U270-NOW())&lt;0,0,(U270-NOW())))</f>
        <v>0</v>
      </c>
      <c r="W270" s="32"/>
      <c r="X270" s="32" t="str">
        <f t="shared" ca="1" si="127"/>
        <v/>
      </c>
      <c r="Y270" s="2" t="str">
        <f t="shared" si="128"/>
        <v>Đã thanh toán</v>
      </c>
      <c r="Z270" s="53">
        <f t="shared" si="129"/>
        <v>46000</v>
      </c>
      <c r="AA270" s="53">
        <f t="shared" si="130"/>
        <v>46058</v>
      </c>
      <c r="AD270" s="2" t="str">
        <f>VLOOKUP($A270,MA_KH!$A:$Q,MA_KH!O$1,0)</f>
        <v>BIGC (EB)</v>
      </c>
      <c r="AE270" s="2" t="str">
        <f>VLOOKUP($A270,MA_KH!$A:$Q,MA_KH!P$1,0)</f>
        <v>Công ty TNHH dịch vụ EB</v>
      </c>
    </row>
    <row r="271" spans="1:31" ht="25.5" customHeight="1" x14ac:dyDescent="0.2">
      <c r="A271" s="36" t="s">
        <v>71</v>
      </c>
      <c r="B271" s="36" t="s">
        <v>72</v>
      </c>
      <c r="C271" s="37">
        <v>46000</v>
      </c>
      <c r="D271" s="36" t="s">
        <v>15073</v>
      </c>
      <c r="E271" s="37">
        <v>46000</v>
      </c>
      <c r="F271" s="36">
        <v>82250</v>
      </c>
      <c r="G271" s="36" t="s">
        <v>15074</v>
      </c>
      <c r="H271" s="38">
        <v>1311312</v>
      </c>
      <c r="I271" s="39">
        <v>0</v>
      </c>
      <c r="J271" s="38">
        <v>104905</v>
      </c>
      <c r="K271" s="38">
        <v>1416217</v>
      </c>
      <c r="L271" s="7" t="s">
        <v>40</v>
      </c>
      <c r="M271" s="6">
        <v>46058</v>
      </c>
      <c r="O271" s="32">
        <f>IF(Table1[[#This Row],[Phân loại]]="Tồn đầu kỳ",Table1[[#This Row],[Tổng giá trị]],0)</f>
        <v>1416217</v>
      </c>
      <c r="P271" s="7">
        <f>IF(Table1[[#This Row],[Số còn phải thu ĐK]]&lt;&gt;0,0,IF(Table1[[#This Row],[Phân loại]]="Bán hàng",Table1[[#This Row],[Tổng giá trị]],-Table1[[#This Row],[Tổng giá trị]]))</f>
        <v>0</v>
      </c>
      <c r="Q271" s="32">
        <f t="shared" si="126"/>
        <v>1416217</v>
      </c>
      <c r="R271" s="7">
        <f>Table1[[#This Row],[Số còn phải thu ĐK]]+Table1[[#This Row],[Giá Trị HD sau CK]]-Table1[[#This Row],[Số tiền đã thu]]</f>
        <v>0</v>
      </c>
      <c r="S271" s="6">
        <f>IF(Table1[[#This Row],[Ngày hóa đơn]]&lt;&gt;"",Table1[[#This Row],[Ngày hóa đơn]],IF(Table1[[#This Row],[Ngày hạch toán]]&lt;&gt;"",Table1[[#This Row],[Ngày hạch toán]],""))</f>
        <v>46000</v>
      </c>
      <c r="T271" s="7"/>
      <c r="U271" s="6">
        <f>IF(Table1[[#This Row],[Ngày tính CN]]="","",S271+T271)</f>
        <v>46000</v>
      </c>
      <c r="V271" s="32">
        <f ca="1">IF(Table1[[#This Row],[Hạn thanh toán]]="","",IF((U271-NOW())&lt;0,0,(U271-NOW())))</f>
        <v>0</v>
      </c>
      <c r="W271" s="32"/>
      <c r="X271" s="32" t="str">
        <f t="shared" ca="1" si="127"/>
        <v/>
      </c>
      <c r="Y271" s="2" t="str">
        <f t="shared" si="128"/>
        <v>Đã thanh toán</v>
      </c>
      <c r="Z271" s="53">
        <f t="shared" si="129"/>
        <v>46000</v>
      </c>
      <c r="AA271" s="53">
        <f t="shared" si="130"/>
        <v>46058</v>
      </c>
      <c r="AD271" s="2" t="str">
        <f>VLOOKUP($A271,MA_KH!$A:$Q,MA_KH!O$1,0)</f>
        <v>BIGC (EB)</v>
      </c>
      <c r="AE271" s="2" t="str">
        <f>VLOOKUP($A271,MA_KH!$A:$Q,MA_KH!P$1,0)</f>
        <v>Công ty TNHH dịch vụ EB</v>
      </c>
    </row>
    <row r="272" spans="1:31" ht="25.5" customHeight="1" x14ac:dyDescent="0.2">
      <c r="A272" s="36" t="s">
        <v>71</v>
      </c>
      <c r="B272" s="36" t="s">
        <v>72</v>
      </c>
      <c r="C272" s="37">
        <v>46000</v>
      </c>
      <c r="D272" s="36" t="s">
        <v>15075</v>
      </c>
      <c r="E272" s="37">
        <v>46000</v>
      </c>
      <c r="F272" s="36">
        <v>82235</v>
      </c>
      <c r="G272" s="36" t="s">
        <v>15076</v>
      </c>
      <c r="H272" s="38">
        <v>5457796</v>
      </c>
      <c r="I272" s="39">
        <v>0</v>
      </c>
      <c r="J272" s="38">
        <v>436624</v>
      </c>
      <c r="K272" s="38">
        <v>5894420</v>
      </c>
      <c r="L272" s="7" t="s">
        <v>40</v>
      </c>
      <c r="M272" s="6">
        <v>46058</v>
      </c>
      <c r="O272" s="32">
        <f>IF(Table1[[#This Row],[Phân loại]]="Tồn đầu kỳ",Table1[[#This Row],[Tổng giá trị]],0)</f>
        <v>5894420</v>
      </c>
      <c r="P272" s="7">
        <f>IF(Table1[[#This Row],[Số còn phải thu ĐK]]&lt;&gt;0,0,IF(Table1[[#This Row],[Phân loại]]="Bán hàng",Table1[[#This Row],[Tổng giá trị]],-Table1[[#This Row],[Tổng giá trị]]))</f>
        <v>0</v>
      </c>
      <c r="Q272" s="32">
        <f>IF(M272&lt;&gt;"",IF(O272&lt;&gt;0,O272,P272),0)</f>
        <v>5894420</v>
      </c>
      <c r="R272" s="7">
        <f>Table1[[#This Row],[Số còn phải thu ĐK]]+Table1[[#This Row],[Giá Trị HD sau CK]]-Table1[[#This Row],[Số tiền đã thu]]</f>
        <v>0</v>
      </c>
      <c r="S272" s="6">
        <f>IF(Table1[[#This Row],[Ngày hóa đơn]]&lt;&gt;"",Table1[[#This Row],[Ngày hóa đơn]],IF(Table1[[#This Row],[Ngày hạch toán]]&lt;&gt;"",Table1[[#This Row],[Ngày hạch toán]],""))</f>
        <v>46000</v>
      </c>
      <c r="T272" s="7"/>
      <c r="U272" s="6">
        <f>IF(Table1[[#This Row],[Ngày tính CN]]="","",S272+T272)</f>
        <v>46000</v>
      </c>
      <c r="V272" s="32">
        <f ca="1">IF(Table1[[#This Row],[Hạn thanh toán]]="","",IF((U272-NOW())&lt;0,0,(U272-NOW())))</f>
        <v>0</v>
      </c>
      <c r="W272" s="32"/>
      <c r="X272" s="32" t="str">
        <f ca="1">IF(OR(U272="",R272=0),"",IF((U272-NOW())&lt;0,-(U272-NOW()),0))</f>
        <v/>
      </c>
      <c r="Y272" s="2" t="str">
        <f>IF(R272=0,"Đã thanh toán",IF(X272="","",IF(X272&lt;=0,"Chưa đến hạn thanh toán",IF(X272&lt;=30,"Nợ quá hạn 30 ngày",IF(X272&lt;=60,"Nợ quá hạn từ 30 ngày đến 60 ngày",IF(X272&lt;=90,"Nợ quá hạn từ 60 ngày đến 90 ngày",IF(X272&lt;=120,"Nợ quá hạn từ 90 ngày đến 120 ngày","Nợ quá hạn hơn 120 ngày có khả năng mất thanh toán")))))))</f>
        <v>Đã thanh toán</v>
      </c>
      <c r="Z272" s="53">
        <f t="shared" si="129"/>
        <v>46000</v>
      </c>
      <c r="AA272" s="53">
        <f t="shared" si="130"/>
        <v>46058</v>
      </c>
      <c r="AD272" s="2" t="str">
        <f>VLOOKUP($A272,MA_KH!$A:$Q,MA_KH!O$1,0)</f>
        <v>BIGC (EB)</v>
      </c>
      <c r="AE272" s="2" t="str">
        <f>VLOOKUP($A272,MA_KH!$A:$Q,MA_KH!P$1,0)</f>
        <v>Công ty TNHH dịch vụ EB</v>
      </c>
    </row>
    <row r="273" spans="1:31" ht="25.5" customHeight="1" x14ac:dyDescent="0.2">
      <c r="A273" s="36" t="s">
        <v>71</v>
      </c>
      <c r="B273" s="36" t="s">
        <v>72</v>
      </c>
      <c r="C273" s="37">
        <v>46000</v>
      </c>
      <c r="D273" s="36" t="s">
        <v>15077</v>
      </c>
      <c r="E273" s="37">
        <v>46000</v>
      </c>
      <c r="F273" s="36">
        <v>82280</v>
      </c>
      <c r="G273" s="36" t="s">
        <v>15204</v>
      </c>
      <c r="H273" s="38">
        <v>3745020</v>
      </c>
      <c r="I273" s="39">
        <v>0</v>
      </c>
      <c r="J273" s="38">
        <v>299602</v>
      </c>
      <c r="K273" s="38">
        <v>4044622</v>
      </c>
      <c r="L273" s="7" t="s">
        <v>40</v>
      </c>
      <c r="M273" s="6">
        <v>46058</v>
      </c>
      <c r="O273" s="32">
        <f>IF(Table1[[#This Row],[Phân loại]]="Tồn đầu kỳ",Table1[[#This Row],[Tổng giá trị]],0)</f>
        <v>4044622</v>
      </c>
      <c r="P273" s="7">
        <f>IF(Table1[[#This Row],[Số còn phải thu ĐK]]&lt;&gt;0,0,IF(Table1[[#This Row],[Phân loại]]="Bán hàng",Table1[[#This Row],[Tổng giá trị]],-Table1[[#This Row],[Tổng giá trị]]))</f>
        <v>0</v>
      </c>
      <c r="Q273" s="32">
        <f>IF(M273&lt;&gt;"",IF(O273&lt;&gt;0,O273,P273),0)</f>
        <v>4044622</v>
      </c>
      <c r="R273" s="7">
        <f>Table1[[#This Row],[Số còn phải thu ĐK]]+Table1[[#This Row],[Giá Trị HD sau CK]]-Table1[[#This Row],[Số tiền đã thu]]</f>
        <v>0</v>
      </c>
      <c r="S273" s="6">
        <f>IF(Table1[[#This Row],[Ngày hóa đơn]]&lt;&gt;"",Table1[[#This Row],[Ngày hóa đơn]],IF(Table1[[#This Row],[Ngày hạch toán]]&lt;&gt;"",Table1[[#This Row],[Ngày hạch toán]],""))</f>
        <v>46000</v>
      </c>
      <c r="T273" s="7"/>
      <c r="U273" s="6">
        <f>IF(Table1[[#This Row],[Ngày tính CN]]="","",S273+T273)</f>
        <v>46000</v>
      </c>
      <c r="V273" s="32">
        <f ca="1">IF(Table1[[#This Row],[Hạn thanh toán]]="","",IF((U273-NOW())&lt;0,0,(U273-NOW())))</f>
        <v>0</v>
      </c>
      <c r="W273" s="32"/>
      <c r="X273" s="32" t="str">
        <f ca="1">IF(OR(U273="",R273=0),"",IF((U273-NOW())&lt;0,-(U273-NOW()),0))</f>
        <v/>
      </c>
      <c r="Y273" s="2" t="str">
        <f>IF(R273=0,"Đã thanh toán",IF(X273="","",IF(X273&lt;=0,"Chưa đến hạn thanh toán",IF(X273&lt;=30,"Nợ quá hạn 30 ngày",IF(X273&lt;=60,"Nợ quá hạn từ 30 ngày đến 60 ngày",IF(X273&lt;=90,"Nợ quá hạn từ 60 ngày đến 90 ngày",IF(X273&lt;=120,"Nợ quá hạn từ 90 ngày đến 120 ngày","Nợ quá hạn hơn 120 ngày có khả năng mất thanh toán")))))))</f>
        <v>Đã thanh toán</v>
      </c>
      <c r="Z273" s="53">
        <f t="shared" si="129"/>
        <v>46000</v>
      </c>
      <c r="AA273" s="53">
        <f t="shared" si="130"/>
        <v>46058</v>
      </c>
      <c r="AD273" s="2" t="str">
        <f>VLOOKUP($A273,MA_KH!$A:$Q,MA_KH!O$1,0)</f>
        <v>BIGC (EB)</v>
      </c>
      <c r="AE273" s="2" t="str">
        <f>VLOOKUP($A273,MA_KH!$A:$Q,MA_KH!P$1,0)</f>
        <v>Công ty TNHH dịch vụ EB</v>
      </c>
    </row>
    <row r="274" spans="1:31" ht="25.5" customHeight="1" x14ac:dyDescent="0.2">
      <c r="A274" s="30" t="s">
        <v>71</v>
      </c>
      <c r="B274" s="30" t="s">
        <v>72</v>
      </c>
      <c r="C274" s="34">
        <v>46001</v>
      </c>
      <c r="D274" s="30" t="s">
        <v>15078</v>
      </c>
      <c r="E274" s="34">
        <v>46001</v>
      </c>
      <c r="F274" s="30">
        <v>82405</v>
      </c>
      <c r="G274" s="30" t="s">
        <v>15205</v>
      </c>
      <c r="H274" s="35">
        <v>1248340</v>
      </c>
      <c r="I274" s="31">
        <v>0</v>
      </c>
      <c r="J274" s="35">
        <v>99867</v>
      </c>
      <c r="K274" s="35">
        <v>1348207</v>
      </c>
      <c r="L274" s="7" t="s">
        <v>40</v>
      </c>
      <c r="M274" s="6">
        <v>46058</v>
      </c>
      <c r="O274" s="32">
        <f>IF(Table1[[#This Row],[Phân loại]]="Tồn đầu kỳ",Table1[[#This Row],[Tổng giá trị]],0)</f>
        <v>1348207</v>
      </c>
      <c r="P274" s="7">
        <f>IF(Table1[[#This Row],[Số còn phải thu ĐK]]&lt;&gt;0,0,IF(Table1[[#This Row],[Phân loại]]="Bán hàng",Table1[[#This Row],[Tổng giá trị]],-Table1[[#This Row],[Tổng giá trị]]))</f>
        <v>0</v>
      </c>
      <c r="Q274" s="32">
        <f t="shared" ref="Q274:Q276" si="131">IF(M274&lt;&gt;"",IF(O274&lt;&gt;0,O274,P274),0)</f>
        <v>1348207</v>
      </c>
      <c r="R274" s="7">
        <f>Table1[[#This Row],[Số còn phải thu ĐK]]+Table1[[#This Row],[Giá Trị HD sau CK]]-Table1[[#This Row],[Số tiền đã thu]]</f>
        <v>0</v>
      </c>
      <c r="S274" s="6">
        <f>IF(Table1[[#This Row],[Ngày hóa đơn]]&lt;&gt;"",Table1[[#This Row],[Ngày hóa đơn]],IF(Table1[[#This Row],[Ngày hạch toán]]&lt;&gt;"",Table1[[#This Row],[Ngày hạch toán]],""))</f>
        <v>46001</v>
      </c>
      <c r="T274" s="7"/>
      <c r="U274" s="6">
        <f>IF(Table1[[#This Row],[Ngày tính CN]]="","",S274+T274)</f>
        <v>46001</v>
      </c>
      <c r="V274" s="32">
        <f ca="1">IF(Table1[[#This Row],[Hạn thanh toán]]="","",IF((U274-NOW())&lt;0,0,(U274-NOW())))</f>
        <v>0</v>
      </c>
      <c r="W274" s="32"/>
      <c r="X274" s="32" t="str">
        <f t="shared" ref="X274:X276" ca="1" si="132">IF(OR(U274="",R274=0),"",IF((U274-NOW())&lt;0,-(U274-NOW()),0))</f>
        <v/>
      </c>
      <c r="Y274" s="2" t="str">
        <f t="shared" ref="Y274:Y276" si="133">IF(R274=0,"Đã thanh toán",IF(X274="","",IF(X274&lt;=0,"Chưa đến hạn thanh toán",IF(X274&lt;=30,"Nợ quá hạn 30 ngày",IF(X274&lt;=60,"Nợ quá hạn từ 30 ngày đến 60 ngày",IF(X274&lt;=90,"Nợ quá hạn từ 60 ngày đến 90 ngày",IF(X274&lt;=120,"Nợ quá hạn từ 90 ngày đến 120 ngày","Nợ quá hạn hơn 120 ngày có khả năng mất thanh toán")))))))</f>
        <v>Đã thanh toán</v>
      </c>
      <c r="Z274" s="53">
        <f t="shared" si="129"/>
        <v>46001</v>
      </c>
      <c r="AA274" s="53">
        <f t="shared" si="130"/>
        <v>46058</v>
      </c>
      <c r="AD274" s="2" t="str">
        <f>VLOOKUP($A274,MA_KH!$A:$Q,MA_KH!O$1,0)</f>
        <v>BIGC (EB)</v>
      </c>
      <c r="AE274" s="2" t="str">
        <f>VLOOKUP($A274,MA_KH!$A:$Q,MA_KH!P$1,0)</f>
        <v>Công ty TNHH dịch vụ EB</v>
      </c>
    </row>
    <row r="275" spans="1:31" ht="25.5" customHeight="1" x14ac:dyDescent="0.2">
      <c r="A275" s="30" t="s">
        <v>71</v>
      </c>
      <c r="B275" s="30" t="s">
        <v>72</v>
      </c>
      <c r="C275" s="34">
        <v>46001</v>
      </c>
      <c r="D275" s="30" t="s">
        <v>15079</v>
      </c>
      <c r="E275" s="34">
        <v>46001</v>
      </c>
      <c r="F275" s="30">
        <v>82406</v>
      </c>
      <c r="G275" s="30" t="s">
        <v>15206</v>
      </c>
      <c r="H275" s="35">
        <v>1248340</v>
      </c>
      <c r="I275" s="31">
        <v>0</v>
      </c>
      <c r="J275" s="35">
        <v>99867</v>
      </c>
      <c r="K275" s="35">
        <v>1348207</v>
      </c>
      <c r="L275" s="7" t="s">
        <v>40</v>
      </c>
      <c r="M275" s="6">
        <v>46058</v>
      </c>
      <c r="O275" s="32">
        <f>IF(Table1[[#This Row],[Phân loại]]="Tồn đầu kỳ",Table1[[#This Row],[Tổng giá trị]],0)</f>
        <v>1348207</v>
      </c>
      <c r="P275" s="7">
        <f>IF(Table1[[#This Row],[Số còn phải thu ĐK]]&lt;&gt;0,0,IF(Table1[[#This Row],[Phân loại]]="Bán hàng",Table1[[#This Row],[Tổng giá trị]],-Table1[[#This Row],[Tổng giá trị]]))</f>
        <v>0</v>
      </c>
      <c r="Q275" s="32">
        <f t="shared" si="131"/>
        <v>1348207</v>
      </c>
      <c r="R275" s="7">
        <f>Table1[[#This Row],[Số còn phải thu ĐK]]+Table1[[#This Row],[Giá Trị HD sau CK]]-Table1[[#This Row],[Số tiền đã thu]]</f>
        <v>0</v>
      </c>
      <c r="S275" s="6">
        <f>IF(Table1[[#This Row],[Ngày hóa đơn]]&lt;&gt;"",Table1[[#This Row],[Ngày hóa đơn]],IF(Table1[[#This Row],[Ngày hạch toán]]&lt;&gt;"",Table1[[#This Row],[Ngày hạch toán]],""))</f>
        <v>46001</v>
      </c>
      <c r="T275" s="7"/>
      <c r="U275" s="6">
        <f>IF(Table1[[#This Row],[Ngày tính CN]]="","",S275+T275)</f>
        <v>46001</v>
      </c>
      <c r="V275" s="32">
        <f ca="1">IF(Table1[[#This Row],[Hạn thanh toán]]="","",IF((U275-NOW())&lt;0,0,(U275-NOW())))</f>
        <v>0</v>
      </c>
      <c r="W275" s="32"/>
      <c r="X275" s="32" t="str">
        <f t="shared" ca="1" si="132"/>
        <v/>
      </c>
      <c r="Y275" s="2" t="str">
        <f t="shared" si="133"/>
        <v>Đã thanh toán</v>
      </c>
      <c r="Z275" s="53">
        <f t="shared" si="129"/>
        <v>46001</v>
      </c>
      <c r="AA275" s="53">
        <f t="shared" si="130"/>
        <v>46058</v>
      </c>
      <c r="AD275" s="2" t="str">
        <f>VLOOKUP($A275,MA_KH!$A:$Q,MA_KH!O$1,0)</f>
        <v>BIGC (EB)</v>
      </c>
      <c r="AE275" s="2" t="str">
        <f>VLOOKUP($A275,MA_KH!$A:$Q,MA_KH!P$1,0)</f>
        <v>Công ty TNHH dịch vụ EB</v>
      </c>
    </row>
    <row r="276" spans="1:31" ht="25.5" customHeight="1" x14ac:dyDescent="0.2">
      <c r="A276" s="36" t="s">
        <v>71</v>
      </c>
      <c r="B276" s="36" t="s">
        <v>72</v>
      </c>
      <c r="C276" s="37">
        <v>46001</v>
      </c>
      <c r="D276" s="36" t="s">
        <v>15080</v>
      </c>
      <c r="E276" s="37">
        <v>46001</v>
      </c>
      <c r="F276" s="36">
        <v>82407</v>
      </c>
      <c r="G276" s="36" t="s">
        <v>15207</v>
      </c>
      <c r="H276" s="38">
        <v>2858628</v>
      </c>
      <c r="I276" s="39">
        <v>0</v>
      </c>
      <c r="J276" s="38">
        <v>228690</v>
      </c>
      <c r="K276" s="38">
        <v>3087318</v>
      </c>
      <c r="L276" s="7" t="s">
        <v>40</v>
      </c>
      <c r="M276" s="6">
        <v>46058</v>
      </c>
      <c r="O276" s="32">
        <f>IF(Table1[[#This Row],[Phân loại]]="Tồn đầu kỳ",Table1[[#This Row],[Tổng giá trị]],0)</f>
        <v>3087318</v>
      </c>
      <c r="P276" s="7">
        <f>IF(Table1[[#This Row],[Số còn phải thu ĐK]]&lt;&gt;0,0,IF(Table1[[#This Row],[Phân loại]]="Bán hàng",Table1[[#This Row],[Tổng giá trị]],-Table1[[#This Row],[Tổng giá trị]]))</f>
        <v>0</v>
      </c>
      <c r="Q276" s="32">
        <f t="shared" si="131"/>
        <v>3087318</v>
      </c>
      <c r="R276" s="7">
        <f>Table1[[#This Row],[Số còn phải thu ĐK]]+Table1[[#This Row],[Giá Trị HD sau CK]]-Table1[[#This Row],[Số tiền đã thu]]</f>
        <v>0</v>
      </c>
      <c r="S276" s="6">
        <f>IF(Table1[[#This Row],[Ngày hóa đơn]]&lt;&gt;"",Table1[[#This Row],[Ngày hóa đơn]],IF(Table1[[#This Row],[Ngày hạch toán]]&lt;&gt;"",Table1[[#This Row],[Ngày hạch toán]],""))</f>
        <v>46001</v>
      </c>
      <c r="T276" s="7"/>
      <c r="U276" s="6">
        <f>IF(Table1[[#This Row],[Ngày tính CN]]="","",S276+T276)</f>
        <v>46001</v>
      </c>
      <c r="V276" s="32">
        <f ca="1">IF(Table1[[#This Row],[Hạn thanh toán]]="","",IF((U276-NOW())&lt;0,0,(U276-NOW())))</f>
        <v>0</v>
      </c>
      <c r="W276" s="32"/>
      <c r="X276" s="32" t="str">
        <f t="shared" ca="1" si="132"/>
        <v/>
      </c>
      <c r="Y276" s="2" t="str">
        <f t="shared" si="133"/>
        <v>Đã thanh toán</v>
      </c>
      <c r="Z276" s="53">
        <f t="shared" si="129"/>
        <v>46001</v>
      </c>
      <c r="AA276" s="53">
        <f t="shared" si="130"/>
        <v>46058</v>
      </c>
      <c r="AD276" s="2" t="str">
        <f>VLOOKUP($A276,MA_KH!$A:$Q,MA_KH!O$1,0)</f>
        <v>BIGC (EB)</v>
      </c>
      <c r="AE276" s="2" t="str">
        <f>VLOOKUP($A276,MA_KH!$A:$Q,MA_KH!P$1,0)</f>
        <v>Công ty TNHH dịch vụ EB</v>
      </c>
    </row>
    <row r="277" spans="1:31" ht="25.5" customHeight="1" x14ac:dyDescent="0.2">
      <c r="A277" s="36" t="s">
        <v>71</v>
      </c>
      <c r="B277" s="36" t="s">
        <v>72</v>
      </c>
      <c r="C277" s="37">
        <v>46002</v>
      </c>
      <c r="D277" s="36" t="s">
        <v>15081</v>
      </c>
      <c r="E277" s="37">
        <v>46002</v>
      </c>
      <c r="F277" s="36">
        <v>82498</v>
      </c>
      <c r="G277" s="36" t="s">
        <v>15208</v>
      </c>
      <c r="H277" s="38">
        <v>200732</v>
      </c>
      <c r="I277" s="39">
        <v>0</v>
      </c>
      <c r="J277" s="38">
        <v>16059</v>
      </c>
      <c r="K277" s="38">
        <v>216791</v>
      </c>
      <c r="L277" s="7" t="s">
        <v>40</v>
      </c>
      <c r="M277" s="6">
        <v>46058</v>
      </c>
      <c r="O277" s="32">
        <f>IF(Table1[[#This Row],[Phân loại]]="Tồn đầu kỳ",Table1[[#This Row],[Tổng giá trị]],0)</f>
        <v>216791</v>
      </c>
      <c r="P277" s="7">
        <f>IF(Table1[[#This Row],[Số còn phải thu ĐK]]&lt;&gt;0,0,IF(Table1[[#This Row],[Phân loại]]="Bán hàng",Table1[[#This Row],[Tổng giá trị]],-Table1[[#This Row],[Tổng giá trị]]))</f>
        <v>0</v>
      </c>
      <c r="Q277" s="32">
        <f>IF(M277&lt;&gt;"",IF(O277&lt;&gt;0,O277,P277),0)</f>
        <v>216791</v>
      </c>
      <c r="R277" s="7">
        <f>Table1[[#This Row],[Số còn phải thu ĐK]]+Table1[[#This Row],[Giá Trị HD sau CK]]-Table1[[#This Row],[Số tiền đã thu]]</f>
        <v>0</v>
      </c>
      <c r="S277" s="6">
        <f>IF(Table1[[#This Row],[Ngày hóa đơn]]&lt;&gt;"",Table1[[#This Row],[Ngày hóa đơn]],IF(Table1[[#This Row],[Ngày hạch toán]]&lt;&gt;"",Table1[[#This Row],[Ngày hạch toán]],""))</f>
        <v>46002</v>
      </c>
      <c r="T277" s="7"/>
      <c r="U277" s="6">
        <f>IF(Table1[[#This Row],[Ngày tính CN]]="","",S277+T277)</f>
        <v>46002</v>
      </c>
      <c r="V277" s="32">
        <f ca="1">IF(Table1[[#This Row],[Hạn thanh toán]]="","",IF((U277-NOW())&lt;0,0,(U277-NOW())))</f>
        <v>0</v>
      </c>
      <c r="W277" s="32"/>
      <c r="X277" s="32" t="str">
        <f ca="1">IF(OR(U277="",R277=0),"",IF((U277-NOW())&lt;0,-(U277-NOW()),0))</f>
        <v/>
      </c>
      <c r="Y277" s="2" t="str">
        <f>IF(R277=0,"Đã thanh toán",IF(X277="","",IF(X277&lt;=0,"Chưa đến hạn thanh toán",IF(X277&lt;=30,"Nợ quá hạn 30 ngày",IF(X277&lt;=60,"Nợ quá hạn từ 30 ngày đến 60 ngày",IF(X277&lt;=90,"Nợ quá hạn từ 60 ngày đến 90 ngày",IF(X277&lt;=120,"Nợ quá hạn từ 90 ngày đến 120 ngày","Nợ quá hạn hơn 120 ngày có khả năng mất thanh toán")))))))</f>
        <v>Đã thanh toán</v>
      </c>
      <c r="Z277" s="53">
        <f t="shared" si="129"/>
        <v>46002</v>
      </c>
      <c r="AA277" s="53">
        <f t="shared" si="130"/>
        <v>46058</v>
      </c>
      <c r="AD277" s="2" t="str">
        <f>VLOOKUP($A277,MA_KH!$A:$Q,MA_KH!O$1,0)</f>
        <v>BIGC (EB)</v>
      </c>
      <c r="AE277" s="2" t="str">
        <f>VLOOKUP($A277,MA_KH!$A:$Q,MA_KH!P$1,0)</f>
        <v>Công ty TNHH dịch vụ EB</v>
      </c>
    </row>
    <row r="278" spans="1:31" ht="25.5" customHeight="1" x14ac:dyDescent="0.2">
      <c r="A278" s="30" t="s">
        <v>71</v>
      </c>
      <c r="B278" s="30" t="s">
        <v>72</v>
      </c>
      <c r="C278" s="34">
        <v>46003</v>
      </c>
      <c r="D278" s="30" t="s">
        <v>15082</v>
      </c>
      <c r="E278" s="34">
        <v>46003</v>
      </c>
      <c r="F278" s="30">
        <v>83379</v>
      </c>
      <c r="G278" s="30" t="s">
        <v>15209</v>
      </c>
      <c r="H278" s="35">
        <v>4993360</v>
      </c>
      <c r="I278" s="31">
        <v>0</v>
      </c>
      <c r="J278" s="35">
        <v>399469</v>
      </c>
      <c r="K278" s="35">
        <v>5392829</v>
      </c>
      <c r="L278" s="7" t="s">
        <v>40</v>
      </c>
      <c r="M278" s="6">
        <v>46058</v>
      </c>
      <c r="O278" s="32">
        <f>IF(Table1[[#This Row],[Phân loại]]="Tồn đầu kỳ",Table1[[#This Row],[Tổng giá trị]],0)</f>
        <v>5392829</v>
      </c>
      <c r="P278" s="7">
        <f>IF(Table1[[#This Row],[Số còn phải thu ĐK]]&lt;&gt;0,0,IF(Table1[[#This Row],[Phân loại]]="Bán hàng",Table1[[#This Row],[Tổng giá trị]],-Table1[[#This Row],[Tổng giá trị]]))</f>
        <v>0</v>
      </c>
      <c r="Q278" s="32">
        <f t="shared" ref="Q278:Q280" si="134">IF(M278&lt;&gt;"",IF(O278&lt;&gt;0,O278,P278),0)</f>
        <v>5392829</v>
      </c>
      <c r="R278" s="7">
        <f>Table1[[#This Row],[Số còn phải thu ĐK]]+Table1[[#This Row],[Giá Trị HD sau CK]]-Table1[[#This Row],[Số tiền đã thu]]</f>
        <v>0</v>
      </c>
      <c r="S278" s="6">
        <f>IF(Table1[[#This Row],[Ngày hóa đơn]]&lt;&gt;"",Table1[[#This Row],[Ngày hóa đơn]],IF(Table1[[#This Row],[Ngày hạch toán]]&lt;&gt;"",Table1[[#This Row],[Ngày hạch toán]],""))</f>
        <v>46003</v>
      </c>
      <c r="T278" s="7"/>
      <c r="U278" s="6">
        <f>IF(Table1[[#This Row],[Ngày tính CN]]="","",S278+T278)</f>
        <v>46003</v>
      </c>
      <c r="V278" s="32">
        <f ca="1">IF(Table1[[#This Row],[Hạn thanh toán]]="","",IF((U278-NOW())&lt;0,0,(U278-NOW())))</f>
        <v>0</v>
      </c>
      <c r="W278" s="32"/>
      <c r="X278" s="32" t="str">
        <f t="shared" ref="X278:X280" ca="1" si="135">IF(OR(U278="",R278=0),"",IF((U278-NOW())&lt;0,-(U278-NOW()),0))</f>
        <v/>
      </c>
      <c r="Y278" s="2" t="str">
        <f t="shared" ref="Y278:Y280" si="136">IF(R278=0,"Đã thanh toán",IF(X278="","",IF(X278&lt;=0,"Chưa đến hạn thanh toán",IF(X278&lt;=30,"Nợ quá hạn 30 ngày",IF(X278&lt;=60,"Nợ quá hạn từ 30 ngày đến 60 ngày",IF(X278&lt;=90,"Nợ quá hạn từ 60 ngày đến 90 ngày",IF(X278&lt;=120,"Nợ quá hạn từ 90 ngày đến 120 ngày","Nợ quá hạn hơn 120 ngày có khả năng mất thanh toán")))))))</f>
        <v>Đã thanh toán</v>
      </c>
      <c r="Z278" s="53">
        <f t="shared" si="129"/>
        <v>46003</v>
      </c>
      <c r="AA278" s="53">
        <f t="shared" si="130"/>
        <v>46058</v>
      </c>
      <c r="AD278" s="2" t="str">
        <f>VLOOKUP($A278,MA_KH!$A:$Q,MA_KH!O$1,0)</f>
        <v>BIGC (EB)</v>
      </c>
      <c r="AE278" s="2" t="str">
        <f>VLOOKUP($A278,MA_KH!$A:$Q,MA_KH!P$1,0)</f>
        <v>Công ty TNHH dịch vụ EB</v>
      </c>
    </row>
    <row r="279" spans="1:31" ht="25.5" customHeight="1" x14ac:dyDescent="0.2">
      <c r="A279" s="30" t="s">
        <v>71</v>
      </c>
      <c r="B279" s="30" t="s">
        <v>72</v>
      </c>
      <c r="C279" s="34">
        <v>46003</v>
      </c>
      <c r="D279" s="30" t="s">
        <v>15083</v>
      </c>
      <c r="E279" s="34">
        <v>46003</v>
      </c>
      <c r="F279" s="30">
        <v>83380</v>
      </c>
      <c r="G279" s="30" t="s">
        <v>15210</v>
      </c>
      <c r="H279" s="35">
        <v>1712776</v>
      </c>
      <c r="I279" s="31">
        <v>0</v>
      </c>
      <c r="J279" s="35">
        <v>137022</v>
      </c>
      <c r="K279" s="35">
        <v>1849798</v>
      </c>
      <c r="L279" s="7" t="s">
        <v>40</v>
      </c>
      <c r="M279" s="6">
        <v>46058</v>
      </c>
      <c r="O279" s="32">
        <f>IF(Table1[[#This Row],[Phân loại]]="Tồn đầu kỳ",Table1[[#This Row],[Tổng giá trị]],0)</f>
        <v>1849798</v>
      </c>
      <c r="P279" s="7">
        <f>IF(Table1[[#This Row],[Số còn phải thu ĐK]]&lt;&gt;0,0,IF(Table1[[#This Row],[Phân loại]]="Bán hàng",Table1[[#This Row],[Tổng giá trị]],-Table1[[#This Row],[Tổng giá trị]]))</f>
        <v>0</v>
      </c>
      <c r="Q279" s="32">
        <f t="shared" si="134"/>
        <v>1849798</v>
      </c>
      <c r="R279" s="7">
        <f>Table1[[#This Row],[Số còn phải thu ĐK]]+Table1[[#This Row],[Giá Trị HD sau CK]]-Table1[[#This Row],[Số tiền đã thu]]</f>
        <v>0</v>
      </c>
      <c r="S279" s="6">
        <f>IF(Table1[[#This Row],[Ngày hóa đơn]]&lt;&gt;"",Table1[[#This Row],[Ngày hóa đơn]],IF(Table1[[#This Row],[Ngày hạch toán]]&lt;&gt;"",Table1[[#This Row],[Ngày hạch toán]],""))</f>
        <v>46003</v>
      </c>
      <c r="T279" s="7"/>
      <c r="U279" s="6">
        <f>IF(Table1[[#This Row],[Ngày tính CN]]="","",S279+T279)</f>
        <v>46003</v>
      </c>
      <c r="V279" s="32">
        <f ca="1">IF(Table1[[#This Row],[Hạn thanh toán]]="","",IF((U279-NOW())&lt;0,0,(U279-NOW())))</f>
        <v>0</v>
      </c>
      <c r="W279" s="32"/>
      <c r="X279" s="32" t="str">
        <f t="shared" ca="1" si="135"/>
        <v/>
      </c>
      <c r="Y279" s="2" t="str">
        <f t="shared" si="136"/>
        <v>Đã thanh toán</v>
      </c>
      <c r="Z279" s="53">
        <f t="shared" si="129"/>
        <v>46003</v>
      </c>
      <c r="AA279" s="53">
        <f t="shared" si="130"/>
        <v>46058</v>
      </c>
      <c r="AD279" s="2" t="str">
        <f>VLOOKUP($A279,MA_KH!$A:$Q,MA_KH!O$1,0)</f>
        <v>BIGC (EB)</v>
      </c>
      <c r="AE279" s="2" t="str">
        <f>VLOOKUP($A279,MA_KH!$A:$Q,MA_KH!P$1,0)</f>
        <v>Công ty TNHH dịch vụ EB</v>
      </c>
    </row>
    <row r="280" spans="1:31" ht="25.5" customHeight="1" x14ac:dyDescent="0.2">
      <c r="A280" s="36" t="s">
        <v>71</v>
      </c>
      <c r="B280" s="36" t="s">
        <v>72</v>
      </c>
      <c r="C280" s="37">
        <v>46003</v>
      </c>
      <c r="D280" s="36" t="s">
        <v>15084</v>
      </c>
      <c r="E280" s="37">
        <v>46003</v>
      </c>
      <c r="F280" s="36">
        <v>83381</v>
      </c>
      <c r="G280" s="36" t="s">
        <v>15211</v>
      </c>
      <c r="H280" s="38">
        <v>3563312</v>
      </c>
      <c r="I280" s="39">
        <v>0</v>
      </c>
      <c r="J280" s="38">
        <v>285065</v>
      </c>
      <c r="K280" s="38">
        <v>3848377</v>
      </c>
      <c r="L280" s="7" t="s">
        <v>40</v>
      </c>
      <c r="M280" s="6">
        <v>46058</v>
      </c>
      <c r="O280" s="32">
        <f>IF(Table1[[#This Row],[Phân loại]]="Tồn đầu kỳ",Table1[[#This Row],[Tổng giá trị]],0)</f>
        <v>3848377</v>
      </c>
      <c r="P280" s="7">
        <f>IF(Table1[[#This Row],[Số còn phải thu ĐK]]&lt;&gt;0,0,IF(Table1[[#This Row],[Phân loại]]="Bán hàng",Table1[[#This Row],[Tổng giá trị]],-Table1[[#This Row],[Tổng giá trị]]))</f>
        <v>0</v>
      </c>
      <c r="Q280" s="32">
        <f t="shared" si="134"/>
        <v>3848377</v>
      </c>
      <c r="R280" s="7">
        <f>Table1[[#This Row],[Số còn phải thu ĐK]]+Table1[[#This Row],[Giá Trị HD sau CK]]-Table1[[#This Row],[Số tiền đã thu]]</f>
        <v>0</v>
      </c>
      <c r="S280" s="6">
        <f>IF(Table1[[#This Row],[Ngày hóa đơn]]&lt;&gt;"",Table1[[#This Row],[Ngày hóa đơn]],IF(Table1[[#This Row],[Ngày hạch toán]]&lt;&gt;"",Table1[[#This Row],[Ngày hạch toán]],""))</f>
        <v>46003</v>
      </c>
      <c r="T280" s="7"/>
      <c r="U280" s="6">
        <f>IF(Table1[[#This Row],[Ngày tính CN]]="","",S280+T280)</f>
        <v>46003</v>
      </c>
      <c r="V280" s="32">
        <f ca="1">IF(Table1[[#This Row],[Hạn thanh toán]]="","",IF((U280-NOW())&lt;0,0,(U280-NOW())))</f>
        <v>0</v>
      </c>
      <c r="W280" s="32"/>
      <c r="X280" s="32" t="str">
        <f t="shared" ca="1" si="135"/>
        <v/>
      </c>
      <c r="Y280" s="2" t="str">
        <f t="shared" si="136"/>
        <v>Đã thanh toán</v>
      </c>
      <c r="Z280" s="53">
        <f t="shared" si="129"/>
        <v>46003</v>
      </c>
      <c r="AA280" s="53">
        <f t="shared" si="130"/>
        <v>46058</v>
      </c>
      <c r="AD280" s="2" t="str">
        <f>VLOOKUP($A280,MA_KH!$A:$Q,MA_KH!O$1,0)</f>
        <v>BIGC (EB)</v>
      </c>
      <c r="AE280" s="2" t="str">
        <f>VLOOKUP($A280,MA_KH!$A:$Q,MA_KH!P$1,0)</f>
        <v>Công ty TNHH dịch vụ EB</v>
      </c>
    </row>
    <row r="281" spans="1:31" ht="25.5" customHeight="1" x14ac:dyDescent="0.2">
      <c r="A281" s="36" t="s">
        <v>71</v>
      </c>
      <c r="B281" s="36" t="s">
        <v>72</v>
      </c>
      <c r="C281" s="37">
        <v>46003</v>
      </c>
      <c r="D281" s="36" t="s">
        <v>15085</v>
      </c>
      <c r="E281" s="37">
        <v>46003</v>
      </c>
      <c r="F281" s="36">
        <v>83401</v>
      </c>
      <c r="G281" s="36" t="s">
        <v>15212</v>
      </c>
      <c r="H281" s="38">
        <v>2358920</v>
      </c>
      <c r="I281" s="39">
        <v>0</v>
      </c>
      <c r="J281" s="38">
        <v>188714</v>
      </c>
      <c r="K281" s="38">
        <v>2547634</v>
      </c>
      <c r="L281" s="7" t="s">
        <v>40</v>
      </c>
      <c r="M281" s="6">
        <v>46058</v>
      </c>
      <c r="O281" s="32">
        <f>IF(Table1[[#This Row],[Phân loại]]="Tồn đầu kỳ",Table1[[#This Row],[Tổng giá trị]],0)</f>
        <v>2547634</v>
      </c>
      <c r="P281" s="7">
        <f>IF(Table1[[#This Row],[Số còn phải thu ĐK]]&lt;&gt;0,0,IF(Table1[[#This Row],[Phân loại]]="Bán hàng",Table1[[#This Row],[Tổng giá trị]],-Table1[[#This Row],[Tổng giá trị]]))</f>
        <v>0</v>
      </c>
      <c r="Q281" s="32">
        <f>IF(M281&lt;&gt;"",IF(O281&lt;&gt;0,O281,P281),0)</f>
        <v>2547634</v>
      </c>
      <c r="R281" s="7">
        <f>Table1[[#This Row],[Số còn phải thu ĐK]]+Table1[[#This Row],[Giá Trị HD sau CK]]-Table1[[#This Row],[Số tiền đã thu]]</f>
        <v>0</v>
      </c>
      <c r="S281" s="6">
        <f>IF(Table1[[#This Row],[Ngày hóa đơn]]&lt;&gt;"",Table1[[#This Row],[Ngày hóa đơn]],IF(Table1[[#This Row],[Ngày hạch toán]]&lt;&gt;"",Table1[[#This Row],[Ngày hạch toán]],""))</f>
        <v>46003</v>
      </c>
      <c r="T281" s="7"/>
      <c r="U281" s="6">
        <f>IF(Table1[[#This Row],[Ngày tính CN]]="","",S281+T281)</f>
        <v>46003</v>
      </c>
      <c r="V281" s="32">
        <f ca="1">IF(Table1[[#This Row],[Hạn thanh toán]]="","",IF((U281-NOW())&lt;0,0,(U281-NOW())))</f>
        <v>0</v>
      </c>
      <c r="W281" s="32"/>
      <c r="X281" s="32" t="str">
        <f ca="1">IF(OR(U281="",R281=0),"",IF((U281-NOW())&lt;0,-(U281-NOW()),0))</f>
        <v/>
      </c>
      <c r="Y281" s="2" t="str">
        <f>IF(R281=0,"Đã thanh toán",IF(X281="","",IF(X281&lt;=0,"Chưa đến hạn thanh toán",IF(X281&lt;=30,"Nợ quá hạn 30 ngày",IF(X281&lt;=60,"Nợ quá hạn từ 30 ngày đến 60 ngày",IF(X281&lt;=90,"Nợ quá hạn từ 60 ngày đến 90 ngày",IF(X281&lt;=120,"Nợ quá hạn từ 90 ngày đến 120 ngày","Nợ quá hạn hơn 120 ngày có khả năng mất thanh toán")))))))</f>
        <v>Đã thanh toán</v>
      </c>
      <c r="Z281" s="53">
        <f t="shared" si="129"/>
        <v>46003</v>
      </c>
      <c r="AA281" s="53">
        <f t="shared" si="130"/>
        <v>46058</v>
      </c>
      <c r="AD281" s="2" t="str">
        <f>VLOOKUP($A281,MA_KH!$A:$Q,MA_KH!O$1,0)</f>
        <v>BIGC (EB)</v>
      </c>
      <c r="AE281" s="2" t="str">
        <f>VLOOKUP($A281,MA_KH!$A:$Q,MA_KH!P$1,0)</f>
        <v>Công ty TNHH dịch vụ EB</v>
      </c>
    </row>
    <row r="282" spans="1:31" ht="25.5" customHeight="1" x14ac:dyDescent="0.2">
      <c r="A282" s="30" t="s">
        <v>71</v>
      </c>
      <c r="B282" s="30" t="s">
        <v>72</v>
      </c>
      <c r="C282" s="34">
        <v>46004</v>
      </c>
      <c r="D282" s="30" t="s">
        <v>15086</v>
      </c>
      <c r="E282" s="34">
        <v>46004</v>
      </c>
      <c r="F282" s="30">
        <v>83920</v>
      </c>
      <c r="G282" s="30" t="s">
        <v>15213</v>
      </c>
      <c r="H282" s="35">
        <v>2795656</v>
      </c>
      <c r="I282" s="31">
        <v>0</v>
      </c>
      <c r="J282" s="35">
        <v>223652</v>
      </c>
      <c r="K282" s="35">
        <v>3019308</v>
      </c>
      <c r="L282" s="7" t="s">
        <v>40</v>
      </c>
      <c r="M282" s="6">
        <v>46058</v>
      </c>
      <c r="O282" s="32">
        <f>IF(Table1[[#This Row],[Phân loại]]="Tồn đầu kỳ",Table1[[#This Row],[Tổng giá trị]],0)</f>
        <v>3019308</v>
      </c>
      <c r="P282" s="7">
        <f>IF(Table1[[#This Row],[Số còn phải thu ĐK]]&lt;&gt;0,0,IF(Table1[[#This Row],[Phân loại]]="Bán hàng",Table1[[#This Row],[Tổng giá trị]],-Table1[[#This Row],[Tổng giá trị]]))</f>
        <v>0</v>
      </c>
      <c r="Q282" s="32">
        <f t="shared" ref="Q282:Q283" si="137">IF(M282&lt;&gt;"",IF(O282&lt;&gt;0,O282,P282),0)</f>
        <v>3019308</v>
      </c>
      <c r="R282" s="7">
        <f>Table1[[#This Row],[Số còn phải thu ĐK]]+Table1[[#This Row],[Giá Trị HD sau CK]]-Table1[[#This Row],[Số tiền đã thu]]</f>
        <v>0</v>
      </c>
      <c r="S282" s="6">
        <f>IF(Table1[[#This Row],[Ngày hóa đơn]]&lt;&gt;"",Table1[[#This Row],[Ngày hóa đơn]],IF(Table1[[#This Row],[Ngày hạch toán]]&lt;&gt;"",Table1[[#This Row],[Ngày hạch toán]],""))</f>
        <v>46004</v>
      </c>
      <c r="T282" s="7"/>
      <c r="U282" s="6">
        <f>IF(Table1[[#This Row],[Ngày tính CN]]="","",S282+T282)</f>
        <v>46004</v>
      </c>
      <c r="V282" s="32">
        <f ca="1">IF(Table1[[#This Row],[Hạn thanh toán]]="","",IF((U282-NOW())&lt;0,0,(U282-NOW())))</f>
        <v>0</v>
      </c>
      <c r="W282" s="32"/>
      <c r="X282" s="32" t="str">
        <f t="shared" ref="X282:X283" ca="1" si="138">IF(OR(U282="",R282=0),"",IF((U282-NOW())&lt;0,-(U282-NOW()),0))</f>
        <v/>
      </c>
      <c r="Y282" s="2" t="str">
        <f t="shared" ref="Y282:Y283" si="139">IF(R282=0,"Đã thanh toán",IF(X282="","",IF(X282&lt;=0,"Chưa đến hạn thanh toán",IF(X282&lt;=30,"Nợ quá hạn 30 ngày",IF(X282&lt;=60,"Nợ quá hạn từ 30 ngày đến 60 ngày",IF(X282&lt;=90,"Nợ quá hạn từ 60 ngày đến 90 ngày",IF(X282&lt;=120,"Nợ quá hạn từ 90 ngày đến 120 ngày","Nợ quá hạn hơn 120 ngày có khả năng mất thanh toán")))))))</f>
        <v>Đã thanh toán</v>
      </c>
      <c r="Z282" s="53">
        <f t="shared" si="129"/>
        <v>46004</v>
      </c>
      <c r="AA282" s="53">
        <f t="shared" si="130"/>
        <v>46058</v>
      </c>
      <c r="AD282" s="2" t="str">
        <f>VLOOKUP($A282,MA_KH!$A:$Q,MA_KH!O$1,0)</f>
        <v>BIGC (EB)</v>
      </c>
      <c r="AE282" s="2" t="str">
        <f>VLOOKUP($A282,MA_KH!$A:$Q,MA_KH!P$1,0)</f>
        <v>Công ty TNHH dịch vụ EB</v>
      </c>
    </row>
    <row r="283" spans="1:31" ht="25.5" customHeight="1" x14ac:dyDescent="0.2">
      <c r="A283" s="36" t="s">
        <v>71</v>
      </c>
      <c r="B283" s="36" t="s">
        <v>72</v>
      </c>
      <c r="C283" s="37">
        <v>46004</v>
      </c>
      <c r="D283" s="36" t="s">
        <v>15089</v>
      </c>
      <c r="E283" s="37">
        <v>46004</v>
      </c>
      <c r="F283" s="36">
        <v>83921</v>
      </c>
      <c r="G283" s="36" t="s">
        <v>15214</v>
      </c>
      <c r="H283" s="38">
        <v>3362580</v>
      </c>
      <c r="I283" s="39">
        <v>0</v>
      </c>
      <c r="J283" s="38">
        <v>269006</v>
      </c>
      <c r="K283" s="38">
        <v>3631586</v>
      </c>
      <c r="L283" s="7" t="s">
        <v>40</v>
      </c>
      <c r="M283" s="6">
        <v>46058</v>
      </c>
      <c r="O283" s="32">
        <f>IF(Table1[[#This Row],[Phân loại]]="Tồn đầu kỳ",Table1[[#This Row],[Tổng giá trị]],0)</f>
        <v>3631586</v>
      </c>
      <c r="P283" s="7">
        <f>IF(Table1[[#This Row],[Số còn phải thu ĐK]]&lt;&gt;0,0,IF(Table1[[#This Row],[Phân loại]]="Bán hàng",Table1[[#This Row],[Tổng giá trị]],-Table1[[#This Row],[Tổng giá trị]]))</f>
        <v>0</v>
      </c>
      <c r="Q283" s="32">
        <f t="shared" si="137"/>
        <v>3631586</v>
      </c>
      <c r="R283" s="7">
        <f>Table1[[#This Row],[Số còn phải thu ĐK]]+Table1[[#This Row],[Giá Trị HD sau CK]]-Table1[[#This Row],[Số tiền đã thu]]</f>
        <v>0</v>
      </c>
      <c r="S283" s="6">
        <f>IF(Table1[[#This Row],[Ngày hóa đơn]]&lt;&gt;"",Table1[[#This Row],[Ngày hóa đơn]],IF(Table1[[#This Row],[Ngày hạch toán]]&lt;&gt;"",Table1[[#This Row],[Ngày hạch toán]],""))</f>
        <v>46004</v>
      </c>
      <c r="T283" s="7"/>
      <c r="U283" s="6">
        <f>IF(Table1[[#This Row],[Ngày tính CN]]="","",S283+T283)</f>
        <v>46004</v>
      </c>
      <c r="V283" s="32">
        <f ca="1">IF(Table1[[#This Row],[Hạn thanh toán]]="","",IF((U283-NOW())&lt;0,0,(U283-NOW())))</f>
        <v>0</v>
      </c>
      <c r="W283" s="32"/>
      <c r="X283" s="32" t="str">
        <f t="shared" ca="1" si="138"/>
        <v/>
      </c>
      <c r="Y283" s="2" t="str">
        <f t="shared" si="139"/>
        <v>Đã thanh toán</v>
      </c>
      <c r="Z283" s="53">
        <f t="shared" si="129"/>
        <v>46004</v>
      </c>
      <c r="AA283" s="53">
        <f t="shared" si="130"/>
        <v>46058</v>
      </c>
      <c r="AD283" s="2" t="str">
        <f>VLOOKUP($A283,MA_KH!$A:$Q,MA_KH!O$1,0)</f>
        <v>BIGC (EB)</v>
      </c>
      <c r="AE283" s="2" t="str">
        <f>VLOOKUP($A283,MA_KH!$A:$Q,MA_KH!P$1,0)</f>
        <v>Công ty TNHH dịch vụ EB</v>
      </c>
    </row>
    <row r="284" spans="1:31" ht="25.5" customHeight="1" x14ac:dyDescent="0.2">
      <c r="A284" s="30" t="s">
        <v>71</v>
      </c>
      <c r="B284" s="30" t="s">
        <v>72</v>
      </c>
      <c r="C284" s="34">
        <v>46004</v>
      </c>
      <c r="D284" s="30" t="s">
        <v>15087</v>
      </c>
      <c r="E284" s="34">
        <v>46004</v>
      </c>
      <c r="F284" s="30">
        <v>83943</v>
      </c>
      <c r="G284" s="30" t="s">
        <v>15215</v>
      </c>
      <c r="H284" s="35">
        <v>2323336</v>
      </c>
      <c r="I284" s="31">
        <v>0</v>
      </c>
      <c r="J284" s="35">
        <v>185867</v>
      </c>
      <c r="K284" s="35">
        <v>2509203</v>
      </c>
      <c r="L284" s="7" t="s">
        <v>40</v>
      </c>
      <c r="M284" s="6">
        <v>46058</v>
      </c>
      <c r="O284" s="32">
        <f>IF(Table1[[#This Row],[Phân loại]]="Tồn đầu kỳ",Table1[[#This Row],[Tổng giá trị]],0)</f>
        <v>2509203</v>
      </c>
      <c r="P284" s="7">
        <f>IF(Table1[[#This Row],[Số còn phải thu ĐK]]&lt;&gt;0,0,IF(Table1[[#This Row],[Phân loại]]="Bán hàng",Table1[[#This Row],[Tổng giá trị]],-Table1[[#This Row],[Tổng giá trị]]))</f>
        <v>0</v>
      </c>
      <c r="Q284" s="32">
        <f t="shared" ref="Q284:Q286" si="140">IF(M284&lt;&gt;"",IF(O284&lt;&gt;0,O284,P284),0)</f>
        <v>2509203</v>
      </c>
      <c r="R284" s="7">
        <f>Table1[[#This Row],[Số còn phải thu ĐK]]+Table1[[#This Row],[Giá Trị HD sau CK]]-Table1[[#This Row],[Số tiền đã thu]]</f>
        <v>0</v>
      </c>
      <c r="S284" s="6">
        <f>IF(Table1[[#This Row],[Ngày hóa đơn]]&lt;&gt;"",Table1[[#This Row],[Ngày hóa đơn]],IF(Table1[[#This Row],[Ngày hạch toán]]&lt;&gt;"",Table1[[#This Row],[Ngày hạch toán]],""))</f>
        <v>46004</v>
      </c>
      <c r="T284" s="7"/>
      <c r="U284" s="6">
        <f>IF(Table1[[#This Row],[Ngày tính CN]]="","",S284+T284)</f>
        <v>46004</v>
      </c>
      <c r="V284" s="32">
        <f ca="1">IF(Table1[[#This Row],[Hạn thanh toán]]="","",IF((U284-NOW())&lt;0,0,(U284-NOW())))</f>
        <v>0</v>
      </c>
      <c r="W284" s="32"/>
      <c r="X284" s="32" t="str">
        <f t="shared" ref="X284:X286" ca="1" si="141">IF(OR(U284="",R284=0),"",IF((U284-NOW())&lt;0,-(U284-NOW()),0))</f>
        <v/>
      </c>
      <c r="Y284" s="2" t="str">
        <f t="shared" ref="Y284:Y286" si="142">IF(R284=0,"Đã thanh toán",IF(X284="","",IF(X284&lt;=0,"Chưa đến hạn thanh toán",IF(X284&lt;=30,"Nợ quá hạn 30 ngày",IF(X284&lt;=60,"Nợ quá hạn từ 30 ngày đến 60 ngày",IF(X284&lt;=90,"Nợ quá hạn từ 60 ngày đến 90 ngày",IF(X284&lt;=120,"Nợ quá hạn từ 90 ngày đến 120 ngày","Nợ quá hạn hơn 120 ngày có khả năng mất thanh toán")))))))</f>
        <v>Đã thanh toán</v>
      </c>
      <c r="Z284" s="53">
        <f t="shared" si="129"/>
        <v>46004</v>
      </c>
      <c r="AA284" s="53">
        <f t="shared" si="130"/>
        <v>46058</v>
      </c>
      <c r="AD284" s="2" t="str">
        <f>VLOOKUP($A284,MA_KH!$A:$Q,MA_KH!O$1,0)</f>
        <v>BIGC (EB)</v>
      </c>
      <c r="AE284" s="2" t="str">
        <f>VLOOKUP($A284,MA_KH!$A:$Q,MA_KH!P$1,0)</f>
        <v>Công ty TNHH dịch vụ EB</v>
      </c>
    </row>
    <row r="285" spans="1:31" ht="25.5" customHeight="1" x14ac:dyDescent="0.2">
      <c r="A285" s="30" t="s">
        <v>71</v>
      </c>
      <c r="B285" s="30" t="s">
        <v>72</v>
      </c>
      <c r="C285" s="34">
        <v>46004</v>
      </c>
      <c r="D285" s="30" t="s">
        <v>15088</v>
      </c>
      <c r="E285" s="34">
        <v>46004</v>
      </c>
      <c r="F285" s="30">
        <v>83944</v>
      </c>
      <c r="G285" s="30" t="s">
        <v>15216</v>
      </c>
      <c r="H285" s="35">
        <v>1766900</v>
      </c>
      <c r="I285" s="31">
        <v>0</v>
      </c>
      <c r="J285" s="35">
        <v>141352</v>
      </c>
      <c r="K285" s="35">
        <v>1908252</v>
      </c>
      <c r="L285" s="7" t="s">
        <v>40</v>
      </c>
      <c r="M285" s="6">
        <v>46058</v>
      </c>
      <c r="O285" s="32">
        <f>IF(Table1[[#This Row],[Phân loại]]="Tồn đầu kỳ",Table1[[#This Row],[Tổng giá trị]],0)</f>
        <v>1908252</v>
      </c>
      <c r="P285" s="7">
        <f>IF(Table1[[#This Row],[Số còn phải thu ĐK]]&lt;&gt;0,0,IF(Table1[[#This Row],[Phân loại]]="Bán hàng",Table1[[#This Row],[Tổng giá trị]],-Table1[[#This Row],[Tổng giá trị]]))</f>
        <v>0</v>
      </c>
      <c r="Q285" s="32">
        <f t="shared" si="140"/>
        <v>1908252</v>
      </c>
      <c r="R285" s="7">
        <f>Table1[[#This Row],[Số còn phải thu ĐK]]+Table1[[#This Row],[Giá Trị HD sau CK]]-Table1[[#This Row],[Số tiền đã thu]]</f>
        <v>0</v>
      </c>
      <c r="S285" s="6">
        <f>IF(Table1[[#This Row],[Ngày hóa đơn]]&lt;&gt;"",Table1[[#This Row],[Ngày hóa đơn]],IF(Table1[[#This Row],[Ngày hạch toán]]&lt;&gt;"",Table1[[#This Row],[Ngày hạch toán]],""))</f>
        <v>46004</v>
      </c>
      <c r="T285" s="7"/>
      <c r="U285" s="6">
        <f>IF(Table1[[#This Row],[Ngày tính CN]]="","",S285+T285)</f>
        <v>46004</v>
      </c>
      <c r="V285" s="32">
        <f ca="1">IF(Table1[[#This Row],[Hạn thanh toán]]="","",IF((U285-NOW())&lt;0,0,(U285-NOW())))</f>
        <v>0</v>
      </c>
      <c r="W285" s="32"/>
      <c r="X285" s="32" t="str">
        <f t="shared" ca="1" si="141"/>
        <v/>
      </c>
      <c r="Y285" s="2" t="str">
        <f t="shared" si="142"/>
        <v>Đã thanh toán</v>
      </c>
      <c r="Z285" s="53">
        <f t="shared" si="129"/>
        <v>46004</v>
      </c>
      <c r="AA285" s="53">
        <f t="shared" si="130"/>
        <v>46058</v>
      </c>
      <c r="AD285" s="2" t="str">
        <f>VLOOKUP($A285,MA_KH!$A:$Q,MA_KH!O$1,0)</f>
        <v>BIGC (EB)</v>
      </c>
      <c r="AE285" s="2" t="str">
        <f>VLOOKUP($A285,MA_KH!$A:$Q,MA_KH!P$1,0)</f>
        <v>Công ty TNHH dịch vụ EB</v>
      </c>
    </row>
    <row r="286" spans="1:31" ht="25.5" customHeight="1" x14ac:dyDescent="0.2">
      <c r="A286" s="36" t="s">
        <v>71</v>
      </c>
      <c r="B286" s="36" t="s">
        <v>72</v>
      </c>
      <c r="C286" s="37">
        <v>46004</v>
      </c>
      <c r="D286" s="36" t="s">
        <v>15090</v>
      </c>
      <c r="E286" s="37">
        <v>46004</v>
      </c>
      <c r="F286" s="36">
        <v>83945</v>
      </c>
      <c r="G286" s="36" t="s">
        <v>15217</v>
      </c>
      <c r="H286" s="38">
        <v>2496680</v>
      </c>
      <c r="I286" s="39">
        <v>0</v>
      </c>
      <c r="J286" s="38">
        <v>199734</v>
      </c>
      <c r="K286" s="38">
        <v>2696414</v>
      </c>
      <c r="L286" s="7" t="s">
        <v>40</v>
      </c>
      <c r="M286" s="6">
        <v>46058</v>
      </c>
      <c r="O286" s="32">
        <f>IF(Table1[[#This Row],[Phân loại]]="Tồn đầu kỳ",Table1[[#This Row],[Tổng giá trị]],0)</f>
        <v>2696414</v>
      </c>
      <c r="P286" s="7">
        <f>IF(Table1[[#This Row],[Số còn phải thu ĐK]]&lt;&gt;0,0,IF(Table1[[#This Row],[Phân loại]]="Bán hàng",Table1[[#This Row],[Tổng giá trị]],-Table1[[#This Row],[Tổng giá trị]]))</f>
        <v>0</v>
      </c>
      <c r="Q286" s="32">
        <f t="shared" si="140"/>
        <v>2696414</v>
      </c>
      <c r="R286" s="7">
        <f>Table1[[#This Row],[Số còn phải thu ĐK]]+Table1[[#This Row],[Giá Trị HD sau CK]]-Table1[[#This Row],[Số tiền đã thu]]</f>
        <v>0</v>
      </c>
      <c r="S286" s="6">
        <f>IF(Table1[[#This Row],[Ngày hóa đơn]]&lt;&gt;"",Table1[[#This Row],[Ngày hóa đơn]],IF(Table1[[#This Row],[Ngày hạch toán]]&lt;&gt;"",Table1[[#This Row],[Ngày hạch toán]],""))</f>
        <v>46004</v>
      </c>
      <c r="T286" s="7"/>
      <c r="U286" s="6">
        <f>IF(Table1[[#This Row],[Ngày tính CN]]="","",S286+T286)</f>
        <v>46004</v>
      </c>
      <c r="V286" s="32">
        <f ca="1">IF(Table1[[#This Row],[Hạn thanh toán]]="","",IF((U286-NOW())&lt;0,0,(U286-NOW())))</f>
        <v>0</v>
      </c>
      <c r="W286" s="32"/>
      <c r="X286" s="32" t="str">
        <f t="shared" ca="1" si="141"/>
        <v/>
      </c>
      <c r="Y286" s="2" t="str">
        <f t="shared" si="142"/>
        <v>Đã thanh toán</v>
      </c>
      <c r="Z286" s="53">
        <f t="shared" si="129"/>
        <v>46004</v>
      </c>
      <c r="AA286" s="53">
        <f t="shared" si="130"/>
        <v>46058</v>
      </c>
      <c r="AD286" s="2" t="str">
        <f>VLOOKUP($A286,MA_KH!$A:$Q,MA_KH!O$1,0)</f>
        <v>BIGC (EB)</v>
      </c>
      <c r="AE286" s="2" t="str">
        <f>VLOOKUP($A286,MA_KH!$A:$Q,MA_KH!P$1,0)</f>
        <v>Công ty TNHH dịch vụ EB</v>
      </c>
    </row>
    <row r="287" spans="1:31" ht="25.5" customHeight="1" x14ac:dyDescent="0.2">
      <c r="A287" s="30" t="s">
        <v>71</v>
      </c>
      <c r="B287" s="30" t="s">
        <v>72</v>
      </c>
      <c r="C287" s="34">
        <v>46007</v>
      </c>
      <c r="D287" s="30" t="s">
        <v>15091</v>
      </c>
      <c r="E287" s="34">
        <v>46007</v>
      </c>
      <c r="F287" s="30">
        <v>84190</v>
      </c>
      <c r="G287" s="30" t="s">
        <v>15218</v>
      </c>
      <c r="H287" s="35">
        <v>7572410</v>
      </c>
      <c r="I287" s="31">
        <v>0</v>
      </c>
      <c r="J287" s="35">
        <v>605793</v>
      </c>
      <c r="K287" s="35">
        <v>8178203</v>
      </c>
      <c r="L287" s="7" t="s">
        <v>40</v>
      </c>
      <c r="M287" s="6">
        <v>46058</v>
      </c>
      <c r="O287" s="32">
        <f>IF(Table1[[#This Row],[Phân loại]]="Tồn đầu kỳ",Table1[[#This Row],[Tổng giá trị]],0)</f>
        <v>8178203</v>
      </c>
      <c r="P287" s="7">
        <f>IF(Table1[[#This Row],[Số còn phải thu ĐK]]&lt;&gt;0,0,IF(Table1[[#This Row],[Phân loại]]="Bán hàng",Table1[[#This Row],[Tổng giá trị]],-Table1[[#This Row],[Tổng giá trị]]))</f>
        <v>0</v>
      </c>
      <c r="Q287" s="32">
        <f t="shared" ref="Q287:Q296" si="143">IF(M287&lt;&gt;"",IF(O287&lt;&gt;0,O287,P287),0)</f>
        <v>8178203</v>
      </c>
      <c r="R287" s="7">
        <f>Table1[[#This Row],[Số còn phải thu ĐK]]+Table1[[#This Row],[Giá Trị HD sau CK]]-Table1[[#This Row],[Số tiền đã thu]]</f>
        <v>0</v>
      </c>
      <c r="S287" s="6">
        <f>IF(Table1[[#This Row],[Ngày hóa đơn]]&lt;&gt;"",Table1[[#This Row],[Ngày hóa đơn]],IF(Table1[[#This Row],[Ngày hạch toán]]&lt;&gt;"",Table1[[#This Row],[Ngày hạch toán]],""))</f>
        <v>46007</v>
      </c>
      <c r="T287" s="7"/>
      <c r="U287" s="6">
        <f>IF(Table1[[#This Row],[Ngày tính CN]]="","",S287+T287)</f>
        <v>46007</v>
      </c>
      <c r="V287" s="32">
        <f ca="1">IF(Table1[[#This Row],[Hạn thanh toán]]="","",IF((U287-NOW())&lt;0,0,(U287-NOW())))</f>
        <v>0</v>
      </c>
      <c r="W287" s="32"/>
      <c r="X287" s="32" t="str">
        <f t="shared" ref="X287:X296" ca="1" si="144">IF(OR(U287="",R287=0),"",IF((U287-NOW())&lt;0,-(U287-NOW()),0))</f>
        <v/>
      </c>
      <c r="Y287" s="2" t="str">
        <f t="shared" ref="Y287:Y296" si="145">IF(R287=0,"Đã thanh toán",IF(X287="","",IF(X287&lt;=0,"Chưa đến hạn thanh toán",IF(X287&lt;=30,"Nợ quá hạn 30 ngày",IF(X287&lt;=60,"Nợ quá hạn từ 30 ngày đến 60 ngày",IF(X287&lt;=90,"Nợ quá hạn từ 60 ngày đến 90 ngày",IF(X287&lt;=120,"Nợ quá hạn từ 90 ngày đến 120 ngày","Nợ quá hạn hơn 120 ngày có khả năng mất thanh toán")))))))</f>
        <v>Đã thanh toán</v>
      </c>
      <c r="Z287" s="53">
        <f t="shared" si="129"/>
        <v>46007</v>
      </c>
      <c r="AA287" s="53">
        <f t="shared" si="130"/>
        <v>46058</v>
      </c>
      <c r="AD287" s="2" t="str">
        <f>VLOOKUP($A287,MA_KH!$A:$Q,MA_KH!O$1,0)</f>
        <v>BIGC (EB)</v>
      </c>
      <c r="AE287" s="2" t="str">
        <f>VLOOKUP($A287,MA_KH!$A:$Q,MA_KH!P$1,0)</f>
        <v>Công ty TNHH dịch vụ EB</v>
      </c>
    </row>
    <row r="288" spans="1:31" ht="25.5" customHeight="1" x14ac:dyDescent="0.2">
      <c r="A288" s="30" t="s">
        <v>71</v>
      </c>
      <c r="B288" s="30" t="s">
        <v>72</v>
      </c>
      <c r="C288" s="34">
        <v>46007</v>
      </c>
      <c r="D288" s="30" t="s">
        <v>15097</v>
      </c>
      <c r="E288" s="34">
        <v>46007</v>
      </c>
      <c r="F288" s="30">
        <v>84191</v>
      </c>
      <c r="G288" s="30" t="s">
        <v>15219</v>
      </c>
      <c r="H288" s="35">
        <v>3615080</v>
      </c>
      <c r="I288" s="31">
        <v>0</v>
      </c>
      <c r="J288" s="35">
        <v>289206</v>
      </c>
      <c r="K288" s="35">
        <v>3904286</v>
      </c>
      <c r="L288" s="7" t="s">
        <v>40</v>
      </c>
      <c r="M288" s="6">
        <v>46058</v>
      </c>
      <c r="O288" s="32">
        <f>IF(Table1[[#This Row],[Phân loại]]="Tồn đầu kỳ",Table1[[#This Row],[Tổng giá trị]],0)</f>
        <v>3904286</v>
      </c>
      <c r="P288" s="7">
        <f>IF(Table1[[#This Row],[Số còn phải thu ĐK]]&lt;&gt;0,0,IF(Table1[[#This Row],[Phân loại]]="Bán hàng",Table1[[#This Row],[Tổng giá trị]],-Table1[[#This Row],[Tổng giá trị]]))</f>
        <v>0</v>
      </c>
      <c r="Q288" s="32">
        <f t="shared" si="143"/>
        <v>3904286</v>
      </c>
      <c r="R288" s="7">
        <f>Table1[[#This Row],[Số còn phải thu ĐK]]+Table1[[#This Row],[Giá Trị HD sau CK]]-Table1[[#This Row],[Số tiền đã thu]]</f>
        <v>0</v>
      </c>
      <c r="S288" s="6">
        <f>IF(Table1[[#This Row],[Ngày hóa đơn]]&lt;&gt;"",Table1[[#This Row],[Ngày hóa đơn]],IF(Table1[[#This Row],[Ngày hạch toán]]&lt;&gt;"",Table1[[#This Row],[Ngày hạch toán]],""))</f>
        <v>46007</v>
      </c>
      <c r="T288" s="7"/>
      <c r="U288" s="6">
        <f>IF(Table1[[#This Row],[Ngày tính CN]]="","",S288+T288)</f>
        <v>46007</v>
      </c>
      <c r="V288" s="32">
        <f ca="1">IF(Table1[[#This Row],[Hạn thanh toán]]="","",IF((U288-NOW())&lt;0,0,(U288-NOW())))</f>
        <v>0</v>
      </c>
      <c r="W288" s="32"/>
      <c r="X288" s="32" t="str">
        <f t="shared" ca="1" si="144"/>
        <v/>
      </c>
      <c r="Y288" s="2" t="str">
        <f t="shared" si="145"/>
        <v>Đã thanh toán</v>
      </c>
      <c r="Z288" s="53">
        <f t="shared" si="129"/>
        <v>46007</v>
      </c>
      <c r="AA288" s="53">
        <f t="shared" si="130"/>
        <v>46058</v>
      </c>
      <c r="AD288" s="2" t="str">
        <f>VLOOKUP($A288,MA_KH!$A:$Q,MA_KH!O$1,0)</f>
        <v>BIGC (EB)</v>
      </c>
      <c r="AE288" s="2" t="str">
        <f>VLOOKUP($A288,MA_KH!$A:$Q,MA_KH!P$1,0)</f>
        <v>Công ty TNHH dịch vụ EB</v>
      </c>
    </row>
    <row r="289" spans="1:31" ht="25.5" customHeight="1" x14ac:dyDescent="0.2">
      <c r="A289" s="30" t="s">
        <v>71</v>
      </c>
      <c r="B289" s="30" t="s">
        <v>72</v>
      </c>
      <c r="C289" s="34">
        <v>46007</v>
      </c>
      <c r="D289" s="30" t="s">
        <v>15101</v>
      </c>
      <c r="E289" s="34">
        <v>46007</v>
      </c>
      <c r="F289" s="30">
        <v>84192</v>
      </c>
      <c r="G289" s="30" t="s">
        <v>15220</v>
      </c>
      <c r="H289" s="35">
        <v>2414450</v>
      </c>
      <c r="I289" s="31">
        <v>0</v>
      </c>
      <c r="J289" s="35">
        <v>193156</v>
      </c>
      <c r="K289" s="35">
        <v>2607606</v>
      </c>
      <c r="L289" s="7" t="s">
        <v>40</v>
      </c>
      <c r="M289" s="6">
        <v>46058</v>
      </c>
      <c r="O289" s="32">
        <f>IF(Table1[[#This Row],[Phân loại]]="Tồn đầu kỳ",Table1[[#This Row],[Tổng giá trị]],0)</f>
        <v>2607606</v>
      </c>
      <c r="P289" s="7">
        <f>IF(Table1[[#This Row],[Số còn phải thu ĐK]]&lt;&gt;0,0,IF(Table1[[#This Row],[Phân loại]]="Bán hàng",Table1[[#This Row],[Tổng giá trị]],-Table1[[#This Row],[Tổng giá trị]]))</f>
        <v>0</v>
      </c>
      <c r="Q289" s="32">
        <f t="shared" si="143"/>
        <v>2607606</v>
      </c>
      <c r="R289" s="7">
        <f>Table1[[#This Row],[Số còn phải thu ĐK]]+Table1[[#This Row],[Giá Trị HD sau CK]]-Table1[[#This Row],[Số tiền đã thu]]</f>
        <v>0</v>
      </c>
      <c r="S289" s="6">
        <f>IF(Table1[[#This Row],[Ngày hóa đơn]]&lt;&gt;"",Table1[[#This Row],[Ngày hóa đơn]],IF(Table1[[#This Row],[Ngày hạch toán]]&lt;&gt;"",Table1[[#This Row],[Ngày hạch toán]],""))</f>
        <v>46007</v>
      </c>
      <c r="T289" s="7"/>
      <c r="U289" s="6">
        <f>IF(Table1[[#This Row],[Ngày tính CN]]="","",S289+T289)</f>
        <v>46007</v>
      </c>
      <c r="V289" s="32">
        <f ca="1">IF(Table1[[#This Row],[Hạn thanh toán]]="","",IF((U289-NOW())&lt;0,0,(U289-NOW())))</f>
        <v>0</v>
      </c>
      <c r="W289" s="32"/>
      <c r="X289" s="32" t="str">
        <f t="shared" ca="1" si="144"/>
        <v/>
      </c>
      <c r="Y289" s="2" t="str">
        <f t="shared" si="145"/>
        <v>Đã thanh toán</v>
      </c>
      <c r="Z289" s="53">
        <f t="shared" si="129"/>
        <v>46007</v>
      </c>
      <c r="AA289" s="53">
        <f t="shared" si="130"/>
        <v>46058</v>
      </c>
      <c r="AD289" s="2" t="str">
        <f>VLOOKUP($A289,MA_KH!$A:$Q,MA_KH!O$1,0)</f>
        <v>BIGC (EB)</v>
      </c>
      <c r="AE289" s="2" t="str">
        <f>VLOOKUP($A289,MA_KH!$A:$Q,MA_KH!P$1,0)</f>
        <v>Công ty TNHH dịch vụ EB</v>
      </c>
    </row>
    <row r="290" spans="1:31" ht="25.5" customHeight="1" x14ac:dyDescent="0.2">
      <c r="A290" s="30" t="s">
        <v>71</v>
      </c>
      <c r="B290" s="30" t="s">
        <v>72</v>
      </c>
      <c r="C290" s="34">
        <v>46007</v>
      </c>
      <c r="D290" s="30" t="s">
        <v>15094</v>
      </c>
      <c r="E290" s="34">
        <v>46007</v>
      </c>
      <c r="F290" s="30">
        <v>84193</v>
      </c>
      <c r="G290" s="30" t="s">
        <v>15221</v>
      </c>
      <c r="H290" s="35">
        <v>2588820</v>
      </c>
      <c r="I290" s="31">
        <v>0</v>
      </c>
      <c r="J290" s="35">
        <v>207106</v>
      </c>
      <c r="K290" s="35">
        <v>2795926</v>
      </c>
      <c r="L290" s="7" t="s">
        <v>40</v>
      </c>
      <c r="M290" s="6">
        <v>46058</v>
      </c>
      <c r="O290" s="32">
        <f>IF(Table1[[#This Row],[Phân loại]]="Tồn đầu kỳ",Table1[[#This Row],[Tổng giá trị]],0)</f>
        <v>2795926</v>
      </c>
      <c r="P290" s="7">
        <f>IF(Table1[[#This Row],[Số còn phải thu ĐK]]&lt;&gt;0,0,IF(Table1[[#This Row],[Phân loại]]="Bán hàng",Table1[[#This Row],[Tổng giá trị]],-Table1[[#This Row],[Tổng giá trị]]))</f>
        <v>0</v>
      </c>
      <c r="Q290" s="32">
        <f t="shared" si="143"/>
        <v>2795926</v>
      </c>
      <c r="R290" s="7">
        <f>Table1[[#This Row],[Số còn phải thu ĐK]]+Table1[[#This Row],[Giá Trị HD sau CK]]-Table1[[#This Row],[Số tiền đã thu]]</f>
        <v>0</v>
      </c>
      <c r="S290" s="6">
        <f>IF(Table1[[#This Row],[Ngày hóa đơn]]&lt;&gt;"",Table1[[#This Row],[Ngày hóa đơn]],IF(Table1[[#This Row],[Ngày hạch toán]]&lt;&gt;"",Table1[[#This Row],[Ngày hạch toán]],""))</f>
        <v>46007</v>
      </c>
      <c r="T290" s="7"/>
      <c r="U290" s="6">
        <f>IF(Table1[[#This Row],[Ngày tính CN]]="","",S290+T290)</f>
        <v>46007</v>
      </c>
      <c r="V290" s="32">
        <f ca="1">IF(Table1[[#This Row],[Hạn thanh toán]]="","",IF((U290-NOW())&lt;0,0,(U290-NOW())))</f>
        <v>0</v>
      </c>
      <c r="W290" s="32"/>
      <c r="X290" s="32" t="str">
        <f t="shared" ca="1" si="144"/>
        <v/>
      </c>
      <c r="Y290" s="2" t="str">
        <f t="shared" si="145"/>
        <v>Đã thanh toán</v>
      </c>
      <c r="Z290" s="53">
        <f t="shared" si="129"/>
        <v>46007</v>
      </c>
      <c r="AA290" s="53">
        <f t="shared" si="130"/>
        <v>46058</v>
      </c>
      <c r="AD290" s="2" t="str">
        <f>VLOOKUP($A290,MA_KH!$A:$Q,MA_KH!O$1,0)</f>
        <v>BIGC (EB)</v>
      </c>
      <c r="AE290" s="2" t="str">
        <f>VLOOKUP($A290,MA_KH!$A:$Q,MA_KH!P$1,0)</f>
        <v>Công ty TNHH dịch vụ EB</v>
      </c>
    </row>
    <row r="291" spans="1:31" ht="25.5" customHeight="1" x14ac:dyDescent="0.2">
      <c r="A291" s="30" t="s">
        <v>71</v>
      </c>
      <c r="B291" s="30" t="s">
        <v>72</v>
      </c>
      <c r="C291" s="34">
        <v>46007</v>
      </c>
      <c r="D291" s="30" t="s">
        <v>15096</v>
      </c>
      <c r="E291" s="34">
        <v>46007</v>
      </c>
      <c r="F291" s="30">
        <v>84194</v>
      </c>
      <c r="G291" s="30" t="s">
        <v>15222</v>
      </c>
      <c r="H291" s="35">
        <v>3662790</v>
      </c>
      <c r="I291" s="31">
        <v>0</v>
      </c>
      <c r="J291" s="35">
        <v>293023</v>
      </c>
      <c r="K291" s="35">
        <v>3955813</v>
      </c>
      <c r="L291" s="7" t="s">
        <v>40</v>
      </c>
      <c r="M291" s="6">
        <v>46058</v>
      </c>
      <c r="O291" s="32">
        <f>IF(Table1[[#This Row],[Phân loại]]="Tồn đầu kỳ",Table1[[#This Row],[Tổng giá trị]],0)</f>
        <v>3955813</v>
      </c>
      <c r="P291" s="7">
        <f>IF(Table1[[#This Row],[Số còn phải thu ĐK]]&lt;&gt;0,0,IF(Table1[[#This Row],[Phân loại]]="Bán hàng",Table1[[#This Row],[Tổng giá trị]],-Table1[[#This Row],[Tổng giá trị]]))</f>
        <v>0</v>
      </c>
      <c r="Q291" s="32">
        <f t="shared" si="143"/>
        <v>3955813</v>
      </c>
      <c r="R291" s="7">
        <f>Table1[[#This Row],[Số còn phải thu ĐK]]+Table1[[#This Row],[Giá Trị HD sau CK]]-Table1[[#This Row],[Số tiền đã thu]]</f>
        <v>0</v>
      </c>
      <c r="S291" s="6">
        <f>IF(Table1[[#This Row],[Ngày hóa đơn]]&lt;&gt;"",Table1[[#This Row],[Ngày hóa đơn]],IF(Table1[[#This Row],[Ngày hạch toán]]&lt;&gt;"",Table1[[#This Row],[Ngày hạch toán]],""))</f>
        <v>46007</v>
      </c>
      <c r="T291" s="7"/>
      <c r="U291" s="6">
        <f>IF(Table1[[#This Row],[Ngày tính CN]]="","",S291+T291)</f>
        <v>46007</v>
      </c>
      <c r="V291" s="32">
        <f ca="1">IF(Table1[[#This Row],[Hạn thanh toán]]="","",IF((U291-NOW())&lt;0,0,(U291-NOW())))</f>
        <v>0</v>
      </c>
      <c r="W291" s="32"/>
      <c r="X291" s="32" t="str">
        <f t="shared" ca="1" si="144"/>
        <v/>
      </c>
      <c r="Y291" s="2" t="str">
        <f t="shared" si="145"/>
        <v>Đã thanh toán</v>
      </c>
      <c r="Z291" s="53">
        <f t="shared" si="129"/>
        <v>46007</v>
      </c>
      <c r="AA291" s="53">
        <f t="shared" si="130"/>
        <v>46058</v>
      </c>
      <c r="AD291" s="2" t="str">
        <f>VLOOKUP($A291,MA_KH!$A:$Q,MA_KH!O$1,0)</f>
        <v>BIGC (EB)</v>
      </c>
      <c r="AE291" s="2" t="str">
        <f>VLOOKUP($A291,MA_KH!$A:$Q,MA_KH!P$1,0)</f>
        <v>Công ty TNHH dịch vụ EB</v>
      </c>
    </row>
    <row r="292" spans="1:31" ht="25.5" customHeight="1" x14ac:dyDescent="0.2">
      <c r="A292" s="30" t="s">
        <v>71</v>
      </c>
      <c r="B292" s="30" t="s">
        <v>72</v>
      </c>
      <c r="C292" s="34">
        <v>46007</v>
      </c>
      <c r="D292" s="30" t="s">
        <v>15100</v>
      </c>
      <c r="E292" s="34">
        <v>46007</v>
      </c>
      <c r="F292" s="30">
        <v>84073</v>
      </c>
      <c r="G292" s="30" t="s">
        <v>15223</v>
      </c>
      <c r="H292" s="35">
        <v>1110580</v>
      </c>
      <c r="I292" s="31">
        <v>0</v>
      </c>
      <c r="J292" s="35">
        <v>88846</v>
      </c>
      <c r="K292" s="35">
        <v>1199426</v>
      </c>
      <c r="L292" s="7" t="s">
        <v>40</v>
      </c>
      <c r="M292" s="6">
        <v>46058</v>
      </c>
      <c r="O292" s="32">
        <f>IF(Table1[[#This Row],[Phân loại]]="Tồn đầu kỳ",Table1[[#This Row],[Tổng giá trị]],0)</f>
        <v>1199426</v>
      </c>
      <c r="P292" s="7">
        <f>IF(Table1[[#This Row],[Số còn phải thu ĐK]]&lt;&gt;0,0,IF(Table1[[#This Row],[Phân loại]]="Bán hàng",Table1[[#This Row],[Tổng giá trị]],-Table1[[#This Row],[Tổng giá trị]]))</f>
        <v>0</v>
      </c>
      <c r="Q292" s="32">
        <f t="shared" si="143"/>
        <v>1199426</v>
      </c>
      <c r="R292" s="7">
        <f>Table1[[#This Row],[Số còn phải thu ĐK]]+Table1[[#This Row],[Giá Trị HD sau CK]]-Table1[[#This Row],[Số tiền đã thu]]</f>
        <v>0</v>
      </c>
      <c r="S292" s="6">
        <f>IF(Table1[[#This Row],[Ngày hóa đơn]]&lt;&gt;"",Table1[[#This Row],[Ngày hóa đơn]],IF(Table1[[#This Row],[Ngày hạch toán]]&lt;&gt;"",Table1[[#This Row],[Ngày hạch toán]],""))</f>
        <v>46007</v>
      </c>
      <c r="T292" s="7"/>
      <c r="U292" s="6">
        <f>IF(Table1[[#This Row],[Ngày tính CN]]="","",S292+T292)</f>
        <v>46007</v>
      </c>
      <c r="V292" s="32">
        <f ca="1">IF(Table1[[#This Row],[Hạn thanh toán]]="","",IF((U292-NOW())&lt;0,0,(U292-NOW())))</f>
        <v>0</v>
      </c>
      <c r="W292" s="32"/>
      <c r="X292" s="32" t="str">
        <f t="shared" ca="1" si="144"/>
        <v/>
      </c>
      <c r="Y292" s="2" t="str">
        <f t="shared" si="145"/>
        <v>Đã thanh toán</v>
      </c>
      <c r="Z292" s="53">
        <f t="shared" si="129"/>
        <v>46007</v>
      </c>
      <c r="AA292" s="53">
        <f t="shared" si="130"/>
        <v>46058</v>
      </c>
      <c r="AD292" s="2" t="str">
        <f>VLOOKUP($A292,MA_KH!$A:$Q,MA_KH!O$1,0)</f>
        <v>BIGC (EB)</v>
      </c>
      <c r="AE292" s="2" t="str">
        <f>VLOOKUP($A292,MA_KH!$A:$Q,MA_KH!P$1,0)</f>
        <v>Công ty TNHH dịch vụ EB</v>
      </c>
    </row>
    <row r="293" spans="1:31" ht="25.5" customHeight="1" x14ac:dyDescent="0.2">
      <c r="A293" s="30" t="s">
        <v>71</v>
      </c>
      <c r="B293" s="30" t="s">
        <v>72</v>
      </c>
      <c r="C293" s="34">
        <v>46007</v>
      </c>
      <c r="D293" s="30" t="s">
        <v>15098</v>
      </c>
      <c r="E293" s="34">
        <v>46007</v>
      </c>
      <c r="F293" s="30">
        <v>84074</v>
      </c>
      <c r="G293" s="30" t="s">
        <v>15224</v>
      </c>
      <c r="H293" s="35">
        <v>3304040</v>
      </c>
      <c r="I293" s="31">
        <v>0</v>
      </c>
      <c r="J293" s="35">
        <v>264323</v>
      </c>
      <c r="K293" s="35">
        <v>3568363</v>
      </c>
      <c r="L293" s="7" t="s">
        <v>40</v>
      </c>
      <c r="M293" s="6">
        <v>46058</v>
      </c>
      <c r="O293" s="32">
        <f>IF(Table1[[#This Row],[Phân loại]]="Tồn đầu kỳ",Table1[[#This Row],[Tổng giá trị]],0)</f>
        <v>3568363</v>
      </c>
      <c r="P293" s="7">
        <f>IF(Table1[[#This Row],[Số còn phải thu ĐK]]&lt;&gt;0,0,IF(Table1[[#This Row],[Phân loại]]="Bán hàng",Table1[[#This Row],[Tổng giá trị]],-Table1[[#This Row],[Tổng giá trị]]))</f>
        <v>0</v>
      </c>
      <c r="Q293" s="32">
        <f t="shared" si="143"/>
        <v>3568363</v>
      </c>
      <c r="R293" s="7">
        <f>Table1[[#This Row],[Số còn phải thu ĐK]]+Table1[[#This Row],[Giá Trị HD sau CK]]-Table1[[#This Row],[Số tiền đã thu]]</f>
        <v>0</v>
      </c>
      <c r="S293" s="6">
        <f>IF(Table1[[#This Row],[Ngày hóa đơn]]&lt;&gt;"",Table1[[#This Row],[Ngày hóa đơn]],IF(Table1[[#This Row],[Ngày hạch toán]]&lt;&gt;"",Table1[[#This Row],[Ngày hạch toán]],""))</f>
        <v>46007</v>
      </c>
      <c r="T293" s="7"/>
      <c r="U293" s="6">
        <f>IF(Table1[[#This Row],[Ngày tính CN]]="","",S293+T293)</f>
        <v>46007</v>
      </c>
      <c r="V293" s="32">
        <f ca="1">IF(Table1[[#This Row],[Hạn thanh toán]]="","",IF((U293-NOW())&lt;0,0,(U293-NOW())))</f>
        <v>0</v>
      </c>
      <c r="W293" s="32"/>
      <c r="X293" s="32" t="str">
        <f t="shared" ca="1" si="144"/>
        <v/>
      </c>
      <c r="Y293" s="2" t="str">
        <f t="shared" si="145"/>
        <v>Đã thanh toán</v>
      </c>
      <c r="Z293" s="53">
        <f t="shared" si="129"/>
        <v>46007</v>
      </c>
      <c r="AA293" s="53">
        <f t="shared" si="130"/>
        <v>46058</v>
      </c>
      <c r="AD293" s="2" t="str">
        <f>VLOOKUP($A293,MA_KH!$A:$Q,MA_KH!O$1,0)</f>
        <v>BIGC (EB)</v>
      </c>
      <c r="AE293" s="2" t="str">
        <f>VLOOKUP($A293,MA_KH!$A:$Q,MA_KH!P$1,0)</f>
        <v>Công ty TNHH dịch vụ EB</v>
      </c>
    </row>
    <row r="294" spans="1:31" ht="25.5" customHeight="1" x14ac:dyDescent="0.2">
      <c r="A294" s="30" t="s">
        <v>71</v>
      </c>
      <c r="B294" s="30" t="s">
        <v>72</v>
      </c>
      <c r="C294" s="34">
        <v>46007</v>
      </c>
      <c r="D294" s="30" t="s">
        <v>15095</v>
      </c>
      <c r="E294" s="34">
        <v>46007</v>
      </c>
      <c r="F294" s="30">
        <v>84075</v>
      </c>
      <c r="G294" s="30" t="s">
        <v>15225</v>
      </c>
      <c r="H294" s="35">
        <v>802928</v>
      </c>
      <c r="I294" s="31">
        <v>0</v>
      </c>
      <c r="J294" s="35">
        <v>64234</v>
      </c>
      <c r="K294" s="35">
        <v>867162</v>
      </c>
      <c r="L294" s="7" t="s">
        <v>40</v>
      </c>
      <c r="M294" s="6">
        <v>46058</v>
      </c>
      <c r="O294" s="32">
        <f>IF(Table1[[#This Row],[Phân loại]]="Tồn đầu kỳ",Table1[[#This Row],[Tổng giá trị]],0)</f>
        <v>867162</v>
      </c>
      <c r="P294" s="7">
        <f>IF(Table1[[#This Row],[Số còn phải thu ĐK]]&lt;&gt;0,0,IF(Table1[[#This Row],[Phân loại]]="Bán hàng",Table1[[#This Row],[Tổng giá trị]],-Table1[[#This Row],[Tổng giá trị]]))</f>
        <v>0</v>
      </c>
      <c r="Q294" s="32">
        <f t="shared" si="143"/>
        <v>867162</v>
      </c>
      <c r="R294" s="7">
        <f>Table1[[#This Row],[Số còn phải thu ĐK]]+Table1[[#This Row],[Giá Trị HD sau CK]]-Table1[[#This Row],[Số tiền đã thu]]</f>
        <v>0</v>
      </c>
      <c r="S294" s="6">
        <f>IF(Table1[[#This Row],[Ngày hóa đơn]]&lt;&gt;"",Table1[[#This Row],[Ngày hóa đơn]],IF(Table1[[#This Row],[Ngày hạch toán]]&lt;&gt;"",Table1[[#This Row],[Ngày hạch toán]],""))</f>
        <v>46007</v>
      </c>
      <c r="T294" s="7"/>
      <c r="U294" s="6">
        <f>IF(Table1[[#This Row],[Ngày tính CN]]="","",S294+T294)</f>
        <v>46007</v>
      </c>
      <c r="V294" s="32">
        <f ca="1">IF(Table1[[#This Row],[Hạn thanh toán]]="","",IF((U294-NOW())&lt;0,0,(U294-NOW())))</f>
        <v>0</v>
      </c>
      <c r="W294" s="32"/>
      <c r="X294" s="32" t="str">
        <f t="shared" ca="1" si="144"/>
        <v/>
      </c>
      <c r="Y294" s="2" t="str">
        <f t="shared" si="145"/>
        <v>Đã thanh toán</v>
      </c>
      <c r="Z294" s="53">
        <f t="shared" si="129"/>
        <v>46007</v>
      </c>
      <c r="AA294" s="53">
        <f t="shared" si="130"/>
        <v>46058</v>
      </c>
      <c r="AD294" s="2" t="str">
        <f>VLOOKUP($A294,MA_KH!$A:$Q,MA_KH!O$1,0)</f>
        <v>BIGC (EB)</v>
      </c>
      <c r="AE294" s="2" t="str">
        <f>VLOOKUP($A294,MA_KH!$A:$Q,MA_KH!P$1,0)</f>
        <v>Công ty TNHH dịch vụ EB</v>
      </c>
    </row>
    <row r="295" spans="1:31" ht="25.5" customHeight="1" x14ac:dyDescent="0.2">
      <c r="A295" s="30" t="s">
        <v>71</v>
      </c>
      <c r="B295" s="30" t="s">
        <v>72</v>
      </c>
      <c r="C295" s="34">
        <v>46007</v>
      </c>
      <c r="D295" s="30" t="s">
        <v>15099</v>
      </c>
      <c r="E295" s="34">
        <v>46007</v>
      </c>
      <c r="F295" s="30">
        <v>84076</v>
      </c>
      <c r="G295" s="30" t="s">
        <v>15226</v>
      </c>
      <c r="H295" s="35">
        <v>3224820</v>
      </c>
      <c r="I295" s="31">
        <v>0</v>
      </c>
      <c r="J295" s="35">
        <v>257986</v>
      </c>
      <c r="K295" s="35">
        <v>3482806</v>
      </c>
      <c r="L295" s="7" t="s">
        <v>40</v>
      </c>
      <c r="M295" s="6">
        <v>46058</v>
      </c>
      <c r="O295" s="32">
        <f>IF(Table1[[#This Row],[Phân loại]]="Tồn đầu kỳ",Table1[[#This Row],[Tổng giá trị]],0)</f>
        <v>3482806</v>
      </c>
      <c r="P295" s="7">
        <f>IF(Table1[[#This Row],[Số còn phải thu ĐK]]&lt;&gt;0,0,IF(Table1[[#This Row],[Phân loại]]="Bán hàng",Table1[[#This Row],[Tổng giá trị]],-Table1[[#This Row],[Tổng giá trị]]))</f>
        <v>0</v>
      </c>
      <c r="Q295" s="32">
        <f t="shared" si="143"/>
        <v>3482806</v>
      </c>
      <c r="R295" s="7">
        <f>Table1[[#This Row],[Số còn phải thu ĐK]]+Table1[[#This Row],[Giá Trị HD sau CK]]-Table1[[#This Row],[Số tiền đã thu]]</f>
        <v>0</v>
      </c>
      <c r="S295" s="6">
        <f>IF(Table1[[#This Row],[Ngày hóa đơn]]&lt;&gt;"",Table1[[#This Row],[Ngày hóa đơn]],IF(Table1[[#This Row],[Ngày hạch toán]]&lt;&gt;"",Table1[[#This Row],[Ngày hạch toán]],""))</f>
        <v>46007</v>
      </c>
      <c r="T295" s="7"/>
      <c r="U295" s="6">
        <f>IF(Table1[[#This Row],[Ngày tính CN]]="","",S295+T295)</f>
        <v>46007</v>
      </c>
      <c r="V295" s="32">
        <f ca="1">IF(Table1[[#This Row],[Hạn thanh toán]]="","",IF((U295-NOW())&lt;0,0,(U295-NOW())))</f>
        <v>0</v>
      </c>
      <c r="W295" s="32"/>
      <c r="X295" s="32" t="str">
        <f t="shared" ca="1" si="144"/>
        <v/>
      </c>
      <c r="Y295" s="2" t="str">
        <f t="shared" si="145"/>
        <v>Đã thanh toán</v>
      </c>
      <c r="Z295" s="53">
        <f t="shared" si="129"/>
        <v>46007</v>
      </c>
      <c r="AA295" s="53">
        <f t="shared" si="130"/>
        <v>46058</v>
      </c>
      <c r="AD295" s="2" t="str">
        <f>VLOOKUP($A295,MA_KH!$A:$Q,MA_KH!O$1,0)</f>
        <v>BIGC (EB)</v>
      </c>
      <c r="AE295" s="2" t="str">
        <f>VLOOKUP($A295,MA_KH!$A:$Q,MA_KH!P$1,0)</f>
        <v>Công ty TNHH dịch vụ EB</v>
      </c>
    </row>
    <row r="296" spans="1:31" ht="25.5" customHeight="1" x14ac:dyDescent="0.2">
      <c r="A296" s="36" t="s">
        <v>71</v>
      </c>
      <c r="B296" s="36" t="s">
        <v>72</v>
      </c>
      <c r="C296" s="37">
        <v>46007</v>
      </c>
      <c r="D296" s="36" t="s">
        <v>15093</v>
      </c>
      <c r="E296" s="37">
        <v>46007</v>
      </c>
      <c r="F296" s="36">
        <v>84077</v>
      </c>
      <c r="G296" s="36" t="s">
        <v>15227</v>
      </c>
      <c r="H296" s="38">
        <v>1110580</v>
      </c>
      <c r="I296" s="39">
        <v>0</v>
      </c>
      <c r="J296" s="38">
        <v>88846</v>
      </c>
      <c r="K296" s="38">
        <v>1199426</v>
      </c>
      <c r="L296" s="7" t="s">
        <v>40</v>
      </c>
      <c r="M296" s="6">
        <v>46058</v>
      </c>
      <c r="O296" s="32">
        <f>IF(Table1[[#This Row],[Phân loại]]="Tồn đầu kỳ",Table1[[#This Row],[Tổng giá trị]],0)</f>
        <v>1199426</v>
      </c>
      <c r="P296" s="7">
        <f>IF(Table1[[#This Row],[Số còn phải thu ĐK]]&lt;&gt;0,0,IF(Table1[[#This Row],[Phân loại]]="Bán hàng",Table1[[#This Row],[Tổng giá trị]],-Table1[[#This Row],[Tổng giá trị]]))</f>
        <v>0</v>
      </c>
      <c r="Q296" s="32">
        <f t="shared" si="143"/>
        <v>1199426</v>
      </c>
      <c r="R296" s="7">
        <f>Table1[[#This Row],[Số còn phải thu ĐK]]+Table1[[#This Row],[Giá Trị HD sau CK]]-Table1[[#This Row],[Số tiền đã thu]]</f>
        <v>0</v>
      </c>
      <c r="S296" s="6">
        <f>IF(Table1[[#This Row],[Ngày hóa đơn]]&lt;&gt;"",Table1[[#This Row],[Ngày hóa đơn]],IF(Table1[[#This Row],[Ngày hạch toán]]&lt;&gt;"",Table1[[#This Row],[Ngày hạch toán]],""))</f>
        <v>46007</v>
      </c>
      <c r="T296" s="7"/>
      <c r="U296" s="6">
        <f>IF(Table1[[#This Row],[Ngày tính CN]]="","",S296+T296)</f>
        <v>46007</v>
      </c>
      <c r="V296" s="32">
        <f ca="1">IF(Table1[[#This Row],[Hạn thanh toán]]="","",IF((U296-NOW())&lt;0,0,(U296-NOW())))</f>
        <v>0</v>
      </c>
      <c r="W296" s="32"/>
      <c r="X296" s="32" t="str">
        <f t="shared" ca="1" si="144"/>
        <v/>
      </c>
      <c r="Y296" s="2" t="str">
        <f t="shared" si="145"/>
        <v>Đã thanh toán</v>
      </c>
      <c r="Z296" s="53">
        <f t="shared" si="129"/>
        <v>46007</v>
      </c>
      <c r="AA296" s="53">
        <f t="shared" si="130"/>
        <v>46058</v>
      </c>
      <c r="AD296" s="2" t="str">
        <f>VLOOKUP($A296,MA_KH!$A:$Q,MA_KH!O$1,0)</f>
        <v>BIGC (EB)</v>
      </c>
      <c r="AE296" s="2" t="str">
        <f>VLOOKUP($A296,MA_KH!$A:$Q,MA_KH!P$1,0)</f>
        <v>Công ty TNHH dịch vụ EB</v>
      </c>
    </row>
    <row r="297" spans="1:31" ht="25.5" customHeight="1" x14ac:dyDescent="0.2">
      <c r="A297" s="36" t="s">
        <v>71</v>
      </c>
      <c r="B297" s="36" t="s">
        <v>72</v>
      </c>
      <c r="C297" s="37">
        <v>46007</v>
      </c>
      <c r="D297" s="36" t="s">
        <v>15102</v>
      </c>
      <c r="E297" s="37">
        <v>46007</v>
      </c>
      <c r="F297" s="36">
        <v>84117</v>
      </c>
      <c r="G297" s="36" t="s">
        <v>15228</v>
      </c>
      <c r="H297" s="38">
        <v>658400</v>
      </c>
      <c r="I297" s="39">
        <v>0</v>
      </c>
      <c r="J297" s="38">
        <v>52672</v>
      </c>
      <c r="K297" s="38">
        <v>711072</v>
      </c>
      <c r="L297" s="7" t="s">
        <v>40</v>
      </c>
      <c r="M297" s="6">
        <v>46058</v>
      </c>
      <c r="O297" s="32">
        <f>IF(Table1[[#This Row],[Phân loại]]="Tồn đầu kỳ",Table1[[#This Row],[Tổng giá trị]],0)</f>
        <v>711072</v>
      </c>
      <c r="P297" s="7">
        <f>IF(Table1[[#This Row],[Số còn phải thu ĐK]]&lt;&gt;0,0,IF(Table1[[#This Row],[Phân loại]]="Bán hàng",Table1[[#This Row],[Tổng giá trị]],-Table1[[#This Row],[Tổng giá trị]]))</f>
        <v>0</v>
      </c>
      <c r="Q297" s="32">
        <f>IF(M297&lt;&gt;"",IF(O297&lt;&gt;0,O297,P297),0)</f>
        <v>711072</v>
      </c>
      <c r="R297" s="7">
        <f>Table1[[#This Row],[Số còn phải thu ĐK]]+Table1[[#This Row],[Giá Trị HD sau CK]]-Table1[[#This Row],[Số tiền đã thu]]</f>
        <v>0</v>
      </c>
      <c r="S297" s="6">
        <f>IF(Table1[[#This Row],[Ngày hóa đơn]]&lt;&gt;"",Table1[[#This Row],[Ngày hóa đơn]],IF(Table1[[#This Row],[Ngày hạch toán]]&lt;&gt;"",Table1[[#This Row],[Ngày hạch toán]],""))</f>
        <v>46007</v>
      </c>
      <c r="T297" s="7"/>
      <c r="U297" s="6">
        <f>IF(Table1[[#This Row],[Ngày tính CN]]="","",S297+T297)</f>
        <v>46007</v>
      </c>
      <c r="V297" s="32">
        <f ca="1">IF(Table1[[#This Row],[Hạn thanh toán]]="","",IF((U297-NOW())&lt;0,0,(U297-NOW())))</f>
        <v>0</v>
      </c>
      <c r="W297" s="32"/>
      <c r="X297" s="32" t="str">
        <f ca="1">IF(OR(U297="",R297=0),"",IF((U297-NOW())&lt;0,-(U297-NOW()),0))</f>
        <v/>
      </c>
      <c r="Y297" s="2" t="str">
        <f>IF(R297=0,"Đã thanh toán",IF(X297="","",IF(X297&lt;=0,"Chưa đến hạn thanh toán",IF(X297&lt;=30,"Nợ quá hạn 30 ngày",IF(X297&lt;=60,"Nợ quá hạn từ 30 ngày đến 60 ngày",IF(X297&lt;=90,"Nợ quá hạn từ 60 ngày đến 90 ngày",IF(X297&lt;=120,"Nợ quá hạn từ 90 ngày đến 120 ngày","Nợ quá hạn hơn 120 ngày có khả năng mất thanh toán")))))))</f>
        <v>Đã thanh toán</v>
      </c>
      <c r="Z297" s="53">
        <f t="shared" si="129"/>
        <v>46007</v>
      </c>
      <c r="AA297" s="53">
        <f t="shared" si="130"/>
        <v>46058</v>
      </c>
      <c r="AD297" s="2" t="str">
        <f>VLOOKUP($A297,MA_KH!$A:$Q,MA_KH!O$1,0)</f>
        <v>BIGC (EB)</v>
      </c>
      <c r="AE297" s="2" t="str">
        <f>VLOOKUP($A297,MA_KH!$A:$Q,MA_KH!P$1,0)</f>
        <v>Công ty TNHH dịch vụ EB</v>
      </c>
    </row>
    <row r="298" spans="1:31" ht="25.5" customHeight="1" x14ac:dyDescent="0.2">
      <c r="A298" s="30" t="s">
        <v>71</v>
      </c>
      <c r="B298" s="30" t="s">
        <v>72</v>
      </c>
      <c r="C298" s="34">
        <v>46007</v>
      </c>
      <c r="D298" s="30" t="s">
        <v>15103</v>
      </c>
      <c r="E298" s="34">
        <v>46007</v>
      </c>
      <c r="F298" s="30">
        <v>84119</v>
      </c>
      <c r="G298" s="30" t="s">
        <v>15229</v>
      </c>
      <c r="H298" s="35">
        <v>2193460</v>
      </c>
      <c r="I298" s="31">
        <v>0</v>
      </c>
      <c r="J298" s="35">
        <v>175477</v>
      </c>
      <c r="K298" s="35">
        <v>2368937</v>
      </c>
      <c r="L298" s="7" t="s">
        <v>40</v>
      </c>
      <c r="M298" s="6">
        <v>46058</v>
      </c>
      <c r="O298" s="32">
        <f>IF(Table1[[#This Row],[Phân loại]]="Tồn đầu kỳ",Table1[[#This Row],[Tổng giá trị]],0)</f>
        <v>2368937</v>
      </c>
      <c r="P298" s="7">
        <f>IF(Table1[[#This Row],[Số còn phải thu ĐK]]&lt;&gt;0,0,IF(Table1[[#This Row],[Phân loại]]="Bán hàng",Table1[[#This Row],[Tổng giá trị]],-Table1[[#This Row],[Tổng giá trị]]))</f>
        <v>0</v>
      </c>
      <c r="Q298" s="32">
        <f t="shared" ref="Q298:Q299" si="146">IF(M298&lt;&gt;"",IF(O298&lt;&gt;0,O298,P298),0)</f>
        <v>2368937</v>
      </c>
      <c r="R298" s="7">
        <f>Table1[[#This Row],[Số còn phải thu ĐK]]+Table1[[#This Row],[Giá Trị HD sau CK]]-Table1[[#This Row],[Số tiền đã thu]]</f>
        <v>0</v>
      </c>
      <c r="S298" s="6">
        <f>IF(Table1[[#This Row],[Ngày hóa đơn]]&lt;&gt;"",Table1[[#This Row],[Ngày hóa đơn]],IF(Table1[[#This Row],[Ngày hạch toán]]&lt;&gt;"",Table1[[#This Row],[Ngày hạch toán]],""))</f>
        <v>46007</v>
      </c>
      <c r="T298" s="7"/>
      <c r="U298" s="6">
        <f>IF(Table1[[#This Row],[Ngày tính CN]]="","",S298+T298)</f>
        <v>46007</v>
      </c>
      <c r="V298" s="32">
        <f ca="1">IF(Table1[[#This Row],[Hạn thanh toán]]="","",IF((U298-NOW())&lt;0,0,(U298-NOW())))</f>
        <v>0</v>
      </c>
      <c r="W298" s="32"/>
      <c r="X298" s="32" t="str">
        <f t="shared" ref="X298:X299" ca="1" si="147">IF(OR(U298="",R298=0),"",IF((U298-NOW())&lt;0,-(U298-NOW()),0))</f>
        <v/>
      </c>
      <c r="Y298" s="2" t="str">
        <f t="shared" ref="Y298:Y299" si="148">IF(R298=0,"Đã thanh toán",IF(X298="","",IF(X298&lt;=0,"Chưa đến hạn thanh toán",IF(X298&lt;=30,"Nợ quá hạn 30 ngày",IF(X298&lt;=60,"Nợ quá hạn từ 30 ngày đến 60 ngày",IF(X298&lt;=90,"Nợ quá hạn từ 60 ngày đến 90 ngày",IF(X298&lt;=120,"Nợ quá hạn từ 90 ngày đến 120 ngày","Nợ quá hạn hơn 120 ngày có khả năng mất thanh toán")))))))</f>
        <v>Đã thanh toán</v>
      </c>
      <c r="Z298" s="53">
        <f t="shared" si="129"/>
        <v>46007</v>
      </c>
      <c r="AA298" s="53">
        <f t="shared" si="130"/>
        <v>46058</v>
      </c>
      <c r="AD298" s="2" t="str">
        <f>VLOOKUP($A298,MA_KH!$A:$Q,MA_KH!O$1,0)</f>
        <v>BIGC (EB)</v>
      </c>
      <c r="AE298" s="2" t="str">
        <f>VLOOKUP($A298,MA_KH!$A:$Q,MA_KH!P$1,0)</f>
        <v>Công ty TNHH dịch vụ EB</v>
      </c>
    </row>
    <row r="299" spans="1:31" ht="25.5" customHeight="1" x14ac:dyDescent="0.2">
      <c r="A299" s="36" t="s">
        <v>71</v>
      </c>
      <c r="B299" s="36" t="s">
        <v>72</v>
      </c>
      <c r="C299" s="37">
        <v>46007</v>
      </c>
      <c r="D299" s="36" t="s">
        <v>15092</v>
      </c>
      <c r="E299" s="37">
        <v>46007</v>
      </c>
      <c r="F299" s="36">
        <v>84121</v>
      </c>
      <c r="G299" s="36" t="s">
        <v>15230</v>
      </c>
      <c r="H299" s="38">
        <v>2898100</v>
      </c>
      <c r="I299" s="39">
        <v>0</v>
      </c>
      <c r="J299" s="38">
        <v>231848</v>
      </c>
      <c r="K299" s="38">
        <v>3129948</v>
      </c>
      <c r="L299" s="7" t="s">
        <v>40</v>
      </c>
      <c r="M299" s="6">
        <v>46058</v>
      </c>
      <c r="O299" s="32">
        <f>IF(Table1[[#This Row],[Phân loại]]="Tồn đầu kỳ",Table1[[#This Row],[Tổng giá trị]],0)</f>
        <v>3129948</v>
      </c>
      <c r="P299" s="7">
        <f>IF(Table1[[#This Row],[Số còn phải thu ĐK]]&lt;&gt;0,0,IF(Table1[[#This Row],[Phân loại]]="Bán hàng",Table1[[#This Row],[Tổng giá trị]],-Table1[[#This Row],[Tổng giá trị]]))</f>
        <v>0</v>
      </c>
      <c r="Q299" s="32">
        <f t="shared" si="146"/>
        <v>3129948</v>
      </c>
      <c r="R299" s="7">
        <f>Table1[[#This Row],[Số còn phải thu ĐK]]+Table1[[#This Row],[Giá Trị HD sau CK]]-Table1[[#This Row],[Số tiền đã thu]]</f>
        <v>0</v>
      </c>
      <c r="S299" s="6">
        <f>IF(Table1[[#This Row],[Ngày hóa đơn]]&lt;&gt;"",Table1[[#This Row],[Ngày hóa đơn]],IF(Table1[[#This Row],[Ngày hạch toán]]&lt;&gt;"",Table1[[#This Row],[Ngày hạch toán]],""))</f>
        <v>46007</v>
      </c>
      <c r="T299" s="7"/>
      <c r="U299" s="6">
        <f>IF(Table1[[#This Row],[Ngày tính CN]]="","",S299+T299)</f>
        <v>46007</v>
      </c>
      <c r="V299" s="32">
        <f ca="1">IF(Table1[[#This Row],[Hạn thanh toán]]="","",IF((U299-NOW())&lt;0,0,(U299-NOW())))</f>
        <v>0</v>
      </c>
      <c r="W299" s="32"/>
      <c r="X299" s="32" t="str">
        <f t="shared" ca="1" si="147"/>
        <v/>
      </c>
      <c r="Y299" s="2" t="str">
        <f t="shared" si="148"/>
        <v>Đã thanh toán</v>
      </c>
      <c r="Z299" s="53">
        <f t="shared" si="129"/>
        <v>46007</v>
      </c>
      <c r="AA299" s="53">
        <f t="shared" si="130"/>
        <v>46058</v>
      </c>
      <c r="AD299" s="2" t="str">
        <f>VLOOKUP($A299,MA_KH!$A:$Q,MA_KH!O$1,0)</f>
        <v>BIGC (EB)</v>
      </c>
      <c r="AE299" s="2" t="str">
        <f>VLOOKUP($A299,MA_KH!$A:$Q,MA_KH!P$1,0)</f>
        <v>Công ty TNHH dịch vụ EB</v>
      </c>
    </row>
    <row r="300" spans="1:31" ht="25.5" customHeight="1" x14ac:dyDescent="0.2">
      <c r="A300" s="30" t="s">
        <v>71</v>
      </c>
      <c r="B300" s="30" t="s">
        <v>72</v>
      </c>
      <c r="C300" s="34">
        <v>46008</v>
      </c>
      <c r="D300" s="30" t="s">
        <v>15104</v>
      </c>
      <c r="E300" s="34">
        <v>46008</v>
      </c>
      <c r="F300" s="30">
        <v>84331</v>
      </c>
      <c r="G300" s="30" t="s">
        <v>15231</v>
      </c>
      <c r="H300" s="35">
        <v>164600</v>
      </c>
      <c r="I300" s="31">
        <v>0</v>
      </c>
      <c r="J300" s="35">
        <v>13168</v>
      </c>
      <c r="K300" s="35">
        <v>177768</v>
      </c>
      <c r="L300" s="7" t="s">
        <v>40</v>
      </c>
      <c r="M300" s="6">
        <v>46058</v>
      </c>
      <c r="O300" s="32">
        <f>IF(Table1[[#This Row],[Phân loại]]="Tồn đầu kỳ",Table1[[#This Row],[Tổng giá trị]],0)</f>
        <v>177768</v>
      </c>
      <c r="P300" s="7">
        <f>IF(Table1[[#This Row],[Số còn phải thu ĐK]]&lt;&gt;0,0,IF(Table1[[#This Row],[Phân loại]]="Bán hàng",Table1[[#This Row],[Tổng giá trị]],-Table1[[#This Row],[Tổng giá trị]]))</f>
        <v>0</v>
      </c>
      <c r="Q300" s="32">
        <f t="shared" ref="Q300:Q302" si="149">IF(M300&lt;&gt;"",IF(O300&lt;&gt;0,O300,P300),0)</f>
        <v>177768</v>
      </c>
      <c r="R300" s="7">
        <f>Table1[[#This Row],[Số còn phải thu ĐK]]+Table1[[#This Row],[Giá Trị HD sau CK]]-Table1[[#This Row],[Số tiền đã thu]]</f>
        <v>0</v>
      </c>
      <c r="S300" s="6">
        <f>IF(Table1[[#This Row],[Ngày hóa đơn]]&lt;&gt;"",Table1[[#This Row],[Ngày hóa đơn]],IF(Table1[[#This Row],[Ngày hạch toán]]&lt;&gt;"",Table1[[#This Row],[Ngày hạch toán]],""))</f>
        <v>46008</v>
      </c>
      <c r="T300" s="7"/>
      <c r="U300" s="6">
        <f>IF(Table1[[#This Row],[Ngày tính CN]]="","",S300+T300)</f>
        <v>46008</v>
      </c>
      <c r="V300" s="32">
        <f ca="1">IF(Table1[[#This Row],[Hạn thanh toán]]="","",IF((U300-NOW())&lt;0,0,(U300-NOW())))</f>
        <v>0</v>
      </c>
      <c r="W300" s="32"/>
      <c r="X300" s="32" t="str">
        <f t="shared" ref="X300:X302" ca="1" si="150">IF(OR(U300="",R300=0),"",IF((U300-NOW())&lt;0,-(U300-NOW()),0))</f>
        <v/>
      </c>
      <c r="Y300" s="2" t="str">
        <f t="shared" ref="Y300:Y302" si="151">IF(R300=0,"Đã thanh toán",IF(X300="","",IF(X300&lt;=0,"Chưa đến hạn thanh toán",IF(X300&lt;=30,"Nợ quá hạn 30 ngày",IF(X300&lt;=60,"Nợ quá hạn từ 30 ngày đến 60 ngày",IF(X300&lt;=90,"Nợ quá hạn từ 60 ngày đến 90 ngày",IF(X300&lt;=120,"Nợ quá hạn từ 90 ngày đến 120 ngày","Nợ quá hạn hơn 120 ngày có khả năng mất thanh toán")))))))</f>
        <v>Đã thanh toán</v>
      </c>
      <c r="Z300" s="53">
        <f t="shared" si="129"/>
        <v>46008</v>
      </c>
      <c r="AA300" s="53">
        <f t="shared" si="130"/>
        <v>46058</v>
      </c>
      <c r="AD300" s="2" t="str">
        <f>VLOOKUP($A300,MA_KH!$A:$Q,MA_KH!O$1,0)</f>
        <v>BIGC (EB)</v>
      </c>
      <c r="AE300" s="2" t="str">
        <f>VLOOKUP($A300,MA_KH!$A:$Q,MA_KH!P$1,0)</f>
        <v>Công ty TNHH dịch vụ EB</v>
      </c>
    </row>
    <row r="301" spans="1:31" ht="25.5" customHeight="1" x14ac:dyDescent="0.2">
      <c r="A301" s="30" t="s">
        <v>71</v>
      </c>
      <c r="B301" s="30" t="s">
        <v>72</v>
      </c>
      <c r="C301" s="34">
        <v>46008</v>
      </c>
      <c r="D301" s="30" t="s">
        <v>15106</v>
      </c>
      <c r="E301" s="34">
        <v>46008</v>
      </c>
      <c r="F301" s="30">
        <v>84332</v>
      </c>
      <c r="G301" s="30" t="s">
        <v>15232</v>
      </c>
      <c r="H301" s="35">
        <v>2579050</v>
      </c>
      <c r="I301" s="31">
        <v>0</v>
      </c>
      <c r="J301" s="35">
        <v>206324</v>
      </c>
      <c r="K301" s="35">
        <v>2785374</v>
      </c>
      <c r="L301" s="7" t="s">
        <v>40</v>
      </c>
      <c r="M301" s="6">
        <v>46058</v>
      </c>
      <c r="O301" s="32">
        <f>IF(Table1[[#This Row],[Phân loại]]="Tồn đầu kỳ",Table1[[#This Row],[Tổng giá trị]],0)</f>
        <v>2785374</v>
      </c>
      <c r="P301" s="7">
        <f>IF(Table1[[#This Row],[Số còn phải thu ĐK]]&lt;&gt;0,0,IF(Table1[[#This Row],[Phân loại]]="Bán hàng",Table1[[#This Row],[Tổng giá trị]],-Table1[[#This Row],[Tổng giá trị]]))</f>
        <v>0</v>
      </c>
      <c r="Q301" s="32">
        <f t="shared" si="149"/>
        <v>2785374</v>
      </c>
      <c r="R301" s="7">
        <f>Table1[[#This Row],[Số còn phải thu ĐK]]+Table1[[#This Row],[Giá Trị HD sau CK]]-Table1[[#This Row],[Số tiền đã thu]]</f>
        <v>0</v>
      </c>
      <c r="S301" s="6">
        <f>IF(Table1[[#This Row],[Ngày hóa đơn]]&lt;&gt;"",Table1[[#This Row],[Ngày hóa đơn]],IF(Table1[[#This Row],[Ngày hạch toán]]&lt;&gt;"",Table1[[#This Row],[Ngày hạch toán]],""))</f>
        <v>46008</v>
      </c>
      <c r="T301" s="7"/>
      <c r="U301" s="6">
        <f>IF(Table1[[#This Row],[Ngày tính CN]]="","",S301+T301)</f>
        <v>46008</v>
      </c>
      <c r="V301" s="32">
        <f ca="1">IF(Table1[[#This Row],[Hạn thanh toán]]="","",IF((U301-NOW())&lt;0,0,(U301-NOW())))</f>
        <v>0</v>
      </c>
      <c r="W301" s="32"/>
      <c r="X301" s="32" t="str">
        <f t="shared" ca="1" si="150"/>
        <v/>
      </c>
      <c r="Y301" s="2" t="str">
        <f t="shared" si="151"/>
        <v>Đã thanh toán</v>
      </c>
      <c r="Z301" s="53">
        <f t="shared" si="129"/>
        <v>46008</v>
      </c>
      <c r="AA301" s="53">
        <f t="shared" si="130"/>
        <v>46058</v>
      </c>
      <c r="AD301" s="2" t="str">
        <f>VLOOKUP($A301,MA_KH!$A:$Q,MA_KH!O$1,0)</f>
        <v>BIGC (EB)</v>
      </c>
      <c r="AE301" s="2" t="str">
        <f>VLOOKUP($A301,MA_KH!$A:$Q,MA_KH!P$1,0)</f>
        <v>Công ty TNHH dịch vụ EB</v>
      </c>
    </row>
    <row r="302" spans="1:31" ht="25.5" customHeight="1" x14ac:dyDescent="0.2">
      <c r="A302" s="36" t="s">
        <v>71</v>
      </c>
      <c r="B302" s="36" t="s">
        <v>72</v>
      </c>
      <c r="C302" s="37">
        <v>46008</v>
      </c>
      <c r="D302" s="36" t="s">
        <v>15108</v>
      </c>
      <c r="E302" s="37">
        <v>46008</v>
      </c>
      <c r="F302" s="36">
        <v>84333</v>
      </c>
      <c r="G302" s="36" t="s">
        <v>15233</v>
      </c>
      <c r="H302" s="38">
        <v>200732</v>
      </c>
      <c r="I302" s="39">
        <v>0</v>
      </c>
      <c r="J302" s="38">
        <v>16059</v>
      </c>
      <c r="K302" s="38">
        <v>216791</v>
      </c>
      <c r="L302" s="7" t="s">
        <v>40</v>
      </c>
      <c r="M302" s="6">
        <v>46058</v>
      </c>
      <c r="O302" s="32">
        <f>IF(Table1[[#This Row],[Phân loại]]="Tồn đầu kỳ",Table1[[#This Row],[Tổng giá trị]],0)</f>
        <v>216791</v>
      </c>
      <c r="P302" s="7">
        <f>IF(Table1[[#This Row],[Số còn phải thu ĐK]]&lt;&gt;0,0,IF(Table1[[#This Row],[Phân loại]]="Bán hàng",Table1[[#This Row],[Tổng giá trị]],-Table1[[#This Row],[Tổng giá trị]]))</f>
        <v>0</v>
      </c>
      <c r="Q302" s="32">
        <f t="shared" si="149"/>
        <v>216791</v>
      </c>
      <c r="R302" s="7">
        <f>Table1[[#This Row],[Số còn phải thu ĐK]]+Table1[[#This Row],[Giá Trị HD sau CK]]-Table1[[#This Row],[Số tiền đã thu]]</f>
        <v>0</v>
      </c>
      <c r="S302" s="6">
        <f>IF(Table1[[#This Row],[Ngày hóa đơn]]&lt;&gt;"",Table1[[#This Row],[Ngày hóa đơn]],IF(Table1[[#This Row],[Ngày hạch toán]]&lt;&gt;"",Table1[[#This Row],[Ngày hạch toán]],""))</f>
        <v>46008</v>
      </c>
      <c r="T302" s="7"/>
      <c r="U302" s="6">
        <f>IF(Table1[[#This Row],[Ngày tính CN]]="","",S302+T302)</f>
        <v>46008</v>
      </c>
      <c r="V302" s="32">
        <f ca="1">IF(Table1[[#This Row],[Hạn thanh toán]]="","",IF((U302-NOW())&lt;0,0,(U302-NOW())))</f>
        <v>0</v>
      </c>
      <c r="W302" s="32"/>
      <c r="X302" s="32" t="str">
        <f t="shared" ca="1" si="150"/>
        <v/>
      </c>
      <c r="Y302" s="2" t="str">
        <f t="shared" si="151"/>
        <v>Đã thanh toán</v>
      </c>
      <c r="Z302" s="53">
        <f t="shared" si="129"/>
        <v>46008</v>
      </c>
      <c r="AA302" s="53">
        <f t="shared" si="130"/>
        <v>46058</v>
      </c>
      <c r="AD302" s="2" t="str">
        <f>VLOOKUP($A302,MA_KH!$A:$Q,MA_KH!O$1,0)</f>
        <v>BIGC (EB)</v>
      </c>
      <c r="AE302" s="2" t="str">
        <f>VLOOKUP($A302,MA_KH!$A:$Q,MA_KH!P$1,0)</f>
        <v>Công ty TNHH dịch vụ EB</v>
      </c>
    </row>
    <row r="303" spans="1:31" ht="25.5" customHeight="1" x14ac:dyDescent="0.2">
      <c r="A303" s="36" t="s">
        <v>71</v>
      </c>
      <c r="B303" s="36" t="s">
        <v>72</v>
      </c>
      <c r="C303" s="37">
        <v>46008</v>
      </c>
      <c r="D303" s="36" t="s">
        <v>15107</v>
      </c>
      <c r="E303" s="37">
        <v>46008</v>
      </c>
      <c r="F303" s="36">
        <v>84264</v>
      </c>
      <c r="G303" s="36" t="s">
        <v>15234</v>
      </c>
      <c r="H303" s="38">
        <v>4742960</v>
      </c>
      <c r="I303" s="39">
        <v>0</v>
      </c>
      <c r="J303" s="38">
        <v>379437</v>
      </c>
      <c r="K303" s="38">
        <v>5122397</v>
      </c>
      <c r="L303" s="7" t="s">
        <v>40</v>
      </c>
      <c r="M303" s="6">
        <v>46058</v>
      </c>
      <c r="O303" s="32">
        <f>IF(Table1[[#This Row],[Phân loại]]="Tồn đầu kỳ",Table1[[#This Row],[Tổng giá trị]],0)</f>
        <v>5122397</v>
      </c>
      <c r="P303" s="7">
        <f>IF(Table1[[#This Row],[Số còn phải thu ĐK]]&lt;&gt;0,0,IF(Table1[[#This Row],[Phân loại]]="Bán hàng",Table1[[#This Row],[Tổng giá trị]],-Table1[[#This Row],[Tổng giá trị]]))</f>
        <v>0</v>
      </c>
      <c r="Q303" s="32">
        <f>IF(M303&lt;&gt;"",IF(O303&lt;&gt;0,O303,P303),0)</f>
        <v>5122397</v>
      </c>
      <c r="R303" s="7">
        <f>Table1[[#This Row],[Số còn phải thu ĐK]]+Table1[[#This Row],[Giá Trị HD sau CK]]-Table1[[#This Row],[Số tiền đã thu]]</f>
        <v>0</v>
      </c>
      <c r="S303" s="6">
        <f>IF(Table1[[#This Row],[Ngày hóa đơn]]&lt;&gt;"",Table1[[#This Row],[Ngày hóa đơn]],IF(Table1[[#This Row],[Ngày hạch toán]]&lt;&gt;"",Table1[[#This Row],[Ngày hạch toán]],""))</f>
        <v>46008</v>
      </c>
      <c r="T303" s="7"/>
      <c r="U303" s="6">
        <f>IF(Table1[[#This Row],[Ngày tính CN]]="","",S303+T303)</f>
        <v>46008</v>
      </c>
      <c r="V303" s="32">
        <f ca="1">IF(Table1[[#This Row],[Hạn thanh toán]]="","",IF((U303-NOW())&lt;0,0,(U303-NOW())))</f>
        <v>0</v>
      </c>
      <c r="W303" s="32"/>
      <c r="X303" s="32" t="str">
        <f ca="1">IF(OR(U303="",R303=0),"",IF((U303-NOW())&lt;0,-(U303-NOW()),0))</f>
        <v/>
      </c>
      <c r="Y303" s="2" t="str">
        <f>IF(R303=0,"Đã thanh toán",IF(X303="","",IF(X303&lt;=0,"Chưa đến hạn thanh toán",IF(X303&lt;=30,"Nợ quá hạn 30 ngày",IF(X303&lt;=60,"Nợ quá hạn từ 30 ngày đến 60 ngày",IF(X303&lt;=90,"Nợ quá hạn từ 60 ngày đến 90 ngày",IF(X303&lt;=120,"Nợ quá hạn từ 90 ngày đến 120 ngày","Nợ quá hạn hơn 120 ngày có khả năng mất thanh toán")))))))</f>
        <v>Đã thanh toán</v>
      </c>
      <c r="Z303" s="53">
        <f t="shared" si="129"/>
        <v>46008</v>
      </c>
      <c r="AA303" s="53">
        <f t="shared" si="130"/>
        <v>46058</v>
      </c>
      <c r="AD303" s="2" t="str">
        <f>VLOOKUP($A303,MA_KH!$A:$Q,MA_KH!O$1,0)</f>
        <v>BIGC (EB)</v>
      </c>
      <c r="AE303" s="2" t="str">
        <f>VLOOKUP($A303,MA_KH!$A:$Q,MA_KH!P$1,0)</f>
        <v>Công ty TNHH dịch vụ EB</v>
      </c>
    </row>
    <row r="304" spans="1:31" ht="25.5" customHeight="1" x14ac:dyDescent="0.2">
      <c r="A304" s="30" t="s">
        <v>71</v>
      </c>
      <c r="B304" s="30" t="s">
        <v>72</v>
      </c>
      <c r="C304" s="34">
        <v>46008</v>
      </c>
      <c r="D304" s="30" t="s">
        <v>15105</v>
      </c>
      <c r="E304" s="34">
        <v>46008</v>
      </c>
      <c r="F304" s="30">
        <v>84302</v>
      </c>
      <c r="G304" s="30" t="s">
        <v>15235</v>
      </c>
      <c r="H304" s="35">
        <v>1577540</v>
      </c>
      <c r="I304" s="31">
        <v>0</v>
      </c>
      <c r="J304" s="35">
        <v>126203</v>
      </c>
      <c r="K304" s="35">
        <v>1703743</v>
      </c>
      <c r="L304" s="7" t="s">
        <v>40</v>
      </c>
      <c r="M304" s="6">
        <v>46058</v>
      </c>
      <c r="O304" s="32">
        <f>IF(Table1[[#This Row],[Phân loại]]="Tồn đầu kỳ",Table1[[#This Row],[Tổng giá trị]],0)</f>
        <v>1703743</v>
      </c>
      <c r="P304" s="7">
        <f>IF(Table1[[#This Row],[Số còn phải thu ĐK]]&lt;&gt;0,0,IF(Table1[[#This Row],[Phân loại]]="Bán hàng",Table1[[#This Row],[Tổng giá trị]],-Table1[[#This Row],[Tổng giá trị]]))</f>
        <v>0</v>
      </c>
      <c r="Q304" s="32">
        <f t="shared" ref="Q304:Q305" si="152">IF(M304&lt;&gt;"",IF(O304&lt;&gt;0,O304,P304),0)</f>
        <v>1703743</v>
      </c>
      <c r="R304" s="7">
        <f>Table1[[#This Row],[Số còn phải thu ĐK]]+Table1[[#This Row],[Giá Trị HD sau CK]]-Table1[[#This Row],[Số tiền đã thu]]</f>
        <v>0</v>
      </c>
      <c r="S304" s="6">
        <f>IF(Table1[[#This Row],[Ngày hóa đơn]]&lt;&gt;"",Table1[[#This Row],[Ngày hóa đơn]],IF(Table1[[#This Row],[Ngày hạch toán]]&lt;&gt;"",Table1[[#This Row],[Ngày hạch toán]],""))</f>
        <v>46008</v>
      </c>
      <c r="T304" s="7"/>
      <c r="U304" s="6">
        <f>IF(Table1[[#This Row],[Ngày tính CN]]="","",S304+T304)</f>
        <v>46008</v>
      </c>
      <c r="V304" s="32">
        <f ca="1">IF(Table1[[#This Row],[Hạn thanh toán]]="","",IF((U304-NOW())&lt;0,0,(U304-NOW())))</f>
        <v>0</v>
      </c>
      <c r="W304" s="32"/>
      <c r="X304" s="32" t="str">
        <f t="shared" ref="X304:X305" ca="1" si="153">IF(OR(U304="",R304=0),"",IF((U304-NOW())&lt;0,-(U304-NOW()),0))</f>
        <v/>
      </c>
      <c r="Y304" s="2" t="str">
        <f t="shared" ref="Y304:Y305" si="154">IF(R304=0,"Đã thanh toán",IF(X304="","",IF(X304&lt;=0,"Chưa đến hạn thanh toán",IF(X304&lt;=30,"Nợ quá hạn 30 ngày",IF(X304&lt;=60,"Nợ quá hạn từ 30 ngày đến 60 ngày",IF(X304&lt;=90,"Nợ quá hạn từ 60 ngày đến 90 ngày",IF(X304&lt;=120,"Nợ quá hạn từ 90 ngày đến 120 ngày","Nợ quá hạn hơn 120 ngày có khả năng mất thanh toán")))))))</f>
        <v>Đã thanh toán</v>
      </c>
      <c r="Z304" s="53">
        <f t="shared" si="129"/>
        <v>46008</v>
      </c>
      <c r="AA304" s="53">
        <f t="shared" si="130"/>
        <v>46058</v>
      </c>
      <c r="AD304" s="2" t="str">
        <f>VLOOKUP($A304,MA_KH!$A:$Q,MA_KH!O$1,0)</f>
        <v>BIGC (EB)</v>
      </c>
      <c r="AE304" s="2" t="str">
        <f>VLOOKUP($A304,MA_KH!$A:$Q,MA_KH!P$1,0)</f>
        <v>Công ty TNHH dịch vụ EB</v>
      </c>
    </row>
    <row r="305" spans="1:31" ht="25.5" customHeight="1" x14ac:dyDescent="0.2">
      <c r="A305" s="36" t="s">
        <v>71</v>
      </c>
      <c r="B305" s="36" t="s">
        <v>72</v>
      </c>
      <c r="C305" s="37">
        <v>46008</v>
      </c>
      <c r="D305" s="36" t="s">
        <v>15109</v>
      </c>
      <c r="E305" s="37">
        <v>46008</v>
      </c>
      <c r="F305" s="36">
        <v>84306</v>
      </c>
      <c r="G305" s="36" t="s">
        <v>15236</v>
      </c>
      <c r="H305" s="38">
        <v>2384900</v>
      </c>
      <c r="I305" s="39">
        <v>0</v>
      </c>
      <c r="J305" s="38">
        <v>190792</v>
      </c>
      <c r="K305" s="38">
        <v>2575692</v>
      </c>
      <c r="L305" s="7" t="s">
        <v>40</v>
      </c>
      <c r="M305" s="6">
        <v>46058</v>
      </c>
      <c r="O305" s="32">
        <f>IF(Table1[[#This Row],[Phân loại]]="Tồn đầu kỳ",Table1[[#This Row],[Tổng giá trị]],0)</f>
        <v>2575692</v>
      </c>
      <c r="P305" s="7">
        <f>IF(Table1[[#This Row],[Số còn phải thu ĐK]]&lt;&gt;0,0,IF(Table1[[#This Row],[Phân loại]]="Bán hàng",Table1[[#This Row],[Tổng giá trị]],-Table1[[#This Row],[Tổng giá trị]]))</f>
        <v>0</v>
      </c>
      <c r="Q305" s="32">
        <f t="shared" si="152"/>
        <v>2575692</v>
      </c>
      <c r="R305" s="7">
        <f>Table1[[#This Row],[Số còn phải thu ĐK]]+Table1[[#This Row],[Giá Trị HD sau CK]]-Table1[[#This Row],[Số tiền đã thu]]</f>
        <v>0</v>
      </c>
      <c r="S305" s="6">
        <f>IF(Table1[[#This Row],[Ngày hóa đơn]]&lt;&gt;"",Table1[[#This Row],[Ngày hóa đơn]],IF(Table1[[#This Row],[Ngày hạch toán]]&lt;&gt;"",Table1[[#This Row],[Ngày hạch toán]],""))</f>
        <v>46008</v>
      </c>
      <c r="T305" s="7"/>
      <c r="U305" s="6">
        <f>IF(Table1[[#This Row],[Ngày tính CN]]="","",S305+T305)</f>
        <v>46008</v>
      </c>
      <c r="V305" s="32">
        <f ca="1">IF(Table1[[#This Row],[Hạn thanh toán]]="","",IF((U305-NOW())&lt;0,0,(U305-NOW())))</f>
        <v>0</v>
      </c>
      <c r="W305" s="32"/>
      <c r="X305" s="32" t="str">
        <f t="shared" ca="1" si="153"/>
        <v/>
      </c>
      <c r="Y305" s="2" t="str">
        <f t="shared" si="154"/>
        <v>Đã thanh toán</v>
      </c>
      <c r="Z305" s="53">
        <f t="shared" si="129"/>
        <v>46008</v>
      </c>
      <c r="AA305" s="53">
        <f t="shared" si="130"/>
        <v>46058</v>
      </c>
      <c r="AD305" s="2" t="str">
        <f>VLOOKUP($A305,MA_KH!$A:$Q,MA_KH!O$1,0)</f>
        <v>BIGC (EB)</v>
      </c>
      <c r="AE305" s="2" t="str">
        <f>VLOOKUP($A305,MA_KH!$A:$Q,MA_KH!P$1,0)</f>
        <v>Công ty TNHH dịch vụ EB</v>
      </c>
    </row>
    <row r="306" spans="1:31" ht="25.5" customHeight="1" x14ac:dyDescent="0.2">
      <c r="A306" s="36" t="s">
        <v>71</v>
      </c>
      <c r="B306" s="36" t="s">
        <v>72</v>
      </c>
      <c r="C306" s="37">
        <v>46010</v>
      </c>
      <c r="D306" s="36" t="s">
        <v>539</v>
      </c>
      <c r="E306" s="37">
        <v>46010</v>
      </c>
      <c r="F306" s="36">
        <v>85323</v>
      </c>
      <c r="G306" s="36" t="s">
        <v>15237</v>
      </c>
      <c r="H306" s="38">
        <v>2918020</v>
      </c>
      <c r="I306" s="39">
        <v>0</v>
      </c>
      <c r="J306" s="38">
        <v>233442</v>
      </c>
      <c r="K306" s="38">
        <v>3151462</v>
      </c>
      <c r="L306" s="7" t="s">
        <v>40</v>
      </c>
      <c r="M306" s="6">
        <v>46058</v>
      </c>
      <c r="O306" s="32">
        <f>IF(Table1[[#This Row],[Phân loại]]="Tồn đầu kỳ",Table1[[#This Row],[Tổng giá trị]],0)</f>
        <v>3151462</v>
      </c>
      <c r="P306" s="7">
        <f>IF(Table1[[#This Row],[Số còn phải thu ĐK]]&lt;&gt;0,0,IF(Table1[[#This Row],[Phân loại]]="Bán hàng",Table1[[#This Row],[Tổng giá trị]],-Table1[[#This Row],[Tổng giá trị]]))</f>
        <v>0</v>
      </c>
      <c r="Q306" s="32">
        <f>IF(M306&lt;&gt;"",IF(O306&lt;&gt;0,O306,P306),0)</f>
        <v>3151462</v>
      </c>
      <c r="R306" s="7">
        <f>Table1[[#This Row],[Số còn phải thu ĐK]]+Table1[[#This Row],[Giá Trị HD sau CK]]-Table1[[#This Row],[Số tiền đã thu]]</f>
        <v>0</v>
      </c>
      <c r="S306" s="6">
        <f>IF(Table1[[#This Row],[Ngày hóa đơn]]&lt;&gt;"",Table1[[#This Row],[Ngày hóa đơn]],IF(Table1[[#This Row],[Ngày hạch toán]]&lt;&gt;"",Table1[[#This Row],[Ngày hạch toán]],""))</f>
        <v>46010</v>
      </c>
      <c r="T306" s="7"/>
      <c r="U306" s="6">
        <f>IF(Table1[[#This Row],[Ngày tính CN]]="","",S306+T306)</f>
        <v>46010</v>
      </c>
      <c r="V306" s="32">
        <f ca="1">IF(Table1[[#This Row],[Hạn thanh toán]]="","",IF((U306-NOW())&lt;0,0,(U306-NOW())))</f>
        <v>0</v>
      </c>
      <c r="W306" s="32"/>
      <c r="X306" s="32" t="str">
        <f ca="1">IF(OR(U306="",R306=0),"",IF((U306-NOW())&lt;0,-(U306-NOW()),0))</f>
        <v/>
      </c>
      <c r="Y306" s="2" t="str">
        <f>IF(R306=0,"Đã thanh toán",IF(X306="","",IF(X306&lt;=0,"Chưa đến hạn thanh toán",IF(X306&lt;=30,"Nợ quá hạn 30 ngày",IF(X306&lt;=60,"Nợ quá hạn từ 30 ngày đến 60 ngày",IF(X306&lt;=90,"Nợ quá hạn từ 60 ngày đến 90 ngày",IF(X306&lt;=120,"Nợ quá hạn từ 90 ngày đến 120 ngày","Nợ quá hạn hơn 120 ngày có khả năng mất thanh toán")))))))</f>
        <v>Đã thanh toán</v>
      </c>
      <c r="Z306" s="53">
        <f t="shared" si="129"/>
        <v>46010</v>
      </c>
      <c r="AA306" s="53">
        <f t="shared" si="130"/>
        <v>46058</v>
      </c>
      <c r="AD306" s="2" t="str">
        <f>VLOOKUP($A306,MA_KH!$A:$Q,MA_KH!O$1,0)</f>
        <v>BIGC (EB)</v>
      </c>
      <c r="AE306" s="2" t="str">
        <f>VLOOKUP($A306,MA_KH!$A:$Q,MA_KH!P$1,0)</f>
        <v>Công ty TNHH dịch vụ EB</v>
      </c>
    </row>
    <row r="307" spans="1:31" ht="25.5" customHeight="1" x14ac:dyDescent="0.2">
      <c r="A307" s="30" t="s">
        <v>71</v>
      </c>
      <c r="B307" s="30" t="s">
        <v>72</v>
      </c>
      <c r="C307" s="34">
        <v>46010</v>
      </c>
      <c r="D307" s="30" t="s">
        <v>15118</v>
      </c>
      <c r="E307" s="34">
        <v>46010</v>
      </c>
      <c r="F307" s="30">
        <v>85338</v>
      </c>
      <c r="G307" s="30" t="s">
        <v>15238</v>
      </c>
      <c r="H307" s="35">
        <v>2414450</v>
      </c>
      <c r="I307" s="31">
        <v>0</v>
      </c>
      <c r="J307" s="35">
        <v>193156</v>
      </c>
      <c r="K307" s="35">
        <v>2607606</v>
      </c>
      <c r="L307" s="7" t="s">
        <v>40</v>
      </c>
      <c r="M307" s="6">
        <v>46058</v>
      </c>
      <c r="O307" s="32">
        <f>IF(Table1[[#This Row],[Phân loại]]="Tồn đầu kỳ",Table1[[#This Row],[Tổng giá trị]],0)</f>
        <v>2607606</v>
      </c>
      <c r="P307" s="7">
        <f>IF(Table1[[#This Row],[Số còn phải thu ĐK]]&lt;&gt;0,0,IF(Table1[[#This Row],[Phân loại]]="Bán hàng",Table1[[#This Row],[Tổng giá trị]],-Table1[[#This Row],[Tổng giá trị]]))</f>
        <v>0</v>
      </c>
      <c r="Q307" s="32">
        <f t="shared" ref="Q307:Q313" si="155">IF(M307&lt;&gt;"",IF(O307&lt;&gt;0,O307,P307),0)</f>
        <v>2607606</v>
      </c>
      <c r="R307" s="7">
        <f>Table1[[#This Row],[Số còn phải thu ĐK]]+Table1[[#This Row],[Giá Trị HD sau CK]]-Table1[[#This Row],[Số tiền đã thu]]</f>
        <v>0</v>
      </c>
      <c r="S307" s="6">
        <f>IF(Table1[[#This Row],[Ngày hóa đơn]]&lt;&gt;"",Table1[[#This Row],[Ngày hóa đơn]],IF(Table1[[#This Row],[Ngày hạch toán]]&lt;&gt;"",Table1[[#This Row],[Ngày hạch toán]],""))</f>
        <v>46010</v>
      </c>
      <c r="T307" s="7"/>
      <c r="U307" s="6">
        <f>IF(Table1[[#This Row],[Ngày tính CN]]="","",S307+T307)</f>
        <v>46010</v>
      </c>
      <c r="V307" s="32">
        <f ca="1">IF(Table1[[#This Row],[Hạn thanh toán]]="","",IF((U307-NOW())&lt;0,0,(U307-NOW())))</f>
        <v>0</v>
      </c>
      <c r="W307" s="32"/>
      <c r="X307" s="32" t="str">
        <f t="shared" ref="X307:X313" ca="1" si="156">IF(OR(U307="",R307=0),"",IF((U307-NOW())&lt;0,-(U307-NOW()),0))</f>
        <v/>
      </c>
      <c r="Y307" s="2" t="str">
        <f t="shared" ref="Y307:Y313" si="157">IF(R307=0,"Đã thanh toán",IF(X307="","",IF(X307&lt;=0,"Chưa đến hạn thanh toán",IF(X307&lt;=30,"Nợ quá hạn 30 ngày",IF(X307&lt;=60,"Nợ quá hạn từ 30 ngày đến 60 ngày",IF(X307&lt;=90,"Nợ quá hạn từ 60 ngày đến 90 ngày",IF(X307&lt;=120,"Nợ quá hạn từ 90 ngày đến 120 ngày","Nợ quá hạn hơn 120 ngày có khả năng mất thanh toán")))))))</f>
        <v>Đã thanh toán</v>
      </c>
      <c r="Z307" s="53">
        <f t="shared" si="129"/>
        <v>46010</v>
      </c>
      <c r="AA307" s="53">
        <f t="shared" si="130"/>
        <v>46058</v>
      </c>
      <c r="AD307" s="2" t="str">
        <f>VLOOKUP($A307,MA_KH!$A:$Q,MA_KH!O$1,0)</f>
        <v>BIGC (EB)</v>
      </c>
      <c r="AE307" s="2" t="str">
        <f>VLOOKUP($A307,MA_KH!$A:$Q,MA_KH!P$1,0)</f>
        <v>Công ty TNHH dịch vụ EB</v>
      </c>
    </row>
    <row r="308" spans="1:31" ht="25.5" customHeight="1" x14ac:dyDescent="0.2">
      <c r="A308" s="30" t="s">
        <v>71</v>
      </c>
      <c r="B308" s="30" t="s">
        <v>72</v>
      </c>
      <c r="C308" s="34">
        <v>46010</v>
      </c>
      <c r="D308" s="30" t="s">
        <v>15116</v>
      </c>
      <c r="E308" s="34">
        <v>46010</v>
      </c>
      <c r="F308" s="30">
        <v>85749</v>
      </c>
      <c r="G308" s="30" t="s">
        <v>15239</v>
      </c>
      <c r="H308" s="35">
        <v>1248340</v>
      </c>
      <c r="I308" s="31">
        <v>0</v>
      </c>
      <c r="J308" s="35">
        <v>99867</v>
      </c>
      <c r="K308" s="35">
        <v>1348207</v>
      </c>
      <c r="L308" s="7" t="s">
        <v>40</v>
      </c>
      <c r="M308" s="6">
        <v>46076</v>
      </c>
      <c r="O308" s="32">
        <f>IF(Table1[[#This Row],[Phân loại]]="Tồn đầu kỳ",Table1[[#This Row],[Tổng giá trị]],0)</f>
        <v>1348207</v>
      </c>
      <c r="P308" s="7">
        <f>IF(Table1[[#This Row],[Số còn phải thu ĐK]]&lt;&gt;0,0,IF(Table1[[#This Row],[Phân loại]]="Bán hàng",Table1[[#This Row],[Tổng giá trị]],-Table1[[#This Row],[Tổng giá trị]]))</f>
        <v>0</v>
      </c>
      <c r="Q308" s="32">
        <f t="shared" si="155"/>
        <v>1348207</v>
      </c>
      <c r="R308" s="7">
        <f>Table1[[#This Row],[Số còn phải thu ĐK]]+Table1[[#This Row],[Giá Trị HD sau CK]]-Table1[[#This Row],[Số tiền đã thu]]</f>
        <v>0</v>
      </c>
      <c r="S308" s="6">
        <f>IF(Table1[[#This Row],[Ngày hóa đơn]]&lt;&gt;"",Table1[[#This Row],[Ngày hóa đơn]],IF(Table1[[#This Row],[Ngày hạch toán]]&lt;&gt;"",Table1[[#This Row],[Ngày hạch toán]],""))</f>
        <v>46010</v>
      </c>
      <c r="T308" s="7"/>
      <c r="U308" s="6">
        <f>IF(Table1[[#This Row],[Ngày tính CN]]="","",S308+T308)</f>
        <v>46010</v>
      </c>
      <c r="V308" s="32">
        <f ca="1">IF(Table1[[#This Row],[Hạn thanh toán]]="","",IF((U308-NOW())&lt;0,0,(U308-NOW())))</f>
        <v>0</v>
      </c>
      <c r="W308" s="32"/>
      <c r="X308" s="32" t="str">
        <f t="shared" ca="1" si="156"/>
        <v/>
      </c>
      <c r="Y308" s="2" t="str">
        <f t="shared" si="157"/>
        <v>Đã thanh toán</v>
      </c>
      <c r="Z308" s="53">
        <f t="shared" si="129"/>
        <v>46010</v>
      </c>
      <c r="AA308" s="53">
        <f t="shared" si="130"/>
        <v>46076</v>
      </c>
      <c r="AD308" s="2" t="str">
        <f>VLOOKUP($A308,MA_KH!$A:$Q,MA_KH!O$1,0)</f>
        <v>BIGC (EB)</v>
      </c>
      <c r="AE308" s="2" t="str">
        <f>VLOOKUP($A308,MA_KH!$A:$Q,MA_KH!P$1,0)</f>
        <v>Công ty TNHH dịch vụ EB</v>
      </c>
    </row>
    <row r="309" spans="1:31" ht="25.5" customHeight="1" x14ac:dyDescent="0.2">
      <c r="A309" s="30" t="s">
        <v>71</v>
      </c>
      <c r="B309" s="30" t="s">
        <v>72</v>
      </c>
      <c r="C309" s="34">
        <v>46010</v>
      </c>
      <c r="D309" s="30" t="s">
        <v>15110</v>
      </c>
      <c r="E309" s="34">
        <v>46010</v>
      </c>
      <c r="F309" s="30">
        <v>85750</v>
      </c>
      <c r="G309" s="30" t="s">
        <v>15240</v>
      </c>
      <c r="H309" s="35">
        <v>1807540</v>
      </c>
      <c r="I309" s="31">
        <v>0</v>
      </c>
      <c r="J309" s="35">
        <v>144603</v>
      </c>
      <c r="K309" s="35">
        <v>1952143</v>
      </c>
      <c r="L309" s="7" t="s">
        <v>40</v>
      </c>
      <c r="M309" s="6">
        <v>46076</v>
      </c>
      <c r="O309" s="32">
        <f>IF(Table1[[#This Row],[Phân loại]]="Tồn đầu kỳ",Table1[[#This Row],[Tổng giá trị]],0)</f>
        <v>1952143</v>
      </c>
      <c r="P309" s="7">
        <f>IF(Table1[[#This Row],[Số còn phải thu ĐK]]&lt;&gt;0,0,IF(Table1[[#This Row],[Phân loại]]="Bán hàng",Table1[[#This Row],[Tổng giá trị]],-Table1[[#This Row],[Tổng giá trị]]))</f>
        <v>0</v>
      </c>
      <c r="Q309" s="32">
        <f t="shared" si="155"/>
        <v>1952143</v>
      </c>
      <c r="R309" s="7">
        <f>Table1[[#This Row],[Số còn phải thu ĐK]]+Table1[[#This Row],[Giá Trị HD sau CK]]-Table1[[#This Row],[Số tiền đã thu]]</f>
        <v>0</v>
      </c>
      <c r="S309" s="6">
        <f>IF(Table1[[#This Row],[Ngày hóa đơn]]&lt;&gt;"",Table1[[#This Row],[Ngày hóa đơn]],IF(Table1[[#This Row],[Ngày hạch toán]]&lt;&gt;"",Table1[[#This Row],[Ngày hạch toán]],""))</f>
        <v>46010</v>
      </c>
      <c r="T309" s="7"/>
      <c r="U309" s="6">
        <f>IF(Table1[[#This Row],[Ngày tính CN]]="","",S309+T309)</f>
        <v>46010</v>
      </c>
      <c r="V309" s="32">
        <f ca="1">IF(Table1[[#This Row],[Hạn thanh toán]]="","",IF((U309-NOW())&lt;0,0,(U309-NOW())))</f>
        <v>0</v>
      </c>
      <c r="W309" s="32"/>
      <c r="X309" s="32" t="str">
        <f t="shared" ca="1" si="156"/>
        <v/>
      </c>
      <c r="Y309" s="2" t="str">
        <f t="shared" si="157"/>
        <v>Đã thanh toán</v>
      </c>
      <c r="Z309" s="53">
        <f t="shared" si="129"/>
        <v>46010</v>
      </c>
      <c r="AA309" s="53">
        <f t="shared" si="130"/>
        <v>46076</v>
      </c>
      <c r="AD309" s="2" t="str">
        <f>VLOOKUP($A309,MA_KH!$A:$Q,MA_KH!O$1,0)</f>
        <v>BIGC (EB)</v>
      </c>
      <c r="AE309" s="2" t="str">
        <f>VLOOKUP($A309,MA_KH!$A:$Q,MA_KH!P$1,0)</f>
        <v>Công ty TNHH dịch vụ EB</v>
      </c>
    </row>
    <row r="310" spans="1:31" ht="25.5" customHeight="1" x14ac:dyDescent="0.2">
      <c r="A310" s="30" t="s">
        <v>71</v>
      </c>
      <c r="B310" s="30" t="s">
        <v>72</v>
      </c>
      <c r="C310" s="34">
        <v>46010</v>
      </c>
      <c r="D310" s="30" t="s">
        <v>542</v>
      </c>
      <c r="E310" s="34">
        <v>46010</v>
      </c>
      <c r="F310" s="30">
        <v>85751</v>
      </c>
      <c r="G310" s="30" t="s">
        <v>15241</v>
      </c>
      <c r="H310" s="35">
        <v>2414450</v>
      </c>
      <c r="I310" s="31">
        <v>0</v>
      </c>
      <c r="J310" s="35">
        <v>193156</v>
      </c>
      <c r="K310" s="35">
        <v>2607606</v>
      </c>
      <c r="L310" s="7" t="s">
        <v>40</v>
      </c>
      <c r="M310" s="6">
        <v>46076</v>
      </c>
      <c r="O310" s="32">
        <f>IF(Table1[[#This Row],[Phân loại]]="Tồn đầu kỳ",Table1[[#This Row],[Tổng giá trị]],0)</f>
        <v>2607606</v>
      </c>
      <c r="P310" s="7">
        <f>IF(Table1[[#This Row],[Số còn phải thu ĐK]]&lt;&gt;0,0,IF(Table1[[#This Row],[Phân loại]]="Bán hàng",Table1[[#This Row],[Tổng giá trị]],-Table1[[#This Row],[Tổng giá trị]]))</f>
        <v>0</v>
      </c>
      <c r="Q310" s="32">
        <f t="shared" si="155"/>
        <v>2607606</v>
      </c>
      <c r="R310" s="7">
        <f>Table1[[#This Row],[Số còn phải thu ĐK]]+Table1[[#This Row],[Giá Trị HD sau CK]]-Table1[[#This Row],[Số tiền đã thu]]</f>
        <v>0</v>
      </c>
      <c r="S310" s="6">
        <f>IF(Table1[[#This Row],[Ngày hóa đơn]]&lt;&gt;"",Table1[[#This Row],[Ngày hóa đơn]],IF(Table1[[#This Row],[Ngày hạch toán]]&lt;&gt;"",Table1[[#This Row],[Ngày hạch toán]],""))</f>
        <v>46010</v>
      </c>
      <c r="T310" s="7"/>
      <c r="U310" s="6">
        <f>IF(Table1[[#This Row],[Ngày tính CN]]="","",S310+T310)</f>
        <v>46010</v>
      </c>
      <c r="V310" s="32">
        <f ca="1">IF(Table1[[#This Row],[Hạn thanh toán]]="","",IF((U310-NOW())&lt;0,0,(U310-NOW())))</f>
        <v>0</v>
      </c>
      <c r="W310" s="32"/>
      <c r="X310" s="32" t="str">
        <f t="shared" ca="1" si="156"/>
        <v/>
      </c>
      <c r="Y310" s="2" t="str">
        <f t="shared" si="157"/>
        <v>Đã thanh toán</v>
      </c>
      <c r="Z310" s="53">
        <f t="shared" si="129"/>
        <v>46010</v>
      </c>
      <c r="AA310" s="53">
        <f t="shared" si="130"/>
        <v>46076</v>
      </c>
      <c r="AD310" s="2" t="str">
        <f>VLOOKUP($A310,MA_KH!$A:$Q,MA_KH!O$1,0)</f>
        <v>BIGC (EB)</v>
      </c>
      <c r="AE310" s="2" t="str">
        <f>VLOOKUP($A310,MA_KH!$A:$Q,MA_KH!P$1,0)</f>
        <v>Công ty TNHH dịch vụ EB</v>
      </c>
    </row>
    <row r="311" spans="1:31" ht="25.5" customHeight="1" x14ac:dyDescent="0.2">
      <c r="A311" s="30" t="s">
        <v>71</v>
      </c>
      <c r="B311" s="30" t="s">
        <v>72</v>
      </c>
      <c r="C311" s="34">
        <v>46010</v>
      </c>
      <c r="D311" s="30" t="s">
        <v>15112</v>
      </c>
      <c r="E311" s="34">
        <v>46010</v>
      </c>
      <c r="F311" s="30">
        <v>85752</v>
      </c>
      <c r="G311" s="30" t="s">
        <v>15242</v>
      </c>
      <c r="H311" s="35">
        <v>2332220</v>
      </c>
      <c r="I311" s="31">
        <v>0</v>
      </c>
      <c r="J311" s="35">
        <v>186578</v>
      </c>
      <c r="K311" s="35">
        <v>2518798</v>
      </c>
      <c r="L311" s="7" t="s">
        <v>40</v>
      </c>
      <c r="M311" s="6">
        <v>46058</v>
      </c>
      <c r="O311" s="32">
        <f>IF(Table1[[#This Row],[Phân loại]]="Tồn đầu kỳ",Table1[[#This Row],[Tổng giá trị]],0)</f>
        <v>2518798</v>
      </c>
      <c r="P311" s="7">
        <f>IF(Table1[[#This Row],[Số còn phải thu ĐK]]&lt;&gt;0,0,IF(Table1[[#This Row],[Phân loại]]="Bán hàng",Table1[[#This Row],[Tổng giá trị]],-Table1[[#This Row],[Tổng giá trị]]))</f>
        <v>0</v>
      </c>
      <c r="Q311" s="32">
        <f t="shared" si="155"/>
        <v>2518798</v>
      </c>
      <c r="R311" s="7">
        <f>Table1[[#This Row],[Số còn phải thu ĐK]]+Table1[[#This Row],[Giá Trị HD sau CK]]-Table1[[#This Row],[Số tiền đã thu]]</f>
        <v>0</v>
      </c>
      <c r="S311" s="6">
        <f>IF(Table1[[#This Row],[Ngày hóa đơn]]&lt;&gt;"",Table1[[#This Row],[Ngày hóa đơn]],IF(Table1[[#This Row],[Ngày hạch toán]]&lt;&gt;"",Table1[[#This Row],[Ngày hạch toán]],""))</f>
        <v>46010</v>
      </c>
      <c r="T311" s="7"/>
      <c r="U311" s="6">
        <f>IF(Table1[[#This Row],[Ngày tính CN]]="","",S311+T311)</f>
        <v>46010</v>
      </c>
      <c r="V311" s="32">
        <f ca="1">IF(Table1[[#This Row],[Hạn thanh toán]]="","",IF((U311-NOW())&lt;0,0,(U311-NOW())))</f>
        <v>0</v>
      </c>
      <c r="W311" s="32"/>
      <c r="X311" s="32" t="str">
        <f t="shared" ca="1" si="156"/>
        <v/>
      </c>
      <c r="Y311" s="2" t="str">
        <f t="shared" si="157"/>
        <v>Đã thanh toán</v>
      </c>
      <c r="Z311" s="53">
        <f t="shared" si="129"/>
        <v>46010</v>
      </c>
      <c r="AA311" s="53">
        <f t="shared" si="130"/>
        <v>46058</v>
      </c>
      <c r="AD311" s="2" t="str">
        <f>VLOOKUP($A311,MA_KH!$A:$Q,MA_KH!O$1,0)</f>
        <v>BIGC (EB)</v>
      </c>
      <c r="AE311" s="2" t="str">
        <f>VLOOKUP($A311,MA_KH!$A:$Q,MA_KH!P$1,0)</f>
        <v>Công ty TNHH dịch vụ EB</v>
      </c>
    </row>
    <row r="312" spans="1:31" ht="25.5" customHeight="1" x14ac:dyDescent="0.2">
      <c r="A312" s="30" t="s">
        <v>71</v>
      </c>
      <c r="B312" s="30" t="s">
        <v>72</v>
      </c>
      <c r="C312" s="34">
        <v>46010</v>
      </c>
      <c r="D312" s="30" t="s">
        <v>15111</v>
      </c>
      <c r="E312" s="34">
        <v>46010</v>
      </c>
      <c r="F312" s="30">
        <v>85753</v>
      </c>
      <c r="G312" s="30" t="s">
        <v>15243</v>
      </c>
      <c r="H312" s="35">
        <v>5554260</v>
      </c>
      <c r="I312" s="31">
        <v>0</v>
      </c>
      <c r="J312" s="35">
        <v>444341</v>
      </c>
      <c r="K312" s="35">
        <v>5998601</v>
      </c>
      <c r="L312" s="7" t="s">
        <v>40</v>
      </c>
      <c r="M312" s="6">
        <v>46076</v>
      </c>
      <c r="O312" s="32">
        <f>IF(Table1[[#This Row],[Phân loại]]="Tồn đầu kỳ",Table1[[#This Row],[Tổng giá trị]],0)</f>
        <v>5998601</v>
      </c>
      <c r="P312" s="7">
        <f>IF(Table1[[#This Row],[Số còn phải thu ĐK]]&lt;&gt;0,0,IF(Table1[[#This Row],[Phân loại]]="Bán hàng",Table1[[#This Row],[Tổng giá trị]],-Table1[[#This Row],[Tổng giá trị]]))</f>
        <v>0</v>
      </c>
      <c r="Q312" s="32">
        <f t="shared" si="155"/>
        <v>5998601</v>
      </c>
      <c r="R312" s="7">
        <f>Table1[[#This Row],[Số còn phải thu ĐK]]+Table1[[#This Row],[Giá Trị HD sau CK]]-Table1[[#This Row],[Số tiền đã thu]]</f>
        <v>0</v>
      </c>
      <c r="S312" s="6">
        <f>IF(Table1[[#This Row],[Ngày hóa đơn]]&lt;&gt;"",Table1[[#This Row],[Ngày hóa đơn]],IF(Table1[[#This Row],[Ngày hạch toán]]&lt;&gt;"",Table1[[#This Row],[Ngày hạch toán]],""))</f>
        <v>46010</v>
      </c>
      <c r="T312" s="7"/>
      <c r="U312" s="6">
        <f>IF(Table1[[#This Row],[Ngày tính CN]]="","",S312+T312)</f>
        <v>46010</v>
      </c>
      <c r="V312" s="32">
        <f ca="1">IF(Table1[[#This Row],[Hạn thanh toán]]="","",IF((U312-NOW())&lt;0,0,(U312-NOW())))</f>
        <v>0</v>
      </c>
      <c r="W312" s="32"/>
      <c r="X312" s="32" t="str">
        <f t="shared" ca="1" si="156"/>
        <v/>
      </c>
      <c r="Y312" s="2" t="str">
        <f t="shared" si="157"/>
        <v>Đã thanh toán</v>
      </c>
      <c r="Z312" s="53">
        <f t="shared" si="129"/>
        <v>46010</v>
      </c>
      <c r="AA312" s="53">
        <f t="shared" si="130"/>
        <v>46076</v>
      </c>
      <c r="AD312" s="2" t="str">
        <f>VLOOKUP($A312,MA_KH!$A:$Q,MA_KH!O$1,0)</f>
        <v>BIGC (EB)</v>
      </c>
      <c r="AE312" s="2" t="str">
        <f>VLOOKUP($A312,MA_KH!$A:$Q,MA_KH!P$1,0)</f>
        <v>Công ty TNHH dịch vụ EB</v>
      </c>
    </row>
    <row r="313" spans="1:31" ht="25.5" customHeight="1" x14ac:dyDescent="0.2">
      <c r="A313" s="36" t="s">
        <v>71</v>
      </c>
      <c r="B313" s="36" t="s">
        <v>72</v>
      </c>
      <c r="C313" s="37">
        <v>46010</v>
      </c>
      <c r="D313" s="36" t="s">
        <v>15121</v>
      </c>
      <c r="E313" s="37">
        <v>46010</v>
      </c>
      <c r="F313" s="36">
        <v>85754</v>
      </c>
      <c r="G313" s="36" t="s">
        <v>15244</v>
      </c>
      <c r="H313" s="38">
        <v>5307290</v>
      </c>
      <c r="I313" s="39">
        <v>0</v>
      </c>
      <c r="J313" s="38">
        <v>424583</v>
      </c>
      <c r="K313" s="38">
        <v>5731873</v>
      </c>
      <c r="L313" s="7" t="s">
        <v>40</v>
      </c>
      <c r="M313" s="6">
        <v>46058</v>
      </c>
      <c r="O313" s="32">
        <f>IF(Table1[[#This Row],[Phân loại]]="Tồn đầu kỳ",Table1[[#This Row],[Tổng giá trị]],0)</f>
        <v>5731873</v>
      </c>
      <c r="P313" s="7">
        <f>IF(Table1[[#This Row],[Số còn phải thu ĐK]]&lt;&gt;0,0,IF(Table1[[#This Row],[Phân loại]]="Bán hàng",Table1[[#This Row],[Tổng giá trị]],-Table1[[#This Row],[Tổng giá trị]]))</f>
        <v>0</v>
      </c>
      <c r="Q313" s="32">
        <f t="shared" si="155"/>
        <v>5731873</v>
      </c>
      <c r="R313" s="7">
        <f>Table1[[#This Row],[Số còn phải thu ĐK]]+Table1[[#This Row],[Giá Trị HD sau CK]]-Table1[[#This Row],[Số tiền đã thu]]</f>
        <v>0</v>
      </c>
      <c r="S313" s="6">
        <f>IF(Table1[[#This Row],[Ngày hóa đơn]]&lt;&gt;"",Table1[[#This Row],[Ngày hóa đơn]],IF(Table1[[#This Row],[Ngày hạch toán]]&lt;&gt;"",Table1[[#This Row],[Ngày hạch toán]],""))</f>
        <v>46010</v>
      </c>
      <c r="T313" s="7"/>
      <c r="U313" s="6">
        <f>IF(Table1[[#This Row],[Ngày tính CN]]="","",S313+T313)</f>
        <v>46010</v>
      </c>
      <c r="V313" s="32">
        <f ca="1">IF(Table1[[#This Row],[Hạn thanh toán]]="","",IF((U313-NOW())&lt;0,0,(U313-NOW())))</f>
        <v>0</v>
      </c>
      <c r="W313" s="32"/>
      <c r="X313" s="32" t="str">
        <f t="shared" ca="1" si="156"/>
        <v/>
      </c>
      <c r="Y313" s="2" t="str">
        <f t="shared" si="157"/>
        <v>Đã thanh toán</v>
      </c>
      <c r="Z313" s="53">
        <f t="shared" si="129"/>
        <v>46010</v>
      </c>
      <c r="AA313" s="53">
        <f t="shared" si="130"/>
        <v>46058</v>
      </c>
      <c r="AD313" s="2" t="str">
        <f>VLOOKUP($A313,MA_KH!$A:$Q,MA_KH!O$1,0)</f>
        <v>BIGC (EB)</v>
      </c>
      <c r="AE313" s="2" t="str">
        <f>VLOOKUP($A313,MA_KH!$A:$Q,MA_KH!P$1,0)</f>
        <v>Công ty TNHH dịch vụ EB</v>
      </c>
    </row>
    <row r="314" spans="1:31" ht="25.5" customHeight="1" x14ac:dyDescent="0.2">
      <c r="A314" s="30" t="s">
        <v>71</v>
      </c>
      <c r="B314" s="30" t="s">
        <v>72</v>
      </c>
      <c r="C314" s="34">
        <v>46010</v>
      </c>
      <c r="D314" s="30" t="s">
        <v>15120</v>
      </c>
      <c r="E314" s="34">
        <v>46010</v>
      </c>
      <c r="F314" s="30">
        <v>85248</v>
      </c>
      <c r="G314" s="30" t="s">
        <v>15245</v>
      </c>
      <c r="H314" s="35">
        <v>2332220</v>
      </c>
      <c r="I314" s="31">
        <v>0</v>
      </c>
      <c r="J314" s="35">
        <v>186578</v>
      </c>
      <c r="K314" s="35">
        <v>2518798</v>
      </c>
      <c r="L314" s="7" t="s">
        <v>40</v>
      </c>
      <c r="M314" s="6">
        <v>46058</v>
      </c>
      <c r="O314" s="32">
        <f>IF(Table1[[#This Row],[Phân loại]]="Tồn đầu kỳ",Table1[[#This Row],[Tổng giá trị]],0)</f>
        <v>2518798</v>
      </c>
      <c r="P314" s="7">
        <f>IF(Table1[[#This Row],[Số còn phải thu ĐK]]&lt;&gt;0,0,IF(Table1[[#This Row],[Phân loại]]="Bán hàng",Table1[[#This Row],[Tổng giá trị]],-Table1[[#This Row],[Tổng giá trị]]))</f>
        <v>0</v>
      </c>
      <c r="Q314" s="32">
        <f t="shared" ref="Q314:Q317" si="158">IF(M314&lt;&gt;"",IF(O314&lt;&gt;0,O314,P314),0)</f>
        <v>2518798</v>
      </c>
      <c r="R314" s="7">
        <f>Table1[[#This Row],[Số còn phải thu ĐK]]+Table1[[#This Row],[Giá Trị HD sau CK]]-Table1[[#This Row],[Số tiền đã thu]]</f>
        <v>0</v>
      </c>
      <c r="S314" s="6">
        <f>IF(Table1[[#This Row],[Ngày hóa đơn]]&lt;&gt;"",Table1[[#This Row],[Ngày hóa đơn]],IF(Table1[[#This Row],[Ngày hạch toán]]&lt;&gt;"",Table1[[#This Row],[Ngày hạch toán]],""))</f>
        <v>46010</v>
      </c>
      <c r="T314" s="7"/>
      <c r="U314" s="6">
        <f>IF(Table1[[#This Row],[Ngày tính CN]]="","",S314+T314)</f>
        <v>46010</v>
      </c>
      <c r="V314" s="32">
        <f ca="1">IF(Table1[[#This Row],[Hạn thanh toán]]="","",IF((U314-NOW())&lt;0,0,(U314-NOW())))</f>
        <v>0</v>
      </c>
      <c r="W314" s="32"/>
      <c r="X314" s="32" t="str">
        <f t="shared" ref="X314:X317" ca="1" si="159">IF(OR(U314="",R314=0),"",IF((U314-NOW())&lt;0,-(U314-NOW()),0))</f>
        <v/>
      </c>
      <c r="Y314" s="2" t="str">
        <f t="shared" ref="Y314:Y317" si="160">IF(R314=0,"Đã thanh toán",IF(X314="","",IF(X314&lt;=0,"Chưa đến hạn thanh toán",IF(X314&lt;=30,"Nợ quá hạn 30 ngày",IF(X314&lt;=60,"Nợ quá hạn từ 30 ngày đến 60 ngày",IF(X314&lt;=90,"Nợ quá hạn từ 60 ngày đến 90 ngày",IF(X314&lt;=120,"Nợ quá hạn từ 90 ngày đến 120 ngày","Nợ quá hạn hơn 120 ngày có khả năng mất thanh toán")))))))</f>
        <v>Đã thanh toán</v>
      </c>
      <c r="Z314" s="53">
        <f t="shared" si="129"/>
        <v>46010</v>
      </c>
      <c r="AA314" s="53">
        <f t="shared" si="130"/>
        <v>46058</v>
      </c>
      <c r="AD314" s="2" t="str">
        <f>VLOOKUP($A314,MA_KH!$A:$Q,MA_KH!O$1,0)</f>
        <v>BIGC (EB)</v>
      </c>
      <c r="AE314" s="2" t="str">
        <f>VLOOKUP($A314,MA_KH!$A:$Q,MA_KH!P$1,0)</f>
        <v>Công ty TNHH dịch vụ EB</v>
      </c>
    </row>
    <row r="315" spans="1:31" ht="25.5" customHeight="1" x14ac:dyDescent="0.2">
      <c r="A315" s="30" t="s">
        <v>71</v>
      </c>
      <c r="B315" s="30" t="s">
        <v>72</v>
      </c>
      <c r="C315" s="34">
        <v>46010</v>
      </c>
      <c r="D315" s="30" t="s">
        <v>15119</v>
      </c>
      <c r="E315" s="34">
        <v>46010</v>
      </c>
      <c r="F315" s="30">
        <v>85249</v>
      </c>
      <c r="G315" s="30" t="s">
        <v>15246</v>
      </c>
      <c r="H315" s="35">
        <v>1412940</v>
      </c>
      <c r="I315" s="31">
        <v>0</v>
      </c>
      <c r="J315" s="35">
        <v>113035</v>
      </c>
      <c r="K315" s="35">
        <v>1525975</v>
      </c>
      <c r="L315" s="7" t="s">
        <v>40</v>
      </c>
      <c r="M315" s="6">
        <v>46058</v>
      </c>
      <c r="O315" s="32">
        <f>IF(Table1[[#This Row],[Phân loại]]="Tồn đầu kỳ",Table1[[#This Row],[Tổng giá trị]],0)</f>
        <v>1525975</v>
      </c>
      <c r="P315" s="7">
        <f>IF(Table1[[#This Row],[Số còn phải thu ĐK]]&lt;&gt;0,0,IF(Table1[[#This Row],[Phân loại]]="Bán hàng",Table1[[#This Row],[Tổng giá trị]],-Table1[[#This Row],[Tổng giá trị]]))</f>
        <v>0</v>
      </c>
      <c r="Q315" s="32">
        <f t="shared" si="158"/>
        <v>1525975</v>
      </c>
      <c r="R315" s="7">
        <f>Table1[[#This Row],[Số còn phải thu ĐK]]+Table1[[#This Row],[Giá Trị HD sau CK]]-Table1[[#This Row],[Số tiền đã thu]]</f>
        <v>0</v>
      </c>
      <c r="S315" s="6">
        <f>IF(Table1[[#This Row],[Ngày hóa đơn]]&lt;&gt;"",Table1[[#This Row],[Ngày hóa đơn]],IF(Table1[[#This Row],[Ngày hạch toán]]&lt;&gt;"",Table1[[#This Row],[Ngày hạch toán]],""))</f>
        <v>46010</v>
      </c>
      <c r="T315" s="7"/>
      <c r="U315" s="6">
        <f>IF(Table1[[#This Row],[Ngày tính CN]]="","",S315+T315)</f>
        <v>46010</v>
      </c>
      <c r="V315" s="32">
        <f ca="1">IF(Table1[[#This Row],[Hạn thanh toán]]="","",IF((U315-NOW())&lt;0,0,(U315-NOW())))</f>
        <v>0</v>
      </c>
      <c r="W315" s="32"/>
      <c r="X315" s="32" t="str">
        <f t="shared" ca="1" si="159"/>
        <v/>
      </c>
      <c r="Y315" s="2" t="str">
        <f t="shared" si="160"/>
        <v>Đã thanh toán</v>
      </c>
      <c r="Z315" s="53">
        <f t="shared" si="129"/>
        <v>46010</v>
      </c>
      <c r="AA315" s="53">
        <f t="shared" si="130"/>
        <v>46058</v>
      </c>
      <c r="AD315" s="2" t="str">
        <f>VLOOKUP($A315,MA_KH!$A:$Q,MA_KH!O$1,0)</f>
        <v>BIGC (EB)</v>
      </c>
      <c r="AE315" s="2" t="str">
        <f>VLOOKUP($A315,MA_KH!$A:$Q,MA_KH!P$1,0)</f>
        <v>Công ty TNHH dịch vụ EB</v>
      </c>
    </row>
    <row r="316" spans="1:31" ht="25.5" customHeight="1" x14ac:dyDescent="0.2">
      <c r="A316" s="30" t="s">
        <v>71</v>
      </c>
      <c r="B316" s="30" t="s">
        <v>72</v>
      </c>
      <c r="C316" s="34">
        <v>46010</v>
      </c>
      <c r="D316" s="30" t="s">
        <v>15117</v>
      </c>
      <c r="E316" s="34">
        <v>46010</v>
      </c>
      <c r="F316" s="30">
        <v>85250</v>
      </c>
      <c r="G316" s="30" t="s">
        <v>15247</v>
      </c>
      <c r="H316" s="35">
        <v>7104730</v>
      </c>
      <c r="I316" s="31">
        <v>0</v>
      </c>
      <c r="J316" s="35">
        <v>568378</v>
      </c>
      <c r="K316" s="35">
        <v>7673108</v>
      </c>
      <c r="L316" s="7" t="s">
        <v>40</v>
      </c>
      <c r="M316" s="6">
        <v>46058</v>
      </c>
      <c r="O316" s="32">
        <f>IF(Table1[[#This Row],[Phân loại]]="Tồn đầu kỳ",Table1[[#This Row],[Tổng giá trị]],0)</f>
        <v>7673108</v>
      </c>
      <c r="P316" s="7">
        <f>IF(Table1[[#This Row],[Số còn phải thu ĐK]]&lt;&gt;0,0,IF(Table1[[#This Row],[Phân loại]]="Bán hàng",Table1[[#This Row],[Tổng giá trị]],-Table1[[#This Row],[Tổng giá trị]]))</f>
        <v>0</v>
      </c>
      <c r="Q316" s="32">
        <f t="shared" si="158"/>
        <v>7673108</v>
      </c>
      <c r="R316" s="7">
        <f>Table1[[#This Row],[Số còn phải thu ĐK]]+Table1[[#This Row],[Giá Trị HD sau CK]]-Table1[[#This Row],[Số tiền đã thu]]</f>
        <v>0</v>
      </c>
      <c r="S316" s="6">
        <f>IF(Table1[[#This Row],[Ngày hóa đơn]]&lt;&gt;"",Table1[[#This Row],[Ngày hóa đơn]],IF(Table1[[#This Row],[Ngày hạch toán]]&lt;&gt;"",Table1[[#This Row],[Ngày hạch toán]],""))</f>
        <v>46010</v>
      </c>
      <c r="T316" s="7"/>
      <c r="U316" s="6">
        <f>IF(Table1[[#This Row],[Ngày tính CN]]="","",S316+T316)</f>
        <v>46010</v>
      </c>
      <c r="V316" s="32">
        <f ca="1">IF(Table1[[#This Row],[Hạn thanh toán]]="","",IF((U316-NOW())&lt;0,0,(U316-NOW())))</f>
        <v>0</v>
      </c>
      <c r="W316" s="32"/>
      <c r="X316" s="32" t="str">
        <f t="shared" ca="1" si="159"/>
        <v/>
      </c>
      <c r="Y316" s="2" t="str">
        <f t="shared" si="160"/>
        <v>Đã thanh toán</v>
      </c>
      <c r="Z316" s="53">
        <f t="shared" si="129"/>
        <v>46010</v>
      </c>
      <c r="AA316" s="53">
        <f t="shared" si="130"/>
        <v>46058</v>
      </c>
      <c r="AD316" s="2" t="str">
        <f>VLOOKUP($A316,MA_KH!$A:$Q,MA_KH!O$1,0)</f>
        <v>BIGC (EB)</v>
      </c>
      <c r="AE316" s="2" t="str">
        <f>VLOOKUP($A316,MA_KH!$A:$Q,MA_KH!P$1,0)</f>
        <v>Công ty TNHH dịch vụ EB</v>
      </c>
    </row>
    <row r="317" spans="1:31" ht="25.5" customHeight="1" x14ac:dyDescent="0.2">
      <c r="A317" s="36" t="s">
        <v>71</v>
      </c>
      <c r="B317" s="36" t="s">
        <v>72</v>
      </c>
      <c r="C317" s="37">
        <v>46010</v>
      </c>
      <c r="D317" s="36" t="s">
        <v>15113</v>
      </c>
      <c r="E317" s="37">
        <v>46010</v>
      </c>
      <c r="F317" s="36">
        <v>85251</v>
      </c>
      <c r="G317" s="36" t="s">
        <v>15248</v>
      </c>
      <c r="H317" s="38">
        <v>164600</v>
      </c>
      <c r="I317" s="39">
        <v>0</v>
      </c>
      <c r="J317" s="38">
        <v>13168</v>
      </c>
      <c r="K317" s="38">
        <v>177768</v>
      </c>
      <c r="L317" s="7" t="s">
        <v>40</v>
      </c>
      <c r="M317" s="6">
        <v>46058</v>
      </c>
      <c r="O317" s="32">
        <f>IF(Table1[[#This Row],[Phân loại]]="Tồn đầu kỳ",Table1[[#This Row],[Tổng giá trị]],0)</f>
        <v>177768</v>
      </c>
      <c r="P317" s="7">
        <f>IF(Table1[[#This Row],[Số còn phải thu ĐK]]&lt;&gt;0,0,IF(Table1[[#This Row],[Phân loại]]="Bán hàng",Table1[[#This Row],[Tổng giá trị]],-Table1[[#This Row],[Tổng giá trị]]))</f>
        <v>0</v>
      </c>
      <c r="Q317" s="32">
        <f t="shared" si="158"/>
        <v>177768</v>
      </c>
      <c r="R317" s="7">
        <f>Table1[[#This Row],[Số còn phải thu ĐK]]+Table1[[#This Row],[Giá Trị HD sau CK]]-Table1[[#This Row],[Số tiền đã thu]]</f>
        <v>0</v>
      </c>
      <c r="S317" s="6">
        <f>IF(Table1[[#This Row],[Ngày hóa đơn]]&lt;&gt;"",Table1[[#This Row],[Ngày hóa đơn]],IF(Table1[[#This Row],[Ngày hạch toán]]&lt;&gt;"",Table1[[#This Row],[Ngày hạch toán]],""))</f>
        <v>46010</v>
      </c>
      <c r="T317" s="7"/>
      <c r="U317" s="6">
        <f>IF(Table1[[#This Row],[Ngày tính CN]]="","",S317+T317)</f>
        <v>46010</v>
      </c>
      <c r="V317" s="32">
        <f ca="1">IF(Table1[[#This Row],[Hạn thanh toán]]="","",IF((U317-NOW())&lt;0,0,(U317-NOW())))</f>
        <v>0</v>
      </c>
      <c r="W317" s="32"/>
      <c r="X317" s="32" t="str">
        <f t="shared" ca="1" si="159"/>
        <v/>
      </c>
      <c r="Y317" s="2" t="str">
        <f t="shared" si="160"/>
        <v>Đã thanh toán</v>
      </c>
      <c r="Z317" s="53">
        <f t="shared" si="129"/>
        <v>46010</v>
      </c>
      <c r="AA317" s="53">
        <f t="shared" si="130"/>
        <v>46058</v>
      </c>
      <c r="AD317" s="2" t="str">
        <f>VLOOKUP($A317,MA_KH!$A:$Q,MA_KH!O$1,0)</f>
        <v>BIGC (EB)</v>
      </c>
      <c r="AE317" s="2" t="str">
        <f>VLOOKUP($A317,MA_KH!$A:$Q,MA_KH!P$1,0)</f>
        <v>Công ty TNHH dịch vụ EB</v>
      </c>
    </row>
    <row r="318" spans="1:31" ht="25.5" customHeight="1" x14ac:dyDescent="0.2">
      <c r="A318" s="30" t="s">
        <v>71</v>
      </c>
      <c r="B318" s="30" t="s">
        <v>72</v>
      </c>
      <c r="C318" s="34">
        <v>46010</v>
      </c>
      <c r="D318" s="30" t="s">
        <v>15114</v>
      </c>
      <c r="E318" s="34">
        <v>46010</v>
      </c>
      <c r="F318" s="30">
        <v>85270</v>
      </c>
      <c r="G318" s="30" t="s">
        <v>15249</v>
      </c>
      <c r="H318" s="35">
        <v>4101060</v>
      </c>
      <c r="I318" s="31">
        <v>0</v>
      </c>
      <c r="J318" s="35">
        <v>328085</v>
      </c>
      <c r="K318" s="35">
        <v>4429145</v>
      </c>
      <c r="L318" s="7" t="s">
        <v>40</v>
      </c>
      <c r="M318" s="6">
        <v>46058</v>
      </c>
      <c r="O318" s="32">
        <f>IF(Table1[[#This Row],[Phân loại]]="Tồn đầu kỳ",Table1[[#This Row],[Tổng giá trị]],0)</f>
        <v>4429145</v>
      </c>
      <c r="P318" s="7">
        <f>IF(Table1[[#This Row],[Số còn phải thu ĐK]]&lt;&gt;0,0,IF(Table1[[#This Row],[Phân loại]]="Bán hàng",Table1[[#This Row],[Tổng giá trị]],-Table1[[#This Row],[Tổng giá trị]]))</f>
        <v>0</v>
      </c>
      <c r="Q318" s="32">
        <f t="shared" ref="Q318:Q319" si="161">IF(M318&lt;&gt;"",IF(O318&lt;&gt;0,O318,P318),0)</f>
        <v>4429145</v>
      </c>
      <c r="R318" s="7">
        <f>Table1[[#This Row],[Số còn phải thu ĐK]]+Table1[[#This Row],[Giá Trị HD sau CK]]-Table1[[#This Row],[Số tiền đã thu]]</f>
        <v>0</v>
      </c>
      <c r="S318" s="6">
        <f>IF(Table1[[#This Row],[Ngày hóa đơn]]&lt;&gt;"",Table1[[#This Row],[Ngày hóa đơn]],IF(Table1[[#This Row],[Ngày hạch toán]]&lt;&gt;"",Table1[[#This Row],[Ngày hạch toán]],""))</f>
        <v>46010</v>
      </c>
      <c r="T318" s="7"/>
      <c r="U318" s="6">
        <f>IF(Table1[[#This Row],[Ngày tính CN]]="","",S318+T318)</f>
        <v>46010</v>
      </c>
      <c r="V318" s="32">
        <f ca="1">IF(Table1[[#This Row],[Hạn thanh toán]]="","",IF((U318-NOW())&lt;0,0,(U318-NOW())))</f>
        <v>0</v>
      </c>
      <c r="W318" s="32"/>
      <c r="X318" s="32" t="str">
        <f t="shared" ref="X318:X319" ca="1" si="162">IF(OR(U318="",R318=0),"",IF((U318-NOW())&lt;0,-(U318-NOW()),0))</f>
        <v/>
      </c>
      <c r="Y318" s="2" t="str">
        <f t="shared" ref="Y318:Y319" si="163">IF(R318=0,"Đã thanh toán",IF(X318="","",IF(X318&lt;=0,"Chưa đến hạn thanh toán",IF(X318&lt;=30,"Nợ quá hạn 30 ngày",IF(X318&lt;=60,"Nợ quá hạn từ 30 ngày đến 60 ngày",IF(X318&lt;=90,"Nợ quá hạn từ 60 ngày đến 90 ngày",IF(X318&lt;=120,"Nợ quá hạn từ 90 ngày đến 120 ngày","Nợ quá hạn hơn 120 ngày có khả năng mất thanh toán")))))))</f>
        <v>Đã thanh toán</v>
      </c>
      <c r="Z318" s="53">
        <f t="shared" si="129"/>
        <v>46010</v>
      </c>
      <c r="AA318" s="53">
        <f t="shared" si="130"/>
        <v>46058</v>
      </c>
      <c r="AD318" s="2" t="str">
        <f>VLOOKUP($A318,MA_KH!$A:$Q,MA_KH!O$1,0)</f>
        <v>BIGC (EB)</v>
      </c>
      <c r="AE318" s="2" t="str">
        <f>VLOOKUP($A318,MA_KH!$A:$Q,MA_KH!P$1,0)</f>
        <v>Công ty TNHH dịch vụ EB</v>
      </c>
    </row>
    <row r="319" spans="1:31" ht="25.5" customHeight="1" x14ac:dyDescent="0.2">
      <c r="A319" s="36" t="s">
        <v>71</v>
      </c>
      <c r="B319" s="36" t="s">
        <v>72</v>
      </c>
      <c r="C319" s="37">
        <v>46010</v>
      </c>
      <c r="D319" s="36" t="s">
        <v>15115</v>
      </c>
      <c r="E319" s="37">
        <v>46010</v>
      </c>
      <c r="F319" s="36">
        <v>85271</v>
      </c>
      <c r="G319" s="36" t="s">
        <v>15250</v>
      </c>
      <c r="H319" s="38">
        <v>1274320</v>
      </c>
      <c r="I319" s="39">
        <v>0</v>
      </c>
      <c r="J319" s="38">
        <v>101946</v>
      </c>
      <c r="K319" s="38">
        <v>1376266</v>
      </c>
      <c r="L319" s="7" t="s">
        <v>40</v>
      </c>
      <c r="M319" s="6">
        <v>46058</v>
      </c>
      <c r="O319" s="32">
        <f>IF(Table1[[#This Row],[Phân loại]]="Tồn đầu kỳ",Table1[[#This Row],[Tổng giá trị]],0)</f>
        <v>1376266</v>
      </c>
      <c r="P319" s="7">
        <f>IF(Table1[[#This Row],[Số còn phải thu ĐK]]&lt;&gt;0,0,IF(Table1[[#This Row],[Phân loại]]="Bán hàng",Table1[[#This Row],[Tổng giá trị]],-Table1[[#This Row],[Tổng giá trị]]))</f>
        <v>0</v>
      </c>
      <c r="Q319" s="32">
        <f t="shared" si="161"/>
        <v>1376266</v>
      </c>
      <c r="R319" s="7">
        <f>Table1[[#This Row],[Số còn phải thu ĐK]]+Table1[[#This Row],[Giá Trị HD sau CK]]-Table1[[#This Row],[Số tiền đã thu]]</f>
        <v>0</v>
      </c>
      <c r="S319" s="6">
        <f>IF(Table1[[#This Row],[Ngày hóa đơn]]&lt;&gt;"",Table1[[#This Row],[Ngày hóa đơn]],IF(Table1[[#This Row],[Ngày hạch toán]]&lt;&gt;"",Table1[[#This Row],[Ngày hạch toán]],""))</f>
        <v>46010</v>
      </c>
      <c r="T319" s="7"/>
      <c r="U319" s="6">
        <f>IF(Table1[[#This Row],[Ngày tính CN]]="","",S319+T319)</f>
        <v>46010</v>
      </c>
      <c r="V319" s="32">
        <f ca="1">IF(Table1[[#This Row],[Hạn thanh toán]]="","",IF((U319-NOW())&lt;0,0,(U319-NOW())))</f>
        <v>0</v>
      </c>
      <c r="W319" s="32"/>
      <c r="X319" s="32" t="str">
        <f t="shared" ca="1" si="162"/>
        <v/>
      </c>
      <c r="Y319" s="2" t="str">
        <f t="shared" si="163"/>
        <v>Đã thanh toán</v>
      </c>
      <c r="Z319" s="53">
        <f t="shared" si="129"/>
        <v>46010</v>
      </c>
      <c r="AA319" s="53">
        <f t="shared" si="130"/>
        <v>46058</v>
      </c>
      <c r="AD319" s="2" t="str">
        <f>VLOOKUP($A319,MA_KH!$A:$Q,MA_KH!O$1,0)</f>
        <v>BIGC (EB)</v>
      </c>
      <c r="AE319" s="2" t="str">
        <f>VLOOKUP($A319,MA_KH!$A:$Q,MA_KH!P$1,0)</f>
        <v>Công ty TNHH dịch vụ EB</v>
      </c>
    </row>
    <row r="320" spans="1:31" ht="25.5" customHeight="1" x14ac:dyDescent="0.2">
      <c r="A320" s="30" t="s">
        <v>71</v>
      </c>
      <c r="B320" s="30" t="s">
        <v>72</v>
      </c>
      <c r="C320" s="34">
        <v>46013</v>
      </c>
      <c r="D320" s="30" t="s">
        <v>15135</v>
      </c>
      <c r="E320" s="34">
        <v>46013</v>
      </c>
      <c r="F320" s="30">
        <v>85929</v>
      </c>
      <c r="G320" s="30" t="s">
        <v>15251</v>
      </c>
      <c r="H320" s="35">
        <v>8537690</v>
      </c>
      <c r="I320" s="31">
        <v>0</v>
      </c>
      <c r="J320" s="35">
        <v>683015</v>
      </c>
      <c r="K320" s="35">
        <v>9220705</v>
      </c>
      <c r="L320" s="7" t="s">
        <v>40</v>
      </c>
      <c r="M320" s="6">
        <v>46076</v>
      </c>
      <c r="O320" s="32">
        <f>IF(Table1[[#This Row],[Phân loại]]="Tồn đầu kỳ",Table1[[#This Row],[Tổng giá trị]],0)</f>
        <v>9220705</v>
      </c>
      <c r="P320" s="7">
        <f>IF(Table1[[#This Row],[Số còn phải thu ĐK]]&lt;&gt;0,0,IF(Table1[[#This Row],[Phân loại]]="Bán hàng",Table1[[#This Row],[Tổng giá trị]],-Table1[[#This Row],[Tổng giá trị]]))</f>
        <v>0</v>
      </c>
      <c r="Q320" s="32">
        <f t="shared" ref="Q320:Q323" si="164">IF(M320&lt;&gt;"",IF(O320&lt;&gt;0,O320,P320),0)</f>
        <v>9220705</v>
      </c>
      <c r="R320" s="7">
        <f>Table1[[#This Row],[Số còn phải thu ĐK]]+Table1[[#This Row],[Giá Trị HD sau CK]]-Table1[[#This Row],[Số tiền đã thu]]</f>
        <v>0</v>
      </c>
      <c r="S320" s="6">
        <f>IF(Table1[[#This Row],[Ngày hóa đơn]]&lt;&gt;"",Table1[[#This Row],[Ngày hóa đơn]],IF(Table1[[#This Row],[Ngày hạch toán]]&lt;&gt;"",Table1[[#This Row],[Ngày hạch toán]],""))</f>
        <v>46013</v>
      </c>
      <c r="T320" s="7"/>
      <c r="U320" s="6">
        <f>IF(Table1[[#This Row],[Ngày tính CN]]="","",S320+T320)</f>
        <v>46013</v>
      </c>
      <c r="V320" s="32">
        <f ca="1">IF(Table1[[#This Row],[Hạn thanh toán]]="","",IF((U320-NOW())&lt;0,0,(U320-NOW())))</f>
        <v>0</v>
      </c>
      <c r="W320" s="32"/>
      <c r="X320" s="32" t="str">
        <f t="shared" ref="X320:X323" ca="1" si="165">IF(OR(U320="",R320=0),"",IF((U320-NOW())&lt;0,-(U320-NOW()),0))</f>
        <v/>
      </c>
      <c r="Y320" s="2" t="str">
        <f t="shared" ref="Y320:Y323" si="166">IF(R320=0,"Đã thanh toán",IF(X320="","",IF(X320&lt;=0,"Chưa đến hạn thanh toán",IF(X320&lt;=30,"Nợ quá hạn 30 ngày",IF(X320&lt;=60,"Nợ quá hạn từ 30 ngày đến 60 ngày",IF(X320&lt;=90,"Nợ quá hạn từ 60 ngày đến 90 ngày",IF(X320&lt;=120,"Nợ quá hạn từ 90 ngày đến 120 ngày","Nợ quá hạn hơn 120 ngày có khả năng mất thanh toán")))))))</f>
        <v>Đã thanh toán</v>
      </c>
      <c r="Z320" s="53">
        <f t="shared" si="129"/>
        <v>46013</v>
      </c>
      <c r="AA320" s="53">
        <f t="shared" si="130"/>
        <v>46076</v>
      </c>
      <c r="AD320" s="2" t="str">
        <f>VLOOKUP($A320,MA_KH!$A:$Q,MA_KH!O$1,0)</f>
        <v>BIGC (EB)</v>
      </c>
      <c r="AE320" s="2" t="str">
        <f>VLOOKUP($A320,MA_KH!$A:$Q,MA_KH!P$1,0)</f>
        <v>Công ty TNHH dịch vụ EB</v>
      </c>
    </row>
    <row r="321" spans="1:31" ht="25.5" customHeight="1" x14ac:dyDescent="0.2">
      <c r="A321" s="30" t="s">
        <v>71</v>
      </c>
      <c r="B321" s="30" t="s">
        <v>72</v>
      </c>
      <c r="C321" s="34">
        <v>46013</v>
      </c>
      <c r="D321" s="30" t="s">
        <v>15133</v>
      </c>
      <c r="E321" s="34">
        <v>46013</v>
      </c>
      <c r="F321" s="30">
        <v>85930</v>
      </c>
      <c r="G321" s="30" t="s">
        <v>15252</v>
      </c>
      <c r="H321" s="35">
        <v>2644450</v>
      </c>
      <c r="I321" s="31">
        <v>0</v>
      </c>
      <c r="J321" s="35">
        <v>211556</v>
      </c>
      <c r="K321" s="35">
        <v>2856006</v>
      </c>
      <c r="L321" s="7" t="s">
        <v>40</v>
      </c>
      <c r="M321" s="6">
        <v>46076</v>
      </c>
      <c r="O321" s="32">
        <f>IF(Table1[[#This Row],[Phân loại]]="Tồn đầu kỳ",Table1[[#This Row],[Tổng giá trị]],0)</f>
        <v>2856006</v>
      </c>
      <c r="P321" s="7">
        <f>IF(Table1[[#This Row],[Số còn phải thu ĐK]]&lt;&gt;0,0,IF(Table1[[#This Row],[Phân loại]]="Bán hàng",Table1[[#This Row],[Tổng giá trị]],-Table1[[#This Row],[Tổng giá trị]]))</f>
        <v>0</v>
      </c>
      <c r="Q321" s="32">
        <f t="shared" si="164"/>
        <v>2856006</v>
      </c>
      <c r="R321" s="7">
        <f>Table1[[#This Row],[Số còn phải thu ĐK]]+Table1[[#This Row],[Giá Trị HD sau CK]]-Table1[[#This Row],[Số tiền đã thu]]</f>
        <v>0</v>
      </c>
      <c r="S321" s="6">
        <f>IF(Table1[[#This Row],[Ngày hóa đơn]]&lt;&gt;"",Table1[[#This Row],[Ngày hóa đơn]],IF(Table1[[#This Row],[Ngày hạch toán]]&lt;&gt;"",Table1[[#This Row],[Ngày hạch toán]],""))</f>
        <v>46013</v>
      </c>
      <c r="T321" s="7"/>
      <c r="U321" s="6">
        <f>IF(Table1[[#This Row],[Ngày tính CN]]="","",S321+T321)</f>
        <v>46013</v>
      </c>
      <c r="V321" s="32">
        <f ca="1">IF(Table1[[#This Row],[Hạn thanh toán]]="","",IF((U321-NOW())&lt;0,0,(U321-NOW())))</f>
        <v>0</v>
      </c>
      <c r="W321" s="32"/>
      <c r="X321" s="32" t="str">
        <f t="shared" ca="1" si="165"/>
        <v/>
      </c>
      <c r="Y321" s="2" t="str">
        <f t="shared" si="166"/>
        <v>Đã thanh toán</v>
      </c>
      <c r="Z321" s="53">
        <f t="shared" si="129"/>
        <v>46013</v>
      </c>
      <c r="AA321" s="53">
        <f t="shared" si="130"/>
        <v>46076</v>
      </c>
      <c r="AD321" s="2" t="str">
        <f>VLOOKUP($A321,MA_KH!$A:$Q,MA_KH!O$1,0)</f>
        <v>BIGC (EB)</v>
      </c>
      <c r="AE321" s="2" t="str">
        <f>VLOOKUP($A321,MA_KH!$A:$Q,MA_KH!P$1,0)</f>
        <v>Công ty TNHH dịch vụ EB</v>
      </c>
    </row>
    <row r="322" spans="1:31" ht="25.5" customHeight="1" x14ac:dyDescent="0.2">
      <c r="A322" s="30" t="s">
        <v>71</v>
      </c>
      <c r="B322" s="30" t="s">
        <v>72</v>
      </c>
      <c r="C322" s="34">
        <v>46013</v>
      </c>
      <c r="D322" s="30" t="s">
        <v>15134</v>
      </c>
      <c r="E322" s="34">
        <v>46013</v>
      </c>
      <c r="F322" s="30">
        <v>85931</v>
      </c>
      <c r="G322" s="30" t="s">
        <v>15253</v>
      </c>
      <c r="H322" s="35">
        <v>1166110</v>
      </c>
      <c r="I322" s="31">
        <v>0</v>
      </c>
      <c r="J322" s="35">
        <v>93289</v>
      </c>
      <c r="K322" s="35">
        <v>1259399</v>
      </c>
      <c r="L322" s="7" t="s">
        <v>40</v>
      </c>
      <c r="M322" s="6">
        <v>46076</v>
      </c>
      <c r="O322" s="32">
        <f>IF(Table1[[#This Row],[Phân loại]]="Tồn đầu kỳ",Table1[[#This Row],[Tổng giá trị]],0)</f>
        <v>1259399</v>
      </c>
      <c r="P322" s="7">
        <f>IF(Table1[[#This Row],[Số còn phải thu ĐK]]&lt;&gt;0,0,IF(Table1[[#This Row],[Phân loại]]="Bán hàng",Table1[[#This Row],[Tổng giá trị]],-Table1[[#This Row],[Tổng giá trị]]))</f>
        <v>0</v>
      </c>
      <c r="Q322" s="32">
        <f t="shared" si="164"/>
        <v>1259399</v>
      </c>
      <c r="R322" s="7">
        <f>Table1[[#This Row],[Số còn phải thu ĐK]]+Table1[[#This Row],[Giá Trị HD sau CK]]-Table1[[#This Row],[Số tiền đã thu]]</f>
        <v>0</v>
      </c>
      <c r="S322" s="6">
        <f>IF(Table1[[#This Row],[Ngày hóa đơn]]&lt;&gt;"",Table1[[#This Row],[Ngày hóa đơn]],IF(Table1[[#This Row],[Ngày hạch toán]]&lt;&gt;"",Table1[[#This Row],[Ngày hạch toán]],""))</f>
        <v>46013</v>
      </c>
      <c r="T322" s="7"/>
      <c r="U322" s="6">
        <f>IF(Table1[[#This Row],[Ngày tính CN]]="","",S322+T322)</f>
        <v>46013</v>
      </c>
      <c r="V322" s="32">
        <f ca="1">IF(Table1[[#This Row],[Hạn thanh toán]]="","",IF((U322-NOW())&lt;0,0,(U322-NOW())))</f>
        <v>0</v>
      </c>
      <c r="W322" s="32"/>
      <c r="X322" s="32" t="str">
        <f t="shared" ca="1" si="165"/>
        <v/>
      </c>
      <c r="Y322" s="2" t="str">
        <f t="shared" si="166"/>
        <v>Đã thanh toán</v>
      </c>
      <c r="Z322" s="53">
        <f t="shared" si="129"/>
        <v>46013</v>
      </c>
      <c r="AA322" s="53">
        <f t="shared" si="130"/>
        <v>46076</v>
      </c>
      <c r="AD322" s="2" t="str">
        <f>VLOOKUP($A322,MA_KH!$A:$Q,MA_KH!O$1,0)</f>
        <v>BIGC (EB)</v>
      </c>
      <c r="AE322" s="2" t="str">
        <f>VLOOKUP($A322,MA_KH!$A:$Q,MA_KH!P$1,0)</f>
        <v>Công ty TNHH dịch vụ EB</v>
      </c>
    </row>
    <row r="323" spans="1:31" ht="25.5" customHeight="1" x14ac:dyDescent="0.2">
      <c r="A323" s="36" t="s">
        <v>71</v>
      </c>
      <c r="B323" s="36" t="s">
        <v>72</v>
      </c>
      <c r="C323" s="37">
        <v>46013</v>
      </c>
      <c r="D323" s="36" t="s">
        <v>15136</v>
      </c>
      <c r="E323" s="37">
        <v>46013</v>
      </c>
      <c r="F323" s="36">
        <v>85932</v>
      </c>
      <c r="G323" s="36" t="s">
        <v>15254</v>
      </c>
      <c r="H323" s="38">
        <v>2414450</v>
      </c>
      <c r="I323" s="39">
        <v>0</v>
      </c>
      <c r="J323" s="38">
        <v>193156</v>
      </c>
      <c r="K323" s="38">
        <v>2607606</v>
      </c>
      <c r="L323" s="7" t="s">
        <v>40</v>
      </c>
      <c r="M323" s="6">
        <v>46076</v>
      </c>
      <c r="O323" s="32">
        <f>IF(Table1[[#This Row],[Phân loại]]="Tồn đầu kỳ",Table1[[#This Row],[Tổng giá trị]],0)</f>
        <v>2607606</v>
      </c>
      <c r="P323" s="7">
        <f>IF(Table1[[#This Row],[Số còn phải thu ĐK]]&lt;&gt;0,0,IF(Table1[[#This Row],[Phân loại]]="Bán hàng",Table1[[#This Row],[Tổng giá trị]],-Table1[[#This Row],[Tổng giá trị]]))</f>
        <v>0</v>
      </c>
      <c r="Q323" s="32">
        <f t="shared" si="164"/>
        <v>2607606</v>
      </c>
      <c r="R323" s="7">
        <f>Table1[[#This Row],[Số còn phải thu ĐK]]+Table1[[#This Row],[Giá Trị HD sau CK]]-Table1[[#This Row],[Số tiền đã thu]]</f>
        <v>0</v>
      </c>
      <c r="S323" s="6">
        <f>IF(Table1[[#This Row],[Ngày hóa đơn]]&lt;&gt;"",Table1[[#This Row],[Ngày hóa đơn]],IF(Table1[[#This Row],[Ngày hạch toán]]&lt;&gt;"",Table1[[#This Row],[Ngày hạch toán]],""))</f>
        <v>46013</v>
      </c>
      <c r="T323" s="7"/>
      <c r="U323" s="6">
        <f>IF(Table1[[#This Row],[Ngày tính CN]]="","",S323+T323)</f>
        <v>46013</v>
      </c>
      <c r="V323" s="32">
        <f ca="1">IF(Table1[[#This Row],[Hạn thanh toán]]="","",IF((U323-NOW())&lt;0,0,(U323-NOW())))</f>
        <v>0</v>
      </c>
      <c r="W323" s="32"/>
      <c r="X323" s="32" t="str">
        <f t="shared" ca="1" si="165"/>
        <v/>
      </c>
      <c r="Y323" s="2" t="str">
        <f t="shared" si="166"/>
        <v>Đã thanh toán</v>
      </c>
      <c r="Z323" s="53">
        <f t="shared" si="129"/>
        <v>46013</v>
      </c>
      <c r="AA323" s="53">
        <f t="shared" si="130"/>
        <v>46076</v>
      </c>
      <c r="AD323" s="2" t="str">
        <f>VLOOKUP($A323,MA_KH!$A:$Q,MA_KH!O$1,0)</f>
        <v>BIGC (EB)</v>
      </c>
      <c r="AE323" s="2" t="str">
        <f>VLOOKUP($A323,MA_KH!$A:$Q,MA_KH!P$1,0)</f>
        <v>Công ty TNHH dịch vụ EB</v>
      </c>
    </row>
    <row r="324" spans="1:31" ht="25.5" customHeight="1" x14ac:dyDescent="0.2">
      <c r="A324" s="36" t="s">
        <v>71</v>
      </c>
      <c r="B324" s="36" t="s">
        <v>72</v>
      </c>
      <c r="C324" s="37">
        <v>46013</v>
      </c>
      <c r="D324" s="36" t="s">
        <v>15137</v>
      </c>
      <c r="E324" s="37">
        <v>46013</v>
      </c>
      <c r="F324" s="36">
        <v>85959</v>
      </c>
      <c r="G324" s="36" t="s">
        <v>15255</v>
      </c>
      <c r="H324" s="38">
        <v>2754840</v>
      </c>
      <c r="I324" s="39">
        <v>0</v>
      </c>
      <c r="J324" s="38">
        <v>220387</v>
      </c>
      <c r="K324" s="38">
        <v>2975227</v>
      </c>
      <c r="L324" s="7" t="s">
        <v>40</v>
      </c>
      <c r="M324" s="6">
        <v>46076</v>
      </c>
      <c r="O324" s="32">
        <f>IF(Table1[[#This Row],[Phân loại]]="Tồn đầu kỳ",Table1[[#This Row],[Tổng giá trị]],0)</f>
        <v>2975227</v>
      </c>
      <c r="P324" s="7">
        <f>IF(Table1[[#This Row],[Số còn phải thu ĐK]]&lt;&gt;0,0,IF(Table1[[#This Row],[Phân loại]]="Bán hàng",Table1[[#This Row],[Tổng giá trị]],-Table1[[#This Row],[Tổng giá trị]]))</f>
        <v>0</v>
      </c>
      <c r="Q324" s="32">
        <f>IF(M324&lt;&gt;"",IF(O324&lt;&gt;0,O324,P324),0)</f>
        <v>2975227</v>
      </c>
      <c r="R324" s="7">
        <f>Table1[[#This Row],[Số còn phải thu ĐK]]+Table1[[#This Row],[Giá Trị HD sau CK]]-Table1[[#This Row],[Số tiền đã thu]]</f>
        <v>0</v>
      </c>
      <c r="S324" s="6">
        <f>IF(Table1[[#This Row],[Ngày hóa đơn]]&lt;&gt;"",Table1[[#This Row],[Ngày hóa đơn]],IF(Table1[[#This Row],[Ngày hạch toán]]&lt;&gt;"",Table1[[#This Row],[Ngày hạch toán]],""))</f>
        <v>46013</v>
      </c>
      <c r="T324" s="7"/>
      <c r="U324" s="6">
        <f>IF(Table1[[#This Row],[Ngày tính CN]]="","",S324+T324)</f>
        <v>46013</v>
      </c>
      <c r="V324" s="32">
        <f ca="1">IF(Table1[[#This Row],[Hạn thanh toán]]="","",IF((U324-NOW())&lt;0,0,(U324-NOW())))</f>
        <v>0</v>
      </c>
      <c r="W324" s="32"/>
      <c r="X324" s="32" t="str">
        <f ca="1">IF(OR(U324="",R324=0),"",IF((U324-NOW())&lt;0,-(U324-NOW()),0))</f>
        <v/>
      </c>
      <c r="Y324" s="2" t="str">
        <f>IF(R324=0,"Đã thanh toán",IF(X324="","",IF(X324&lt;=0,"Chưa đến hạn thanh toán",IF(X324&lt;=30,"Nợ quá hạn 30 ngày",IF(X324&lt;=60,"Nợ quá hạn từ 30 ngày đến 60 ngày",IF(X324&lt;=90,"Nợ quá hạn từ 60 ngày đến 90 ngày",IF(X324&lt;=120,"Nợ quá hạn từ 90 ngày đến 120 ngày","Nợ quá hạn hơn 120 ngày có khả năng mất thanh toán")))))))</f>
        <v>Đã thanh toán</v>
      </c>
      <c r="Z324" s="53">
        <f t="shared" ref="Z324:Z387" si="167">IF(S324="","",S324)</f>
        <v>46013</v>
      </c>
      <c r="AA324" s="53">
        <f t="shared" ref="AA324:AA387" si="168">IF(M324="","",M324)</f>
        <v>46076</v>
      </c>
      <c r="AD324" s="2" t="str">
        <f>VLOOKUP($A324,MA_KH!$A:$Q,MA_KH!O$1,0)</f>
        <v>BIGC (EB)</v>
      </c>
      <c r="AE324" s="2" t="str">
        <f>VLOOKUP($A324,MA_KH!$A:$Q,MA_KH!P$1,0)</f>
        <v>Công ty TNHH dịch vụ EB</v>
      </c>
    </row>
    <row r="325" spans="1:31" ht="25.5" customHeight="1" x14ac:dyDescent="0.2">
      <c r="A325" s="30" t="s">
        <v>71</v>
      </c>
      <c r="B325" s="30" t="s">
        <v>72</v>
      </c>
      <c r="C325" s="34">
        <v>46014</v>
      </c>
      <c r="D325" s="30" t="s">
        <v>15145</v>
      </c>
      <c r="E325" s="34">
        <v>46014</v>
      </c>
      <c r="F325" s="30">
        <v>85960</v>
      </c>
      <c r="G325" s="30" t="s">
        <v>15256</v>
      </c>
      <c r="H325" s="35">
        <v>3827390</v>
      </c>
      <c r="I325" s="31">
        <v>0</v>
      </c>
      <c r="J325" s="35">
        <v>306191</v>
      </c>
      <c r="K325" s="35">
        <v>4133581</v>
      </c>
      <c r="L325" s="7" t="s">
        <v>40</v>
      </c>
      <c r="M325" s="6">
        <v>46076</v>
      </c>
      <c r="O325" s="32">
        <f>IF(Table1[[#This Row],[Phân loại]]="Tồn đầu kỳ",Table1[[#This Row],[Tổng giá trị]],0)</f>
        <v>4133581</v>
      </c>
      <c r="P325" s="7">
        <f>IF(Table1[[#This Row],[Số còn phải thu ĐK]]&lt;&gt;0,0,IF(Table1[[#This Row],[Phân loại]]="Bán hàng",Table1[[#This Row],[Tổng giá trị]],-Table1[[#This Row],[Tổng giá trị]]))</f>
        <v>0</v>
      </c>
      <c r="Q325" s="32">
        <f t="shared" ref="Q325:Q342" si="169">IF(M325&lt;&gt;"",IF(O325&lt;&gt;0,O325,P325),0)</f>
        <v>4133581</v>
      </c>
      <c r="R325" s="7">
        <f>Table1[[#This Row],[Số còn phải thu ĐK]]+Table1[[#This Row],[Giá Trị HD sau CK]]-Table1[[#This Row],[Số tiền đã thu]]</f>
        <v>0</v>
      </c>
      <c r="S325" s="6">
        <f>IF(Table1[[#This Row],[Ngày hóa đơn]]&lt;&gt;"",Table1[[#This Row],[Ngày hóa đơn]],IF(Table1[[#This Row],[Ngày hạch toán]]&lt;&gt;"",Table1[[#This Row],[Ngày hạch toán]],""))</f>
        <v>46014</v>
      </c>
      <c r="T325" s="7"/>
      <c r="U325" s="6">
        <f>IF(Table1[[#This Row],[Ngày tính CN]]="","",S325+T325)</f>
        <v>46014</v>
      </c>
      <c r="V325" s="32">
        <f ca="1">IF(Table1[[#This Row],[Hạn thanh toán]]="","",IF((U325-NOW())&lt;0,0,(U325-NOW())))</f>
        <v>0</v>
      </c>
      <c r="W325" s="32"/>
      <c r="X325" s="32" t="str">
        <f t="shared" ref="X325:X342" ca="1" si="170">IF(OR(U325="",R325=0),"",IF((U325-NOW())&lt;0,-(U325-NOW()),0))</f>
        <v/>
      </c>
      <c r="Y325" s="2" t="str">
        <f t="shared" ref="Y325:Y342" si="171">IF(R325=0,"Đã thanh toán",IF(X325="","",IF(X325&lt;=0,"Chưa đến hạn thanh toán",IF(X325&lt;=30,"Nợ quá hạn 30 ngày",IF(X325&lt;=60,"Nợ quá hạn từ 30 ngày đến 60 ngày",IF(X325&lt;=90,"Nợ quá hạn từ 60 ngày đến 90 ngày",IF(X325&lt;=120,"Nợ quá hạn từ 90 ngày đến 120 ngày","Nợ quá hạn hơn 120 ngày có khả năng mất thanh toán")))))))</f>
        <v>Đã thanh toán</v>
      </c>
      <c r="Z325" s="53">
        <f t="shared" si="167"/>
        <v>46014</v>
      </c>
      <c r="AA325" s="53">
        <f t="shared" si="168"/>
        <v>46076</v>
      </c>
      <c r="AD325" s="2" t="str">
        <f>VLOOKUP($A325,MA_KH!$A:$Q,MA_KH!O$1,0)</f>
        <v>BIGC (EB)</v>
      </c>
      <c r="AE325" s="2" t="str">
        <f>VLOOKUP($A325,MA_KH!$A:$Q,MA_KH!P$1,0)</f>
        <v>Công ty TNHH dịch vụ EB</v>
      </c>
    </row>
    <row r="326" spans="1:31" ht="25.5" customHeight="1" x14ac:dyDescent="0.2">
      <c r="A326" s="30" t="s">
        <v>71</v>
      </c>
      <c r="B326" s="30" t="s">
        <v>72</v>
      </c>
      <c r="C326" s="34">
        <v>46014</v>
      </c>
      <c r="D326" s="30" t="s">
        <v>15142</v>
      </c>
      <c r="E326" s="34">
        <v>46014</v>
      </c>
      <c r="F326" s="30">
        <v>85961</v>
      </c>
      <c r="G326" s="30" t="s">
        <v>15257</v>
      </c>
      <c r="H326" s="35">
        <v>2799420</v>
      </c>
      <c r="I326" s="31">
        <v>0</v>
      </c>
      <c r="J326" s="35">
        <v>223954</v>
      </c>
      <c r="K326" s="35">
        <v>3023374</v>
      </c>
      <c r="L326" s="7" t="s">
        <v>40</v>
      </c>
      <c r="M326" s="6">
        <v>46076</v>
      </c>
      <c r="O326" s="32">
        <f>IF(Table1[[#This Row],[Phân loại]]="Tồn đầu kỳ",Table1[[#This Row],[Tổng giá trị]],0)</f>
        <v>3023374</v>
      </c>
      <c r="P326" s="7">
        <f>IF(Table1[[#This Row],[Số còn phải thu ĐK]]&lt;&gt;0,0,IF(Table1[[#This Row],[Phân loại]]="Bán hàng",Table1[[#This Row],[Tổng giá trị]],-Table1[[#This Row],[Tổng giá trị]]))</f>
        <v>0</v>
      </c>
      <c r="Q326" s="32">
        <f t="shared" si="169"/>
        <v>3023374</v>
      </c>
      <c r="R326" s="7">
        <f>Table1[[#This Row],[Số còn phải thu ĐK]]+Table1[[#This Row],[Giá Trị HD sau CK]]-Table1[[#This Row],[Số tiền đã thu]]</f>
        <v>0</v>
      </c>
      <c r="S326" s="6">
        <f>IF(Table1[[#This Row],[Ngày hóa đơn]]&lt;&gt;"",Table1[[#This Row],[Ngày hóa đơn]],IF(Table1[[#This Row],[Ngày hạch toán]]&lt;&gt;"",Table1[[#This Row],[Ngày hạch toán]],""))</f>
        <v>46014</v>
      </c>
      <c r="T326" s="7"/>
      <c r="U326" s="6">
        <f>IF(Table1[[#This Row],[Ngày tính CN]]="","",S326+T326)</f>
        <v>46014</v>
      </c>
      <c r="V326" s="32">
        <f ca="1">IF(Table1[[#This Row],[Hạn thanh toán]]="","",IF((U326-NOW())&lt;0,0,(U326-NOW())))</f>
        <v>0</v>
      </c>
      <c r="W326" s="32"/>
      <c r="X326" s="32" t="str">
        <f t="shared" ca="1" si="170"/>
        <v/>
      </c>
      <c r="Y326" s="2" t="str">
        <f t="shared" si="171"/>
        <v>Đã thanh toán</v>
      </c>
      <c r="Z326" s="53">
        <f t="shared" si="167"/>
        <v>46014</v>
      </c>
      <c r="AA326" s="53">
        <f t="shared" si="168"/>
        <v>46076</v>
      </c>
      <c r="AD326" s="2" t="str">
        <f>VLOOKUP($A326,MA_KH!$A:$Q,MA_KH!O$1,0)</f>
        <v>BIGC (EB)</v>
      </c>
      <c r="AE326" s="2" t="str">
        <f>VLOOKUP($A326,MA_KH!$A:$Q,MA_KH!P$1,0)</f>
        <v>Công ty TNHH dịch vụ EB</v>
      </c>
    </row>
    <row r="327" spans="1:31" ht="25.5" customHeight="1" x14ac:dyDescent="0.2">
      <c r="A327" s="30" t="s">
        <v>71</v>
      </c>
      <c r="B327" s="30" t="s">
        <v>72</v>
      </c>
      <c r="C327" s="34">
        <v>46014</v>
      </c>
      <c r="D327" s="30" t="s">
        <v>15143</v>
      </c>
      <c r="E327" s="34">
        <v>46014</v>
      </c>
      <c r="F327" s="30">
        <v>85962</v>
      </c>
      <c r="G327" s="30" t="s">
        <v>15258</v>
      </c>
      <c r="H327" s="35">
        <v>2992040</v>
      </c>
      <c r="I327" s="31">
        <v>0</v>
      </c>
      <c r="J327" s="35">
        <v>239363</v>
      </c>
      <c r="K327" s="35">
        <v>3231403</v>
      </c>
      <c r="L327" s="7" t="s">
        <v>40</v>
      </c>
      <c r="M327" s="6">
        <v>46076</v>
      </c>
      <c r="O327" s="32">
        <f>IF(Table1[[#This Row],[Phân loại]]="Tồn đầu kỳ",Table1[[#This Row],[Tổng giá trị]],0)</f>
        <v>3231403</v>
      </c>
      <c r="P327" s="7">
        <f>IF(Table1[[#This Row],[Số còn phải thu ĐK]]&lt;&gt;0,0,IF(Table1[[#This Row],[Phân loại]]="Bán hàng",Table1[[#This Row],[Tổng giá trị]],-Table1[[#This Row],[Tổng giá trị]]))</f>
        <v>0</v>
      </c>
      <c r="Q327" s="32">
        <f t="shared" si="169"/>
        <v>3231403</v>
      </c>
      <c r="R327" s="7">
        <f>Table1[[#This Row],[Số còn phải thu ĐK]]+Table1[[#This Row],[Giá Trị HD sau CK]]-Table1[[#This Row],[Số tiền đã thu]]</f>
        <v>0</v>
      </c>
      <c r="S327" s="6">
        <f>IF(Table1[[#This Row],[Ngày hóa đơn]]&lt;&gt;"",Table1[[#This Row],[Ngày hóa đơn]],IF(Table1[[#This Row],[Ngày hạch toán]]&lt;&gt;"",Table1[[#This Row],[Ngày hạch toán]],""))</f>
        <v>46014</v>
      </c>
      <c r="T327" s="7"/>
      <c r="U327" s="6">
        <f>IF(Table1[[#This Row],[Ngày tính CN]]="","",S327+T327)</f>
        <v>46014</v>
      </c>
      <c r="V327" s="32">
        <f ca="1">IF(Table1[[#This Row],[Hạn thanh toán]]="","",IF((U327-NOW())&lt;0,0,(U327-NOW())))</f>
        <v>0</v>
      </c>
      <c r="W327" s="32"/>
      <c r="X327" s="32" t="str">
        <f t="shared" ca="1" si="170"/>
        <v/>
      </c>
      <c r="Y327" s="2" t="str">
        <f t="shared" si="171"/>
        <v>Đã thanh toán</v>
      </c>
      <c r="Z327" s="53">
        <f t="shared" si="167"/>
        <v>46014</v>
      </c>
      <c r="AA327" s="53">
        <f t="shared" si="168"/>
        <v>46076</v>
      </c>
      <c r="AD327" s="2" t="str">
        <f>VLOOKUP($A327,MA_KH!$A:$Q,MA_KH!O$1,0)</f>
        <v>BIGC (EB)</v>
      </c>
      <c r="AE327" s="2" t="str">
        <f>VLOOKUP($A327,MA_KH!$A:$Q,MA_KH!P$1,0)</f>
        <v>Công ty TNHH dịch vụ EB</v>
      </c>
    </row>
    <row r="328" spans="1:31" ht="25.5" customHeight="1" x14ac:dyDescent="0.2">
      <c r="A328" s="30" t="s">
        <v>71</v>
      </c>
      <c r="B328" s="30" t="s">
        <v>72</v>
      </c>
      <c r="C328" s="34">
        <v>46014</v>
      </c>
      <c r="D328" s="30" t="s">
        <v>15140</v>
      </c>
      <c r="E328" s="34">
        <v>46014</v>
      </c>
      <c r="F328" s="30">
        <v>85963</v>
      </c>
      <c r="G328" s="30" t="s">
        <v>15259</v>
      </c>
      <c r="H328" s="35">
        <v>3682330</v>
      </c>
      <c r="I328" s="31">
        <v>0</v>
      </c>
      <c r="J328" s="35">
        <v>294586</v>
      </c>
      <c r="K328" s="35">
        <v>3976916</v>
      </c>
      <c r="L328" s="7" t="s">
        <v>40</v>
      </c>
      <c r="M328" s="6">
        <v>46076</v>
      </c>
      <c r="O328" s="32">
        <f>IF(Table1[[#This Row],[Phân loại]]="Tồn đầu kỳ",Table1[[#This Row],[Tổng giá trị]],0)</f>
        <v>3976916</v>
      </c>
      <c r="P328" s="7">
        <f>IF(Table1[[#This Row],[Số còn phải thu ĐK]]&lt;&gt;0,0,IF(Table1[[#This Row],[Phân loại]]="Bán hàng",Table1[[#This Row],[Tổng giá trị]],-Table1[[#This Row],[Tổng giá trị]]))</f>
        <v>0</v>
      </c>
      <c r="Q328" s="32">
        <f t="shared" si="169"/>
        <v>3976916</v>
      </c>
      <c r="R328" s="7">
        <f>Table1[[#This Row],[Số còn phải thu ĐK]]+Table1[[#This Row],[Giá Trị HD sau CK]]-Table1[[#This Row],[Số tiền đã thu]]</f>
        <v>0</v>
      </c>
      <c r="S328" s="6">
        <f>IF(Table1[[#This Row],[Ngày hóa đơn]]&lt;&gt;"",Table1[[#This Row],[Ngày hóa đơn]],IF(Table1[[#This Row],[Ngày hạch toán]]&lt;&gt;"",Table1[[#This Row],[Ngày hạch toán]],""))</f>
        <v>46014</v>
      </c>
      <c r="T328" s="7"/>
      <c r="U328" s="6">
        <f>IF(Table1[[#This Row],[Ngày tính CN]]="","",S328+T328)</f>
        <v>46014</v>
      </c>
      <c r="V328" s="32">
        <f ca="1">IF(Table1[[#This Row],[Hạn thanh toán]]="","",IF((U328-NOW())&lt;0,0,(U328-NOW())))</f>
        <v>0</v>
      </c>
      <c r="W328" s="32"/>
      <c r="X328" s="32" t="str">
        <f t="shared" ca="1" si="170"/>
        <v/>
      </c>
      <c r="Y328" s="2" t="str">
        <f t="shared" si="171"/>
        <v>Đã thanh toán</v>
      </c>
      <c r="Z328" s="53">
        <f t="shared" si="167"/>
        <v>46014</v>
      </c>
      <c r="AA328" s="53">
        <f t="shared" si="168"/>
        <v>46076</v>
      </c>
      <c r="AD328" s="2" t="str">
        <f>VLOOKUP($A328,MA_KH!$A:$Q,MA_KH!O$1,0)</f>
        <v>BIGC (EB)</v>
      </c>
      <c r="AE328" s="2" t="str">
        <f>VLOOKUP($A328,MA_KH!$A:$Q,MA_KH!P$1,0)</f>
        <v>Công ty TNHH dịch vụ EB</v>
      </c>
    </row>
    <row r="329" spans="1:31" ht="25.5" customHeight="1" x14ac:dyDescent="0.2">
      <c r="A329" s="30" t="s">
        <v>71</v>
      </c>
      <c r="B329" s="30" t="s">
        <v>72</v>
      </c>
      <c r="C329" s="34">
        <v>46014</v>
      </c>
      <c r="D329" s="30" t="s">
        <v>15155</v>
      </c>
      <c r="E329" s="34">
        <v>46014</v>
      </c>
      <c r="F329" s="30">
        <v>85964</v>
      </c>
      <c r="G329" s="30" t="s">
        <v>15260</v>
      </c>
      <c r="H329" s="35">
        <v>4102380</v>
      </c>
      <c r="I329" s="31">
        <v>0</v>
      </c>
      <c r="J329" s="35">
        <v>328190</v>
      </c>
      <c r="K329" s="35">
        <v>4430570</v>
      </c>
      <c r="L329" s="7" t="s">
        <v>40</v>
      </c>
      <c r="M329" s="6">
        <v>46076</v>
      </c>
      <c r="O329" s="32">
        <f>IF(Table1[[#This Row],[Phân loại]]="Tồn đầu kỳ",Table1[[#This Row],[Tổng giá trị]],0)</f>
        <v>4430570</v>
      </c>
      <c r="P329" s="7">
        <f>IF(Table1[[#This Row],[Số còn phải thu ĐK]]&lt;&gt;0,0,IF(Table1[[#This Row],[Phân loại]]="Bán hàng",Table1[[#This Row],[Tổng giá trị]],-Table1[[#This Row],[Tổng giá trị]]))</f>
        <v>0</v>
      </c>
      <c r="Q329" s="32">
        <f t="shared" si="169"/>
        <v>4430570</v>
      </c>
      <c r="R329" s="7">
        <f>Table1[[#This Row],[Số còn phải thu ĐK]]+Table1[[#This Row],[Giá Trị HD sau CK]]-Table1[[#This Row],[Số tiền đã thu]]</f>
        <v>0</v>
      </c>
      <c r="S329" s="6">
        <f>IF(Table1[[#This Row],[Ngày hóa đơn]]&lt;&gt;"",Table1[[#This Row],[Ngày hóa đơn]],IF(Table1[[#This Row],[Ngày hạch toán]]&lt;&gt;"",Table1[[#This Row],[Ngày hạch toán]],""))</f>
        <v>46014</v>
      </c>
      <c r="T329" s="7"/>
      <c r="U329" s="6">
        <f>IF(Table1[[#This Row],[Ngày tính CN]]="","",S329+T329)</f>
        <v>46014</v>
      </c>
      <c r="V329" s="32">
        <f ca="1">IF(Table1[[#This Row],[Hạn thanh toán]]="","",IF((U329-NOW())&lt;0,0,(U329-NOW())))</f>
        <v>0</v>
      </c>
      <c r="W329" s="32"/>
      <c r="X329" s="32" t="str">
        <f t="shared" ca="1" si="170"/>
        <v/>
      </c>
      <c r="Y329" s="2" t="str">
        <f t="shared" si="171"/>
        <v>Đã thanh toán</v>
      </c>
      <c r="Z329" s="53">
        <f t="shared" si="167"/>
        <v>46014</v>
      </c>
      <c r="AA329" s="53">
        <f t="shared" si="168"/>
        <v>46076</v>
      </c>
      <c r="AD329" s="2" t="str">
        <f>VLOOKUP($A329,MA_KH!$A:$Q,MA_KH!O$1,0)</f>
        <v>BIGC (EB)</v>
      </c>
      <c r="AE329" s="2" t="str">
        <f>VLOOKUP($A329,MA_KH!$A:$Q,MA_KH!P$1,0)</f>
        <v>Công ty TNHH dịch vụ EB</v>
      </c>
    </row>
    <row r="330" spans="1:31" ht="25.5" customHeight="1" x14ac:dyDescent="0.2">
      <c r="A330" s="30" t="s">
        <v>71</v>
      </c>
      <c r="B330" s="30" t="s">
        <v>72</v>
      </c>
      <c r="C330" s="34">
        <v>46014</v>
      </c>
      <c r="D330" s="30" t="s">
        <v>15146</v>
      </c>
      <c r="E330" s="34">
        <v>46014</v>
      </c>
      <c r="F330" s="30">
        <v>85965</v>
      </c>
      <c r="G330" s="30" t="s">
        <v>15261</v>
      </c>
      <c r="H330" s="35">
        <v>6516830</v>
      </c>
      <c r="I330" s="31">
        <v>0</v>
      </c>
      <c r="J330" s="35">
        <v>521346</v>
      </c>
      <c r="K330" s="35">
        <v>7038176</v>
      </c>
      <c r="L330" s="7" t="s">
        <v>40</v>
      </c>
      <c r="M330" s="6">
        <v>46076</v>
      </c>
      <c r="O330" s="32">
        <f>IF(Table1[[#This Row],[Phân loại]]="Tồn đầu kỳ",Table1[[#This Row],[Tổng giá trị]],0)</f>
        <v>7038176</v>
      </c>
      <c r="P330" s="7">
        <f>IF(Table1[[#This Row],[Số còn phải thu ĐK]]&lt;&gt;0,0,IF(Table1[[#This Row],[Phân loại]]="Bán hàng",Table1[[#This Row],[Tổng giá trị]],-Table1[[#This Row],[Tổng giá trị]]))</f>
        <v>0</v>
      </c>
      <c r="Q330" s="32">
        <f t="shared" si="169"/>
        <v>7038176</v>
      </c>
      <c r="R330" s="7">
        <f>Table1[[#This Row],[Số còn phải thu ĐK]]+Table1[[#This Row],[Giá Trị HD sau CK]]-Table1[[#This Row],[Số tiền đã thu]]</f>
        <v>0</v>
      </c>
      <c r="S330" s="6">
        <f>IF(Table1[[#This Row],[Ngày hóa đơn]]&lt;&gt;"",Table1[[#This Row],[Ngày hóa đơn]],IF(Table1[[#This Row],[Ngày hạch toán]]&lt;&gt;"",Table1[[#This Row],[Ngày hạch toán]],""))</f>
        <v>46014</v>
      </c>
      <c r="T330" s="7"/>
      <c r="U330" s="6">
        <f>IF(Table1[[#This Row],[Ngày tính CN]]="","",S330+T330)</f>
        <v>46014</v>
      </c>
      <c r="V330" s="32">
        <f ca="1">IF(Table1[[#This Row],[Hạn thanh toán]]="","",IF((U330-NOW())&lt;0,0,(U330-NOW())))</f>
        <v>0</v>
      </c>
      <c r="W330" s="32"/>
      <c r="X330" s="32" t="str">
        <f t="shared" ca="1" si="170"/>
        <v/>
      </c>
      <c r="Y330" s="2" t="str">
        <f t="shared" si="171"/>
        <v>Đã thanh toán</v>
      </c>
      <c r="Z330" s="53">
        <f t="shared" si="167"/>
        <v>46014</v>
      </c>
      <c r="AA330" s="53">
        <f t="shared" si="168"/>
        <v>46076</v>
      </c>
      <c r="AD330" s="2" t="str">
        <f>VLOOKUP($A330,MA_KH!$A:$Q,MA_KH!O$1,0)</f>
        <v>BIGC (EB)</v>
      </c>
      <c r="AE330" s="2" t="str">
        <f>VLOOKUP($A330,MA_KH!$A:$Q,MA_KH!P$1,0)</f>
        <v>Công ty TNHH dịch vụ EB</v>
      </c>
    </row>
    <row r="331" spans="1:31" ht="25.5" customHeight="1" x14ac:dyDescent="0.2">
      <c r="A331" s="30" t="s">
        <v>71</v>
      </c>
      <c r="B331" s="30" t="s">
        <v>72</v>
      </c>
      <c r="C331" s="34">
        <v>46014</v>
      </c>
      <c r="D331" s="30" t="s">
        <v>15141</v>
      </c>
      <c r="E331" s="34">
        <v>46014</v>
      </c>
      <c r="F331" s="30">
        <v>85966</v>
      </c>
      <c r="G331" s="30" t="s">
        <v>15262</v>
      </c>
      <c r="H331" s="35">
        <v>401464</v>
      </c>
      <c r="I331" s="31">
        <v>0</v>
      </c>
      <c r="J331" s="35">
        <v>32117</v>
      </c>
      <c r="K331" s="35">
        <v>433581</v>
      </c>
      <c r="L331" s="7" t="s">
        <v>40</v>
      </c>
      <c r="M331" s="6">
        <v>46076</v>
      </c>
      <c r="O331" s="32">
        <f>IF(Table1[[#This Row],[Phân loại]]="Tồn đầu kỳ",Table1[[#This Row],[Tổng giá trị]],0)</f>
        <v>433581</v>
      </c>
      <c r="P331" s="7">
        <f>IF(Table1[[#This Row],[Số còn phải thu ĐK]]&lt;&gt;0,0,IF(Table1[[#This Row],[Phân loại]]="Bán hàng",Table1[[#This Row],[Tổng giá trị]],-Table1[[#This Row],[Tổng giá trị]]))</f>
        <v>0</v>
      </c>
      <c r="Q331" s="32">
        <f t="shared" si="169"/>
        <v>433581</v>
      </c>
      <c r="R331" s="7">
        <f>Table1[[#This Row],[Số còn phải thu ĐK]]+Table1[[#This Row],[Giá Trị HD sau CK]]-Table1[[#This Row],[Số tiền đã thu]]</f>
        <v>0</v>
      </c>
      <c r="S331" s="6">
        <f>IF(Table1[[#This Row],[Ngày hóa đơn]]&lt;&gt;"",Table1[[#This Row],[Ngày hóa đơn]],IF(Table1[[#This Row],[Ngày hạch toán]]&lt;&gt;"",Table1[[#This Row],[Ngày hạch toán]],""))</f>
        <v>46014</v>
      </c>
      <c r="T331" s="7"/>
      <c r="U331" s="6">
        <f>IF(Table1[[#This Row],[Ngày tính CN]]="","",S331+T331)</f>
        <v>46014</v>
      </c>
      <c r="V331" s="32">
        <f ca="1">IF(Table1[[#This Row],[Hạn thanh toán]]="","",IF((U331-NOW())&lt;0,0,(U331-NOW())))</f>
        <v>0</v>
      </c>
      <c r="W331" s="32"/>
      <c r="X331" s="32" t="str">
        <f t="shared" ca="1" si="170"/>
        <v/>
      </c>
      <c r="Y331" s="2" t="str">
        <f t="shared" si="171"/>
        <v>Đã thanh toán</v>
      </c>
      <c r="Z331" s="53">
        <f t="shared" si="167"/>
        <v>46014</v>
      </c>
      <c r="AA331" s="53">
        <f t="shared" si="168"/>
        <v>46076</v>
      </c>
      <c r="AD331" s="2" t="str">
        <f>VLOOKUP($A331,MA_KH!$A:$Q,MA_KH!O$1,0)</f>
        <v>BIGC (EB)</v>
      </c>
      <c r="AE331" s="2" t="str">
        <f>VLOOKUP($A331,MA_KH!$A:$Q,MA_KH!P$1,0)</f>
        <v>Công ty TNHH dịch vụ EB</v>
      </c>
    </row>
    <row r="332" spans="1:31" ht="25.5" customHeight="1" x14ac:dyDescent="0.2">
      <c r="A332" s="30" t="s">
        <v>71</v>
      </c>
      <c r="B332" s="30" t="s">
        <v>72</v>
      </c>
      <c r="C332" s="34">
        <v>46014</v>
      </c>
      <c r="D332" s="30" t="s">
        <v>15138</v>
      </c>
      <c r="E332" s="34">
        <v>46014</v>
      </c>
      <c r="F332" s="30">
        <v>85967</v>
      </c>
      <c r="G332" s="30" t="s">
        <v>15263</v>
      </c>
      <c r="H332" s="35">
        <v>401464</v>
      </c>
      <c r="I332" s="31">
        <v>0</v>
      </c>
      <c r="J332" s="35">
        <v>32117</v>
      </c>
      <c r="K332" s="35">
        <v>433581</v>
      </c>
      <c r="L332" s="7" t="s">
        <v>40</v>
      </c>
      <c r="M332" s="6">
        <v>46076</v>
      </c>
      <c r="O332" s="32">
        <f>IF(Table1[[#This Row],[Phân loại]]="Tồn đầu kỳ",Table1[[#This Row],[Tổng giá trị]],0)</f>
        <v>433581</v>
      </c>
      <c r="P332" s="7">
        <f>IF(Table1[[#This Row],[Số còn phải thu ĐK]]&lt;&gt;0,0,IF(Table1[[#This Row],[Phân loại]]="Bán hàng",Table1[[#This Row],[Tổng giá trị]],-Table1[[#This Row],[Tổng giá trị]]))</f>
        <v>0</v>
      </c>
      <c r="Q332" s="32">
        <f t="shared" si="169"/>
        <v>433581</v>
      </c>
      <c r="R332" s="7">
        <f>Table1[[#This Row],[Số còn phải thu ĐK]]+Table1[[#This Row],[Giá Trị HD sau CK]]-Table1[[#This Row],[Số tiền đã thu]]</f>
        <v>0</v>
      </c>
      <c r="S332" s="6">
        <f>IF(Table1[[#This Row],[Ngày hóa đơn]]&lt;&gt;"",Table1[[#This Row],[Ngày hóa đơn]],IF(Table1[[#This Row],[Ngày hạch toán]]&lt;&gt;"",Table1[[#This Row],[Ngày hạch toán]],""))</f>
        <v>46014</v>
      </c>
      <c r="T332" s="7"/>
      <c r="U332" s="6">
        <f>IF(Table1[[#This Row],[Ngày tính CN]]="","",S332+T332)</f>
        <v>46014</v>
      </c>
      <c r="V332" s="32">
        <f ca="1">IF(Table1[[#This Row],[Hạn thanh toán]]="","",IF((U332-NOW())&lt;0,0,(U332-NOW())))</f>
        <v>0</v>
      </c>
      <c r="W332" s="32"/>
      <c r="X332" s="32" t="str">
        <f t="shared" ca="1" si="170"/>
        <v/>
      </c>
      <c r="Y332" s="2" t="str">
        <f t="shared" si="171"/>
        <v>Đã thanh toán</v>
      </c>
      <c r="Z332" s="53">
        <f t="shared" si="167"/>
        <v>46014</v>
      </c>
      <c r="AA332" s="53">
        <f t="shared" si="168"/>
        <v>46076</v>
      </c>
      <c r="AD332" s="2" t="str">
        <f>VLOOKUP($A332,MA_KH!$A:$Q,MA_KH!O$1,0)</f>
        <v>BIGC (EB)</v>
      </c>
      <c r="AE332" s="2" t="str">
        <f>VLOOKUP($A332,MA_KH!$A:$Q,MA_KH!P$1,0)</f>
        <v>Công ty TNHH dịch vụ EB</v>
      </c>
    </row>
    <row r="333" spans="1:31" ht="25.5" customHeight="1" x14ac:dyDescent="0.2">
      <c r="A333" s="30" t="s">
        <v>71</v>
      </c>
      <c r="B333" s="30" t="s">
        <v>72</v>
      </c>
      <c r="C333" s="34">
        <v>46014</v>
      </c>
      <c r="D333" s="30" t="s">
        <v>15152</v>
      </c>
      <c r="E333" s="34">
        <v>46014</v>
      </c>
      <c r="F333" s="30">
        <v>85968</v>
      </c>
      <c r="G333" s="30" t="s">
        <v>15264</v>
      </c>
      <c r="H333" s="35">
        <v>1110580</v>
      </c>
      <c r="I333" s="31">
        <v>0</v>
      </c>
      <c r="J333" s="35">
        <v>88846</v>
      </c>
      <c r="K333" s="35">
        <v>1199426</v>
      </c>
      <c r="L333" s="7" t="s">
        <v>40</v>
      </c>
      <c r="M333" s="6">
        <v>46076</v>
      </c>
      <c r="O333" s="32">
        <f>IF(Table1[[#This Row],[Phân loại]]="Tồn đầu kỳ",Table1[[#This Row],[Tổng giá trị]],0)</f>
        <v>1199426</v>
      </c>
      <c r="P333" s="7">
        <f>IF(Table1[[#This Row],[Số còn phải thu ĐK]]&lt;&gt;0,0,IF(Table1[[#This Row],[Phân loại]]="Bán hàng",Table1[[#This Row],[Tổng giá trị]],-Table1[[#This Row],[Tổng giá trị]]))</f>
        <v>0</v>
      </c>
      <c r="Q333" s="32">
        <f t="shared" si="169"/>
        <v>1199426</v>
      </c>
      <c r="R333" s="7">
        <f>Table1[[#This Row],[Số còn phải thu ĐK]]+Table1[[#This Row],[Giá Trị HD sau CK]]-Table1[[#This Row],[Số tiền đã thu]]</f>
        <v>0</v>
      </c>
      <c r="S333" s="6">
        <f>IF(Table1[[#This Row],[Ngày hóa đơn]]&lt;&gt;"",Table1[[#This Row],[Ngày hóa đơn]],IF(Table1[[#This Row],[Ngày hạch toán]]&lt;&gt;"",Table1[[#This Row],[Ngày hạch toán]],""))</f>
        <v>46014</v>
      </c>
      <c r="T333" s="7"/>
      <c r="U333" s="6">
        <f>IF(Table1[[#This Row],[Ngày tính CN]]="","",S333+T333)</f>
        <v>46014</v>
      </c>
      <c r="V333" s="32">
        <f ca="1">IF(Table1[[#This Row],[Hạn thanh toán]]="","",IF((U333-NOW())&lt;0,0,(U333-NOW())))</f>
        <v>0</v>
      </c>
      <c r="W333" s="32"/>
      <c r="X333" s="32" t="str">
        <f t="shared" ca="1" si="170"/>
        <v/>
      </c>
      <c r="Y333" s="2" t="str">
        <f t="shared" si="171"/>
        <v>Đã thanh toán</v>
      </c>
      <c r="Z333" s="53">
        <f t="shared" si="167"/>
        <v>46014</v>
      </c>
      <c r="AA333" s="53">
        <f t="shared" si="168"/>
        <v>46076</v>
      </c>
      <c r="AD333" s="2" t="str">
        <f>VLOOKUP($A333,MA_KH!$A:$Q,MA_KH!O$1,0)</f>
        <v>BIGC (EB)</v>
      </c>
      <c r="AE333" s="2" t="str">
        <f>VLOOKUP($A333,MA_KH!$A:$Q,MA_KH!P$1,0)</f>
        <v>Công ty TNHH dịch vụ EB</v>
      </c>
    </row>
    <row r="334" spans="1:31" ht="25.5" customHeight="1" x14ac:dyDescent="0.2">
      <c r="A334" s="30" t="s">
        <v>71</v>
      </c>
      <c r="B334" s="30" t="s">
        <v>72</v>
      </c>
      <c r="C334" s="34">
        <v>46014</v>
      </c>
      <c r="D334" s="30" t="s">
        <v>15147</v>
      </c>
      <c r="E334" s="34">
        <v>46014</v>
      </c>
      <c r="F334" s="30">
        <v>85969</v>
      </c>
      <c r="G334" s="30" t="s">
        <v>15265</v>
      </c>
      <c r="H334" s="35">
        <v>3024088</v>
      </c>
      <c r="I334" s="31">
        <v>0</v>
      </c>
      <c r="J334" s="35">
        <v>241927</v>
      </c>
      <c r="K334" s="35">
        <v>3266015</v>
      </c>
      <c r="L334" s="7" t="s">
        <v>40</v>
      </c>
      <c r="M334" s="6">
        <v>46076</v>
      </c>
      <c r="O334" s="32">
        <f>IF(Table1[[#This Row],[Phân loại]]="Tồn đầu kỳ",Table1[[#This Row],[Tổng giá trị]],0)</f>
        <v>3266015</v>
      </c>
      <c r="P334" s="7">
        <f>IF(Table1[[#This Row],[Số còn phải thu ĐK]]&lt;&gt;0,0,IF(Table1[[#This Row],[Phân loại]]="Bán hàng",Table1[[#This Row],[Tổng giá trị]],-Table1[[#This Row],[Tổng giá trị]]))</f>
        <v>0</v>
      </c>
      <c r="Q334" s="32">
        <f t="shared" si="169"/>
        <v>3266015</v>
      </c>
      <c r="R334" s="7">
        <f>Table1[[#This Row],[Số còn phải thu ĐK]]+Table1[[#This Row],[Giá Trị HD sau CK]]-Table1[[#This Row],[Số tiền đã thu]]</f>
        <v>0</v>
      </c>
      <c r="S334" s="6">
        <f>IF(Table1[[#This Row],[Ngày hóa đơn]]&lt;&gt;"",Table1[[#This Row],[Ngày hóa đơn]],IF(Table1[[#This Row],[Ngày hạch toán]]&lt;&gt;"",Table1[[#This Row],[Ngày hạch toán]],""))</f>
        <v>46014</v>
      </c>
      <c r="T334" s="7"/>
      <c r="U334" s="6">
        <f>IF(Table1[[#This Row],[Ngày tính CN]]="","",S334+T334)</f>
        <v>46014</v>
      </c>
      <c r="V334" s="32">
        <f ca="1">IF(Table1[[#This Row],[Hạn thanh toán]]="","",IF((U334-NOW())&lt;0,0,(U334-NOW())))</f>
        <v>0</v>
      </c>
      <c r="W334" s="32"/>
      <c r="X334" s="32" t="str">
        <f t="shared" ca="1" si="170"/>
        <v/>
      </c>
      <c r="Y334" s="2" t="str">
        <f t="shared" si="171"/>
        <v>Đã thanh toán</v>
      </c>
      <c r="Z334" s="53">
        <f t="shared" si="167"/>
        <v>46014</v>
      </c>
      <c r="AA334" s="53">
        <f t="shared" si="168"/>
        <v>46076</v>
      </c>
      <c r="AD334" s="2" t="str">
        <f>VLOOKUP($A334,MA_KH!$A:$Q,MA_KH!O$1,0)</f>
        <v>BIGC (EB)</v>
      </c>
      <c r="AE334" s="2" t="str">
        <f>VLOOKUP($A334,MA_KH!$A:$Q,MA_KH!P$1,0)</f>
        <v>Công ty TNHH dịch vụ EB</v>
      </c>
    </row>
    <row r="335" spans="1:31" ht="25.5" customHeight="1" x14ac:dyDescent="0.2">
      <c r="A335" s="30" t="s">
        <v>71</v>
      </c>
      <c r="B335" s="30" t="s">
        <v>72</v>
      </c>
      <c r="C335" s="34">
        <v>46014</v>
      </c>
      <c r="D335" s="30" t="s">
        <v>15153</v>
      </c>
      <c r="E335" s="34">
        <v>46014</v>
      </c>
      <c r="F335" s="30">
        <v>85970</v>
      </c>
      <c r="G335" s="30" t="s">
        <v>15266</v>
      </c>
      <c r="H335" s="35">
        <v>1405124</v>
      </c>
      <c r="I335" s="31">
        <v>0</v>
      </c>
      <c r="J335" s="35">
        <v>112410</v>
      </c>
      <c r="K335" s="35">
        <v>1517534</v>
      </c>
      <c r="L335" s="7" t="s">
        <v>40</v>
      </c>
      <c r="M335" s="6">
        <v>46076</v>
      </c>
      <c r="O335" s="32">
        <f>IF(Table1[[#This Row],[Phân loại]]="Tồn đầu kỳ",Table1[[#This Row],[Tổng giá trị]],0)</f>
        <v>1517534</v>
      </c>
      <c r="P335" s="7">
        <f>IF(Table1[[#This Row],[Số còn phải thu ĐK]]&lt;&gt;0,0,IF(Table1[[#This Row],[Phân loại]]="Bán hàng",Table1[[#This Row],[Tổng giá trị]],-Table1[[#This Row],[Tổng giá trị]]))</f>
        <v>0</v>
      </c>
      <c r="Q335" s="32">
        <f t="shared" si="169"/>
        <v>1517534</v>
      </c>
      <c r="R335" s="7">
        <f>Table1[[#This Row],[Số còn phải thu ĐK]]+Table1[[#This Row],[Giá Trị HD sau CK]]-Table1[[#This Row],[Số tiền đã thu]]</f>
        <v>0</v>
      </c>
      <c r="S335" s="6">
        <f>IF(Table1[[#This Row],[Ngày hóa đơn]]&lt;&gt;"",Table1[[#This Row],[Ngày hóa đơn]],IF(Table1[[#This Row],[Ngày hạch toán]]&lt;&gt;"",Table1[[#This Row],[Ngày hạch toán]],""))</f>
        <v>46014</v>
      </c>
      <c r="T335" s="7"/>
      <c r="U335" s="6">
        <f>IF(Table1[[#This Row],[Ngày tính CN]]="","",S335+T335)</f>
        <v>46014</v>
      </c>
      <c r="V335" s="32">
        <f ca="1">IF(Table1[[#This Row],[Hạn thanh toán]]="","",IF((U335-NOW())&lt;0,0,(U335-NOW())))</f>
        <v>0</v>
      </c>
      <c r="W335" s="32"/>
      <c r="X335" s="32" t="str">
        <f t="shared" ca="1" si="170"/>
        <v/>
      </c>
      <c r="Y335" s="2" t="str">
        <f t="shared" si="171"/>
        <v>Đã thanh toán</v>
      </c>
      <c r="Z335" s="53">
        <f t="shared" si="167"/>
        <v>46014</v>
      </c>
      <c r="AA335" s="53">
        <f t="shared" si="168"/>
        <v>46076</v>
      </c>
      <c r="AD335" s="2" t="str">
        <f>VLOOKUP($A335,MA_KH!$A:$Q,MA_KH!O$1,0)</f>
        <v>BIGC (EB)</v>
      </c>
      <c r="AE335" s="2" t="str">
        <f>VLOOKUP($A335,MA_KH!$A:$Q,MA_KH!P$1,0)</f>
        <v>Công ty TNHH dịch vụ EB</v>
      </c>
    </row>
    <row r="336" spans="1:31" ht="25.5" customHeight="1" x14ac:dyDescent="0.2">
      <c r="A336" s="30" t="s">
        <v>71</v>
      </c>
      <c r="B336" s="30" t="s">
        <v>72</v>
      </c>
      <c r="C336" s="34">
        <v>46014</v>
      </c>
      <c r="D336" s="30" t="s">
        <v>15148</v>
      </c>
      <c r="E336" s="34">
        <v>46014</v>
      </c>
      <c r="F336" s="30">
        <v>85971</v>
      </c>
      <c r="G336" s="30" t="s">
        <v>15267</v>
      </c>
      <c r="H336" s="35">
        <v>602196</v>
      </c>
      <c r="I336" s="31">
        <v>0</v>
      </c>
      <c r="J336" s="35">
        <v>48176</v>
      </c>
      <c r="K336" s="35">
        <v>650372</v>
      </c>
      <c r="L336" s="7" t="s">
        <v>40</v>
      </c>
      <c r="M336" s="6">
        <v>46076</v>
      </c>
      <c r="O336" s="32">
        <f>IF(Table1[[#This Row],[Phân loại]]="Tồn đầu kỳ",Table1[[#This Row],[Tổng giá trị]],0)</f>
        <v>650372</v>
      </c>
      <c r="P336" s="7">
        <f>IF(Table1[[#This Row],[Số còn phải thu ĐK]]&lt;&gt;0,0,IF(Table1[[#This Row],[Phân loại]]="Bán hàng",Table1[[#This Row],[Tổng giá trị]],-Table1[[#This Row],[Tổng giá trị]]))</f>
        <v>0</v>
      </c>
      <c r="Q336" s="32">
        <f t="shared" si="169"/>
        <v>650372</v>
      </c>
      <c r="R336" s="7">
        <f>Table1[[#This Row],[Số còn phải thu ĐK]]+Table1[[#This Row],[Giá Trị HD sau CK]]-Table1[[#This Row],[Số tiền đã thu]]</f>
        <v>0</v>
      </c>
      <c r="S336" s="6">
        <f>IF(Table1[[#This Row],[Ngày hóa đơn]]&lt;&gt;"",Table1[[#This Row],[Ngày hóa đơn]],IF(Table1[[#This Row],[Ngày hạch toán]]&lt;&gt;"",Table1[[#This Row],[Ngày hạch toán]],""))</f>
        <v>46014</v>
      </c>
      <c r="T336" s="7"/>
      <c r="U336" s="6">
        <f>IF(Table1[[#This Row],[Ngày tính CN]]="","",S336+T336)</f>
        <v>46014</v>
      </c>
      <c r="V336" s="32">
        <f ca="1">IF(Table1[[#This Row],[Hạn thanh toán]]="","",IF((U336-NOW())&lt;0,0,(U336-NOW())))</f>
        <v>0</v>
      </c>
      <c r="W336" s="32"/>
      <c r="X336" s="32" t="str">
        <f t="shared" ca="1" si="170"/>
        <v/>
      </c>
      <c r="Y336" s="2" t="str">
        <f t="shared" si="171"/>
        <v>Đã thanh toán</v>
      </c>
      <c r="Z336" s="53">
        <f t="shared" si="167"/>
        <v>46014</v>
      </c>
      <c r="AA336" s="53">
        <f t="shared" si="168"/>
        <v>46076</v>
      </c>
      <c r="AD336" s="2" t="str">
        <f>VLOOKUP($A336,MA_KH!$A:$Q,MA_KH!O$1,0)</f>
        <v>BIGC (EB)</v>
      </c>
      <c r="AE336" s="2" t="str">
        <f>VLOOKUP($A336,MA_KH!$A:$Q,MA_KH!P$1,0)</f>
        <v>Công ty TNHH dịch vụ EB</v>
      </c>
    </row>
    <row r="337" spans="1:31" ht="25.5" customHeight="1" x14ac:dyDescent="0.2">
      <c r="A337" s="30" t="s">
        <v>71</v>
      </c>
      <c r="B337" s="30" t="s">
        <v>72</v>
      </c>
      <c r="C337" s="34">
        <v>46014</v>
      </c>
      <c r="D337" s="30" t="s">
        <v>15151</v>
      </c>
      <c r="E337" s="34">
        <v>46014</v>
      </c>
      <c r="F337" s="30">
        <v>85972</v>
      </c>
      <c r="G337" s="30" t="s">
        <v>15268</v>
      </c>
      <c r="H337" s="35">
        <v>200732</v>
      </c>
      <c r="I337" s="31">
        <v>0</v>
      </c>
      <c r="J337" s="35">
        <v>16059</v>
      </c>
      <c r="K337" s="35">
        <v>216791</v>
      </c>
      <c r="L337" s="7" t="s">
        <v>40</v>
      </c>
      <c r="M337" s="6">
        <v>46076</v>
      </c>
      <c r="O337" s="32">
        <f>IF(Table1[[#This Row],[Phân loại]]="Tồn đầu kỳ",Table1[[#This Row],[Tổng giá trị]],0)</f>
        <v>216791</v>
      </c>
      <c r="P337" s="7">
        <f>IF(Table1[[#This Row],[Số còn phải thu ĐK]]&lt;&gt;0,0,IF(Table1[[#This Row],[Phân loại]]="Bán hàng",Table1[[#This Row],[Tổng giá trị]],-Table1[[#This Row],[Tổng giá trị]]))</f>
        <v>0</v>
      </c>
      <c r="Q337" s="32">
        <f t="shared" si="169"/>
        <v>216791</v>
      </c>
      <c r="R337" s="7">
        <f>Table1[[#This Row],[Số còn phải thu ĐK]]+Table1[[#This Row],[Giá Trị HD sau CK]]-Table1[[#This Row],[Số tiền đã thu]]</f>
        <v>0</v>
      </c>
      <c r="S337" s="6">
        <f>IF(Table1[[#This Row],[Ngày hóa đơn]]&lt;&gt;"",Table1[[#This Row],[Ngày hóa đơn]],IF(Table1[[#This Row],[Ngày hạch toán]]&lt;&gt;"",Table1[[#This Row],[Ngày hạch toán]],""))</f>
        <v>46014</v>
      </c>
      <c r="T337" s="7"/>
      <c r="U337" s="6">
        <f>IF(Table1[[#This Row],[Ngày tính CN]]="","",S337+T337)</f>
        <v>46014</v>
      </c>
      <c r="V337" s="32">
        <f ca="1">IF(Table1[[#This Row],[Hạn thanh toán]]="","",IF((U337-NOW())&lt;0,0,(U337-NOW())))</f>
        <v>0</v>
      </c>
      <c r="W337" s="32"/>
      <c r="X337" s="32" t="str">
        <f t="shared" ca="1" si="170"/>
        <v/>
      </c>
      <c r="Y337" s="2" t="str">
        <f t="shared" si="171"/>
        <v>Đã thanh toán</v>
      </c>
      <c r="Z337" s="53">
        <f t="shared" si="167"/>
        <v>46014</v>
      </c>
      <c r="AA337" s="53">
        <f t="shared" si="168"/>
        <v>46076</v>
      </c>
      <c r="AD337" s="2" t="str">
        <f>VLOOKUP($A337,MA_KH!$A:$Q,MA_KH!O$1,0)</f>
        <v>BIGC (EB)</v>
      </c>
      <c r="AE337" s="2" t="str">
        <f>VLOOKUP($A337,MA_KH!$A:$Q,MA_KH!P$1,0)</f>
        <v>Công ty TNHH dịch vụ EB</v>
      </c>
    </row>
    <row r="338" spans="1:31" ht="25.5" customHeight="1" x14ac:dyDescent="0.2">
      <c r="A338" s="30" t="s">
        <v>71</v>
      </c>
      <c r="B338" s="30" t="s">
        <v>72</v>
      </c>
      <c r="C338" s="34">
        <v>46014</v>
      </c>
      <c r="D338" s="30" t="s">
        <v>15149</v>
      </c>
      <c r="E338" s="34">
        <v>46014</v>
      </c>
      <c r="F338" s="30">
        <v>85973</v>
      </c>
      <c r="G338" s="30" t="s">
        <v>15269</v>
      </c>
      <c r="H338" s="35">
        <v>1003660</v>
      </c>
      <c r="I338" s="31">
        <v>0</v>
      </c>
      <c r="J338" s="35">
        <v>80293</v>
      </c>
      <c r="K338" s="35">
        <v>1083953</v>
      </c>
      <c r="L338" s="7" t="s">
        <v>40</v>
      </c>
      <c r="M338" s="6">
        <v>46076</v>
      </c>
      <c r="O338" s="32">
        <f>IF(Table1[[#This Row],[Phân loại]]="Tồn đầu kỳ",Table1[[#This Row],[Tổng giá trị]],0)</f>
        <v>1083953</v>
      </c>
      <c r="P338" s="7">
        <f>IF(Table1[[#This Row],[Số còn phải thu ĐK]]&lt;&gt;0,0,IF(Table1[[#This Row],[Phân loại]]="Bán hàng",Table1[[#This Row],[Tổng giá trị]],-Table1[[#This Row],[Tổng giá trị]]))</f>
        <v>0</v>
      </c>
      <c r="Q338" s="32">
        <f t="shared" si="169"/>
        <v>1083953</v>
      </c>
      <c r="R338" s="7">
        <f>Table1[[#This Row],[Số còn phải thu ĐK]]+Table1[[#This Row],[Giá Trị HD sau CK]]-Table1[[#This Row],[Số tiền đã thu]]</f>
        <v>0</v>
      </c>
      <c r="S338" s="6">
        <f>IF(Table1[[#This Row],[Ngày hóa đơn]]&lt;&gt;"",Table1[[#This Row],[Ngày hóa đơn]],IF(Table1[[#This Row],[Ngày hạch toán]]&lt;&gt;"",Table1[[#This Row],[Ngày hạch toán]],""))</f>
        <v>46014</v>
      </c>
      <c r="T338" s="7"/>
      <c r="U338" s="6">
        <f>IF(Table1[[#This Row],[Ngày tính CN]]="","",S338+T338)</f>
        <v>46014</v>
      </c>
      <c r="V338" s="32">
        <f ca="1">IF(Table1[[#This Row],[Hạn thanh toán]]="","",IF((U338-NOW())&lt;0,0,(U338-NOW())))</f>
        <v>0</v>
      </c>
      <c r="W338" s="32"/>
      <c r="X338" s="32" t="str">
        <f t="shared" ca="1" si="170"/>
        <v/>
      </c>
      <c r="Y338" s="2" t="str">
        <f t="shared" si="171"/>
        <v>Đã thanh toán</v>
      </c>
      <c r="Z338" s="53">
        <f t="shared" si="167"/>
        <v>46014</v>
      </c>
      <c r="AA338" s="53">
        <f t="shared" si="168"/>
        <v>46076</v>
      </c>
      <c r="AD338" s="2" t="str">
        <f>VLOOKUP($A338,MA_KH!$A:$Q,MA_KH!O$1,0)</f>
        <v>BIGC (EB)</v>
      </c>
      <c r="AE338" s="2" t="str">
        <f>VLOOKUP($A338,MA_KH!$A:$Q,MA_KH!P$1,0)</f>
        <v>Công ty TNHH dịch vụ EB</v>
      </c>
    </row>
    <row r="339" spans="1:31" ht="25.5" customHeight="1" x14ac:dyDescent="0.2">
      <c r="A339" s="30" t="s">
        <v>71</v>
      </c>
      <c r="B339" s="30" t="s">
        <v>72</v>
      </c>
      <c r="C339" s="34">
        <v>46014</v>
      </c>
      <c r="D339" s="30" t="s">
        <v>15154</v>
      </c>
      <c r="E339" s="34">
        <v>46014</v>
      </c>
      <c r="F339" s="30">
        <v>85974</v>
      </c>
      <c r="G339" s="30" t="s">
        <v>15270</v>
      </c>
      <c r="H339" s="35">
        <v>1110580</v>
      </c>
      <c r="I339" s="31">
        <v>0</v>
      </c>
      <c r="J339" s="35">
        <v>88846</v>
      </c>
      <c r="K339" s="35">
        <v>1199426</v>
      </c>
      <c r="L339" s="7" t="s">
        <v>40</v>
      </c>
      <c r="M339" s="6">
        <v>46076</v>
      </c>
      <c r="O339" s="32">
        <f>IF(Table1[[#This Row],[Phân loại]]="Tồn đầu kỳ",Table1[[#This Row],[Tổng giá trị]],0)</f>
        <v>1199426</v>
      </c>
      <c r="P339" s="7">
        <f>IF(Table1[[#This Row],[Số còn phải thu ĐK]]&lt;&gt;0,0,IF(Table1[[#This Row],[Phân loại]]="Bán hàng",Table1[[#This Row],[Tổng giá trị]],-Table1[[#This Row],[Tổng giá trị]]))</f>
        <v>0</v>
      </c>
      <c r="Q339" s="32">
        <f t="shared" si="169"/>
        <v>1199426</v>
      </c>
      <c r="R339" s="7">
        <f>Table1[[#This Row],[Số còn phải thu ĐK]]+Table1[[#This Row],[Giá Trị HD sau CK]]-Table1[[#This Row],[Số tiền đã thu]]</f>
        <v>0</v>
      </c>
      <c r="S339" s="6">
        <f>IF(Table1[[#This Row],[Ngày hóa đơn]]&lt;&gt;"",Table1[[#This Row],[Ngày hóa đơn]],IF(Table1[[#This Row],[Ngày hạch toán]]&lt;&gt;"",Table1[[#This Row],[Ngày hạch toán]],""))</f>
        <v>46014</v>
      </c>
      <c r="T339" s="7"/>
      <c r="U339" s="6">
        <f>IF(Table1[[#This Row],[Ngày tính CN]]="","",S339+T339)</f>
        <v>46014</v>
      </c>
      <c r="V339" s="32">
        <f ca="1">IF(Table1[[#This Row],[Hạn thanh toán]]="","",IF((U339-NOW())&lt;0,0,(U339-NOW())))</f>
        <v>0</v>
      </c>
      <c r="W339" s="32"/>
      <c r="X339" s="32" t="str">
        <f t="shared" ca="1" si="170"/>
        <v/>
      </c>
      <c r="Y339" s="2" t="str">
        <f t="shared" si="171"/>
        <v>Đã thanh toán</v>
      </c>
      <c r="Z339" s="53">
        <f t="shared" si="167"/>
        <v>46014</v>
      </c>
      <c r="AA339" s="53">
        <f t="shared" si="168"/>
        <v>46076</v>
      </c>
      <c r="AD339" s="2" t="str">
        <f>VLOOKUP($A339,MA_KH!$A:$Q,MA_KH!O$1,0)</f>
        <v>BIGC (EB)</v>
      </c>
      <c r="AE339" s="2" t="str">
        <f>VLOOKUP($A339,MA_KH!$A:$Q,MA_KH!P$1,0)</f>
        <v>Công ty TNHH dịch vụ EB</v>
      </c>
    </row>
    <row r="340" spans="1:31" ht="25.5" customHeight="1" x14ac:dyDescent="0.2">
      <c r="A340" s="30" t="s">
        <v>71</v>
      </c>
      <c r="B340" s="30" t="s">
        <v>72</v>
      </c>
      <c r="C340" s="34">
        <v>46014</v>
      </c>
      <c r="D340" s="30" t="s">
        <v>15150</v>
      </c>
      <c r="E340" s="34">
        <v>46014</v>
      </c>
      <c r="F340" s="30">
        <v>85975</v>
      </c>
      <c r="G340" s="30" t="s">
        <v>15271</v>
      </c>
      <c r="H340" s="35">
        <v>1442110</v>
      </c>
      <c r="I340" s="31">
        <v>0</v>
      </c>
      <c r="J340" s="35">
        <v>115369</v>
      </c>
      <c r="K340" s="35">
        <v>1557479</v>
      </c>
      <c r="L340" s="7" t="s">
        <v>40</v>
      </c>
      <c r="M340" s="6">
        <v>46076</v>
      </c>
      <c r="O340" s="32">
        <f>IF(Table1[[#This Row],[Phân loại]]="Tồn đầu kỳ",Table1[[#This Row],[Tổng giá trị]],0)</f>
        <v>1557479</v>
      </c>
      <c r="P340" s="7">
        <f>IF(Table1[[#This Row],[Số còn phải thu ĐK]]&lt;&gt;0,0,IF(Table1[[#This Row],[Phân loại]]="Bán hàng",Table1[[#This Row],[Tổng giá trị]],-Table1[[#This Row],[Tổng giá trị]]))</f>
        <v>0</v>
      </c>
      <c r="Q340" s="32">
        <f t="shared" si="169"/>
        <v>1557479</v>
      </c>
      <c r="R340" s="7">
        <f>Table1[[#This Row],[Số còn phải thu ĐK]]+Table1[[#This Row],[Giá Trị HD sau CK]]-Table1[[#This Row],[Số tiền đã thu]]</f>
        <v>0</v>
      </c>
      <c r="S340" s="6">
        <f>IF(Table1[[#This Row],[Ngày hóa đơn]]&lt;&gt;"",Table1[[#This Row],[Ngày hóa đơn]],IF(Table1[[#This Row],[Ngày hạch toán]]&lt;&gt;"",Table1[[#This Row],[Ngày hạch toán]],""))</f>
        <v>46014</v>
      </c>
      <c r="T340" s="7"/>
      <c r="U340" s="6">
        <f>IF(Table1[[#This Row],[Ngày tính CN]]="","",S340+T340)</f>
        <v>46014</v>
      </c>
      <c r="V340" s="32">
        <f ca="1">IF(Table1[[#This Row],[Hạn thanh toán]]="","",IF((U340-NOW())&lt;0,0,(U340-NOW())))</f>
        <v>0</v>
      </c>
      <c r="W340" s="32"/>
      <c r="X340" s="32" t="str">
        <f t="shared" ca="1" si="170"/>
        <v/>
      </c>
      <c r="Y340" s="2" t="str">
        <f t="shared" si="171"/>
        <v>Đã thanh toán</v>
      </c>
      <c r="Z340" s="53">
        <f t="shared" si="167"/>
        <v>46014</v>
      </c>
      <c r="AA340" s="53">
        <f t="shared" si="168"/>
        <v>46076</v>
      </c>
      <c r="AD340" s="2" t="str">
        <f>VLOOKUP($A340,MA_KH!$A:$Q,MA_KH!O$1,0)</f>
        <v>BIGC (EB)</v>
      </c>
      <c r="AE340" s="2" t="str">
        <f>VLOOKUP($A340,MA_KH!$A:$Q,MA_KH!P$1,0)</f>
        <v>Công ty TNHH dịch vụ EB</v>
      </c>
    </row>
    <row r="341" spans="1:31" ht="25.5" customHeight="1" x14ac:dyDescent="0.2">
      <c r="A341" s="30" t="s">
        <v>71</v>
      </c>
      <c r="B341" s="30" t="s">
        <v>72</v>
      </c>
      <c r="C341" s="34">
        <v>46014</v>
      </c>
      <c r="D341" s="30" t="s">
        <v>15144</v>
      </c>
      <c r="E341" s="34">
        <v>46014</v>
      </c>
      <c r="F341" s="30">
        <v>85976</v>
      </c>
      <c r="G341" s="30" t="s">
        <v>15272</v>
      </c>
      <c r="H341" s="35">
        <v>1110580</v>
      </c>
      <c r="I341" s="31">
        <v>0</v>
      </c>
      <c r="J341" s="35">
        <v>88846</v>
      </c>
      <c r="K341" s="35">
        <v>1199426</v>
      </c>
      <c r="L341" s="7" t="s">
        <v>40</v>
      </c>
      <c r="M341" s="6">
        <v>46076</v>
      </c>
      <c r="O341" s="32">
        <f>IF(Table1[[#This Row],[Phân loại]]="Tồn đầu kỳ",Table1[[#This Row],[Tổng giá trị]],0)</f>
        <v>1199426</v>
      </c>
      <c r="P341" s="7">
        <f>IF(Table1[[#This Row],[Số còn phải thu ĐK]]&lt;&gt;0,0,IF(Table1[[#This Row],[Phân loại]]="Bán hàng",Table1[[#This Row],[Tổng giá trị]],-Table1[[#This Row],[Tổng giá trị]]))</f>
        <v>0</v>
      </c>
      <c r="Q341" s="32">
        <f t="shared" si="169"/>
        <v>1199426</v>
      </c>
      <c r="R341" s="7">
        <f>Table1[[#This Row],[Số còn phải thu ĐK]]+Table1[[#This Row],[Giá Trị HD sau CK]]-Table1[[#This Row],[Số tiền đã thu]]</f>
        <v>0</v>
      </c>
      <c r="S341" s="6">
        <f>IF(Table1[[#This Row],[Ngày hóa đơn]]&lt;&gt;"",Table1[[#This Row],[Ngày hóa đơn]],IF(Table1[[#This Row],[Ngày hạch toán]]&lt;&gt;"",Table1[[#This Row],[Ngày hạch toán]],""))</f>
        <v>46014</v>
      </c>
      <c r="T341" s="7"/>
      <c r="U341" s="6">
        <f>IF(Table1[[#This Row],[Ngày tính CN]]="","",S341+T341)</f>
        <v>46014</v>
      </c>
      <c r="V341" s="32">
        <f ca="1">IF(Table1[[#This Row],[Hạn thanh toán]]="","",IF((U341-NOW())&lt;0,0,(U341-NOW())))</f>
        <v>0</v>
      </c>
      <c r="W341" s="32"/>
      <c r="X341" s="32" t="str">
        <f t="shared" ca="1" si="170"/>
        <v/>
      </c>
      <c r="Y341" s="2" t="str">
        <f t="shared" si="171"/>
        <v>Đã thanh toán</v>
      </c>
      <c r="Z341" s="53">
        <f t="shared" si="167"/>
        <v>46014</v>
      </c>
      <c r="AA341" s="53">
        <f t="shared" si="168"/>
        <v>46076</v>
      </c>
      <c r="AD341" s="2" t="str">
        <f>VLOOKUP($A341,MA_KH!$A:$Q,MA_KH!O$1,0)</f>
        <v>BIGC (EB)</v>
      </c>
      <c r="AE341" s="2" t="str">
        <f>VLOOKUP($A341,MA_KH!$A:$Q,MA_KH!P$1,0)</f>
        <v>Công ty TNHH dịch vụ EB</v>
      </c>
    </row>
    <row r="342" spans="1:31" ht="25.5" customHeight="1" x14ac:dyDescent="0.2">
      <c r="A342" s="36" t="s">
        <v>71</v>
      </c>
      <c r="B342" s="36" t="s">
        <v>72</v>
      </c>
      <c r="C342" s="37">
        <v>46014</v>
      </c>
      <c r="D342" s="36" t="s">
        <v>15139</v>
      </c>
      <c r="E342" s="37">
        <v>46014</v>
      </c>
      <c r="F342" s="36">
        <v>85977</v>
      </c>
      <c r="G342" s="36" t="s">
        <v>15273</v>
      </c>
      <c r="H342" s="38">
        <v>401464</v>
      </c>
      <c r="I342" s="39">
        <v>0</v>
      </c>
      <c r="J342" s="38">
        <v>32117</v>
      </c>
      <c r="K342" s="38">
        <v>433581</v>
      </c>
      <c r="L342" s="7" t="s">
        <v>40</v>
      </c>
      <c r="M342" s="6">
        <v>46076</v>
      </c>
      <c r="O342" s="32">
        <f>IF(Table1[[#This Row],[Phân loại]]="Tồn đầu kỳ",Table1[[#This Row],[Tổng giá trị]],0)</f>
        <v>433581</v>
      </c>
      <c r="P342" s="7">
        <f>IF(Table1[[#This Row],[Số còn phải thu ĐK]]&lt;&gt;0,0,IF(Table1[[#This Row],[Phân loại]]="Bán hàng",Table1[[#This Row],[Tổng giá trị]],-Table1[[#This Row],[Tổng giá trị]]))</f>
        <v>0</v>
      </c>
      <c r="Q342" s="32">
        <f t="shared" si="169"/>
        <v>433581</v>
      </c>
      <c r="R342" s="7">
        <f>Table1[[#This Row],[Số còn phải thu ĐK]]+Table1[[#This Row],[Giá Trị HD sau CK]]-Table1[[#This Row],[Số tiền đã thu]]</f>
        <v>0</v>
      </c>
      <c r="S342" s="6">
        <f>IF(Table1[[#This Row],[Ngày hóa đơn]]&lt;&gt;"",Table1[[#This Row],[Ngày hóa đơn]],IF(Table1[[#This Row],[Ngày hạch toán]]&lt;&gt;"",Table1[[#This Row],[Ngày hạch toán]],""))</f>
        <v>46014</v>
      </c>
      <c r="T342" s="7"/>
      <c r="U342" s="6">
        <f>IF(Table1[[#This Row],[Ngày tính CN]]="","",S342+T342)</f>
        <v>46014</v>
      </c>
      <c r="V342" s="32">
        <f ca="1">IF(Table1[[#This Row],[Hạn thanh toán]]="","",IF((U342-NOW())&lt;0,0,(U342-NOW())))</f>
        <v>0</v>
      </c>
      <c r="W342" s="32"/>
      <c r="X342" s="32" t="str">
        <f t="shared" ca="1" si="170"/>
        <v/>
      </c>
      <c r="Y342" s="2" t="str">
        <f t="shared" si="171"/>
        <v>Đã thanh toán</v>
      </c>
      <c r="Z342" s="53">
        <f t="shared" si="167"/>
        <v>46014</v>
      </c>
      <c r="AA342" s="53">
        <f t="shared" si="168"/>
        <v>46076</v>
      </c>
      <c r="AD342" s="2" t="str">
        <f>VLOOKUP($A342,MA_KH!$A:$Q,MA_KH!O$1,0)</f>
        <v>BIGC (EB)</v>
      </c>
      <c r="AE342" s="2" t="str">
        <f>VLOOKUP($A342,MA_KH!$A:$Q,MA_KH!P$1,0)</f>
        <v>Công ty TNHH dịch vụ EB</v>
      </c>
    </row>
    <row r="343" spans="1:31" ht="25.5" customHeight="1" x14ac:dyDescent="0.2">
      <c r="A343" s="36" t="s">
        <v>71</v>
      </c>
      <c r="B343" s="36" t="s">
        <v>72</v>
      </c>
      <c r="C343" s="37">
        <v>46015</v>
      </c>
      <c r="D343" s="36" t="s">
        <v>15156</v>
      </c>
      <c r="E343" s="37">
        <v>46015</v>
      </c>
      <c r="F343" s="36">
        <v>86143</v>
      </c>
      <c r="G343" s="36" t="s">
        <v>15274</v>
      </c>
      <c r="H343" s="38">
        <v>2310575</v>
      </c>
      <c r="I343" s="39">
        <v>0</v>
      </c>
      <c r="J343" s="38">
        <v>184846</v>
      </c>
      <c r="K343" s="38">
        <v>2495421</v>
      </c>
      <c r="L343" s="7" t="s">
        <v>40</v>
      </c>
      <c r="M343" s="6">
        <v>46076</v>
      </c>
      <c r="O343" s="32">
        <f>IF(Table1[[#This Row],[Phân loại]]="Tồn đầu kỳ",Table1[[#This Row],[Tổng giá trị]],0)</f>
        <v>2495421</v>
      </c>
      <c r="P343" s="7">
        <f>IF(Table1[[#This Row],[Số còn phải thu ĐK]]&lt;&gt;0,0,IF(Table1[[#This Row],[Phân loại]]="Bán hàng",Table1[[#This Row],[Tổng giá trị]],-Table1[[#This Row],[Tổng giá trị]]))</f>
        <v>0</v>
      </c>
      <c r="Q343" s="32">
        <f>IF(M343&lt;&gt;"",IF(O343&lt;&gt;0,O343,P343),0)</f>
        <v>2495421</v>
      </c>
      <c r="R343" s="7">
        <f>Table1[[#This Row],[Số còn phải thu ĐK]]+Table1[[#This Row],[Giá Trị HD sau CK]]-Table1[[#This Row],[Số tiền đã thu]]</f>
        <v>0</v>
      </c>
      <c r="S343" s="6">
        <f>IF(Table1[[#This Row],[Ngày hóa đơn]]&lt;&gt;"",Table1[[#This Row],[Ngày hóa đơn]],IF(Table1[[#This Row],[Ngày hạch toán]]&lt;&gt;"",Table1[[#This Row],[Ngày hạch toán]],""))</f>
        <v>46015</v>
      </c>
      <c r="T343" s="7"/>
      <c r="U343" s="6">
        <f>IF(Table1[[#This Row],[Ngày tính CN]]="","",S343+T343)</f>
        <v>46015</v>
      </c>
      <c r="V343" s="32">
        <f ca="1">IF(Table1[[#This Row],[Hạn thanh toán]]="","",IF((U343-NOW())&lt;0,0,(U343-NOW())))</f>
        <v>0</v>
      </c>
      <c r="W343" s="32"/>
      <c r="X343" s="32" t="str">
        <f ca="1">IF(OR(U343="",R343=0),"",IF((U343-NOW())&lt;0,-(U343-NOW()),0))</f>
        <v/>
      </c>
      <c r="Y343" s="2" t="str">
        <f>IF(R343=0,"Đã thanh toán",IF(X343="","",IF(X343&lt;=0,"Chưa đến hạn thanh toán",IF(X343&lt;=30,"Nợ quá hạn 30 ngày",IF(X343&lt;=60,"Nợ quá hạn từ 30 ngày đến 60 ngày",IF(X343&lt;=90,"Nợ quá hạn từ 60 ngày đến 90 ngày",IF(X343&lt;=120,"Nợ quá hạn từ 90 ngày đến 120 ngày","Nợ quá hạn hơn 120 ngày có khả năng mất thanh toán")))))))</f>
        <v>Đã thanh toán</v>
      </c>
      <c r="Z343" s="53">
        <f t="shared" si="167"/>
        <v>46015</v>
      </c>
      <c r="AA343" s="53">
        <f t="shared" si="168"/>
        <v>46076</v>
      </c>
      <c r="AD343" s="2" t="str">
        <f>VLOOKUP($A343,MA_KH!$A:$Q,MA_KH!O$1,0)</f>
        <v>BIGC (EB)</v>
      </c>
      <c r="AE343" s="2" t="str">
        <f>VLOOKUP($A343,MA_KH!$A:$Q,MA_KH!P$1,0)</f>
        <v>Công ty TNHH dịch vụ EB</v>
      </c>
    </row>
    <row r="344" spans="1:31" ht="25.5" customHeight="1" x14ac:dyDescent="0.2">
      <c r="A344" s="30" t="s">
        <v>71</v>
      </c>
      <c r="B344" s="30" t="s">
        <v>72</v>
      </c>
      <c r="C344" s="34">
        <v>46015</v>
      </c>
      <c r="D344" s="30" t="s">
        <v>15158</v>
      </c>
      <c r="E344" s="34">
        <v>46015</v>
      </c>
      <c r="F344" s="30">
        <v>86161</v>
      </c>
      <c r="G344" s="30" t="s">
        <v>15275</v>
      </c>
      <c r="H344" s="35">
        <v>2228825</v>
      </c>
      <c r="I344" s="31">
        <v>0</v>
      </c>
      <c r="J344" s="35">
        <v>178306</v>
      </c>
      <c r="K344" s="35">
        <v>2407131</v>
      </c>
      <c r="L344" s="7" t="s">
        <v>40</v>
      </c>
      <c r="M344" s="6">
        <v>46076</v>
      </c>
      <c r="O344" s="32">
        <f>IF(Table1[[#This Row],[Phân loại]]="Tồn đầu kỳ",Table1[[#This Row],[Tổng giá trị]],0)</f>
        <v>2407131</v>
      </c>
      <c r="P344" s="7">
        <f>IF(Table1[[#This Row],[Số còn phải thu ĐK]]&lt;&gt;0,0,IF(Table1[[#This Row],[Phân loại]]="Bán hàng",Table1[[#This Row],[Tổng giá trị]],-Table1[[#This Row],[Tổng giá trị]]))</f>
        <v>0</v>
      </c>
      <c r="Q344" s="32">
        <f t="shared" ref="Q344:Q351" si="172">IF(M344&lt;&gt;"",IF(O344&lt;&gt;0,O344,P344),0)</f>
        <v>2407131</v>
      </c>
      <c r="R344" s="7">
        <f>Table1[[#This Row],[Số còn phải thu ĐK]]+Table1[[#This Row],[Giá Trị HD sau CK]]-Table1[[#This Row],[Số tiền đã thu]]</f>
        <v>0</v>
      </c>
      <c r="S344" s="6">
        <f>IF(Table1[[#This Row],[Ngày hóa đơn]]&lt;&gt;"",Table1[[#This Row],[Ngày hóa đơn]],IF(Table1[[#This Row],[Ngày hạch toán]]&lt;&gt;"",Table1[[#This Row],[Ngày hạch toán]],""))</f>
        <v>46015</v>
      </c>
      <c r="T344" s="7"/>
      <c r="U344" s="6">
        <f>IF(Table1[[#This Row],[Ngày tính CN]]="","",S344+T344)</f>
        <v>46015</v>
      </c>
      <c r="V344" s="32">
        <f ca="1">IF(Table1[[#This Row],[Hạn thanh toán]]="","",IF((U344-NOW())&lt;0,0,(U344-NOW())))</f>
        <v>0</v>
      </c>
      <c r="W344" s="32"/>
      <c r="X344" s="32" t="str">
        <f t="shared" ref="X344:X351" ca="1" si="173">IF(OR(U344="",R344=0),"",IF((U344-NOW())&lt;0,-(U344-NOW()),0))</f>
        <v/>
      </c>
      <c r="Y344" s="2" t="str">
        <f t="shared" ref="Y344:Y351" si="174">IF(R344=0,"Đã thanh toán",IF(X344="","",IF(X344&lt;=0,"Chưa đến hạn thanh toán",IF(X344&lt;=30,"Nợ quá hạn 30 ngày",IF(X344&lt;=60,"Nợ quá hạn từ 30 ngày đến 60 ngày",IF(X344&lt;=90,"Nợ quá hạn từ 60 ngày đến 90 ngày",IF(X344&lt;=120,"Nợ quá hạn từ 90 ngày đến 120 ngày","Nợ quá hạn hơn 120 ngày có khả năng mất thanh toán")))))))</f>
        <v>Đã thanh toán</v>
      </c>
      <c r="Z344" s="53">
        <f t="shared" si="167"/>
        <v>46015</v>
      </c>
      <c r="AA344" s="53">
        <f t="shared" si="168"/>
        <v>46076</v>
      </c>
      <c r="AD344" s="2" t="str">
        <f>VLOOKUP($A344,MA_KH!$A:$Q,MA_KH!O$1,0)</f>
        <v>BIGC (EB)</v>
      </c>
      <c r="AE344" s="2" t="str">
        <f>VLOOKUP($A344,MA_KH!$A:$Q,MA_KH!P$1,0)</f>
        <v>Công ty TNHH dịch vụ EB</v>
      </c>
    </row>
    <row r="345" spans="1:31" ht="25.5" customHeight="1" x14ac:dyDescent="0.2">
      <c r="A345" s="30" t="s">
        <v>71</v>
      </c>
      <c r="B345" s="30" t="s">
        <v>72</v>
      </c>
      <c r="C345" s="34">
        <v>46015</v>
      </c>
      <c r="D345" s="30" t="s">
        <v>15162</v>
      </c>
      <c r="E345" s="34">
        <v>46015</v>
      </c>
      <c r="F345" s="30">
        <v>86162</v>
      </c>
      <c r="G345" s="30" t="s">
        <v>15276</v>
      </c>
      <c r="H345" s="35">
        <v>3264135</v>
      </c>
      <c r="I345" s="31">
        <v>0</v>
      </c>
      <c r="J345" s="35">
        <v>261131</v>
      </c>
      <c r="K345" s="35">
        <v>3525266</v>
      </c>
      <c r="L345" s="7" t="s">
        <v>40</v>
      </c>
      <c r="M345" s="6">
        <v>46076</v>
      </c>
      <c r="O345" s="32">
        <f>IF(Table1[[#This Row],[Phân loại]]="Tồn đầu kỳ",Table1[[#This Row],[Tổng giá trị]],0)</f>
        <v>3525266</v>
      </c>
      <c r="P345" s="7">
        <f>IF(Table1[[#This Row],[Số còn phải thu ĐK]]&lt;&gt;0,0,IF(Table1[[#This Row],[Phân loại]]="Bán hàng",Table1[[#This Row],[Tổng giá trị]],-Table1[[#This Row],[Tổng giá trị]]))</f>
        <v>0</v>
      </c>
      <c r="Q345" s="32">
        <f t="shared" si="172"/>
        <v>3525266</v>
      </c>
      <c r="R345" s="7">
        <f>Table1[[#This Row],[Số còn phải thu ĐK]]+Table1[[#This Row],[Giá Trị HD sau CK]]-Table1[[#This Row],[Số tiền đã thu]]</f>
        <v>0</v>
      </c>
      <c r="S345" s="6">
        <f>IF(Table1[[#This Row],[Ngày hóa đơn]]&lt;&gt;"",Table1[[#This Row],[Ngày hóa đơn]],IF(Table1[[#This Row],[Ngày hạch toán]]&lt;&gt;"",Table1[[#This Row],[Ngày hạch toán]],""))</f>
        <v>46015</v>
      </c>
      <c r="T345" s="7"/>
      <c r="U345" s="6">
        <f>IF(Table1[[#This Row],[Ngày tính CN]]="","",S345+T345)</f>
        <v>46015</v>
      </c>
      <c r="V345" s="32">
        <f ca="1">IF(Table1[[#This Row],[Hạn thanh toán]]="","",IF((U345-NOW())&lt;0,0,(U345-NOW())))</f>
        <v>0</v>
      </c>
      <c r="W345" s="32"/>
      <c r="X345" s="32" t="str">
        <f t="shared" ca="1" si="173"/>
        <v/>
      </c>
      <c r="Y345" s="2" t="str">
        <f t="shared" si="174"/>
        <v>Đã thanh toán</v>
      </c>
      <c r="Z345" s="53">
        <f t="shared" si="167"/>
        <v>46015</v>
      </c>
      <c r="AA345" s="53">
        <f t="shared" si="168"/>
        <v>46076</v>
      </c>
      <c r="AD345" s="2" t="str">
        <f>VLOOKUP($A345,MA_KH!$A:$Q,MA_KH!O$1,0)</f>
        <v>BIGC (EB)</v>
      </c>
      <c r="AE345" s="2" t="str">
        <f>VLOOKUP($A345,MA_KH!$A:$Q,MA_KH!P$1,0)</f>
        <v>Công ty TNHH dịch vụ EB</v>
      </c>
    </row>
    <row r="346" spans="1:31" ht="25.5" customHeight="1" x14ac:dyDescent="0.2">
      <c r="A346" s="30" t="s">
        <v>71</v>
      </c>
      <c r="B346" s="30" t="s">
        <v>72</v>
      </c>
      <c r="C346" s="34">
        <v>46015</v>
      </c>
      <c r="D346" s="30" t="s">
        <v>15157</v>
      </c>
      <c r="E346" s="34">
        <v>46015</v>
      </c>
      <c r="F346" s="30">
        <v>86163</v>
      </c>
      <c r="G346" s="30" t="s">
        <v>15277</v>
      </c>
      <c r="H346" s="35">
        <v>2588680</v>
      </c>
      <c r="I346" s="31">
        <v>0</v>
      </c>
      <c r="J346" s="35">
        <v>207094</v>
      </c>
      <c r="K346" s="35">
        <v>2795774</v>
      </c>
      <c r="L346" s="7" t="s">
        <v>40</v>
      </c>
      <c r="M346" s="6">
        <v>46076</v>
      </c>
      <c r="O346" s="32">
        <f>IF(Table1[[#This Row],[Phân loại]]="Tồn đầu kỳ",Table1[[#This Row],[Tổng giá trị]],0)</f>
        <v>2795774</v>
      </c>
      <c r="P346" s="7">
        <f>IF(Table1[[#This Row],[Số còn phải thu ĐK]]&lt;&gt;0,0,IF(Table1[[#This Row],[Phân loại]]="Bán hàng",Table1[[#This Row],[Tổng giá trị]],-Table1[[#This Row],[Tổng giá trị]]))</f>
        <v>0</v>
      </c>
      <c r="Q346" s="32">
        <f t="shared" si="172"/>
        <v>2795774</v>
      </c>
      <c r="R346" s="7">
        <f>Table1[[#This Row],[Số còn phải thu ĐK]]+Table1[[#This Row],[Giá Trị HD sau CK]]-Table1[[#This Row],[Số tiền đã thu]]</f>
        <v>0</v>
      </c>
      <c r="S346" s="6">
        <f>IF(Table1[[#This Row],[Ngày hóa đơn]]&lt;&gt;"",Table1[[#This Row],[Ngày hóa đơn]],IF(Table1[[#This Row],[Ngày hạch toán]]&lt;&gt;"",Table1[[#This Row],[Ngày hạch toán]],""))</f>
        <v>46015</v>
      </c>
      <c r="T346" s="7"/>
      <c r="U346" s="6">
        <f>IF(Table1[[#This Row],[Ngày tính CN]]="","",S346+T346)</f>
        <v>46015</v>
      </c>
      <c r="V346" s="32">
        <f ca="1">IF(Table1[[#This Row],[Hạn thanh toán]]="","",IF((U346-NOW())&lt;0,0,(U346-NOW())))</f>
        <v>0</v>
      </c>
      <c r="W346" s="32"/>
      <c r="X346" s="32" t="str">
        <f t="shared" ca="1" si="173"/>
        <v/>
      </c>
      <c r="Y346" s="2" t="str">
        <f t="shared" si="174"/>
        <v>Đã thanh toán</v>
      </c>
      <c r="Z346" s="53">
        <f t="shared" si="167"/>
        <v>46015</v>
      </c>
      <c r="AA346" s="53">
        <f t="shared" si="168"/>
        <v>46076</v>
      </c>
      <c r="AD346" s="2" t="str">
        <f>VLOOKUP($A346,MA_KH!$A:$Q,MA_KH!O$1,0)</f>
        <v>BIGC (EB)</v>
      </c>
      <c r="AE346" s="2" t="str">
        <f>VLOOKUP($A346,MA_KH!$A:$Q,MA_KH!P$1,0)</f>
        <v>Công ty TNHH dịch vụ EB</v>
      </c>
    </row>
    <row r="347" spans="1:31" ht="25.5" customHeight="1" x14ac:dyDescent="0.2">
      <c r="A347" s="30" t="s">
        <v>71</v>
      </c>
      <c r="B347" s="30" t="s">
        <v>72</v>
      </c>
      <c r="C347" s="34">
        <v>46015</v>
      </c>
      <c r="D347" s="30" t="s">
        <v>15161</v>
      </c>
      <c r="E347" s="34">
        <v>46015</v>
      </c>
      <c r="F347" s="30">
        <v>86164</v>
      </c>
      <c r="G347" s="30" t="s">
        <v>15278</v>
      </c>
      <c r="H347" s="35">
        <v>2111785</v>
      </c>
      <c r="I347" s="31">
        <v>0</v>
      </c>
      <c r="J347" s="35">
        <v>168943</v>
      </c>
      <c r="K347" s="35">
        <v>2280728</v>
      </c>
      <c r="L347" s="7" t="s">
        <v>40</v>
      </c>
      <c r="M347" s="6">
        <v>46076</v>
      </c>
      <c r="O347" s="32">
        <f>IF(Table1[[#This Row],[Phân loại]]="Tồn đầu kỳ",Table1[[#This Row],[Tổng giá trị]],0)</f>
        <v>2280728</v>
      </c>
      <c r="P347" s="7">
        <f>IF(Table1[[#This Row],[Số còn phải thu ĐK]]&lt;&gt;0,0,IF(Table1[[#This Row],[Phân loại]]="Bán hàng",Table1[[#This Row],[Tổng giá trị]],-Table1[[#This Row],[Tổng giá trị]]))</f>
        <v>0</v>
      </c>
      <c r="Q347" s="32">
        <f t="shared" si="172"/>
        <v>2280728</v>
      </c>
      <c r="R347" s="7">
        <f>Table1[[#This Row],[Số còn phải thu ĐK]]+Table1[[#This Row],[Giá Trị HD sau CK]]-Table1[[#This Row],[Số tiền đã thu]]</f>
        <v>0</v>
      </c>
      <c r="S347" s="6">
        <f>IF(Table1[[#This Row],[Ngày hóa đơn]]&lt;&gt;"",Table1[[#This Row],[Ngày hóa đơn]],IF(Table1[[#This Row],[Ngày hạch toán]]&lt;&gt;"",Table1[[#This Row],[Ngày hạch toán]],""))</f>
        <v>46015</v>
      </c>
      <c r="T347" s="7"/>
      <c r="U347" s="6">
        <f>IF(Table1[[#This Row],[Ngày tính CN]]="","",S347+T347)</f>
        <v>46015</v>
      </c>
      <c r="V347" s="32">
        <f ca="1">IF(Table1[[#This Row],[Hạn thanh toán]]="","",IF((U347-NOW())&lt;0,0,(U347-NOW())))</f>
        <v>0</v>
      </c>
      <c r="W347" s="32"/>
      <c r="X347" s="32" t="str">
        <f t="shared" ca="1" si="173"/>
        <v/>
      </c>
      <c r="Y347" s="2" t="str">
        <f t="shared" si="174"/>
        <v>Đã thanh toán</v>
      </c>
      <c r="Z347" s="53">
        <f t="shared" si="167"/>
        <v>46015</v>
      </c>
      <c r="AA347" s="53">
        <f t="shared" si="168"/>
        <v>46076</v>
      </c>
      <c r="AD347" s="2" t="str">
        <f>VLOOKUP($A347,MA_KH!$A:$Q,MA_KH!O$1,0)</f>
        <v>BIGC (EB)</v>
      </c>
      <c r="AE347" s="2" t="str">
        <f>VLOOKUP($A347,MA_KH!$A:$Q,MA_KH!P$1,0)</f>
        <v>Công ty TNHH dịch vụ EB</v>
      </c>
    </row>
    <row r="348" spans="1:31" ht="25.5" customHeight="1" x14ac:dyDescent="0.2">
      <c r="A348" s="30" t="s">
        <v>71</v>
      </c>
      <c r="B348" s="30" t="s">
        <v>72</v>
      </c>
      <c r="C348" s="34">
        <v>46015</v>
      </c>
      <c r="D348" s="30" t="s">
        <v>15160</v>
      </c>
      <c r="E348" s="34">
        <v>46015</v>
      </c>
      <c r="F348" s="30">
        <v>86165</v>
      </c>
      <c r="G348" s="30" t="s">
        <v>15279</v>
      </c>
      <c r="H348" s="35">
        <v>4674340</v>
      </c>
      <c r="I348" s="31">
        <v>0</v>
      </c>
      <c r="J348" s="35">
        <v>373947</v>
      </c>
      <c r="K348" s="35">
        <v>5048287</v>
      </c>
      <c r="L348" s="7" t="s">
        <v>40</v>
      </c>
      <c r="M348" s="6">
        <v>46076</v>
      </c>
      <c r="O348" s="32">
        <f>IF(Table1[[#This Row],[Phân loại]]="Tồn đầu kỳ",Table1[[#This Row],[Tổng giá trị]],0)</f>
        <v>5048287</v>
      </c>
      <c r="P348" s="7">
        <f>IF(Table1[[#This Row],[Số còn phải thu ĐK]]&lt;&gt;0,0,IF(Table1[[#This Row],[Phân loại]]="Bán hàng",Table1[[#This Row],[Tổng giá trị]],-Table1[[#This Row],[Tổng giá trị]]))</f>
        <v>0</v>
      </c>
      <c r="Q348" s="32">
        <f t="shared" si="172"/>
        <v>5048287</v>
      </c>
      <c r="R348" s="7">
        <f>Table1[[#This Row],[Số còn phải thu ĐK]]+Table1[[#This Row],[Giá Trị HD sau CK]]-Table1[[#This Row],[Số tiền đã thu]]</f>
        <v>0</v>
      </c>
      <c r="S348" s="6">
        <f>IF(Table1[[#This Row],[Ngày hóa đơn]]&lt;&gt;"",Table1[[#This Row],[Ngày hóa đơn]],IF(Table1[[#This Row],[Ngày hạch toán]]&lt;&gt;"",Table1[[#This Row],[Ngày hạch toán]],""))</f>
        <v>46015</v>
      </c>
      <c r="T348" s="7"/>
      <c r="U348" s="6">
        <f>IF(Table1[[#This Row],[Ngày tính CN]]="","",S348+T348)</f>
        <v>46015</v>
      </c>
      <c r="V348" s="32">
        <f ca="1">IF(Table1[[#This Row],[Hạn thanh toán]]="","",IF((U348-NOW())&lt;0,0,(U348-NOW())))</f>
        <v>0</v>
      </c>
      <c r="W348" s="32"/>
      <c r="X348" s="32" t="str">
        <f t="shared" ca="1" si="173"/>
        <v/>
      </c>
      <c r="Y348" s="2" t="str">
        <f t="shared" si="174"/>
        <v>Đã thanh toán</v>
      </c>
      <c r="Z348" s="53">
        <f t="shared" si="167"/>
        <v>46015</v>
      </c>
      <c r="AA348" s="53">
        <f t="shared" si="168"/>
        <v>46076</v>
      </c>
      <c r="AD348" s="2" t="str">
        <f>VLOOKUP($A348,MA_KH!$A:$Q,MA_KH!O$1,0)</f>
        <v>BIGC (EB)</v>
      </c>
      <c r="AE348" s="2" t="str">
        <f>VLOOKUP($A348,MA_KH!$A:$Q,MA_KH!P$1,0)</f>
        <v>Công ty TNHH dịch vụ EB</v>
      </c>
    </row>
    <row r="349" spans="1:31" ht="25.5" customHeight="1" x14ac:dyDescent="0.2">
      <c r="A349" s="30" t="s">
        <v>71</v>
      </c>
      <c r="B349" s="30" t="s">
        <v>72</v>
      </c>
      <c r="C349" s="34">
        <v>46015</v>
      </c>
      <c r="D349" s="30" t="s">
        <v>15164</v>
      </c>
      <c r="E349" s="34">
        <v>46015</v>
      </c>
      <c r="F349" s="30">
        <v>86166</v>
      </c>
      <c r="G349" s="30" t="s">
        <v>15280</v>
      </c>
      <c r="H349" s="35">
        <v>3662930</v>
      </c>
      <c r="I349" s="31">
        <v>0</v>
      </c>
      <c r="J349" s="35">
        <v>293034</v>
      </c>
      <c r="K349" s="35">
        <v>3955964</v>
      </c>
      <c r="L349" s="7" t="s">
        <v>40</v>
      </c>
      <c r="M349" s="6">
        <v>46076</v>
      </c>
      <c r="O349" s="32">
        <f>IF(Table1[[#This Row],[Phân loại]]="Tồn đầu kỳ",Table1[[#This Row],[Tổng giá trị]],0)</f>
        <v>3955964</v>
      </c>
      <c r="P349" s="7">
        <f>IF(Table1[[#This Row],[Số còn phải thu ĐK]]&lt;&gt;0,0,IF(Table1[[#This Row],[Phân loại]]="Bán hàng",Table1[[#This Row],[Tổng giá trị]],-Table1[[#This Row],[Tổng giá trị]]))</f>
        <v>0</v>
      </c>
      <c r="Q349" s="32">
        <f t="shared" si="172"/>
        <v>3955964</v>
      </c>
      <c r="R349" s="7">
        <f>Table1[[#This Row],[Số còn phải thu ĐK]]+Table1[[#This Row],[Giá Trị HD sau CK]]-Table1[[#This Row],[Số tiền đã thu]]</f>
        <v>0</v>
      </c>
      <c r="S349" s="6">
        <f>IF(Table1[[#This Row],[Ngày hóa đơn]]&lt;&gt;"",Table1[[#This Row],[Ngày hóa đơn]],IF(Table1[[#This Row],[Ngày hạch toán]]&lt;&gt;"",Table1[[#This Row],[Ngày hạch toán]],""))</f>
        <v>46015</v>
      </c>
      <c r="T349" s="7"/>
      <c r="U349" s="6">
        <f>IF(Table1[[#This Row],[Ngày tính CN]]="","",S349+T349)</f>
        <v>46015</v>
      </c>
      <c r="V349" s="32">
        <f ca="1">IF(Table1[[#This Row],[Hạn thanh toán]]="","",IF((U349-NOW())&lt;0,0,(U349-NOW())))</f>
        <v>0</v>
      </c>
      <c r="W349" s="32"/>
      <c r="X349" s="32" t="str">
        <f t="shared" ca="1" si="173"/>
        <v/>
      </c>
      <c r="Y349" s="2" t="str">
        <f t="shared" si="174"/>
        <v>Đã thanh toán</v>
      </c>
      <c r="Z349" s="53">
        <f t="shared" si="167"/>
        <v>46015</v>
      </c>
      <c r="AA349" s="53">
        <f t="shared" si="168"/>
        <v>46076</v>
      </c>
      <c r="AD349" s="2" t="str">
        <f>VLOOKUP($A349,MA_KH!$A:$Q,MA_KH!O$1,0)</f>
        <v>BIGC (EB)</v>
      </c>
      <c r="AE349" s="2" t="str">
        <f>VLOOKUP($A349,MA_KH!$A:$Q,MA_KH!P$1,0)</f>
        <v>Công ty TNHH dịch vụ EB</v>
      </c>
    </row>
    <row r="350" spans="1:31" ht="25.5" customHeight="1" x14ac:dyDescent="0.2">
      <c r="A350" s="30" t="s">
        <v>71</v>
      </c>
      <c r="B350" s="30" t="s">
        <v>72</v>
      </c>
      <c r="C350" s="34">
        <v>46015</v>
      </c>
      <c r="D350" s="30" t="s">
        <v>15159</v>
      </c>
      <c r="E350" s="34">
        <v>46015</v>
      </c>
      <c r="F350" s="30">
        <v>86167</v>
      </c>
      <c r="G350" s="30" t="s">
        <v>15281</v>
      </c>
      <c r="H350" s="35">
        <v>2414450</v>
      </c>
      <c r="I350" s="31">
        <v>0</v>
      </c>
      <c r="J350" s="35">
        <v>193156</v>
      </c>
      <c r="K350" s="35">
        <v>2607606</v>
      </c>
      <c r="L350" s="7" t="s">
        <v>40</v>
      </c>
      <c r="M350" s="6">
        <v>46076</v>
      </c>
      <c r="O350" s="32">
        <f>IF(Table1[[#This Row],[Phân loại]]="Tồn đầu kỳ",Table1[[#This Row],[Tổng giá trị]],0)</f>
        <v>2607606</v>
      </c>
      <c r="P350" s="7">
        <f>IF(Table1[[#This Row],[Số còn phải thu ĐK]]&lt;&gt;0,0,IF(Table1[[#This Row],[Phân loại]]="Bán hàng",Table1[[#This Row],[Tổng giá trị]],-Table1[[#This Row],[Tổng giá trị]]))</f>
        <v>0</v>
      </c>
      <c r="Q350" s="32">
        <f t="shared" si="172"/>
        <v>2607606</v>
      </c>
      <c r="R350" s="7">
        <f>Table1[[#This Row],[Số còn phải thu ĐK]]+Table1[[#This Row],[Giá Trị HD sau CK]]-Table1[[#This Row],[Số tiền đã thu]]</f>
        <v>0</v>
      </c>
      <c r="S350" s="6">
        <f>IF(Table1[[#This Row],[Ngày hóa đơn]]&lt;&gt;"",Table1[[#This Row],[Ngày hóa đơn]],IF(Table1[[#This Row],[Ngày hạch toán]]&lt;&gt;"",Table1[[#This Row],[Ngày hạch toán]],""))</f>
        <v>46015</v>
      </c>
      <c r="T350" s="7"/>
      <c r="U350" s="6">
        <f>IF(Table1[[#This Row],[Ngày tính CN]]="","",S350+T350)</f>
        <v>46015</v>
      </c>
      <c r="V350" s="32">
        <f ca="1">IF(Table1[[#This Row],[Hạn thanh toán]]="","",IF((U350-NOW())&lt;0,0,(U350-NOW())))</f>
        <v>0</v>
      </c>
      <c r="W350" s="32"/>
      <c r="X350" s="32" t="str">
        <f t="shared" ca="1" si="173"/>
        <v/>
      </c>
      <c r="Y350" s="2" t="str">
        <f t="shared" si="174"/>
        <v>Đã thanh toán</v>
      </c>
      <c r="Z350" s="53">
        <f t="shared" si="167"/>
        <v>46015</v>
      </c>
      <c r="AA350" s="53">
        <f t="shared" si="168"/>
        <v>46076</v>
      </c>
      <c r="AD350" s="2" t="str">
        <f>VLOOKUP($A350,MA_KH!$A:$Q,MA_KH!O$1,0)</f>
        <v>BIGC (EB)</v>
      </c>
      <c r="AE350" s="2" t="str">
        <f>VLOOKUP($A350,MA_KH!$A:$Q,MA_KH!P$1,0)</f>
        <v>Công ty TNHH dịch vụ EB</v>
      </c>
    </row>
    <row r="351" spans="1:31" ht="25.5" customHeight="1" x14ac:dyDescent="0.2">
      <c r="A351" s="36" t="s">
        <v>71</v>
      </c>
      <c r="B351" s="36" t="s">
        <v>72</v>
      </c>
      <c r="C351" s="37">
        <v>46015</v>
      </c>
      <c r="D351" s="36" t="s">
        <v>15165</v>
      </c>
      <c r="E351" s="37">
        <v>46015</v>
      </c>
      <c r="F351" s="36">
        <v>86168</v>
      </c>
      <c r="G351" s="36" t="s">
        <v>15282</v>
      </c>
      <c r="H351" s="38">
        <v>4838940</v>
      </c>
      <c r="I351" s="39">
        <v>0</v>
      </c>
      <c r="J351" s="38">
        <v>387115</v>
      </c>
      <c r="K351" s="38">
        <v>5226055</v>
      </c>
      <c r="L351" s="7" t="s">
        <v>40</v>
      </c>
      <c r="M351" s="6">
        <v>46076</v>
      </c>
      <c r="O351" s="32">
        <f>IF(Table1[[#This Row],[Phân loại]]="Tồn đầu kỳ",Table1[[#This Row],[Tổng giá trị]],0)</f>
        <v>5226055</v>
      </c>
      <c r="P351" s="7">
        <f>IF(Table1[[#This Row],[Số còn phải thu ĐK]]&lt;&gt;0,0,IF(Table1[[#This Row],[Phân loại]]="Bán hàng",Table1[[#This Row],[Tổng giá trị]],-Table1[[#This Row],[Tổng giá trị]]))</f>
        <v>0</v>
      </c>
      <c r="Q351" s="32">
        <f t="shared" si="172"/>
        <v>5226055</v>
      </c>
      <c r="R351" s="7">
        <f>Table1[[#This Row],[Số còn phải thu ĐK]]+Table1[[#This Row],[Giá Trị HD sau CK]]-Table1[[#This Row],[Số tiền đã thu]]</f>
        <v>0</v>
      </c>
      <c r="S351" s="6">
        <f>IF(Table1[[#This Row],[Ngày hóa đơn]]&lt;&gt;"",Table1[[#This Row],[Ngày hóa đơn]],IF(Table1[[#This Row],[Ngày hạch toán]]&lt;&gt;"",Table1[[#This Row],[Ngày hạch toán]],""))</f>
        <v>46015</v>
      </c>
      <c r="T351" s="7"/>
      <c r="U351" s="6">
        <f>IF(Table1[[#This Row],[Ngày tính CN]]="","",S351+T351)</f>
        <v>46015</v>
      </c>
      <c r="V351" s="32">
        <f ca="1">IF(Table1[[#This Row],[Hạn thanh toán]]="","",IF((U351-NOW())&lt;0,0,(U351-NOW())))</f>
        <v>0</v>
      </c>
      <c r="W351" s="32"/>
      <c r="X351" s="32" t="str">
        <f t="shared" ca="1" si="173"/>
        <v/>
      </c>
      <c r="Y351" s="2" t="str">
        <f t="shared" si="174"/>
        <v>Đã thanh toán</v>
      </c>
      <c r="Z351" s="53">
        <f t="shared" si="167"/>
        <v>46015</v>
      </c>
      <c r="AA351" s="53">
        <f t="shared" si="168"/>
        <v>46076</v>
      </c>
      <c r="AD351" s="2" t="str">
        <f>VLOOKUP($A351,MA_KH!$A:$Q,MA_KH!O$1,0)</f>
        <v>BIGC (EB)</v>
      </c>
      <c r="AE351" s="2" t="str">
        <f>VLOOKUP($A351,MA_KH!$A:$Q,MA_KH!P$1,0)</f>
        <v>Công ty TNHH dịch vụ EB</v>
      </c>
    </row>
    <row r="352" spans="1:31" ht="25.5" customHeight="1" x14ac:dyDescent="0.2">
      <c r="A352" s="36" t="s">
        <v>71</v>
      </c>
      <c r="B352" s="36" t="s">
        <v>72</v>
      </c>
      <c r="C352" s="37">
        <v>46015</v>
      </c>
      <c r="D352" s="36" t="s">
        <v>15163</v>
      </c>
      <c r="E352" s="37">
        <v>46015</v>
      </c>
      <c r="F352" s="36">
        <v>86179</v>
      </c>
      <c r="G352" s="36" t="s">
        <v>15283</v>
      </c>
      <c r="H352" s="38">
        <v>9531915</v>
      </c>
      <c r="I352" s="39">
        <v>0</v>
      </c>
      <c r="J352" s="38">
        <v>762553</v>
      </c>
      <c r="K352" s="38">
        <v>10294468</v>
      </c>
      <c r="L352" s="7" t="s">
        <v>40</v>
      </c>
      <c r="M352" s="6">
        <v>46076</v>
      </c>
      <c r="O352" s="32">
        <f>IF(Table1[[#This Row],[Phân loại]]="Tồn đầu kỳ",Table1[[#This Row],[Tổng giá trị]],0)</f>
        <v>10294468</v>
      </c>
      <c r="P352" s="7">
        <f>IF(Table1[[#This Row],[Số còn phải thu ĐK]]&lt;&gt;0,0,IF(Table1[[#This Row],[Phân loại]]="Bán hàng",Table1[[#This Row],[Tổng giá trị]],-Table1[[#This Row],[Tổng giá trị]]))</f>
        <v>0</v>
      </c>
      <c r="Q352" s="32">
        <f>IF(M352&lt;&gt;"",IF(O352&lt;&gt;0,O352,P352),0)</f>
        <v>10294468</v>
      </c>
      <c r="R352" s="7">
        <f>Table1[[#This Row],[Số còn phải thu ĐK]]+Table1[[#This Row],[Giá Trị HD sau CK]]-Table1[[#This Row],[Số tiền đã thu]]</f>
        <v>0</v>
      </c>
      <c r="S352" s="6">
        <f>IF(Table1[[#This Row],[Ngày hóa đơn]]&lt;&gt;"",Table1[[#This Row],[Ngày hóa đơn]],IF(Table1[[#This Row],[Ngày hạch toán]]&lt;&gt;"",Table1[[#This Row],[Ngày hạch toán]],""))</f>
        <v>46015</v>
      </c>
      <c r="T352" s="7"/>
      <c r="U352" s="6">
        <f>IF(Table1[[#This Row],[Ngày tính CN]]="","",S352+T352)</f>
        <v>46015</v>
      </c>
      <c r="V352" s="32">
        <f ca="1">IF(Table1[[#This Row],[Hạn thanh toán]]="","",IF((U352-NOW())&lt;0,0,(U352-NOW())))</f>
        <v>0</v>
      </c>
      <c r="W352" s="32"/>
      <c r="X352" s="32" t="str">
        <f ca="1">IF(OR(U352="",R352=0),"",IF((U352-NOW())&lt;0,-(U352-NOW()),0))</f>
        <v/>
      </c>
      <c r="Y352" s="2" t="str">
        <f>IF(R352=0,"Đã thanh toán",IF(X352="","",IF(X352&lt;=0,"Chưa đến hạn thanh toán",IF(X352&lt;=30,"Nợ quá hạn 30 ngày",IF(X352&lt;=60,"Nợ quá hạn từ 30 ngày đến 60 ngày",IF(X352&lt;=90,"Nợ quá hạn từ 60 ngày đến 90 ngày",IF(X352&lt;=120,"Nợ quá hạn từ 90 ngày đến 120 ngày","Nợ quá hạn hơn 120 ngày có khả năng mất thanh toán")))))))</f>
        <v>Đã thanh toán</v>
      </c>
      <c r="Z352" s="53">
        <f t="shared" si="167"/>
        <v>46015</v>
      </c>
      <c r="AA352" s="53">
        <f t="shared" si="168"/>
        <v>46076</v>
      </c>
      <c r="AD352" s="2" t="str">
        <f>VLOOKUP($A352,MA_KH!$A:$Q,MA_KH!O$1,0)</f>
        <v>BIGC (EB)</v>
      </c>
      <c r="AE352" s="2" t="str">
        <f>VLOOKUP($A352,MA_KH!$A:$Q,MA_KH!P$1,0)</f>
        <v>Công ty TNHH dịch vụ EB</v>
      </c>
    </row>
    <row r="353" spans="1:31" ht="25.5" customHeight="1" x14ac:dyDescent="0.2">
      <c r="A353" s="30" t="s">
        <v>71</v>
      </c>
      <c r="B353" s="30" t="s">
        <v>72</v>
      </c>
      <c r="C353" s="34">
        <v>46016</v>
      </c>
      <c r="D353" s="30" t="s">
        <v>15169</v>
      </c>
      <c r="E353" s="34">
        <v>46016</v>
      </c>
      <c r="F353" s="30">
        <v>86322</v>
      </c>
      <c r="G353" s="30" t="s">
        <v>15284</v>
      </c>
      <c r="H353" s="35">
        <v>1248340</v>
      </c>
      <c r="I353" s="31">
        <v>0</v>
      </c>
      <c r="J353" s="35">
        <v>99867</v>
      </c>
      <c r="K353" s="35">
        <v>1348207</v>
      </c>
      <c r="L353" s="7" t="s">
        <v>40</v>
      </c>
      <c r="M353" s="6">
        <v>46076</v>
      </c>
      <c r="O353" s="32">
        <f>IF(Table1[[#This Row],[Phân loại]]="Tồn đầu kỳ",Table1[[#This Row],[Tổng giá trị]],0)</f>
        <v>1348207</v>
      </c>
      <c r="P353" s="7">
        <f>IF(Table1[[#This Row],[Số còn phải thu ĐK]]&lt;&gt;0,0,IF(Table1[[#This Row],[Phân loại]]="Bán hàng",Table1[[#This Row],[Tổng giá trị]],-Table1[[#This Row],[Tổng giá trị]]))</f>
        <v>0</v>
      </c>
      <c r="Q353" s="32">
        <f t="shared" ref="Q353:Q355" si="175">IF(M353&lt;&gt;"",IF(O353&lt;&gt;0,O353,P353),0)</f>
        <v>1348207</v>
      </c>
      <c r="R353" s="7">
        <f>Table1[[#This Row],[Số còn phải thu ĐK]]+Table1[[#This Row],[Giá Trị HD sau CK]]-Table1[[#This Row],[Số tiền đã thu]]</f>
        <v>0</v>
      </c>
      <c r="S353" s="6">
        <f>IF(Table1[[#This Row],[Ngày hóa đơn]]&lt;&gt;"",Table1[[#This Row],[Ngày hóa đơn]],IF(Table1[[#This Row],[Ngày hạch toán]]&lt;&gt;"",Table1[[#This Row],[Ngày hạch toán]],""))</f>
        <v>46016</v>
      </c>
      <c r="T353" s="7"/>
      <c r="U353" s="6">
        <f>IF(Table1[[#This Row],[Ngày tính CN]]="","",S353+T353)</f>
        <v>46016</v>
      </c>
      <c r="V353" s="32">
        <f ca="1">IF(Table1[[#This Row],[Hạn thanh toán]]="","",IF((U353-NOW())&lt;0,0,(U353-NOW())))</f>
        <v>0</v>
      </c>
      <c r="W353" s="32"/>
      <c r="X353" s="32" t="str">
        <f t="shared" ref="X353:X355" ca="1" si="176">IF(OR(U353="",R353=0),"",IF((U353-NOW())&lt;0,-(U353-NOW()),0))</f>
        <v/>
      </c>
      <c r="Y353" s="2" t="str">
        <f t="shared" ref="Y353:Y355" si="177">IF(R353=0,"Đã thanh toán",IF(X353="","",IF(X353&lt;=0,"Chưa đến hạn thanh toán",IF(X353&lt;=30,"Nợ quá hạn 30 ngày",IF(X353&lt;=60,"Nợ quá hạn từ 30 ngày đến 60 ngày",IF(X353&lt;=90,"Nợ quá hạn từ 60 ngày đến 90 ngày",IF(X353&lt;=120,"Nợ quá hạn từ 90 ngày đến 120 ngày","Nợ quá hạn hơn 120 ngày có khả năng mất thanh toán")))))))</f>
        <v>Đã thanh toán</v>
      </c>
      <c r="Z353" s="53">
        <f t="shared" si="167"/>
        <v>46016</v>
      </c>
      <c r="AA353" s="53">
        <f t="shared" si="168"/>
        <v>46076</v>
      </c>
      <c r="AD353" s="2" t="str">
        <f>VLOOKUP($A353,MA_KH!$A:$Q,MA_KH!O$1,0)</f>
        <v>BIGC (EB)</v>
      </c>
      <c r="AE353" s="2" t="str">
        <f>VLOOKUP($A353,MA_KH!$A:$Q,MA_KH!P$1,0)</f>
        <v>Công ty TNHH dịch vụ EB</v>
      </c>
    </row>
    <row r="354" spans="1:31" ht="25.5" customHeight="1" x14ac:dyDescent="0.2">
      <c r="A354" s="30" t="s">
        <v>71</v>
      </c>
      <c r="B354" s="30" t="s">
        <v>72</v>
      </c>
      <c r="C354" s="34">
        <v>46016</v>
      </c>
      <c r="D354" s="30" t="s">
        <v>15166</v>
      </c>
      <c r="E354" s="34">
        <v>46016</v>
      </c>
      <c r="F354" s="30">
        <v>86334</v>
      </c>
      <c r="G354" s="30" t="s">
        <v>15285</v>
      </c>
      <c r="H354" s="35">
        <v>3846790</v>
      </c>
      <c r="I354" s="31">
        <v>0</v>
      </c>
      <c r="J354" s="35">
        <v>307743</v>
      </c>
      <c r="K354" s="35">
        <v>4154533</v>
      </c>
      <c r="L354" s="7" t="s">
        <v>40</v>
      </c>
      <c r="M354" s="6">
        <v>46076</v>
      </c>
      <c r="O354" s="32">
        <f>IF(Table1[[#This Row],[Phân loại]]="Tồn đầu kỳ",Table1[[#This Row],[Tổng giá trị]],0)</f>
        <v>4154533</v>
      </c>
      <c r="P354" s="7">
        <f>IF(Table1[[#This Row],[Số còn phải thu ĐK]]&lt;&gt;0,0,IF(Table1[[#This Row],[Phân loại]]="Bán hàng",Table1[[#This Row],[Tổng giá trị]],-Table1[[#This Row],[Tổng giá trị]]))</f>
        <v>0</v>
      </c>
      <c r="Q354" s="32">
        <f t="shared" si="175"/>
        <v>4154533</v>
      </c>
      <c r="R354" s="7">
        <f>Table1[[#This Row],[Số còn phải thu ĐK]]+Table1[[#This Row],[Giá Trị HD sau CK]]-Table1[[#This Row],[Số tiền đã thu]]</f>
        <v>0</v>
      </c>
      <c r="S354" s="6">
        <f>IF(Table1[[#This Row],[Ngày hóa đơn]]&lt;&gt;"",Table1[[#This Row],[Ngày hóa đơn]],IF(Table1[[#This Row],[Ngày hạch toán]]&lt;&gt;"",Table1[[#This Row],[Ngày hạch toán]],""))</f>
        <v>46016</v>
      </c>
      <c r="T354" s="7"/>
      <c r="U354" s="6">
        <f>IF(Table1[[#This Row],[Ngày tính CN]]="","",S354+T354)</f>
        <v>46016</v>
      </c>
      <c r="V354" s="32">
        <f ca="1">IF(Table1[[#This Row],[Hạn thanh toán]]="","",IF((U354-NOW())&lt;0,0,(U354-NOW())))</f>
        <v>0</v>
      </c>
      <c r="W354" s="32"/>
      <c r="X354" s="32" t="str">
        <f t="shared" ca="1" si="176"/>
        <v/>
      </c>
      <c r="Y354" s="2" t="str">
        <f t="shared" si="177"/>
        <v>Đã thanh toán</v>
      </c>
      <c r="Z354" s="53">
        <f t="shared" si="167"/>
        <v>46016</v>
      </c>
      <c r="AA354" s="53">
        <f t="shared" si="168"/>
        <v>46076</v>
      </c>
      <c r="AD354" s="2" t="str">
        <f>VLOOKUP($A354,MA_KH!$A:$Q,MA_KH!O$1,0)</f>
        <v>BIGC (EB)</v>
      </c>
      <c r="AE354" s="2" t="str">
        <f>VLOOKUP($A354,MA_KH!$A:$Q,MA_KH!P$1,0)</f>
        <v>Công ty TNHH dịch vụ EB</v>
      </c>
    </row>
    <row r="355" spans="1:31" ht="25.5" customHeight="1" x14ac:dyDescent="0.2">
      <c r="A355" s="36" t="s">
        <v>71</v>
      </c>
      <c r="B355" s="36" t="s">
        <v>72</v>
      </c>
      <c r="C355" s="37">
        <v>46016</v>
      </c>
      <c r="D355" s="36" t="s">
        <v>15167</v>
      </c>
      <c r="E355" s="37">
        <v>46016</v>
      </c>
      <c r="F355" s="36">
        <v>86335</v>
      </c>
      <c r="G355" s="36" t="s">
        <v>15286</v>
      </c>
      <c r="H355" s="38">
        <v>3498330</v>
      </c>
      <c r="I355" s="39">
        <v>0</v>
      </c>
      <c r="J355" s="38">
        <v>279866</v>
      </c>
      <c r="K355" s="38">
        <v>3778196</v>
      </c>
      <c r="L355" s="7" t="s">
        <v>40</v>
      </c>
      <c r="M355" s="6">
        <v>46076</v>
      </c>
      <c r="O355" s="32">
        <f>IF(Table1[[#This Row],[Phân loại]]="Tồn đầu kỳ",Table1[[#This Row],[Tổng giá trị]],0)</f>
        <v>3778196</v>
      </c>
      <c r="P355" s="7">
        <f>IF(Table1[[#This Row],[Số còn phải thu ĐK]]&lt;&gt;0,0,IF(Table1[[#This Row],[Phân loại]]="Bán hàng",Table1[[#This Row],[Tổng giá trị]],-Table1[[#This Row],[Tổng giá trị]]))</f>
        <v>0</v>
      </c>
      <c r="Q355" s="32">
        <f t="shared" si="175"/>
        <v>3778196</v>
      </c>
      <c r="R355" s="7">
        <f>Table1[[#This Row],[Số còn phải thu ĐK]]+Table1[[#This Row],[Giá Trị HD sau CK]]-Table1[[#This Row],[Số tiền đã thu]]</f>
        <v>0</v>
      </c>
      <c r="S355" s="6">
        <f>IF(Table1[[#This Row],[Ngày hóa đơn]]&lt;&gt;"",Table1[[#This Row],[Ngày hóa đơn]],IF(Table1[[#This Row],[Ngày hạch toán]]&lt;&gt;"",Table1[[#This Row],[Ngày hạch toán]],""))</f>
        <v>46016</v>
      </c>
      <c r="T355" s="7"/>
      <c r="U355" s="6">
        <f>IF(Table1[[#This Row],[Ngày tính CN]]="","",S355+T355)</f>
        <v>46016</v>
      </c>
      <c r="V355" s="32">
        <f ca="1">IF(Table1[[#This Row],[Hạn thanh toán]]="","",IF((U355-NOW())&lt;0,0,(U355-NOW())))</f>
        <v>0</v>
      </c>
      <c r="W355" s="32"/>
      <c r="X355" s="32" t="str">
        <f t="shared" ca="1" si="176"/>
        <v/>
      </c>
      <c r="Y355" s="2" t="str">
        <f t="shared" si="177"/>
        <v>Đã thanh toán</v>
      </c>
      <c r="Z355" s="53">
        <f t="shared" si="167"/>
        <v>46016</v>
      </c>
      <c r="AA355" s="53">
        <f t="shared" si="168"/>
        <v>46076</v>
      </c>
      <c r="AD355" s="2" t="str">
        <f>VLOOKUP($A355,MA_KH!$A:$Q,MA_KH!O$1,0)</f>
        <v>BIGC (EB)</v>
      </c>
      <c r="AE355" s="2" t="str">
        <f>VLOOKUP($A355,MA_KH!$A:$Q,MA_KH!P$1,0)</f>
        <v>Công ty TNHH dịch vụ EB</v>
      </c>
    </row>
    <row r="356" spans="1:31" ht="25.5" customHeight="1" x14ac:dyDescent="0.2">
      <c r="A356" s="36" t="s">
        <v>71</v>
      </c>
      <c r="B356" s="36" t="s">
        <v>72</v>
      </c>
      <c r="C356" s="37">
        <v>46016</v>
      </c>
      <c r="D356" s="36" t="s">
        <v>15170</v>
      </c>
      <c r="E356" s="37">
        <v>46016</v>
      </c>
      <c r="F356" s="36">
        <v>86997</v>
      </c>
      <c r="G356" s="36" t="s">
        <v>15287</v>
      </c>
      <c r="H356" s="38">
        <v>4746670</v>
      </c>
      <c r="I356" s="39">
        <v>0</v>
      </c>
      <c r="J356" s="38">
        <v>379734</v>
      </c>
      <c r="K356" s="38">
        <v>5126404</v>
      </c>
      <c r="L356" s="7" t="s">
        <v>40</v>
      </c>
      <c r="M356" s="6">
        <v>46076</v>
      </c>
      <c r="O356" s="32">
        <f>IF(Table1[[#This Row],[Phân loại]]="Tồn đầu kỳ",Table1[[#This Row],[Tổng giá trị]],0)</f>
        <v>5126404</v>
      </c>
      <c r="P356" s="7">
        <f>IF(Table1[[#This Row],[Số còn phải thu ĐK]]&lt;&gt;0,0,IF(Table1[[#This Row],[Phân loại]]="Bán hàng",Table1[[#This Row],[Tổng giá trị]],-Table1[[#This Row],[Tổng giá trị]]))</f>
        <v>0</v>
      </c>
      <c r="Q356" s="32">
        <f>IF(M356&lt;&gt;"",IF(O356&lt;&gt;0,O356,P356),0)</f>
        <v>5126404</v>
      </c>
      <c r="R356" s="7">
        <f>Table1[[#This Row],[Số còn phải thu ĐK]]+Table1[[#This Row],[Giá Trị HD sau CK]]-Table1[[#This Row],[Số tiền đã thu]]</f>
        <v>0</v>
      </c>
      <c r="S356" s="6">
        <f>IF(Table1[[#This Row],[Ngày hóa đơn]]&lt;&gt;"",Table1[[#This Row],[Ngày hóa đơn]],IF(Table1[[#This Row],[Ngày hạch toán]]&lt;&gt;"",Table1[[#This Row],[Ngày hạch toán]],""))</f>
        <v>46016</v>
      </c>
      <c r="T356" s="7"/>
      <c r="U356" s="6">
        <f>IF(Table1[[#This Row],[Ngày tính CN]]="","",S356+T356)</f>
        <v>46016</v>
      </c>
      <c r="V356" s="32">
        <f ca="1">IF(Table1[[#This Row],[Hạn thanh toán]]="","",IF((U356-NOW())&lt;0,0,(U356-NOW())))</f>
        <v>0</v>
      </c>
      <c r="W356" s="32"/>
      <c r="X356" s="32" t="str">
        <f ca="1">IF(OR(U356="",R356=0),"",IF((U356-NOW())&lt;0,-(U356-NOW()),0))</f>
        <v/>
      </c>
      <c r="Y356" s="2" t="str">
        <f>IF(R356=0,"Đã thanh toán",IF(X356="","",IF(X356&lt;=0,"Chưa đến hạn thanh toán",IF(X356&lt;=30,"Nợ quá hạn 30 ngày",IF(X356&lt;=60,"Nợ quá hạn từ 30 ngày đến 60 ngày",IF(X356&lt;=90,"Nợ quá hạn từ 60 ngày đến 90 ngày",IF(X356&lt;=120,"Nợ quá hạn từ 90 ngày đến 120 ngày","Nợ quá hạn hơn 120 ngày có khả năng mất thanh toán")))))))</f>
        <v>Đã thanh toán</v>
      </c>
      <c r="Z356" s="53">
        <f t="shared" si="167"/>
        <v>46016</v>
      </c>
      <c r="AA356" s="53">
        <f t="shared" si="168"/>
        <v>46076</v>
      </c>
      <c r="AD356" s="2" t="str">
        <f>VLOOKUP($A356,MA_KH!$A:$Q,MA_KH!O$1,0)</f>
        <v>BIGC (EB)</v>
      </c>
      <c r="AE356" s="2" t="str">
        <f>VLOOKUP($A356,MA_KH!$A:$Q,MA_KH!P$1,0)</f>
        <v>Công ty TNHH dịch vụ EB</v>
      </c>
    </row>
    <row r="357" spans="1:31" ht="25.5" customHeight="1" x14ac:dyDescent="0.2">
      <c r="A357" s="36" t="s">
        <v>71</v>
      </c>
      <c r="B357" s="36" t="s">
        <v>72</v>
      </c>
      <c r="C357" s="37">
        <v>46016</v>
      </c>
      <c r="D357" s="36" t="s">
        <v>15168</v>
      </c>
      <c r="E357" s="37">
        <v>46016</v>
      </c>
      <c r="F357" s="36">
        <v>86542</v>
      </c>
      <c r="G357" s="36" t="s">
        <v>15288</v>
      </c>
      <c r="H357" s="38">
        <v>1788140</v>
      </c>
      <c r="I357" s="39">
        <v>0</v>
      </c>
      <c r="J357" s="38">
        <v>143051</v>
      </c>
      <c r="K357" s="38">
        <v>1931191</v>
      </c>
      <c r="L357" s="7" t="s">
        <v>40</v>
      </c>
      <c r="M357" s="6">
        <v>46076</v>
      </c>
      <c r="O357" s="32">
        <f>IF(Table1[[#This Row],[Phân loại]]="Tồn đầu kỳ",Table1[[#This Row],[Tổng giá trị]],0)</f>
        <v>1931191</v>
      </c>
      <c r="P357" s="7">
        <f>IF(Table1[[#This Row],[Số còn phải thu ĐK]]&lt;&gt;0,0,IF(Table1[[#This Row],[Phân loại]]="Bán hàng",Table1[[#This Row],[Tổng giá trị]],-Table1[[#This Row],[Tổng giá trị]]))</f>
        <v>0</v>
      </c>
      <c r="Q357" s="32">
        <f>IF(M357&lt;&gt;"",IF(O357&lt;&gt;0,O357,P357),0)</f>
        <v>1931191</v>
      </c>
      <c r="R357" s="7">
        <f>Table1[[#This Row],[Số còn phải thu ĐK]]+Table1[[#This Row],[Giá Trị HD sau CK]]-Table1[[#This Row],[Số tiền đã thu]]</f>
        <v>0</v>
      </c>
      <c r="S357" s="6">
        <f>IF(Table1[[#This Row],[Ngày hóa đơn]]&lt;&gt;"",Table1[[#This Row],[Ngày hóa đơn]],IF(Table1[[#This Row],[Ngày hạch toán]]&lt;&gt;"",Table1[[#This Row],[Ngày hạch toán]],""))</f>
        <v>46016</v>
      </c>
      <c r="T357" s="7"/>
      <c r="U357" s="6">
        <f>IF(Table1[[#This Row],[Ngày tính CN]]="","",S357+T357)</f>
        <v>46016</v>
      </c>
      <c r="V357" s="32">
        <f ca="1">IF(Table1[[#This Row],[Hạn thanh toán]]="","",IF((U357-NOW())&lt;0,0,(U357-NOW())))</f>
        <v>0</v>
      </c>
      <c r="W357" s="32"/>
      <c r="X357" s="32" t="str">
        <f ca="1">IF(OR(U357="",R357=0),"",IF((U357-NOW())&lt;0,-(U357-NOW()),0))</f>
        <v/>
      </c>
      <c r="Y357" s="2" t="str">
        <f>IF(R357=0,"Đã thanh toán",IF(X357="","",IF(X357&lt;=0,"Chưa đến hạn thanh toán",IF(X357&lt;=30,"Nợ quá hạn 30 ngày",IF(X357&lt;=60,"Nợ quá hạn từ 30 ngày đến 60 ngày",IF(X357&lt;=90,"Nợ quá hạn từ 60 ngày đến 90 ngày",IF(X357&lt;=120,"Nợ quá hạn từ 90 ngày đến 120 ngày","Nợ quá hạn hơn 120 ngày có khả năng mất thanh toán")))))))</f>
        <v>Đã thanh toán</v>
      </c>
      <c r="Z357" s="53">
        <f t="shared" si="167"/>
        <v>46016</v>
      </c>
      <c r="AA357" s="53">
        <f t="shared" si="168"/>
        <v>46076</v>
      </c>
      <c r="AD357" s="2" t="str">
        <f>VLOOKUP($A357,MA_KH!$A:$Q,MA_KH!O$1,0)</f>
        <v>BIGC (EB)</v>
      </c>
      <c r="AE357" s="2" t="str">
        <f>VLOOKUP($A357,MA_KH!$A:$Q,MA_KH!P$1,0)</f>
        <v>Công ty TNHH dịch vụ EB</v>
      </c>
    </row>
    <row r="358" spans="1:31" ht="25.5" customHeight="1" x14ac:dyDescent="0.2">
      <c r="A358" s="30" t="s">
        <v>71</v>
      </c>
      <c r="B358" s="30" t="s">
        <v>72</v>
      </c>
      <c r="C358" s="34">
        <v>46017</v>
      </c>
      <c r="D358" s="30" t="s">
        <v>15172</v>
      </c>
      <c r="E358" s="34">
        <v>46017</v>
      </c>
      <c r="F358" s="30">
        <v>87373</v>
      </c>
      <c r="G358" s="30" t="s">
        <v>15289</v>
      </c>
      <c r="H358" s="35">
        <v>2496680</v>
      </c>
      <c r="I358" s="31">
        <v>0</v>
      </c>
      <c r="J358" s="35">
        <v>199734</v>
      </c>
      <c r="K358" s="35">
        <v>2696414</v>
      </c>
      <c r="L358" s="7" t="s">
        <v>40</v>
      </c>
      <c r="M358" s="6">
        <v>46076</v>
      </c>
      <c r="O358" s="32">
        <f>IF(Table1[[#This Row],[Phân loại]]="Tồn đầu kỳ",Table1[[#This Row],[Tổng giá trị]],0)</f>
        <v>2696414</v>
      </c>
      <c r="P358" s="7">
        <f>IF(Table1[[#This Row],[Số còn phải thu ĐK]]&lt;&gt;0,0,IF(Table1[[#This Row],[Phân loại]]="Bán hàng",Table1[[#This Row],[Tổng giá trị]],-Table1[[#This Row],[Tổng giá trị]]))</f>
        <v>0</v>
      </c>
      <c r="Q358" s="32">
        <f t="shared" ref="Q358:Q360" si="178">IF(M358&lt;&gt;"",IF(O358&lt;&gt;0,O358,P358),0)</f>
        <v>2696414</v>
      </c>
      <c r="R358" s="7">
        <f>Table1[[#This Row],[Số còn phải thu ĐK]]+Table1[[#This Row],[Giá Trị HD sau CK]]-Table1[[#This Row],[Số tiền đã thu]]</f>
        <v>0</v>
      </c>
      <c r="S358" s="6">
        <f>IF(Table1[[#This Row],[Ngày hóa đơn]]&lt;&gt;"",Table1[[#This Row],[Ngày hóa đơn]],IF(Table1[[#This Row],[Ngày hạch toán]]&lt;&gt;"",Table1[[#This Row],[Ngày hạch toán]],""))</f>
        <v>46017</v>
      </c>
      <c r="T358" s="7"/>
      <c r="U358" s="6">
        <f>IF(Table1[[#This Row],[Ngày tính CN]]="","",S358+T358)</f>
        <v>46017</v>
      </c>
      <c r="V358" s="32">
        <f ca="1">IF(Table1[[#This Row],[Hạn thanh toán]]="","",IF((U358-NOW())&lt;0,0,(U358-NOW())))</f>
        <v>0</v>
      </c>
      <c r="W358" s="32"/>
      <c r="X358" s="32" t="str">
        <f t="shared" ref="X358:X360" ca="1" si="179">IF(OR(U358="",R358=0),"",IF((U358-NOW())&lt;0,-(U358-NOW()),0))</f>
        <v/>
      </c>
      <c r="Y358" s="2" t="str">
        <f t="shared" ref="Y358:Y360" si="180">IF(R358=0,"Đã thanh toán",IF(X358="","",IF(X358&lt;=0,"Chưa đến hạn thanh toán",IF(X358&lt;=30,"Nợ quá hạn 30 ngày",IF(X358&lt;=60,"Nợ quá hạn từ 30 ngày đến 60 ngày",IF(X358&lt;=90,"Nợ quá hạn từ 60 ngày đến 90 ngày",IF(X358&lt;=120,"Nợ quá hạn từ 90 ngày đến 120 ngày","Nợ quá hạn hơn 120 ngày có khả năng mất thanh toán")))))))</f>
        <v>Đã thanh toán</v>
      </c>
      <c r="Z358" s="53">
        <f t="shared" si="167"/>
        <v>46017</v>
      </c>
      <c r="AA358" s="53">
        <f t="shared" si="168"/>
        <v>46076</v>
      </c>
      <c r="AD358" s="2" t="str">
        <f>VLOOKUP($A358,MA_KH!$A:$Q,MA_KH!O$1,0)</f>
        <v>BIGC (EB)</v>
      </c>
      <c r="AE358" s="2" t="str">
        <f>VLOOKUP($A358,MA_KH!$A:$Q,MA_KH!P$1,0)</f>
        <v>Công ty TNHH dịch vụ EB</v>
      </c>
    </row>
    <row r="359" spans="1:31" ht="25.5" customHeight="1" x14ac:dyDescent="0.2">
      <c r="A359" s="30" t="s">
        <v>71</v>
      </c>
      <c r="B359" s="30" t="s">
        <v>72</v>
      </c>
      <c r="C359" s="34">
        <v>46017</v>
      </c>
      <c r="D359" s="30" t="s">
        <v>14627</v>
      </c>
      <c r="E359" s="34">
        <v>46017</v>
      </c>
      <c r="F359" s="30">
        <v>87374</v>
      </c>
      <c r="G359" s="30" t="s">
        <v>15290</v>
      </c>
      <c r="H359" s="35">
        <v>10030450</v>
      </c>
      <c r="I359" s="31">
        <v>0</v>
      </c>
      <c r="J359" s="35">
        <v>802436</v>
      </c>
      <c r="K359" s="35">
        <v>10832886</v>
      </c>
      <c r="L359" s="7" t="s">
        <v>40</v>
      </c>
      <c r="M359" s="6">
        <v>46076</v>
      </c>
      <c r="O359" s="32">
        <f>IF(Table1[[#This Row],[Phân loại]]="Tồn đầu kỳ",Table1[[#This Row],[Tổng giá trị]],0)</f>
        <v>10832886</v>
      </c>
      <c r="P359" s="7">
        <f>IF(Table1[[#This Row],[Số còn phải thu ĐK]]&lt;&gt;0,0,IF(Table1[[#This Row],[Phân loại]]="Bán hàng",Table1[[#This Row],[Tổng giá trị]],-Table1[[#This Row],[Tổng giá trị]]))</f>
        <v>0</v>
      </c>
      <c r="Q359" s="32">
        <f t="shared" si="178"/>
        <v>10832886</v>
      </c>
      <c r="R359" s="7">
        <f>Table1[[#This Row],[Số còn phải thu ĐK]]+Table1[[#This Row],[Giá Trị HD sau CK]]-Table1[[#This Row],[Số tiền đã thu]]</f>
        <v>0</v>
      </c>
      <c r="S359" s="6">
        <f>IF(Table1[[#This Row],[Ngày hóa đơn]]&lt;&gt;"",Table1[[#This Row],[Ngày hóa đơn]],IF(Table1[[#This Row],[Ngày hạch toán]]&lt;&gt;"",Table1[[#This Row],[Ngày hạch toán]],""))</f>
        <v>46017</v>
      </c>
      <c r="T359" s="7"/>
      <c r="U359" s="6">
        <f>IF(Table1[[#This Row],[Ngày tính CN]]="","",S359+T359)</f>
        <v>46017</v>
      </c>
      <c r="V359" s="32">
        <f ca="1">IF(Table1[[#This Row],[Hạn thanh toán]]="","",IF((U359-NOW())&lt;0,0,(U359-NOW())))</f>
        <v>0</v>
      </c>
      <c r="W359" s="32"/>
      <c r="X359" s="32" t="str">
        <f t="shared" ca="1" si="179"/>
        <v/>
      </c>
      <c r="Y359" s="2" t="str">
        <f t="shared" si="180"/>
        <v>Đã thanh toán</v>
      </c>
      <c r="Z359" s="53">
        <f t="shared" si="167"/>
        <v>46017</v>
      </c>
      <c r="AA359" s="53">
        <f t="shared" si="168"/>
        <v>46076</v>
      </c>
      <c r="AD359" s="2" t="str">
        <f>VLOOKUP($A359,MA_KH!$A:$Q,MA_KH!O$1,0)</f>
        <v>BIGC (EB)</v>
      </c>
      <c r="AE359" s="2" t="str">
        <f>VLOOKUP($A359,MA_KH!$A:$Q,MA_KH!P$1,0)</f>
        <v>Công ty TNHH dịch vụ EB</v>
      </c>
    </row>
    <row r="360" spans="1:31" ht="25.5" customHeight="1" x14ac:dyDescent="0.2">
      <c r="A360" s="36" t="s">
        <v>71</v>
      </c>
      <c r="B360" s="36" t="s">
        <v>72</v>
      </c>
      <c r="C360" s="37">
        <v>46017</v>
      </c>
      <c r="D360" s="36" t="s">
        <v>15179</v>
      </c>
      <c r="E360" s="37">
        <v>46017</v>
      </c>
      <c r="F360" s="36">
        <v>87375</v>
      </c>
      <c r="G360" s="36" t="s">
        <v>15291</v>
      </c>
      <c r="H360" s="38">
        <v>2443890</v>
      </c>
      <c r="I360" s="39">
        <v>0</v>
      </c>
      <c r="J360" s="38">
        <v>195511</v>
      </c>
      <c r="K360" s="38">
        <v>2639401</v>
      </c>
      <c r="L360" s="7" t="s">
        <v>40</v>
      </c>
      <c r="M360" s="6">
        <v>46076</v>
      </c>
      <c r="O360" s="32">
        <f>IF(Table1[[#This Row],[Phân loại]]="Tồn đầu kỳ",Table1[[#This Row],[Tổng giá trị]],0)</f>
        <v>2639401</v>
      </c>
      <c r="P360" s="7">
        <f>IF(Table1[[#This Row],[Số còn phải thu ĐK]]&lt;&gt;0,0,IF(Table1[[#This Row],[Phân loại]]="Bán hàng",Table1[[#This Row],[Tổng giá trị]],-Table1[[#This Row],[Tổng giá trị]]))</f>
        <v>0</v>
      </c>
      <c r="Q360" s="32">
        <f t="shared" si="178"/>
        <v>2639401</v>
      </c>
      <c r="R360" s="7">
        <f>Table1[[#This Row],[Số còn phải thu ĐK]]+Table1[[#This Row],[Giá Trị HD sau CK]]-Table1[[#This Row],[Số tiền đã thu]]</f>
        <v>0</v>
      </c>
      <c r="S360" s="6">
        <f>IF(Table1[[#This Row],[Ngày hóa đơn]]&lt;&gt;"",Table1[[#This Row],[Ngày hóa đơn]],IF(Table1[[#This Row],[Ngày hạch toán]]&lt;&gt;"",Table1[[#This Row],[Ngày hạch toán]],""))</f>
        <v>46017</v>
      </c>
      <c r="T360" s="7"/>
      <c r="U360" s="6">
        <f>IF(Table1[[#This Row],[Ngày tính CN]]="","",S360+T360)</f>
        <v>46017</v>
      </c>
      <c r="V360" s="32">
        <f ca="1">IF(Table1[[#This Row],[Hạn thanh toán]]="","",IF((U360-NOW())&lt;0,0,(U360-NOW())))</f>
        <v>0</v>
      </c>
      <c r="W360" s="32"/>
      <c r="X360" s="32" t="str">
        <f t="shared" ca="1" si="179"/>
        <v/>
      </c>
      <c r="Y360" s="2" t="str">
        <f t="shared" si="180"/>
        <v>Đã thanh toán</v>
      </c>
      <c r="Z360" s="53">
        <f t="shared" si="167"/>
        <v>46017</v>
      </c>
      <c r="AA360" s="53">
        <f t="shared" si="168"/>
        <v>46076</v>
      </c>
      <c r="AD360" s="2" t="str">
        <f>VLOOKUP($A360,MA_KH!$A:$Q,MA_KH!O$1,0)</f>
        <v>BIGC (EB)</v>
      </c>
      <c r="AE360" s="2" t="str">
        <f>VLOOKUP($A360,MA_KH!$A:$Q,MA_KH!P$1,0)</f>
        <v>Công ty TNHH dịch vụ EB</v>
      </c>
    </row>
    <row r="361" spans="1:31" ht="25.5" customHeight="1" x14ac:dyDescent="0.2">
      <c r="A361" s="30" t="s">
        <v>71</v>
      </c>
      <c r="B361" s="30" t="s">
        <v>72</v>
      </c>
      <c r="C361" s="34">
        <v>46017</v>
      </c>
      <c r="D361" s="30" t="s">
        <v>15175</v>
      </c>
      <c r="E361" s="34">
        <v>46017</v>
      </c>
      <c r="F361" s="30">
        <v>87402</v>
      </c>
      <c r="G361" s="30" t="s">
        <v>15292</v>
      </c>
      <c r="H361" s="35">
        <v>1906825</v>
      </c>
      <c r="I361" s="31">
        <v>0</v>
      </c>
      <c r="J361" s="35">
        <v>152546</v>
      </c>
      <c r="K361" s="35">
        <v>2059371</v>
      </c>
      <c r="L361" s="7" t="s">
        <v>40</v>
      </c>
      <c r="M361" s="6">
        <v>46076</v>
      </c>
      <c r="O361" s="32">
        <f>IF(Table1[[#This Row],[Phân loại]]="Tồn đầu kỳ",Table1[[#This Row],[Tổng giá trị]],0)</f>
        <v>2059371</v>
      </c>
      <c r="P361" s="7">
        <f>IF(Table1[[#This Row],[Số còn phải thu ĐK]]&lt;&gt;0,0,IF(Table1[[#This Row],[Phân loại]]="Bán hàng",Table1[[#This Row],[Tổng giá trị]],-Table1[[#This Row],[Tổng giá trị]]))</f>
        <v>0</v>
      </c>
      <c r="Q361" s="32">
        <f t="shared" ref="Q361:Q367" si="181">IF(M361&lt;&gt;"",IF(O361&lt;&gt;0,O361,P361),0)</f>
        <v>2059371</v>
      </c>
      <c r="R361" s="7">
        <f>Table1[[#This Row],[Số còn phải thu ĐK]]+Table1[[#This Row],[Giá Trị HD sau CK]]-Table1[[#This Row],[Số tiền đã thu]]</f>
        <v>0</v>
      </c>
      <c r="S361" s="6">
        <f>IF(Table1[[#This Row],[Ngày hóa đơn]]&lt;&gt;"",Table1[[#This Row],[Ngày hóa đơn]],IF(Table1[[#This Row],[Ngày hạch toán]]&lt;&gt;"",Table1[[#This Row],[Ngày hạch toán]],""))</f>
        <v>46017</v>
      </c>
      <c r="T361" s="7"/>
      <c r="U361" s="6">
        <f>IF(Table1[[#This Row],[Ngày tính CN]]="","",S361+T361)</f>
        <v>46017</v>
      </c>
      <c r="V361" s="32">
        <f ca="1">IF(Table1[[#This Row],[Hạn thanh toán]]="","",IF((U361-NOW())&lt;0,0,(U361-NOW())))</f>
        <v>0</v>
      </c>
      <c r="W361" s="32"/>
      <c r="X361" s="32" t="str">
        <f t="shared" ref="X361:X367" ca="1" si="182">IF(OR(U361="",R361=0),"",IF((U361-NOW())&lt;0,-(U361-NOW()),0))</f>
        <v/>
      </c>
      <c r="Y361" s="2" t="str">
        <f t="shared" ref="Y361:Y367" si="183">IF(R361=0,"Đã thanh toán",IF(X361="","",IF(X361&lt;=0,"Chưa đến hạn thanh toán",IF(X361&lt;=30,"Nợ quá hạn 30 ngày",IF(X361&lt;=60,"Nợ quá hạn từ 30 ngày đến 60 ngày",IF(X361&lt;=90,"Nợ quá hạn từ 60 ngày đến 90 ngày",IF(X361&lt;=120,"Nợ quá hạn từ 90 ngày đến 120 ngày","Nợ quá hạn hơn 120 ngày có khả năng mất thanh toán")))))))</f>
        <v>Đã thanh toán</v>
      </c>
      <c r="Z361" s="53">
        <f t="shared" si="167"/>
        <v>46017</v>
      </c>
      <c r="AA361" s="53">
        <f t="shared" si="168"/>
        <v>46076</v>
      </c>
      <c r="AD361" s="2" t="str">
        <f>VLOOKUP($A361,MA_KH!$A:$Q,MA_KH!O$1,0)</f>
        <v>BIGC (EB)</v>
      </c>
      <c r="AE361" s="2" t="str">
        <f>VLOOKUP($A361,MA_KH!$A:$Q,MA_KH!P$1,0)</f>
        <v>Công ty TNHH dịch vụ EB</v>
      </c>
    </row>
    <row r="362" spans="1:31" ht="25.5" customHeight="1" x14ac:dyDescent="0.2">
      <c r="A362" s="30" t="s">
        <v>71</v>
      </c>
      <c r="B362" s="30" t="s">
        <v>72</v>
      </c>
      <c r="C362" s="34">
        <v>46017</v>
      </c>
      <c r="D362" s="30" t="s">
        <v>15171</v>
      </c>
      <c r="E362" s="34">
        <v>46017</v>
      </c>
      <c r="F362" s="30">
        <v>87403</v>
      </c>
      <c r="G362" s="30" t="s">
        <v>15293</v>
      </c>
      <c r="H362" s="35">
        <v>1111900</v>
      </c>
      <c r="I362" s="31">
        <v>0</v>
      </c>
      <c r="J362" s="35">
        <v>88952</v>
      </c>
      <c r="K362" s="35">
        <v>1200852</v>
      </c>
      <c r="L362" s="7" t="s">
        <v>40</v>
      </c>
      <c r="M362" s="6">
        <v>46076</v>
      </c>
      <c r="O362" s="32">
        <f>IF(Table1[[#This Row],[Phân loại]]="Tồn đầu kỳ",Table1[[#This Row],[Tổng giá trị]],0)</f>
        <v>1200852</v>
      </c>
      <c r="P362" s="7">
        <f>IF(Table1[[#This Row],[Số còn phải thu ĐK]]&lt;&gt;0,0,IF(Table1[[#This Row],[Phân loại]]="Bán hàng",Table1[[#This Row],[Tổng giá trị]],-Table1[[#This Row],[Tổng giá trị]]))</f>
        <v>0</v>
      </c>
      <c r="Q362" s="32">
        <f t="shared" si="181"/>
        <v>1200852</v>
      </c>
      <c r="R362" s="7">
        <f>Table1[[#This Row],[Số còn phải thu ĐK]]+Table1[[#This Row],[Giá Trị HD sau CK]]-Table1[[#This Row],[Số tiền đã thu]]</f>
        <v>0</v>
      </c>
      <c r="S362" s="6">
        <f>IF(Table1[[#This Row],[Ngày hóa đơn]]&lt;&gt;"",Table1[[#This Row],[Ngày hóa đơn]],IF(Table1[[#This Row],[Ngày hạch toán]]&lt;&gt;"",Table1[[#This Row],[Ngày hạch toán]],""))</f>
        <v>46017</v>
      </c>
      <c r="T362" s="7"/>
      <c r="U362" s="6">
        <f>IF(Table1[[#This Row],[Ngày tính CN]]="","",S362+T362)</f>
        <v>46017</v>
      </c>
      <c r="V362" s="32">
        <f ca="1">IF(Table1[[#This Row],[Hạn thanh toán]]="","",IF((U362-NOW())&lt;0,0,(U362-NOW())))</f>
        <v>0</v>
      </c>
      <c r="W362" s="32"/>
      <c r="X362" s="32" t="str">
        <f t="shared" ca="1" si="182"/>
        <v/>
      </c>
      <c r="Y362" s="2" t="str">
        <f t="shared" si="183"/>
        <v>Đã thanh toán</v>
      </c>
      <c r="Z362" s="53">
        <f t="shared" si="167"/>
        <v>46017</v>
      </c>
      <c r="AA362" s="53">
        <f t="shared" si="168"/>
        <v>46076</v>
      </c>
      <c r="AD362" s="2" t="str">
        <f>VLOOKUP($A362,MA_KH!$A:$Q,MA_KH!O$1,0)</f>
        <v>BIGC (EB)</v>
      </c>
      <c r="AE362" s="2" t="str">
        <f>VLOOKUP($A362,MA_KH!$A:$Q,MA_KH!P$1,0)</f>
        <v>Công ty TNHH dịch vụ EB</v>
      </c>
    </row>
    <row r="363" spans="1:31" ht="25.5" customHeight="1" x14ac:dyDescent="0.2">
      <c r="A363" s="30" t="s">
        <v>71</v>
      </c>
      <c r="B363" s="30" t="s">
        <v>72</v>
      </c>
      <c r="C363" s="34">
        <v>46017</v>
      </c>
      <c r="D363" s="30" t="s">
        <v>15182</v>
      </c>
      <c r="E363" s="34">
        <v>46017</v>
      </c>
      <c r="F363" s="30">
        <v>87404</v>
      </c>
      <c r="G363" s="30" t="s">
        <v>15294</v>
      </c>
      <c r="H363" s="35">
        <v>2414450</v>
      </c>
      <c r="I363" s="31">
        <v>0</v>
      </c>
      <c r="J363" s="35">
        <v>193156</v>
      </c>
      <c r="K363" s="35">
        <v>2607606</v>
      </c>
      <c r="L363" s="7" t="s">
        <v>40</v>
      </c>
      <c r="M363" s="6">
        <v>46076</v>
      </c>
      <c r="O363" s="32">
        <f>IF(Table1[[#This Row],[Phân loại]]="Tồn đầu kỳ",Table1[[#This Row],[Tổng giá trị]],0)</f>
        <v>2607606</v>
      </c>
      <c r="P363" s="7">
        <f>IF(Table1[[#This Row],[Số còn phải thu ĐK]]&lt;&gt;0,0,IF(Table1[[#This Row],[Phân loại]]="Bán hàng",Table1[[#This Row],[Tổng giá trị]],-Table1[[#This Row],[Tổng giá trị]]))</f>
        <v>0</v>
      </c>
      <c r="Q363" s="32">
        <f t="shared" si="181"/>
        <v>2607606</v>
      </c>
      <c r="R363" s="7">
        <f>Table1[[#This Row],[Số còn phải thu ĐK]]+Table1[[#This Row],[Giá Trị HD sau CK]]-Table1[[#This Row],[Số tiền đã thu]]</f>
        <v>0</v>
      </c>
      <c r="S363" s="6">
        <f>IF(Table1[[#This Row],[Ngày hóa đơn]]&lt;&gt;"",Table1[[#This Row],[Ngày hóa đơn]],IF(Table1[[#This Row],[Ngày hạch toán]]&lt;&gt;"",Table1[[#This Row],[Ngày hạch toán]],""))</f>
        <v>46017</v>
      </c>
      <c r="T363" s="7"/>
      <c r="U363" s="6">
        <f>IF(Table1[[#This Row],[Ngày tính CN]]="","",S363+T363)</f>
        <v>46017</v>
      </c>
      <c r="V363" s="32">
        <f ca="1">IF(Table1[[#This Row],[Hạn thanh toán]]="","",IF((U363-NOW())&lt;0,0,(U363-NOW())))</f>
        <v>0</v>
      </c>
      <c r="W363" s="32"/>
      <c r="X363" s="32" t="str">
        <f t="shared" ca="1" si="182"/>
        <v/>
      </c>
      <c r="Y363" s="2" t="str">
        <f t="shared" si="183"/>
        <v>Đã thanh toán</v>
      </c>
      <c r="Z363" s="53">
        <f t="shared" si="167"/>
        <v>46017</v>
      </c>
      <c r="AA363" s="53">
        <f t="shared" si="168"/>
        <v>46076</v>
      </c>
      <c r="AD363" s="2" t="str">
        <f>VLOOKUP($A363,MA_KH!$A:$Q,MA_KH!O$1,0)</f>
        <v>BIGC (EB)</v>
      </c>
      <c r="AE363" s="2" t="str">
        <f>VLOOKUP($A363,MA_KH!$A:$Q,MA_KH!P$1,0)</f>
        <v>Công ty TNHH dịch vụ EB</v>
      </c>
    </row>
    <row r="364" spans="1:31" ht="25.5" customHeight="1" x14ac:dyDescent="0.2">
      <c r="A364" s="30" t="s">
        <v>71</v>
      </c>
      <c r="B364" s="30" t="s">
        <v>72</v>
      </c>
      <c r="C364" s="34">
        <v>46017</v>
      </c>
      <c r="D364" s="30" t="s">
        <v>15174</v>
      </c>
      <c r="E364" s="34">
        <v>46017</v>
      </c>
      <c r="F364" s="30">
        <v>87405</v>
      </c>
      <c r="G364" s="30" t="s">
        <v>15295</v>
      </c>
      <c r="H364" s="35">
        <v>1248340</v>
      </c>
      <c r="I364" s="31">
        <v>0</v>
      </c>
      <c r="J364" s="35">
        <v>99867</v>
      </c>
      <c r="K364" s="35">
        <v>1348207</v>
      </c>
      <c r="L364" s="7" t="s">
        <v>40</v>
      </c>
      <c r="M364" s="6">
        <v>46076</v>
      </c>
      <c r="O364" s="32">
        <f>IF(Table1[[#This Row],[Phân loại]]="Tồn đầu kỳ",Table1[[#This Row],[Tổng giá trị]],0)</f>
        <v>1348207</v>
      </c>
      <c r="P364" s="7">
        <f>IF(Table1[[#This Row],[Số còn phải thu ĐK]]&lt;&gt;0,0,IF(Table1[[#This Row],[Phân loại]]="Bán hàng",Table1[[#This Row],[Tổng giá trị]],-Table1[[#This Row],[Tổng giá trị]]))</f>
        <v>0</v>
      </c>
      <c r="Q364" s="32">
        <f t="shared" si="181"/>
        <v>1348207</v>
      </c>
      <c r="R364" s="7">
        <f>Table1[[#This Row],[Số còn phải thu ĐK]]+Table1[[#This Row],[Giá Trị HD sau CK]]-Table1[[#This Row],[Số tiền đã thu]]</f>
        <v>0</v>
      </c>
      <c r="S364" s="6">
        <f>IF(Table1[[#This Row],[Ngày hóa đơn]]&lt;&gt;"",Table1[[#This Row],[Ngày hóa đơn]],IF(Table1[[#This Row],[Ngày hạch toán]]&lt;&gt;"",Table1[[#This Row],[Ngày hạch toán]],""))</f>
        <v>46017</v>
      </c>
      <c r="T364" s="7"/>
      <c r="U364" s="6">
        <f>IF(Table1[[#This Row],[Ngày tính CN]]="","",S364+T364)</f>
        <v>46017</v>
      </c>
      <c r="V364" s="32">
        <f ca="1">IF(Table1[[#This Row],[Hạn thanh toán]]="","",IF((U364-NOW())&lt;0,0,(U364-NOW())))</f>
        <v>0</v>
      </c>
      <c r="W364" s="32"/>
      <c r="X364" s="32" t="str">
        <f t="shared" ca="1" si="182"/>
        <v/>
      </c>
      <c r="Y364" s="2" t="str">
        <f t="shared" si="183"/>
        <v>Đã thanh toán</v>
      </c>
      <c r="Z364" s="53">
        <f t="shared" si="167"/>
        <v>46017</v>
      </c>
      <c r="AA364" s="53">
        <f t="shared" si="168"/>
        <v>46076</v>
      </c>
      <c r="AD364" s="2" t="str">
        <f>VLOOKUP($A364,MA_KH!$A:$Q,MA_KH!O$1,0)</f>
        <v>BIGC (EB)</v>
      </c>
      <c r="AE364" s="2" t="str">
        <f>VLOOKUP($A364,MA_KH!$A:$Q,MA_KH!P$1,0)</f>
        <v>Công ty TNHH dịch vụ EB</v>
      </c>
    </row>
    <row r="365" spans="1:31" ht="25.5" customHeight="1" x14ac:dyDescent="0.2">
      <c r="A365" s="30" t="s">
        <v>71</v>
      </c>
      <c r="B365" s="30" t="s">
        <v>72</v>
      </c>
      <c r="C365" s="34">
        <v>46017</v>
      </c>
      <c r="D365" s="30" t="s">
        <v>15176</v>
      </c>
      <c r="E365" s="34">
        <v>46017</v>
      </c>
      <c r="F365" s="30">
        <v>87406</v>
      </c>
      <c r="G365" s="30" t="s">
        <v>15296</v>
      </c>
      <c r="H365" s="35">
        <v>2414450</v>
      </c>
      <c r="I365" s="31">
        <v>0</v>
      </c>
      <c r="J365" s="35">
        <v>193156</v>
      </c>
      <c r="K365" s="35">
        <v>2607606</v>
      </c>
      <c r="L365" s="7" t="s">
        <v>40</v>
      </c>
      <c r="M365" s="6">
        <v>46076</v>
      </c>
      <c r="O365" s="32">
        <f>IF(Table1[[#This Row],[Phân loại]]="Tồn đầu kỳ",Table1[[#This Row],[Tổng giá trị]],0)</f>
        <v>2607606</v>
      </c>
      <c r="P365" s="7">
        <f>IF(Table1[[#This Row],[Số còn phải thu ĐK]]&lt;&gt;0,0,IF(Table1[[#This Row],[Phân loại]]="Bán hàng",Table1[[#This Row],[Tổng giá trị]],-Table1[[#This Row],[Tổng giá trị]]))</f>
        <v>0</v>
      </c>
      <c r="Q365" s="32">
        <f t="shared" si="181"/>
        <v>2607606</v>
      </c>
      <c r="R365" s="7">
        <f>Table1[[#This Row],[Số còn phải thu ĐK]]+Table1[[#This Row],[Giá Trị HD sau CK]]-Table1[[#This Row],[Số tiền đã thu]]</f>
        <v>0</v>
      </c>
      <c r="S365" s="6">
        <f>IF(Table1[[#This Row],[Ngày hóa đơn]]&lt;&gt;"",Table1[[#This Row],[Ngày hóa đơn]],IF(Table1[[#This Row],[Ngày hạch toán]]&lt;&gt;"",Table1[[#This Row],[Ngày hạch toán]],""))</f>
        <v>46017</v>
      </c>
      <c r="T365" s="7"/>
      <c r="U365" s="6">
        <f>IF(Table1[[#This Row],[Ngày tính CN]]="","",S365+T365)</f>
        <v>46017</v>
      </c>
      <c r="V365" s="32">
        <f ca="1">IF(Table1[[#This Row],[Hạn thanh toán]]="","",IF((U365-NOW())&lt;0,0,(U365-NOW())))</f>
        <v>0</v>
      </c>
      <c r="W365" s="32"/>
      <c r="X365" s="32" t="str">
        <f t="shared" ca="1" si="182"/>
        <v/>
      </c>
      <c r="Y365" s="2" t="str">
        <f t="shared" si="183"/>
        <v>Đã thanh toán</v>
      </c>
      <c r="Z365" s="53">
        <f t="shared" si="167"/>
        <v>46017</v>
      </c>
      <c r="AA365" s="53">
        <f t="shared" si="168"/>
        <v>46076</v>
      </c>
      <c r="AD365" s="2" t="str">
        <f>VLOOKUP($A365,MA_KH!$A:$Q,MA_KH!O$1,0)</f>
        <v>BIGC (EB)</v>
      </c>
      <c r="AE365" s="2" t="str">
        <f>VLOOKUP($A365,MA_KH!$A:$Q,MA_KH!P$1,0)</f>
        <v>Công ty TNHH dịch vụ EB</v>
      </c>
    </row>
    <row r="366" spans="1:31" ht="25.5" customHeight="1" x14ac:dyDescent="0.2">
      <c r="A366" s="30" t="s">
        <v>71</v>
      </c>
      <c r="B366" s="30" t="s">
        <v>72</v>
      </c>
      <c r="C366" s="34">
        <v>46017</v>
      </c>
      <c r="D366" s="30" t="s">
        <v>15177</v>
      </c>
      <c r="E366" s="34">
        <v>46017</v>
      </c>
      <c r="F366" s="30">
        <v>87407</v>
      </c>
      <c r="G366" s="30" t="s">
        <v>15297</v>
      </c>
      <c r="H366" s="35">
        <v>2414450</v>
      </c>
      <c r="I366" s="31">
        <v>0</v>
      </c>
      <c r="J366" s="35">
        <v>193156</v>
      </c>
      <c r="K366" s="35">
        <v>2607606</v>
      </c>
      <c r="L366" s="7" t="s">
        <v>40</v>
      </c>
      <c r="M366" s="6">
        <v>46076</v>
      </c>
      <c r="O366" s="32">
        <f>IF(Table1[[#This Row],[Phân loại]]="Tồn đầu kỳ",Table1[[#This Row],[Tổng giá trị]],0)</f>
        <v>2607606</v>
      </c>
      <c r="P366" s="7">
        <f>IF(Table1[[#This Row],[Số còn phải thu ĐK]]&lt;&gt;0,0,IF(Table1[[#This Row],[Phân loại]]="Bán hàng",Table1[[#This Row],[Tổng giá trị]],-Table1[[#This Row],[Tổng giá trị]]))</f>
        <v>0</v>
      </c>
      <c r="Q366" s="32">
        <f t="shared" si="181"/>
        <v>2607606</v>
      </c>
      <c r="R366" s="7">
        <f>Table1[[#This Row],[Số còn phải thu ĐK]]+Table1[[#This Row],[Giá Trị HD sau CK]]-Table1[[#This Row],[Số tiền đã thu]]</f>
        <v>0</v>
      </c>
      <c r="S366" s="6">
        <f>IF(Table1[[#This Row],[Ngày hóa đơn]]&lt;&gt;"",Table1[[#This Row],[Ngày hóa đơn]],IF(Table1[[#This Row],[Ngày hạch toán]]&lt;&gt;"",Table1[[#This Row],[Ngày hạch toán]],""))</f>
        <v>46017</v>
      </c>
      <c r="T366" s="7"/>
      <c r="U366" s="6">
        <f>IF(Table1[[#This Row],[Ngày tính CN]]="","",S366+T366)</f>
        <v>46017</v>
      </c>
      <c r="V366" s="32">
        <f ca="1">IF(Table1[[#This Row],[Hạn thanh toán]]="","",IF((U366-NOW())&lt;0,0,(U366-NOW())))</f>
        <v>0</v>
      </c>
      <c r="W366" s="32"/>
      <c r="X366" s="32" t="str">
        <f t="shared" ca="1" si="182"/>
        <v/>
      </c>
      <c r="Y366" s="2" t="str">
        <f t="shared" si="183"/>
        <v>Đã thanh toán</v>
      </c>
      <c r="Z366" s="53">
        <f t="shared" si="167"/>
        <v>46017</v>
      </c>
      <c r="AA366" s="53">
        <f t="shared" si="168"/>
        <v>46076</v>
      </c>
      <c r="AD366" s="2" t="str">
        <f>VLOOKUP($A366,MA_KH!$A:$Q,MA_KH!O$1,0)</f>
        <v>BIGC (EB)</v>
      </c>
      <c r="AE366" s="2" t="str">
        <f>VLOOKUP($A366,MA_KH!$A:$Q,MA_KH!P$1,0)</f>
        <v>Công ty TNHH dịch vụ EB</v>
      </c>
    </row>
    <row r="367" spans="1:31" ht="25.5" customHeight="1" x14ac:dyDescent="0.2">
      <c r="A367" s="36" t="s">
        <v>71</v>
      </c>
      <c r="B367" s="36" t="s">
        <v>72</v>
      </c>
      <c r="C367" s="37">
        <v>46017</v>
      </c>
      <c r="D367" s="36" t="s">
        <v>15181</v>
      </c>
      <c r="E367" s="37">
        <v>46017</v>
      </c>
      <c r="F367" s="36">
        <v>87429</v>
      </c>
      <c r="G367" s="36" t="s">
        <v>15298</v>
      </c>
      <c r="H367" s="38">
        <v>4890245</v>
      </c>
      <c r="I367" s="39">
        <v>0</v>
      </c>
      <c r="J367" s="38">
        <v>391220</v>
      </c>
      <c r="K367" s="38">
        <v>5281465</v>
      </c>
      <c r="L367" s="7" t="s">
        <v>40</v>
      </c>
      <c r="M367" s="6">
        <v>46076</v>
      </c>
      <c r="O367" s="32">
        <f>IF(Table1[[#This Row],[Phân loại]]="Tồn đầu kỳ",Table1[[#This Row],[Tổng giá trị]],0)</f>
        <v>5281465</v>
      </c>
      <c r="P367" s="7">
        <f>IF(Table1[[#This Row],[Số còn phải thu ĐK]]&lt;&gt;0,0,IF(Table1[[#This Row],[Phân loại]]="Bán hàng",Table1[[#This Row],[Tổng giá trị]],-Table1[[#This Row],[Tổng giá trị]]))</f>
        <v>0</v>
      </c>
      <c r="Q367" s="32">
        <f t="shared" si="181"/>
        <v>5281465</v>
      </c>
      <c r="R367" s="7">
        <f>Table1[[#This Row],[Số còn phải thu ĐK]]+Table1[[#This Row],[Giá Trị HD sau CK]]-Table1[[#This Row],[Số tiền đã thu]]</f>
        <v>0</v>
      </c>
      <c r="S367" s="6">
        <f>IF(Table1[[#This Row],[Ngày hóa đơn]]&lt;&gt;"",Table1[[#This Row],[Ngày hóa đơn]],IF(Table1[[#This Row],[Ngày hạch toán]]&lt;&gt;"",Table1[[#This Row],[Ngày hạch toán]],""))</f>
        <v>46017</v>
      </c>
      <c r="T367" s="7"/>
      <c r="U367" s="6">
        <f>IF(Table1[[#This Row],[Ngày tính CN]]="","",S367+T367)</f>
        <v>46017</v>
      </c>
      <c r="V367" s="32">
        <f ca="1">IF(Table1[[#This Row],[Hạn thanh toán]]="","",IF((U367-NOW())&lt;0,0,(U367-NOW())))</f>
        <v>0</v>
      </c>
      <c r="W367" s="32"/>
      <c r="X367" s="32" t="str">
        <f t="shared" ca="1" si="182"/>
        <v/>
      </c>
      <c r="Y367" s="2" t="str">
        <f t="shared" si="183"/>
        <v>Đã thanh toán</v>
      </c>
      <c r="Z367" s="53">
        <f t="shared" si="167"/>
        <v>46017</v>
      </c>
      <c r="AA367" s="53">
        <f t="shared" si="168"/>
        <v>46076</v>
      </c>
      <c r="AD367" s="2" t="str">
        <f>VLOOKUP($A367,MA_KH!$A:$Q,MA_KH!O$1,0)</f>
        <v>BIGC (EB)</v>
      </c>
      <c r="AE367" s="2" t="str">
        <f>VLOOKUP($A367,MA_KH!$A:$Q,MA_KH!P$1,0)</f>
        <v>Công ty TNHH dịch vụ EB</v>
      </c>
    </row>
    <row r="368" spans="1:31" ht="25.5" customHeight="1" x14ac:dyDescent="0.2">
      <c r="A368" s="30" t="s">
        <v>71</v>
      </c>
      <c r="B368" s="30" t="s">
        <v>72</v>
      </c>
      <c r="C368" s="34">
        <v>46017</v>
      </c>
      <c r="D368" s="30" t="s">
        <v>15180</v>
      </c>
      <c r="E368" s="34">
        <v>46017</v>
      </c>
      <c r="F368" s="30">
        <v>87357</v>
      </c>
      <c r="G368" s="30" t="s">
        <v>15299</v>
      </c>
      <c r="H368" s="35">
        <v>2496680</v>
      </c>
      <c r="I368" s="31">
        <v>0</v>
      </c>
      <c r="J368" s="35">
        <v>199734</v>
      </c>
      <c r="K368" s="35">
        <v>2696414</v>
      </c>
      <c r="L368" s="7" t="s">
        <v>40</v>
      </c>
      <c r="M368" s="6">
        <v>46076</v>
      </c>
      <c r="O368" s="32">
        <f>IF(Table1[[#This Row],[Phân loại]]="Tồn đầu kỳ",Table1[[#This Row],[Tổng giá trị]],0)</f>
        <v>2696414</v>
      </c>
      <c r="P368" s="7">
        <f>IF(Table1[[#This Row],[Số còn phải thu ĐK]]&lt;&gt;0,0,IF(Table1[[#This Row],[Phân loại]]="Bán hàng",Table1[[#This Row],[Tổng giá trị]],-Table1[[#This Row],[Tổng giá trị]]))</f>
        <v>0</v>
      </c>
      <c r="Q368" s="32">
        <f t="shared" ref="Q368:Q370" si="184">IF(M368&lt;&gt;"",IF(O368&lt;&gt;0,O368,P368),0)</f>
        <v>2696414</v>
      </c>
      <c r="R368" s="7">
        <f>Table1[[#This Row],[Số còn phải thu ĐK]]+Table1[[#This Row],[Giá Trị HD sau CK]]-Table1[[#This Row],[Số tiền đã thu]]</f>
        <v>0</v>
      </c>
      <c r="S368" s="6">
        <f>IF(Table1[[#This Row],[Ngày hóa đơn]]&lt;&gt;"",Table1[[#This Row],[Ngày hóa đơn]],IF(Table1[[#This Row],[Ngày hạch toán]]&lt;&gt;"",Table1[[#This Row],[Ngày hạch toán]],""))</f>
        <v>46017</v>
      </c>
      <c r="T368" s="7"/>
      <c r="U368" s="6">
        <f>IF(Table1[[#This Row],[Ngày tính CN]]="","",S368+T368)</f>
        <v>46017</v>
      </c>
      <c r="V368" s="32">
        <f ca="1">IF(Table1[[#This Row],[Hạn thanh toán]]="","",IF((U368-NOW())&lt;0,0,(U368-NOW())))</f>
        <v>0</v>
      </c>
      <c r="W368" s="32"/>
      <c r="X368" s="32" t="str">
        <f t="shared" ref="X368:X370" ca="1" si="185">IF(OR(U368="",R368=0),"",IF((U368-NOW())&lt;0,-(U368-NOW()),0))</f>
        <v/>
      </c>
      <c r="Y368" s="2" t="str">
        <f t="shared" ref="Y368:Y370" si="186">IF(R368=0,"Đã thanh toán",IF(X368="","",IF(X368&lt;=0,"Chưa đến hạn thanh toán",IF(X368&lt;=30,"Nợ quá hạn 30 ngày",IF(X368&lt;=60,"Nợ quá hạn từ 30 ngày đến 60 ngày",IF(X368&lt;=90,"Nợ quá hạn từ 60 ngày đến 90 ngày",IF(X368&lt;=120,"Nợ quá hạn từ 90 ngày đến 120 ngày","Nợ quá hạn hơn 120 ngày có khả năng mất thanh toán")))))))</f>
        <v>Đã thanh toán</v>
      </c>
      <c r="Z368" s="53">
        <f t="shared" si="167"/>
        <v>46017</v>
      </c>
      <c r="AA368" s="53">
        <f t="shared" si="168"/>
        <v>46076</v>
      </c>
      <c r="AD368" s="2" t="str">
        <f>VLOOKUP($A368,MA_KH!$A:$Q,MA_KH!O$1,0)</f>
        <v>BIGC (EB)</v>
      </c>
      <c r="AE368" s="2" t="str">
        <f>VLOOKUP($A368,MA_KH!$A:$Q,MA_KH!P$1,0)</f>
        <v>Công ty TNHH dịch vụ EB</v>
      </c>
    </row>
    <row r="369" spans="1:31" ht="25.5" customHeight="1" x14ac:dyDescent="0.2">
      <c r="A369" s="30" t="s">
        <v>71</v>
      </c>
      <c r="B369" s="30" t="s">
        <v>72</v>
      </c>
      <c r="C369" s="34">
        <v>46017</v>
      </c>
      <c r="D369" s="30" t="s">
        <v>15178</v>
      </c>
      <c r="E369" s="34">
        <v>46017</v>
      </c>
      <c r="F369" s="30">
        <v>87358</v>
      </c>
      <c r="G369" s="30" t="s">
        <v>15300</v>
      </c>
      <c r="H369" s="35">
        <v>2098025</v>
      </c>
      <c r="I369" s="31">
        <v>0</v>
      </c>
      <c r="J369" s="35">
        <v>167842</v>
      </c>
      <c r="K369" s="35">
        <v>2265867</v>
      </c>
      <c r="L369" s="7" t="s">
        <v>40</v>
      </c>
      <c r="M369" s="6">
        <v>46076</v>
      </c>
      <c r="O369" s="32">
        <f>IF(Table1[[#This Row],[Phân loại]]="Tồn đầu kỳ",Table1[[#This Row],[Tổng giá trị]],0)</f>
        <v>2265867</v>
      </c>
      <c r="P369" s="7">
        <f>IF(Table1[[#This Row],[Số còn phải thu ĐK]]&lt;&gt;0,0,IF(Table1[[#This Row],[Phân loại]]="Bán hàng",Table1[[#This Row],[Tổng giá trị]],-Table1[[#This Row],[Tổng giá trị]]))</f>
        <v>0</v>
      </c>
      <c r="Q369" s="32">
        <f t="shared" si="184"/>
        <v>2265867</v>
      </c>
      <c r="R369" s="7">
        <f>Table1[[#This Row],[Số còn phải thu ĐK]]+Table1[[#This Row],[Giá Trị HD sau CK]]-Table1[[#This Row],[Số tiền đã thu]]</f>
        <v>0</v>
      </c>
      <c r="S369" s="6">
        <f>IF(Table1[[#This Row],[Ngày hóa đơn]]&lt;&gt;"",Table1[[#This Row],[Ngày hóa đơn]],IF(Table1[[#This Row],[Ngày hạch toán]]&lt;&gt;"",Table1[[#This Row],[Ngày hạch toán]],""))</f>
        <v>46017</v>
      </c>
      <c r="T369" s="7"/>
      <c r="U369" s="6">
        <f>IF(Table1[[#This Row],[Ngày tính CN]]="","",S369+T369)</f>
        <v>46017</v>
      </c>
      <c r="V369" s="32">
        <f ca="1">IF(Table1[[#This Row],[Hạn thanh toán]]="","",IF((U369-NOW())&lt;0,0,(U369-NOW())))</f>
        <v>0</v>
      </c>
      <c r="W369" s="32"/>
      <c r="X369" s="32" t="str">
        <f t="shared" ca="1" si="185"/>
        <v/>
      </c>
      <c r="Y369" s="2" t="str">
        <f t="shared" si="186"/>
        <v>Đã thanh toán</v>
      </c>
      <c r="Z369" s="53">
        <f t="shared" si="167"/>
        <v>46017</v>
      </c>
      <c r="AA369" s="53">
        <f t="shared" si="168"/>
        <v>46076</v>
      </c>
      <c r="AD369" s="2" t="str">
        <f>VLOOKUP($A369,MA_KH!$A:$Q,MA_KH!O$1,0)</f>
        <v>BIGC (EB)</v>
      </c>
      <c r="AE369" s="2" t="str">
        <f>VLOOKUP($A369,MA_KH!$A:$Q,MA_KH!P$1,0)</f>
        <v>Công ty TNHH dịch vụ EB</v>
      </c>
    </row>
    <row r="370" spans="1:31" ht="25.5" customHeight="1" x14ac:dyDescent="0.2">
      <c r="A370" s="36" t="s">
        <v>71</v>
      </c>
      <c r="B370" s="36" t="s">
        <v>72</v>
      </c>
      <c r="C370" s="37">
        <v>46017</v>
      </c>
      <c r="D370" s="36" t="s">
        <v>15173</v>
      </c>
      <c r="E370" s="37">
        <v>46017</v>
      </c>
      <c r="F370" s="36">
        <v>87359</v>
      </c>
      <c r="G370" s="36" t="s">
        <v>15301</v>
      </c>
      <c r="H370" s="38">
        <v>2025425</v>
      </c>
      <c r="I370" s="39">
        <v>0</v>
      </c>
      <c r="J370" s="38">
        <v>162034</v>
      </c>
      <c r="K370" s="38">
        <v>2187459</v>
      </c>
      <c r="L370" s="7" t="s">
        <v>40</v>
      </c>
      <c r="M370" s="6">
        <v>46076</v>
      </c>
      <c r="O370" s="32">
        <f>IF(Table1[[#This Row],[Phân loại]]="Tồn đầu kỳ",Table1[[#This Row],[Tổng giá trị]],0)</f>
        <v>2187459</v>
      </c>
      <c r="P370" s="7">
        <f>IF(Table1[[#This Row],[Số còn phải thu ĐK]]&lt;&gt;0,0,IF(Table1[[#This Row],[Phân loại]]="Bán hàng",Table1[[#This Row],[Tổng giá trị]],-Table1[[#This Row],[Tổng giá trị]]))</f>
        <v>0</v>
      </c>
      <c r="Q370" s="32">
        <f t="shared" si="184"/>
        <v>2187459</v>
      </c>
      <c r="R370" s="7">
        <f>Table1[[#This Row],[Số còn phải thu ĐK]]+Table1[[#This Row],[Giá Trị HD sau CK]]-Table1[[#This Row],[Số tiền đã thu]]</f>
        <v>0</v>
      </c>
      <c r="S370" s="6">
        <f>IF(Table1[[#This Row],[Ngày hóa đơn]]&lt;&gt;"",Table1[[#This Row],[Ngày hóa đơn]],IF(Table1[[#This Row],[Ngày hạch toán]]&lt;&gt;"",Table1[[#This Row],[Ngày hạch toán]],""))</f>
        <v>46017</v>
      </c>
      <c r="T370" s="7"/>
      <c r="U370" s="6">
        <f>IF(Table1[[#This Row],[Ngày tính CN]]="","",S370+T370)</f>
        <v>46017</v>
      </c>
      <c r="V370" s="32">
        <f ca="1">IF(Table1[[#This Row],[Hạn thanh toán]]="","",IF((U370-NOW())&lt;0,0,(U370-NOW())))</f>
        <v>0</v>
      </c>
      <c r="W370" s="32"/>
      <c r="X370" s="32" t="str">
        <f t="shared" ca="1" si="185"/>
        <v/>
      </c>
      <c r="Y370" s="2" t="str">
        <f t="shared" si="186"/>
        <v>Đã thanh toán</v>
      </c>
      <c r="Z370" s="53">
        <f t="shared" si="167"/>
        <v>46017</v>
      </c>
      <c r="AA370" s="53">
        <f t="shared" si="168"/>
        <v>46076</v>
      </c>
      <c r="AD370" s="2" t="str">
        <f>VLOOKUP($A370,MA_KH!$A:$Q,MA_KH!O$1,0)</f>
        <v>BIGC (EB)</v>
      </c>
      <c r="AE370" s="2" t="str">
        <f>VLOOKUP($A370,MA_KH!$A:$Q,MA_KH!P$1,0)</f>
        <v>Công ty TNHH dịch vụ EB</v>
      </c>
    </row>
    <row r="371" spans="1:31" ht="25.5" customHeight="1" x14ac:dyDescent="0.2">
      <c r="A371" s="30" t="s">
        <v>71</v>
      </c>
      <c r="B371" s="30" t="s">
        <v>72</v>
      </c>
      <c r="C371" s="34">
        <v>46018</v>
      </c>
      <c r="D371" s="30" t="s">
        <v>15302</v>
      </c>
      <c r="E371" s="34">
        <v>46018</v>
      </c>
      <c r="F371" s="30">
        <v>88219</v>
      </c>
      <c r="G371" s="30" t="s">
        <v>15303</v>
      </c>
      <c r="H371" s="35">
        <v>2588680</v>
      </c>
      <c r="I371" s="31">
        <v>0</v>
      </c>
      <c r="J371" s="35">
        <v>207094</v>
      </c>
      <c r="K371" s="35">
        <v>2795774</v>
      </c>
      <c r="L371" s="7" t="s">
        <v>40</v>
      </c>
      <c r="M371" s="6">
        <v>46076</v>
      </c>
      <c r="O371" s="32">
        <f>IF(Table1[[#This Row],[Phân loại]]="Tồn đầu kỳ",Table1[[#This Row],[Tổng giá trị]],0)</f>
        <v>2795774</v>
      </c>
      <c r="P371" s="7">
        <f>IF(Table1[[#This Row],[Số còn phải thu ĐK]]&lt;&gt;0,0,IF(Table1[[#This Row],[Phân loại]]="Bán hàng",Table1[[#This Row],[Tổng giá trị]],-Table1[[#This Row],[Tổng giá trị]]))</f>
        <v>0</v>
      </c>
      <c r="Q371" s="32">
        <f t="shared" ref="Q371:Q374" si="187">IF(M371&lt;&gt;"",IF(O371&lt;&gt;0,O371,P371),0)</f>
        <v>2795774</v>
      </c>
      <c r="R371" s="7">
        <f>Table1[[#This Row],[Số còn phải thu ĐK]]+Table1[[#This Row],[Giá Trị HD sau CK]]-Table1[[#This Row],[Số tiền đã thu]]</f>
        <v>0</v>
      </c>
      <c r="S371" s="6">
        <f>IF(Table1[[#This Row],[Ngày hóa đơn]]&lt;&gt;"",Table1[[#This Row],[Ngày hóa đơn]],IF(Table1[[#This Row],[Ngày hạch toán]]&lt;&gt;"",Table1[[#This Row],[Ngày hạch toán]],""))</f>
        <v>46018</v>
      </c>
      <c r="T371" s="7"/>
      <c r="U371" s="6">
        <f>IF(Table1[[#This Row],[Ngày tính CN]]="","",S371+T371)</f>
        <v>46018</v>
      </c>
      <c r="V371" s="32">
        <f ca="1">IF(Table1[[#This Row],[Hạn thanh toán]]="","",IF((U371-NOW())&lt;0,0,(U371-NOW())))</f>
        <v>0</v>
      </c>
      <c r="W371" s="32"/>
      <c r="X371" s="32" t="str">
        <f t="shared" ref="X371:X374" ca="1" si="188">IF(OR(U371="",R371=0),"",IF((U371-NOW())&lt;0,-(U371-NOW()),0))</f>
        <v/>
      </c>
      <c r="Y371" s="2" t="str">
        <f t="shared" ref="Y371:Y374" si="189">IF(R371=0,"Đã thanh toán",IF(X371="","",IF(X371&lt;=0,"Chưa đến hạn thanh toán",IF(X371&lt;=30,"Nợ quá hạn 30 ngày",IF(X371&lt;=60,"Nợ quá hạn từ 30 ngày đến 60 ngày",IF(X371&lt;=90,"Nợ quá hạn từ 60 ngày đến 90 ngày",IF(X371&lt;=120,"Nợ quá hạn từ 90 ngày đến 120 ngày","Nợ quá hạn hơn 120 ngày có khả năng mất thanh toán")))))))</f>
        <v>Đã thanh toán</v>
      </c>
      <c r="Z371" s="53">
        <f t="shared" si="167"/>
        <v>46018</v>
      </c>
      <c r="AA371" s="53">
        <f t="shared" si="168"/>
        <v>46076</v>
      </c>
      <c r="AD371" s="2" t="str">
        <f>VLOOKUP($A371,MA_KH!$A:$Q,MA_KH!O$1,0)</f>
        <v>BIGC (EB)</v>
      </c>
      <c r="AE371" s="2" t="str">
        <f>VLOOKUP($A371,MA_KH!$A:$Q,MA_KH!P$1,0)</f>
        <v>Công ty TNHH dịch vụ EB</v>
      </c>
    </row>
    <row r="372" spans="1:31" ht="25.5" customHeight="1" x14ac:dyDescent="0.2">
      <c r="A372" s="30" t="s">
        <v>71</v>
      </c>
      <c r="B372" s="30" t="s">
        <v>72</v>
      </c>
      <c r="C372" s="34">
        <v>46018</v>
      </c>
      <c r="D372" s="30" t="s">
        <v>15304</v>
      </c>
      <c r="E372" s="34">
        <v>46018</v>
      </c>
      <c r="F372" s="30">
        <v>88220</v>
      </c>
      <c r="G372" s="30" t="s">
        <v>15305</v>
      </c>
      <c r="H372" s="35">
        <v>2414450</v>
      </c>
      <c r="I372" s="31">
        <v>0</v>
      </c>
      <c r="J372" s="35">
        <v>193156</v>
      </c>
      <c r="K372" s="35">
        <v>2607606</v>
      </c>
      <c r="L372" s="7" t="s">
        <v>40</v>
      </c>
      <c r="M372" s="6">
        <v>46076</v>
      </c>
      <c r="O372" s="32">
        <f>IF(Table1[[#This Row],[Phân loại]]="Tồn đầu kỳ",Table1[[#This Row],[Tổng giá trị]],0)</f>
        <v>2607606</v>
      </c>
      <c r="P372" s="7">
        <f>IF(Table1[[#This Row],[Số còn phải thu ĐK]]&lt;&gt;0,0,IF(Table1[[#This Row],[Phân loại]]="Bán hàng",Table1[[#This Row],[Tổng giá trị]],-Table1[[#This Row],[Tổng giá trị]]))</f>
        <v>0</v>
      </c>
      <c r="Q372" s="32">
        <f t="shared" si="187"/>
        <v>2607606</v>
      </c>
      <c r="R372" s="7">
        <f>Table1[[#This Row],[Số còn phải thu ĐK]]+Table1[[#This Row],[Giá Trị HD sau CK]]-Table1[[#This Row],[Số tiền đã thu]]</f>
        <v>0</v>
      </c>
      <c r="S372" s="6">
        <f>IF(Table1[[#This Row],[Ngày hóa đơn]]&lt;&gt;"",Table1[[#This Row],[Ngày hóa đơn]],IF(Table1[[#This Row],[Ngày hạch toán]]&lt;&gt;"",Table1[[#This Row],[Ngày hạch toán]],""))</f>
        <v>46018</v>
      </c>
      <c r="T372" s="7"/>
      <c r="U372" s="6">
        <f>IF(Table1[[#This Row],[Ngày tính CN]]="","",S372+T372)</f>
        <v>46018</v>
      </c>
      <c r="V372" s="32">
        <f ca="1">IF(Table1[[#This Row],[Hạn thanh toán]]="","",IF((U372-NOW())&lt;0,0,(U372-NOW())))</f>
        <v>0</v>
      </c>
      <c r="W372" s="32"/>
      <c r="X372" s="32" t="str">
        <f t="shared" ca="1" si="188"/>
        <v/>
      </c>
      <c r="Y372" s="2" t="str">
        <f t="shared" si="189"/>
        <v>Đã thanh toán</v>
      </c>
      <c r="Z372" s="53">
        <f t="shared" si="167"/>
        <v>46018</v>
      </c>
      <c r="AA372" s="53">
        <f t="shared" si="168"/>
        <v>46076</v>
      </c>
      <c r="AD372" s="2" t="str">
        <f>VLOOKUP($A372,MA_KH!$A:$Q,MA_KH!O$1,0)</f>
        <v>BIGC (EB)</v>
      </c>
      <c r="AE372" s="2" t="str">
        <f>VLOOKUP($A372,MA_KH!$A:$Q,MA_KH!P$1,0)</f>
        <v>Công ty TNHH dịch vụ EB</v>
      </c>
    </row>
    <row r="373" spans="1:31" ht="25.5" customHeight="1" x14ac:dyDescent="0.2">
      <c r="A373" s="30" t="s">
        <v>71</v>
      </c>
      <c r="B373" s="30" t="s">
        <v>72</v>
      </c>
      <c r="C373" s="34">
        <v>46018</v>
      </c>
      <c r="D373" s="30" t="s">
        <v>15306</v>
      </c>
      <c r="E373" s="34">
        <v>46018</v>
      </c>
      <c r="F373" s="30">
        <v>88221</v>
      </c>
      <c r="G373" s="30" t="s">
        <v>15307</v>
      </c>
      <c r="H373" s="35">
        <v>3498330</v>
      </c>
      <c r="I373" s="31">
        <v>0</v>
      </c>
      <c r="J373" s="35">
        <v>279866</v>
      </c>
      <c r="K373" s="35">
        <v>3778196</v>
      </c>
      <c r="L373" s="7" t="s">
        <v>40</v>
      </c>
      <c r="M373" s="6">
        <v>46076</v>
      </c>
      <c r="O373" s="32">
        <f>IF(Table1[[#This Row],[Phân loại]]="Tồn đầu kỳ",Table1[[#This Row],[Tổng giá trị]],0)</f>
        <v>3778196</v>
      </c>
      <c r="P373" s="7">
        <f>IF(Table1[[#This Row],[Số còn phải thu ĐK]]&lt;&gt;0,0,IF(Table1[[#This Row],[Phân loại]]="Bán hàng",Table1[[#This Row],[Tổng giá trị]],-Table1[[#This Row],[Tổng giá trị]]))</f>
        <v>0</v>
      </c>
      <c r="Q373" s="32">
        <f t="shared" si="187"/>
        <v>3778196</v>
      </c>
      <c r="R373" s="7">
        <f>Table1[[#This Row],[Số còn phải thu ĐK]]+Table1[[#This Row],[Giá Trị HD sau CK]]-Table1[[#This Row],[Số tiền đã thu]]</f>
        <v>0</v>
      </c>
      <c r="S373" s="6">
        <f>IF(Table1[[#This Row],[Ngày hóa đơn]]&lt;&gt;"",Table1[[#This Row],[Ngày hóa đơn]],IF(Table1[[#This Row],[Ngày hạch toán]]&lt;&gt;"",Table1[[#This Row],[Ngày hạch toán]],""))</f>
        <v>46018</v>
      </c>
      <c r="T373" s="7"/>
      <c r="U373" s="6">
        <f>IF(Table1[[#This Row],[Ngày tính CN]]="","",S373+T373)</f>
        <v>46018</v>
      </c>
      <c r="V373" s="32">
        <f ca="1">IF(Table1[[#This Row],[Hạn thanh toán]]="","",IF((U373-NOW())&lt;0,0,(U373-NOW())))</f>
        <v>0</v>
      </c>
      <c r="W373" s="32"/>
      <c r="X373" s="32" t="str">
        <f t="shared" ca="1" si="188"/>
        <v/>
      </c>
      <c r="Y373" s="2" t="str">
        <f t="shared" si="189"/>
        <v>Đã thanh toán</v>
      </c>
      <c r="Z373" s="53">
        <f t="shared" si="167"/>
        <v>46018</v>
      </c>
      <c r="AA373" s="53">
        <f t="shared" si="168"/>
        <v>46076</v>
      </c>
      <c r="AD373" s="2" t="str">
        <f>VLOOKUP($A373,MA_KH!$A:$Q,MA_KH!O$1,0)</f>
        <v>BIGC (EB)</v>
      </c>
      <c r="AE373" s="2" t="str">
        <f>VLOOKUP($A373,MA_KH!$A:$Q,MA_KH!P$1,0)</f>
        <v>Công ty TNHH dịch vụ EB</v>
      </c>
    </row>
    <row r="374" spans="1:31" ht="25.5" customHeight="1" x14ac:dyDescent="0.2">
      <c r="A374" s="36" t="s">
        <v>71</v>
      </c>
      <c r="B374" s="36" t="s">
        <v>72</v>
      </c>
      <c r="C374" s="37">
        <v>46018</v>
      </c>
      <c r="D374" s="36" t="s">
        <v>15308</v>
      </c>
      <c r="E374" s="37">
        <v>46018</v>
      </c>
      <c r="F374" s="36">
        <v>88222</v>
      </c>
      <c r="G374" s="36" t="s">
        <v>15309</v>
      </c>
      <c r="H374" s="38">
        <v>1945540</v>
      </c>
      <c r="I374" s="39">
        <v>0</v>
      </c>
      <c r="J374" s="38">
        <v>155643</v>
      </c>
      <c r="K374" s="38">
        <v>2101183</v>
      </c>
      <c r="L374" s="7" t="s">
        <v>40</v>
      </c>
      <c r="M374" s="6">
        <v>46076</v>
      </c>
      <c r="O374" s="32">
        <f>IF(Table1[[#This Row],[Phân loại]]="Tồn đầu kỳ",Table1[[#This Row],[Tổng giá trị]],0)</f>
        <v>2101183</v>
      </c>
      <c r="P374" s="7">
        <f>IF(Table1[[#This Row],[Số còn phải thu ĐK]]&lt;&gt;0,0,IF(Table1[[#This Row],[Phân loại]]="Bán hàng",Table1[[#This Row],[Tổng giá trị]],-Table1[[#This Row],[Tổng giá trị]]))</f>
        <v>0</v>
      </c>
      <c r="Q374" s="32">
        <f t="shared" si="187"/>
        <v>2101183</v>
      </c>
      <c r="R374" s="7">
        <f>Table1[[#This Row],[Số còn phải thu ĐK]]+Table1[[#This Row],[Giá Trị HD sau CK]]-Table1[[#This Row],[Số tiền đã thu]]</f>
        <v>0</v>
      </c>
      <c r="S374" s="6">
        <f>IF(Table1[[#This Row],[Ngày hóa đơn]]&lt;&gt;"",Table1[[#This Row],[Ngày hóa đơn]],IF(Table1[[#This Row],[Ngày hạch toán]]&lt;&gt;"",Table1[[#This Row],[Ngày hạch toán]],""))</f>
        <v>46018</v>
      </c>
      <c r="T374" s="7"/>
      <c r="U374" s="6">
        <f>IF(Table1[[#This Row],[Ngày tính CN]]="","",S374+T374)</f>
        <v>46018</v>
      </c>
      <c r="V374" s="32">
        <f ca="1">IF(Table1[[#This Row],[Hạn thanh toán]]="","",IF((U374-NOW())&lt;0,0,(U374-NOW())))</f>
        <v>0</v>
      </c>
      <c r="W374" s="32"/>
      <c r="X374" s="32" t="str">
        <f t="shared" ca="1" si="188"/>
        <v/>
      </c>
      <c r="Y374" s="2" t="str">
        <f t="shared" si="189"/>
        <v>Đã thanh toán</v>
      </c>
      <c r="Z374" s="53">
        <f t="shared" si="167"/>
        <v>46018</v>
      </c>
      <c r="AA374" s="53">
        <f t="shared" si="168"/>
        <v>46076</v>
      </c>
      <c r="AD374" s="2" t="str">
        <f>VLOOKUP($A374,MA_KH!$A:$Q,MA_KH!O$1,0)</f>
        <v>BIGC (EB)</v>
      </c>
      <c r="AE374" s="2" t="str">
        <f>VLOOKUP($A374,MA_KH!$A:$Q,MA_KH!P$1,0)</f>
        <v>Công ty TNHH dịch vụ EB</v>
      </c>
    </row>
    <row r="375" spans="1:31" ht="25.5" customHeight="1" x14ac:dyDescent="0.2">
      <c r="A375" s="36" t="s">
        <v>71</v>
      </c>
      <c r="B375" s="36" t="s">
        <v>72</v>
      </c>
      <c r="C375" s="37">
        <v>46018</v>
      </c>
      <c r="D375" s="36" t="s">
        <v>15310</v>
      </c>
      <c r="E375" s="37">
        <v>46018</v>
      </c>
      <c r="F375" s="36">
        <v>88226</v>
      </c>
      <c r="G375" s="36" t="s">
        <v>15311</v>
      </c>
      <c r="H375" s="38">
        <v>329200</v>
      </c>
      <c r="I375" s="39">
        <v>0</v>
      </c>
      <c r="J375" s="38">
        <v>26336</v>
      </c>
      <c r="K375" s="38">
        <v>355536</v>
      </c>
      <c r="L375" s="7" t="s">
        <v>40</v>
      </c>
      <c r="M375" s="6">
        <v>46076</v>
      </c>
      <c r="O375" s="32">
        <f>IF(Table1[[#This Row],[Phân loại]]="Tồn đầu kỳ",Table1[[#This Row],[Tổng giá trị]],0)</f>
        <v>355536</v>
      </c>
      <c r="P375" s="7">
        <f>IF(Table1[[#This Row],[Số còn phải thu ĐK]]&lt;&gt;0,0,IF(Table1[[#This Row],[Phân loại]]="Bán hàng",Table1[[#This Row],[Tổng giá trị]],-Table1[[#This Row],[Tổng giá trị]]))</f>
        <v>0</v>
      </c>
      <c r="Q375" s="32">
        <f>IF(M375&lt;&gt;"",IF(O375&lt;&gt;0,O375,P375),0)</f>
        <v>355536</v>
      </c>
      <c r="R375" s="7">
        <f>Table1[[#This Row],[Số còn phải thu ĐK]]+Table1[[#This Row],[Giá Trị HD sau CK]]-Table1[[#This Row],[Số tiền đã thu]]</f>
        <v>0</v>
      </c>
      <c r="S375" s="6">
        <f>IF(Table1[[#This Row],[Ngày hóa đơn]]&lt;&gt;"",Table1[[#This Row],[Ngày hóa đơn]],IF(Table1[[#This Row],[Ngày hạch toán]]&lt;&gt;"",Table1[[#This Row],[Ngày hạch toán]],""))</f>
        <v>46018</v>
      </c>
      <c r="T375" s="7"/>
      <c r="U375" s="6">
        <f>IF(Table1[[#This Row],[Ngày tính CN]]="","",S375+T375)</f>
        <v>46018</v>
      </c>
      <c r="V375" s="32">
        <f ca="1">IF(Table1[[#This Row],[Hạn thanh toán]]="","",IF((U375-NOW())&lt;0,0,(U375-NOW())))</f>
        <v>0</v>
      </c>
      <c r="W375" s="32"/>
      <c r="X375" s="32" t="str">
        <f ca="1">IF(OR(U375="",R375=0),"",IF((U375-NOW())&lt;0,-(U375-NOW()),0))</f>
        <v/>
      </c>
      <c r="Y375" s="2" t="str">
        <f>IF(R375=0,"Đã thanh toán",IF(X375="","",IF(X375&lt;=0,"Chưa đến hạn thanh toán",IF(X375&lt;=30,"Nợ quá hạn 30 ngày",IF(X375&lt;=60,"Nợ quá hạn từ 30 ngày đến 60 ngày",IF(X375&lt;=90,"Nợ quá hạn từ 60 ngày đến 90 ngày",IF(X375&lt;=120,"Nợ quá hạn từ 90 ngày đến 120 ngày","Nợ quá hạn hơn 120 ngày có khả năng mất thanh toán")))))))</f>
        <v>Đã thanh toán</v>
      </c>
      <c r="Z375" s="53">
        <f t="shared" si="167"/>
        <v>46018</v>
      </c>
      <c r="AA375" s="53">
        <f t="shared" si="168"/>
        <v>46076</v>
      </c>
      <c r="AD375" s="2" t="str">
        <f>VLOOKUP($A375,MA_KH!$A:$Q,MA_KH!O$1,0)</f>
        <v>BIGC (EB)</v>
      </c>
      <c r="AE375" s="2" t="str">
        <f>VLOOKUP($A375,MA_KH!$A:$Q,MA_KH!P$1,0)</f>
        <v>Công ty TNHH dịch vụ EB</v>
      </c>
    </row>
    <row r="376" spans="1:31" ht="25.5" customHeight="1" x14ac:dyDescent="0.2">
      <c r="A376" s="30" t="s">
        <v>71</v>
      </c>
      <c r="B376" s="30" t="s">
        <v>72</v>
      </c>
      <c r="C376" s="34">
        <v>46021</v>
      </c>
      <c r="D376" s="30" t="s">
        <v>15312</v>
      </c>
      <c r="E376" s="34">
        <v>46021</v>
      </c>
      <c r="F376" s="30">
        <v>88994</v>
      </c>
      <c r="G376" s="30" t="s">
        <v>15313</v>
      </c>
      <c r="H376" s="35">
        <v>4458265</v>
      </c>
      <c r="I376" s="31">
        <v>0</v>
      </c>
      <c r="J376" s="35">
        <v>356661</v>
      </c>
      <c r="K376" s="35">
        <v>4814926</v>
      </c>
      <c r="L376" s="7" t="s">
        <v>40</v>
      </c>
      <c r="M376" s="6">
        <v>46076</v>
      </c>
      <c r="O376" s="32">
        <f>IF(Table1[[#This Row],[Phân loại]]="Tồn đầu kỳ",Table1[[#This Row],[Tổng giá trị]],0)</f>
        <v>4814926</v>
      </c>
      <c r="P376" s="7">
        <f>IF(Table1[[#This Row],[Số còn phải thu ĐK]]&lt;&gt;0,0,IF(Table1[[#This Row],[Phân loại]]="Bán hàng",Table1[[#This Row],[Tổng giá trị]],-Table1[[#This Row],[Tổng giá trị]]))</f>
        <v>0</v>
      </c>
      <c r="Q376" s="32">
        <f t="shared" ref="Q376:Q389" si="190">IF(M376&lt;&gt;"",IF(O376&lt;&gt;0,O376,P376),0)</f>
        <v>4814926</v>
      </c>
      <c r="R376" s="7">
        <f>Table1[[#This Row],[Số còn phải thu ĐK]]+Table1[[#This Row],[Giá Trị HD sau CK]]-Table1[[#This Row],[Số tiền đã thu]]</f>
        <v>0</v>
      </c>
      <c r="S376" s="6">
        <f>IF(Table1[[#This Row],[Ngày hóa đơn]]&lt;&gt;"",Table1[[#This Row],[Ngày hóa đơn]],IF(Table1[[#This Row],[Ngày hạch toán]]&lt;&gt;"",Table1[[#This Row],[Ngày hạch toán]],""))</f>
        <v>46021</v>
      </c>
      <c r="T376" s="7"/>
      <c r="U376" s="6">
        <f>IF(Table1[[#This Row],[Ngày tính CN]]="","",S376+T376)</f>
        <v>46021</v>
      </c>
      <c r="V376" s="32">
        <f ca="1">IF(Table1[[#This Row],[Hạn thanh toán]]="","",IF((U376-NOW())&lt;0,0,(U376-NOW())))</f>
        <v>0</v>
      </c>
      <c r="W376" s="32"/>
      <c r="X376" s="32" t="str">
        <f t="shared" ref="X376:X389" ca="1" si="191">IF(OR(U376="",R376=0),"",IF((U376-NOW())&lt;0,-(U376-NOW()),0))</f>
        <v/>
      </c>
      <c r="Y376" s="2" t="str">
        <f t="shared" ref="Y376:Y389" si="192">IF(R376=0,"Đã thanh toán",IF(X376="","",IF(X376&lt;=0,"Chưa đến hạn thanh toán",IF(X376&lt;=30,"Nợ quá hạn 30 ngày",IF(X376&lt;=60,"Nợ quá hạn từ 30 ngày đến 60 ngày",IF(X376&lt;=90,"Nợ quá hạn từ 60 ngày đến 90 ngày",IF(X376&lt;=120,"Nợ quá hạn từ 90 ngày đến 120 ngày","Nợ quá hạn hơn 120 ngày có khả năng mất thanh toán")))))))</f>
        <v>Đã thanh toán</v>
      </c>
      <c r="Z376" s="53">
        <f t="shared" si="167"/>
        <v>46021</v>
      </c>
      <c r="AA376" s="53">
        <f t="shared" si="168"/>
        <v>46076</v>
      </c>
      <c r="AD376" s="2" t="str">
        <f>VLOOKUP($A376,MA_KH!$A:$Q,MA_KH!O$1,0)</f>
        <v>BIGC (EB)</v>
      </c>
      <c r="AE376" s="2" t="str">
        <f>VLOOKUP($A376,MA_KH!$A:$Q,MA_KH!P$1,0)</f>
        <v>Công ty TNHH dịch vụ EB</v>
      </c>
    </row>
    <row r="377" spans="1:31" ht="25.5" customHeight="1" x14ac:dyDescent="0.2">
      <c r="A377" s="30" t="s">
        <v>71</v>
      </c>
      <c r="B377" s="30" t="s">
        <v>72</v>
      </c>
      <c r="C377" s="34">
        <v>46021</v>
      </c>
      <c r="D377" s="30" t="s">
        <v>15314</v>
      </c>
      <c r="E377" s="34">
        <v>46021</v>
      </c>
      <c r="F377" s="30">
        <v>88995</v>
      </c>
      <c r="G377" s="30" t="s">
        <v>15315</v>
      </c>
      <c r="H377" s="35">
        <v>1276500</v>
      </c>
      <c r="I377" s="31">
        <v>0</v>
      </c>
      <c r="J377" s="35">
        <v>102120</v>
      </c>
      <c r="K377" s="35">
        <v>1378620</v>
      </c>
      <c r="L377" s="7" t="s">
        <v>40</v>
      </c>
      <c r="M377" s="6">
        <v>46086</v>
      </c>
      <c r="O377" s="32">
        <f>IF(Table1[[#This Row],[Phân loại]]="Tồn đầu kỳ",Table1[[#This Row],[Tổng giá trị]],0)</f>
        <v>1378620</v>
      </c>
      <c r="P377" s="7">
        <f>IF(Table1[[#This Row],[Số còn phải thu ĐK]]&lt;&gt;0,0,IF(Table1[[#This Row],[Phân loại]]="Bán hàng",Table1[[#This Row],[Tổng giá trị]],-Table1[[#This Row],[Tổng giá trị]]))</f>
        <v>0</v>
      </c>
      <c r="Q377" s="32">
        <f t="shared" si="190"/>
        <v>1378620</v>
      </c>
      <c r="R377" s="7">
        <f>Table1[[#This Row],[Số còn phải thu ĐK]]+Table1[[#This Row],[Giá Trị HD sau CK]]-Table1[[#This Row],[Số tiền đã thu]]</f>
        <v>0</v>
      </c>
      <c r="S377" s="6">
        <f>IF(Table1[[#This Row],[Ngày hóa đơn]]&lt;&gt;"",Table1[[#This Row],[Ngày hóa đơn]],IF(Table1[[#This Row],[Ngày hạch toán]]&lt;&gt;"",Table1[[#This Row],[Ngày hạch toán]],""))</f>
        <v>46021</v>
      </c>
      <c r="T377" s="7"/>
      <c r="U377" s="6">
        <f>IF(Table1[[#This Row],[Ngày tính CN]]="","",S377+T377)</f>
        <v>46021</v>
      </c>
      <c r="V377" s="32">
        <f ca="1">IF(Table1[[#This Row],[Hạn thanh toán]]="","",IF((U377-NOW())&lt;0,0,(U377-NOW())))</f>
        <v>0</v>
      </c>
      <c r="W377" s="32"/>
      <c r="X377" s="32" t="str">
        <f t="shared" ca="1" si="191"/>
        <v/>
      </c>
      <c r="Y377" s="2" t="str">
        <f t="shared" si="192"/>
        <v>Đã thanh toán</v>
      </c>
      <c r="Z377" s="53">
        <f t="shared" si="167"/>
        <v>46021</v>
      </c>
      <c r="AA377" s="53">
        <f t="shared" si="168"/>
        <v>46086</v>
      </c>
      <c r="AD377" s="2" t="str">
        <f>VLOOKUP($A377,MA_KH!$A:$Q,MA_KH!O$1,0)</f>
        <v>BIGC (EB)</v>
      </c>
      <c r="AE377" s="2" t="str">
        <f>VLOOKUP($A377,MA_KH!$A:$Q,MA_KH!P$1,0)</f>
        <v>Công ty TNHH dịch vụ EB</v>
      </c>
    </row>
    <row r="378" spans="1:31" ht="25.5" customHeight="1" x14ac:dyDescent="0.2">
      <c r="A378" s="30" t="s">
        <v>71</v>
      </c>
      <c r="B378" s="30" t="s">
        <v>72</v>
      </c>
      <c r="C378" s="34">
        <v>46021</v>
      </c>
      <c r="D378" s="30" t="s">
        <v>15316</v>
      </c>
      <c r="E378" s="34">
        <v>46021</v>
      </c>
      <c r="F378" s="30">
        <v>88996</v>
      </c>
      <c r="G378" s="30" t="s">
        <v>15317</v>
      </c>
      <c r="H378" s="35">
        <v>7102715</v>
      </c>
      <c r="I378" s="31">
        <v>0</v>
      </c>
      <c r="J378" s="35">
        <v>568217</v>
      </c>
      <c r="K378" s="35">
        <v>7670932</v>
      </c>
      <c r="L378" s="7" t="s">
        <v>40</v>
      </c>
      <c r="M378" s="6">
        <v>46086</v>
      </c>
      <c r="O378" s="32">
        <f>IF(Table1[[#This Row],[Phân loại]]="Tồn đầu kỳ",Table1[[#This Row],[Tổng giá trị]],0)</f>
        <v>7670932</v>
      </c>
      <c r="P378" s="7">
        <f>IF(Table1[[#This Row],[Số còn phải thu ĐK]]&lt;&gt;0,0,IF(Table1[[#This Row],[Phân loại]]="Bán hàng",Table1[[#This Row],[Tổng giá trị]],-Table1[[#This Row],[Tổng giá trị]]))</f>
        <v>0</v>
      </c>
      <c r="Q378" s="32">
        <f t="shared" si="190"/>
        <v>7670932</v>
      </c>
      <c r="R378" s="7">
        <f>Table1[[#This Row],[Số còn phải thu ĐK]]+Table1[[#This Row],[Giá Trị HD sau CK]]-Table1[[#This Row],[Số tiền đã thu]]</f>
        <v>0</v>
      </c>
      <c r="S378" s="6">
        <f>IF(Table1[[#This Row],[Ngày hóa đơn]]&lt;&gt;"",Table1[[#This Row],[Ngày hóa đơn]],IF(Table1[[#This Row],[Ngày hạch toán]]&lt;&gt;"",Table1[[#This Row],[Ngày hạch toán]],""))</f>
        <v>46021</v>
      </c>
      <c r="T378" s="7"/>
      <c r="U378" s="6">
        <f>IF(Table1[[#This Row],[Ngày tính CN]]="","",S378+T378)</f>
        <v>46021</v>
      </c>
      <c r="V378" s="32">
        <f ca="1">IF(Table1[[#This Row],[Hạn thanh toán]]="","",IF((U378-NOW())&lt;0,0,(U378-NOW())))</f>
        <v>0</v>
      </c>
      <c r="W378" s="32"/>
      <c r="X378" s="32" t="str">
        <f t="shared" ca="1" si="191"/>
        <v/>
      </c>
      <c r="Y378" s="2" t="str">
        <f t="shared" si="192"/>
        <v>Đã thanh toán</v>
      </c>
      <c r="Z378" s="53">
        <f t="shared" si="167"/>
        <v>46021</v>
      </c>
      <c r="AA378" s="53">
        <f t="shared" si="168"/>
        <v>46086</v>
      </c>
      <c r="AD378" s="2" t="str">
        <f>VLOOKUP($A378,MA_KH!$A:$Q,MA_KH!O$1,0)</f>
        <v>BIGC (EB)</v>
      </c>
      <c r="AE378" s="2" t="str">
        <f>VLOOKUP($A378,MA_KH!$A:$Q,MA_KH!P$1,0)</f>
        <v>Công ty TNHH dịch vụ EB</v>
      </c>
    </row>
    <row r="379" spans="1:31" ht="25.5" customHeight="1" x14ac:dyDescent="0.2">
      <c r="A379" s="30" t="s">
        <v>71</v>
      </c>
      <c r="B379" s="30" t="s">
        <v>72</v>
      </c>
      <c r="C379" s="34">
        <v>46021</v>
      </c>
      <c r="D379" s="30" t="s">
        <v>15318</v>
      </c>
      <c r="E379" s="34">
        <v>46021</v>
      </c>
      <c r="F379" s="30">
        <v>88997</v>
      </c>
      <c r="G379" s="30" t="s">
        <v>15319</v>
      </c>
      <c r="H379" s="35">
        <v>3792580</v>
      </c>
      <c r="I379" s="31">
        <v>0</v>
      </c>
      <c r="J379" s="35">
        <v>303406</v>
      </c>
      <c r="K379" s="35">
        <v>4095986</v>
      </c>
      <c r="L379" s="7" t="s">
        <v>40</v>
      </c>
      <c r="M379" s="6">
        <v>46076</v>
      </c>
      <c r="O379" s="32">
        <f>IF(Table1[[#This Row],[Phân loại]]="Tồn đầu kỳ",Table1[[#This Row],[Tổng giá trị]],0)</f>
        <v>4095986</v>
      </c>
      <c r="P379" s="7">
        <f>IF(Table1[[#This Row],[Số còn phải thu ĐK]]&lt;&gt;0,0,IF(Table1[[#This Row],[Phân loại]]="Bán hàng",Table1[[#This Row],[Tổng giá trị]],-Table1[[#This Row],[Tổng giá trị]]))</f>
        <v>0</v>
      </c>
      <c r="Q379" s="32">
        <f t="shared" si="190"/>
        <v>4095986</v>
      </c>
      <c r="R379" s="7">
        <f>Table1[[#This Row],[Số còn phải thu ĐK]]+Table1[[#This Row],[Giá Trị HD sau CK]]-Table1[[#This Row],[Số tiền đã thu]]</f>
        <v>0</v>
      </c>
      <c r="S379" s="6">
        <f>IF(Table1[[#This Row],[Ngày hóa đơn]]&lt;&gt;"",Table1[[#This Row],[Ngày hóa đơn]],IF(Table1[[#This Row],[Ngày hạch toán]]&lt;&gt;"",Table1[[#This Row],[Ngày hạch toán]],""))</f>
        <v>46021</v>
      </c>
      <c r="T379" s="7"/>
      <c r="U379" s="6">
        <f>IF(Table1[[#This Row],[Ngày tính CN]]="","",S379+T379)</f>
        <v>46021</v>
      </c>
      <c r="V379" s="32">
        <f ca="1">IF(Table1[[#This Row],[Hạn thanh toán]]="","",IF((U379-NOW())&lt;0,0,(U379-NOW())))</f>
        <v>0</v>
      </c>
      <c r="W379" s="32"/>
      <c r="X379" s="32" t="str">
        <f t="shared" ca="1" si="191"/>
        <v/>
      </c>
      <c r="Y379" s="2" t="str">
        <f t="shared" si="192"/>
        <v>Đã thanh toán</v>
      </c>
      <c r="Z379" s="53">
        <f t="shared" si="167"/>
        <v>46021</v>
      </c>
      <c r="AA379" s="53">
        <f t="shared" si="168"/>
        <v>46076</v>
      </c>
      <c r="AD379" s="2" t="str">
        <f>VLOOKUP($A379,MA_KH!$A:$Q,MA_KH!O$1,0)</f>
        <v>BIGC (EB)</v>
      </c>
      <c r="AE379" s="2" t="str">
        <f>VLOOKUP($A379,MA_KH!$A:$Q,MA_KH!P$1,0)</f>
        <v>Công ty TNHH dịch vụ EB</v>
      </c>
    </row>
    <row r="380" spans="1:31" ht="25.5" customHeight="1" x14ac:dyDescent="0.2">
      <c r="A380" s="30" t="s">
        <v>71</v>
      </c>
      <c r="B380" s="30" t="s">
        <v>72</v>
      </c>
      <c r="C380" s="34">
        <v>46021</v>
      </c>
      <c r="D380" s="30" t="s">
        <v>15320</v>
      </c>
      <c r="E380" s="34">
        <v>46021</v>
      </c>
      <c r="F380" s="30">
        <v>88998</v>
      </c>
      <c r="G380" s="30" t="s">
        <v>15321</v>
      </c>
      <c r="H380" s="35">
        <v>3537650</v>
      </c>
      <c r="I380" s="31">
        <v>0</v>
      </c>
      <c r="J380" s="35">
        <v>283012</v>
      </c>
      <c r="K380" s="35">
        <v>3820662</v>
      </c>
      <c r="L380" s="7" t="s">
        <v>40</v>
      </c>
      <c r="M380" s="6">
        <v>46076</v>
      </c>
      <c r="O380" s="32">
        <f>IF(Table1[[#This Row],[Phân loại]]="Tồn đầu kỳ",Table1[[#This Row],[Tổng giá trị]],0)</f>
        <v>3820662</v>
      </c>
      <c r="P380" s="7">
        <f>IF(Table1[[#This Row],[Số còn phải thu ĐK]]&lt;&gt;0,0,IF(Table1[[#This Row],[Phân loại]]="Bán hàng",Table1[[#This Row],[Tổng giá trị]],-Table1[[#This Row],[Tổng giá trị]]))</f>
        <v>0</v>
      </c>
      <c r="Q380" s="32">
        <f t="shared" si="190"/>
        <v>3820662</v>
      </c>
      <c r="R380" s="7">
        <f>Table1[[#This Row],[Số còn phải thu ĐK]]+Table1[[#This Row],[Giá Trị HD sau CK]]-Table1[[#This Row],[Số tiền đã thu]]</f>
        <v>0</v>
      </c>
      <c r="S380" s="6">
        <f>IF(Table1[[#This Row],[Ngày hóa đơn]]&lt;&gt;"",Table1[[#This Row],[Ngày hóa đơn]],IF(Table1[[#This Row],[Ngày hạch toán]]&lt;&gt;"",Table1[[#This Row],[Ngày hạch toán]],""))</f>
        <v>46021</v>
      </c>
      <c r="T380" s="7"/>
      <c r="U380" s="6">
        <f>IF(Table1[[#This Row],[Ngày tính CN]]="","",S380+T380)</f>
        <v>46021</v>
      </c>
      <c r="V380" s="32">
        <f ca="1">IF(Table1[[#This Row],[Hạn thanh toán]]="","",IF((U380-NOW())&lt;0,0,(U380-NOW())))</f>
        <v>0</v>
      </c>
      <c r="W380" s="32"/>
      <c r="X380" s="32" t="str">
        <f t="shared" ca="1" si="191"/>
        <v/>
      </c>
      <c r="Y380" s="2" t="str">
        <f t="shared" si="192"/>
        <v>Đã thanh toán</v>
      </c>
      <c r="Z380" s="53">
        <f t="shared" si="167"/>
        <v>46021</v>
      </c>
      <c r="AA380" s="53">
        <f t="shared" si="168"/>
        <v>46076</v>
      </c>
      <c r="AD380" s="2" t="str">
        <f>VLOOKUP($A380,MA_KH!$A:$Q,MA_KH!O$1,0)</f>
        <v>BIGC (EB)</v>
      </c>
      <c r="AE380" s="2" t="str">
        <f>VLOOKUP($A380,MA_KH!$A:$Q,MA_KH!P$1,0)</f>
        <v>Công ty TNHH dịch vụ EB</v>
      </c>
    </row>
    <row r="381" spans="1:31" ht="25.5" customHeight="1" x14ac:dyDescent="0.2">
      <c r="A381" s="30" t="s">
        <v>71</v>
      </c>
      <c r="B381" s="30" t="s">
        <v>72</v>
      </c>
      <c r="C381" s="34">
        <v>46021</v>
      </c>
      <c r="D381" s="30" t="s">
        <v>15322</v>
      </c>
      <c r="E381" s="34">
        <v>46021</v>
      </c>
      <c r="F381" s="30">
        <v>88999</v>
      </c>
      <c r="G381" s="30" t="s">
        <v>15323</v>
      </c>
      <c r="H381" s="35">
        <v>2098025</v>
      </c>
      <c r="I381" s="31">
        <v>0</v>
      </c>
      <c r="J381" s="35">
        <v>167842</v>
      </c>
      <c r="K381" s="35">
        <v>2265867</v>
      </c>
      <c r="L381" s="7" t="s">
        <v>40</v>
      </c>
      <c r="M381" s="6">
        <v>46076</v>
      </c>
      <c r="O381" s="32">
        <f>IF(Table1[[#This Row],[Phân loại]]="Tồn đầu kỳ",Table1[[#This Row],[Tổng giá trị]],0)</f>
        <v>2265867</v>
      </c>
      <c r="P381" s="7">
        <f>IF(Table1[[#This Row],[Số còn phải thu ĐK]]&lt;&gt;0,0,IF(Table1[[#This Row],[Phân loại]]="Bán hàng",Table1[[#This Row],[Tổng giá trị]],-Table1[[#This Row],[Tổng giá trị]]))</f>
        <v>0</v>
      </c>
      <c r="Q381" s="32">
        <f t="shared" si="190"/>
        <v>2265867</v>
      </c>
      <c r="R381" s="7">
        <f>Table1[[#This Row],[Số còn phải thu ĐK]]+Table1[[#This Row],[Giá Trị HD sau CK]]-Table1[[#This Row],[Số tiền đã thu]]</f>
        <v>0</v>
      </c>
      <c r="S381" s="6">
        <f>IF(Table1[[#This Row],[Ngày hóa đơn]]&lt;&gt;"",Table1[[#This Row],[Ngày hóa đơn]],IF(Table1[[#This Row],[Ngày hạch toán]]&lt;&gt;"",Table1[[#This Row],[Ngày hạch toán]],""))</f>
        <v>46021</v>
      </c>
      <c r="T381" s="7"/>
      <c r="U381" s="6">
        <f>IF(Table1[[#This Row],[Ngày tính CN]]="","",S381+T381)</f>
        <v>46021</v>
      </c>
      <c r="V381" s="32">
        <f ca="1">IF(Table1[[#This Row],[Hạn thanh toán]]="","",IF((U381-NOW())&lt;0,0,(U381-NOW())))</f>
        <v>0</v>
      </c>
      <c r="W381" s="32"/>
      <c r="X381" s="32" t="str">
        <f t="shared" ca="1" si="191"/>
        <v/>
      </c>
      <c r="Y381" s="2" t="str">
        <f t="shared" si="192"/>
        <v>Đã thanh toán</v>
      </c>
      <c r="Z381" s="53">
        <f t="shared" si="167"/>
        <v>46021</v>
      </c>
      <c r="AA381" s="53">
        <f t="shared" si="168"/>
        <v>46076</v>
      </c>
      <c r="AD381" s="2" t="str">
        <f>VLOOKUP($A381,MA_KH!$A:$Q,MA_KH!O$1,0)</f>
        <v>BIGC (EB)</v>
      </c>
      <c r="AE381" s="2" t="str">
        <f>VLOOKUP($A381,MA_KH!$A:$Q,MA_KH!P$1,0)</f>
        <v>Công ty TNHH dịch vụ EB</v>
      </c>
    </row>
    <row r="382" spans="1:31" ht="25.5" customHeight="1" x14ac:dyDescent="0.2">
      <c r="A382" s="30" t="s">
        <v>71</v>
      </c>
      <c r="B382" s="30" t="s">
        <v>72</v>
      </c>
      <c r="C382" s="34">
        <v>46021</v>
      </c>
      <c r="D382" s="30" t="s">
        <v>15324</v>
      </c>
      <c r="E382" s="34">
        <v>46021</v>
      </c>
      <c r="F382" s="30">
        <v>89000</v>
      </c>
      <c r="G382" s="30" t="s">
        <v>15325</v>
      </c>
      <c r="H382" s="35">
        <v>2259890</v>
      </c>
      <c r="I382" s="31">
        <v>0</v>
      </c>
      <c r="J382" s="35">
        <v>180791</v>
      </c>
      <c r="K382" s="35">
        <v>2440681</v>
      </c>
      <c r="L382" s="7" t="s">
        <v>40</v>
      </c>
      <c r="M382" s="6">
        <v>46076</v>
      </c>
      <c r="O382" s="32">
        <f>IF(Table1[[#This Row],[Phân loại]]="Tồn đầu kỳ",Table1[[#This Row],[Tổng giá trị]],0)</f>
        <v>2440681</v>
      </c>
      <c r="P382" s="7">
        <f>IF(Table1[[#This Row],[Số còn phải thu ĐK]]&lt;&gt;0,0,IF(Table1[[#This Row],[Phân loại]]="Bán hàng",Table1[[#This Row],[Tổng giá trị]],-Table1[[#This Row],[Tổng giá trị]]))</f>
        <v>0</v>
      </c>
      <c r="Q382" s="32">
        <f t="shared" si="190"/>
        <v>2440681</v>
      </c>
      <c r="R382" s="7">
        <f>Table1[[#This Row],[Số còn phải thu ĐK]]+Table1[[#This Row],[Giá Trị HD sau CK]]-Table1[[#This Row],[Số tiền đã thu]]</f>
        <v>0</v>
      </c>
      <c r="S382" s="6">
        <f>IF(Table1[[#This Row],[Ngày hóa đơn]]&lt;&gt;"",Table1[[#This Row],[Ngày hóa đơn]],IF(Table1[[#This Row],[Ngày hạch toán]]&lt;&gt;"",Table1[[#This Row],[Ngày hạch toán]],""))</f>
        <v>46021</v>
      </c>
      <c r="T382" s="7"/>
      <c r="U382" s="6">
        <f>IF(Table1[[#This Row],[Ngày tính CN]]="","",S382+T382)</f>
        <v>46021</v>
      </c>
      <c r="V382" s="32">
        <f ca="1">IF(Table1[[#This Row],[Hạn thanh toán]]="","",IF((U382-NOW())&lt;0,0,(U382-NOW())))</f>
        <v>0</v>
      </c>
      <c r="W382" s="32"/>
      <c r="X382" s="32" t="str">
        <f t="shared" ca="1" si="191"/>
        <v/>
      </c>
      <c r="Y382" s="2" t="str">
        <f t="shared" si="192"/>
        <v>Đã thanh toán</v>
      </c>
      <c r="Z382" s="53">
        <f t="shared" si="167"/>
        <v>46021</v>
      </c>
      <c r="AA382" s="53">
        <f t="shared" si="168"/>
        <v>46076</v>
      </c>
      <c r="AD382" s="2" t="str">
        <f>VLOOKUP($A382,MA_KH!$A:$Q,MA_KH!O$1,0)</f>
        <v>BIGC (EB)</v>
      </c>
      <c r="AE382" s="2" t="str">
        <f>VLOOKUP($A382,MA_KH!$A:$Q,MA_KH!P$1,0)</f>
        <v>Công ty TNHH dịch vụ EB</v>
      </c>
    </row>
    <row r="383" spans="1:31" ht="25.5" customHeight="1" x14ac:dyDescent="0.2">
      <c r="A383" s="30" t="s">
        <v>71</v>
      </c>
      <c r="B383" s="30" t="s">
        <v>72</v>
      </c>
      <c r="C383" s="34">
        <v>46021</v>
      </c>
      <c r="D383" s="30" t="s">
        <v>15326</v>
      </c>
      <c r="E383" s="34">
        <v>46021</v>
      </c>
      <c r="F383" s="30">
        <v>89001</v>
      </c>
      <c r="G383" s="30" t="s">
        <v>15327</v>
      </c>
      <c r="H383" s="35">
        <v>2983420</v>
      </c>
      <c r="I383" s="31">
        <v>0</v>
      </c>
      <c r="J383" s="35">
        <v>238674</v>
      </c>
      <c r="K383" s="35">
        <v>3222094</v>
      </c>
      <c r="L383" s="7" t="s">
        <v>40</v>
      </c>
      <c r="M383" s="6">
        <v>46076</v>
      </c>
      <c r="O383" s="32">
        <f>IF(Table1[[#This Row],[Phân loại]]="Tồn đầu kỳ",Table1[[#This Row],[Tổng giá trị]],0)</f>
        <v>3222094</v>
      </c>
      <c r="P383" s="7">
        <f>IF(Table1[[#This Row],[Số còn phải thu ĐK]]&lt;&gt;0,0,IF(Table1[[#This Row],[Phân loại]]="Bán hàng",Table1[[#This Row],[Tổng giá trị]],-Table1[[#This Row],[Tổng giá trị]]))</f>
        <v>0</v>
      </c>
      <c r="Q383" s="32">
        <f t="shared" si="190"/>
        <v>3222094</v>
      </c>
      <c r="R383" s="7">
        <f>Table1[[#This Row],[Số còn phải thu ĐK]]+Table1[[#This Row],[Giá Trị HD sau CK]]-Table1[[#This Row],[Số tiền đã thu]]</f>
        <v>0</v>
      </c>
      <c r="S383" s="6">
        <f>IF(Table1[[#This Row],[Ngày hóa đơn]]&lt;&gt;"",Table1[[#This Row],[Ngày hóa đơn]],IF(Table1[[#This Row],[Ngày hạch toán]]&lt;&gt;"",Table1[[#This Row],[Ngày hạch toán]],""))</f>
        <v>46021</v>
      </c>
      <c r="T383" s="7"/>
      <c r="U383" s="6">
        <f>IF(Table1[[#This Row],[Ngày tính CN]]="","",S383+T383)</f>
        <v>46021</v>
      </c>
      <c r="V383" s="32">
        <f ca="1">IF(Table1[[#This Row],[Hạn thanh toán]]="","",IF((U383-NOW())&lt;0,0,(U383-NOW())))</f>
        <v>0</v>
      </c>
      <c r="W383" s="32"/>
      <c r="X383" s="32" t="str">
        <f t="shared" ca="1" si="191"/>
        <v/>
      </c>
      <c r="Y383" s="2" t="str">
        <f t="shared" si="192"/>
        <v>Đã thanh toán</v>
      </c>
      <c r="Z383" s="53">
        <f t="shared" si="167"/>
        <v>46021</v>
      </c>
      <c r="AA383" s="53">
        <f t="shared" si="168"/>
        <v>46076</v>
      </c>
      <c r="AD383" s="2" t="str">
        <f>VLOOKUP($A383,MA_KH!$A:$Q,MA_KH!O$1,0)</f>
        <v>BIGC (EB)</v>
      </c>
      <c r="AE383" s="2" t="str">
        <f>VLOOKUP($A383,MA_KH!$A:$Q,MA_KH!P$1,0)</f>
        <v>Công ty TNHH dịch vụ EB</v>
      </c>
    </row>
    <row r="384" spans="1:31" ht="25.5" customHeight="1" x14ac:dyDescent="0.2">
      <c r="A384" s="30" t="s">
        <v>71</v>
      </c>
      <c r="B384" s="30" t="s">
        <v>72</v>
      </c>
      <c r="C384" s="34">
        <v>46021</v>
      </c>
      <c r="D384" s="30" t="s">
        <v>15328</v>
      </c>
      <c r="E384" s="34">
        <v>46021</v>
      </c>
      <c r="F384" s="30">
        <v>89002</v>
      </c>
      <c r="G384" s="30" t="s">
        <v>15329</v>
      </c>
      <c r="H384" s="35">
        <v>3070115</v>
      </c>
      <c r="I384" s="31">
        <v>0</v>
      </c>
      <c r="J384" s="35">
        <v>245609</v>
      </c>
      <c r="K384" s="35">
        <v>3315724</v>
      </c>
      <c r="L384" s="7" t="s">
        <v>40</v>
      </c>
      <c r="M384" s="6">
        <v>46076</v>
      </c>
      <c r="O384" s="32">
        <f>IF(Table1[[#This Row],[Phân loại]]="Tồn đầu kỳ",Table1[[#This Row],[Tổng giá trị]],0)</f>
        <v>3315724</v>
      </c>
      <c r="P384" s="7">
        <f>IF(Table1[[#This Row],[Số còn phải thu ĐK]]&lt;&gt;0,0,IF(Table1[[#This Row],[Phân loại]]="Bán hàng",Table1[[#This Row],[Tổng giá trị]],-Table1[[#This Row],[Tổng giá trị]]))</f>
        <v>0</v>
      </c>
      <c r="Q384" s="32">
        <f t="shared" si="190"/>
        <v>3315724</v>
      </c>
      <c r="R384" s="7">
        <f>Table1[[#This Row],[Số còn phải thu ĐK]]+Table1[[#This Row],[Giá Trị HD sau CK]]-Table1[[#This Row],[Số tiền đã thu]]</f>
        <v>0</v>
      </c>
      <c r="S384" s="6">
        <f>IF(Table1[[#This Row],[Ngày hóa đơn]]&lt;&gt;"",Table1[[#This Row],[Ngày hóa đơn]],IF(Table1[[#This Row],[Ngày hạch toán]]&lt;&gt;"",Table1[[#This Row],[Ngày hạch toán]],""))</f>
        <v>46021</v>
      </c>
      <c r="T384" s="7"/>
      <c r="U384" s="6">
        <f>IF(Table1[[#This Row],[Ngày tính CN]]="","",S384+T384)</f>
        <v>46021</v>
      </c>
      <c r="V384" s="32">
        <f ca="1">IF(Table1[[#This Row],[Hạn thanh toán]]="","",IF((U384-NOW())&lt;0,0,(U384-NOW())))</f>
        <v>0</v>
      </c>
      <c r="W384" s="32"/>
      <c r="X384" s="32" t="str">
        <f t="shared" ca="1" si="191"/>
        <v/>
      </c>
      <c r="Y384" s="2" t="str">
        <f t="shared" si="192"/>
        <v>Đã thanh toán</v>
      </c>
      <c r="Z384" s="53">
        <f t="shared" si="167"/>
        <v>46021</v>
      </c>
      <c r="AA384" s="53">
        <f t="shared" si="168"/>
        <v>46076</v>
      </c>
      <c r="AD384" s="2" t="str">
        <f>VLOOKUP($A384,MA_KH!$A:$Q,MA_KH!O$1,0)</f>
        <v>BIGC (EB)</v>
      </c>
      <c r="AE384" s="2" t="str">
        <f>VLOOKUP($A384,MA_KH!$A:$Q,MA_KH!P$1,0)</f>
        <v>Công ty TNHH dịch vụ EB</v>
      </c>
    </row>
    <row r="385" spans="1:31" ht="25.5" customHeight="1" x14ac:dyDescent="0.2">
      <c r="A385" s="30" t="s">
        <v>71</v>
      </c>
      <c r="B385" s="30" t="s">
        <v>72</v>
      </c>
      <c r="C385" s="34">
        <v>46021</v>
      </c>
      <c r="D385" s="30" t="s">
        <v>15330</v>
      </c>
      <c r="E385" s="34">
        <v>46021</v>
      </c>
      <c r="F385" s="30">
        <v>89003</v>
      </c>
      <c r="G385" s="30" t="s">
        <v>15331</v>
      </c>
      <c r="H385" s="35">
        <v>10833810</v>
      </c>
      <c r="I385" s="31">
        <v>0</v>
      </c>
      <c r="J385" s="35">
        <v>866705</v>
      </c>
      <c r="K385" s="35">
        <v>11700515</v>
      </c>
      <c r="L385" s="7" t="s">
        <v>40</v>
      </c>
      <c r="M385" s="6">
        <v>46076</v>
      </c>
      <c r="O385" s="32">
        <f>IF(Table1[[#This Row],[Phân loại]]="Tồn đầu kỳ",Table1[[#This Row],[Tổng giá trị]],0)</f>
        <v>11700515</v>
      </c>
      <c r="P385" s="7">
        <f>IF(Table1[[#This Row],[Số còn phải thu ĐK]]&lt;&gt;0,0,IF(Table1[[#This Row],[Phân loại]]="Bán hàng",Table1[[#This Row],[Tổng giá trị]],-Table1[[#This Row],[Tổng giá trị]]))</f>
        <v>0</v>
      </c>
      <c r="Q385" s="32">
        <f t="shared" si="190"/>
        <v>11700515</v>
      </c>
      <c r="R385" s="7">
        <f>Table1[[#This Row],[Số còn phải thu ĐK]]+Table1[[#This Row],[Giá Trị HD sau CK]]-Table1[[#This Row],[Số tiền đã thu]]</f>
        <v>0</v>
      </c>
      <c r="S385" s="6">
        <f>IF(Table1[[#This Row],[Ngày hóa đơn]]&lt;&gt;"",Table1[[#This Row],[Ngày hóa đơn]],IF(Table1[[#This Row],[Ngày hạch toán]]&lt;&gt;"",Table1[[#This Row],[Ngày hạch toán]],""))</f>
        <v>46021</v>
      </c>
      <c r="T385" s="7"/>
      <c r="U385" s="6">
        <f>IF(Table1[[#This Row],[Ngày tính CN]]="","",S385+T385)</f>
        <v>46021</v>
      </c>
      <c r="V385" s="32">
        <f ca="1">IF(Table1[[#This Row],[Hạn thanh toán]]="","",IF((U385-NOW())&lt;0,0,(U385-NOW())))</f>
        <v>0</v>
      </c>
      <c r="W385" s="32"/>
      <c r="X385" s="32" t="str">
        <f t="shared" ca="1" si="191"/>
        <v/>
      </c>
      <c r="Y385" s="2" t="str">
        <f t="shared" si="192"/>
        <v>Đã thanh toán</v>
      </c>
      <c r="Z385" s="53">
        <f t="shared" si="167"/>
        <v>46021</v>
      </c>
      <c r="AA385" s="53">
        <f t="shared" si="168"/>
        <v>46076</v>
      </c>
      <c r="AD385" s="2" t="str">
        <f>VLOOKUP($A385,MA_KH!$A:$Q,MA_KH!O$1,0)</f>
        <v>BIGC (EB)</v>
      </c>
      <c r="AE385" s="2" t="str">
        <f>VLOOKUP($A385,MA_KH!$A:$Q,MA_KH!P$1,0)</f>
        <v>Công ty TNHH dịch vụ EB</v>
      </c>
    </row>
    <row r="386" spans="1:31" ht="25.5" customHeight="1" x14ac:dyDescent="0.2">
      <c r="A386" s="30" t="s">
        <v>71</v>
      </c>
      <c r="B386" s="30" t="s">
        <v>72</v>
      </c>
      <c r="C386" s="34">
        <v>46021</v>
      </c>
      <c r="D386" s="30" t="s">
        <v>15332</v>
      </c>
      <c r="E386" s="34">
        <v>46021</v>
      </c>
      <c r="F386" s="30">
        <v>89004</v>
      </c>
      <c r="G386" s="30" t="s">
        <v>15333</v>
      </c>
      <c r="H386" s="35">
        <v>658400</v>
      </c>
      <c r="I386" s="31">
        <v>0</v>
      </c>
      <c r="J386" s="35">
        <v>52672</v>
      </c>
      <c r="K386" s="35">
        <v>711072</v>
      </c>
      <c r="L386" s="7" t="s">
        <v>40</v>
      </c>
      <c r="M386" s="6">
        <v>46076</v>
      </c>
      <c r="O386" s="32">
        <f>IF(Table1[[#This Row],[Phân loại]]="Tồn đầu kỳ",Table1[[#This Row],[Tổng giá trị]],0)</f>
        <v>711072</v>
      </c>
      <c r="P386" s="7">
        <f>IF(Table1[[#This Row],[Số còn phải thu ĐK]]&lt;&gt;0,0,IF(Table1[[#This Row],[Phân loại]]="Bán hàng",Table1[[#This Row],[Tổng giá trị]],-Table1[[#This Row],[Tổng giá trị]]))</f>
        <v>0</v>
      </c>
      <c r="Q386" s="32">
        <f t="shared" si="190"/>
        <v>711072</v>
      </c>
      <c r="R386" s="7">
        <f>Table1[[#This Row],[Số còn phải thu ĐK]]+Table1[[#This Row],[Giá Trị HD sau CK]]-Table1[[#This Row],[Số tiền đã thu]]</f>
        <v>0</v>
      </c>
      <c r="S386" s="6">
        <f>IF(Table1[[#This Row],[Ngày hóa đơn]]&lt;&gt;"",Table1[[#This Row],[Ngày hóa đơn]],IF(Table1[[#This Row],[Ngày hạch toán]]&lt;&gt;"",Table1[[#This Row],[Ngày hạch toán]],""))</f>
        <v>46021</v>
      </c>
      <c r="T386" s="7"/>
      <c r="U386" s="6">
        <f>IF(Table1[[#This Row],[Ngày tính CN]]="","",S386+T386)</f>
        <v>46021</v>
      </c>
      <c r="V386" s="32">
        <f ca="1">IF(Table1[[#This Row],[Hạn thanh toán]]="","",IF((U386-NOW())&lt;0,0,(U386-NOW())))</f>
        <v>0</v>
      </c>
      <c r="W386" s="32"/>
      <c r="X386" s="32" t="str">
        <f t="shared" ca="1" si="191"/>
        <v/>
      </c>
      <c r="Y386" s="2" t="str">
        <f t="shared" si="192"/>
        <v>Đã thanh toán</v>
      </c>
      <c r="Z386" s="53">
        <f t="shared" si="167"/>
        <v>46021</v>
      </c>
      <c r="AA386" s="53">
        <f t="shared" si="168"/>
        <v>46076</v>
      </c>
      <c r="AD386" s="2" t="str">
        <f>VLOOKUP($A386,MA_KH!$A:$Q,MA_KH!O$1,0)</f>
        <v>BIGC (EB)</v>
      </c>
      <c r="AE386" s="2" t="str">
        <f>VLOOKUP($A386,MA_KH!$A:$Q,MA_KH!P$1,0)</f>
        <v>Công ty TNHH dịch vụ EB</v>
      </c>
    </row>
    <row r="387" spans="1:31" ht="25.5" customHeight="1" x14ac:dyDescent="0.2">
      <c r="A387" s="30" t="s">
        <v>71</v>
      </c>
      <c r="B387" s="30" t="s">
        <v>72</v>
      </c>
      <c r="C387" s="34">
        <v>46021</v>
      </c>
      <c r="D387" s="30" t="s">
        <v>15334</v>
      </c>
      <c r="E387" s="34">
        <v>46021</v>
      </c>
      <c r="F387" s="30">
        <v>89005</v>
      </c>
      <c r="G387" s="30" t="s">
        <v>15335</v>
      </c>
      <c r="H387" s="35">
        <v>5429920</v>
      </c>
      <c r="I387" s="31">
        <v>0</v>
      </c>
      <c r="J387" s="35">
        <v>434394</v>
      </c>
      <c r="K387" s="35">
        <v>5864314</v>
      </c>
      <c r="L387" s="7" t="s">
        <v>40</v>
      </c>
      <c r="M387" s="6">
        <v>46076</v>
      </c>
      <c r="O387" s="32">
        <f>IF(Table1[[#This Row],[Phân loại]]="Tồn đầu kỳ",Table1[[#This Row],[Tổng giá trị]],0)</f>
        <v>5864314</v>
      </c>
      <c r="P387" s="7">
        <f>IF(Table1[[#This Row],[Số còn phải thu ĐK]]&lt;&gt;0,0,IF(Table1[[#This Row],[Phân loại]]="Bán hàng",Table1[[#This Row],[Tổng giá trị]],-Table1[[#This Row],[Tổng giá trị]]))</f>
        <v>0</v>
      </c>
      <c r="Q387" s="32">
        <f t="shared" si="190"/>
        <v>5864314</v>
      </c>
      <c r="R387" s="7">
        <f>Table1[[#This Row],[Số còn phải thu ĐK]]+Table1[[#This Row],[Giá Trị HD sau CK]]-Table1[[#This Row],[Số tiền đã thu]]</f>
        <v>0</v>
      </c>
      <c r="S387" s="6">
        <f>IF(Table1[[#This Row],[Ngày hóa đơn]]&lt;&gt;"",Table1[[#This Row],[Ngày hóa đơn]],IF(Table1[[#This Row],[Ngày hạch toán]]&lt;&gt;"",Table1[[#This Row],[Ngày hạch toán]],""))</f>
        <v>46021</v>
      </c>
      <c r="T387" s="7"/>
      <c r="U387" s="6">
        <f>IF(Table1[[#This Row],[Ngày tính CN]]="","",S387+T387)</f>
        <v>46021</v>
      </c>
      <c r="V387" s="32">
        <f ca="1">IF(Table1[[#This Row],[Hạn thanh toán]]="","",IF((U387-NOW())&lt;0,0,(U387-NOW())))</f>
        <v>0</v>
      </c>
      <c r="W387" s="32"/>
      <c r="X387" s="32" t="str">
        <f t="shared" ca="1" si="191"/>
        <v/>
      </c>
      <c r="Y387" s="2" t="str">
        <f t="shared" si="192"/>
        <v>Đã thanh toán</v>
      </c>
      <c r="Z387" s="53">
        <f t="shared" si="167"/>
        <v>46021</v>
      </c>
      <c r="AA387" s="53">
        <f t="shared" si="168"/>
        <v>46076</v>
      </c>
      <c r="AD387" s="2" t="str">
        <f>VLOOKUP($A387,MA_KH!$A:$Q,MA_KH!O$1,0)</f>
        <v>BIGC (EB)</v>
      </c>
      <c r="AE387" s="2" t="str">
        <f>VLOOKUP($A387,MA_KH!$A:$Q,MA_KH!P$1,0)</f>
        <v>Công ty TNHH dịch vụ EB</v>
      </c>
    </row>
    <row r="388" spans="1:31" ht="25.5" customHeight="1" x14ac:dyDescent="0.2">
      <c r="A388" s="30" t="s">
        <v>71</v>
      </c>
      <c r="B388" s="30" t="s">
        <v>72</v>
      </c>
      <c r="C388" s="34">
        <v>46021</v>
      </c>
      <c r="D388" s="30" t="s">
        <v>15336</v>
      </c>
      <c r="E388" s="34">
        <v>46021</v>
      </c>
      <c r="F388" s="30">
        <v>89006</v>
      </c>
      <c r="G388" s="30" t="s">
        <v>15337</v>
      </c>
      <c r="H388" s="35">
        <v>1275180</v>
      </c>
      <c r="I388" s="31">
        <v>0</v>
      </c>
      <c r="J388" s="35">
        <v>102014</v>
      </c>
      <c r="K388" s="35">
        <v>1377194</v>
      </c>
      <c r="L388" s="7" t="s">
        <v>40</v>
      </c>
      <c r="M388" s="6">
        <v>46076</v>
      </c>
      <c r="O388" s="32">
        <f>IF(Table1[[#This Row],[Phân loại]]="Tồn đầu kỳ",Table1[[#This Row],[Tổng giá trị]],0)</f>
        <v>1377194</v>
      </c>
      <c r="P388" s="7">
        <f>IF(Table1[[#This Row],[Số còn phải thu ĐK]]&lt;&gt;0,0,IF(Table1[[#This Row],[Phân loại]]="Bán hàng",Table1[[#This Row],[Tổng giá trị]],-Table1[[#This Row],[Tổng giá trị]]))</f>
        <v>0</v>
      </c>
      <c r="Q388" s="32">
        <f t="shared" si="190"/>
        <v>1377194</v>
      </c>
      <c r="R388" s="7">
        <f>Table1[[#This Row],[Số còn phải thu ĐK]]+Table1[[#This Row],[Giá Trị HD sau CK]]-Table1[[#This Row],[Số tiền đã thu]]</f>
        <v>0</v>
      </c>
      <c r="S388" s="6">
        <f>IF(Table1[[#This Row],[Ngày hóa đơn]]&lt;&gt;"",Table1[[#This Row],[Ngày hóa đơn]],IF(Table1[[#This Row],[Ngày hạch toán]]&lt;&gt;"",Table1[[#This Row],[Ngày hạch toán]],""))</f>
        <v>46021</v>
      </c>
      <c r="T388" s="7"/>
      <c r="U388" s="6">
        <f>IF(Table1[[#This Row],[Ngày tính CN]]="","",S388+T388)</f>
        <v>46021</v>
      </c>
      <c r="V388" s="32">
        <f ca="1">IF(Table1[[#This Row],[Hạn thanh toán]]="","",IF((U388-NOW())&lt;0,0,(U388-NOW())))</f>
        <v>0</v>
      </c>
      <c r="W388" s="32"/>
      <c r="X388" s="32" t="str">
        <f t="shared" ca="1" si="191"/>
        <v/>
      </c>
      <c r="Y388" s="2" t="str">
        <f t="shared" si="192"/>
        <v>Đã thanh toán</v>
      </c>
      <c r="Z388" s="53">
        <f t="shared" ref="Z388:Z451" si="193">IF(S388="","",S388)</f>
        <v>46021</v>
      </c>
      <c r="AA388" s="53">
        <f t="shared" ref="AA388:AA451" si="194">IF(M388="","",M388)</f>
        <v>46076</v>
      </c>
      <c r="AD388" s="2" t="str">
        <f>VLOOKUP($A388,MA_KH!$A:$Q,MA_KH!O$1,0)</f>
        <v>BIGC (EB)</v>
      </c>
      <c r="AE388" s="2" t="str">
        <f>VLOOKUP($A388,MA_KH!$A:$Q,MA_KH!P$1,0)</f>
        <v>Công ty TNHH dịch vụ EB</v>
      </c>
    </row>
    <row r="389" spans="1:31" ht="25.5" customHeight="1" x14ac:dyDescent="0.2">
      <c r="A389" s="36" t="s">
        <v>71</v>
      </c>
      <c r="B389" s="36" t="s">
        <v>72</v>
      </c>
      <c r="C389" s="37">
        <v>46021</v>
      </c>
      <c r="D389" s="36" t="s">
        <v>15338</v>
      </c>
      <c r="E389" s="37">
        <v>46021</v>
      </c>
      <c r="F389" s="36">
        <v>89007</v>
      </c>
      <c r="G389" s="36" t="s">
        <v>15339</v>
      </c>
      <c r="H389" s="38">
        <v>1110580</v>
      </c>
      <c r="I389" s="39">
        <v>0</v>
      </c>
      <c r="J389" s="38">
        <v>88846</v>
      </c>
      <c r="K389" s="38">
        <v>1199426</v>
      </c>
      <c r="L389" s="7" t="s">
        <v>40</v>
      </c>
      <c r="M389" s="6">
        <v>46076</v>
      </c>
      <c r="O389" s="32">
        <f>IF(Table1[[#This Row],[Phân loại]]="Tồn đầu kỳ",Table1[[#This Row],[Tổng giá trị]],0)</f>
        <v>1199426</v>
      </c>
      <c r="P389" s="7">
        <f>IF(Table1[[#This Row],[Số còn phải thu ĐK]]&lt;&gt;0,0,IF(Table1[[#This Row],[Phân loại]]="Bán hàng",Table1[[#This Row],[Tổng giá trị]],-Table1[[#This Row],[Tổng giá trị]]))</f>
        <v>0</v>
      </c>
      <c r="Q389" s="32">
        <f t="shared" si="190"/>
        <v>1199426</v>
      </c>
      <c r="R389" s="7">
        <f>Table1[[#This Row],[Số còn phải thu ĐK]]+Table1[[#This Row],[Giá Trị HD sau CK]]-Table1[[#This Row],[Số tiền đã thu]]</f>
        <v>0</v>
      </c>
      <c r="S389" s="6">
        <f>IF(Table1[[#This Row],[Ngày hóa đơn]]&lt;&gt;"",Table1[[#This Row],[Ngày hóa đơn]],IF(Table1[[#This Row],[Ngày hạch toán]]&lt;&gt;"",Table1[[#This Row],[Ngày hạch toán]],""))</f>
        <v>46021</v>
      </c>
      <c r="T389" s="7"/>
      <c r="U389" s="6">
        <f>IF(Table1[[#This Row],[Ngày tính CN]]="","",S389+T389)</f>
        <v>46021</v>
      </c>
      <c r="V389" s="32">
        <f ca="1">IF(Table1[[#This Row],[Hạn thanh toán]]="","",IF((U389-NOW())&lt;0,0,(U389-NOW())))</f>
        <v>0</v>
      </c>
      <c r="W389" s="32"/>
      <c r="X389" s="32" t="str">
        <f t="shared" ca="1" si="191"/>
        <v/>
      </c>
      <c r="Y389" s="2" t="str">
        <f t="shared" si="192"/>
        <v>Đã thanh toán</v>
      </c>
      <c r="Z389" s="53">
        <f t="shared" si="193"/>
        <v>46021</v>
      </c>
      <c r="AA389" s="53">
        <f t="shared" si="194"/>
        <v>46076</v>
      </c>
      <c r="AD389" s="2" t="str">
        <f>VLOOKUP($A389,MA_KH!$A:$Q,MA_KH!O$1,0)</f>
        <v>BIGC (EB)</v>
      </c>
      <c r="AE389" s="2" t="str">
        <f>VLOOKUP($A389,MA_KH!$A:$Q,MA_KH!P$1,0)</f>
        <v>Công ty TNHH dịch vụ EB</v>
      </c>
    </row>
    <row r="390" spans="1:31" ht="25.5" customHeight="1" x14ac:dyDescent="0.2">
      <c r="A390" s="36" t="s">
        <v>71</v>
      </c>
      <c r="B390" s="36" t="s">
        <v>72</v>
      </c>
      <c r="C390" s="37">
        <v>46021</v>
      </c>
      <c r="D390" s="36" t="s">
        <v>15340</v>
      </c>
      <c r="E390" s="37">
        <v>46021</v>
      </c>
      <c r="F390" s="36">
        <v>89081</v>
      </c>
      <c r="G390" s="36" t="s">
        <v>15341</v>
      </c>
      <c r="H390" s="38">
        <v>1768825</v>
      </c>
      <c r="I390" s="39">
        <v>0</v>
      </c>
      <c r="J390" s="38">
        <v>141506</v>
      </c>
      <c r="K390" s="38">
        <v>1910331</v>
      </c>
      <c r="L390" s="7" t="s">
        <v>40</v>
      </c>
      <c r="M390" s="6">
        <v>46076</v>
      </c>
      <c r="O390" s="32">
        <f>IF(Table1[[#This Row],[Phân loại]]="Tồn đầu kỳ",Table1[[#This Row],[Tổng giá trị]],0)</f>
        <v>1910331</v>
      </c>
      <c r="P390" s="7">
        <f>IF(Table1[[#This Row],[Số còn phải thu ĐK]]&lt;&gt;0,0,IF(Table1[[#This Row],[Phân loại]]="Bán hàng",Table1[[#This Row],[Tổng giá trị]],-Table1[[#This Row],[Tổng giá trị]]))</f>
        <v>0</v>
      </c>
      <c r="Q390" s="32">
        <f>IF(M390&lt;&gt;"",IF(O390&lt;&gt;0,O390,P390),0)</f>
        <v>1910331</v>
      </c>
      <c r="R390" s="7">
        <f>Table1[[#This Row],[Số còn phải thu ĐK]]+Table1[[#This Row],[Giá Trị HD sau CK]]-Table1[[#This Row],[Số tiền đã thu]]</f>
        <v>0</v>
      </c>
      <c r="S390" s="6">
        <f>IF(Table1[[#This Row],[Ngày hóa đơn]]&lt;&gt;"",Table1[[#This Row],[Ngày hóa đơn]],IF(Table1[[#This Row],[Ngày hạch toán]]&lt;&gt;"",Table1[[#This Row],[Ngày hạch toán]],""))</f>
        <v>46021</v>
      </c>
      <c r="T390" s="7"/>
      <c r="U390" s="6">
        <f>IF(Table1[[#This Row],[Ngày tính CN]]="","",S390+T390)</f>
        <v>46021</v>
      </c>
      <c r="V390" s="32">
        <f ca="1">IF(Table1[[#This Row],[Hạn thanh toán]]="","",IF((U390-NOW())&lt;0,0,(U390-NOW())))</f>
        <v>0</v>
      </c>
      <c r="W390" s="32"/>
      <c r="X390" s="32" t="str">
        <f ca="1">IF(OR(U390="",R390=0),"",IF((U390-NOW())&lt;0,-(U390-NOW()),0))</f>
        <v/>
      </c>
      <c r="Y390" s="2" t="str">
        <f>IF(R390=0,"Đã thanh toán",IF(X390="","",IF(X390&lt;=0,"Chưa đến hạn thanh toán",IF(X390&lt;=30,"Nợ quá hạn 30 ngày",IF(X390&lt;=60,"Nợ quá hạn từ 30 ngày đến 60 ngày",IF(X390&lt;=90,"Nợ quá hạn từ 60 ngày đến 90 ngày",IF(X390&lt;=120,"Nợ quá hạn từ 90 ngày đến 120 ngày","Nợ quá hạn hơn 120 ngày có khả năng mất thanh toán")))))))</f>
        <v>Đã thanh toán</v>
      </c>
      <c r="Z390" s="53">
        <f t="shared" si="193"/>
        <v>46021</v>
      </c>
      <c r="AA390" s="53">
        <f t="shared" si="194"/>
        <v>46076</v>
      </c>
      <c r="AD390" s="2" t="str">
        <f>VLOOKUP($A390,MA_KH!$A:$Q,MA_KH!O$1,0)</f>
        <v>BIGC (EB)</v>
      </c>
      <c r="AE390" s="2" t="str">
        <f>VLOOKUP($A390,MA_KH!$A:$Q,MA_KH!P$1,0)</f>
        <v>Công ty TNHH dịch vụ EB</v>
      </c>
    </row>
    <row r="391" spans="1:31" ht="25.5" customHeight="1" x14ac:dyDescent="0.2">
      <c r="A391" s="30" t="s">
        <v>71</v>
      </c>
      <c r="B391" s="30" t="s">
        <v>72</v>
      </c>
      <c r="C391" s="34">
        <v>46021</v>
      </c>
      <c r="D391" s="30" t="s">
        <v>15342</v>
      </c>
      <c r="E391" s="34">
        <v>46021</v>
      </c>
      <c r="F391" s="30">
        <v>89085</v>
      </c>
      <c r="G391" s="30" t="s">
        <v>15343</v>
      </c>
      <c r="H391" s="35">
        <v>2579050</v>
      </c>
      <c r="I391" s="31">
        <v>0</v>
      </c>
      <c r="J391" s="35">
        <v>206324</v>
      </c>
      <c r="K391" s="35">
        <v>2785374</v>
      </c>
      <c r="L391" s="7" t="s">
        <v>40</v>
      </c>
      <c r="M391" s="6">
        <v>46076</v>
      </c>
      <c r="O391" s="32">
        <f>IF(Table1[[#This Row],[Phân loại]]="Tồn đầu kỳ",Table1[[#This Row],[Tổng giá trị]],0)</f>
        <v>2785374</v>
      </c>
      <c r="P391" s="7">
        <f>IF(Table1[[#This Row],[Số còn phải thu ĐK]]&lt;&gt;0,0,IF(Table1[[#This Row],[Phân loại]]="Bán hàng",Table1[[#This Row],[Tổng giá trị]],-Table1[[#This Row],[Tổng giá trị]]))</f>
        <v>0</v>
      </c>
      <c r="Q391" s="32">
        <f t="shared" ref="Q391:Q392" si="195">IF(M391&lt;&gt;"",IF(O391&lt;&gt;0,O391,P391),0)</f>
        <v>2785374</v>
      </c>
      <c r="R391" s="7">
        <f>Table1[[#This Row],[Số còn phải thu ĐK]]+Table1[[#This Row],[Giá Trị HD sau CK]]-Table1[[#This Row],[Số tiền đã thu]]</f>
        <v>0</v>
      </c>
      <c r="S391" s="6">
        <f>IF(Table1[[#This Row],[Ngày hóa đơn]]&lt;&gt;"",Table1[[#This Row],[Ngày hóa đơn]],IF(Table1[[#This Row],[Ngày hạch toán]]&lt;&gt;"",Table1[[#This Row],[Ngày hạch toán]],""))</f>
        <v>46021</v>
      </c>
      <c r="T391" s="7"/>
      <c r="U391" s="6">
        <f>IF(Table1[[#This Row],[Ngày tính CN]]="","",S391+T391)</f>
        <v>46021</v>
      </c>
      <c r="V391" s="32">
        <f ca="1">IF(Table1[[#This Row],[Hạn thanh toán]]="","",IF((U391-NOW())&lt;0,0,(U391-NOW())))</f>
        <v>0</v>
      </c>
      <c r="W391" s="32"/>
      <c r="X391" s="32" t="str">
        <f t="shared" ref="X391:X392" ca="1" si="196">IF(OR(U391="",R391=0),"",IF((U391-NOW())&lt;0,-(U391-NOW()),0))</f>
        <v/>
      </c>
      <c r="Y391" s="2" t="str">
        <f t="shared" ref="Y391:Y392" si="197">IF(R391=0,"Đã thanh toán",IF(X391="","",IF(X391&lt;=0,"Chưa đến hạn thanh toán",IF(X391&lt;=30,"Nợ quá hạn 30 ngày",IF(X391&lt;=60,"Nợ quá hạn từ 30 ngày đến 60 ngày",IF(X391&lt;=90,"Nợ quá hạn từ 60 ngày đến 90 ngày",IF(X391&lt;=120,"Nợ quá hạn từ 90 ngày đến 120 ngày","Nợ quá hạn hơn 120 ngày có khả năng mất thanh toán")))))))</f>
        <v>Đã thanh toán</v>
      </c>
      <c r="Z391" s="53">
        <f t="shared" si="193"/>
        <v>46021</v>
      </c>
      <c r="AA391" s="53">
        <f t="shared" si="194"/>
        <v>46076</v>
      </c>
      <c r="AD391" s="2" t="str">
        <f>VLOOKUP($A391,MA_KH!$A:$Q,MA_KH!O$1,0)</f>
        <v>BIGC (EB)</v>
      </c>
      <c r="AE391" s="2" t="str">
        <f>VLOOKUP($A391,MA_KH!$A:$Q,MA_KH!P$1,0)</f>
        <v>Công ty TNHH dịch vụ EB</v>
      </c>
    </row>
    <row r="392" spans="1:31" ht="25.5" customHeight="1" x14ac:dyDescent="0.2">
      <c r="A392" s="36" t="s">
        <v>71</v>
      </c>
      <c r="B392" s="36" t="s">
        <v>72</v>
      </c>
      <c r="C392" s="37">
        <v>46021</v>
      </c>
      <c r="D392" s="36" t="s">
        <v>15344</v>
      </c>
      <c r="E392" s="37">
        <v>46021</v>
      </c>
      <c r="F392" s="36">
        <v>89086</v>
      </c>
      <c r="G392" s="36" t="s">
        <v>15345</v>
      </c>
      <c r="H392" s="38">
        <v>2098025</v>
      </c>
      <c r="I392" s="39">
        <v>0</v>
      </c>
      <c r="J392" s="38">
        <v>167842</v>
      </c>
      <c r="K392" s="38">
        <v>2265867</v>
      </c>
      <c r="L392" s="7" t="s">
        <v>40</v>
      </c>
      <c r="M392" s="6">
        <v>46076</v>
      </c>
      <c r="O392" s="32">
        <f>IF(Table1[[#This Row],[Phân loại]]="Tồn đầu kỳ",Table1[[#This Row],[Tổng giá trị]],0)</f>
        <v>2265867</v>
      </c>
      <c r="P392" s="7">
        <f>IF(Table1[[#This Row],[Số còn phải thu ĐK]]&lt;&gt;0,0,IF(Table1[[#This Row],[Phân loại]]="Bán hàng",Table1[[#This Row],[Tổng giá trị]],-Table1[[#This Row],[Tổng giá trị]]))</f>
        <v>0</v>
      </c>
      <c r="Q392" s="32">
        <f t="shared" si="195"/>
        <v>2265867</v>
      </c>
      <c r="R392" s="7">
        <f>Table1[[#This Row],[Số còn phải thu ĐK]]+Table1[[#This Row],[Giá Trị HD sau CK]]-Table1[[#This Row],[Số tiền đã thu]]</f>
        <v>0</v>
      </c>
      <c r="S392" s="6">
        <f>IF(Table1[[#This Row],[Ngày hóa đơn]]&lt;&gt;"",Table1[[#This Row],[Ngày hóa đơn]],IF(Table1[[#This Row],[Ngày hạch toán]]&lt;&gt;"",Table1[[#This Row],[Ngày hạch toán]],""))</f>
        <v>46021</v>
      </c>
      <c r="T392" s="7"/>
      <c r="U392" s="6">
        <f>IF(Table1[[#This Row],[Ngày tính CN]]="","",S392+T392)</f>
        <v>46021</v>
      </c>
      <c r="V392" s="32">
        <f ca="1">IF(Table1[[#This Row],[Hạn thanh toán]]="","",IF((U392-NOW())&lt;0,0,(U392-NOW())))</f>
        <v>0</v>
      </c>
      <c r="W392" s="32"/>
      <c r="X392" s="32" t="str">
        <f t="shared" ca="1" si="196"/>
        <v/>
      </c>
      <c r="Y392" s="2" t="str">
        <f t="shared" si="197"/>
        <v>Đã thanh toán</v>
      </c>
      <c r="Z392" s="53">
        <f t="shared" si="193"/>
        <v>46021</v>
      </c>
      <c r="AA392" s="53">
        <f t="shared" si="194"/>
        <v>46076</v>
      </c>
      <c r="AD392" s="2" t="str">
        <f>VLOOKUP($A392,MA_KH!$A:$Q,MA_KH!O$1,0)</f>
        <v>BIGC (EB)</v>
      </c>
      <c r="AE392" s="2" t="str">
        <f>VLOOKUP($A392,MA_KH!$A:$Q,MA_KH!P$1,0)</f>
        <v>Công ty TNHH dịch vụ EB</v>
      </c>
    </row>
    <row r="393" spans="1:31" ht="25.5" customHeight="1" x14ac:dyDescent="0.2">
      <c r="A393" s="30" t="s">
        <v>71</v>
      </c>
      <c r="B393" s="30" t="s">
        <v>72</v>
      </c>
      <c r="C393" s="34">
        <v>46022</v>
      </c>
      <c r="D393" s="30" t="s">
        <v>15346</v>
      </c>
      <c r="E393" s="34">
        <v>46022</v>
      </c>
      <c r="F393" s="30">
        <v>89747</v>
      </c>
      <c r="G393" s="30" t="s">
        <v>15347</v>
      </c>
      <c r="H393" s="35">
        <v>1768825</v>
      </c>
      <c r="I393" s="31">
        <v>0</v>
      </c>
      <c r="J393" s="35">
        <v>141506</v>
      </c>
      <c r="K393" s="35">
        <v>1910331</v>
      </c>
      <c r="L393" s="7" t="s">
        <v>40</v>
      </c>
      <c r="M393" s="6">
        <v>46076</v>
      </c>
      <c r="O393" s="32">
        <f>IF(Table1[[#This Row],[Phân loại]]="Tồn đầu kỳ",Table1[[#This Row],[Tổng giá trị]],0)</f>
        <v>1910331</v>
      </c>
      <c r="P393" s="7">
        <f>IF(Table1[[#This Row],[Số còn phải thu ĐK]]&lt;&gt;0,0,IF(Table1[[#This Row],[Phân loại]]="Bán hàng",Table1[[#This Row],[Tổng giá trị]],-Table1[[#This Row],[Tổng giá trị]]))</f>
        <v>0</v>
      </c>
      <c r="Q393" s="32">
        <f t="shared" ref="Q393:Q395" si="198">IF(M393&lt;&gt;"",IF(O393&lt;&gt;0,O393,P393),0)</f>
        <v>1910331</v>
      </c>
      <c r="R393" s="7">
        <f>Table1[[#This Row],[Số còn phải thu ĐK]]+Table1[[#This Row],[Giá Trị HD sau CK]]-Table1[[#This Row],[Số tiền đã thu]]</f>
        <v>0</v>
      </c>
      <c r="S393" s="6">
        <f>IF(Table1[[#This Row],[Ngày hóa đơn]]&lt;&gt;"",Table1[[#This Row],[Ngày hóa đơn]],IF(Table1[[#This Row],[Ngày hạch toán]]&lt;&gt;"",Table1[[#This Row],[Ngày hạch toán]],""))</f>
        <v>46022</v>
      </c>
      <c r="T393" s="7"/>
      <c r="U393" s="6">
        <f>IF(Table1[[#This Row],[Ngày tính CN]]="","",S393+T393)</f>
        <v>46022</v>
      </c>
      <c r="V393" s="32">
        <f ca="1">IF(Table1[[#This Row],[Hạn thanh toán]]="","",IF((U393-NOW())&lt;0,0,(U393-NOW())))</f>
        <v>0</v>
      </c>
      <c r="W393" s="32"/>
      <c r="X393" s="32" t="str">
        <f t="shared" ref="X393:X395" ca="1" si="199">IF(OR(U393="",R393=0),"",IF((U393-NOW())&lt;0,-(U393-NOW()),0))</f>
        <v/>
      </c>
      <c r="Y393" s="2" t="str">
        <f t="shared" ref="Y393:Y395" si="200">IF(R393=0,"Đã thanh toán",IF(X393="","",IF(X393&lt;=0,"Chưa đến hạn thanh toán",IF(X393&lt;=30,"Nợ quá hạn 30 ngày",IF(X393&lt;=60,"Nợ quá hạn từ 30 ngày đến 60 ngày",IF(X393&lt;=90,"Nợ quá hạn từ 60 ngày đến 90 ngày",IF(X393&lt;=120,"Nợ quá hạn từ 90 ngày đến 120 ngày","Nợ quá hạn hơn 120 ngày có khả năng mất thanh toán")))))))</f>
        <v>Đã thanh toán</v>
      </c>
      <c r="Z393" s="53">
        <f t="shared" si="193"/>
        <v>46022</v>
      </c>
      <c r="AA393" s="53">
        <f t="shared" si="194"/>
        <v>46076</v>
      </c>
      <c r="AD393" s="2" t="str">
        <f>VLOOKUP($A393,MA_KH!$A:$Q,MA_KH!O$1,0)</f>
        <v>BIGC (EB)</v>
      </c>
      <c r="AE393" s="2" t="str">
        <f>VLOOKUP($A393,MA_KH!$A:$Q,MA_KH!P$1,0)</f>
        <v>Công ty TNHH dịch vụ EB</v>
      </c>
    </row>
    <row r="394" spans="1:31" ht="25.5" customHeight="1" x14ac:dyDescent="0.2">
      <c r="A394" s="30" t="s">
        <v>71</v>
      </c>
      <c r="B394" s="30" t="s">
        <v>72</v>
      </c>
      <c r="C394" s="34">
        <v>46022</v>
      </c>
      <c r="D394" s="30" t="s">
        <v>15348</v>
      </c>
      <c r="E394" s="34">
        <v>46022</v>
      </c>
      <c r="F394" s="30">
        <v>89748</v>
      </c>
      <c r="G394" s="30" t="s">
        <v>15349</v>
      </c>
      <c r="H394" s="35">
        <v>2255340</v>
      </c>
      <c r="I394" s="31">
        <v>0</v>
      </c>
      <c r="J394" s="35">
        <v>180427</v>
      </c>
      <c r="K394" s="35">
        <v>2435767</v>
      </c>
      <c r="L394" s="7" t="s">
        <v>40</v>
      </c>
      <c r="M394" s="6">
        <v>46076</v>
      </c>
      <c r="O394" s="32">
        <f>IF(Table1[[#This Row],[Phân loại]]="Tồn đầu kỳ",Table1[[#This Row],[Tổng giá trị]],0)</f>
        <v>2435767</v>
      </c>
      <c r="P394" s="7">
        <f>IF(Table1[[#This Row],[Số còn phải thu ĐK]]&lt;&gt;0,0,IF(Table1[[#This Row],[Phân loại]]="Bán hàng",Table1[[#This Row],[Tổng giá trị]],-Table1[[#This Row],[Tổng giá trị]]))</f>
        <v>0</v>
      </c>
      <c r="Q394" s="32">
        <f t="shared" si="198"/>
        <v>2435767</v>
      </c>
      <c r="R394" s="7">
        <f>Table1[[#This Row],[Số còn phải thu ĐK]]+Table1[[#This Row],[Giá Trị HD sau CK]]-Table1[[#This Row],[Số tiền đã thu]]</f>
        <v>0</v>
      </c>
      <c r="S394" s="6">
        <f>IF(Table1[[#This Row],[Ngày hóa đơn]]&lt;&gt;"",Table1[[#This Row],[Ngày hóa đơn]],IF(Table1[[#This Row],[Ngày hạch toán]]&lt;&gt;"",Table1[[#This Row],[Ngày hạch toán]],""))</f>
        <v>46022</v>
      </c>
      <c r="T394" s="7"/>
      <c r="U394" s="6">
        <f>IF(Table1[[#This Row],[Ngày tính CN]]="","",S394+T394)</f>
        <v>46022</v>
      </c>
      <c r="V394" s="32">
        <f ca="1">IF(Table1[[#This Row],[Hạn thanh toán]]="","",IF((U394-NOW())&lt;0,0,(U394-NOW())))</f>
        <v>0</v>
      </c>
      <c r="W394" s="32"/>
      <c r="X394" s="32" t="str">
        <f t="shared" ca="1" si="199"/>
        <v/>
      </c>
      <c r="Y394" s="2" t="str">
        <f t="shared" si="200"/>
        <v>Đã thanh toán</v>
      </c>
      <c r="Z394" s="53">
        <f t="shared" si="193"/>
        <v>46022</v>
      </c>
      <c r="AA394" s="53">
        <f t="shared" si="194"/>
        <v>46076</v>
      </c>
      <c r="AD394" s="2" t="str">
        <f>VLOOKUP($A394,MA_KH!$A:$Q,MA_KH!O$1,0)</f>
        <v>BIGC (EB)</v>
      </c>
      <c r="AE394" s="2" t="str">
        <f>VLOOKUP($A394,MA_KH!$A:$Q,MA_KH!P$1,0)</f>
        <v>Công ty TNHH dịch vụ EB</v>
      </c>
    </row>
    <row r="395" spans="1:31" ht="25.5" customHeight="1" x14ac:dyDescent="0.2">
      <c r="A395" s="36" t="s">
        <v>71</v>
      </c>
      <c r="B395" s="36" t="s">
        <v>72</v>
      </c>
      <c r="C395" s="37">
        <v>46022</v>
      </c>
      <c r="D395" s="36" t="s">
        <v>15350</v>
      </c>
      <c r="E395" s="37">
        <v>46022</v>
      </c>
      <c r="F395" s="36">
        <v>89755</v>
      </c>
      <c r="G395" s="36" t="s">
        <v>15351</v>
      </c>
      <c r="H395" s="38">
        <v>2360240</v>
      </c>
      <c r="I395" s="39">
        <v>0</v>
      </c>
      <c r="J395" s="38">
        <v>188819</v>
      </c>
      <c r="K395" s="38">
        <v>2549059</v>
      </c>
      <c r="L395" s="7" t="s">
        <v>40</v>
      </c>
      <c r="M395" s="6">
        <v>46076</v>
      </c>
      <c r="O395" s="32">
        <f>IF(Table1[[#This Row],[Phân loại]]="Tồn đầu kỳ",Table1[[#This Row],[Tổng giá trị]],0)</f>
        <v>2549059</v>
      </c>
      <c r="P395" s="7">
        <f>IF(Table1[[#This Row],[Số còn phải thu ĐK]]&lt;&gt;0,0,IF(Table1[[#This Row],[Phân loại]]="Bán hàng",Table1[[#This Row],[Tổng giá trị]],-Table1[[#This Row],[Tổng giá trị]]))</f>
        <v>0</v>
      </c>
      <c r="Q395" s="32">
        <f t="shared" si="198"/>
        <v>2549059</v>
      </c>
      <c r="R395" s="7">
        <f>Table1[[#This Row],[Số còn phải thu ĐK]]+Table1[[#This Row],[Giá Trị HD sau CK]]-Table1[[#This Row],[Số tiền đã thu]]</f>
        <v>0</v>
      </c>
      <c r="S395" s="6">
        <f>IF(Table1[[#This Row],[Ngày hóa đơn]]&lt;&gt;"",Table1[[#This Row],[Ngày hóa đơn]],IF(Table1[[#This Row],[Ngày hạch toán]]&lt;&gt;"",Table1[[#This Row],[Ngày hạch toán]],""))</f>
        <v>46022</v>
      </c>
      <c r="T395" s="7"/>
      <c r="U395" s="6">
        <f>IF(Table1[[#This Row],[Ngày tính CN]]="","",S395+T395)</f>
        <v>46022</v>
      </c>
      <c r="V395" s="32">
        <f ca="1">IF(Table1[[#This Row],[Hạn thanh toán]]="","",IF((U395-NOW())&lt;0,0,(U395-NOW())))</f>
        <v>0</v>
      </c>
      <c r="W395" s="32"/>
      <c r="X395" s="32" t="str">
        <f t="shared" ca="1" si="199"/>
        <v/>
      </c>
      <c r="Y395" s="2" t="str">
        <f t="shared" si="200"/>
        <v>Đã thanh toán</v>
      </c>
      <c r="Z395" s="53">
        <f t="shared" si="193"/>
        <v>46022</v>
      </c>
      <c r="AA395" s="53">
        <f t="shared" si="194"/>
        <v>46076</v>
      </c>
      <c r="AD395" s="2" t="str">
        <f>VLOOKUP($A395,MA_KH!$A:$Q,MA_KH!O$1,0)</f>
        <v>BIGC (EB)</v>
      </c>
      <c r="AE395" s="2" t="str">
        <f>VLOOKUP($A395,MA_KH!$A:$Q,MA_KH!P$1,0)</f>
        <v>Công ty TNHH dịch vụ EB</v>
      </c>
    </row>
    <row r="396" spans="1:31" ht="25.5" customHeight="1" x14ac:dyDescent="0.2">
      <c r="A396" s="30" t="s">
        <v>71</v>
      </c>
      <c r="B396" s="30" t="s">
        <v>72</v>
      </c>
      <c r="C396" s="34">
        <v>46022</v>
      </c>
      <c r="D396" s="30" t="s">
        <v>15352</v>
      </c>
      <c r="E396" s="34">
        <v>46022</v>
      </c>
      <c r="F396" s="30">
        <v>89767</v>
      </c>
      <c r="G396" s="30" t="s">
        <v>15353</v>
      </c>
      <c r="H396" s="35">
        <v>1768825</v>
      </c>
      <c r="I396" s="31">
        <v>0</v>
      </c>
      <c r="J396" s="35">
        <v>141506</v>
      </c>
      <c r="K396" s="35">
        <v>1910331</v>
      </c>
      <c r="L396" s="7" t="s">
        <v>40</v>
      </c>
      <c r="M396" s="6">
        <v>46076</v>
      </c>
      <c r="O396" s="32">
        <f>IF(Table1[[#This Row],[Phân loại]]="Tồn đầu kỳ",Table1[[#This Row],[Tổng giá trị]],0)</f>
        <v>1910331</v>
      </c>
      <c r="P396" s="7">
        <f>IF(Table1[[#This Row],[Số còn phải thu ĐK]]&lt;&gt;0,0,IF(Table1[[#This Row],[Phân loại]]="Bán hàng",Table1[[#This Row],[Tổng giá trị]],-Table1[[#This Row],[Tổng giá trị]]))</f>
        <v>0</v>
      </c>
      <c r="Q396" s="32">
        <f t="shared" ref="Q396:Q398" si="201">IF(M396&lt;&gt;"",IF(O396&lt;&gt;0,O396,P396),0)</f>
        <v>1910331</v>
      </c>
      <c r="R396" s="7">
        <f>Table1[[#This Row],[Số còn phải thu ĐK]]+Table1[[#This Row],[Giá Trị HD sau CK]]-Table1[[#This Row],[Số tiền đã thu]]</f>
        <v>0</v>
      </c>
      <c r="S396" s="6">
        <f>IF(Table1[[#This Row],[Ngày hóa đơn]]&lt;&gt;"",Table1[[#This Row],[Ngày hóa đơn]],IF(Table1[[#This Row],[Ngày hạch toán]]&lt;&gt;"",Table1[[#This Row],[Ngày hạch toán]],""))</f>
        <v>46022</v>
      </c>
      <c r="T396" s="7"/>
      <c r="U396" s="6">
        <f>IF(Table1[[#This Row],[Ngày tính CN]]="","",S396+T396)</f>
        <v>46022</v>
      </c>
      <c r="V396" s="32">
        <f ca="1">IF(Table1[[#This Row],[Hạn thanh toán]]="","",IF((U396-NOW())&lt;0,0,(U396-NOW())))</f>
        <v>0</v>
      </c>
      <c r="W396" s="32"/>
      <c r="X396" s="32" t="str">
        <f t="shared" ref="X396:X398" ca="1" si="202">IF(OR(U396="",R396=0),"",IF((U396-NOW())&lt;0,-(U396-NOW()),0))</f>
        <v/>
      </c>
      <c r="Y396" s="2" t="str">
        <f t="shared" ref="Y396:Y398" si="203">IF(R396=0,"Đã thanh toán",IF(X396="","",IF(X396&lt;=0,"Chưa đến hạn thanh toán",IF(X396&lt;=30,"Nợ quá hạn 30 ngày",IF(X396&lt;=60,"Nợ quá hạn từ 30 ngày đến 60 ngày",IF(X396&lt;=90,"Nợ quá hạn từ 60 ngày đến 90 ngày",IF(X396&lt;=120,"Nợ quá hạn từ 90 ngày đến 120 ngày","Nợ quá hạn hơn 120 ngày có khả năng mất thanh toán")))))))</f>
        <v>Đã thanh toán</v>
      </c>
      <c r="Z396" s="53">
        <f t="shared" si="193"/>
        <v>46022</v>
      </c>
      <c r="AA396" s="53">
        <f t="shared" si="194"/>
        <v>46076</v>
      </c>
      <c r="AD396" s="2" t="str">
        <f>VLOOKUP($A396,MA_KH!$A:$Q,MA_KH!O$1,0)</f>
        <v>BIGC (EB)</v>
      </c>
      <c r="AE396" s="2" t="str">
        <f>VLOOKUP($A396,MA_KH!$A:$Q,MA_KH!P$1,0)</f>
        <v>Công ty TNHH dịch vụ EB</v>
      </c>
    </row>
    <row r="397" spans="1:31" ht="25.5" customHeight="1" x14ac:dyDescent="0.2">
      <c r="A397" s="30" t="s">
        <v>71</v>
      </c>
      <c r="B397" s="30" t="s">
        <v>72</v>
      </c>
      <c r="C397" s="34">
        <v>46022</v>
      </c>
      <c r="D397" s="30" t="s">
        <v>15354</v>
      </c>
      <c r="E397" s="34">
        <v>46022</v>
      </c>
      <c r="F397" s="30">
        <v>89787</v>
      </c>
      <c r="G397" s="30" t="s">
        <v>15355</v>
      </c>
      <c r="H397" s="35">
        <v>3426000</v>
      </c>
      <c r="I397" s="31">
        <v>0</v>
      </c>
      <c r="J397" s="35">
        <v>274080</v>
      </c>
      <c r="K397" s="35">
        <v>3700080</v>
      </c>
      <c r="L397" s="7" t="s">
        <v>40</v>
      </c>
      <c r="M397" s="6">
        <v>46076</v>
      </c>
      <c r="O397" s="32">
        <f>IF(Table1[[#This Row],[Phân loại]]="Tồn đầu kỳ",Table1[[#This Row],[Tổng giá trị]],0)</f>
        <v>3700080</v>
      </c>
      <c r="P397" s="7">
        <f>IF(Table1[[#This Row],[Số còn phải thu ĐK]]&lt;&gt;0,0,IF(Table1[[#This Row],[Phân loại]]="Bán hàng",Table1[[#This Row],[Tổng giá trị]],-Table1[[#This Row],[Tổng giá trị]]))</f>
        <v>0</v>
      </c>
      <c r="Q397" s="32">
        <f t="shared" si="201"/>
        <v>3700080</v>
      </c>
      <c r="R397" s="7">
        <f>Table1[[#This Row],[Số còn phải thu ĐK]]+Table1[[#This Row],[Giá Trị HD sau CK]]-Table1[[#This Row],[Số tiền đã thu]]</f>
        <v>0</v>
      </c>
      <c r="S397" s="6">
        <f>IF(Table1[[#This Row],[Ngày hóa đơn]]&lt;&gt;"",Table1[[#This Row],[Ngày hóa đơn]],IF(Table1[[#This Row],[Ngày hạch toán]]&lt;&gt;"",Table1[[#This Row],[Ngày hạch toán]],""))</f>
        <v>46022</v>
      </c>
      <c r="T397" s="7"/>
      <c r="U397" s="6">
        <f>IF(Table1[[#This Row],[Ngày tính CN]]="","",S397+T397)</f>
        <v>46022</v>
      </c>
      <c r="V397" s="32">
        <f ca="1">IF(Table1[[#This Row],[Hạn thanh toán]]="","",IF((U397-NOW())&lt;0,0,(U397-NOW())))</f>
        <v>0</v>
      </c>
      <c r="W397" s="32"/>
      <c r="X397" s="32" t="str">
        <f t="shared" ca="1" si="202"/>
        <v/>
      </c>
      <c r="Y397" s="2" t="str">
        <f t="shared" si="203"/>
        <v>Đã thanh toán</v>
      </c>
      <c r="Z397" s="53">
        <f t="shared" si="193"/>
        <v>46022</v>
      </c>
      <c r="AA397" s="53">
        <f t="shared" si="194"/>
        <v>46076</v>
      </c>
      <c r="AD397" s="2" t="str">
        <f>VLOOKUP($A397,MA_KH!$A:$Q,MA_KH!O$1,0)</f>
        <v>BIGC (EB)</v>
      </c>
      <c r="AE397" s="2" t="str">
        <f>VLOOKUP($A397,MA_KH!$A:$Q,MA_KH!P$1,0)</f>
        <v>Công ty TNHH dịch vụ EB</v>
      </c>
    </row>
    <row r="398" spans="1:31" ht="25.5" customHeight="1" x14ac:dyDescent="0.2">
      <c r="A398" s="36" t="s">
        <v>71</v>
      </c>
      <c r="B398" s="36" t="s">
        <v>72</v>
      </c>
      <c r="C398" s="37">
        <v>46022</v>
      </c>
      <c r="D398" s="36" t="s">
        <v>15356</v>
      </c>
      <c r="E398" s="37">
        <v>46022</v>
      </c>
      <c r="F398" s="36">
        <v>89788</v>
      </c>
      <c r="G398" s="36" t="s">
        <v>15357</v>
      </c>
      <c r="H398" s="38">
        <v>2278010</v>
      </c>
      <c r="I398" s="39">
        <v>0</v>
      </c>
      <c r="J398" s="38">
        <v>182241</v>
      </c>
      <c r="K398" s="38">
        <v>2460251</v>
      </c>
      <c r="L398" s="7" t="s">
        <v>40</v>
      </c>
      <c r="M398" s="6">
        <v>46076</v>
      </c>
      <c r="O398" s="32">
        <f>IF(Table1[[#This Row],[Phân loại]]="Tồn đầu kỳ",Table1[[#This Row],[Tổng giá trị]],0)</f>
        <v>2460251</v>
      </c>
      <c r="P398" s="7">
        <f>IF(Table1[[#This Row],[Số còn phải thu ĐK]]&lt;&gt;0,0,IF(Table1[[#This Row],[Phân loại]]="Bán hàng",Table1[[#This Row],[Tổng giá trị]],-Table1[[#This Row],[Tổng giá trị]]))</f>
        <v>0</v>
      </c>
      <c r="Q398" s="32">
        <f t="shared" si="201"/>
        <v>2460251</v>
      </c>
      <c r="R398" s="7">
        <f>Table1[[#This Row],[Số còn phải thu ĐK]]+Table1[[#This Row],[Giá Trị HD sau CK]]-Table1[[#This Row],[Số tiền đã thu]]</f>
        <v>0</v>
      </c>
      <c r="S398" s="6">
        <f>IF(Table1[[#This Row],[Ngày hóa đơn]]&lt;&gt;"",Table1[[#This Row],[Ngày hóa đơn]],IF(Table1[[#This Row],[Ngày hạch toán]]&lt;&gt;"",Table1[[#This Row],[Ngày hạch toán]],""))</f>
        <v>46022</v>
      </c>
      <c r="T398" s="7"/>
      <c r="U398" s="6">
        <f>IF(Table1[[#This Row],[Ngày tính CN]]="","",S398+T398)</f>
        <v>46022</v>
      </c>
      <c r="V398" s="32">
        <f ca="1">IF(Table1[[#This Row],[Hạn thanh toán]]="","",IF((U398-NOW())&lt;0,0,(U398-NOW())))</f>
        <v>0</v>
      </c>
      <c r="W398" s="32"/>
      <c r="X398" s="32" t="str">
        <f t="shared" ca="1" si="202"/>
        <v/>
      </c>
      <c r="Y398" s="2" t="str">
        <f t="shared" si="203"/>
        <v>Đã thanh toán</v>
      </c>
      <c r="Z398" s="53">
        <f t="shared" si="193"/>
        <v>46022</v>
      </c>
      <c r="AA398" s="53">
        <f t="shared" si="194"/>
        <v>46076</v>
      </c>
      <c r="AD398" s="2" t="str">
        <f>VLOOKUP($A398,MA_KH!$A:$Q,MA_KH!O$1,0)</f>
        <v>BIGC (EB)</v>
      </c>
      <c r="AE398" s="2" t="str">
        <f>VLOOKUP($A398,MA_KH!$A:$Q,MA_KH!P$1,0)</f>
        <v>Công ty TNHH dịch vụ EB</v>
      </c>
    </row>
    <row r="399" spans="1:31" ht="25.5" customHeight="1" x14ac:dyDescent="0.2">
      <c r="A399" s="36" t="s">
        <v>71</v>
      </c>
      <c r="B399" s="36" t="s">
        <v>72</v>
      </c>
      <c r="C399" s="37">
        <v>46022</v>
      </c>
      <c r="D399" s="36" t="s">
        <v>15358</v>
      </c>
      <c r="E399" s="37">
        <v>46022</v>
      </c>
      <c r="F399" s="36">
        <v>89825</v>
      </c>
      <c r="G399" s="36" t="s">
        <v>15359</v>
      </c>
      <c r="H399" s="38">
        <v>1761540</v>
      </c>
      <c r="I399" s="39">
        <v>0</v>
      </c>
      <c r="J399" s="38">
        <v>140923</v>
      </c>
      <c r="K399" s="38">
        <v>1902463</v>
      </c>
      <c r="L399" s="7" t="s">
        <v>40</v>
      </c>
      <c r="M399" s="6">
        <v>46076</v>
      </c>
      <c r="O399" s="32">
        <f>IF(Table1[[#This Row],[Phân loại]]="Tồn đầu kỳ",Table1[[#This Row],[Tổng giá trị]],0)</f>
        <v>1902463</v>
      </c>
      <c r="P399" s="7">
        <f>IF(Table1[[#This Row],[Số còn phải thu ĐK]]&lt;&gt;0,0,IF(Table1[[#This Row],[Phân loại]]="Bán hàng",Table1[[#This Row],[Tổng giá trị]],-Table1[[#This Row],[Tổng giá trị]]))</f>
        <v>0</v>
      </c>
      <c r="Q399" s="32">
        <f>IF(M399&lt;&gt;"",IF(O399&lt;&gt;0,O399,P399),0)</f>
        <v>1902463</v>
      </c>
      <c r="R399" s="7">
        <f>Table1[[#This Row],[Số còn phải thu ĐK]]+Table1[[#This Row],[Giá Trị HD sau CK]]-Table1[[#This Row],[Số tiền đã thu]]</f>
        <v>0</v>
      </c>
      <c r="S399" s="6">
        <f>IF(Table1[[#This Row],[Ngày hóa đơn]]&lt;&gt;"",Table1[[#This Row],[Ngày hóa đơn]],IF(Table1[[#This Row],[Ngày hạch toán]]&lt;&gt;"",Table1[[#This Row],[Ngày hạch toán]],""))</f>
        <v>46022</v>
      </c>
      <c r="T399" s="7"/>
      <c r="U399" s="6">
        <f>IF(Table1[[#This Row],[Ngày tính CN]]="","",S399+T399)</f>
        <v>46022</v>
      </c>
      <c r="V399" s="32">
        <f ca="1">IF(Table1[[#This Row],[Hạn thanh toán]]="","",IF((U399-NOW())&lt;0,0,(U399-NOW())))</f>
        <v>0</v>
      </c>
      <c r="W399" s="32"/>
      <c r="X399" s="32" t="str">
        <f ca="1">IF(OR(U399="",R399=0),"",IF((U399-NOW())&lt;0,-(U399-NOW()),0))</f>
        <v/>
      </c>
      <c r="Y399" s="2" t="str">
        <f>IF(R399=0,"Đã thanh toán",IF(X399="","",IF(X399&lt;=0,"Chưa đến hạn thanh toán",IF(X399&lt;=30,"Nợ quá hạn 30 ngày",IF(X399&lt;=60,"Nợ quá hạn từ 30 ngày đến 60 ngày",IF(X399&lt;=90,"Nợ quá hạn từ 60 ngày đến 90 ngày",IF(X399&lt;=120,"Nợ quá hạn từ 90 ngày đến 120 ngày","Nợ quá hạn hơn 120 ngày có khả năng mất thanh toán")))))))</f>
        <v>Đã thanh toán</v>
      </c>
      <c r="Z399" s="53">
        <f t="shared" si="193"/>
        <v>46022</v>
      </c>
      <c r="AA399" s="53">
        <f t="shared" si="194"/>
        <v>46076</v>
      </c>
      <c r="AD399" s="2" t="str">
        <f>VLOOKUP($A399,MA_KH!$A:$Q,MA_KH!O$1,0)</f>
        <v>BIGC (EB)</v>
      </c>
      <c r="AE399" s="2" t="str">
        <f>VLOOKUP($A399,MA_KH!$A:$Q,MA_KH!P$1,0)</f>
        <v>Công ty TNHH dịch vụ EB</v>
      </c>
    </row>
    <row r="400" spans="1:31" ht="25.5" customHeight="1" x14ac:dyDescent="0.2">
      <c r="A400" s="36" t="s">
        <v>71</v>
      </c>
      <c r="B400" s="36" t="s">
        <v>72</v>
      </c>
      <c r="C400" s="37">
        <v>46019</v>
      </c>
      <c r="D400" s="36" t="s">
        <v>15360</v>
      </c>
      <c r="E400" s="37">
        <v>46019</v>
      </c>
      <c r="F400" s="36">
        <v>33246</v>
      </c>
      <c r="G400" s="36" t="s">
        <v>15361</v>
      </c>
      <c r="H400" s="38">
        <v>-984809</v>
      </c>
      <c r="I400" s="39">
        <v>0</v>
      </c>
      <c r="J400" s="38">
        <v>-78785</v>
      </c>
      <c r="K400" s="38">
        <v>-1063594</v>
      </c>
      <c r="L400" s="7" t="s">
        <v>40</v>
      </c>
      <c r="M400" s="6">
        <v>46027</v>
      </c>
      <c r="O400" s="32">
        <f>IF(Table1[[#This Row],[Phân loại]]="Tồn đầu kỳ",Table1[[#This Row],[Tổng giá trị]],0)</f>
        <v>-1063594</v>
      </c>
      <c r="P400" s="7">
        <f>IF(Table1[[#This Row],[Số còn phải thu ĐK]]&lt;&gt;0,0,IF(Table1[[#This Row],[Phân loại]]="Bán hàng",Table1[[#This Row],[Tổng giá trị]],-Table1[[#This Row],[Tổng giá trị]]))</f>
        <v>0</v>
      </c>
      <c r="Q400" s="32">
        <f>IF(M400&lt;&gt;"",IF(O400&lt;&gt;0,O400,P400),0)</f>
        <v>-1063594</v>
      </c>
      <c r="R400" s="7">
        <f>Table1[[#This Row],[Số còn phải thu ĐK]]+Table1[[#This Row],[Giá Trị HD sau CK]]-Table1[[#This Row],[Số tiền đã thu]]</f>
        <v>0</v>
      </c>
      <c r="S400" s="6">
        <f>IF(Table1[[#This Row],[Ngày hóa đơn]]&lt;&gt;"",Table1[[#This Row],[Ngày hóa đơn]],IF(Table1[[#This Row],[Ngày hạch toán]]&lt;&gt;"",Table1[[#This Row],[Ngày hạch toán]],""))</f>
        <v>46019</v>
      </c>
      <c r="T400" s="7"/>
      <c r="U400" s="6">
        <f>IF(Table1[[#This Row],[Ngày tính CN]]="","",S400+T400)</f>
        <v>46019</v>
      </c>
      <c r="V400" s="32">
        <f ca="1">IF(Table1[[#This Row],[Hạn thanh toán]]="","",IF((U400-NOW())&lt;0,0,(U400-NOW())))</f>
        <v>0</v>
      </c>
      <c r="W400" s="32"/>
      <c r="X400" s="32" t="str">
        <f ca="1">IF(OR(U400="",R400=0),"",IF((U400-NOW())&lt;0,-(U400-NOW()),0))</f>
        <v/>
      </c>
      <c r="Y400" s="2" t="str">
        <f>IF(R400=0,"Đã thanh toán",IF(X400="","",IF(X400&lt;=0,"Chưa đến hạn thanh toán",IF(X400&lt;=30,"Nợ quá hạn 30 ngày",IF(X400&lt;=60,"Nợ quá hạn từ 30 ngày đến 60 ngày",IF(X400&lt;=90,"Nợ quá hạn từ 60 ngày đến 90 ngày",IF(X400&lt;=120,"Nợ quá hạn từ 90 ngày đến 120 ngày","Nợ quá hạn hơn 120 ngày có khả năng mất thanh toán")))))))</f>
        <v>Đã thanh toán</v>
      </c>
      <c r="Z400" s="53">
        <f t="shared" si="193"/>
        <v>46019</v>
      </c>
      <c r="AA400" s="53">
        <f t="shared" si="194"/>
        <v>46027</v>
      </c>
      <c r="AD400" s="2" t="str">
        <f>VLOOKUP($A400,MA_KH!$A:$Q,MA_KH!O$1,0)</f>
        <v>BIGC (EB)</v>
      </c>
      <c r="AE400" s="2" t="str">
        <f>VLOOKUP($A400,MA_KH!$A:$Q,MA_KH!P$1,0)</f>
        <v>Công ty TNHH dịch vụ EB</v>
      </c>
    </row>
    <row r="401" spans="1:31" ht="25.5" customHeight="1" x14ac:dyDescent="0.2">
      <c r="A401" s="30" t="s">
        <v>71</v>
      </c>
      <c r="B401" s="30" t="s">
        <v>72</v>
      </c>
      <c r="C401" s="34">
        <v>46017</v>
      </c>
      <c r="D401" s="30" t="s">
        <v>15187</v>
      </c>
      <c r="E401" s="34">
        <v>46017</v>
      </c>
      <c r="F401" s="30">
        <v>32932</v>
      </c>
      <c r="G401" s="30" t="s">
        <v>15188</v>
      </c>
      <c r="H401" s="38">
        <v>-425570</v>
      </c>
      <c r="I401" s="39">
        <v>0</v>
      </c>
      <c r="J401" s="38">
        <v>-34046</v>
      </c>
      <c r="K401" s="38">
        <v>-459616</v>
      </c>
      <c r="L401" s="7" t="s">
        <v>40</v>
      </c>
      <c r="M401" s="6">
        <v>46027</v>
      </c>
      <c r="O401" s="32">
        <f>IF(Table1[[#This Row],[Phân loại]]="Tồn đầu kỳ",Table1[[#This Row],[Tổng giá trị]],0)</f>
        <v>-459616</v>
      </c>
      <c r="P401" s="7">
        <f>IF(Table1[[#This Row],[Số còn phải thu ĐK]]&lt;&gt;0,0,IF(Table1[[#This Row],[Phân loại]]="Bán hàng",Table1[[#This Row],[Tổng giá trị]],-Table1[[#This Row],[Tổng giá trị]]))</f>
        <v>0</v>
      </c>
      <c r="Q401" s="32">
        <f t="shared" ref="Q401:Q402" si="204">IF(M401&lt;&gt;"",IF(O401&lt;&gt;0,O401,P401),0)</f>
        <v>-459616</v>
      </c>
      <c r="R401" s="7">
        <f>Table1[[#This Row],[Số còn phải thu ĐK]]+Table1[[#This Row],[Giá Trị HD sau CK]]-Table1[[#This Row],[Số tiền đã thu]]</f>
        <v>0</v>
      </c>
      <c r="S401" s="6">
        <f>IF(Table1[[#This Row],[Ngày hóa đơn]]&lt;&gt;"",Table1[[#This Row],[Ngày hóa đơn]],IF(Table1[[#This Row],[Ngày hạch toán]]&lt;&gt;"",Table1[[#This Row],[Ngày hạch toán]],""))</f>
        <v>46017</v>
      </c>
      <c r="T401" s="7"/>
      <c r="U401" s="6">
        <f>IF(Table1[[#This Row],[Ngày tính CN]]="","",S401+T401)</f>
        <v>46017</v>
      </c>
      <c r="V401" s="32">
        <f ca="1">IF(Table1[[#This Row],[Hạn thanh toán]]="","",IF((U401-NOW())&lt;0,0,(U401-NOW())))</f>
        <v>0</v>
      </c>
      <c r="W401" s="32"/>
      <c r="X401" s="32" t="str">
        <f t="shared" ref="X401:X402" ca="1" si="205">IF(OR(U401="",R401=0),"",IF((U401-NOW())&lt;0,-(U401-NOW()),0))</f>
        <v/>
      </c>
      <c r="Y401" s="2" t="str">
        <f t="shared" ref="Y401:Y402" si="206">IF(R401=0,"Đã thanh toán",IF(X401="","",IF(X401&lt;=0,"Chưa đến hạn thanh toán",IF(X401&lt;=30,"Nợ quá hạn 30 ngày",IF(X401&lt;=60,"Nợ quá hạn từ 30 ngày đến 60 ngày",IF(X401&lt;=90,"Nợ quá hạn từ 60 ngày đến 90 ngày",IF(X401&lt;=120,"Nợ quá hạn từ 90 ngày đến 120 ngày","Nợ quá hạn hơn 120 ngày có khả năng mất thanh toán")))))))</f>
        <v>Đã thanh toán</v>
      </c>
      <c r="Z401" s="53">
        <f t="shared" si="193"/>
        <v>46017</v>
      </c>
      <c r="AA401" s="53">
        <f t="shared" si="194"/>
        <v>46027</v>
      </c>
      <c r="AD401" s="2" t="str">
        <f>VLOOKUP($A401,MA_KH!$A:$Q,MA_KH!O$1,0)</f>
        <v>BIGC (EB)</v>
      </c>
      <c r="AE401" s="2" t="str">
        <f>VLOOKUP($A401,MA_KH!$A:$Q,MA_KH!P$1,0)</f>
        <v>Công ty TNHH dịch vụ EB</v>
      </c>
    </row>
    <row r="402" spans="1:31" ht="25.5" customHeight="1" x14ac:dyDescent="0.2">
      <c r="A402" s="36" t="s">
        <v>71</v>
      </c>
      <c r="B402" s="36" t="s">
        <v>72</v>
      </c>
      <c r="C402" s="37">
        <v>46007</v>
      </c>
      <c r="D402" s="36" t="s">
        <v>15131</v>
      </c>
      <c r="E402" s="37">
        <v>46007</v>
      </c>
      <c r="F402" s="36">
        <v>31550</v>
      </c>
      <c r="G402" s="36" t="s">
        <v>15132</v>
      </c>
      <c r="H402" s="38">
        <v>-425174</v>
      </c>
      <c r="I402" s="39">
        <v>0</v>
      </c>
      <c r="J402" s="38">
        <v>-34014</v>
      </c>
      <c r="K402" s="38">
        <v>-459188</v>
      </c>
      <c r="L402" s="7" t="s">
        <v>40</v>
      </c>
      <c r="M402" s="6">
        <v>46027</v>
      </c>
      <c r="O402" s="32">
        <f>IF(Table1[[#This Row],[Phân loại]]="Tồn đầu kỳ",Table1[[#This Row],[Tổng giá trị]],0)</f>
        <v>-459188</v>
      </c>
      <c r="P402" s="7">
        <f>IF(Table1[[#This Row],[Số còn phải thu ĐK]]&lt;&gt;0,0,IF(Table1[[#This Row],[Phân loại]]="Bán hàng",Table1[[#This Row],[Tổng giá trị]],-Table1[[#This Row],[Tổng giá trị]]))</f>
        <v>0</v>
      </c>
      <c r="Q402" s="32">
        <f t="shared" si="204"/>
        <v>-459188</v>
      </c>
      <c r="R402" s="7">
        <f>Table1[[#This Row],[Số còn phải thu ĐK]]+Table1[[#This Row],[Giá Trị HD sau CK]]-Table1[[#This Row],[Số tiền đã thu]]</f>
        <v>0</v>
      </c>
      <c r="S402" s="6">
        <f>IF(Table1[[#This Row],[Ngày hóa đơn]]&lt;&gt;"",Table1[[#This Row],[Ngày hóa đơn]],IF(Table1[[#This Row],[Ngày hạch toán]]&lt;&gt;"",Table1[[#This Row],[Ngày hạch toán]],""))</f>
        <v>46007</v>
      </c>
      <c r="T402" s="7"/>
      <c r="U402" s="6">
        <f>IF(Table1[[#This Row],[Ngày tính CN]]="","",S402+T402)</f>
        <v>46007</v>
      </c>
      <c r="V402" s="32">
        <f ca="1">IF(Table1[[#This Row],[Hạn thanh toán]]="","",IF((U402-NOW())&lt;0,0,(U402-NOW())))</f>
        <v>0</v>
      </c>
      <c r="W402" s="32"/>
      <c r="X402" s="32" t="str">
        <f t="shared" ca="1" si="205"/>
        <v/>
      </c>
      <c r="Y402" s="2" t="str">
        <f t="shared" si="206"/>
        <v>Đã thanh toán</v>
      </c>
      <c r="Z402" s="53">
        <f t="shared" si="193"/>
        <v>46007</v>
      </c>
      <c r="AA402" s="53">
        <f t="shared" si="194"/>
        <v>46027</v>
      </c>
      <c r="AD402" s="2" t="str">
        <f>VLOOKUP($A402,MA_KH!$A:$Q,MA_KH!O$1,0)</f>
        <v>BIGC (EB)</v>
      </c>
      <c r="AE402" s="2" t="str">
        <f>VLOOKUP($A402,MA_KH!$A:$Q,MA_KH!P$1,0)</f>
        <v>Công ty TNHH dịch vụ EB</v>
      </c>
    </row>
    <row r="403" spans="1:31" ht="25.5" customHeight="1" x14ac:dyDescent="0.2">
      <c r="A403" s="36" t="s">
        <v>71</v>
      </c>
      <c r="B403" s="36" t="s">
        <v>72</v>
      </c>
      <c r="C403" s="37">
        <v>46009</v>
      </c>
      <c r="D403" s="36" t="s">
        <v>15122</v>
      </c>
      <c r="E403" s="37">
        <v>46009</v>
      </c>
      <c r="F403" s="36">
        <v>32105</v>
      </c>
      <c r="G403" s="36" t="s">
        <v>15123</v>
      </c>
      <c r="H403" s="38">
        <v>-146864</v>
      </c>
      <c r="I403" s="39">
        <v>0</v>
      </c>
      <c r="J403" s="38">
        <v>-11749</v>
      </c>
      <c r="K403" s="38">
        <v>-158613</v>
      </c>
      <c r="L403" s="7" t="s">
        <v>40</v>
      </c>
      <c r="M403" s="6">
        <v>46027</v>
      </c>
      <c r="O403" s="32">
        <f>IF(Table1[[#This Row],[Phân loại]]="Tồn đầu kỳ",Table1[[#This Row],[Tổng giá trị]],0)</f>
        <v>-158613</v>
      </c>
      <c r="P403" s="7">
        <f>IF(Table1[[#This Row],[Số còn phải thu ĐK]]&lt;&gt;0,0,IF(Table1[[#This Row],[Phân loại]]="Bán hàng",Table1[[#This Row],[Tổng giá trị]],-Table1[[#This Row],[Tổng giá trị]]))</f>
        <v>0</v>
      </c>
      <c r="Q403" s="32">
        <f>IF(M403&lt;&gt;"",IF(O403&lt;&gt;0,O403,P403),0)</f>
        <v>-158613</v>
      </c>
      <c r="R403" s="7">
        <f>Table1[[#This Row],[Số còn phải thu ĐK]]+Table1[[#This Row],[Giá Trị HD sau CK]]-Table1[[#This Row],[Số tiền đã thu]]</f>
        <v>0</v>
      </c>
      <c r="S403" s="6">
        <f>IF(Table1[[#This Row],[Ngày hóa đơn]]&lt;&gt;"",Table1[[#This Row],[Ngày hóa đơn]],IF(Table1[[#This Row],[Ngày hạch toán]]&lt;&gt;"",Table1[[#This Row],[Ngày hạch toán]],""))</f>
        <v>46009</v>
      </c>
      <c r="T403" s="7"/>
      <c r="U403" s="6">
        <f>IF(Table1[[#This Row],[Ngày tính CN]]="","",S403+T403)</f>
        <v>46009</v>
      </c>
      <c r="V403" s="32">
        <f ca="1">IF(Table1[[#This Row],[Hạn thanh toán]]="","",IF((U403-NOW())&lt;0,0,(U403-NOW())))</f>
        <v>0</v>
      </c>
      <c r="W403" s="32"/>
      <c r="X403" s="32" t="str">
        <f ca="1">IF(OR(U403="",R403=0),"",IF((U403-NOW())&lt;0,-(U403-NOW()),0))</f>
        <v/>
      </c>
      <c r="Y403" s="2" t="str">
        <f>IF(R403=0,"Đã thanh toán",IF(X403="","",IF(X403&lt;=0,"Chưa đến hạn thanh toán",IF(X403&lt;=30,"Nợ quá hạn 30 ngày",IF(X403&lt;=60,"Nợ quá hạn từ 30 ngày đến 60 ngày",IF(X403&lt;=90,"Nợ quá hạn từ 60 ngày đến 90 ngày",IF(X403&lt;=120,"Nợ quá hạn từ 90 ngày đến 120 ngày","Nợ quá hạn hơn 120 ngày có khả năng mất thanh toán")))))))</f>
        <v>Đã thanh toán</v>
      </c>
      <c r="Z403" s="53">
        <f t="shared" si="193"/>
        <v>46009</v>
      </c>
      <c r="AA403" s="53">
        <f t="shared" si="194"/>
        <v>46027</v>
      </c>
      <c r="AD403" s="2" t="str">
        <f>VLOOKUP($A403,MA_KH!$A:$Q,MA_KH!O$1,0)</f>
        <v>BIGC (EB)</v>
      </c>
      <c r="AE403" s="2" t="str">
        <f>VLOOKUP($A403,MA_KH!$A:$Q,MA_KH!P$1,0)</f>
        <v>Công ty TNHH dịch vụ EB</v>
      </c>
    </row>
    <row r="404" spans="1:31" ht="25.5" customHeight="1" x14ac:dyDescent="0.2">
      <c r="A404" s="30" t="s">
        <v>71</v>
      </c>
      <c r="B404" s="30" t="s">
        <v>72</v>
      </c>
      <c r="C404" s="34">
        <v>46017</v>
      </c>
      <c r="D404" s="30" t="s">
        <v>15183</v>
      </c>
      <c r="E404" s="34">
        <v>46017</v>
      </c>
      <c r="F404" s="30">
        <v>32998</v>
      </c>
      <c r="G404" s="30" t="s">
        <v>15184</v>
      </c>
      <c r="H404" s="38">
        <v>-1494489</v>
      </c>
      <c r="I404" s="39">
        <v>0</v>
      </c>
      <c r="J404" s="38">
        <v>-119559</v>
      </c>
      <c r="K404" s="38">
        <v>-1614048</v>
      </c>
      <c r="L404" s="7" t="s">
        <v>40</v>
      </c>
      <c r="M404" s="6">
        <v>46027</v>
      </c>
      <c r="O404" s="32">
        <f>IF(Table1[[#This Row],[Phân loại]]="Tồn đầu kỳ",Table1[[#This Row],[Tổng giá trị]],0)</f>
        <v>-1614048</v>
      </c>
      <c r="P404" s="7">
        <f>IF(Table1[[#This Row],[Số còn phải thu ĐK]]&lt;&gt;0,0,IF(Table1[[#This Row],[Phân loại]]="Bán hàng",Table1[[#This Row],[Tổng giá trị]],-Table1[[#This Row],[Tổng giá trị]]))</f>
        <v>0</v>
      </c>
      <c r="Q404" s="32">
        <f t="shared" ref="Q404:Q405" si="207">IF(M404&lt;&gt;"",IF(O404&lt;&gt;0,O404,P404),0)</f>
        <v>-1614048</v>
      </c>
      <c r="R404" s="7">
        <f>Table1[[#This Row],[Số còn phải thu ĐK]]+Table1[[#This Row],[Giá Trị HD sau CK]]-Table1[[#This Row],[Số tiền đã thu]]</f>
        <v>0</v>
      </c>
      <c r="S404" s="6">
        <f>IF(Table1[[#This Row],[Ngày hóa đơn]]&lt;&gt;"",Table1[[#This Row],[Ngày hóa đơn]],IF(Table1[[#This Row],[Ngày hạch toán]]&lt;&gt;"",Table1[[#This Row],[Ngày hạch toán]],""))</f>
        <v>46017</v>
      </c>
      <c r="T404" s="7"/>
      <c r="U404" s="6">
        <f>IF(Table1[[#This Row],[Ngày tính CN]]="","",S404+T404)</f>
        <v>46017</v>
      </c>
      <c r="V404" s="32">
        <f ca="1">IF(Table1[[#This Row],[Hạn thanh toán]]="","",IF((U404-NOW())&lt;0,0,(U404-NOW())))</f>
        <v>0</v>
      </c>
      <c r="W404" s="32"/>
      <c r="X404" s="32" t="str">
        <f t="shared" ref="X404:X405" ca="1" si="208">IF(OR(U404="",R404=0),"",IF((U404-NOW())&lt;0,-(U404-NOW()),0))</f>
        <v/>
      </c>
      <c r="Y404" s="2" t="str">
        <f t="shared" ref="Y404:Y405" si="209">IF(R404=0,"Đã thanh toán",IF(X404="","",IF(X404&lt;=0,"Chưa đến hạn thanh toán",IF(X404&lt;=30,"Nợ quá hạn 30 ngày",IF(X404&lt;=60,"Nợ quá hạn từ 30 ngày đến 60 ngày",IF(X404&lt;=90,"Nợ quá hạn từ 60 ngày đến 90 ngày",IF(X404&lt;=120,"Nợ quá hạn từ 90 ngày đến 120 ngày","Nợ quá hạn hơn 120 ngày có khả năng mất thanh toán")))))))</f>
        <v>Đã thanh toán</v>
      </c>
      <c r="Z404" s="53">
        <f t="shared" si="193"/>
        <v>46017</v>
      </c>
      <c r="AA404" s="53">
        <f t="shared" si="194"/>
        <v>46027</v>
      </c>
      <c r="AD404" s="2" t="str">
        <f>VLOOKUP($A404,MA_KH!$A:$Q,MA_KH!O$1,0)</f>
        <v>BIGC (EB)</v>
      </c>
      <c r="AE404" s="2" t="str">
        <f>VLOOKUP($A404,MA_KH!$A:$Q,MA_KH!P$1,0)</f>
        <v>Công ty TNHH dịch vụ EB</v>
      </c>
    </row>
    <row r="405" spans="1:31" ht="25.5" customHeight="1" x14ac:dyDescent="0.2">
      <c r="A405" s="36" t="s">
        <v>71</v>
      </c>
      <c r="B405" s="36" t="s">
        <v>72</v>
      </c>
      <c r="C405" s="37">
        <v>46007</v>
      </c>
      <c r="D405" s="36" t="s">
        <v>15124</v>
      </c>
      <c r="E405" s="37">
        <v>46007</v>
      </c>
      <c r="F405" s="36">
        <v>31635</v>
      </c>
      <c r="G405" s="36" t="s">
        <v>15125</v>
      </c>
      <c r="H405" s="38">
        <v>-222116</v>
      </c>
      <c r="I405" s="39">
        <v>0</v>
      </c>
      <c r="J405" s="38">
        <v>-17769</v>
      </c>
      <c r="K405" s="38">
        <v>-239885</v>
      </c>
      <c r="L405" s="7" t="s">
        <v>40</v>
      </c>
      <c r="M405" s="6">
        <v>46027</v>
      </c>
      <c r="O405" s="32">
        <f>IF(Table1[[#This Row],[Phân loại]]="Tồn đầu kỳ",Table1[[#This Row],[Tổng giá trị]],0)</f>
        <v>-239885</v>
      </c>
      <c r="P405" s="7">
        <f>IF(Table1[[#This Row],[Số còn phải thu ĐK]]&lt;&gt;0,0,IF(Table1[[#This Row],[Phân loại]]="Bán hàng",Table1[[#This Row],[Tổng giá trị]],-Table1[[#This Row],[Tổng giá trị]]))</f>
        <v>0</v>
      </c>
      <c r="Q405" s="32">
        <f t="shared" si="207"/>
        <v>-239885</v>
      </c>
      <c r="R405" s="7">
        <f>Table1[[#This Row],[Số còn phải thu ĐK]]+Table1[[#This Row],[Giá Trị HD sau CK]]-Table1[[#This Row],[Số tiền đã thu]]</f>
        <v>0</v>
      </c>
      <c r="S405" s="6">
        <f>IF(Table1[[#This Row],[Ngày hóa đơn]]&lt;&gt;"",Table1[[#This Row],[Ngày hóa đơn]],IF(Table1[[#This Row],[Ngày hạch toán]]&lt;&gt;"",Table1[[#This Row],[Ngày hạch toán]],""))</f>
        <v>46007</v>
      </c>
      <c r="T405" s="7"/>
      <c r="U405" s="6">
        <f>IF(Table1[[#This Row],[Ngày tính CN]]="","",S405+T405)</f>
        <v>46007</v>
      </c>
      <c r="V405" s="32">
        <f ca="1">IF(Table1[[#This Row],[Hạn thanh toán]]="","",IF((U405-NOW())&lt;0,0,(U405-NOW())))</f>
        <v>0</v>
      </c>
      <c r="W405" s="32"/>
      <c r="X405" s="32" t="str">
        <f t="shared" ca="1" si="208"/>
        <v/>
      </c>
      <c r="Y405" s="2" t="str">
        <f t="shared" si="209"/>
        <v>Đã thanh toán</v>
      </c>
      <c r="Z405" s="53">
        <f t="shared" si="193"/>
        <v>46007</v>
      </c>
      <c r="AA405" s="53">
        <f t="shared" si="194"/>
        <v>46027</v>
      </c>
      <c r="AD405" s="2" t="str">
        <f>VLOOKUP($A405,MA_KH!$A:$Q,MA_KH!O$1,0)</f>
        <v>BIGC (EB)</v>
      </c>
      <c r="AE405" s="2" t="str">
        <f>VLOOKUP($A405,MA_KH!$A:$Q,MA_KH!P$1,0)</f>
        <v>Công ty TNHH dịch vụ EB</v>
      </c>
    </row>
    <row r="406" spans="1:31" ht="25.5" customHeight="1" x14ac:dyDescent="0.2">
      <c r="A406" s="30" t="s">
        <v>71</v>
      </c>
      <c r="B406" s="30" t="s">
        <v>72</v>
      </c>
      <c r="C406" s="34">
        <v>46009</v>
      </c>
      <c r="D406" s="30" t="s">
        <v>15126</v>
      </c>
      <c r="E406" s="34">
        <v>46009</v>
      </c>
      <c r="F406" s="30">
        <v>32106</v>
      </c>
      <c r="G406" s="30" t="s">
        <v>15127</v>
      </c>
      <c r="H406" s="38">
        <v>-50183</v>
      </c>
      <c r="I406" s="39">
        <v>0</v>
      </c>
      <c r="J406" s="38">
        <v>-4015</v>
      </c>
      <c r="K406" s="38">
        <v>-54198</v>
      </c>
      <c r="L406" s="7" t="s">
        <v>40</v>
      </c>
      <c r="M406" s="6">
        <v>46027</v>
      </c>
      <c r="O406" s="32">
        <f>IF(Table1[[#This Row],[Phân loại]]="Tồn đầu kỳ",Table1[[#This Row],[Tổng giá trị]],0)</f>
        <v>-54198</v>
      </c>
      <c r="P406" s="7">
        <f>IF(Table1[[#This Row],[Số còn phải thu ĐK]]&lt;&gt;0,0,IF(Table1[[#This Row],[Phân loại]]="Bán hàng",Table1[[#This Row],[Tổng giá trị]],-Table1[[#This Row],[Tổng giá trị]]))</f>
        <v>0</v>
      </c>
      <c r="Q406" s="32">
        <f t="shared" ref="Q406:Q408" si="210">IF(M406&lt;&gt;"",IF(O406&lt;&gt;0,O406,P406),0)</f>
        <v>-54198</v>
      </c>
      <c r="R406" s="7">
        <f>Table1[[#This Row],[Số còn phải thu ĐK]]+Table1[[#This Row],[Giá Trị HD sau CK]]-Table1[[#This Row],[Số tiền đã thu]]</f>
        <v>0</v>
      </c>
      <c r="S406" s="6">
        <f>IF(Table1[[#This Row],[Ngày hóa đơn]]&lt;&gt;"",Table1[[#This Row],[Ngày hóa đơn]],IF(Table1[[#This Row],[Ngày hạch toán]]&lt;&gt;"",Table1[[#This Row],[Ngày hạch toán]],""))</f>
        <v>46009</v>
      </c>
      <c r="T406" s="7"/>
      <c r="U406" s="6">
        <f>IF(Table1[[#This Row],[Ngày tính CN]]="","",S406+T406)</f>
        <v>46009</v>
      </c>
      <c r="V406" s="32">
        <f ca="1">IF(Table1[[#This Row],[Hạn thanh toán]]="","",IF((U406-NOW())&lt;0,0,(U406-NOW())))</f>
        <v>0</v>
      </c>
      <c r="W406" s="32"/>
      <c r="X406" s="32" t="str">
        <f t="shared" ref="X406:X408" ca="1" si="211">IF(OR(U406="",R406=0),"",IF((U406-NOW())&lt;0,-(U406-NOW()),0))</f>
        <v/>
      </c>
      <c r="Y406" s="2" t="str">
        <f t="shared" ref="Y406:Y408" si="212">IF(R406=0,"Đã thanh toán",IF(X406="","",IF(X406&lt;=0,"Chưa đến hạn thanh toán",IF(X406&lt;=30,"Nợ quá hạn 30 ngày",IF(X406&lt;=60,"Nợ quá hạn từ 30 ngày đến 60 ngày",IF(X406&lt;=90,"Nợ quá hạn từ 60 ngày đến 90 ngày",IF(X406&lt;=120,"Nợ quá hạn từ 90 ngày đến 120 ngày","Nợ quá hạn hơn 120 ngày có khả năng mất thanh toán")))))))</f>
        <v>Đã thanh toán</v>
      </c>
      <c r="Z406" s="53">
        <f t="shared" si="193"/>
        <v>46009</v>
      </c>
      <c r="AA406" s="53">
        <f t="shared" si="194"/>
        <v>46027</v>
      </c>
      <c r="AD406" s="2" t="str">
        <f>VLOOKUP($A406,MA_KH!$A:$Q,MA_KH!O$1,0)</f>
        <v>BIGC (EB)</v>
      </c>
      <c r="AE406" s="2" t="str">
        <f>VLOOKUP($A406,MA_KH!$A:$Q,MA_KH!P$1,0)</f>
        <v>Công ty TNHH dịch vụ EB</v>
      </c>
    </row>
    <row r="407" spans="1:31" ht="25.5" customHeight="1" x14ac:dyDescent="0.2">
      <c r="A407" s="30" t="s">
        <v>71</v>
      </c>
      <c r="B407" s="30" t="s">
        <v>72</v>
      </c>
      <c r="C407" s="34">
        <v>46017</v>
      </c>
      <c r="D407" s="30" t="s">
        <v>15185</v>
      </c>
      <c r="E407" s="34">
        <v>46017</v>
      </c>
      <c r="F407" s="30">
        <v>32895</v>
      </c>
      <c r="G407" s="30" t="s">
        <v>15186</v>
      </c>
      <c r="H407" s="38">
        <v>-188183</v>
      </c>
      <c r="I407" s="39">
        <v>0</v>
      </c>
      <c r="J407" s="38">
        <v>-15055</v>
      </c>
      <c r="K407" s="38">
        <v>-203238</v>
      </c>
      <c r="L407" s="7" t="s">
        <v>40</v>
      </c>
      <c r="M407" s="6">
        <v>46027</v>
      </c>
      <c r="O407" s="32">
        <f>IF(Table1[[#This Row],[Phân loại]]="Tồn đầu kỳ",Table1[[#This Row],[Tổng giá trị]],0)</f>
        <v>-203238</v>
      </c>
      <c r="P407" s="7">
        <f>IF(Table1[[#This Row],[Số còn phải thu ĐK]]&lt;&gt;0,0,IF(Table1[[#This Row],[Phân loại]]="Bán hàng",Table1[[#This Row],[Tổng giá trị]],-Table1[[#This Row],[Tổng giá trị]]))</f>
        <v>0</v>
      </c>
      <c r="Q407" s="32">
        <f t="shared" si="210"/>
        <v>-203238</v>
      </c>
      <c r="R407" s="7">
        <f>Table1[[#This Row],[Số còn phải thu ĐK]]+Table1[[#This Row],[Giá Trị HD sau CK]]-Table1[[#This Row],[Số tiền đã thu]]</f>
        <v>0</v>
      </c>
      <c r="S407" s="6">
        <f>IF(Table1[[#This Row],[Ngày hóa đơn]]&lt;&gt;"",Table1[[#This Row],[Ngày hóa đơn]],IF(Table1[[#This Row],[Ngày hạch toán]]&lt;&gt;"",Table1[[#This Row],[Ngày hạch toán]],""))</f>
        <v>46017</v>
      </c>
      <c r="T407" s="7"/>
      <c r="U407" s="6">
        <f>IF(Table1[[#This Row],[Ngày tính CN]]="","",S407+T407)</f>
        <v>46017</v>
      </c>
      <c r="V407" s="32">
        <f ca="1">IF(Table1[[#This Row],[Hạn thanh toán]]="","",IF((U407-NOW())&lt;0,0,(U407-NOW())))</f>
        <v>0</v>
      </c>
      <c r="W407" s="32"/>
      <c r="X407" s="32" t="str">
        <f t="shared" ca="1" si="211"/>
        <v/>
      </c>
      <c r="Y407" s="2" t="str">
        <f t="shared" si="212"/>
        <v>Đã thanh toán</v>
      </c>
      <c r="Z407" s="53">
        <f t="shared" si="193"/>
        <v>46017</v>
      </c>
      <c r="AA407" s="53">
        <f t="shared" si="194"/>
        <v>46027</v>
      </c>
      <c r="AD407" s="2" t="str">
        <f>VLOOKUP($A407,MA_KH!$A:$Q,MA_KH!O$1,0)</f>
        <v>BIGC (EB)</v>
      </c>
      <c r="AE407" s="2" t="str">
        <f>VLOOKUP($A407,MA_KH!$A:$Q,MA_KH!P$1,0)</f>
        <v>Công ty TNHH dịch vụ EB</v>
      </c>
    </row>
    <row r="408" spans="1:31" ht="25.5" customHeight="1" x14ac:dyDescent="0.2">
      <c r="A408" s="36" t="s">
        <v>71</v>
      </c>
      <c r="B408" s="36" t="s">
        <v>72</v>
      </c>
      <c r="C408" s="37">
        <v>46007</v>
      </c>
      <c r="D408" s="36" t="s">
        <v>15128</v>
      </c>
      <c r="E408" s="37">
        <v>46007</v>
      </c>
      <c r="F408" s="36">
        <v>31744</v>
      </c>
      <c r="G408" s="36" t="s">
        <v>15129</v>
      </c>
      <c r="H408" s="38">
        <v>-1332696</v>
      </c>
      <c r="I408" s="39">
        <v>0</v>
      </c>
      <c r="J408" s="38">
        <v>-106616</v>
      </c>
      <c r="K408" s="38">
        <v>-1439312</v>
      </c>
      <c r="L408" s="7" t="s">
        <v>40</v>
      </c>
      <c r="M408" s="6">
        <v>46027</v>
      </c>
      <c r="O408" s="32">
        <f>IF(Table1[[#This Row],[Phân loại]]="Tồn đầu kỳ",Table1[[#This Row],[Tổng giá trị]],0)</f>
        <v>-1439312</v>
      </c>
      <c r="P408" s="7">
        <f>IF(Table1[[#This Row],[Số còn phải thu ĐK]]&lt;&gt;0,0,IF(Table1[[#This Row],[Phân loại]]="Bán hàng",Table1[[#This Row],[Tổng giá trị]],-Table1[[#This Row],[Tổng giá trị]]))</f>
        <v>0</v>
      </c>
      <c r="Q408" s="32">
        <f t="shared" si="210"/>
        <v>-1439312</v>
      </c>
      <c r="R408" s="7">
        <f>Table1[[#This Row],[Số còn phải thu ĐK]]+Table1[[#This Row],[Giá Trị HD sau CK]]-Table1[[#This Row],[Số tiền đã thu]]</f>
        <v>0</v>
      </c>
      <c r="S408" s="6">
        <f>IF(Table1[[#This Row],[Ngày hóa đơn]]&lt;&gt;"",Table1[[#This Row],[Ngày hóa đơn]],IF(Table1[[#This Row],[Ngày hạch toán]]&lt;&gt;"",Table1[[#This Row],[Ngày hạch toán]],""))</f>
        <v>46007</v>
      </c>
      <c r="T408" s="7"/>
      <c r="U408" s="6">
        <f>IF(Table1[[#This Row],[Ngày tính CN]]="","",S408+T408)</f>
        <v>46007</v>
      </c>
      <c r="V408" s="32">
        <f ca="1">IF(Table1[[#This Row],[Hạn thanh toán]]="","",IF((U408-NOW())&lt;0,0,(U408-NOW())))</f>
        <v>0</v>
      </c>
      <c r="W408" s="32"/>
      <c r="X408" s="32" t="str">
        <f t="shared" ca="1" si="211"/>
        <v/>
      </c>
      <c r="Y408" s="2" t="str">
        <f t="shared" si="212"/>
        <v>Đã thanh toán</v>
      </c>
      <c r="Z408" s="53">
        <f t="shared" si="193"/>
        <v>46007</v>
      </c>
      <c r="AA408" s="53">
        <f t="shared" si="194"/>
        <v>46027</v>
      </c>
      <c r="AD408" s="2" t="str">
        <f>VLOOKUP($A408,MA_KH!$A:$Q,MA_KH!O$1,0)</f>
        <v>BIGC (EB)</v>
      </c>
      <c r="AE408" s="2" t="str">
        <f>VLOOKUP($A408,MA_KH!$A:$Q,MA_KH!P$1,0)</f>
        <v>Công ty TNHH dịch vụ EB</v>
      </c>
    </row>
    <row r="409" spans="1:31" ht="25.5" customHeight="1" x14ac:dyDescent="0.2">
      <c r="A409" s="36" t="s">
        <v>71</v>
      </c>
      <c r="B409" s="36" t="s">
        <v>72</v>
      </c>
      <c r="C409" s="37">
        <v>46007</v>
      </c>
      <c r="D409" s="36" t="s">
        <v>15130</v>
      </c>
      <c r="E409" s="37">
        <v>46007</v>
      </c>
      <c r="F409" s="36">
        <v>31712</v>
      </c>
      <c r="G409" s="36" t="s">
        <v>15125</v>
      </c>
      <c r="H409" s="38">
        <v>-46000</v>
      </c>
      <c r="I409" s="39">
        <v>0</v>
      </c>
      <c r="J409" s="38">
        <v>-3680</v>
      </c>
      <c r="K409" s="38">
        <v>-49680</v>
      </c>
      <c r="L409" s="7" t="s">
        <v>40</v>
      </c>
      <c r="M409" s="6">
        <v>46027</v>
      </c>
      <c r="O409" s="32">
        <f>IF(Table1[[#This Row],[Phân loại]]="Tồn đầu kỳ",Table1[[#This Row],[Tổng giá trị]],0)</f>
        <v>-49680</v>
      </c>
      <c r="P409" s="7">
        <f>IF(Table1[[#This Row],[Số còn phải thu ĐK]]&lt;&gt;0,0,IF(Table1[[#This Row],[Phân loại]]="Bán hàng",Table1[[#This Row],[Tổng giá trị]],-Table1[[#This Row],[Tổng giá trị]]))</f>
        <v>0</v>
      </c>
      <c r="Q409" s="32">
        <f t="shared" ref="Q409:Q421" si="213">IF(M409&lt;&gt;"",IF(O409&lt;&gt;0,O409,P409),0)</f>
        <v>-49680</v>
      </c>
      <c r="R409" s="7">
        <f>Table1[[#This Row],[Số còn phải thu ĐK]]+Table1[[#This Row],[Giá Trị HD sau CK]]-Table1[[#This Row],[Số tiền đã thu]]</f>
        <v>0</v>
      </c>
      <c r="S409" s="6">
        <f>IF(Table1[[#This Row],[Ngày hóa đơn]]&lt;&gt;"",Table1[[#This Row],[Ngày hóa đơn]],IF(Table1[[#This Row],[Ngày hạch toán]]&lt;&gt;"",Table1[[#This Row],[Ngày hạch toán]],""))</f>
        <v>46007</v>
      </c>
      <c r="T409" s="7"/>
      <c r="U409" s="6">
        <f>IF(Table1[[#This Row],[Ngày tính CN]]="","",S409+T409)</f>
        <v>46007</v>
      </c>
      <c r="V409" s="32">
        <f ca="1">IF(Table1[[#This Row],[Hạn thanh toán]]="","",IF((U409-NOW())&lt;0,0,(U409-NOW())))</f>
        <v>0</v>
      </c>
      <c r="W409" s="32"/>
      <c r="X409" s="32" t="str">
        <f t="shared" ref="X409:X421" ca="1" si="214">IF(OR(U409="",R409=0),"",IF((U409-NOW())&lt;0,-(U409-NOW()),0))</f>
        <v/>
      </c>
      <c r="Y409" s="2" t="str">
        <f t="shared" ref="Y409:Y421" si="215">IF(R409=0,"Đã thanh toán",IF(X409="","",IF(X409&lt;=0,"Chưa đến hạn thanh toán",IF(X409&lt;=30,"Nợ quá hạn 30 ngày",IF(X409&lt;=60,"Nợ quá hạn từ 30 ngày đến 60 ngày",IF(X409&lt;=90,"Nợ quá hạn từ 60 ngày đến 90 ngày",IF(X409&lt;=120,"Nợ quá hạn từ 90 ngày đến 120 ngày","Nợ quá hạn hơn 120 ngày có khả năng mất thanh toán")))))))</f>
        <v>Đã thanh toán</v>
      </c>
      <c r="Z409" s="53">
        <f t="shared" si="193"/>
        <v>46007</v>
      </c>
      <c r="AA409" s="53">
        <f t="shared" si="194"/>
        <v>46027</v>
      </c>
      <c r="AD409" s="2" t="str">
        <f>VLOOKUP($A409,MA_KH!$A:$Q,MA_KH!O$1,0)</f>
        <v>BIGC (EB)</v>
      </c>
      <c r="AE409" s="2" t="str">
        <f>VLOOKUP($A409,MA_KH!$A:$Q,MA_KH!P$1,0)</f>
        <v>Công ty TNHH dịch vụ EB</v>
      </c>
    </row>
    <row r="410" spans="1:31" ht="25.5" customHeight="1" x14ac:dyDescent="0.2">
      <c r="A410" s="36" t="s">
        <v>71</v>
      </c>
      <c r="B410" s="36" t="s">
        <v>72</v>
      </c>
      <c r="C410" s="37">
        <v>46017</v>
      </c>
      <c r="D410" s="36" t="s">
        <v>15189</v>
      </c>
      <c r="E410" s="37">
        <v>46017</v>
      </c>
      <c r="F410" s="36">
        <v>32947</v>
      </c>
      <c r="G410" s="36" t="s">
        <v>15190</v>
      </c>
      <c r="H410" s="38">
        <v>-365203</v>
      </c>
      <c r="I410" s="39">
        <v>0</v>
      </c>
      <c r="J410" s="38">
        <v>-29216</v>
      </c>
      <c r="K410" s="38">
        <v>-394419</v>
      </c>
      <c r="L410" s="7" t="s">
        <v>40</v>
      </c>
      <c r="M410" s="6">
        <v>46027</v>
      </c>
      <c r="O410" s="32">
        <f>IF(Table1[[#This Row],[Phân loại]]="Tồn đầu kỳ",Table1[[#This Row],[Tổng giá trị]],0)</f>
        <v>-394419</v>
      </c>
      <c r="P410" s="7">
        <f>IF(Table1[[#This Row],[Số còn phải thu ĐK]]&lt;&gt;0,0,IF(Table1[[#This Row],[Phân loại]]="Bán hàng",Table1[[#This Row],[Tổng giá trị]],-Table1[[#This Row],[Tổng giá trị]]))</f>
        <v>0</v>
      </c>
      <c r="Q410" s="32">
        <f t="shared" si="213"/>
        <v>-394419</v>
      </c>
      <c r="R410" s="7">
        <f>Table1[[#This Row],[Số còn phải thu ĐK]]+Table1[[#This Row],[Giá Trị HD sau CK]]-Table1[[#This Row],[Số tiền đã thu]]</f>
        <v>0</v>
      </c>
      <c r="S410" s="6">
        <f>IF(Table1[[#This Row],[Ngày hóa đơn]]&lt;&gt;"",Table1[[#This Row],[Ngày hóa đơn]],IF(Table1[[#This Row],[Ngày hạch toán]]&lt;&gt;"",Table1[[#This Row],[Ngày hạch toán]],""))</f>
        <v>46017</v>
      </c>
      <c r="T410" s="7"/>
      <c r="U410" s="6">
        <f>IF(Table1[[#This Row],[Ngày tính CN]]="","",S410+T410)</f>
        <v>46017</v>
      </c>
      <c r="V410" s="32">
        <f ca="1">IF(Table1[[#This Row],[Hạn thanh toán]]="","",IF((U410-NOW())&lt;0,0,(U410-NOW())))</f>
        <v>0</v>
      </c>
      <c r="W410" s="32"/>
      <c r="X410" s="32" t="str">
        <f t="shared" ca="1" si="214"/>
        <v/>
      </c>
      <c r="Y410" s="2" t="str">
        <f t="shared" si="215"/>
        <v>Đã thanh toán</v>
      </c>
      <c r="Z410" s="53">
        <f t="shared" si="193"/>
        <v>46017</v>
      </c>
      <c r="AA410" s="53">
        <f t="shared" si="194"/>
        <v>46027</v>
      </c>
      <c r="AD410" s="2" t="str">
        <f>VLOOKUP($A410,MA_KH!$A:$Q,MA_KH!O$1,0)</f>
        <v>BIGC (EB)</v>
      </c>
      <c r="AE410" s="2" t="str">
        <f>VLOOKUP($A410,MA_KH!$A:$Q,MA_KH!P$1,0)</f>
        <v>Công ty TNHH dịch vụ EB</v>
      </c>
    </row>
    <row r="411" spans="1:31" ht="25.5" customHeight="1" x14ac:dyDescent="0.2">
      <c r="A411" s="36" t="s">
        <v>71</v>
      </c>
      <c r="B411" s="36" t="s">
        <v>72</v>
      </c>
      <c r="C411" s="37">
        <v>45992</v>
      </c>
      <c r="D411" s="36" t="s">
        <v>15362</v>
      </c>
      <c r="E411" s="37">
        <v>45975</v>
      </c>
      <c r="F411" s="36">
        <v>31644</v>
      </c>
      <c r="G411" s="36" t="s">
        <v>15363</v>
      </c>
      <c r="H411" s="38">
        <v>-333174</v>
      </c>
      <c r="I411" s="39">
        <v>0</v>
      </c>
      <c r="J411" s="38">
        <v>-26654</v>
      </c>
      <c r="K411" s="38">
        <v>-359828</v>
      </c>
      <c r="L411" s="7" t="s">
        <v>40</v>
      </c>
      <c r="M411" s="6">
        <v>46027</v>
      </c>
      <c r="O411" s="32">
        <f>IF(Table1[[#This Row],[Phân loại]]="Tồn đầu kỳ",Table1[[#This Row],[Tổng giá trị]],0)</f>
        <v>-359828</v>
      </c>
      <c r="P411" s="7">
        <f>IF(Table1[[#This Row],[Số còn phải thu ĐK]]&lt;&gt;0,0,IF(Table1[[#This Row],[Phân loại]]="Bán hàng",Table1[[#This Row],[Tổng giá trị]],-Table1[[#This Row],[Tổng giá trị]]))</f>
        <v>0</v>
      </c>
      <c r="Q411" s="32">
        <f t="shared" si="213"/>
        <v>-359828</v>
      </c>
      <c r="R411" s="7">
        <f>Table1[[#This Row],[Số còn phải thu ĐK]]+Table1[[#This Row],[Giá Trị HD sau CK]]-Table1[[#This Row],[Số tiền đã thu]]</f>
        <v>0</v>
      </c>
      <c r="S411" s="6">
        <f>IF(Table1[[#This Row],[Ngày hóa đơn]]&lt;&gt;"",Table1[[#This Row],[Ngày hóa đơn]],IF(Table1[[#This Row],[Ngày hạch toán]]&lt;&gt;"",Table1[[#This Row],[Ngày hạch toán]],""))</f>
        <v>45975</v>
      </c>
      <c r="T411" s="7"/>
      <c r="U411" s="6">
        <f>IF(Table1[[#This Row],[Ngày tính CN]]="","",S411+T411)</f>
        <v>45975</v>
      </c>
      <c r="V411" s="32">
        <f ca="1">IF(Table1[[#This Row],[Hạn thanh toán]]="","",IF((U411-NOW())&lt;0,0,(U411-NOW())))</f>
        <v>0</v>
      </c>
      <c r="W411" s="32"/>
      <c r="X411" s="32" t="str">
        <f t="shared" ca="1" si="214"/>
        <v/>
      </c>
      <c r="Y411" s="2" t="str">
        <f t="shared" si="215"/>
        <v>Đã thanh toán</v>
      </c>
      <c r="Z411" s="53">
        <f t="shared" si="193"/>
        <v>45975</v>
      </c>
      <c r="AA411" s="53">
        <f t="shared" si="194"/>
        <v>46027</v>
      </c>
      <c r="AD411" s="2" t="str">
        <f>VLOOKUP($A411,MA_KH!$A:$Q,MA_KH!O$1,0)</f>
        <v>BIGC (EB)</v>
      </c>
      <c r="AE411" s="2" t="str">
        <f>VLOOKUP($A411,MA_KH!$A:$Q,MA_KH!P$1,0)</f>
        <v>Công ty TNHH dịch vụ EB</v>
      </c>
    </row>
    <row r="412" spans="1:31" ht="25.5" customHeight="1" x14ac:dyDescent="0.2">
      <c r="A412" s="36" t="s">
        <v>71</v>
      </c>
      <c r="B412" s="36" t="s">
        <v>72</v>
      </c>
      <c r="C412" s="37">
        <v>45992</v>
      </c>
      <c r="D412" s="36" t="s">
        <v>15364</v>
      </c>
      <c r="E412" s="37">
        <v>45975</v>
      </c>
      <c r="F412" s="36">
        <v>31642</v>
      </c>
      <c r="G412" s="36" t="s">
        <v>15363</v>
      </c>
      <c r="H412" s="38">
        <v>-46000</v>
      </c>
      <c r="I412" s="39">
        <v>0</v>
      </c>
      <c r="J412" s="38">
        <v>-3680</v>
      </c>
      <c r="K412" s="38">
        <v>-49680</v>
      </c>
      <c r="L412" s="7" t="s">
        <v>40</v>
      </c>
      <c r="M412" s="6">
        <v>46027</v>
      </c>
      <c r="O412" s="32">
        <f>IF(Table1[[#This Row],[Phân loại]]="Tồn đầu kỳ",Table1[[#This Row],[Tổng giá trị]],0)</f>
        <v>-49680</v>
      </c>
      <c r="P412" s="7">
        <f>IF(Table1[[#This Row],[Số còn phải thu ĐK]]&lt;&gt;0,0,IF(Table1[[#This Row],[Phân loại]]="Bán hàng",Table1[[#This Row],[Tổng giá trị]],-Table1[[#This Row],[Tổng giá trị]]))</f>
        <v>0</v>
      </c>
      <c r="Q412" s="32">
        <f t="shared" si="213"/>
        <v>-49680</v>
      </c>
      <c r="R412" s="7">
        <f>Table1[[#This Row],[Số còn phải thu ĐK]]+Table1[[#This Row],[Giá Trị HD sau CK]]-Table1[[#This Row],[Số tiền đã thu]]</f>
        <v>0</v>
      </c>
      <c r="S412" s="6">
        <f>IF(Table1[[#This Row],[Ngày hóa đơn]]&lt;&gt;"",Table1[[#This Row],[Ngày hóa đơn]],IF(Table1[[#This Row],[Ngày hạch toán]]&lt;&gt;"",Table1[[#This Row],[Ngày hạch toán]],""))</f>
        <v>45975</v>
      </c>
      <c r="T412" s="7"/>
      <c r="U412" s="6">
        <f>IF(Table1[[#This Row],[Ngày tính CN]]="","",S412+T412)</f>
        <v>45975</v>
      </c>
      <c r="V412" s="32">
        <f ca="1">IF(Table1[[#This Row],[Hạn thanh toán]]="","",IF((U412-NOW())&lt;0,0,(U412-NOW())))</f>
        <v>0</v>
      </c>
      <c r="W412" s="32"/>
      <c r="X412" s="32" t="str">
        <f t="shared" ca="1" si="214"/>
        <v/>
      </c>
      <c r="Y412" s="2" t="str">
        <f t="shared" si="215"/>
        <v>Đã thanh toán</v>
      </c>
      <c r="Z412" s="53">
        <f t="shared" si="193"/>
        <v>45975</v>
      </c>
      <c r="AA412" s="53">
        <f t="shared" si="194"/>
        <v>46027</v>
      </c>
      <c r="AD412" s="2" t="str">
        <f>VLOOKUP($A412,MA_KH!$A:$Q,MA_KH!O$1,0)</f>
        <v>BIGC (EB)</v>
      </c>
      <c r="AE412" s="2" t="str">
        <f>VLOOKUP($A412,MA_KH!$A:$Q,MA_KH!P$1,0)</f>
        <v>Công ty TNHH dịch vụ EB</v>
      </c>
    </row>
    <row r="413" spans="1:31" ht="25.5" customHeight="1" x14ac:dyDescent="0.2">
      <c r="A413" s="36" t="s">
        <v>71</v>
      </c>
      <c r="B413" s="36" t="s">
        <v>72</v>
      </c>
      <c r="C413" s="37">
        <v>45992</v>
      </c>
      <c r="D413" s="36" t="s">
        <v>15365</v>
      </c>
      <c r="E413" s="37">
        <v>45992</v>
      </c>
      <c r="F413" s="36">
        <v>32755</v>
      </c>
      <c r="G413" s="36" t="s">
        <v>15366</v>
      </c>
      <c r="H413" s="38">
        <v>-644908</v>
      </c>
      <c r="I413" s="39">
        <v>0</v>
      </c>
      <c r="J413" s="38">
        <v>-51593</v>
      </c>
      <c r="K413" s="38">
        <v>-696501</v>
      </c>
      <c r="L413" s="7" t="s">
        <v>40</v>
      </c>
      <c r="M413" s="6">
        <v>46027</v>
      </c>
      <c r="O413" s="32">
        <f>IF(Table1[[#This Row],[Phân loại]]="Tồn đầu kỳ",Table1[[#This Row],[Tổng giá trị]],0)</f>
        <v>-696501</v>
      </c>
      <c r="P413" s="7">
        <f>IF(Table1[[#This Row],[Số còn phải thu ĐK]]&lt;&gt;0,0,IF(Table1[[#This Row],[Phân loại]]="Bán hàng",Table1[[#This Row],[Tổng giá trị]],-Table1[[#This Row],[Tổng giá trị]]))</f>
        <v>0</v>
      </c>
      <c r="Q413" s="32">
        <f t="shared" si="213"/>
        <v>-696501</v>
      </c>
      <c r="R413" s="7">
        <f>Table1[[#This Row],[Số còn phải thu ĐK]]+Table1[[#This Row],[Giá Trị HD sau CK]]-Table1[[#This Row],[Số tiền đã thu]]</f>
        <v>0</v>
      </c>
      <c r="S413" s="6">
        <f>IF(Table1[[#This Row],[Ngày hóa đơn]]&lt;&gt;"",Table1[[#This Row],[Ngày hóa đơn]],IF(Table1[[#This Row],[Ngày hạch toán]]&lt;&gt;"",Table1[[#This Row],[Ngày hạch toán]],""))</f>
        <v>45992</v>
      </c>
      <c r="T413" s="7"/>
      <c r="U413" s="6">
        <f>IF(Table1[[#This Row],[Ngày tính CN]]="","",S413+T413)</f>
        <v>45992</v>
      </c>
      <c r="V413" s="32">
        <f ca="1">IF(Table1[[#This Row],[Hạn thanh toán]]="","",IF((U413-NOW())&lt;0,0,(U413-NOW())))</f>
        <v>0</v>
      </c>
      <c r="W413" s="32"/>
      <c r="X413" s="32" t="str">
        <f t="shared" ca="1" si="214"/>
        <v/>
      </c>
      <c r="Y413" s="2" t="str">
        <f t="shared" si="215"/>
        <v>Đã thanh toán</v>
      </c>
      <c r="Z413" s="53">
        <f t="shared" si="193"/>
        <v>45992</v>
      </c>
      <c r="AA413" s="53">
        <f t="shared" si="194"/>
        <v>46027</v>
      </c>
      <c r="AD413" s="2" t="str">
        <f>VLOOKUP($A413,MA_KH!$A:$Q,MA_KH!O$1,0)</f>
        <v>BIGC (EB)</v>
      </c>
      <c r="AE413" s="2" t="str">
        <f>VLOOKUP($A413,MA_KH!$A:$Q,MA_KH!P$1,0)</f>
        <v>Công ty TNHH dịch vụ EB</v>
      </c>
    </row>
    <row r="414" spans="1:31" ht="25.5" customHeight="1" x14ac:dyDescent="0.2">
      <c r="A414" s="36" t="s">
        <v>71</v>
      </c>
      <c r="B414" s="36" t="s">
        <v>72</v>
      </c>
      <c r="C414" s="37">
        <v>45992</v>
      </c>
      <c r="D414" s="36" t="s">
        <v>15367</v>
      </c>
      <c r="E414" s="37">
        <v>45978</v>
      </c>
      <c r="F414" s="36">
        <v>31500</v>
      </c>
      <c r="G414" s="36" t="s">
        <v>15368</v>
      </c>
      <c r="H414" s="38">
        <v>-536232</v>
      </c>
      <c r="I414" s="39">
        <v>0</v>
      </c>
      <c r="J414" s="38">
        <v>-42899</v>
      </c>
      <c r="K414" s="38">
        <v>-579131</v>
      </c>
      <c r="L414" s="7" t="s">
        <v>40</v>
      </c>
      <c r="M414" s="6">
        <v>46027</v>
      </c>
      <c r="O414" s="32">
        <f>IF(Table1[[#This Row],[Phân loại]]="Tồn đầu kỳ",Table1[[#This Row],[Tổng giá trị]],0)</f>
        <v>-579131</v>
      </c>
      <c r="P414" s="7">
        <f>IF(Table1[[#This Row],[Số còn phải thu ĐK]]&lt;&gt;0,0,IF(Table1[[#This Row],[Phân loại]]="Bán hàng",Table1[[#This Row],[Tổng giá trị]],-Table1[[#This Row],[Tổng giá trị]]))</f>
        <v>0</v>
      </c>
      <c r="Q414" s="32">
        <f t="shared" si="213"/>
        <v>-579131</v>
      </c>
      <c r="R414" s="7">
        <f>Table1[[#This Row],[Số còn phải thu ĐK]]+Table1[[#This Row],[Giá Trị HD sau CK]]-Table1[[#This Row],[Số tiền đã thu]]</f>
        <v>0</v>
      </c>
      <c r="S414" s="6">
        <f>IF(Table1[[#This Row],[Ngày hóa đơn]]&lt;&gt;"",Table1[[#This Row],[Ngày hóa đơn]],IF(Table1[[#This Row],[Ngày hạch toán]]&lt;&gt;"",Table1[[#This Row],[Ngày hạch toán]],""))</f>
        <v>45978</v>
      </c>
      <c r="T414" s="7"/>
      <c r="U414" s="6">
        <f>IF(Table1[[#This Row],[Ngày tính CN]]="","",S414+T414)</f>
        <v>45978</v>
      </c>
      <c r="V414" s="32">
        <f ca="1">IF(Table1[[#This Row],[Hạn thanh toán]]="","",IF((U414-NOW())&lt;0,0,(U414-NOW())))</f>
        <v>0</v>
      </c>
      <c r="W414" s="32"/>
      <c r="X414" s="32" t="str">
        <f t="shared" ca="1" si="214"/>
        <v/>
      </c>
      <c r="Y414" s="2" t="str">
        <f t="shared" si="215"/>
        <v>Đã thanh toán</v>
      </c>
      <c r="Z414" s="53">
        <f t="shared" si="193"/>
        <v>45978</v>
      </c>
      <c r="AA414" s="53">
        <f t="shared" si="194"/>
        <v>46027</v>
      </c>
      <c r="AD414" s="2" t="str">
        <f>VLOOKUP($A414,MA_KH!$A:$Q,MA_KH!O$1,0)</f>
        <v>BIGC (EB)</v>
      </c>
      <c r="AE414" s="2" t="str">
        <f>VLOOKUP($A414,MA_KH!$A:$Q,MA_KH!P$1,0)</f>
        <v>Công ty TNHH dịch vụ EB</v>
      </c>
    </row>
    <row r="415" spans="1:31" ht="25.5" customHeight="1" x14ac:dyDescent="0.2">
      <c r="A415" s="36" t="s">
        <v>71</v>
      </c>
      <c r="B415" s="36" t="s">
        <v>72</v>
      </c>
      <c r="C415" s="37">
        <v>45992</v>
      </c>
      <c r="D415" s="36" t="s">
        <v>15369</v>
      </c>
      <c r="E415" s="37">
        <v>45975</v>
      </c>
      <c r="F415" s="36">
        <v>31643</v>
      </c>
      <c r="G415" s="36" t="s">
        <v>15363</v>
      </c>
      <c r="H415" s="38">
        <v>-378048</v>
      </c>
      <c r="I415" s="39">
        <v>0</v>
      </c>
      <c r="J415" s="38">
        <v>-30244</v>
      </c>
      <c r="K415" s="38">
        <v>-408292</v>
      </c>
      <c r="L415" s="7" t="s">
        <v>40</v>
      </c>
      <c r="M415" s="6">
        <v>46027</v>
      </c>
      <c r="O415" s="32">
        <f>IF(Table1[[#This Row],[Phân loại]]="Tồn đầu kỳ",Table1[[#This Row],[Tổng giá trị]],0)</f>
        <v>-408292</v>
      </c>
      <c r="P415" s="7">
        <f>IF(Table1[[#This Row],[Số còn phải thu ĐK]]&lt;&gt;0,0,IF(Table1[[#This Row],[Phân loại]]="Bán hàng",Table1[[#This Row],[Tổng giá trị]],-Table1[[#This Row],[Tổng giá trị]]))</f>
        <v>0</v>
      </c>
      <c r="Q415" s="32">
        <f t="shared" si="213"/>
        <v>-408292</v>
      </c>
      <c r="R415" s="7">
        <f>Table1[[#This Row],[Số còn phải thu ĐK]]+Table1[[#This Row],[Giá Trị HD sau CK]]-Table1[[#This Row],[Số tiền đã thu]]</f>
        <v>0</v>
      </c>
      <c r="S415" s="6">
        <f>IF(Table1[[#This Row],[Ngày hóa đơn]]&lt;&gt;"",Table1[[#This Row],[Ngày hóa đơn]],IF(Table1[[#This Row],[Ngày hạch toán]]&lt;&gt;"",Table1[[#This Row],[Ngày hạch toán]],""))</f>
        <v>45975</v>
      </c>
      <c r="T415" s="7"/>
      <c r="U415" s="6">
        <f>IF(Table1[[#This Row],[Ngày tính CN]]="","",S415+T415)</f>
        <v>45975</v>
      </c>
      <c r="V415" s="32">
        <f ca="1">IF(Table1[[#This Row],[Hạn thanh toán]]="","",IF((U415-NOW())&lt;0,0,(U415-NOW())))</f>
        <v>0</v>
      </c>
      <c r="W415" s="32"/>
      <c r="X415" s="32" t="str">
        <f t="shared" ca="1" si="214"/>
        <v/>
      </c>
      <c r="Y415" s="2" t="str">
        <f t="shared" si="215"/>
        <v>Đã thanh toán</v>
      </c>
      <c r="Z415" s="53">
        <f t="shared" si="193"/>
        <v>45975</v>
      </c>
      <c r="AA415" s="53">
        <f t="shared" si="194"/>
        <v>46027</v>
      </c>
      <c r="AD415" s="2" t="str">
        <f>VLOOKUP($A415,MA_KH!$A:$Q,MA_KH!O$1,0)</f>
        <v>BIGC (EB)</v>
      </c>
      <c r="AE415" s="2" t="str">
        <f>VLOOKUP($A415,MA_KH!$A:$Q,MA_KH!P$1,0)</f>
        <v>Công ty TNHH dịch vụ EB</v>
      </c>
    </row>
    <row r="416" spans="1:31" ht="25.5" customHeight="1" x14ac:dyDescent="0.2">
      <c r="A416" s="36" t="s">
        <v>71</v>
      </c>
      <c r="B416" s="36" t="s">
        <v>72</v>
      </c>
      <c r="C416" s="37">
        <v>46019</v>
      </c>
      <c r="D416" s="36" t="s">
        <v>15370</v>
      </c>
      <c r="E416" s="37">
        <v>46019</v>
      </c>
      <c r="F416" s="36">
        <v>33300</v>
      </c>
      <c r="G416" s="36" t="s">
        <v>15371</v>
      </c>
      <c r="H416" s="38">
        <v>-511670</v>
      </c>
      <c r="I416" s="39">
        <v>0</v>
      </c>
      <c r="J416" s="38">
        <v>-40934</v>
      </c>
      <c r="K416" s="38">
        <v>-552604</v>
      </c>
      <c r="L416" s="7" t="s">
        <v>40</v>
      </c>
      <c r="M416" s="6">
        <v>46027</v>
      </c>
      <c r="O416" s="32">
        <f>IF(Table1[[#This Row],[Phân loại]]="Tồn đầu kỳ",Table1[[#This Row],[Tổng giá trị]],0)</f>
        <v>-552604</v>
      </c>
      <c r="P416" s="7">
        <f>IF(Table1[[#This Row],[Số còn phải thu ĐK]]&lt;&gt;0,0,IF(Table1[[#This Row],[Phân loại]]="Bán hàng",Table1[[#This Row],[Tổng giá trị]],-Table1[[#This Row],[Tổng giá trị]]))</f>
        <v>0</v>
      </c>
      <c r="Q416" s="32">
        <f t="shared" si="213"/>
        <v>-552604</v>
      </c>
      <c r="R416" s="7">
        <f>Table1[[#This Row],[Số còn phải thu ĐK]]+Table1[[#This Row],[Giá Trị HD sau CK]]-Table1[[#This Row],[Số tiền đã thu]]</f>
        <v>0</v>
      </c>
      <c r="S416" s="6">
        <f>IF(Table1[[#This Row],[Ngày hóa đơn]]&lt;&gt;"",Table1[[#This Row],[Ngày hóa đơn]],IF(Table1[[#This Row],[Ngày hạch toán]]&lt;&gt;"",Table1[[#This Row],[Ngày hạch toán]],""))</f>
        <v>46019</v>
      </c>
      <c r="T416" s="7"/>
      <c r="U416" s="6">
        <f>IF(Table1[[#This Row],[Ngày tính CN]]="","",S416+T416)</f>
        <v>46019</v>
      </c>
      <c r="V416" s="32">
        <f ca="1">IF(Table1[[#This Row],[Hạn thanh toán]]="","",IF((U416-NOW())&lt;0,0,(U416-NOW())))</f>
        <v>0</v>
      </c>
      <c r="W416" s="32"/>
      <c r="X416" s="32" t="str">
        <f t="shared" ca="1" si="214"/>
        <v/>
      </c>
      <c r="Y416" s="2" t="str">
        <f t="shared" si="215"/>
        <v>Đã thanh toán</v>
      </c>
      <c r="Z416" s="53">
        <f t="shared" si="193"/>
        <v>46019</v>
      </c>
      <c r="AA416" s="53">
        <f t="shared" si="194"/>
        <v>46027</v>
      </c>
      <c r="AD416" s="2" t="str">
        <f>VLOOKUP($A416,MA_KH!$A:$Q,MA_KH!O$1,0)</f>
        <v>BIGC (EB)</v>
      </c>
      <c r="AE416" s="2" t="str">
        <f>VLOOKUP($A416,MA_KH!$A:$Q,MA_KH!P$1,0)</f>
        <v>Công ty TNHH dịch vụ EB</v>
      </c>
    </row>
    <row r="417" spans="1:31" ht="25.5" customHeight="1" x14ac:dyDescent="0.2">
      <c r="A417" s="36" t="s">
        <v>71</v>
      </c>
      <c r="B417" s="36" t="s">
        <v>72</v>
      </c>
      <c r="C417" s="37">
        <v>46007</v>
      </c>
      <c r="D417" s="36" t="s">
        <v>15372</v>
      </c>
      <c r="E417" s="37">
        <v>46007</v>
      </c>
      <c r="F417" s="36">
        <v>32724</v>
      </c>
      <c r="G417" s="36" t="s">
        <v>15373</v>
      </c>
      <c r="H417" s="38">
        <v>-203058</v>
      </c>
      <c r="I417" s="39">
        <v>0</v>
      </c>
      <c r="J417" s="38">
        <v>-16245</v>
      </c>
      <c r="K417" s="38">
        <v>-219303</v>
      </c>
      <c r="L417" s="7" t="s">
        <v>40</v>
      </c>
      <c r="M417" s="6">
        <v>46027</v>
      </c>
      <c r="O417" s="32">
        <f>IF(Table1[[#This Row],[Phân loại]]="Tồn đầu kỳ",Table1[[#This Row],[Tổng giá trị]],0)</f>
        <v>-219303</v>
      </c>
      <c r="P417" s="7">
        <f>IF(Table1[[#This Row],[Số còn phải thu ĐK]]&lt;&gt;0,0,IF(Table1[[#This Row],[Phân loại]]="Bán hàng",Table1[[#This Row],[Tổng giá trị]],-Table1[[#This Row],[Tổng giá trị]]))</f>
        <v>0</v>
      </c>
      <c r="Q417" s="32">
        <f t="shared" si="213"/>
        <v>-219303</v>
      </c>
      <c r="R417" s="7">
        <f>Table1[[#This Row],[Số còn phải thu ĐK]]+Table1[[#This Row],[Giá Trị HD sau CK]]-Table1[[#This Row],[Số tiền đã thu]]</f>
        <v>0</v>
      </c>
      <c r="S417" s="6">
        <f>IF(Table1[[#This Row],[Ngày hóa đơn]]&lt;&gt;"",Table1[[#This Row],[Ngày hóa đơn]],IF(Table1[[#This Row],[Ngày hạch toán]]&lt;&gt;"",Table1[[#This Row],[Ngày hạch toán]],""))</f>
        <v>46007</v>
      </c>
      <c r="T417" s="7"/>
      <c r="U417" s="6">
        <f>IF(Table1[[#This Row],[Ngày tính CN]]="","",S417+T417)</f>
        <v>46007</v>
      </c>
      <c r="V417" s="32">
        <f ca="1">IF(Table1[[#This Row],[Hạn thanh toán]]="","",IF((U417-NOW())&lt;0,0,(U417-NOW())))</f>
        <v>0</v>
      </c>
      <c r="W417" s="32"/>
      <c r="X417" s="32" t="str">
        <f t="shared" ca="1" si="214"/>
        <v/>
      </c>
      <c r="Y417" s="2" t="str">
        <f t="shared" si="215"/>
        <v>Đã thanh toán</v>
      </c>
      <c r="Z417" s="53">
        <f t="shared" si="193"/>
        <v>46007</v>
      </c>
      <c r="AA417" s="53">
        <f t="shared" si="194"/>
        <v>46027</v>
      </c>
      <c r="AD417" s="2" t="str">
        <f>VLOOKUP($A417,MA_KH!$A:$Q,MA_KH!O$1,0)</f>
        <v>BIGC (EB)</v>
      </c>
      <c r="AE417" s="2" t="str">
        <f>VLOOKUP($A417,MA_KH!$A:$Q,MA_KH!P$1,0)</f>
        <v>Công ty TNHH dịch vụ EB</v>
      </c>
    </row>
    <row r="418" spans="1:31" ht="25.5" customHeight="1" x14ac:dyDescent="0.2">
      <c r="A418" s="36" t="s">
        <v>71</v>
      </c>
      <c r="B418" s="36" t="s">
        <v>72</v>
      </c>
      <c r="C418" s="37">
        <v>45996</v>
      </c>
      <c r="D418" s="36" t="s">
        <v>15374</v>
      </c>
      <c r="E418" s="37">
        <v>45996</v>
      </c>
      <c r="F418" s="36">
        <v>32464</v>
      </c>
      <c r="G418" s="36" t="s">
        <v>15375</v>
      </c>
      <c r="H418" s="38">
        <v>-536496</v>
      </c>
      <c r="I418" s="39">
        <v>0</v>
      </c>
      <c r="J418" s="38">
        <v>-42920</v>
      </c>
      <c r="K418" s="38">
        <v>-579416</v>
      </c>
      <c r="L418" s="7" t="s">
        <v>40</v>
      </c>
      <c r="M418" s="6">
        <v>46027</v>
      </c>
      <c r="O418" s="32">
        <f>IF(Table1[[#This Row],[Phân loại]]="Tồn đầu kỳ",Table1[[#This Row],[Tổng giá trị]],0)</f>
        <v>-579416</v>
      </c>
      <c r="P418" s="7">
        <f>IF(Table1[[#This Row],[Số còn phải thu ĐK]]&lt;&gt;0,0,IF(Table1[[#This Row],[Phân loại]]="Bán hàng",Table1[[#This Row],[Tổng giá trị]],-Table1[[#This Row],[Tổng giá trị]]))</f>
        <v>0</v>
      </c>
      <c r="Q418" s="32">
        <f t="shared" si="213"/>
        <v>-579416</v>
      </c>
      <c r="R418" s="7">
        <f>Table1[[#This Row],[Số còn phải thu ĐK]]+Table1[[#This Row],[Giá Trị HD sau CK]]-Table1[[#This Row],[Số tiền đã thu]]</f>
        <v>0</v>
      </c>
      <c r="S418" s="6">
        <f>IF(Table1[[#This Row],[Ngày hóa đơn]]&lt;&gt;"",Table1[[#This Row],[Ngày hóa đơn]],IF(Table1[[#This Row],[Ngày hạch toán]]&lt;&gt;"",Table1[[#This Row],[Ngày hạch toán]],""))</f>
        <v>45996</v>
      </c>
      <c r="T418" s="7"/>
      <c r="U418" s="6">
        <f>IF(Table1[[#This Row],[Ngày tính CN]]="","",S418+T418)</f>
        <v>45996</v>
      </c>
      <c r="V418" s="32">
        <f ca="1">IF(Table1[[#This Row],[Hạn thanh toán]]="","",IF((U418-NOW())&lt;0,0,(U418-NOW())))</f>
        <v>0</v>
      </c>
      <c r="W418" s="32"/>
      <c r="X418" s="32" t="str">
        <f t="shared" ca="1" si="214"/>
        <v/>
      </c>
      <c r="Y418" s="2" t="str">
        <f t="shared" si="215"/>
        <v>Đã thanh toán</v>
      </c>
      <c r="Z418" s="53">
        <f t="shared" si="193"/>
        <v>45996</v>
      </c>
      <c r="AA418" s="53">
        <f t="shared" si="194"/>
        <v>46027</v>
      </c>
      <c r="AD418" s="2" t="str">
        <f>VLOOKUP($A418,MA_KH!$A:$Q,MA_KH!O$1,0)</f>
        <v>BIGC (EB)</v>
      </c>
      <c r="AE418" s="2" t="str">
        <f>VLOOKUP($A418,MA_KH!$A:$Q,MA_KH!P$1,0)</f>
        <v>Công ty TNHH dịch vụ EB</v>
      </c>
    </row>
    <row r="419" spans="1:31" ht="25.5" customHeight="1" x14ac:dyDescent="0.2">
      <c r="A419" s="36" t="s">
        <v>71</v>
      </c>
      <c r="B419" s="36" t="s">
        <v>72</v>
      </c>
      <c r="C419" s="37">
        <v>46016</v>
      </c>
      <c r="D419" s="36" t="s">
        <v>15376</v>
      </c>
      <c r="E419" s="37">
        <v>46016</v>
      </c>
      <c r="F419" s="62">
        <v>7330573306</v>
      </c>
      <c r="G419" s="36" t="s">
        <v>548</v>
      </c>
      <c r="H419" s="38">
        <v>-3000000</v>
      </c>
      <c r="I419" s="39">
        <v>0</v>
      </c>
      <c r="J419" s="38">
        <v>-240000</v>
      </c>
      <c r="K419" s="38">
        <v>-3240000</v>
      </c>
      <c r="L419" s="7" t="s">
        <v>40</v>
      </c>
      <c r="M419" s="6">
        <v>46027</v>
      </c>
      <c r="O419" s="32">
        <f>IF(Table1[[#This Row],[Phân loại]]="Tồn đầu kỳ",Table1[[#This Row],[Tổng giá trị]],0)</f>
        <v>-3240000</v>
      </c>
      <c r="P419" s="7">
        <f>IF(Table1[[#This Row],[Số còn phải thu ĐK]]&lt;&gt;0,0,IF(Table1[[#This Row],[Phân loại]]="Bán hàng",Table1[[#This Row],[Tổng giá trị]],-Table1[[#This Row],[Tổng giá trị]]))</f>
        <v>0</v>
      </c>
      <c r="Q419" s="32">
        <f t="shared" si="213"/>
        <v>-3240000</v>
      </c>
      <c r="R419" s="7">
        <f>Table1[[#This Row],[Số còn phải thu ĐK]]+Table1[[#This Row],[Giá Trị HD sau CK]]-Table1[[#This Row],[Số tiền đã thu]]</f>
        <v>0</v>
      </c>
      <c r="S419" s="6">
        <f>IF(Table1[[#This Row],[Ngày hóa đơn]]&lt;&gt;"",Table1[[#This Row],[Ngày hóa đơn]],IF(Table1[[#This Row],[Ngày hạch toán]]&lt;&gt;"",Table1[[#This Row],[Ngày hạch toán]],""))</f>
        <v>46016</v>
      </c>
      <c r="T419" s="7"/>
      <c r="U419" s="6">
        <f>IF(Table1[[#This Row],[Ngày tính CN]]="","",S419+T419)</f>
        <v>46016</v>
      </c>
      <c r="V419" s="32">
        <f ca="1">IF(Table1[[#This Row],[Hạn thanh toán]]="","",IF((U419-NOW())&lt;0,0,(U419-NOW())))</f>
        <v>0</v>
      </c>
      <c r="W419" s="32"/>
      <c r="X419" s="32" t="str">
        <f t="shared" ca="1" si="214"/>
        <v/>
      </c>
      <c r="Y419" s="2" t="str">
        <f t="shared" si="215"/>
        <v>Đã thanh toán</v>
      </c>
      <c r="Z419" s="53">
        <f t="shared" si="193"/>
        <v>46016</v>
      </c>
      <c r="AA419" s="53">
        <f t="shared" si="194"/>
        <v>46027</v>
      </c>
      <c r="AD419" s="2" t="str">
        <f>VLOOKUP($A419,MA_KH!$A:$Q,MA_KH!O$1,0)</f>
        <v>BIGC (EB)</v>
      </c>
      <c r="AE419" s="2" t="str">
        <f>VLOOKUP($A419,MA_KH!$A:$Q,MA_KH!P$1,0)</f>
        <v>Công ty TNHH dịch vụ EB</v>
      </c>
    </row>
    <row r="420" spans="1:31" ht="25.5" customHeight="1" x14ac:dyDescent="0.2">
      <c r="A420" s="36" t="s">
        <v>71</v>
      </c>
      <c r="B420" s="36" t="s">
        <v>72</v>
      </c>
      <c r="C420" s="37">
        <v>46018</v>
      </c>
      <c r="D420" s="36" t="s">
        <v>15377</v>
      </c>
      <c r="E420" s="37">
        <v>46018</v>
      </c>
      <c r="F420" s="62">
        <v>739117546277737</v>
      </c>
      <c r="G420" s="36" t="s">
        <v>15378</v>
      </c>
      <c r="H420" s="38">
        <v>-73027500</v>
      </c>
      <c r="I420" s="39">
        <v>0</v>
      </c>
      <c r="J420" s="38">
        <v>-5842199</v>
      </c>
      <c r="K420" s="38">
        <v>-78869699</v>
      </c>
      <c r="L420" s="7" t="s">
        <v>40</v>
      </c>
      <c r="M420" s="6">
        <v>46027</v>
      </c>
      <c r="O420" s="32">
        <f>IF(Table1[[#This Row],[Phân loại]]="Tồn đầu kỳ",Table1[[#This Row],[Tổng giá trị]],0)</f>
        <v>-78869699</v>
      </c>
      <c r="P420" s="7">
        <f>IF(Table1[[#This Row],[Số còn phải thu ĐK]]&lt;&gt;0,0,IF(Table1[[#This Row],[Phân loại]]="Bán hàng",Table1[[#This Row],[Tổng giá trị]],-Table1[[#This Row],[Tổng giá trị]]))</f>
        <v>0</v>
      </c>
      <c r="Q420" s="32">
        <f t="shared" si="213"/>
        <v>-78869699</v>
      </c>
      <c r="R420" s="7">
        <f>Table1[[#This Row],[Số còn phải thu ĐK]]+Table1[[#This Row],[Giá Trị HD sau CK]]-Table1[[#This Row],[Số tiền đã thu]]</f>
        <v>0</v>
      </c>
      <c r="S420" s="6">
        <f>IF(Table1[[#This Row],[Ngày hóa đơn]]&lt;&gt;"",Table1[[#This Row],[Ngày hóa đơn]],IF(Table1[[#This Row],[Ngày hạch toán]]&lt;&gt;"",Table1[[#This Row],[Ngày hạch toán]],""))</f>
        <v>46018</v>
      </c>
      <c r="T420" s="7"/>
      <c r="U420" s="6">
        <f>IF(Table1[[#This Row],[Ngày tính CN]]="","",S420+T420)</f>
        <v>46018</v>
      </c>
      <c r="V420" s="32">
        <f ca="1">IF(Table1[[#This Row],[Hạn thanh toán]]="","",IF((U420-NOW())&lt;0,0,(U420-NOW())))</f>
        <v>0</v>
      </c>
      <c r="W420" s="32"/>
      <c r="X420" s="32" t="str">
        <f t="shared" ca="1" si="214"/>
        <v/>
      </c>
      <c r="Y420" s="2" t="str">
        <f t="shared" si="215"/>
        <v>Đã thanh toán</v>
      </c>
      <c r="Z420" s="53">
        <f t="shared" si="193"/>
        <v>46018</v>
      </c>
      <c r="AA420" s="53">
        <f t="shared" si="194"/>
        <v>46027</v>
      </c>
      <c r="AD420" s="2" t="str">
        <f>VLOOKUP($A420,MA_KH!$A:$Q,MA_KH!O$1,0)</f>
        <v>BIGC (EB)</v>
      </c>
      <c r="AE420" s="2" t="str">
        <f>VLOOKUP($A420,MA_KH!$A:$Q,MA_KH!P$1,0)</f>
        <v>Công ty TNHH dịch vụ EB</v>
      </c>
    </row>
    <row r="421" spans="1:31" ht="25.5" customHeight="1" x14ac:dyDescent="0.2">
      <c r="A421" s="30" t="s">
        <v>71</v>
      </c>
      <c r="B421" s="63" t="s">
        <v>72</v>
      </c>
      <c r="C421" s="34">
        <v>46018</v>
      </c>
      <c r="D421" s="30" t="s">
        <v>15379</v>
      </c>
      <c r="E421" s="34">
        <v>46018</v>
      </c>
      <c r="F421" s="30">
        <v>2151</v>
      </c>
      <c r="G421" s="30" t="s">
        <v>15380</v>
      </c>
      <c r="H421" s="38">
        <v>-19330848</v>
      </c>
      <c r="I421" s="39">
        <v>0</v>
      </c>
      <c r="J421" s="38">
        <v>0</v>
      </c>
      <c r="K421" s="38">
        <v>-19330848</v>
      </c>
      <c r="L421" s="7" t="s">
        <v>40</v>
      </c>
      <c r="M421" s="6">
        <v>46027</v>
      </c>
      <c r="O421" s="32">
        <f>IF(Table1[[#This Row],[Phân loại]]="Tồn đầu kỳ",Table1[[#This Row],[Tổng giá trị]],0)</f>
        <v>-19330848</v>
      </c>
      <c r="P421" s="7">
        <f>IF(Table1[[#This Row],[Số còn phải thu ĐK]]&lt;&gt;0,0,IF(Table1[[#This Row],[Phân loại]]="Bán hàng",Table1[[#This Row],[Tổng giá trị]],-Table1[[#This Row],[Tổng giá trị]]))</f>
        <v>0</v>
      </c>
      <c r="Q421" s="32">
        <f t="shared" si="213"/>
        <v>-19330848</v>
      </c>
      <c r="R421" s="7">
        <f>Table1[[#This Row],[Số còn phải thu ĐK]]+Table1[[#This Row],[Giá Trị HD sau CK]]-Table1[[#This Row],[Số tiền đã thu]]</f>
        <v>0</v>
      </c>
      <c r="S421" s="6">
        <f>IF(Table1[[#This Row],[Ngày hóa đơn]]&lt;&gt;"",Table1[[#This Row],[Ngày hóa đơn]],IF(Table1[[#This Row],[Ngày hạch toán]]&lt;&gt;"",Table1[[#This Row],[Ngày hạch toán]],""))</f>
        <v>46018</v>
      </c>
      <c r="T421" s="7"/>
      <c r="U421" s="6">
        <f>IF(Table1[[#This Row],[Ngày tính CN]]="","",S421+T421)</f>
        <v>46018</v>
      </c>
      <c r="V421" s="32">
        <f ca="1">IF(Table1[[#This Row],[Hạn thanh toán]]="","",IF((U421-NOW())&lt;0,0,(U421-NOW())))</f>
        <v>0</v>
      </c>
      <c r="W421" s="32"/>
      <c r="X421" s="32" t="str">
        <f t="shared" ca="1" si="214"/>
        <v/>
      </c>
      <c r="Y421" s="2" t="str">
        <f t="shared" si="215"/>
        <v>Đã thanh toán</v>
      </c>
      <c r="Z421" s="53">
        <f t="shared" si="193"/>
        <v>46018</v>
      </c>
      <c r="AA421" s="53">
        <f t="shared" si="194"/>
        <v>46027</v>
      </c>
      <c r="AD421" s="2" t="str">
        <f>VLOOKUP($A421,MA_KH!$A:$Q,MA_KH!O$1,0)</f>
        <v>BIGC (EB)</v>
      </c>
      <c r="AE421" s="2" t="str">
        <f>VLOOKUP($A421,MA_KH!$A:$Q,MA_KH!P$1,0)</f>
        <v>Công ty TNHH dịch vụ EB</v>
      </c>
    </row>
    <row r="422" spans="1:31" ht="25.5" customHeight="1" x14ac:dyDescent="0.2">
      <c r="A422" s="30" t="s">
        <v>71</v>
      </c>
      <c r="B422" s="63" t="s">
        <v>72</v>
      </c>
      <c r="C422" s="34">
        <v>46018</v>
      </c>
      <c r="D422" s="30" t="s">
        <v>15379</v>
      </c>
      <c r="E422" s="34">
        <v>46018</v>
      </c>
      <c r="F422" s="30">
        <v>2151</v>
      </c>
      <c r="G422" s="30" t="s">
        <v>15380</v>
      </c>
      <c r="H422" s="38">
        <v>0</v>
      </c>
      <c r="I422" s="39">
        <v>0</v>
      </c>
      <c r="J422" s="38">
        <v>-1546468</v>
      </c>
      <c r="K422" s="38">
        <v>-1546468</v>
      </c>
      <c r="L422" s="7" t="s">
        <v>40</v>
      </c>
      <c r="M422" s="6">
        <v>46058</v>
      </c>
      <c r="O422" s="32">
        <f>IF(Table1[[#This Row],[Phân loại]]="Tồn đầu kỳ",Table1[[#This Row],[Tổng giá trị]],0)</f>
        <v>-1546468</v>
      </c>
      <c r="P422" s="7">
        <f>IF(Table1[[#This Row],[Số còn phải thu ĐK]]&lt;&gt;0,0,IF(Table1[[#This Row],[Phân loại]]="Bán hàng",Table1[[#This Row],[Tổng giá trị]],-Table1[[#This Row],[Tổng giá trị]]))</f>
        <v>0</v>
      </c>
      <c r="Q422" s="32">
        <f>IF(M422&lt;&gt;"",IF(O422&lt;&gt;0,O422,P422),0)</f>
        <v>-1546468</v>
      </c>
      <c r="R422" s="7">
        <f>Table1[[#This Row],[Số còn phải thu ĐK]]+Table1[[#This Row],[Giá Trị HD sau CK]]-Table1[[#This Row],[Số tiền đã thu]]</f>
        <v>0</v>
      </c>
      <c r="S422" s="6">
        <f>IF(Table1[[#This Row],[Ngày hóa đơn]]&lt;&gt;"",Table1[[#This Row],[Ngày hóa đơn]],IF(Table1[[#This Row],[Ngày hạch toán]]&lt;&gt;"",Table1[[#This Row],[Ngày hạch toán]],""))</f>
        <v>46018</v>
      </c>
      <c r="T422" s="7"/>
      <c r="U422" s="6">
        <f>IF(Table1[[#This Row],[Ngày tính CN]]="","",S422+T422)</f>
        <v>46018</v>
      </c>
      <c r="V422" s="32">
        <f ca="1">IF(Table1[[#This Row],[Hạn thanh toán]]="","",IF((U422-NOW())&lt;0,0,(U422-NOW())))</f>
        <v>0</v>
      </c>
      <c r="W422" s="32"/>
      <c r="X422" s="32" t="str">
        <f ca="1">IF(OR(U422="",R422=0),"",IF((U422-NOW())&lt;0,-(U422-NOW()),0))</f>
        <v/>
      </c>
      <c r="Y422" s="2" t="str">
        <f>IF(R422=0,"Đã thanh toán",IF(X422="","",IF(X422&lt;=0,"Chưa đến hạn thanh toán",IF(X422&lt;=30,"Nợ quá hạn 30 ngày",IF(X422&lt;=60,"Nợ quá hạn từ 30 ngày đến 60 ngày",IF(X422&lt;=90,"Nợ quá hạn từ 60 ngày đến 90 ngày",IF(X422&lt;=120,"Nợ quá hạn từ 90 ngày đến 120 ngày","Nợ quá hạn hơn 120 ngày có khả năng mất thanh toán")))))))</f>
        <v>Đã thanh toán</v>
      </c>
      <c r="Z422" s="53">
        <f t="shared" si="193"/>
        <v>46018</v>
      </c>
      <c r="AA422" s="53">
        <f t="shared" si="194"/>
        <v>46058</v>
      </c>
      <c r="AD422" s="2" t="str">
        <f>VLOOKUP($A422,MA_KH!$A:$Q,MA_KH!O$1,0)</f>
        <v>BIGC (EB)</v>
      </c>
      <c r="AE422" s="2" t="str">
        <f>VLOOKUP($A422,MA_KH!$A:$Q,MA_KH!P$1,0)</f>
        <v>Công ty TNHH dịch vụ EB</v>
      </c>
    </row>
    <row r="423" spans="1:31" ht="25.5" customHeight="1" x14ac:dyDescent="0.25">
      <c r="A423" t="s">
        <v>16572</v>
      </c>
      <c r="B423" t="s">
        <v>104</v>
      </c>
      <c r="C423" s="65" t="s">
        <v>17219</v>
      </c>
      <c r="D423" t="s">
        <v>17220</v>
      </c>
      <c r="E423" s="68">
        <v>46024</v>
      </c>
      <c r="F423">
        <v>22</v>
      </c>
      <c r="G423" t="s">
        <v>17221</v>
      </c>
      <c r="H423" s="66">
        <v>2864680</v>
      </c>
      <c r="I423" s="66">
        <v>0</v>
      </c>
      <c r="J423" s="66">
        <v>229174</v>
      </c>
      <c r="K423" s="66">
        <v>3093854</v>
      </c>
      <c r="L423" s="67" t="s">
        <v>17410</v>
      </c>
      <c r="M423" s="21">
        <v>46086</v>
      </c>
      <c r="O423" s="32">
        <f>IF(Table1[[#This Row],[Phân loại]]="Tồn đầu kỳ",Table1[[#This Row],[Tổng giá trị]],0)</f>
        <v>0</v>
      </c>
      <c r="P423" s="7">
        <f>IF(Table1[[#This Row],[Số còn phải thu ĐK]]&lt;&gt;0,0,IF(Table1[[#This Row],[Phân loại]]="Bán hàng",Table1[[#This Row],[Tổng giá trị]],-Table1[[#This Row],[Tổng giá trị]]))</f>
        <v>3093854</v>
      </c>
      <c r="Q423" s="32">
        <f t="shared" ref="Q423:Q454" si="216">IF(M423&lt;&gt;"",IF(O423&lt;&gt;0,O423,P423),0)</f>
        <v>3093854</v>
      </c>
      <c r="R423" s="7">
        <f>Table1[[#This Row],[Số còn phải thu ĐK]]+Table1[[#This Row],[Giá Trị HD sau CK]]-Table1[[#This Row],[Số tiền đã thu]]</f>
        <v>0</v>
      </c>
      <c r="S423" s="6">
        <f>IF(Table1[[#This Row],[Ngày hóa đơn]]&lt;&gt;"",Table1[[#This Row],[Ngày hóa đơn]],IF(Table1[[#This Row],[Ngày hạch toán]]&lt;&gt;"",Table1[[#This Row],[Ngày hạch toán]],""))</f>
        <v>46024</v>
      </c>
      <c r="T423" s="7"/>
      <c r="U423" s="6">
        <f>IF(Table1[[#This Row],[Ngày tính CN]]="","",S423+T423)</f>
        <v>46024</v>
      </c>
      <c r="V423" s="32">
        <f ca="1">IF(Table1[[#This Row],[Hạn thanh toán]]="","",IF((U423-NOW())&lt;0,0,(U423-NOW())))</f>
        <v>0</v>
      </c>
      <c r="W423" s="32"/>
      <c r="X423" s="32" t="str">
        <f t="shared" ref="X423:X454" ca="1" si="217">IF(OR(U423="",R423=0),"",IF((U423-NOW())&lt;0,-(U423-NOW()),0))</f>
        <v/>
      </c>
      <c r="Y423" s="2" t="str">
        <f t="shared" ref="Y423:Y454" si="218">IF(R423=0,"Đã thanh toán",IF(X423="","",IF(X423&lt;=0,"Chưa đến hạn thanh toán",IF(X423&lt;=30,"Nợ quá hạn 30 ngày",IF(X423&lt;=60,"Nợ quá hạn từ 30 ngày đến 60 ngày",IF(X423&lt;=90,"Nợ quá hạn từ 60 ngày đến 90 ngày",IF(X423&lt;=120,"Nợ quá hạn từ 90 ngày đến 120 ngày","Nợ quá hạn hơn 120 ngày có khả năng mất thanh toán")))))))</f>
        <v>Đã thanh toán</v>
      </c>
      <c r="Z423" s="53">
        <f t="shared" si="193"/>
        <v>46024</v>
      </c>
      <c r="AA423" s="53">
        <f t="shared" si="194"/>
        <v>46086</v>
      </c>
      <c r="AD423" s="2" t="str">
        <f>VLOOKUP($A423,MA_KH!$A:$Q,MA_KH!O$1,0)</f>
        <v>BIGC (EB)</v>
      </c>
      <c r="AE423" s="2" t="str">
        <f>VLOOKUP($A423,MA_KH!$A:$Q,MA_KH!P$1,0)</f>
        <v>Công ty TNHH dịch vụ EB</v>
      </c>
    </row>
    <row r="424" spans="1:31" ht="25.5" customHeight="1" x14ac:dyDescent="0.25">
      <c r="A424" t="s">
        <v>16534</v>
      </c>
      <c r="B424" t="s">
        <v>108</v>
      </c>
      <c r="C424" s="65" t="s">
        <v>17219</v>
      </c>
      <c r="D424" t="s">
        <v>17222</v>
      </c>
      <c r="E424" s="68">
        <v>46024</v>
      </c>
      <c r="F424">
        <v>23</v>
      </c>
      <c r="G424" t="s">
        <v>17223</v>
      </c>
      <c r="H424" s="66">
        <v>3825680</v>
      </c>
      <c r="I424" s="66">
        <v>0</v>
      </c>
      <c r="J424" s="66">
        <v>306054</v>
      </c>
      <c r="K424" s="66">
        <v>4131734</v>
      </c>
      <c r="L424" s="67" t="s">
        <v>17410</v>
      </c>
      <c r="M424" s="6">
        <v>46086</v>
      </c>
      <c r="O424" s="32">
        <f>IF(Table1[[#This Row],[Phân loại]]="Tồn đầu kỳ",Table1[[#This Row],[Tổng giá trị]],0)</f>
        <v>0</v>
      </c>
      <c r="P424" s="7">
        <f>IF(Table1[[#This Row],[Số còn phải thu ĐK]]&lt;&gt;0,0,IF(Table1[[#This Row],[Phân loại]]="Bán hàng",Table1[[#This Row],[Tổng giá trị]],-Table1[[#This Row],[Tổng giá trị]]))</f>
        <v>4131734</v>
      </c>
      <c r="Q424" s="32">
        <f t="shared" si="216"/>
        <v>4131734</v>
      </c>
      <c r="R424" s="7">
        <f>Table1[[#This Row],[Số còn phải thu ĐK]]+Table1[[#This Row],[Giá Trị HD sau CK]]-Table1[[#This Row],[Số tiền đã thu]]</f>
        <v>0</v>
      </c>
      <c r="S424" s="6">
        <f>IF(Table1[[#This Row],[Ngày hóa đơn]]&lt;&gt;"",Table1[[#This Row],[Ngày hóa đơn]],IF(Table1[[#This Row],[Ngày hạch toán]]&lt;&gt;"",Table1[[#This Row],[Ngày hạch toán]],""))</f>
        <v>46024</v>
      </c>
      <c r="T424" s="7"/>
      <c r="U424" s="6">
        <f>IF(Table1[[#This Row],[Ngày tính CN]]="","",S424+T424)</f>
        <v>46024</v>
      </c>
      <c r="V424" s="32">
        <f ca="1">IF(Table1[[#This Row],[Hạn thanh toán]]="","",IF((U424-NOW())&lt;0,0,(U424-NOW())))</f>
        <v>0</v>
      </c>
      <c r="W424" s="32"/>
      <c r="X424" s="32" t="str">
        <f t="shared" ca="1" si="217"/>
        <v/>
      </c>
      <c r="Y424" s="2" t="str">
        <f t="shared" si="218"/>
        <v>Đã thanh toán</v>
      </c>
      <c r="Z424" s="53">
        <f t="shared" si="193"/>
        <v>46024</v>
      </c>
      <c r="AA424" s="53">
        <f t="shared" si="194"/>
        <v>46086</v>
      </c>
      <c r="AD424" s="2" t="str">
        <f>VLOOKUP($A424,MA_KH!$A:$Q,MA_KH!O$1,0)</f>
        <v>BIGC (EB)</v>
      </c>
      <c r="AE424" s="2" t="str">
        <f>VLOOKUP($A424,MA_KH!$A:$Q,MA_KH!P$1,0)</f>
        <v>Công ty TNHH dịch vụ EB</v>
      </c>
    </row>
    <row r="425" spans="1:31" ht="25.5" customHeight="1" x14ac:dyDescent="0.25">
      <c r="A425" t="s">
        <v>16605</v>
      </c>
      <c r="B425" t="s">
        <v>109</v>
      </c>
      <c r="C425" s="65" t="s">
        <v>17219</v>
      </c>
      <c r="D425" t="s">
        <v>17224</v>
      </c>
      <c r="E425" s="68">
        <v>46024</v>
      </c>
      <c r="F425">
        <v>24</v>
      </c>
      <c r="G425" t="s">
        <v>17225</v>
      </c>
      <c r="H425" s="66">
        <v>5842230</v>
      </c>
      <c r="I425" s="66">
        <v>0</v>
      </c>
      <c r="J425" s="66">
        <v>467378</v>
      </c>
      <c r="K425" s="66">
        <v>6309608</v>
      </c>
      <c r="L425" s="67" t="s">
        <v>17410</v>
      </c>
      <c r="M425" s="6">
        <v>46086</v>
      </c>
      <c r="O425" s="32">
        <f>IF(Table1[[#This Row],[Phân loại]]="Tồn đầu kỳ",Table1[[#This Row],[Tổng giá trị]],0)</f>
        <v>0</v>
      </c>
      <c r="P425" s="7">
        <f>IF(Table1[[#This Row],[Số còn phải thu ĐK]]&lt;&gt;0,0,IF(Table1[[#This Row],[Phân loại]]="Bán hàng",Table1[[#This Row],[Tổng giá trị]],-Table1[[#This Row],[Tổng giá trị]]))</f>
        <v>6309608</v>
      </c>
      <c r="Q425" s="32">
        <f t="shared" si="216"/>
        <v>6309608</v>
      </c>
      <c r="R425" s="7">
        <f>Table1[[#This Row],[Số còn phải thu ĐK]]+Table1[[#This Row],[Giá Trị HD sau CK]]-Table1[[#This Row],[Số tiền đã thu]]</f>
        <v>0</v>
      </c>
      <c r="S425" s="6">
        <f>IF(Table1[[#This Row],[Ngày hóa đơn]]&lt;&gt;"",Table1[[#This Row],[Ngày hóa đơn]],IF(Table1[[#This Row],[Ngày hạch toán]]&lt;&gt;"",Table1[[#This Row],[Ngày hạch toán]],""))</f>
        <v>46024</v>
      </c>
      <c r="T425" s="7"/>
      <c r="U425" s="6">
        <f>IF(Table1[[#This Row],[Ngày tính CN]]="","",S425+T425)</f>
        <v>46024</v>
      </c>
      <c r="V425" s="32">
        <f ca="1">IF(Table1[[#This Row],[Hạn thanh toán]]="","",IF((U425-NOW())&lt;0,0,(U425-NOW())))</f>
        <v>0</v>
      </c>
      <c r="W425" s="32"/>
      <c r="X425" s="32" t="str">
        <f t="shared" ca="1" si="217"/>
        <v/>
      </c>
      <c r="Y425" s="2" t="str">
        <f t="shared" si="218"/>
        <v>Đã thanh toán</v>
      </c>
      <c r="Z425" s="53">
        <f t="shared" si="193"/>
        <v>46024</v>
      </c>
      <c r="AA425" s="53">
        <f t="shared" si="194"/>
        <v>46086</v>
      </c>
      <c r="AD425" s="2" t="str">
        <f>VLOOKUP($A425,MA_KH!$A:$Q,MA_KH!O$1,0)</f>
        <v>BIGC (EB)</v>
      </c>
      <c r="AE425" s="2" t="str">
        <f>VLOOKUP($A425,MA_KH!$A:$Q,MA_KH!P$1,0)</f>
        <v>Công ty TNHH dịch vụ EB</v>
      </c>
    </row>
    <row r="426" spans="1:31" ht="25.5" customHeight="1" x14ac:dyDescent="0.25">
      <c r="A426" t="s">
        <v>16583</v>
      </c>
      <c r="B426" t="s">
        <v>111</v>
      </c>
      <c r="C426" s="65" t="s">
        <v>17219</v>
      </c>
      <c r="D426" t="s">
        <v>17226</v>
      </c>
      <c r="E426" s="68">
        <v>46024</v>
      </c>
      <c r="F426">
        <v>25</v>
      </c>
      <c r="G426" t="s">
        <v>17227</v>
      </c>
      <c r="H426" s="66">
        <v>4030790</v>
      </c>
      <c r="I426" s="66">
        <v>0</v>
      </c>
      <c r="J426" s="66">
        <v>322463</v>
      </c>
      <c r="K426" s="66">
        <v>4353253</v>
      </c>
      <c r="L426" s="67" t="s">
        <v>17410</v>
      </c>
      <c r="M426" s="6">
        <v>46086</v>
      </c>
      <c r="O426" s="32">
        <f>IF(Table1[[#This Row],[Phân loại]]="Tồn đầu kỳ",Table1[[#This Row],[Tổng giá trị]],0)</f>
        <v>0</v>
      </c>
      <c r="P426" s="7">
        <f>IF(Table1[[#This Row],[Số còn phải thu ĐK]]&lt;&gt;0,0,IF(Table1[[#This Row],[Phân loại]]="Bán hàng",Table1[[#This Row],[Tổng giá trị]],-Table1[[#This Row],[Tổng giá trị]]))</f>
        <v>4353253</v>
      </c>
      <c r="Q426" s="32">
        <f t="shared" si="216"/>
        <v>4353253</v>
      </c>
      <c r="R426" s="7">
        <f>Table1[[#This Row],[Số còn phải thu ĐK]]+Table1[[#This Row],[Giá Trị HD sau CK]]-Table1[[#This Row],[Số tiền đã thu]]</f>
        <v>0</v>
      </c>
      <c r="S426" s="6">
        <f>IF(Table1[[#This Row],[Ngày hóa đơn]]&lt;&gt;"",Table1[[#This Row],[Ngày hóa đơn]],IF(Table1[[#This Row],[Ngày hạch toán]]&lt;&gt;"",Table1[[#This Row],[Ngày hạch toán]],""))</f>
        <v>46024</v>
      </c>
      <c r="T426" s="7"/>
      <c r="U426" s="6">
        <f>IF(Table1[[#This Row],[Ngày tính CN]]="","",S426+T426)</f>
        <v>46024</v>
      </c>
      <c r="V426" s="32">
        <f ca="1">IF(Table1[[#This Row],[Hạn thanh toán]]="","",IF((U426-NOW())&lt;0,0,(U426-NOW())))</f>
        <v>0</v>
      </c>
      <c r="W426" s="32"/>
      <c r="X426" s="32" t="str">
        <f t="shared" ca="1" si="217"/>
        <v/>
      </c>
      <c r="Y426" s="2" t="str">
        <f t="shared" si="218"/>
        <v>Đã thanh toán</v>
      </c>
      <c r="Z426" s="53">
        <f t="shared" si="193"/>
        <v>46024</v>
      </c>
      <c r="AA426" s="53">
        <f t="shared" si="194"/>
        <v>46086</v>
      </c>
      <c r="AD426" s="2" t="str">
        <f>VLOOKUP($A426,MA_KH!$A:$Q,MA_KH!O$1,0)</f>
        <v>BIGC (EB)</v>
      </c>
      <c r="AE426" s="2" t="str">
        <f>VLOOKUP($A426,MA_KH!$A:$Q,MA_KH!P$1,0)</f>
        <v>Công ty TNHH dịch vụ EB</v>
      </c>
    </row>
    <row r="427" spans="1:31" ht="25.5" customHeight="1" x14ac:dyDescent="0.25">
      <c r="A427" t="s">
        <v>16591</v>
      </c>
      <c r="B427" t="s">
        <v>112</v>
      </c>
      <c r="C427" s="65" t="s">
        <v>17219</v>
      </c>
      <c r="D427" t="s">
        <v>17228</v>
      </c>
      <c r="E427" s="68">
        <v>46024</v>
      </c>
      <c r="F427">
        <v>26</v>
      </c>
      <c r="G427" t="s">
        <v>17229</v>
      </c>
      <c r="H427" s="66">
        <v>2818750</v>
      </c>
      <c r="I427" s="66">
        <v>0</v>
      </c>
      <c r="J427" s="66">
        <v>225500</v>
      </c>
      <c r="K427" s="66">
        <v>3044250</v>
      </c>
      <c r="L427" s="67" t="s">
        <v>17410</v>
      </c>
      <c r="M427" s="6">
        <v>46086</v>
      </c>
      <c r="O427" s="32">
        <f>IF(Table1[[#This Row],[Phân loại]]="Tồn đầu kỳ",Table1[[#This Row],[Tổng giá trị]],0)</f>
        <v>0</v>
      </c>
      <c r="P427" s="7">
        <f>IF(Table1[[#This Row],[Số còn phải thu ĐK]]&lt;&gt;0,0,IF(Table1[[#This Row],[Phân loại]]="Bán hàng",Table1[[#This Row],[Tổng giá trị]],-Table1[[#This Row],[Tổng giá trị]]))</f>
        <v>3044250</v>
      </c>
      <c r="Q427" s="32">
        <f t="shared" si="216"/>
        <v>3044250</v>
      </c>
      <c r="R427" s="7">
        <f>Table1[[#This Row],[Số còn phải thu ĐK]]+Table1[[#This Row],[Giá Trị HD sau CK]]-Table1[[#This Row],[Số tiền đã thu]]</f>
        <v>0</v>
      </c>
      <c r="S427" s="6">
        <f>IF(Table1[[#This Row],[Ngày hóa đơn]]&lt;&gt;"",Table1[[#This Row],[Ngày hóa đơn]],IF(Table1[[#This Row],[Ngày hạch toán]]&lt;&gt;"",Table1[[#This Row],[Ngày hạch toán]],""))</f>
        <v>46024</v>
      </c>
      <c r="T427" s="7"/>
      <c r="U427" s="6">
        <f>IF(Table1[[#This Row],[Ngày tính CN]]="","",S427+T427)</f>
        <v>46024</v>
      </c>
      <c r="V427" s="32">
        <f ca="1">IF(Table1[[#This Row],[Hạn thanh toán]]="","",IF((U427-NOW())&lt;0,0,(U427-NOW())))</f>
        <v>0</v>
      </c>
      <c r="W427" s="32"/>
      <c r="X427" s="32" t="str">
        <f t="shared" ca="1" si="217"/>
        <v/>
      </c>
      <c r="Y427" s="2" t="str">
        <f t="shared" si="218"/>
        <v>Đã thanh toán</v>
      </c>
      <c r="Z427" s="53">
        <f t="shared" si="193"/>
        <v>46024</v>
      </c>
      <c r="AA427" s="53">
        <f t="shared" si="194"/>
        <v>46086</v>
      </c>
      <c r="AD427" s="2" t="str">
        <f>VLOOKUP($A427,MA_KH!$A:$Q,MA_KH!O$1,0)</f>
        <v>BIGC (EB)</v>
      </c>
      <c r="AE427" s="2" t="str">
        <f>VLOOKUP($A427,MA_KH!$A:$Q,MA_KH!P$1,0)</f>
        <v>Công ty TNHH dịch vụ EB</v>
      </c>
    </row>
    <row r="428" spans="1:31" ht="25.5" customHeight="1" x14ac:dyDescent="0.25">
      <c r="A428" t="s">
        <v>16550</v>
      </c>
      <c r="B428" t="s">
        <v>224</v>
      </c>
      <c r="C428" s="65" t="s">
        <v>17219</v>
      </c>
      <c r="D428" t="s">
        <v>17230</v>
      </c>
      <c r="E428" s="68">
        <v>46024</v>
      </c>
      <c r="F428">
        <v>4</v>
      </c>
      <c r="G428" t="s">
        <v>17231</v>
      </c>
      <c r="H428" s="66">
        <v>2496680</v>
      </c>
      <c r="I428" s="66">
        <v>0</v>
      </c>
      <c r="J428" s="66">
        <v>199734</v>
      </c>
      <c r="K428" s="66">
        <v>2696414</v>
      </c>
      <c r="L428" s="67" t="s">
        <v>17410</v>
      </c>
      <c r="M428" s="6">
        <v>46086</v>
      </c>
      <c r="O428" s="32">
        <f>IF(Table1[[#This Row],[Phân loại]]="Tồn đầu kỳ",Table1[[#This Row],[Tổng giá trị]],0)</f>
        <v>0</v>
      </c>
      <c r="P428" s="7">
        <f>IF(Table1[[#This Row],[Số còn phải thu ĐK]]&lt;&gt;0,0,IF(Table1[[#This Row],[Phân loại]]="Bán hàng",Table1[[#This Row],[Tổng giá trị]],-Table1[[#This Row],[Tổng giá trị]]))</f>
        <v>2696414</v>
      </c>
      <c r="Q428" s="32">
        <f t="shared" si="216"/>
        <v>2696414</v>
      </c>
      <c r="R428" s="7">
        <f>Table1[[#This Row],[Số còn phải thu ĐK]]+Table1[[#This Row],[Giá Trị HD sau CK]]-Table1[[#This Row],[Số tiền đã thu]]</f>
        <v>0</v>
      </c>
      <c r="S428" s="6">
        <f>IF(Table1[[#This Row],[Ngày hóa đơn]]&lt;&gt;"",Table1[[#This Row],[Ngày hóa đơn]],IF(Table1[[#This Row],[Ngày hạch toán]]&lt;&gt;"",Table1[[#This Row],[Ngày hạch toán]],""))</f>
        <v>46024</v>
      </c>
      <c r="T428" s="7"/>
      <c r="U428" s="6">
        <f>IF(Table1[[#This Row],[Ngày tính CN]]="","",S428+T428)</f>
        <v>46024</v>
      </c>
      <c r="V428" s="32">
        <f ca="1">IF(Table1[[#This Row],[Hạn thanh toán]]="","",IF((U428-NOW())&lt;0,0,(U428-NOW())))</f>
        <v>0</v>
      </c>
      <c r="W428" s="32"/>
      <c r="X428" s="32" t="str">
        <f t="shared" ca="1" si="217"/>
        <v/>
      </c>
      <c r="Y428" s="2" t="str">
        <f t="shared" si="218"/>
        <v>Đã thanh toán</v>
      </c>
      <c r="Z428" s="53">
        <f t="shared" si="193"/>
        <v>46024</v>
      </c>
      <c r="AA428" s="53">
        <f t="shared" si="194"/>
        <v>46086</v>
      </c>
      <c r="AD428" s="2" t="str">
        <f>VLOOKUP($A428,MA_KH!$A:$Q,MA_KH!O$1,0)</f>
        <v>BIGC (EB)</v>
      </c>
      <c r="AE428" s="2" t="str">
        <f>VLOOKUP($A428,MA_KH!$A:$Q,MA_KH!P$1,0)</f>
        <v>Công ty TNHH dịch vụ EB</v>
      </c>
    </row>
    <row r="429" spans="1:31" ht="25.5" customHeight="1" x14ac:dyDescent="0.25">
      <c r="A429" t="s">
        <v>16586</v>
      </c>
      <c r="B429" t="s">
        <v>227</v>
      </c>
      <c r="C429" s="65" t="s">
        <v>17219</v>
      </c>
      <c r="D429" t="s">
        <v>17232</v>
      </c>
      <c r="E429" s="68">
        <v>46024</v>
      </c>
      <c r="F429">
        <v>5</v>
      </c>
      <c r="G429" t="s">
        <v>17233</v>
      </c>
      <c r="H429" s="66">
        <v>911760</v>
      </c>
      <c r="I429" s="66">
        <v>0</v>
      </c>
      <c r="J429" s="66">
        <v>72941</v>
      </c>
      <c r="K429" s="66">
        <v>984701</v>
      </c>
      <c r="L429" s="67" t="s">
        <v>17410</v>
      </c>
      <c r="M429" s="6">
        <v>46086</v>
      </c>
      <c r="O429" s="32">
        <f>IF(Table1[[#This Row],[Phân loại]]="Tồn đầu kỳ",Table1[[#This Row],[Tổng giá trị]],0)</f>
        <v>0</v>
      </c>
      <c r="P429" s="7">
        <f>IF(Table1[[#This Row],[Số còn phải thu ĐK]]&lt;&gt;0,0,IF(Table1[[#This Row],[Phân loại]]="Bán hàng",Table1[[#This Row],[Tổng giá trị]],-Table1[[#This Row],[Tổng giá trị]]))</f>
        <v>984701</v>
      </c>
      <c r="Q429" s="32">
        <f t="shared" si="216"/>
        <v>984701</v>
      </c>
      <c r="R429" s="7">
        <f>Table1[[#This Row],[Số còn phải thu ĐK]]+Table1[[#This Row],[Giá Trị HD sau CK]]-Table1[[#This Row],[Số tiền đã thu]]</f>
        <v>0</v>
      </c>
      <c r="S429" s="6">
        <f>IF(Table1[[#This Row],[Ngày hóa đơn]]&lt;&gt;"",Table1[[#This Row],[Ngày hóa đơn]],IF(Table1[[#This Row],[Ngày hạch toán]]&lt;&gt;"",Table1[[#This Row],[Ngày hạch toán]],""))</f>
        <v>46024</v>
      </c>
      <c r="T429" s="7"/>
      <c r="U429" s="6">
        <f>IF(Table1[[#This Row],[Ngày tính CN]]="","",S429+T429)</f>
        <v>46024</v>
      </c>
      <c r="V429" s="32">
        <f ca="1">IF(Table1[[#This Row],[Hạn thanh toán]]="","",IF((U429-NOW())&lt;0,0,(U429-NOW())))</f>
        <v>0</v>
      </c>
      <c r="W429" s="32"/>
      <c r="X429" s="32" t="str">
        <f t="shared" ca="1" si="217"/>
        <v/>
      </c>
      <c r="Y429" s="2" t="str">
        <f t="shared" si="218"/>
        <v>Đã thanh toán</v>
      </c>
      <c r="Z429" s="53">
        <f t="shared" si="193"/>
        <v>46024</v>
      </c>
      <c r="AA429" s="53">
        <f t="shared" si="194"/>
        <v>46086</v>
      </c>
      <c r="AD429" s="2" t="str">
        <f>VLOOKUP($A429,MA_KH!$A:$Q,MA_KH!O$1,0)</f>
        <v>BIGC (EB)</v>
      </c>
      <c r="AE429" s="2" t="str">
        <f>VLOOKUP($A429,MA_KH!$A:$Q,MA_KH!P$1,0)</f>
        <v>Công ty TNHH dịch vụ EB</v>
      </c>
    </row>
    <row r="430" spans="1:31" ht="25.5" customHeight="1" x14ac:dyDescent="0.25">
      <c r="A430" t="s">
        <v>16610</v>
      </c>
      <c r="B430" t="s">
        <v>350</v>
      </c>
      <c r="C430" s="65" t="s">
        <v>17219</v>
      </c>
      <c r="D430" t="s">
        <v>17234</v>
      </c>
      <c r="E430" s="68">
        <v>46024</v>
      </c>
      <c r="F430">
        <v>6</v>
      </c>
      <c r="G430" t="s">
        <v>17235</v>
      </c>
      <c r="H430" s="66">
        <v>911760</v>
      </c>
      <c r="I430" s="66">
        <v>0</v>
      </c>
      <c r="J430" s="66">
        <v>72941</v>
      </c>
      <c r="K430" s="66">
        <v>984701</v>
      </c>
      <c r="L430" s="67" t="s">
        <v>17410</v>
      </c>
      <c r="M430" s="6">
        <v>46086</v>
      </c>
      <c r="O430" s="32">
        <f>IF(Table1[[#This Row],[Phân loại]]="Tồn đầu kỳ",Table1[[#This Row],[Tổng giá trị]],0)</f>
        <v>0</v>
      </c>
      <c r="P430" s="7">
        <f>IF(Table1[[#This Row],[Số còn phải thu ĐK]]&lt;&gt;0,0,IF(Table1[[#This Row],[Phân loại]]="Bán hàng",Table1[[#This Row],[Tổng giá trị]],-Table1[[#This Row],[Tổng giá trị]]))</f>
        <v>984701</v>
      </c>
      <c r="Q430" s="32">
        <f t="shared" si="216"/>
        <v>984701</v>
      </c>
      <c r="R430" s="7">
        <f>Table1[[#This Row],[Số còn phải thu ĐK]]+Table1[[#This Row],[Giá Trị HD sau CK]]-Table1[[#This Row],[Số tiền đã thu]]</f>
        <v>0</v>
      </c>
      <c r="S430" s="6">
        <f>IF(Table1[[#This Row],[Ngày hóa đơn]]&lt;&gt;"",Table1[[#This Row],[Ngày hóa đơn]],IF(Table1[[#This Row],[Ngày hạch toán]]&lt;&gt;"",Table1[[#This Row],[Ngày hạch toán]],""))</f>
        <v>46024</v>
      </c>
      <c r="T430" s="7"/>
      <c r="U430" s="6">
        <f>IF(Table1[[#This Row],[Ngày tính CN]]="","",S430+T430)</f>
        <v>46024</v>
      </c>
      <c r="V430" s="32">
        <f ca="1">IF(Table1[[#This Row],[Hạn thanh toán]]="","",IF((U430-NOW())&lt;0,0,(U430-NOW())))</f>
        <v>0</v>
      </c>
      <c r="W430" s="32"/>
      <c r="X430" s="32" t="str">
        <f t="shared" ca="1" si="217"/>
        <v/>
      </c>
      <c r="Y430" s="2" t="str">
        <f t="shared" si="218"/>
        <v>Đã thanh toán</v>
      </c>
      <c r="Z430" s="53">
        <f t="shared" si="193"/>
        <v>46024</v>
      </c>
      <c r="AA430" s="53">
        <f t="shared" si="194"/>
        <v>46086</v>
      </c>
      <c r="AD430" s="2" t="str">
        <f>VLOOKUP($A430,MA_KH!$A:$Q,MA_KH!O$1,0)</f>
        <v>BIGC (EB)</v>
      </c>
      <c r="AE430" s="2" t="str">
        <f>VLOOKUP($A430,MA_KH!$A:$Q,MA_KH!P$1,0)</f>
        <v>Công ty TNHH dịch vụ EB</v>
      </c>
    </row>
    <row r="431" spans="1:31" ht="25.5" customHeight="1" x14ac:dyDescent="0.25">
      <c r="A431" t="s">
        <v>16565</v>
      </c>
      <c r="B431" t="s">
        <v>101</v>
      </c>
      <c r="C431" s="65" t="s">
        <v>17236</v>
      </c>
      <c r="D431" t="s">
        <v>17237</v>
      </c>
      <c r="E431" s="68">
        <v>46025</v>
      </c>
      <c r="F431">
        <v>77</v>
      </c>
      <c r="G431" t="s">
        <v>17238</v>
      </c>
      <c r="H431" s="66">
        <v>911760</v>
      </c>
      <c r="I431" s="66">
        <v>0</v>
      </c>
      <c r="J431" s="66">
        <v>72941</v>
      </c>
      <c r="K431" s="66">
        <v>984701</v>
      </c>
      <c r="L431" s="67" t="s">
        <v>17410</v>
      </c>
      <c r="M431" s="6">
        <v>46086</v>
      </c>
      <c r="O431" s="32">
        <f>IF(Table1[[#This Row],[Phân loại]]="Tồn đầu kỳ",Table1[[#This Row],[Tổng giá trị]],0)</f>
        <v>0</v>
      </c>
      <c r="P431" s="7">
        <f>IF(Table1[[#This Row],[Số còn phải thu ĐK]]&lt;&gt;0,0,IF(Table1[[#This Row],[Phân loại]]="Bán hàng",Table1[[#This Row],[Tổng giá trị]],-Table1[[#This Row],[Tổng giá trị]]))</f>
        <v>984701</v>
      </c>
      <c r="Q431" s="32">
        <f t="shared" si="216"/>
        <v>984701</v>
      </c>
      <c r="R431" s="7">
        <f>Table1[[#This Row],[Số còn phải thu ĐK]]+Table1[[#This Row],[Giá Trị HD sau CK]]-Table1[[#This Row],[Số tiền đã thu]]</f>
        <v>0</v>
      </c>
      <c r="S431" s="6">
        <f>IF(Table1[[#This Row],[Ngày hóa đơn]]&lt;&gt;"",Table1[[#This Row],[Ngày hóa đơn]],IF(Table1[[#This Row],[Ngày hạch toán]]&lt;&gt;"",Table1[[#This Row],[Ngày hạch toán]],""))</f>
        <v>46025</v>
      </c>
      <c r="T431" s="7"/>
      <c r="U431" s="6">
        <f>IF(Table1[[#This Row],[Ngày tính CN]]="","",S431+T431)</f>
        <v>46025</v>
      </c>
      <c r="V431" s="32">
        <f ca="1">IF(Table1[[#This Row],[Hạn thanh toán]]="","",IF((U431-NOW())&lt;0,0,(U431-NOW())))</f>
        <v>0</v>
      </c>
      <c r="W431" s="32"/>
      <c r="X431" s="32" t="str">
        <f t="shared" ca="1" si="217"/>
        <v/>
      </c>
      <c r="Y431" s="2" t="str">
        <f t="shared" si="218"/>
        <v>Đã thanh toán</v>
      </c>
      <c r="Z431" s="53">
        <f t="shared" si="193"/>
        <v>46025</v>
      </c>
      <c r="AA431" s="53">
        <f t="shared" si="194"/>
        <v>46086</v>
      </c>
      <c r="AD431" s="2" t="str">
        <f>VLOOKUP($A431,MA_KH!$A:$Q,MA_KH!O$1,0)</f>
        <v>BIGC (EB)</v>
      </c>
      <c r="AE431" s="2" t="str">
        <f>VLOOKUP($A431,MA_KH!$A:$Q,MA_KH!P$1,0)</f>
        <v>Công ty TNHH dịch vụ EB</v>
      </c>
    </row>
    <row r="432" spans="1:31" ht="25.5" customHeight="1" x14ac:dyDescent="0.25">
      <c r="A432" t="s">
        <v>16565</v>
      </c>
      <c r="B432" t="s">
        <v>101</v>
      </c>
      <c r="C432" s="65" t="s">
        <v>17236</v>
      </c>
      <c r="D432" t="s">
        <v>17239</v>
      </c>
      <c r="E432" s="68">
        <v>46025</v>
      </c>
      <c r="F432">
        <v>78</v>
      </c>
      <c r="G432" t="s">
        <v>17240</v>
      </c>
      <c r="H432" s="66">
        <v>1468640</v>
      </c>
      <c r="I432" s="66">
        <v>0</v>
      </c>
      <c r="J432" s="66">
        <v>117491</v>
      </c>
      <c r="K432" s="66">
        <v>1586131</v>
      </c>
      <c r="L432" s="67" t="s">
        <v>17410</v>
      </c>
      <c r="M432" s="6">
        <v>46086</v>
      </c>
      <c r="O432" s="32">
        <f>IF(Table1[[#This Row],[Phân loại]]="Tồn đầu kỳ",Table1[[#This Row],[Tổng giá trị]],0)</f>
        <v>0</v>
      </c>
      <c r="P432" s="7">
        <f>IF(Table1[[#This Row],[Số còn phải thu ĐK]]&lt;&gt;0,0,IF(Table1[[#This Row],[Phân loại]]="Bán hàng",Table1[[#This Row],[Tổng giá trị]],-Table1[[#This Row],[Tổng giá trị]]))</f>
        <v>1586131</v>
      </c>
      <c r="Q432" s="32">
        <f t="shared" si="216"/>
        <v>1586131</v>
      </c>
      <c r="R432" s="7">
        <f>Table1[[#This Row],[Số còn phải thu ĐK]]+Table1[[#This Row],[Giá Trị HD sau CK]]-Table1[[#This Row],[Số tiền đã thu]]</f>
        <v>0</v>
      </c>
      <c r="S432" s="6">
        <f>IF(Table1[[#This Row],[Ngày hóa đơn]]&lt;&gt;"",Table1[[#This Row],[Ngày hóa đơn]],IF(Table1[[#This Row],[Ngày hạch toán]]&lt;&gt;"",Table1[[#This Row],[Ngày hạch toán]],""))</f>
        <v>46025</v>
      </c>
      <c r="T432" s="7"/>
      <c r="U432" s="6">
        <f>IF(Table1[[#This Row],[Ngày tính CN]]="","",S432+T432)</f>
        <v>46025</v>
      </c>
      <c r="V432" s="32">
        <f ca="1">IF(Table1[[#This Row],[Hạn thanh toán]]="","",IF((U432-NOW())&lt;0,0,(U432-NOW())))</f>
        <v>0</v>
      </c>
      <c r="W432" s="32"/>
      <c r="X432" s="32" t="str">
        <f t="shared" ca="1" si="217"/>
        <v/>
      </c>
      <c r="Y432" s="2" t="str">
        <f t="shared" si="218"/>
        <v>Đã thanh toán</v>
      </c>
      <c r="Z432" s="53">
        <f t="shared" si="193"/>
        <v>46025</v>
      </c>
      <c r="AA432" s="53">
        <f t="shared" si="194"/>
        <v>46086</v>
      </c>
      <c r="AD432" s="2" t="str">
        <f>VLOOKUP($A432,MA_KH!$A:$Q,MA_KH!O$1,0)</f>
        <v>BIGC (EB)</v>
      </c>
      <c r="AE432" s="2" t="str">
        <f>VLOOKUP($A432,MA_KH!$A:$Q,MA_KH!P$1,0)</f>
        <v>Công ty TNHH dịch vụ EB</v>
      </c>
    </row>
    <row r="433" spans="1:31" ht="25.5" customHeight="1" x14ac:dyDescent="0.25">
      <c r="A433" t="s">
        <v>16553</v>
      </c>
      <c r="B433" t="s">
        <v>72</v>
      </c>
      <c r="C433" s="65" t="s">
        <v>17241</v>
      </c>
      <c r="D433" t="s">
        <v>17242</v>
      </c>
      <c r="E433" s="68">
        <v>46041</v>
      </c>
      <c r="F433">
        <v>582</v>
      </c>
      <c r="G433" t="s">
        <v>17244</v>
      </c>
      <c r="H433" s="66">
        <v>666348</v>
      </c>
      <c r="I433" s="66">
        <v>0</v>
      </c>
      <c r="J433" s="66">
        <v>53308</v>
      </c>
      <c r="K433" s="66">
        <v>719656</v>
      </c>
      <c r="L433" s="67" t="s">
        <v>17412</v>
      </c>
      <c r="M433" s="6">
        <v>46058</v>
      </c>
      <c r="O433" s="32">
        <f>IF(Table1[[#This Row],[Phân loại]]="Tồn đầu kỳ",Table1[[#This Row],[Tổng giá trị]],0)</f>
        <v>0</v>
      </c>
      <c r="P433" s="7">
        <f>IF(Table1[[#This Row],[Số còn phải thu ĐK]]&lt;&gt;0,0,IF(Table1[[#This Row],[Phân loại]]="Bán hàng",Table1[[#This Row],[Tổng giá trị]],-Table1[[#This Row],[Tổng giá trị]]))</f>
        <v>-719656</v>
      </c>
      <c r="Q433" s="32">
        <f t="shared" si="216"/>
        <v>-719656</v>
      </c>
      <c r="R433" s="7">
        <f>Table1[[#This Row],[Số còn phải thu ĐK]]+Table1[[#This Row],[Giá Trị HD sau CK]]-Table1[[#This Row],[Số tiền đã thu]]</f>
        <v>0</v>
      </c>
      <c r="S433" s="6">
        <f>IF(Table1[[#This Row],[Ngày hóa đơn]]&lt;&gt;"",Table1[[#This Row],[Ngày hóa đơn]],IF(Table1[[#This Row],[Ngày hạch toán]]&lt;&gt;"",Table1[[#This Row],[Ngày hạch toán]],""))</f>
        <v>46041</v>
      </c>
      <c r="T433" s="7"/>
      <c r="U433" s="6">
        <f>IF(Table1[[#This Row],[Ngày tính CN]]="","",S433+T433)</f>
        <v>46041</v>
      </c>
      <c r="V433" s="32">
        <f ca="1">IF(Table1[[#This Row],[Hạn thanh toán]]="","",IF((U433-NOW())&lt;0,0,(U433-NOW())))</f>
        <v>0</v>
      </c>
      <c r="W433" s="32"/>
      <c r="X433" s="32" t="str">
        <f t="shared" ca="1" si="217"/>
        <v/>
      </c>
      <c r="Y433" s="2" t="str">
        <f t="shared" si="218"/>
        <v>Đã thanh toán</v>
      </c>
      <c r="Z433" s="53">
        <f t="shared" si="193"/>
        <v>46041</v>
      </c>
      <c r="AA433" s="53">
        <f t="shared" si="194"/>
        <v>46058</v>
      </c>
      <c r="AD433" s="2" t="str">
        <f>VLOOKUP($A433,MA_KH!$A:$Q,MA_KH!O$1,0)</f>
        <v>BIGC (EB)</v>
      </c>
      <c r="AE433" s="2" t="str">
        <f>VLOOKUP($A433,MA_KH!$A:$Q,MA_KH!P$1,0)</f>
        <v>Công ty TNHH dịch vụ EB</v>
      </c>
    </row>
    <row r="434" spans="1:31" ht="25.5" customHeight="1" x14ac:dyDescent="0.25">
      <c r="A434" t="s">
        <v>16553</v>
      </c>
      <c r="B434" t="s">
        <v>72</v>
      </c>
      <c r="C434" s="65" t="s">
        <v>17241</v>
      </c>
      <c r="D434" t="s">
        <v>17245</v>
      </c>
      <c r="E434" s="68">
        <v>46041</v>
      </c>
      <c r="F434">
        <v>583</v>
      </c>
      <c r="G434" t="s">
        <v>17244</v>
      </c>
      <c r="H434" s="66">
        <v>1111900</v>
      </c>
      <c r="I434" s="66">
        <v>0</v>
      </c>
      <c r="J434" s="66">
        <v>88952</v>
      </c>
      <c r="K434" s="66">
        <v>1200852</v>
      </c>
      <c r="L434" s="67" t="s">
        <v>17412</v>
      </c>
      <c r="M434" s="6">
        <v>46058</v>
      </c>
      <c r="O434" s="32">
        <f>IF(Table1[[#This Row],[Phân loại]]="Tồn đầu kỳ",Table1[[#This Row],[Tổng giá trị]],0)</f>
        <v>0</v>
      </c>
      <c r="P434" s="7">
        <f>IF(Table1[[#This Row],[Số còn phải thu ĐK]]&lt;&gt;0,0,IF(Table1[[#This Row],[Phân loại]]="Bán hàng",Table1[[#This Row],[Tổng giá trị]],-Table1[[#This Row],[Tổng giá trị]]))</f>
        <v>-1200852</v>
      </c>
      <c r="Q434" s="32">
        <f t="shared" si="216"/>
        <v>-1200852</v>
      </c>
      <c r="R434" s="7">
        <f>Table1[[#This Row],[Số còn phải thu ĐK]]+Table1[[#This Row],[Giá Trị HD sau CK]]-Table1[[#This Row],[Số tiền đã thu]]</f>
        <v>0</v>
      </c>
      <c r="S434" s="6">
        <f>IF(Table1[[#This Row],[Ngày hóa đơn]]&lt;&gt;"",Table1[[#This Row],[Ngày hóa đơn]],IF(Table1[[#This Row],[Ngày hạch toán]]&lt;&gt;"",Table1[[#This Row],[Ngày hạch toán]],""))</f>
        <v>46041</v>
      </c>
      <c r="T434" s="7"/>
      <c r="U434" s="6">
        <f>IF(Table1[[#This Row],[Ngày tính CN]]="","",S434+T434)</f>
        <v>46041</v>
      </c>
      <c r="V434" s="32">
        <f ca="1">IF(Table1[[#This Row],[Hạn thanh toán]]="","",IF((U434-NOW())&lt;0,0,(U434-NOW())))</f>
        <v>0</v>
      </c>
      <c r="W434" s="32"/>
      <c r="X434" s="32" t="str">
        <f t="shared" ca="1" si="217"/>
        <v/>
      </c>
      <c r="Y434" s="2" t="str">
        <f t="shared" si="218"/>
        <v>Đã thanh toán</v>
      </c>
      <c r="Z434" s="53">
        <f t="shared" si="193"/>
        <v>46041</v>
      </c>
      <c r="AA434" s="53">
        <f t="shared" si="194"/>
        <v>46058</v>
      </c>
      <c r="AD434" s="2" t="str">
        <f>VLOOKUP($A434,MA_KH!$A:$Q,MA_KH!O$1,0)</f>
        <v>BIGC (EB)</v>
      </c>
      <c r="AE434" s="2" t="str">
        <f>VLOOKUP($A434,MA_KH!$A:$Q,MA_KH!P$1,0)</f>
        <v>Công ty TNHH dịch vụ EB</v>
      </c>
    </row>
    <row r="435" spans="1:31" ht="25.5" customHeight="1" x14ac:dyDescent="0.25">
      <c r="A435" t="s">
        <v>16580</v>
      </c>
      <c r="B435" t="s">
        <v>348</v>
      </c>
      <c r="C435" s="65" t="s">
        <v>17246</v>
      </c>
      <c r="D435" t="s">
        <v>17247</v>
      </c>
      <c r="E435" s="68">
        <v>46027</v>
      </c>
      <c r="F435">
        <v>541</v>
      </c>
      <c r="G435" t="s">
        <v>17248</v>
      </c>
      <c r="H435" s="66">
        <v>6325385</v>
      </c>
      <c r="I435" s="66">
        <v>0</v>
      </c>
      <c r="J435" s="66">
        <v>506031</v>
      </c>
      <c r="K435" s="66">
        <v>6831416</v>
      </c>
      <c r="L435" s="67" t="s">
        <v>17410</v>
      </c>
      <c r="M435" s="6">
        <v>46086</v>
      </c>
      <c r="O435" s="32">
        <f>IF(Table1[[#This Row],[Phân loại]]="Tồn đầu kỳ",Table1[[#This Row],[Tổng giá trị]],0)</f>
        <v>0</v>
      </c>
      <c r="P435" s="7">
        <f>IF(Table1[[#This Row],[Số còn phải thu ĐK]]&lt;&gt;0,0,IF(Table1[[#This Row],[Phân loại]]="Bán hàng",Table1[[#This Row],[Tổng giá trị]],-Table1[[#This Row],[Tổng giá trị]]))</f>
        <v>6831416</v>
      </c>
      <c r="Q435" s="32">
        <f t="shared" si="216"/>
        <v>6831416</v>
      </c>
      <c r="R435" s="7">
        <f>Table1[[#This Row],[Số còn phải thu ĐK]]+Table1[[#This Row],[Giá Trị HD sau CK]]-Table1[[#This Row],[Số tiền đã thu]]</f>
        <v>0</v>
      </c>
      <c r="S435" s="6">
        <f>IF(Table1[[#This Row],[Ngày hóa đơn]]&lt;&gt;"",Table1[[#This Row],[Ngày hóa đơn]],IF(Table1[[#This Row],[Ngày hạch toán]]&lt;&gt;"",Table1[[#This Row],[Ngày hạch toán]],""))</f>
        <v>46027</v>
      </c>
      <c r="T435" s="7"/>
      <c r="U435" s="6">
        <f>IF(Table1[[#This Row],[Ngày tính CN]]="","",S435+T435)</f>
        <v>46027</v>
      </c>
      <c r="V435" s="32">
        <f ca="1">IF(Table1[[#This Row],[Hạn thanh toán]]="","",IF((U435-NOW())&lt;0,0,(U435-NOW())))</f>
        <v>0</v>
      </c>
      <c r="W435" s="32"/>
      <c r="X435" s="32" t="str">
        <f t="shared" ca="1" si="217"/>
        <v/>
      </c>
      <c r="Y435" s="2" t="str">
        <f t="shared" si="218"/>
        <v>Đã thanh toán</v>
      </c>
      <c r="Z435" s="53">
        <f t="shared" si="193"/>
        <v>46027</v>
      </c>
      <c r="AA435" s="53">
        <f t="shared" si="194"/>
        <v>46086</v>
      </c>
      <c r="AD435" s="2" t="str">
        <f>VLOOKUP($A435,MA_KH!$A:$Q,MA_KH!O$1,0)</f>
        <v>BIGC (EB)</v>
      </c>
      <c r="AE435" s="2" t="str">
        <f>VLOOKUP($A435,MA_KH!$A:$Q,MA_KH!P$1,0)</f>
        <v>Công ty TNHH dịch vụ EB</v>
      </c>
    </row>
    <row r="436" spans="1:31" ht="25.5" customHeight="1" x14ac:dyDescent="0.25">
      <c r="A436" t="s">
        <v>16553</v>
      </c>
      <c r="B436" t="s">
        <v>72</v>
      </c>
      <c r="C436" s="65" t="s">
        <v>17246</v>
      </c>
      <c r="D436" t="s">
        <v>17249</v>
      </c>
      <c r="E436" s="68">
        <v>46027</v>
      </c>
      <c r="F436">
        <v>542</v>
      </c>
      <c r="G436" t="s">
        <v>17250</v>
      </c>
      <c r="H436" s="66">
        <v>2332220</v>
      </c>
      <c r="I436" s="66">
        <v>0</v>
      </c>
      <c r="J436" s="66">
        <v>186578</v>
      </c>
      <c r="K436" s="66">
        <v>2518798</v>
      </c>
      <c r="L436" s="67" t="s">
        <v>17410</v>
      </c>
      <c r="M436" s="6">
        <v>46086</v>
      </c>
      <c r="O436" s="32">
        <f>IF(Table1[[#This Row],[Phân loại]]="Tồn đầu kỳ",Table1[[#This Row],[Tổng giá trị]],0)</f>
        <v>0</v>
      </c>
      <c r="P436" s="7">
        <f>IF(Table1[[#This Row],[Số còn phải thu ĐK]]&lt;&gt;0,0,IF(Table1[[#This Row],[Phân loại]]="Bán hàng",Table1[[#This Row],[Tổng giá trị]],-Table1[[#This Row],[Tổng giá trị]]))</f>
        <v>2518798</v>
      </c>
      <c r="Q436" s="32">
        <f t="shared" si="216"/>
        <v>2518798</v>
      </c>
      <c r="R436" s="7">
        <f>Table1[[#This Row],[Số còn phải thu ĐK]]+Table1[[#This Row],[Giá Trị HD sau CK]]-Table1[[#This Row],[Số tiền đã thu]]</f>
        <v>0</v>
      </c>
      <c r="S436" s="6">
        <f>IF(Table1[[#This Row],[Ngày hóa đơn]]&lt;&gt;"",Table1[[#This Row],[Ngày hóa đơn]],IF(Table1[[#This Row],[Ngày hạch toán]]&lt;&gt;"",Table1[[#This Row],[Ngày hạch toán]],""))</f>
        <v>46027</v>
      </c>
      <c r="T436" s="7"/>
      <c r="U436" s="6">
        <f>IF(Table1[[#This Row],[Ngày tính CN]]="","",S436+T436)</f>
        <v>46027</v>
      </c>
      <c r="V436" s="32">
        <f ca="1">IF(Table1[[#This Row],[Hạn thanh toán]]="","",IF((U436-NOW())&lt;0,0,(U436-NOW())))</f>
        <v>0</v>
      </c>
      <c r="W436" s="32"/>
      <c r="X436" s="32" t="str">
        <f t="shared" ca="1" si="217"/>
        <v/>
      </c>
      <c r="Y436" s="2" t="str">
        <f t="shared" si="218"/>
        <v>Đã thanh toán</v>
      </c>
      <c r="Z436" s="53">
        <f t="shared" si="193"/>
        <v>46027</v>
      </c>
      <c r="AA436" s="53">
        <f t="shared" si="194"/>
        <v>46086</v>
      </c>
      <c r="AD436" s="2" t="str">
        <f>VLOOKUP($A436,MA_KH!$A:$Q,MA_KH!O$1,0)</f>
        <v>BIGC (EB)</v>
      </c>
      <c r="AE436" s="2" t="str">
        <f>VLOOKUP($A436,MA_KH!$A:$Q,MA_KH!P$1,0)</f>
        <v>Công ty TNHH dịch vụ EB</v>
      </c>
    </row>
    <row r="437" spans="1:31" ht="25.5" customHeight="1" x14ac:dyDescent="0.25">
      <c r="A437" t="s">
        <v>16540</v>
      </c>
      <c r="B437" t="s">
        <v>225</v>
      </c>
      <c r="C437" s="65" t="s">
        <v>17246</v>
      </c>
      <c r="D437" t="s">
        <v>17251</v>
      </c>
      <c r="E437" s="68">
        <v>46027</v>
      </c>
      <c r="F437">
        <v>543</v>
      </c>
      <c r="G437" t="s">
        <v>17252</v>
      </c>
      <c r="H437" s="66">
        <v>3824410</v>
      </c>
      <c r="I437" s="66">
        <v>0</v>
      </c>
      <c r="J437" s="66">
        <v>305953</v>
      </c>
      <c r="K437" s="66">
        <v>4130363</v>
      </c>
      <c r="L437" s="67" t="s">
        <v>17410</v>
      </c>
      <c r="M437" s="6">
        <v>46086</v>
      </c>
      <c r="O437" s="32">
        <f>IF(Table1[[#This Row],[Phân loại]]="Tồn đầu kỳ",Table1[[#This Row],[Tổng giá trị]],0)</f>
        <v>0</v>
      </c>
      <c r="P437" s="7">
        <f>IF(Table1[[#This Row],[Số còn phải thu ĐK]]&lt;&gt;0,0,IF(Table1[[#This Row],[Phân loại]]="Bán hàng",Table1[[#This Row],[Tổng giá trị]],-Table1[[#This Row],[Tổng giá trị]]))</f>
        <v>4130363</v>
      </c>
      <c r="Q437" s="32">
        <f t="shared" si="216"/>
        <v>4130363</v>
      </c>
      <c r="R437" s="7">
        <f>Table1[[#This Row],[Số còn phải thu ĐK]]+Table1[[#This Row],[Giá Trị HD sau CK]]-Table1[[#This Row],[Số tiền đã thu]]</f>
        <v>0</v>
      </c>
      <c r="S437" s="6">
        <f>IF(Table1[[#This Row],[Ngày hóa đơn]]&lt;&gt;"",Table1[[#This Row],[Ngày hóa đơn]],IF(Table1[[#This Row],[Ngày hạch toán]]&lt;&gt;"",Table1[[#This Row],[Ngày hạch toán]],""))</f>
        <v>46027</v>
      </c>
      <c r="T437" s="7"/>
      <c r="U437" s="6">
        <f>IF(Table1[[#This Row],[Ngày tính CN]]="","",S437+T437)</f>
        <v>46027</v>
      </c>
      <c r="V437" s="32">
        <f ca="1">IF(Table1[[#This Row],[Hạn thanh toán]]="","",IF((U437-NOW())&lt;0,0,(U437-NOW())))</f>
        <v>0</v>
      </c>
      <c r="W437" s="32"/>
      <c r="X437" s="32" t="str">
        <f t="shared" ca="1" si="217"/>
        <v/>
      </c>
      <c r="Y437" s="2" t="str">
        <f t="shared" si="218"/>
        <v>Đã thanh toán</v>
      </c>
      <c r="Z437" s="53">
        <f t="shared" si="193"/>
        <v>46027</v>
      </c>
      <c r="AA437" s="53">
        <f t="shared" si="194"/>
        <v>46086</v>
      </c>
      <c r="AD437" s="2" t="str">
        <f>VLOOKUP($A437,MA_KH!$A:$Q,MA_KH!O$1,0)</f>
        <v>BIGC (EB)</v>
      </c>
      <c r="AE437" s="2" t="str">
        <f>VLOOKUP($A437,MA_KH!$A:$Q,MA_KH!P$1,0)</f>
        <v>Công ty TNHH dịch vụ EB</v>
      </c>
    </row>
    <row r="438" spans="1:31" ht="25.5" customHeight="1" x14ac:dyDescent="0.25">
      <c r="A438" t="s">
        <v>16608</v>
      </c>
      <c r="B438" t="s">
        <v>226</v>
      </c>
      <c r="C438" s="65" t="s">
        <v>17246</v>
      </c>
      <c r="D438" t="s">
        <v>17253</v>
      </c>
      <c r="E438" s="68">
        <v>46027</v>
      </c>
      <c r="F438">
        <v>544</v>
      </c>
      <c r="G438" t="s">
        <v>17254</v>
      </c>
      <c r="H438" s="66">
        <v>2167235</v>
      </c>
      <c r="I438" s="66">
        <v>0</v>
      </c>
      <c r="J438" s="66">
        <v>173379</v>
      </c>
      <c r="K438" s="66">
        <v>2340614</v>
      </c>
      <c r="L438" s="67" t="s">
        <v>17410</v>
      </c>
      <c r="M438" s="6">
        <v>46086</v>
      </c>
      <c r="O438" s="32">
        <f>IF(Table1[[#This Row],[Phân loại]]="Tồn đầu kỳ",Table1[[#This Row],[Tổng giá trị]],0)</f>
        <v>0</v>
      </c>
      <c r="P438" s="7">
        <f>IF(Table1[[#This Row],[Số còn phải thu ĐK]]&lt;&gt;0,0,IF(Table1[[#This Row],[Phân loại]]="Bán hàng",Table1[[#This Row],[Tổng giá trị]],-Table1[[#This Row],[Tổng giá trị]]))</f>
        <v>2340614</v>
      </c>
      <c r="Q438" s="32">
        <f t="shared" si="216"/>
        <v>2340614</v>
      </c>
      <c r="R438" s="7">
        <f>Table1[[#This Row],[Số còn phải thu ĐK]]+Table1[[#This Row],[Giá Trị HD sau CK]]-Table1[[#This Row],[Số tiền đã thu]]</f>
        <v>0</v>
      </c>
      <c r="S438" s="6">
        <f>IF(Table1[[#This Row],[Ngày hóa đơn]]&lt;&gt;"",Table1[[#This Row],[Ngày hóa đơn]],IF(Table1[[#This Row],[Ngày hạch toán]]&lt;&gt;"",Table1[[#This Row],[Ngày hạch toán]],""))</f>
        <v>46027</v>
      </c>
      <c r="T438" s="7"/>
      <c r="U438" s="6">
        <f>IF(Table1[[#This Row],[Ngày tính CN]]="","",S438+T438)</f>
        <v>46027</v>
      </c>
      <c r="V438" s="32">
        <f ca="1">IF(Table1[[#This Row],[Hạn thanh toán]]="","",IF((U438-NOW())&lt;0,0,(U438-NOW())))</f>
        <v>0</v>
      </c>
      <c r="W438" s="32"/>
      <c r="X438" s="32" t="str">
        <f t="shared" ca="1" si="217"/>
        <v/>
      </c>
      <c r="Y438" s="2" t="str">
        <f t="shared" si="218"/>
        <v>Đã thanh toán</v>
      </c>
      <c r="Z438" s="53">
        <f t="shared" si="193"/>
        <v>46027</v>
      </c>
      <c r="AA438" s="53">
        <f t="shared" si="194"/>
        <v>46086</v>
      </c>
      <c r="AD438" s="2" t="str">
        <f>VLOOKUP($A438,MA_KH!$A:$Q,MA_KH!O$1,0)</f>
        <v>BIGC (EB)</v>
      </c>
      <c r="AE438" s="2" t="str">
        <f>VLOOKUP($A438,MA_KH!$A:$Q,MA_KH!P$1,0)</f>
        <v>Công ty TNHH dịch vụ EB</v>
      </c>
    </row>
    <row r="439" spans="1:31" ht="25.5" customHeight="1" x14ac:dyDescent="0.25">
      <c r="A439" t="s">
        <v>16608</v>
      </c>
      <c r="B439" t="s">
        <v>226</v>
      </c>
      <c r="C439" s="65" t="s">
        <v>17246</v>
      </c>
      <c r="D439" t="s">
        <v>17255</v>
      </c>
      <c r="E439" s="68">
        <v>46027</v>
      </c>
      <c r="F439">
        <v>545</v>
      </c>
      <c r="G439" t="s">
        <v>17256</v>
      </c>
      <c r="H439" s="66">
        <v>3757110</v>
      </c>
      <c r="I439" s="66">
        <v>0</v>
      </c>
      <c r="J439" s="66">
        <v>300569</v>
      </c>
      <c r="K439" s="66">
        <v>4057679</v>
      </c>
      <c r="L439" s="67" t="s">
        <v>17410</v>
      </c>
      <c r="M439" s="6">
        <v>46086</v>
      </c>
      <c r="O439" s="32">
        <f>IF(Table1[[#This Row],[Phân loại]]="Tồn đầu kỳ",Table1[[#This Row],[Tổng giá trị]],0)</f>
        <v>0</v>
      </c>
      <c r="P439" s="7">
        <f>IF(Table1[[#This Row],[Số còn phải thu ĐK]]&lt;&gt;0,0,IF(Table1[[#This Row],[Phân loại]]="Bán hàng",Table1[[#This Row],[Tổng giá trị]],-Table1[[#This Row],[Tổng giá trị]]))</f>
        <v>4057679</v>
      </c>
      <c r="Q439" s="32">
        <f t="shared" si="216"/>
        <v>4057679</v>
      </c>
      <c r="R439" s="7">
        <f>Table1[[#This Row],[Số còn phải thu ĐK]]+Table1[[#This Row],[Giá Trị HD sau CK]]-Table1[[#This Row],[Số tiền đã thu]]</f>
        <v>0</v>
      </c>
      <c r="S439" s="6">
        <f>IF(Table1[[#This Row],[Ngày hóa đơn]]&lt;&gt;"",Table1[[#This Row],[Ngày hóa đơn]],IF(Table1[[#This Row],[Ngày hạch toán]]&lt;&gt;"",Table1[[#This Row],[Ngày hạch toán]],""))</f>
        <v>46027</v>
      </c>
      <c r="T439" s="7"/>
      <c r="U439" s="6">
        <f>IF(Table1[[#This Row],[Ngày tính CN]]="","",S439+T439)</f>
        <v>46027</v>
      </c>
      <c r="V439" s="32">
        <f ca="1">IF(Table1[[#This Row],[Hạn thanh toán]]="","",IF((U439-NOW())&lt;0,0,(U439-NOW())))</f>
        <v>0</v>
      </c>
      <c r="W439" s="32"/>
      <c r="X439" s="32" t="str">
        <f t="shared" ca="1" si="217"/>
        <v/>
      </c>
      <c r="Y439" s="2" t="str">
        <f t="shared" si="218"/>
        <v>Đã thanh toán</v>
      </c>
      <c r="Z439" s="53">
        <f t="shared" si="193"/>
        <v>46027</v>
      </c>
      <c r="AA439" s="53">
        <f t="shared" si="194"/>
        <v>46086</v>
      </c>
      <c r="AD439" s="2" t="str">
        <f>VLOOKUP($A439,MA_KH!$A:$Q,MA_KH!O$1,0)</f>
        <v>BIGC (EB)</v>
      </c>
      <c r="AE439" s="2" t="str">
        <f>VLOOKUP($A439,MA_KH!$A:$Q,MA_KH!P$1,0)</f>
        <v>Công ty TNHH dịch vụ EB</v>
      </c>
    </row>
    <row r="440" spans="1:31" ht="25.5" customHeight="1" x14ac:dyDescent="0.25">
      <c r="A440" t="s">
        <v>16553</v>
      </c>
      <c r="B440" t="s">
        <v>72</v>
      </c>
      <c r="C440" s="65" t="s">
        <v>17246</v>
      </c>
      <c r="D440" t="s">
        <v>17257</v>
      </c>
      <c r="E440" s="68">
        <v>46027</v>
      </c>
      <c r="F440">
        <v>546</v>
      </c>
      <c r="G440" t="s">
        <v>17258</v>
      </c>
      <c r="H440" s="66">
        <v>3965460</v>
      </c>
      <c r="I440" s="66">
        <v>0</v>
      </c>
      <c r="J440" s="66">
        <v>317237</v>
      </c>
      <c r="K440" s="66">
        <v>4282697</v>
      </c>
      <c r="L440" s="67" t="s">
        <v>17410</v>
      </c>
      <c r="M440" s="6">
        <v>46086</v>
      </c>
      <c r="O440" s="32">
        <f>IF(Table1[[#This Row],[Phân loại]]="Tồn đầu kỳ",Table1[[#This Row],[Tổng giá trị]],0)</f>
        <v>0</v>
      </c>
      <c r="P440" s="7">
        <f>IF(Table1[[#This Row],[Số còn phải thu ĐK]]&lt;&gt;0,0,IF(Table1[[#This Row],[Phân loại]]="Bán hàng",Table1[[#This Row],[Tổng giá trị]],-Table1[[#This Row],[Tổng giá trị]]))</f>
        <v>4282697</v>
      </c>
      <c r="Q440" s="32">
        <f t="shared" si="216"/>
        <v>4282697</v>
      </c>
      <c r="R440" s="7">
        <f>Table1[[#This Row],[Số còn phải thu ĐK]]+Table1[[#This Row],[Giá Trị HD sau CK]]-Table1[[#This Row],[Số tiền đã thu]]</f>
        <v>0</v>
      </c>
      <c r="S440" s="6">
        <f>IF(Table1[[#This Row],[Ngày hóa đơn]]&lt;&gt;"",Table1[[#This Row],[Ngày hóa đơn]],IF(Table1[[#This Row],[Ngày hạch toán]]&lt;&gt;"",Table1[[#This Row],[Ngày hạch toán]],""))</f>
        <v>46027</v>
      </c>
      <c r="T440" s="7"/>
      <c r="U440" s="6">
        <f>IF(Table1[[#This Row],[Ngày tính CN]]="","",S440+T440)</f>
        <v>46027</v>
      </c>
      <c r="V440" s="32">
        <f ca="1">IF(Table1[[#This Row],[Hạn thanh toán]]="","",IF((U440-NOW())&lt;0,0,(U440-NOW())))</f>
        <v>0</v>
      </c>
      <c r="W440" s="32"/>
      <c r="X440" s="32" t="str">
        <f t="shared" ca="1" si="217"/>
        <v/>
      </c>
      <c r="Y440" s="2" t="str">
        <f t="shared" si="218"/>
        <v>Đã thanh toán</v>
      </c>
      <c r="Z440" s="53">
        <f t="shared" si="193"/>
        <v>46027</v>
      </c>
      <c r="AA440" s="53">
        <f t="shared" si="194"/>
        <v>46086</v>
      </c>
      <c r="AD440" s="2" t="str">
        <f>VLOOKUP($A440,MA_KH!$A:$Q,MA_KH!O$1,0)</f>
        <v>BIGC (EB)</v>
      </c>
      <c r="AE440" s="2" t="str">
        <f>VLOOKUP($A440,MA_KH!$A:$Q,MA_KH!P$1,0)</f>
        <v>Công ty TNHH dịch vụ EB</v>
      </c>
    </row>
    <row r="441" spans="1:31" ht="25.5" customHeight="1" x14ac:dyDescent="0.25">
      <c r="A441" t="s">
        <v>16553</v>
      </c>
      <c r="B441" t="s">
        <v>72</v>
      </c>
      <c r="C441" s="65" t="s">
        <v>17246</v>
      </c>
      <c r="D441" t="s">
        <v>17259</v>
      </c>
      <c r="E441" s="68">
        <v>46027</v>
      </c>
      <c r="F441">
        <v>547</v>
      </c>
      <c r="G441" t="s">
        <v>17260</v>
      </c>
      <c r="H441" s="66">
        <v>2658300</v>
      </c>
      <c r="I441" s="66">
        <v>0</v>
      </c>
      <c r="J441" s="66">
        <v>212664</v>
      </c>
      <c r="K441" s="66">
        <v>2870964</v>
      </c>
      <c r="L441" s="67" t="s">
        <v>17410</v>
      </c>
      <c r="M441" s="6">
        <v>46086</v>
      </c>
      <c r="O441" s="32">
        <f>IF(Table1[[#This Row],[Phân loại]]="Tồn đầu kỳ",Table1[[#This Row],[Tổng giá trị]],0)</f>
        <v>0</v>
      </c>
      <c r="P441" s="7">
        <f>IF(Table1[[#This Row],[Số còn phải thu ĐK]]&lt;&gt;0,0,IF(Table1[[#This Row],[Phân loại]]="Bán hàng",Table1[[#This Row],[Tổng giá trị]],-Table1[[#This Row],[Tổng giá trị]]))</f>
        <v>2870964</v>
      </c>
      <c r="Q441" s="32">
        <f t="shared" si="216"/>
        <v>2870964</v>
      </c>
      <c r="R441" s="7">
        <f>Table1[[#This Row],[Số còn phải thu ĐK]]+Table1[[#This Row],[Giá Trị HD sau CK]]-Table1[[#This Row],[Số tiền đã thu]]</f>
        <v>0</v>
      </c>
      <c r="S441" s="6">
        <f>IF(Table1[[#This Row],[Ngày hóa đơn]]&lt;&gt;"",Table1[[#This Row],[Ngày hóa đơn]],IF(Table1[[#This Row],[Ngày hạch toán]]&lt;&gt;"",Table1[[#This Row],[Ngày hạch toán]],""))</f>
        <v>46027</v>
      </c>
      <c r="T441" s="7"/>
      <c r="U441" s="6">
        <f>IF(Table1[[#This Row],[Ngày tính CN]]="","",S441+T441)</f>
        <v>46027</v>
      </c>
      <c r="V441" s="32">
        <f ca="1">IF(Table1[[#This Row],[Hạn thanh toán]]="","",IF((U441-NOW())&lt;0,0,(U441-NOW())))</f>
        <v>0</v>
      </c>
      <c r="W441" s="32"/>
      <c r="X441" s="32" t="str">
        <f t="shared" ca="1" si="217"/>
        <v/>
      </c>
      <c r="Y441" s="2" t="str">
        <f t="shared" si="218"/>
        <v>Đã thanh toán</v>
      </c>
      <c r="Z441" s="53">
        <f t="shared" si="193"/>
        <v>46027</v>
      </c>
      <c r="AA441" s="53">
        <f t="shared" si="194"/>
        <v>46086</v>
      </c>
      <c r="AD441" s="2" t="str">
        <f>VLOOKUP($A441,MA_KH!$A:$Q,MA_KH!O$1,0)</f>
        <v>BIGC (EB)</v>
      </c>
      <c r="AE441" s="2" t="str">
        <f>VLOOKUP($A441,MA_KH!$A:$Q,MA_KH!P$1,0)</f>
        <v>Công ty TNHH dịch vụ EB</v>
      </c>
    </row>
    <row r="442" spans="1:31" ht="25.5" customHeight="1" x14ac:dyDescent="0.25">
      <c r="A442" t="s">
        <v>16537</v>
      </c>
      <c r="B442" t="s">
        <v>490</v>
      </c>
      <c r="C442" s="65" t="s">
        <v>17246</v>
      </c>
      <c r="D442" t="s">
        <v>17261</v>
      </c>
      <c r="E442" s="68">
        <v>46027</v>
      </c>
      <c r="F442">
        <v>548</v>
      </c>
      <c r="G442" t="s">
        <v>17262</v>
      </c>
      <c r="H442" s="66">
        <v>2799350</v>
      </c>
      <c r="I442" s="66">
        <v>0</v>
      </c>
      <c r="J442" s="66">
        <v>223948</v>
      </c>
      <c r="K442" s="66">
        <v>3023298</v>
      </c>
      <c r="L442" s="67" t="s">
        <v>17410</v>
      </c>
      <c r="M442" s="6">
        <v>46086</v>
      </c>
      <c r="O442" s="32">
        <f>IF(Table1[[#This Row],[Phân loại]]="Tồn đầu kỳ",Table1[[#This Row],[Tổng giá trị]],0)</f>
        <v>0</v>
      </c>
      <c r="P442" s="7">
        <f>IF(Table1[[#This Row],[Số còn phải thu ĐK]]&lt;&gt;0,0,IF(Table1[[#This Row],[Phân loại]]="Bán hàng",Table1[[#This Row],[Tổng giá trị]],-Table1[[#This Row],[Tổng giá trị]]))</f>
        <v>3023298</v>
      </c>
      <c r="Q442" s="32">
        <f t="shared" si="216"/>
        <v>3023298</v>
      </c>
      <c r="R442" s="7">
        <f>Table1[[#This Row],[Số còn phải thu ĐK]]+Table1[[#This Row],[Giá Trị HD sau CK]]-Table1[[#This Row],[Số tiền đã thu]]</f>
        <v>0</v>
      </c>
      <c r="S442" s="6">
        <f>IF(Table1[[#This Row],[Ngày hóa đơn]]&lt;&gt;"",Table1[[#This Row],[Ngày hóa đơn]],IF(Table1[[#This Row],[Ngày hạch toán]]&lt;&gt;"",Table1[[#This Row],[Ngày hạch toán]],""))</f>
        <v>46027</v>
      </c>
      <c r="T442" s="7"/>
      <c r="U442" s="6">
        <f>IF(Table1[[#This Row],[Ngày tính CN]]="","",S442+T442)</f>
        <v>46027</v>
      </c>
      <c r="V442" s="32">
        <f ca="1">IF(Table1[[#This Row],[Hạn thanh toán]]="","",IF((U442-NOW())&lt;0,0,(U442-NOW())))</f>
        <v>0</v>
      </c>
      <c r="W442" s="32"/>
      <c r="X442" s="32" t="str">
        <f t="shared" ca="1" si="217"/>
        <v/>
      </c>
      <c r="Y442" s="2" t="str">
        <f t="shared" si="218"/>
        <v>Đã thanh toán</v>
      </c>
      <c r="Z442" s="53">
        <f t="shared" si="193"/>
        <v>46027</v>
      </c>
      <c r="AA442" s="53">
        <f t="shared" si="194"/>
        <v>46086</v>
      </c>
      <c r="AD442" s="2" t="str">
        <f>VLOOKUP($A442,MA_KH!$A:$Q,MA_KH!O$1,0)</f>
        <v>BIGC (EB)</v>
      </c>
      <c r="AE442" s="2" t="str">
        <f>VLOOKUP($A442,MA_KH!$A:$Q,MA_KH!P$1,0)</f>
        <v>Công ty TNHH dịch vụ EB</v>
      </c>
    </row>
    <row r="443" spans="1:31" ht="25.5" customHeight="1" x14ac:dyDescent="0.25">
      <c r="A443" t="s">
        <v>16611</v>
      </c>
      <c r="B443" t="s">
        <v>466</v>
      </c>
      <c r="C443" s="65" t="s">
        <v>17246</v>
      </c>
      <c r="D443" t="s">
        <v>17263</v>
      </c>
      <c r="E443" s="68">
        <v>46027</v>
      </c>
      <c r="F443">
        <v>549</v>
      </c>
      <c r="G443" t="s">
        <v>17264</v>
      </c>
      <c r="H443" s="66">
        <v>6154000</v>
      </c>
      <c r="I443" s="66">
        <v>0</v>
      </c>
      <c r="J443" s="66">
        <v>492320</v>
      </c>
      <c r="K443" s="66">
        <v>6646320</v>
      </c>
      <c r="L443" s="67" t="s">
        <v>17410</v>
      </c>
      <c r="M443" s="6">
        <v>46086</v>
      </c>
      <c r="O443" s="32">
        <f>IF(Table1[[#This Row],[Phân loại]]="Tồn đầu kỳ",Table1[[#This Row],[Tổng giá trị]],0)</f>
        <v>0</v>
      </c>
      <c r="P443" s="7">
        <f>IF(Table1[[#This Row],[Số còn phải thu ĐK]]&lt;&gt;0,0,IF(Table1[[#This Row],[Phân loại]]="Bán hàng",Table1[[#This Row],[Tổng giá trị]],-Table1[[#This Row],[Tổng giá trị]]))</f>
        <v>6646320</v>
      </c>
      <c r="Q443" s="32">
        <f t="shared" si="216"/>
        <v>6646320</v>
      </c>
      <c r="R443" s="7">
        <f>Table1[[#This Row],[Số còn phải thu ĐK]]+Table1[[#This Row],[Giá Trị HD sau CK]]-Table1[[#This Row],[Số tiền đã thu]]</f>
        <v>0</v>
      </c>
      <c r="S443" s="6">
        <f>IF(Table1[[#This Row],[Ngày hóa đơn]]&lt;&gt;"",Table1[[#This Row],[Ngày hóa đơn]],IF(Table1[[#This Row],[Ngày hạch toán]]&lt;&gt;"",Table1[[#This Row],[Ngày hạch toán]],""))</f>
        <v>46027</v>
      </c>
      <c r="T443" s="7"/>
      <c r="U443" s="6">
        <f>IF(Table1[[#This Row],[Ngày tính CN]]="","",S443+T443)</f>
        <v>46027</v>
      </c>
      <c r="V443" s="32">
        <f ca="1">IF(Table1[[#This Row],[Hạn thanh toán]]="","",IF((U443-NOW())&lt;0,0,(U443-NOW())))</f>
        <v>0</v>
      </c>
      <c r="W443" s="32"/>
      <c r="X443" s="32" t="str">
        <f t="shared" ca="1" si="217"/>
        <v/>
      </c>
      <c r="Y443" s="2" t="str">
        <f t="shared" si="218"/>
        <v>Đã thanh toán</v>
      </c>
      <c r="Z443" s="53">
        <f t="shared" si="193"/>
        <v>46027</v>
      </c>
      <c r="AA443" s="53">
        <f t="shared" si="194"/>
        <v>46086</v>
      </c>
      <c r="AD443" s="2" t="str">
        <f>VLOOKUP($A443,MA_KH!$A:$Q,MA_KH!O$1,0)</f>
        <v>BIGC (EB)</v>
      </c>
      <c r="AE443" s="2" t="str">
        <f>VLOOKUP($A443,MA_KH!$A:$Q,MA_KH!P$1,0)</f>
        <v>Công ty TNHH dịch vụ EB</v>
      </c>
    </row>
    <row r="444" spans="1:31" ht="25.5" customHeight="1" x14ac:dyDescent="0.25">
      <c r="A444" t="s">
        <v>16611</v>
      </c>
      <c r="B444" t="s">
        <v>466</v>
      </c>
      <c r="C444" s="65" t="s">
        <v>17246</v>
      </c>
      <c r="D444" t="s">
        <v>17265</v>
      </c>
      <c r="E444" s="68">
        <v>46027</v>
      </c>
      <c r="F444">
        <v>550</v>
      </c>
      <c r="G444" t="s">
        <v>17266</v>
      </c>
      <c r="H444" s="66">
        <v>4369510</v>
      </c>
      <c r="I444" s="66">
        <v>0</v>
      </c>
      <c r="J444" s="66">
        <v>349561</v>
      </c>
      <c r="K444" s="66">
        <v>4719071</v>
      </c>
      <c r="L444" s="67" t="s">
        <v>17410</v>
      </c>
      <c r="M444" s="6">
        <v>46086</v>
      </c>
      <c r="O444" s="32">
        <f>IF(Table1[[#This Row],[Phân loại]]="Tồn đầu kỳ",Table1[[#This Row],[Tổng giá trị]],0)</f>
        <v>0</v>
      </c>
      <c r="P444" s="7">
        <f>IF(Table1[[#This Row],[Số còn phải thu ĐK]]&lt;&gt;0,0,IF(Table1[[#This Row],[Phân loại]]="Bán hàng",Table1[[#This Row],[Tổng giá trị]],-Table1[[#This Row],[Tổng giá trị]]))</f>
        <v>4719071</v>
      </c>
      <c r="Q444" s="32">
        <f t="shared" si="216"/>
        <v>4719071</v>
      </c>
      <c r="R444" s="7">
        <f>Table1[[#This Row],[Số còn phải thu ĐK]]+Table1[[#This Row],[Giá Trị HD sau CK]]-Table1[[#This Row],[Số tiền đã thu]]</f>
        <v>0</v>
      </c>
      <c r="S444" s="6">
        <f>IF(Table1[[#This Row],[Ngày hóa đơn]]&lt;&gt;"",Table1[[#This Row],[Ngày hóa đơn]],IF(Table1[[#This Row],[Ngày hạch toán]]&lt;&gt;"",Table1[[#This Row],[Ngày hạch toán]],""))</f>
        <v>46027</v>
      </c>
      <c r="T444" s="7"/>
      <c r="U444" s="6">
        <f>IF(Table1[[#This Row],[Ngày tính CN]]="","",S444+T444)</f>
        <v>46027</v>
      </c>
      <c r="V444" s="32">
        <f ca="1">IF(Table1[[#This Row],[Hạn thanh toán]]="","",IF((U444-NOW())&lt;0,0,(U444-NOW())))</f>
        <v>0</v>
      </c>
      <c r="W444" s="32"/>
      <c r="X444" s="32" t="str">
        <f t="shared" ca="1" si="217"/>
        <v/>
      </c>
      <c r="Y444" s="2" t="str">
        <f t="shared" si="218"/>
        <v>Đã thanh toán</v>
      </c>
      <c r="Z444" s="53">
        <f t="shared" si="193"/>
        <v>46027</v>
      </c>
      <c r="AA444" s="53">
        <f t="shared" si="194"/>
        <v>46086</v>
      </c>
      <c r="AD444" s="2" t="str">
        <f>VLOOKUP($A444,MA_KH!$A:$Q,MA_KH!O$1,0)</f>
        <v>BIGC (EB)</v>
      </c>
      <c r="AE444" s="2" t="str">
        <f>VLOOKUP($A444,MA_KH!$A:$Q,MA_KH!P$1,0)</f>
        <v>Công ty TNHH dịch vụ EB</v>
      </c>
    </row>
    <row r="445" spans="1:31" ht="25.5" customHeight="1" x14ac:dyDescent="0.25">
      <c r="A445" t="s">
        <v>16551</v>
      </c>
      <c r="B445" t="s">
        <v>423</v>
      </c>
      <c r="C445" s="65" t="s">
        <v>17246</v>
      </c>
      <c r="D445" t="s">
        <v>17267</v>
      </c>
      <c r="E445" s="68">
        <v>46030</v>
      </c>
      <c r="F445">
        <v>1400</v>
      </c>
      <c r="G445" t="s">
        <v>17269</v>
      </c>
      <c r="H445" s="66">
        <v>1686860</v>
      </c>
      <c r="I445" s="66">
        <v>0</v>
      </c>
      <c r="J445" s="66">
        <v>134949</v>
      </c>
      <c r="K445" s="66">
        <v>1821809</v>
      </c>
      <c r="L445" s="67" t="s">
        <v>17410</v>
      </c>
      <c r="M445" s="6">
        <v>46086</v>
      </c>
      <c r="O445" s="32">
        <f>IF(Table1[[#This Row],[Phân loại]]="Tồn đầu kỳ",Table1[[#This Row],[Tổng giá trị]],0)</f>
        <v>0</v>
      </c>
      <c r="P445" s="7">
        <f>IF(Table1[[#This Row],[Số còn phải thu ĐK]]&lt;&gt;0,0,IF(Table1[[#This Row],[Phân loại]]="Bán hàng",Table1[[#This Row],[Tổng giá trị]],-Table1[[#This Row],[Tổng giá trị]]))</f>
        <v>1821809</v>
      </c>
      <c r="Q445" s="32">
        <f t="shared" si="216"/>
        <v>1821809</v>
      </c>
      <c r="R445" s="7">
        <f>Table1[[#This Row],[Số còn phải thu ĐK]]+Table1[[#This Row],[Giá Trị HD sau CK]]-Table1[[#This Row],[Số tiền đã thu]]</f>
        <v>0</v>
      </c>
      <c r="S445" s="6">
        <f>IF(Table1[[#This Row],[Ngày hóa đơn]]&lt;&gt;"",Table1[[#This Row],[Ngày hóa đơn]],IF(Table1[[#This Row],[Ngày hạch toán]]&lt;&gt;"",Table1[[#This Row],[Ngày hạch toán]],""))</f>
        <v>46030</v>
      </c>
      <c r="T445" s="7"/>
      <c r="U445" s="6">
        <f>IF(Table1[[#This Row],[Ngày tính CN]]="","",S445+T445)</f>
        <v>46030</v>
      </c>
      <c r="V445" s="32">
        <f ca="1">IF(Table1[[#This Row],[Hạn thanh toán]]="","",IF((U445-NOW())&lt;0,0,(U445-NOW())))</f>
        <v>0</v>
      </c>
      <c r="W445" s="32"/>
      <c r="X445" s="32" t="str">
        <f t="shared" ca="1" si="217"/>
        <v/>
      </c>
      <c r="Y445" s="2" t="str">
        <f t="shared" si="218"/>
        <v>Đã thanh toán</v>
      </c>
      <c r="Z445" s="53">
        <f t="shared" si="193"/>
        <v>46030</v>
      </c>
      <c r="AA445" s="53">
        <f t="shared" si="194"/>
        <v>46086</v>
      </c>
      <c r="AD445" s="2" t="str">
        <f>VLOOKUP($A445,MA_KH!$A:$Q,MA_KH!O$1,0)</f>
        <v>BIGC (EB)</v>
      </c>
      <c r="AE445" s="2" t="str">
        <f>VLOOKUP($A445,MA_KH!$A:$Q,MA_KH!P$1,0)</f>
        <v>Công ty TNHH dịch vụ EB</v>
      </c>
    </row>
    <row r="446" spans="1:31" ht="25.5" customHeight="1" x14ac:dyDescent="0.25">
      <c r="A446" t="s">
        <v>16551</v>
      </c>
      <c r="B446" t="s">
        <v>423</v>
      </c>
      <c r="C446" s="65" t="s">
        <v>17246</v>
      </c>
      <c r="D446" t="s">
        <v>17270</v>
      </c>
      <c r="E446" s="68">
        <v>46028</v>
      </c>
      <c r="F446">
        <v>582</v>
      </c>
      <c r="G446" t="s">
        <v>17271</v>
      </c>
      <c r="H446" s="66">
        <v>2545000</v>
      </c>
      <c r="I446" s="66">
        <v>0</v>
      </c>
      <c r="J446" s="66">
        <v>203600</v>
      </c>
      <c r="K446" s="66">
        <v>2748600</v>
      </c>
      <c r="L446" s="67" t="s">
        <v>17410</v>
      </c>
      <c r="M446" s="6">
        <v>46086</v>
      </c>
      <c r="O446" s="32">
        <f>IF(Table1[[#This Row],[Phân loại]]="Tồn đầu kỳ",Table1[[#This Row],[Tổng giá trị]],0)</f>
        <v>0</v>
      </c>
      <c r="P446" s="7">
        <f>IF(Table1[[#This Row],[Số còn phải thu ĐK]]&lt;&gt;0,0,IF(Table1[[#This Row],[Phân loại]]="Bán hàng",Table1[[#This Row],[Tổng giá trị]],-Table1[[#This Row],[Tổng giá trị]]))</f>
        <v>2748600</v>
      </c>
      <c r="Q446" s="32">
        <f t="shared" si="216"/>
        <v>2748600</v>
      </c>
      <c r="R446" s="7">
        <f>Table1[[#This Row],[Số còn phải thu ĐK]]+Table1[[#This Row],[Giá Trị HD sau CK]]-Table1[[#This Row],[Số tiền đã thu]]</f>
        <v>0</v>
      </c>
      <c r="S446" s="6">
        <f>IF(Table1[[#This Row],[Ngày hóa đơn]]&lt;&gt;"",Table1[[#This Row],[Ngày hóa đơn]],IF(Table1[[#This Row],[Ngày hạch toán]]&lt;&gt;"",Table1[[#This Row],[Ngày hạch toán]],""))</f>
        <v>46028</v>
      </c>
      <c r="T446" s="7"/>
      <c r="U446" s="6">
        <f>IF(Table1[[#This Row],[Ngày tính CN]]="","",S446+T446)</f>
        <v>46028</v>
      </c>
      <c r="V446" s="32">
        <f ca="1">IF(Table1[[#This Row],[Hạn thanh toán]]="","",IF((U446-NOW())&lt;0,0,(U446-NOW())))</f>
        <v>0</v>
      </c>
      <c r="W446" s="32"/>
      <c r="X446" s="32" t="str">
        <f t="shared" ca="1" si="217"/>
        <v/>
      </c>
      <c r="Y446" s="2" t="str">
        <f t="shared" si="218"/>
        <v>Đã thanh toán</v>
      </c>
      <c r="Z446" s="53">
        <f t="shared" si="193"/>
        <v>46028</v>
      </c>
      <c r="AA446" s="53">
        <f t="shared" si="194"/>
        <v>46086</v>
      </c>
      <c r="AD446" s="2" t="str">
        <f>VLOOKUP($A446,MA_KH!$A:$Q,MA_KH!O$1,0)</f>
        <v>BIGC (EB)</v>
      </c>
      <c r="AE446" s="2" t="str">
        <f>VLOOKUP($A446,MA_KH!$A:$Q,MA_KH!P$1,0)</f>
        <v>Công ty TNHH dịch vụ EB</v>
      </c>
    </row>
    <row r="447" spans="1:31" ht="25.5" customHeight="1" x14ac:dyDescent="0.25">
      <c r="A447" t="s">
        <v>16531</v>
      </c>
      <c r="B447" t="s">
        <v>441</v>
      </c>
      <c r="C447" s="65" t="s">
        <v>17246</v>
      </c>
      <c r="D447" t="s">
        <v>17272</v>
      </c>
      <c r="E447" s="68">
        <v>46028</v>
      </c>
      <c r="F447">
        <v>588</v>
      </c>
      <c r="G447" t="s">
        <v>17273</v>
      </c>
      <c r="H447" s="66">
        <v>3936060</v>
      </c>
      <c r="I447" s="66">
        <v>0</v>
      </c>
      <c r="J447" s="66">
        <v>314885</v>
      </c>
      <c r="K447" s="66">
        <v>4250945</v>
      </c>
      <c r="L447" s="67" t="s">
        <v>17410</v>
      </c>
      <c r="M447" s="6">
        <v>46086</v>
      </c>
      <c r="O447" s="32">
        <f>IF(Table1[[#This Row],[Phân loại]]="Tồn đầu kỳ",Table1[[#This Row],[Tổng giá trị]],0)</f>
        <v>0</v>
      </c>
      <c r="P447" s="7">
        <f>IF(Table1[[#This Row],[Số còn phải thu ĐK]]&lt;&gt;0,0,IF(Table1[[#This Row],[Phân loại]]="Bán hàng",Table1[[#This Row],[Tổng giá trị]],-Table1[[#This Row],[Tổng giá trị]]))</f>
        <v>4250945</v>
      </c>
      <c r="Q447" s="32">
        <f t="shared" si="216"/>
        <v>4250945</v>
      </c>
      <c r="R447" s="7">
        <f>Table1[[#This Row],[Số còn phải thu ĐK]]+Table1[[#This Row],[Giá Trị HD sau CK]]-Table1[[#This Row],[Số tiền đã thu]]</f>
        <v>0</v>
      </c>
      <c r="S447" s="6">
        <f>IF(Table1[[#This Row],[Ngày hóa đơn]]&lt;&gt;"",Table1[[#This Row],[Ngày hóa đơn]],IF(Table1[[#This Row],[Ngày hạch toán]]&lt;&gt;"",Table1[[#This Row],[Ngày hạch toán]],""))</f>
        <v>46028</v>
      </c>
      <c r="T447" s="7"/>
      <c r="U447" s="6">
        <f>IF(Table1[[#This Row],[Ngày tính CN]]="","",S447+T447)</f>
        <v>46028</v>
      </c>
      <c r="V447" s="32">
        <f ca="1">IF(Table1[[#This Row],[Hạn thanh toán]]="","",IF((U447-NOW())&lt;0,0,(U447-NOW())))</f>
        <v>0</v>
      </c>
      <c r="W447" s="32"/>
      <c r="X447" s="32" t="str">
        <f t="shared" ca="1" si="217"/>
        <v/>
      </c>
      <c r="Y447" s="2" t="str">
        <f t="shared" si="218"/>
        <v>Đã thanh toán</v>
      </c>
      <c r="Z447" s="53">
        <f t="shared" si="193"/>
        <v>46028</v>
      </c>
      <c r="AA447" s="53">
        <f t="shared" si="194"/>
        <v>46086</v>
      </c>
      <c r="AD447" s="2" t="str">
        <f>VLOOKUP($A447,MA_KH!$A:$Q,MA_KH!O$1,0)</f>
        <v>BIGC (EB)</v>
      </c>
      <c r="AE447" s="2" t="str">
        <f>VLOOKUP($A447,MA_KH!$A:$Q,MA_KH!P$1,0)</f>
        <v>Công ty TNHH dịch vụ EB</v>
      </c>
    </row>
    <row r="448" spans="1:31" ht="25.5" customHeight="1" x14ac:dyDescent="0.25">
      <c r="A448" t="s">
        <v>16552</v>
      </c>
      <c r="B448" t="s">
        <v>476</v>
      </c>
      <c r="C448" s="65" t="s">
        <v>17246</v>
      </c>
      <c r="D448" t="s">
        <v>17274</v>
      </c>
      <c r="E448" s="68">
        <v>46028</v>
      </c>
      <c r="F448">
        <v>611</v>
      </c>
      <c r="G448" t="s">
        <v>17275</v>
      </c>
      <c r="H448" s="66">
        <v>394600</v>
      </c>
      <c r="I448" s="66">
        <v>0</v>
      </c>
      <c r="J448" s="66">
        <v>31568</v>
      </c>
      <c r="K448" s="66">
        <v>426168</v>
      </c>
      <c r="L448" s="67" t="s">
        <v>17410</v>
      </c>
      <c r="M448" s="6">
        <v>46086</v>
      </c>
      <c r="O448" s="32">
        <f>IF(Table1[[#This Row],[Phân loại]]="Tồn đầu kỳ",Table1[[#This Row],[Tổng giá trị]],0)</f>
        <v>0</v>
      </c>
      <c r="P448" s="7">
        <f>IF(Table1[[#This Row],[Số còn phải thu ĐK]]&lt;&gt;0,0,IF(Table1[[#This Row],[Phân loại]]="Bán hàng",Table1[[#This Row],[Tổng giá trị]],-Table1[[#This Row],[Tổng giá trị]]))</f>
        <v>426168</v>
      </c>
      <c r="Q448" s="32">
        <f t="shared" si="216"/>
        <v>426168</v>
      </c>
      <c r="R448" s="7">
        <f>Table1[[#This Row],[Số còn phải thu ĐK]]+Table1[[#This Row],[Giá Trị HD sau CK]]-Table1[[#This Row],[Số tiền đã thu]]</f>
        <v>0</v>
      </c>
      <c r="S448" s="6">
        <f>IF(Table1[[#This Row],[Ngày hóa đơn]]&lt;&gt;"",Table1[[#This Row],[Ngày hóa đơn]],IF(Table1[[#This Row],[Ngày hạch toán]]&lt;&gt;"",Table1[[#This Row],[Ngày hạch toán]],""))</f>
        <v>46028</v>
      </c>
      <c r="T448" s="7"/>
      <c r="U448" s="6">
        <f>IF(Table1[[#This Row],[Ngày tính CN]]="","",S448+T448)</f>
        <v>46028</v>
      </c>
      <c r="V448" s="32">
        <f ca="1">IF(Table1[[#This Row],[Hạn thanh toán]]="","",IF((U448-NOW())&lt;0,0,(U448-NOW())))</f>
        <v>0</v>
      </c>
      <c r="W448" s="32"/>
      <c r="X448" s="32" t="str">
        <f t="shared" ca="1" si="217"/>
        <v/>
      </c>
      <c r="Y448" s="2" t="str">
        <f t="shared" si="218"/>
        <v>Đã thanh toán</v>
      </c>
      <c r="Z448" s="53">
        <f t="shared" si="193"/>
        <v>46028</v>
      </c>
      <c r="AA448" s="53">
        <f t="shared" si="194"/>
        <v>46086</v>
      </c>
      <c r="AD448" s="2" t="str">
        <f>VLOOKUP($A448,MA_KH!$A:$Q,MA_KH!O$1,0)</f>
        <v>BIGC (EB)</v>
      </c>
      <c r="AE448" s="2" t="str">
        <f>VLOOKUP($A448,MA_KH!$A:$Q,MA_KH!P$1,0)</f>
        <v>Công ty TNHH dịch vụ EB</v>
      </c>
    </row>
    <row r="449" spans="1:31" ht="25.5" customHeight="1" x14ac:dyDescent="0.25">
      <c r="A449" t="s">
        <v>16544</v>
      </c>
      <c r="B449" t="s">
        <v>384</v>
      </c>
      <c r="C449" s="65" t="s">
        <v>17276</v>
      </c>
      <c r="D449" t="s">
        <v>17277</v>
      </c>
      <c r="E449" s="68">
        <v>46029</v>
      </c>
      <c r="F449">
        <v>684</v>
      </c>
      <c r="G449" t="s">
        <v>17278</v>
      </c>
      <c r="H449" s="66">
        <v>1686860</v>
      </c>
      <c r="I449" s="66">
        <v>0</v>
      </c>
      <c r="J449" s="66">
        <v>134949</v>
      </c>
      <c r="K449" s="66">
        <v>1821809</v>
      </c>
      <c r="L449" s="67" t="s">
        <v>17410</v>
      </c>
      <c r="M449" s="6">
        <v>46086</v>
      </c>
      <c r="O449" s="32">
        <f>IF(Table1[[#This Row],[Phân loại]]="Tồn đầu kỳ",Table1[[#This Row],[Tổng giá trị]],0)</f>
        <v>0</v>
      </c>
      <c r="P449" s="7">
        <f>IF(Table1[[#This Row],[Số còn phải thu ĐK]]&lt;&gt;0,0,IF(Table1[[#This Row],[Phân loại]]="Bán hàng",Table1[[#This Row],[Tổng giá trị]],-Table1[[#This Row],[Tổng giá trị]]))</f>
        <v>1821809</v>
      </c>
      <c r="Q449" s="32">
        <f t="shared" si="216"/>
        <v>1821809</v>
      </c>
      <c r="R449" s="7">
        <f>Table1[[#This Row],[Số còn phải thu ĐK]]+Table1[[#This Row],[Giá Trị HD sau CK]]-Table1[[#This Row],[Số tiền đã thu]]</f>
        <v>0</v>
      </c>
      <c r="S449" s="6">
        <f>IF(Table1[[#This Row],[Ngày hóa đơn]]&lt;&gt;"",Table1[[#This Row],[Ngày hóa đơn]],IF(Table1[[#This Row],[Ngày hạch toán]]&lt;&gt;"",Table1[[#This Row],[Ngày hạch toán]],""))</f>
        <v>46029</v>
      </c>
      <c r="T449" s="7"/>
      <c r="U449" s="6">
        <f>IF(Table1[[#This Row],[Ngày tính CN]]="","",S449+T449)</f>
        <v>46029</v>
      </c>
      <c r="V449" s="32">
        <f ca="1">IF(Table1[[#This Row],[Hạn thanh toán]]="","",IF((U449-NOW())&lt;0,0,(U449-NOW())))</f>
        <v>0</v>
      </c>
      <c r="W449" s="32"/>
      <c r="X449" s="32" t="str">
        <f t="shared" ca="1" si="217"/>
        <v/>
      </c>
      <c r="Y449" s="2" t="str">
        <f t="shared" si="218"/>
        <v>Đã thanh toán</v>
      </c>
      <c r="Z449" s="53">
        <f t="shared" si="193"/>
        <v>46029</v>
      </c>
      <c r="AA449" s="53">
        <f t="shared" si="194"/>
        <v>46086</v>
      </c>
      <c r="AD449" s="2" t="str">
        <f>VLOOKUP($A449,MA_KH!$A:$Q,MA_KH!O$1,0)</f>
        <v>BIGC (EB)</v>
      </c>
      <c r="AE449" s="2" t="str">
        <f>VLOOKUP($A449,MA_KH!$A:$Q,MA_KH!P$1,0)</f>
        <v>Công ty TNHH dịch vụ EB</v>
      </c>
    </row>
    <row r="450" spans="1:31" ht="25.5" customHeight="1" x14ac:dyDescent="0.25">
      <c r="A450" t="s">
        <v>16544</v>
      </c>
      <c r="B450" t="s">
        <v>384</v>
      </c>
      <c r="C450" s="65" t="s">
        <v>17276</v>
      </c>
      <c r="D450" t="s">
        <v>17279</v>
      </c>
      <c r="E450" s="68">
        <v>46029</v>
      </c>
      <c r="F450">
        <v>685</v>
      </c>
      <c r="G450" t="s">
        <v>17280</v>
      </c>
      <c r="H450" s="66">
        <v>3431080</v>
      </c>
      <c r="I450" s="66">
        <v>0</v>
      </c>
      <c r="J450" s="66">
        <v>274486</v>
      </c>
      <c r="K450" s="66">
        <v>3705566</v>
      </c>
      <c r="L450" s="67" t="s">
        <v>17410</v>
      </c>
      <c r="M450" s="6">
        <v>46086</v>
      </c>
      <c r="O450" s="32">
        <f>IF(Table1[[#This Row],[Phân loại]]="Tồn đầu kỳ",Table1[[#This Row],[Tổng giá trị]],0)</f>
        <v>0</v>
      </c>
      <c r="P450" s="7">
        <f>IF(Table1[[#This Row],[Số còn phải thu ĐK]]&lt;&gt;0,0,IF(Table1[[#This Row],[Phân loại]]="Bán hàng",Table1[[#This Row],[Tổng giá trị]],-Table1[[#This Row],[Tổng giá trị]]))</f>
        <v>3705566</v>
      </c>
      <c r="Q450" s="32">
        <f t="shared" si="216"/>
        <v>3705566</v>
      </c>
      <c r="R450" s="7">
        <f>Table1[[#This Row],[Số còn phải thu ĐK]]+Table1[[#This Row],[Giá Trị HD sau CK]]-Table1[[#This Row],[Số tiền đã thu]]</f>
        <v>0</v>
      </c>
      <c r="S450" s="6">
        <f>IF(Table1[[#This Row],[Ngày hóa đơn]]&lt;&gt;"",Table1[[#This Row],[Ngày hóa đơn]],IF(Table1[[#This Row],[Ngày hạch toán]]&lt;&gt;"",Table1[[#This Row],[Ngày hạch toán]],""))</f>
        <v>46029</v>
      </c>
      <c r="T450" s="7"/>
      <c r="U450" s="6">
        <f>IF(Table1[[#This Row],[Ngày tính CN]]="","",S450+T450)</f>
        <v>46029</v>
      </c>
      <c r="V450" s="32">
        <f ca="1">IF(Table1[[#This Row],[Hạn thanh toán]]="","",IF((U450-NOW())&lt;0,0,(U450-NOW())))</f>
        <v>0</v>
      </c>
      <c r="W450" s="32"/>
      <c r="X450" s="32" t="str">
        <f t="shared" ca="1" si="217"/>
        <v/>
      </c>
      <c r="Y450" s="2" t="str">
        <f t="shared" si="218"/>
        <v>Đã thanh toán</v>
      </c>
      <c r="Z450" s="53">
        <f t="shared" si="193"/>
        <v>46029</v>
      </c>
      <c r="AA450" s="53">
        <f t="shared" si="194"/>
        <v>46086</v>
      </c>
      <c r="AD450" s="2" t="str">
        <f>VLOOKUP($A450,MA_KH!$A:$Q,MA_KH!O$1,0)</f>
        <v>BIGC (EB)</v>
      </c>
      <c r="AE450" s="2" t="str">
        <f>VLOOKUP($A450,MA_KH!$A:$Q,MA_KH!P$1,0)</f>
        <v>Công ty TNHH dịch vụ EB</v>
      </c>
    </row>
    <row r="451" spans="1:31" ht="25.5" customHeight="1" x14ac:dyDescent="0.25">
      <c r="A451" t="s">
        <v>16559</v>
      </c>
      <c r="B451" t="s">
        <v>275</v>
      </c>
      <c r="C451" s="65" t="s">
        <v>17276</v>
      </c>
      <c r="D451" t="s">
        <v>17281</v>
      </c>
      <c r="E451" s="68">
        <v>46029</v>
      </c>
      <c r="F451">
        <v>695</v>
      </c>
      <c r="G451" t="s">
        <v>17282</v>
      </c>
      <c r="H451" s="66">
        <v>4193985</v>
      </c>
      <c r="I451" s="66">
        <v>0</v>
      </c>
      <c r="J451" s="66">
        <v>335519</v>
      </c>
      <c r="K451" s="66">
        <v>4529504</v>
      </c>
      <c r="L451" s="67" t="s">
        <v>17410</v>
      </c>
      <c r="M451" s="6">
        <v>46086</v>
      </c>
      <c r="O451" s="32">
        <f>IF(Table1[[#This Row],[Phân loại]]="Tồn đầu kỳ",Table1[[#This Row],[Tổng giá trị]],0)</f>
        <v>0</v>
      </c>
      <c r="P451" s="7">
        <f>IF(Table1[[#This Row],[Số còn phải thu ĐK]]&lt;&gt;0,0,IF(Table1[[#This Row],[Phân loại]]="Bán hàng",Table1[[#This Row],[Tổng giá trị]],-Table1[[#This Row],[Tổng giá trị]]))</f>
        <v>4529504</v>
      </c>
      <c r="Q451" s="32">
        <f t="shared" si="216"/>
        <v>4529504</v>
      </c>
      <c r="R451" s="7">
        <f>Table1[[#This Row],[Số còn phải thu ĐK]]+Table1[[#This Row],[Giá Trị HD sau CK]]-Table1[[#This Row],[Số tiền đã thu]]</f>
        <v>0</v>
      </c>
      <c r="S451" s="6">
        <f>IF(Table1[[#This Row],[Ngày hóa đơn]]&lt;&gt;"",Table1[[#This Row],[Ngày hóa đơn]],IF(Table1[[#This Row],[Ngày hạch toán]]&lt;&gt;"",Table1[[#This Row],[Ngày hạch toán]],""))</f>
        <v>46029</v>
      </c>
      <c r="T451" s="7"/>
      <c r="U451" s="6">
        <f>IF(Table1[[#This Row],[Ngày tính CN]]="","",S451+T451)</f>
        <v>46029</v>
      </c>
      <c r="V451" s="32">
        <f ca="1">IF(Table1[[#This Row],[Hạn thanh toán]]="","",IF((U451-NOW())&lt;0,0,(U451-NOW())))</f>
        <v>0</v>
      </c>
      <c r="W451" s="32"/>
      <c r="X451" s="32" t="str">
        <f t="shared" ca="1" si="217"/>
        <v/>
      </c>
      <c r="Y451" s="2" t="str">
        <f t="shared" si="218"/>
        <v>Đã thanh toán</v>
      </c>
      <c r="Z451" s="53">
        <f t="shared" si="193"/>
        <v>46029</v>
      </c>
      <c r="AA451" s="53">
        <f t="shared" si="194"/>
        <v>46086</v>
      </c>
      <c r="AD451" s="2" t="str">
        <f>VLOOKUP($A451,MA_KH!$A:$Q,MA_KH!O$1,0)</f>
        <v>BIGC (EB)</v>
      </c>
      <c r="AE451" s="2" t="str">
        <f>VLOOKUP($A451,MA_KH!$A:$Q,MA_KH!P$1,0)</f>
        <v>Công ty TNHH dịch vụ EB</v>
      </c>
    </row>
    <row r="452" spans="1:31" ht="25.5" customHeight="1" x14ac:dyDescent="0.25">
      <c r="A452" t="s">
        <v>16561</v>
      </c>
      <c r="B452" t="s">
        <v>422</v>
      </c>
      <c r="C452" s="65" t="s">
        <v>17276</v>
      </c>
      <c r="D452" t="s">
        <v>17283</v>
      </c>
      <c r="E452" s="68">
        <v>46029</v>
      </c>
      <c r="F452">
        <v>760</v>
      </c>
      <c r="G452" t="s">
        <v>17284</v>
      </c>
      <c r="H452" s="66">
        <v>3546510</v>
      </c>
      <c r="I452" s="66">
        <v>0</v>
      </c>
      <c r="J452" s="66">
        <v>283721</v>
      </c>
      <c r="K452" s="66">
        <v>3830231</v>
      </c>
      <c r="L452" s="67" t="s">
        <v>17410</v>
      </c>
      <c r="M452" s="6">
        <v>46086</v>
      </c>
      <c r="O452" s="32">
        <f>IF(Table1[[#This Row],[Phân loại]]="Tồn đầu kỳ",Table1[[#This Row],[Tổng giá trị]],0)</f>
        <v>0</v>
      </c>
      <c r="P452" s="7">
        <f>IF(Table1[[#This Row],[Số còn phải thu ĐK]]&lt;&gt;0,0,IF(Table1[[#This Row],[Phân loại]]="Bán hàng",Table1[[#This Row],[Tổng giá trị]],-Table1[[#This Row],[Tổng giá trị]]))</f>
        <v>3830231</v>
      </c>
      <c r="Q452" s="32">
        <f t="shared" si="216"/>
        <v>3830231</v>
      </c>
      <c r="R452" s="7">
        <f>Table1[[#This Row],[Số còn phải thu ĐK]]+Table1[[#This Row],[Giá Trị HD sau CK]]-Table1[[#This Row],[Số tiền đã thu]]</f>
        <v>0</v>
      </c>
      <c r="S452" s="6">
        <f>IF(Table1[[#This Row],[Ngày hóa đơn]]&lt;&gt;"",Table1[[#This Row],[Ngày hóa đơn]],IF(Table1[[#This Row],[Ngày hạch toán]]&lt;&gt;"",Table1[[#This Row],[Ngày hạch toán]],""))</f>
        <v>46029</v>
      </c>
      <c r="T452" s="7"/>
      <c r="U452" s="6">
        <f>IF(Table1[[#This Row],[Ngày tính CN]]="","",S452+T452)</f>
        <v>46029</v>
      </c>
      <c r="V452" s="32">
        <f ca="1">IF(Table1[[#This Row],[Hạn thanh toán]]="","",IF((U452-NOW())&lt;0,0,(U452-NOW())))</f>
        <v>0</v>
      </c>
      <c r="W452" s="32"/>
      <c r="X452" s="32" t="str">
        <f t="shared" ca="1" si="217"/>
        <v/>
      </c>
      <c r="Y452" s="2" t="str">
        <f t="shared" si="218"/>
        <v>Đã thanh toán</v>
      </c>
      <c r="Z452" s="53">
        <f t="shared" ref="Z452:Z515" si="219">IF(S452="","",S452)</f>
        <v>46029</v>
      </c>
      <c r="AA452" s="53">
        <f t="shared" ref="AA452:AA515" si="220">IF(M452="","",M452)</f>
        <v>46086</v>
      </c>
      <c r="AD452" s="2" t="str">
        <f>VLOOKUP($A452,MA_KH!$A:$Q,MA_KH!O$1,0)</f>
        <v>BIGC (EB)</v>
      </c>
      <c r="AE452" s="2" t="str">
        <f>VLOOKUP($A452,MA_KH!$A:$Q,MA_KH!P$1,0)</f>
        <v>Công ty TNHH dịch vụ EB</v>
      </c>
    </row>
    <row r="453" spans="1:31" ht="25.5" customHeight="1" x14ac:dyDescent="0.25">
      <c r="A453" t="s">
        <v>16596</v>
      </c>
      <c r="B453" t="s">
        <v>391</v>
      </c>
      <c r="C453" s="65" t="s">
        <v>17276</v>
      </c>
      <c r="D453" t="s">
        <v>17285</v>
      </c>
      <c r="E453" s="68">
        <v>46029</v>
      </c>
      <c r="F453">
        <v>680</v>
      </c>
      <c r="G453" t="s">
        <v>17286</v>
      </c>
      <c r="H453" s="66">
        <v>2864750</v>
      </c>
      <c r="I453" s="66">
        <v>0</v>
      </c>
      <c r="J453" s="66">
        <v>229180</v>
      </c>
      <c r="K453" s="66">
        <v>3093930</v>
      </c>
      <c r="L453" s="67" t="s">
        <v>17410</v>
      </c>
      <c r="M453" s="6">
        <v>46086</v>
      </c>
      <c r="O453" s="32">
        <f>IF(Table1[[#This Row],[Phân loại]]="Tồn đầu kỳ",Table1[[#This Row],[Tổng giá trị]],0)</f>
        <v>0</v>
      </c>
      <c r="P453" s="7">
        <f>IF(Table1[[#This Row],[Số còn phải thu ĐK]]&lt;&gt;0,0,IF(Table1[[#This Row],[Phân loại]]="Bán hàng",Table1[[#This Row],[Tổng giá trị]],-Table1[[#This Row],[Tổng giá trị]]))</f>
        <v>3093930</v>
      </c>
      <c r="Q453" s="32">
        <f t="shared" si="216"/>
        <v>3093930</v>
      </c>
      <c r="R453" s="7">
        <f>Table1[[#This Row],[Số còn phải thu ĐK]]+Table1[[#This Row],[Giá Trị HD sau CK]]-Table1[[#This Row],[Số tiền đã thu]]</f>
        <v>0</v>
      </c>
      <c r="S453" s="6">
        <f>IF(Table1[[#This Row],[Ngày hóa đơn]]&lt;&gt;"",Table1[[#This Row],[Ngày hóa đơn]],IF(Table1[[#This Row],[Ngày hạch toán]]&lt;&gt;"",Table1[[#This Row],[Ngày hạch toán]],""))</f>
        <v>46029</v>
      </c>
      <c r="T453" s="7"/>
      <c r="U453" s="6">
        <f>IF(Table1[[#This Row],[Ngày tính CN]]="","",S453+T453)</f>
        <v>46029</v>
      </c>
      <c r="V453" s="32">
        <f ca="1">IF(Table1[[#This Row],[Hạn thanh toán]]="","",IF((U453-NOW())&lt;0,0,(U453-NOW())))</f>
        <v>0</v>
      </c>
      <c r="W453" s="32"/>
      <c r="X453" s="32" t="str">
        <f t="shared" ca="1" si="217"/>
        <v/>
      </c>
      <c r="Y453" s="2" t="str">
        <f t="shared" si="218"/>
        <v>Đã thanh toán</v>
      </c>
      <c r="Z453" s="53">
        <f t="shared" si="219"/>
        <v>46029</v>
      </c>
      <c r="AA453" s="53">
        <f t="shared" si="220"/>
        <v>46086</v>
      </c>
      <c r="AD453" s="2" t="str">
        <f>VLOOKUP($A453,MA_KH!$A:$Q,MA_KH!O$1,0)</f>
        <v>BIGC (EB)</v>
      </c>
      <c r="AE453" s="2" t="str">
        <f>VLOOKUP($A453,MA_KH!$A:$Q,MA_KH!P$1,0)</f>
        <v>Công ty TNHH dịch vụ EB</v>
      </c>
    </row>
    <row r="454" spans="1:31" ht="25.5" customHeight="1" x14ac:dyDescent="0.25">
      <c r="A454" t="s">
        <v>16595</v>
      </c>
      <c r="B454" t="s">
        <v>73</v>
      </c>
      <c r="C454" s="65" t="s">
        <v>17276</v>
      </c>
      <c r="D454" t="s">
        <v>17287</v>
      </c>
      <c r="E454" s="68">
        <v>46029</v>
      </c>
      <c r="F454">
        <v>681</v>
      </c>
      <c r="G454" t="s">
        <v>17288</v>
      </c>
      <c r="H454" s="66">
        <v>2571670</v>
      </c>
      <c r="I454" s="66">
        <v>0</v>
      </c>
      <c r="J454" s="66">
        <v>205734</v>
      </c>
      <c r="K454" s="66">
        <v>2777404</v>
      </c>
      <c r="L454" s="67" t="s">
        <v>17410</v>
      </c>
      <c r="M454" s="6">
        <v>46086</v>
      </c>
      <c r="O454" s="32">
        <f>IF(Table1[[#This Row],[Phân loại]]="Tồn đầu kỳ",Table1[[#This Row],[Tổng giá trị]],0)</f>
        <v>0</v>
      </c>
      <c r="P454" s="7">
        <f>IF(Table1[[#This Row],[Số còn phải thu ĐK]]&lt;&gt;0,0,IF(Table1[[#This Row],[Phân loại]]="Bán hàng",Table1[[#This Row],[Tổng giá trị]],-Table1[[#This Row],[Tổng giá trị]]))</f>
        <v>2777404</v>
      </c>
      <c r="Q454" s="32">
        <f t="shared" si="216"/>
        <v>2777404</v>
      </c>
      <c r="R454" s="7">
        <f>Table1[[#This Row],[Số còn phải thu ĐK]]+Table1[[#This Row],[Giá Trị HD sau CK]]-Table1[[#This Row],[Số tiền đã thu]]</f>
        <v>0</v>
      </c>
      <c r="S454" s="6">
        <f>IF(Table1[[#This Row],[Ngày hóa đơn]]&lt;&gt;"",Table1[[#This Row],[Ngày hóa đơn]],IF(Table1[[#This Row],[Ngày hạch toán]]&lt;&gt;"",Table1[[#This Row],[Ngày hạch toán]],""))</f>
        <v>46029</v>
      </c>
      <c r="T454" s="7"/>
      <c r="U454" s="6">
        <f>IF(Table1[[#This Row],[Ngày tính CN]]="","",S454+T454)</f>
        <v>46029</v>
      </c>
      <c r="V454" s="32">
        <f ca="1">IF(Table1[[#This Row],[Hạn thanh toán]]="","",IF((U454-NOW())&lt;0,0,(U454-NOW())))</f>
        <v>0</v>
      </c>
      <c r="W454" s="32"/>
      <c r="X454" s="32" t="str">
        <f t="shared" ca="1" si="217"/>
        <v/>
      </c>
      <c r="Y454" s="2" t="str">
        <f t="shared" si="218"/>
        <v>Đã thanh toán</v>
      </c>
      <c r="Z454" s="53">
        <f t="shared" si="219"/>
        <v>46029</v>
      </c>
      <c r="AA454" s="53">
        <f t="shared" si="220"/>
        <v>46086</v>
      </c>
      <c r="AD454" s="2" t="str">
        <f>VLOOKUP($A454,MA_KH!$A:$Q,MA_KH!O$1,0)</f>
        <v>BIGC (EB)</v>
      </c>
      <c r="AE454" s="2" t="str">
        <f>VLOOKUP($A454,MA_KH!$A:$Q,MA_KH!P$1,0)</f>
        <v>Công ty TNHH dịch vụ EB</v>
      </c>
    </row>
    <row r="455" spans="1:31" ht="25.5" customHeight="1" x14ac:dyDescent="0.25">
      <c r="A455" t="s">
        <v>16572</v>
      </c>
      <c r="B455" t="s">
        <v>104</v>
      </c>
      <c r="C455" s="65" t="s">
        <v>17276</v>
      </c>
      <c r="D455" t="s">
        <v>17289</v>
      </c>
      <c r="E455" s="68">
        <v>46029</v>
      </c>
      <c r="F455">
        <v>682</v>
      </c>
      <c r="G455" t="s">
        <v>17290</v>
      </c>
      <c r="H455" s="66">
        <v>3288150</v>
      </c>
      <c r="I455" s="66">
        <v>0</v>
      </c>
      <c r="J455" s="66">
        <v>263052</v>
      </c>
      <c r="K455" s="66">
        <v>3551202</v>
      </c>
      <c r="L455" s="67" t="s">
        <v>17410</v>
      </c>
      <c r="M455" s="6">
        <v>46086</v>
      </c>
      <c r="O455" s="32">
        <f>IF(Table1[[#This Row],[Phân loại]]="Tồn đầu kỳ",Table1[[#This Row],[Tổng giá trị]],0)</f>
        <v>0</v>
      </c>
      <c r="P455" s="7">
        <f>IF(Table1[[#This Row],[Số còn phải thu ĐK]]&lt;&gt;0,0,IF(Table1[[#This Row],[Phân loại]]="Bán hàng",Table1[[#This Row],[Tổng giá trị]],-Table1[[#This Row],[Tổng giá trị]]))</f>
        <v>3551202</v>
      </c>
      <c r="Q455" s="32">
        <f t="shared" ref="Q455:Q486" si="221">IF(M455&lt;&gt;"",IF(O455&lt;&gt;0,O455,P455),0)</f>
        <v>3551202</v>
      </c>
      <c r="R455" s="7">
        <f>Table1[[#This Row],[Số còn phải thu ĐK]]+Table1[[#This Row],[Giá Trị HD sau CK]]-Table1[[#This Row],[Số tiền đã thu]]</f>
        <v>0</v>
      </c>
      <c r="S455" s="6">
        <f>IF(Table1[[#This Row],[Ngày hóa đơn]]&lt;&gt;"",Table1[[#This Row],[Ngày hóa đơn]],IF(Table1[[#This Row],[Ngày hạch toán]]&lt;&gt;"",Table1[[#This Row],[Ngày hạch toán]],""))</f>
        <v>46029</v>
      </c>
      <c r="T455" s="7"/>
      <c r="U455" s="6">
        <f>IF(Table1[[#This Row],[Ngày tính CN]]="","",S455+T455)</f>
        <v>46029</v>
      </c>
      <c r="V455" s="32">
        <f ca="1">IF(Table1[[#This Row],[Hạn thanh toán]]="","",IF((U455-NOW())&lt;0,0,(U455-NOW())))</f>
        <v>0</v>
      </c>
      <c r="W455" s="32"/>
      <c r="X455" s="32" t="str">
        <f t="shared" ref="X455:X486" ca="1" si="222">IF(OR(U455="",R455=0),"",IF((U455-NOW())&lt;0,-(U455-NOW()),0))</f>
        <v/>
      </c>
      <c r="Y455" s="2" t="str">
        <f t="shared" ref="Y455:Y486" si="223">IF(R455=0,"Đã thanh toán",IF(X455="","",IF(X455&lt;=0,"Chưa đến hạn thanh toán",IF(X455&lt;=30,"Nợ quá hạn 30 ngày",IF(X455&lt;=60,"Nợ quá hạn từ 30 ngày đến 60 ngày",IF(X455&lt;=90,"Nợ quá hạn từ 60 ngày đến 90 ngày",IF(X455&lt;=120,"Nợ quá hạn từ 90 ngày đến 120 ngày","Nợ quá hạn hơn 120 ngày có khả năng mất thanh toán")))))))</f>
        <v>Đã thanh toán</v>
      </c>
      <c r="Z455" s="53">
        <f t="shared" si="219"/>
        <v>46029</v>
      </c>
      <c r="AA455" s="53">
        <f t="shared" si="220"/>
        <v>46086</v>
      </c>
      <c r="AD455" s="2" t="str">
        <f>VLOOKUP($A455,MA_KH!$A:$Q,MA_KH!O$1,0)</f>
        <v>BIGC (EB)</v>
      </c>
      <c r="AE455" s="2" t="str">
        <f>VLOOKUP($A455,MA_KH!$A:$Q,MA_KH!P$1,0)</f>
        <v>Công ty TNHH dịch vụ EB</v>
      </c>
    </row>
    <row r="456" spans="1:31" ht="25.5" customHeight="1" x14ac:dyDescent="0.25">
      <c r="A456" t="s">
        <v>16563</v>
      </c>
      <c r="B456" t="s">
        <v>81</v>
      </c>
      <c r="C456" s="65" t="s">
        <v>17276</v>
      </c>
      <c r="D456" t="s">
        <v>17291</v>
      </c>
      <c r="E456" s="68">
        <v>46029</v>
      </c>
      <c r="F456">
        <v>762</v>
      </c>
      <c r="G456" t="s">
        <v>17292</v>
      </c>
      <c r="H456" s="66">
        <v>455880</v>
      </c>
      <c r="I456" s="66">
        <v>0</v>
      </c>
      <c r="J456" s="66">
        <v>36470</v>
      </c>
      <c r="K456" s="66">
        <v>492350</v>
      </c>
      <c r="L456" s="67" t="s">
        <v>17410</v>
      </c>
      <c r="M456" s="6">
        <v>46086</v>
      </c>
      <c r="O456" s="32">
        <f>IF(Table1[[#This Row],[Phân loại]]="Tồn đầu kỳ",Table1[[#This Row],[Tổng giá trị]],0)</f>
        <v>0</v>
      </c>
      <c r="P456" s="7">
        <f>IF(Table1[[#This Row],[Số còn phải thu ĐK]]&lt;&gt;0,0,IF(Table1[[#This Row],[Phân loại]]="Bán hàng",Table1[[#This Row],[Tổng giá trị]],-Table1[[#This Row],[Tổng giá trị]]))</f>
        <v>492350</v>
      </c>
      <c r="Q456" s="32">
        <f t="shared" si="221"/>
        <v>492350</v>
      </c>
      <c r="R456" s="7">
        <f>Table1[[#This Row],[Số còn phải thu ĐK]]+Table1[[#This Row],[Giá Trị HD sau CK]]-Table1[[#This Row],[Số tiền đã thu]]</f>
        <v>0</v>
      </c>
      <c r="S456" s="6">
        <f>IF(Table1[[#This Row],[Ngày hóa đơn]]&lt;&gt;"",Table1[[#This Row],[Ngày hóa đơn]],IF(Table1[[#This Row],[Ngày hạch toán]]&lt;&gt;"",Table1[[#This Row],[Ngày hạch toán]],""))</f>
        <v>46029</v>
      </c>
      <c r="T456" s="7"/>
      <c r="U456" s="6">
        <f>IF(Table1[[#This Row],[Ngày tính CN]]="","",S456+T456)</f>
        <v>46029</v>
      </c>
      <c r="V456" s="32">
        <f ca="1">IF(Table1[[#This Row],[Hạn thanh toán]]="","",IF((U456-NOW())&lt;0,0,(U456-NOW())))</f>
        <v>0</v>
      </c>
      <c r="W456" s="32"/>
      <c r="X456" s="32" t="str">
        <f t="shared" ca="1" si="222"/>
        <v/>
      </c>
      <c r="Y456" s="2" t="str">
        <f t="shared" si="223"/>
        <v>Đã thanh toán</v>
      </c>
      <c r="Z456" s="53">
        <f t="shared" si="219"/>
        <v>46029</v>
      </c>
      <c r="AA456" s="53">
        <f t="shared" si="220"/>
        <v>46086</v>
      </c>
      <c r="AD456" s="2" t="str">
        <f>VLOOKUP($A456,MA_KH!$A:$Q,MA_KH!O$1,0)</f>
        <v>BIGC (EB)</v>
      </c>
      <c r="AE456" s="2" t="str">
        <f>VLOOKUP($A456,MA_KH!$A:$Q,MA_KH!P$1,0)</f>
        <v>Công ty TNHH dịch vụ EB</v>
      </c>
    </row>
    <row r="457" spans="1:31" ht="25.5" customHeight="1" x14ac:dyDescent="0.25">
      <c r="A457" t="s">
        <v>16568</v>
      </c>
      <c r="B457" t="s">
        <v>102</v>
      </c>
      <c r="C457" s="65" t="s">
        <v>17276</v>
      </c>
      <c r="D457" t="s">
        <v>17293</v>
      </c>
      <c r="E457" s="68">
        <v>46029</v>
      </c>
      <c r="F457">
        <v>763</v>
      </c>
      <c r="G457" t="s">
        <v>17294</v>
      </c>
      <c r="H457" s="66">
        <v>1468640</v>
      </c>
      <c r="I457" s="66">
        <v>0</v>
      </c>
      <c r="J457" s="66">
        <v>117491</v>
      </c>
      <c r="K457" s="66">
        <v>1586131</v>
      </c>
      <c r="L457" s="67" t="s">
        <v>17410</v>
      </c>
      <c r="M457" s="6">
        <v>46086</v>
      </c>
      <c r="O457" s="32">
        <f>IF(Table1[[#This Row],[Phân loại]]="Tồn đầu kỳ",Table1[[#This Row],[Tổng giá trị]],0)</f>
        <v>0</v>
      </c>
      <c r="P457" s="7">
        <f>IF(Table1[[#This Row],[Số còn phải thu ĐK]]&lt;&gt;0,0,IF(Table1[[#This Row],[Phân loại]]="Bán hàng",Table1[[#This Row],[Tổng giá trị]],-Table1[[#This Row],[Tổng giá trị]]))</f>
        <v>1586131</v>
      </c>
      <c r="Q457" s="32">
        <f t="shared" si="221"/>
        <v>1586131</v>
      </c>
      <c r="R457" s="7">
        <f>Table1[[#This Row],[Số còn phải thu ĐK]]+Table1[[#This Row],[Giá Trị HD sau CK]]-Table1[[#This Row],[Số tiền đã thu]]</f>
        <v>0</v>
      </c>
      <c r="S457" s="6">
        <f>IF(Table1[[#This Row],[Ngày hóa đơn]]&lt;&gt;"",Table1[[#This Row],[Ngày hóa đơn]],IF(Table1[[#This Row],[Ngày hạch toán]]&lt;&gt;"",Table1[[#This Row],[Ngày hạch toán]],""))</f>
        <v>46029</v>
      </c>
      <c r="T457" s="7"/>
      <c r="U457" s="6">
        <f>IF(Table1[[#This Row],[Ngày tính CN]]="","",S457+T457)</f>
        <v>46029</v>
      </c>
      <c r="V457" s="32">
        <f ca="1">IF(Table1[[#This Row],[Hạn thanh toán]]="","",IF((U457-NOW())&lt;0,0,(U457-NOW())))</f>
        <v>0</v>
      </c>
      <c r="W457" s="32"/>
      <c r="X457" s="32" t="str">
        <f t="shared" ca="1" si="222"/>
        <v/>
      </c>
      <c r="Y457" s="2" t="str">
        <f t="shared" si="223"/>
        <v>Đã thanh toán</v>
      </c>
      <c r="Z457" s="53">
        <f t="shared" si="219"/>
        <v>46029</v>
      </c>
      <c r="AA457" s="53">
        <f t="shared" si="220"/>
        <v>46086</v>
      </c>
      <c r="AD457" s="2" t="str">
        <f>VLOOKUP($A457,MA_KH!$A:$Q,MA_KH!O$1,0)</f>
        <v>BIGC (EB)</v>
      </c>
      <c r="AE457" s="2" t="str">
        <f>VLOOKUP($A457,MA_KH!$A:$Q,MA_KH!P$1,0)</f>
        <v>Công ty TNHH dịch vụ EB</v>
      </c>
    </row>
    <row r="458" spans="1:31" ht="25.5" customHeight="1" x14ac:dyDescent="0.25">
      <c r="A458" t="s">
        <v>16557</v>
      </c>
      <c r="B458" t="s">
        <v>426</v>
      </c>
      <c r="C458" s="65" t="s">
        <v>17268</v>
      </c>
      <c r="D458" t="s">
        <v>17295</v>
      </c>
      <c r="E458" s="68">
        <v>46030</v>
      </c>
      <c r="F458">
        <v>1323</v>
      </c>
      <c r="G458" t="s">
        <v>17296</v>
      </c>
      <c r="H458" s="66">
        <v>5633590</v>
      </c>
      <c r="I458" s="66">
        <v>0</v>
      </c>
      <c r="J458" s="66">
        <v>450687</v>
      </c>
      <c r="K458" s="66">
        <v>6084277</v>
      </c>
      <c r="L458" s="67" t="s">
        <v>17410</v>
      </c>
      <c r="M458" s="6">
        <v>46086</v>
      </c>
      <c r="O458" s="32">
        <f>IF(Table1[[#This Row],[Phân loại]]="Tồn đầu kỳ",Table1[[#This Row],[Tổng giá trị]],0)</f>
        <v>0</v>
      </c>
      <c r="P458" s="7">
        <f>IF(Table1[[#This Row],[Số còn phải thu ĐK]]&lt;&gt;0,0,IF(Table1[[#This Row],[Phân loại]]="Bán hàng",Table1[[#This Row],[Tổng giá trị]],-Table1[[#This Row],[Tổng giá trị]]))</f>
        <v>6084277</v>
      </c>
      <c r="Q458" s="32">
        <f t="shared" si="221"/>
        <v>6084277</v>
      </c>
      <c r="R458" s="7">
        <f>Table1[[#This Row],[Số còn phải thu ĐK]]+Table1[[#This Row],[Giá Trị HD sau CK]]-Table1[[#This Row],[Số tiền đã thu]]</f>
        <v>0</v>
      </c>
      <c r="S458" s="6">
        <f>IF(Table1[[#This Row],[Ngày hóa đơn]]&lt;&gt;"",Table1[[#This Row],[Ngày hóa đơn]],IF(Table1[[#This Row],[Ngày hạch toán]]&lt;&gt;"",Table1[[#This Row],[Ngày hạch toán]],""))</f>
        <v>46030</v>
      </c>
      <c r="T458" s="7"/>
      <c r="U458" s="6">
        <f>IF(Table1[[#This Row],[Ngày tính CN]]="","",S458+T458)</f>
        <v>46030</v>
      </c>
      <c r="V458" s="32">
        <f ca="1">IF(Table1[[#This Row],[Hạn thanh toán]]="","",IF((U458-NOW())&lt;0,0,(U458-NOW())))</f>
        <v>0</v>
      </c>
      <c r="W458" s="32"/>
      <c r="X458" s="32" t="str">
        <f t="shared" ca="1" si="222"/>
        <v/>
      </c>
      <c r="Y458" s="2" t="str">
        <f t="shared" si="223"/>
        <v>Đã thanh toán</v>
      </c>
      <c r="Z458" s="53">
        <f t="shared" si="219"/>
        <v>46030</v>
      </c>
      <c r="AA458" s="53">
        <f t="shared" si="220"/>
        <v>46086</v>
      </c>
      <c r="AD458" s="2" t="str">
        <f>VLOOKUP($A458,MA_KH!$A:$Q,MA_KH!O$1,0)</f>
        <v>BIGC (EB)</v>
      </c>
      <c r="AE458" s="2" t="str">
        <f>VLOOKUP($A458,MA_KH!$A:$Q,MA_KH!P$1,0)</f>
        <v>Công ty TNHH dịch vụ EB</v>
      </c>
    </row>
    <row r="459" spans="1:31" ht="25.5" customHeight="1" x14ac:dyDescent="0.25">
      <c r="A459" t="s">
        <v>16530</v>
      </c>
      <c r="B459" t="s">
        <v>440</v>
      </c>
      <c r="C459" s="65" t="s">
        <v>17268</v>
      </c>
      <c r="D459" t="s">
        <v>17297</v>
      </c>
      <c r="E459" s="68">
        <v>46030</v>
      </c>
      <c r="F459">
        <v>1340</v>
      </c>
      <c r="G459" t="s">
        <v>17298</v>
      </c>
      <c r="H459" s="66">
        <v>4539830</v>
      </c>
      <c r="I459" s="66">
        <v>0</v>
      </c>
      <c r="J459" s="66">
        <v>363186</v>
      </c>
      <c r="K459" s="66">
        <v>4903016</v>
      </c>
      <c r="L459" s="67" t="s">
        <v>17410</v>
      </c>
      <c r="M459" s="6">
        <v>46086</v>
      </c>
      <c r="O459" s="32">
        <f>IF(Table1[[#This Row],[Phân loại]]="Tồn đầu kỳ",Table1[[#This Row],[Tổng giá trị]],0)</f>
        <v>0</v>
      </c>
      <c r="P459" s="7">
        <f>IF(Table1[[#This Row],[Số còn phải thu ĐK]]&lt;&gt;0,0,IF(Table1[[#This Row],[Phân loại]]="Bán hàng",Table1[[#This Row],[Tổng giá trị]],-Table1[[#This Row],[Tổng giá trị]]))</f>
        <v>4903016</v>
      </c>
      <c r="Q459" s="32">
        <f t="shared" si="221"/>
        <v>4903016</v>
      </c>
      <c r="R459" s="7">
        <f>Table1[[#This Row],[Số còn phải thu ĐK]]+Table1[[#This Row],[Giá Trị HD sau CK]]-Table1[[#This Row],[Số tiền đã thu]]</f>
        <v>0</v>
      </c>
      <c r="S459" s="6">
        <f>IF(Table1[[#This Row],[Ngày hóa đơn]]&lt;&gt;"",Table1[[#This Row],[Ngày hóa đơn]],IF(Table1[[#This Row],[Ngày hạch toán]]&lt;&gt;"",Table1[[#This Row],[Ngày hạch toán]],""))</f>
        <v>46030</v>
      </c>
      <c r="T459" s="7"/>
      <c r="U459" s="6">
        <f>IF(Table1[[#This Row],[Ngày tính CN]]="","",S459+T459)</f>
        <v>46030</v>
      </c>
      <c r="V459" s="32">
        <f ca="1">IF(Table1[[#This Row],[Hạn thanh toán]]="","",IF((U459-NOW())&lt;0,0,(U459-NOW())))</f>
        <v>0</v>
      </c>
      <c r="W459" s="32"/>
      <c r="X459" s="32" t="str">
        <f t="shared" ca="1" si="222"/>
        <v/>
      </c>
      <c r="Y459" s="2" t="str">
        <f t="shared" si="223"/>
        <v>Đã thanh toán</v>
      </c>
      <c r="Z459" s="53">
        <f t="shared" si="219"/>
        <v>46030</v>
      </c>
      <c r="AA459" s="53">
        <f t="shared" si="220"/>
        <v>46086</v>
      </c>
      <c r="AD459" s="2" t="str">
        <f>VLOOKUP($A459,MA_KH!$A:$Q,MA_KH!O$1,0)</f>
        <v>BIGC (EB)</v>
      </c>
      <c r="AE459" s="2" t="str">
        <f>VLOOKUP($A459,MA_KH!$A:$Q,MA_KH!P$1,0)</f>
        <v>Công ty TNHH dịch vụ EB</v>
      </c>
    </row>
    <row r="460" spans="1:31" ht="25.5" customHeight="1" x14ac:dyDescent="0.25">
      <c r="A460" t="s">
        <v>16540</v>
      </c>
      <c r="B460" t="s">
        <v>225</v>
      </c>
      <c r="C460" s="65" t="s">
        <v>17268</v>
      </c>
      <c r="D460" t="s">
        <v>17299</v>
      </c>
      <c r="E460" s="68">
        <v>46030</v>
      </c>
      <c r="F460">
        <v>1409</v>
      </c>
      <c r="G460" t="s">
        <v>17300</v>
      </c>
      <c r="H460" s="66">
        <v>2615840</v>
      </c>
      <c r="I460" s="66">
        <v>0</v>
      </c>
      <c r="J460" s="66">
        <v>209267</v>
      </c>
      <c r="K460" s="66">
        <v>2825107</v>
      </c>
      <c r="L460" s="67" t="s">
        <v>17410</v>
      </c>
      <c r="M460" s="6">
        <v>46086</v>
      </c>
      <c r="O460" s="32">
        <f>IF(Table1[[#This Row],[Phân loại]]="Tồn đầu kỳ",Table1[[#This Row],[Tổng giá trị]],0)</f>
        <v>0</v>
      </c>
      <c r="P460" s="7">
        <f>IF(Table1[[#This Row],[Số còn phải thu ĐK]]&lt;&gt;0,0,IF(Table1[[#This Row],[Phân loại]]="Bán hàng",Table1[[#This Row],[Tổng giá trị]],-Table1[[#This Row],[Tổng giá trị]]))</f>
        <v>2825107</v>
      </c>
      <c r="Q460" s="32">
        <f t="shared" si="221"/>
        <v>2825107</v>
      </c>
      <c r="R460" s="7">
        <f>Table1[[#This Row],[Số còn phải thu ĐK]]+Table1[[#This Row],[Giá Trị HD sau CK]]-Table1[[#This Row],[Số tiền đã thu]]</f>
        <v>0</v>
      </c>
      <c r="S460" s="6">
        <f>IF(Table1[[#This Row],[Ngày hóa đơn]]&lt;&gt;"",Table1[[#This Row],[Ngày hóa đơn]],IF(Table1[[#This Row],[Ngày hạch toán]]&lt;&gt;"",Table1[[#This Row],[Ngày hạch toán]],""))</f>
        <v>46030</v>
      </c>
      <c r="T460" s="7"/>
      <c r="U460" s="6">
        <f>IF(Table1[[#This Row],[Ngày tính CN]]="","",S460+T460)</f>
        <v>46030</v>
      </c>
      <c r="V460" s="32">
        <f ca="1">IF(Table1[[#This Row],[Hạn thanh toán]]="","",IF((U460-NOW())&lt;0,0,(U460-NOW())))</f>
        <v>0</v>
      </c>
      <c r="W460" s="32"/>
      <c r="X460" s="32" t="str">
        <f t="shared" ca="1" si="222"/>
        <v/>
      </c>
      <c r="Y460" s="2" t="str">
        <f t="shared" si="223"/>
        <v>Đã thanh toán</v>
      </c>
      <c r="Z460" s="53">
        <f t="shared" si="219"/>
        <v>46030</v>
      </c>
      <c r="AA460" s="53">
        <f t="shared" si="220"/>
        <v>46086</v>
      </c>
      <c r="AD460" s="2" t="str">
        <f>VLOOKUP($A460,MA_KH!$A:$Q,MA_KH!O$1,0)</f>
        <v>BIGC (EB)</v>
      </c>
      <c r="AE460" s="2" t="str">
        <f>VLOOKUP($A460,MA_KH!$A:$Q,MA_KH!P$1,0)</f>
        <v>Công ty TNHH dịch vụ EB</v>
      </c>
    </row>
    <row r="461" spans="1:31" ht="25.5" customHeight="1" x14ac:dyDescent="0.25">
      <c r="A461" t="s">
        <v>16602</v>
      </c>
      <c r="B461" t="s">
        <v>390</v>
      </c>
      <c r="C461" s="65" t="s">
        <v>17268</v>
      </c>
      <c r="D461" t="s">
        <v>17301</v>
      </c>
      <c r="E461" s="68">
        <v>46030</v>
      </c>
      <c r="F461">
        <v>1404</v>
      </c>
      <c r="G461" t="s">
        <v>17302</v>
      </c>
      <c r="H461" s="66">
        <v>911760</v>
      </c>
      <c r="I461" s="66">
        <v>0</v>
      </c>
      <c r="J461" s="66">
        <v>72941</v>
      </c>
      <c r="K461" s="66">
        <v>984701</v>
      </c>
      <c r="L461" s="67" t="s">
        <v>17410</v>
      </c>
      <c r="M461" s="6">
        <v>46086</v>
      </c>
      <c r="O461" s="32">
        <f>IF(Table1[[#This Row],[Phân loại]]="Tồn đầu kỳ",Table1[[#This Row],[Tổng giá trị]],0)</f>
        <v>0</v>
      </c>
      <c r="P461" s="7">
        <f>IF(Table1[[#This Row],[Số còn phải thu ĐK]]&lt;&gt;0,0,IF(Table1[[#This Row],[Phân loại]]="Bán hàng",Table1[[#This Row],[Tổng giá trị]],-Table1[[#This Row],[Tổng giá trị]]))</f>
        <v>984701</v>
      </c>
      <c r="Q461" s="32">
        <f t="shared" si="221"/>
        <v>984701</v>
      </c>
      <c r="R461" s="7">
        <f>Table1[[#This Row],[Số còn phải thu ĐK]]+Table1[[#This Row],[Giá Trị HD sau CK]]-Table1[[#This Row],[Số tiền đã thu]]</f>
        <v>0</v>
      </c>
      <c r="S461" s="6">
        <f>IF(Table1[[#This Row],[Ngày hóa đơn]]&lt;&gt;"",Table1[[#This Row],[Ngày hóa đơn]],IF(Table1[[#This Row],[Ngày hạch toán]]&lt;&gt;"",Table1[[#This Row],[Ngày hạch toán]],""))</f>
        <v>46030</v>
      </c>
      <c r="T461" s="7"/>
      <c r="U461" s="6">
        <f>IF(Table1[[#This Row],[Ngày tính CN]]="","",S461+T461)</f>
        <v>46030</v>
      </c>
      <c r="V461" s="32">
        <f ca="1">IF(Table1[[#This Row],[Hạn thanh toán]]="","",IF((U461-NOW())&lt;0,0,(U461-NOW())))</f>
        <v>0</v>
      </c>
      <c r="W461" s="32"/>
      <c r="X461" s="32" t="str">
        <f t="shared" ca="1" si="222"/>
        <v/>
      </c>
      <c r="Y461" s="2" t="str">
        <f t="shared" si="223"/>
        <v>Đã thanh toán</v>
      </c>
      <c r="Z461" s="53">
        <f t="shared" si="219"/>
        <v>46030</v>
      </c>
      <c r="AA461" s="53">
        <f t="shared" si="220"/>
        <v>46086</v>
      </c>
      <c r="AD461" s="2" t="str">
        <f>VLOOKUP($A461,MA_KH!$A:$Q,MA_KH!O$1,0)</f>
        <v>BIGC (EB)</v>
      </c>
      <c r="AE461" s="2" t="str">
        <f>VLOOKUP($A461,MA_KH!$A:$Q,MA_KH!P$1,0)</f>
        <v>Công ty TNHH dịch vụ EB</v>
      </c>
    </row>
    <row r="462" spans="1:31" ht="25.5" customHeight="1" x14ac:dyDescent="0.25">
      <c r="A462" t="s">
        <v>16584</v>
      </c>
      <c r="B462" t="s">
        <v>5050</v>
      </c>
      <c r="C462" s="65" t="s">
        <v>17268</v>
      </c>
      <c r="D462" t="s">
        <v>17303</v>
      </c>
      <c r="E462" s="68">
        <v>46030</v>
      </c>
      <c r="F462">
        <v>1402</v>
      </c>
      <c r="G462" t="s">
        <v>17304</v>
      </c>
      <c r="H462" s="66">
        <v>2081460</v>
      </c>
      <c r="I462" s="66">
        <v>0</v>
      </c>
      <c r="J462" s="66">
        <v>166517</v>
      </c>
      <c r="K462" s="66">
        <v>2247977</v>
      </c>
      <c r="L462" s="67" t="s">
        <v>17410</v>
      </c>
      <c r="M462" s="6">
        <v>46086</v>
      </c>
      <c r="O462" s="32">
        <f>IF(Table1[[#This Row],[Phân loại]]="Tồn đầu kỳ",Table1[[#This Row],[Tổng giá trị]],0)</f>
        <v>0</v>
      </c>
      <c r="P462" s="7">
        <f>IF(Table1[[#This Row],[Số còn phải thu ĐK]]&lt;&gt;0,0,IF(Table1[[#This Row],[Phân loại]]="Bán hàng",Table1[[#This Row],[Tổng giá trị]],-Table1[[#This Row],[Tổng giá trị]]))</f>
        <v>2247977</v>
      </c>
      <c r="Q462" s="32">
        <f t="shared" si="221"/>
        <v>2247977</v>
      </c>
      <c r="R462" s="7">
        <f>Table1[[#This Row],[Số còn phải thu ĐK]]+Table1[[#This Row],[Giá Trị HD sau CK]]-Table1[[#This Row],[Số tiền đã thu]]</f>
        <v>0</v>
      </c>
      <c r="S462" s="6">
        <f>IF(Table1[[#This Row],[Ngày hóa đơn]]&lt;&gt;"",Table1[[#This Row],[Ngày hóa đơn]],IF(Table1[[#This Row],[Ngày hạch toán]]&lt;&gt;"",Table1[[#This Row],[Ngày hạch toán]],""))</f>
        <v>46030</v>
      </c>
      <c r="T462" s="7"/>
      <c r="U462" s="6">
        <f>IF(Table1[[#This Row],[Ngày tính CN]]="","",S462+T462)</f>
        <v>46030</v>
      </c>
      <c r="V462" s="32">
        <f ca="1">IF(Table1[[#This Row],[Hạn thanh toán]]="","",IF((U462-NOW())&lt;0,0,(U462-NOW())))</f>
        <v>0</v>
      </c>
      <c r="W462" s="32"/>
      <c r="X462" s="32" t="str">
        <f t="shared" ca="1" si="222"/>
        <v/>
      </c>
      <c r="Y462" s="2" t="str">
        <f t="shared" si="223"/>
        <v>Đã thanh toán</v>
      </c>
      <c r="Z462" s="53">
        <f t="shared" si="219"/>
        <v>46030</v>
      </c>
      <c r="AA462" s="53">
        <f t="shared" si="220"/>
        <v>46086</v>
      </c>
      <c r="AD462" s="2" t="str">
        <f>VLOOKUP($A462,MA_KH!$A:$Q,MA_KH!O$1,0)</f>
        <v>BIGC (EB)</v>
      </c>
      <c r="AE462" s="2" t="str">
        <f>VLOOKUP($A462,MA_KH!$A:$Q,MA_KH!P$1,0)</f>
        <v>Công ty TNHH dịch vụ EB</v>
      </c>
    </row>
    <row r="463" spans="1:31" ht="25.5" customHeight="1" x14ac:dyDescent="0.25">
      <c r="A463" t="s">
        <v>16596</v>
      </c>
      <c r="B463" t="s">
        <v>391</v>
      </c>
      <c r="C463" s="65" t="s">
        <v>17268</v>
      </c>
      <c r="D463" t="s">
        <v>17305</v>
      </c>
      <c r="E463" s="68">
        <v>46030</v>
      </c>
      <c r="F463">
        <v>1403</v>
      </c>
      <c r="G463" t="s">
        <v>17306</v>
      </c>
      <c r="H463" s="66">
        <v>4377560</v>
      </c>
      <c r="I463" s="66">
        <v>0</v>
      </c>
      <c r="J463" s="66">
        <v>350205</v>
      </c>
      <c r="K463" s="66">
        <v>4727765</v>
      </c>
      <c r="L463" s="67" t="s">
        <v>17410</v>
      </c>
      <c r="M463" s="6">
        <v>46086</v>
      </c>
      <c r="O463" s="32">
        <f>IF(Table1[[#This Row],[Phân loại]]="Tồn đầu kỳ",Table1[[#This Row],[Tổng giá trị]],0)</f>
        <v>0</v>
      </c>
      <c r="P463" s="7">
        <f>IF(Table1[[#This Row],[Số còn phải thu ĐK]]&lt;&gt;0,0,IF(Table1[[#This Row],[Phân loại]]="Bán hàng",Table1[[#This Row],[Tổng giá trị]],-Table1[[#This Row],[Tổng giá trị]]))</f>
        <v>4727765</v>
      </c>
      <c r="Q463" s="32">
        <f t="shared" si="221"/>
        <v>4727765</v>
      </c>
      <c r="R463" s="7">
        <f>Table1[[#This Row],[Số còn phải thu ĐK]]+Table1[[#This Row],[Giá Trị HD sau CK]]-Table1[[#This Row],[Số tiền đã thu]]</f>
        <v>0</v>
      </c>
      <c r="S463" s="6">
        <f>IF(Table1[[#This Row],[Ngày hóa đơn]]&lt;&gt;"",Table1[[#This Row],[Ngày hóa đơn]],IF(Table1[[#This Row],[Ngày hạch toán]]&lt;&gt;"",Table1[[#This Row],[Ngày hạch toán]],""))</f>
        <v>46030</v>
      </c>
      <c r="T463" s="7"/>
      <c r="U463" s="6">
        <f>IF(Table1[[#This Row],[Ngày tính CN]]="","",S463+T463)</f>
        <v>46030</v>
      </c>
      <c r="V463" s="32">
        <f ca="1">IF(Table1[[#This Row],[Hạn thanh toán]]="","",IF((U463-NOW())&lt;0,0,(U463-NOW())))</f>
        <v>0</v>
      </c>
      <c r="W463" s="32"/>
      <c r="X463" s="32" t="str">
        <f t="shared" ca="1" si="222"/>
        <v/>
      </c>
      <c r="Y463" s="2" t="str">
        <f t="shared" si="223"/>
        <v>Đã thanh toán</v>
      </c>
      <c r="Z463" s="53">
        <f t="shared" si="219"/>
        <v>46030</v>
      </c>
      <c r="AA463" s="53">
        <f t="shared" si="220"/>
        <v>46086</v>
      </c>
      <c r="AD463" s="2" t="str">
        <f>VLOOKUP($A463,MA_KH!$A:$Q,MA_KH!O$1,0)</f>
        <v>BIGC (EB)</v>
      </c>
      <c r="AE463" s="2" t="str">
        <f>VLOOKUP($A463,MA_KH!$A:$Q,MA_KH!P$1,0)</f>
        <v>Công ty TNHH dịch vụ EB</v>
      </c>
    </row>
    <row r="464" spans="1:31" ht="25.5" customHeight="1" x14ac:dyDescent="0.25">
      <c r="A464" t="s">
        <v>16602</v>
      </c>
      <c r="B464" t="s">
        <v>390</v>
      </c>
      <c r="C464" s="65" t="s">
        <v>17268</v>
      </c>
      <c r="D464" t="s">
        <v>17307</v>
      </c>
      <c r="E464" s="68">
        <v>46030</v>
      </c>
      <c r="F464">
        <v>1405</v>
      </c>
      <c r="G464" t="s">
        <v>17308</v>
      </c>
      <c r="H464" s="66">
        <v>2935200</v>
      </c>
      <c r="I464" s="66">
        <v>0</v>
      </c>
      <c r="J464" s="66">
        <v>234816</v>
      </c>
      <c r="K464" s="66">
        <v>3170016</v>
      </c>
      <c r="L464" s="67" t="s">
        <v>17410</v>
      </c>
      <c r="M464" s="6">
        <v>46086</v>
      </c>
      <c r="O464" s="32">
        <f>IF(Table1[[#This Row],[Phân loại]]="Tồn đầu kỳ",Table1[[#This Row],[Tổng giá trị]],0)</f>
        <v>0</v>
      </c>
      <c r="P464" s="7">
        <f>IF(Table1[[#This Row],[Số còn phải thu ĐK]]&lt;&gt;0,0,IF(Table1[[#This Row],[Phân loại]]="Bán hàng",Table1[[#This Row],[Tổng giá trị]],-Table1[[#This Row],[Tổng giá trị]]))</f>
        <v>3170016</v>
      </c>
      <c r="Q464" s="32">
        <f t="shared" si="221"/>
        <v>3170016</v>
      </c>
      <c r="R464" s="7">
        <f>Table1[[#This Row],[Số còn phải thu ĐK]]+Table1[[#This Row],[Giá Trị HD sau CK]]-Table1[[#This Row],[Số tiền đã thu]]</f>
        <v>0</v>
      </c>
      <c r="S464" s="6">
        <f>IF(Table1[[#This Row],[Ngày hóa đơn]]&lt;&gt;"",Table1[[#This Row],[Ngày hóa đơn]],IF(Table1[[#This Row],[Ngày hạch toán]]&lt;&gt;"",Table1[[#This Row],[Ngày hạch toán]],""))</f>
        <v>46030</v>
      </c>
      <c r="T464" s="7"/>
      <c r="U464" s="6">
        <f>IF(Table1[[#This Row],[Ngày tính CN]]="","",S464+T464)</f>
        <v>46030</v>
      </c>
      <c r="V464" s="32">
        <f ca="1">IF(Table1[[#This Row],[Hạn thanh toán]]="","",IF((U464-NOW())&lt;0,0,(U464-NOW())))</f>
        <v>0</v>
      </c>
      <c r="W464" s="32"/>
      <c r="X464" s="32" t="str">
        <f t="shared" ca="1" si="222"/>
        <v/>
      </c>
      <c r="Y464" s="2" t="str">
        <f t="shared" si="223"/>
        <v>Đã thanh toán</v>
      </c>
      <c r="Z464" s="53">
        <f t="shared" si="219"/>
        <v>46030</v>
      </c>
      <c r="AA464" s="53">
        <f t="shared" si="220"/>
        <v>46086</v>
      </c>
      <c r="AD464" s="2" t="str">
        <f>VLOOKUP($A464,MA_KH!$A:$Q,MA_KH!O$1,0)</f>
        <v>BIGC (EB)</v>
      </c>
      <c r="AE464" s="2" t="str">
        <f>VLOOKUP($A464,MA_KH!$A:$Q,MA_KH!P$1,0)</f>
        <v>Công ty TNHH dịch vụ EB</v>
      </c>
    </row>
    <row r="465" spans="1:31" ht="25.5" customHeight="1" x14ac:dyDescent="0.25">
      <c r="A465" t="s">
        <v>16605</v>
      </c>
      <c r="B465" t="s">
        <v>109</v>
      </c>
      <c r="C465" s="65" t="s">
        <v>17268</v>
      </c>
      <c r="D465" t="s">
        <v>17309</v>
      </c>
      <c r="E465" s="68">
        <v>46030</v>
      </c>
      <c r="F465">
        <v>1406</v>
      </c>
      <c r="G465" t="s">
        <v>17310</v>
      </c>
      <c r="H465" s="66">
        <v>4199785</v>
      </c>
      <c r="I465" s="66">
        <v>0</v>
      </c>
      <c r="J465" s="66">
        <v>335983</v>
      </c>
      <c r="K465" s="66">
        <v>4535768</v>
      </c>
      <c r="L465" s="67" t="s">
        <v>17410</v>
      </c>
      <c r="M465" s="6">
        <v>46086</v>
      </c>
      <c r="O465" s="32">
        <f>IF(Table1[[#This Row],[Phân loại]]="Tồn đầu kỳ",Table1[[#This Row],[Tổng giá trị]],0)</f>
        <v>0</v>
      </c>
      <c r="P465" s="7">
        <f>IF(Table1[[#This Row],[Số còn phải thu ĐK]]&lt;&gt;0,0,IF(Table1[[#This Row],[Phân loại]]="Bán hàng",Table1[[#This Row],[Tổng giá trị]],-Table1[[#This Row],[Tổng giá trị]]))</f>
        <v>4535768</v>
      </c>
      <c r="Q465" s="32">
        <f t="shared" si="221"/>
        <v>4535768</v>
      </c>
      <c r="R465" s="7">
        <f>Table1[[#This Row],[Số còn phải thu ĐK]]+Table1[[#This Row],[Giá Trị HD sau CK]]-Table1[[#This Row],[Số tiền đã thu]]</f>
        <v>0</v>
      </c>
      <c r="S465" s="6">
        <f>IF(Table1[[#This Row],[Ngày hóa đơn]]&lt;&gt;"",Table1[[#This Row],[Ngày hóa đơn]],IF(Table1[[#This Row],[Ngày hạch toán]]&lt;&gt;"",Table1[[#This Row],[Ngày hạch toán]],""))</f>
        <v>46030</v>
      </c>
      <c r="T465" s="7"/>
      <c r="U465" s="6">
        <f>IF(Table1[[#This Row],[Ngày tính CN]]="","",S465+T465)</f>
        <v>46030</v>
      </c>
      <c r="V465" s="32">
        <f ca="1">IF(Table1[[#This Row],[Hạn thanh toán]]="","",IF((U465-NOW())&lt;0,0,(U465-NOW())))</f>
        <v>0</v>
      </c>
      <c r="W465" s="32"/>
      <c r="X465" s="32" t="str">
        <f t="shared" ca="1" si="222"/>
        <v/>
      </c>
      <c r="Y465" s="2" t="str">
        <f t="shared" si="223"/>
        <v>Đã thanh toán</v>
      </c>
      <c r="Z465" s="53">
        <f t="shared" si="219"/>
        <v>46030</v>
      </c>
      <c r="AA465" s="53">
        <f t="shared" si="220"/>
        <v>46086</v>
      </c>
      <c r="AD465" s="2" t="str">
        <f>VLOOKUP($A465,MA_KH!$A:$Q,MA_KH!O$1,0)</f>
        <v>BIGC (EB)</v>
      </c>
      <c r="AE465" s="2" t="str">
        <f>VLOOKUP($A465,MA_KH!$A:$Q,MA_KH!P$1,0)</f>
        <v>Công ty TNHH dịch vụ EB</v>
      </c>
    </row>
    <row r="466" spans="1:31" ht="25.5" customHeight="1" x14ac:dyDescent="0.25">
      <c r="A466" t="s">
        <v>16576</v>
      </c>
      <c r="B466" t="s">
        <v>526</v>
      </c>
      <c r="C466" s="65" t="s">
        <v>17268</v>
      </c>
      <c r="D466" t="s">
        <v>17311</v>
      </c>
      <c r="E466" s="68">
        <v>46030</v>
      </c>
      <c r="F466">
        <v>1407</v>
      </c>
      <c r="G466" t="s">
        <v>17312</v>
      </c>
      <c r="H466" s="66">
        <v>3849040</v>
      </c>
      <c r="I466" s="66">
        <v>0</v>
      </c>
      <c r="J466" s="66">
        <v>307923</v>
      </c>
      <c r="K466" s="66">
        <v>4156963</v>
      </c>
      <c r="L466" s="67" t="s">
        <v>17410</v>
      </c>
      <c r="M466" s="6">
        <v>46086</v>
      </c>
      <c r="O466" s="32">
        <f>IF(Table1[[#This Row],[Phân loại]]="Tồn đầu kỳ",Table1[[#This Row],[Tổng giá trị]],0)</f>
        <v>0</v>
      </c>
      <c r="P466" s="7">
        <f>IF(Table1[[#This Row],[Số còn phải thu ĐK]]&lt;&gt;0,0,IF(Table1[[#This Row],[Phân loại]]="Bán hàng",Table1[[#This Row],[Tổng giá trị]],-Table1[[#This Row],[Tổng giá trị]]))</f>
        <v>4156963</v>
      </c>
      <c r="Q466" s="32">
        <f t="shared" si="221"/>
        <v>4156963</v>
      </c>
      <c r="R466" s="7">
        <f>Table1[[#This Row],[Số còn phải thu ĐK]]+Table1[[#This Row],[Giá Trị HD sau CK]]-Table1[[#This Row],[Số tiền đã thu]]</f>
        <v>0</v>
      </c>
      <c r="S466" s="6">
        <f>IF(Table1[[#This Row],[Ngày hóa đơn]]&lt;&gt;"",Table1[[#This Row],[Ngày hóa đơn]],IF(Table1[[#This Row],[Ngày hạch toán]]&lt;&gt;"",Table1[[#This Row],[Ngày hạch toán]],""))</f>
        <v>46030</v>
      </c>
      <c r="T466" s="7"/>
      <c r="U466" s="6">
        <f>IF(Table1[[#This Row],[Ngày tính CN]]="","",S466+T466)</f>
        <v>46030</v>
      </c>
      <c r="V466" s="32">
        <f ca="1">IF(Table1[[#This Row],[Hạn thanh toán]]="","",IF((U466-NOW())&lt;0,0,(U466-NOW())))</f>
        <v>0</v>
      </c>
      <c r="W466" s="32"/>
      <c r="X466" s="32" t="str">
        <f t="shared" ca="1" si="222"/>
        <v/>
      </c>
      <c r="Y466" s="2" t="str">
        <f t="shared" si="223"/>
        <v>Đã thanh toán</v>
      </c>
      <c r="Z466" s="53">
        <f t="shared" si="219"/>
        <v>46030</v>
      </c>
      <c r="AA466" s="53">
        <f t="shared" si="220"/>
        <v>46086</v>
      </c>
      <c r="AD466" s="2" t="str">
        <f>VLOOKUP($A466,MA_KH!$A:$Q,MA_KH!O$1,0)</f>
        <v>BIGC (EB)</v>
      </c>
      <c r="AE466" s="2" t="str">
        <f>VLOOKUP($A466,MA_KH!$A:$Q,MA_KH!P$1,0)</f>
        <v>Công ty TNHH dịch vụ EB</v>
      </c>
    </row>
    <row r="467" spans="1:31" ht="25.5" customHeight="1" x14ac:dyDescent="0.25">
      <c r="A467" t="s">
        <v>16570</v>
      </c>
      <c r="B467" t="s">
        <v>82</v>
      </c>
      <c r="C467" s="65" t="s">
        <v>17268</v>
      </c>
      <c r="D467" t="s">
        <v>17313</v>
      </c>
      <c r="E467" s="68">
        <v>46030</v>
      </c>
      <c r="F467">
        <v>1413</v>
      </c>
      <c r="G467" t="s">
        <v>17314</v>
      </c>
      <c r="H467" s="66">
        <v>13018900</v>
      </c>
      <c r="I467" s="66">
        <v>0</v>
      </c>
      <c r="J467" s="66">
        <v>1041512</v>
      </c>
      <c r="K467" s="66">
        <v>14060412</v>
      </c>
      <c r="L467" s="67" t="s">
        <v>17410</v>
      </c>
      <c r="M467" s="6">
        <v>46086</v>
      </c>
      <c r="O467" s="32">
        <f>IF(Table1[[#This Row],[Phân loại]]="Tồn đầu kỳ",Table1[[#This Row],[Tổng giá trị]],0)</f>
        <v>0</v>
      </c>
      <c r="P467" s="7">
        <f>IF(Table1[[#This Row],[Số còn phải thu ĐK]]&lt;&gt;0,0,IF(Table1[[#This Row],[Phân loại]]="Bán hàng",Table1[[#This Row],[Tổng giá trị]],-Table1[[#This Row],[Tổng giá trị]]))</f>
        <v>14060412</v>
      </c>
      <c r="Q467" s="32">
        <f t="shared" si="221"/>
        <v>14060412</v>
      </c>
      <c r="R467" s="7">
        <f>Table1[[#This Row],[Số còn phải thu ĐK]]+Table1[[#This Row],[Giá Trị HD sau CK]]-Table1[[#This Row],[Số tiền đã thu]]</f>
        <v>0</v>
      </c>
      <c r="S467" s="6">
        <f>IF(Table1[[#This Row],[Ngày hóa đơn]]&lt;&gt;"",Table1[[#This Row],[Ngày hóa đơn]],IF(Table1[[#This Row],[Ngày hạch toán]]&lt;&gt;"",Table1[[#This Row],[Ngày hạch toán]],""))</f>
        <v>46030</v>
      </c>
      <c r="T467" s="7"/>
      <c r="U467" s="6">
        <f>IF(Table1[[#This Row],[Ngày tính CN]]="","",S467+T467)</f>
        <v>46030</v>
      </c>
      <c r="V467" s="32">
        <f ca="1">IF(Table1[[#This Row],[Hạn thanh toán]]="","",IF((U467-NOW())&lt;0,0,(U467-NOW())))</f>
        <v>0</v>
      </c>
      <c r="W467" s="32"/>
      <c r="X467" s="32" t="str">
        <f t="shared" ca="1" si="222"/>
        <v/>
      </c>
      <c r="Y467" s="2" t="str">
        <f t="shared" si="223"/>
        <v>Đã thanh toán</v>
      </c>
      <c r="Z467" s="53">
        <f t="shared" si="219"/>
        <v>46030</v>
      </c>
      <c r="AA467" s="53">
        <f t="shared" si="220"/>
        <v>46086</v>
      </c>
      <c r="AD467" s="2" t="str">
        <f>VLOOKUP($A467,MA_KH!$A:$Q,MA_KH!O$1,0)</f>
        <v>BIGC (EB)</v>
      </c>
      <c r="AE467" s="2" t="str">
        <f>VLOOKUP($A467,MA_KH!$A:$Q,MA_KH!P$1,0)</f>
        <v>Công ty TNHH dịch vụ EB</v>
      </c>
    </row>
    <row r="468" spans="1:31" ht="25.5" customHeight="1" x14ac:dyDescent="0.25">
      <c r="A468" t="s">
        <v>16569</v>
      </c>
      <c r="B468" t="s">
        <v>217</v>
      </c>
      <c r="C468" s="65" t="s">
        <v>17268</v>
      </c>
      <c r="D468" t="s">
        <v>17315</v>
      </c>
      <c r="E468" s="68">
        <v>46030</v>
      </c>
      <c r="F468">
        <v>1414</v>
      </c>
      <c r="G468" t="s">
        <v>17316</v>
      </c>
      <c r="H468" s="66">
        <v>5086735</v>
      </c>
      <c r="I468" s="66">
        <v>0</v>
      </c>
      <c r="J468" s="66">
        <v>406939</v>
      </c>
      <c r="K468" s="66">
        <v>5493674</v>
      </c>
      <c r="L468" s="67" t="s">
        <v>17410</v>
      </c>
      <c r="M468" s="6">
        <v>46086</v>
      </c>
      <c r="O468" s="32">
        <f>IF(Table1[[#This Row],[Phân loại]]="Tồn đầu kỳ",Table1[[#This Row],[Tổng giá trị]],0)</f>
        <v>0</v>
      </c>
      <c r="P468" s="7">
        <f>IF(Table1[[#This Row],[Số còn phải thu ĐK]]&lt;&gt;0,0,IF(Table1[[#This Row],[Phân loại]]="Bán hàng",Table1[[#This Row],[Tổng giá trị]],-Table1[[#This Row],[Tổng giá trị]]))</f>
        <v>5493674</v>
      </c>
      <c r="Q468" s="32">
        <f t="shared" si="221"/>
        <v>5493674</v>
      </c>
      <c r="R468" s="7">
        <f>Table1[[#This Row],[Số còn phải thu ĐK]]+Table1[[#This Row],[Giá Trị HD sau CK]]-Table1[[#This Row],[Số tiền đã thu]]</f>
        <v>0</v>
      </c>
      <c r="S468" s="6">
        <f>IF(Table1[[#This Row],[Ngày hóa đơn]]&lt;&gt;"",Table1[[#This Row],[Ngày hóa đơn]],IF(Table1[[#This Row],[Ngày hạch toán]]&lt;&gt;"",Table1[[#This Row],[Ngày hạch toán]],""))</f>
        <v>46030</v>
      </c>
      <c r="T468" s="7"/>
      <c r="U468" s="6">
        <f>IF(Table1[[#This Row],[Ngày tính CN]]="","",S468+T468)</f>
        <v>46030</v>
      </c>
      <c r="V468" s="32">
        <f ca="1">IF(Table1[[#This Row],[Hạn thanh toán]]="","",IF((U468-NOW())&lt;0,0,(U468-NOW())))</f>
        <v>0</v>
      </c>
      <c r="W468" s="32"/>
      <c r="X468" s="32" t="str">
        <f t="shared" ca="1" si="222"/>
        <v/>
      </c>
      <c r="Y468" s="2" t="str">
        <f t="shared" si="223"/>
        <v>Đã thanh toán</v>
      </c>
      <c r="Z468" s="53">
        <f t="shared" si="219"/>
        <v>46030</v>
      </c>
      <c r="AA468" s="53">
        <f t="shared" si="220"/>
        <v>46086</v>
      </c>
      <c r="AD468" s="2" t="str">
        <f>VLOOKUP($A468,MA_KH!$A:$Q,MA_KH!O$1,0)</f>
        <v>BIGC (EB)</v>
      </c>
      <c r="AE468" s="2" t="str">
        <f>VLOOKUP($A468,MA_KH!$A:$Q,MA_KH!P$1,0)</f>
        <v>Công ty TNHH dịch vụ EB</v>
      </c>
    </row>
    <row r="469" spans="1:31" ht="25.5" customHeight="1" x14ac:dyDescent="0.25">
      <c r="A469" t="s">
        <v>16553</v>
      </c>
      <c r="B469" t="s">
        <v>72</v>
      </c>
      <c r="C469" s="65" t="s">
        <v>17268</v>
      </c>
      <c r="D469" t="s">
        <v>17317</v>
      </c>
      <c r="E469" s="68">
        <v>46030</v>
      </c>
      <c r="F469">
        <v>120</v>
      </c>
      <c r="G469" t="s">
        <v>17318</v>
      </c>
      <c r="H469" s="66">
        <v>277975</v>
      </c>
      <c r="I469" s="66">
        <v>0</v>
      </c>
      <c r="J469" s="66">
        <v>22238</v>
      </c>
      <c r="K469" s="66">
        <v>300213</v>
      </c>
      <c r="L469" s="67" t="s">
        <v>17412</v>
      </c>
      <c r="M469" s="6">
        <v>46058</v>
      </c>
      <c r="O469" s="32">
        <f>IF(Table1[[#This Row],[Phân loại]]="Tồn đầu kỳ",Table1[[#This Row],[Tổng giá trị]],0)</f>
        <v>0</v>
      </c>
      <c r="P469" s="7">
        <f>IF(Table1[[#This Row],[Số còn phải thu ĐK]]&lt;&gt;0,0,IF(Table1[[#This Row],[Phân loại]]="Bán hàng",Table1[[#This Row],[Tổng giá trị]],-Table1[[#This Row],[Tổng giá trị]]))</f>
        <v>-300213</v>
      </c>
      <c r="Q469" s="32">
        <f t="shared" si="221"/>
        <v>-300213</v>
      </c>
      <c r="R469" s="7">
        <f>Table1[[#This Row],[Số còn phải thu ĐK]]+Table1[[#This Row],[Giá Trị HD sau CK]]-Table1[[#This Row],[Số tiền đã thu]]</f>
        <v>0</v>
      </c>
      <c r="S469" s="6">
        <f>IF(Table1[[#This Row],[Ngày hóa đơn]]&lt;&gt;"",Table1[[#This Row],[Ngày hóa đơn]],IF(Table1[[#This Row],[Ngày hạch toán]]&lt;&gt;"",Table1[[#This Row],[Ngày hạch toán]],""))</f>
        <v>46030</v>
      </c>
      <c r="T469" s="7"/>
      <c r="U469" s="6">
        <f>IF(Table1[[#This Row],[Ngày tính CN]]="","",S469+T469)</f>
        <v>46030</v>
      </c>
      <c r="V469" s="32">
        <f ca="1">IF(Table1[[#This Row],[Hạn thanh toán]]="","",IF((U469-NOW())&lt;0,0,(U469-NOW())))</f>
        <v>0</v>
      </c>
      <c r="W469" s="32"/>
      <c r="X469" s="32" t="str">
        <f t="shared" ca="1" si="222"/>
        <v/>
      </c>
      <c r="Y469" s="2" t="str">
        <f t="shared" si="223"/>
        <v>Đã thanh toán</v>
      </c>
      <c r="Z469" s="53">
        <f t="shared" si="219"/>
        <v>46030</v>
      </c>
      <c r="AA469" s="53">
        <f t="shared" si="220"/>
        <v>46058</v>
      </c>
      <c r="AD469" s="2" t="str">
        <f>VLOOKUP($A469,MA_KH!$A:$Q,MA_KH!O$1,0)</f>
        <v>BIGC (EB)</v>
      </c>
      <c r="AE469" s="2" t="str">
        <f>VLOOKUP($A469,MA_KH!$A:$Q,MA_KH!P$1,0)</f>
        <v>Công ty TNHH dịch vụ EB</v>
      </c>
    </row>
    <row r="470" spans="1:31" ht="25.5" customHeight="1" x14ac:dyDescent="0.25">
      <c r="A470" t="s">
        <v>16550</v>
      </c>
      <c r="B470" t="s">
        <v>224</v>
      </c>
      <c r="C470" s="65" t="s">
        <v>17319</v>
      </c>
      <c r="D470" t="s">
        <v>17320</v>
      </c>
      <c r="E470" s="68">
        <v>46030</v>
      </c>
      <c r="F470">
        <v>1408</v>
      </c>
      <c r="G470" t="s">
        <v>17321</v>
      </c>
      <c r="H470" s="66">
        <v>2100440</v>
      </c>
      <c r="I470" s="66">
        <v>0</v>
      </c>
      <c r="J470" s="66">
        <v>168035</v>
      </c>
      <c r="K470" s="66">
        <v>2268475</v>
      </c>
      <c r="L470" s="67" t="s">
        <v>17410</v>
      </c>
      <c r="M470" s="6">
        <v>46086</v>
      </c>
      <c r="O470" s="32">
        <f>IF(Table1[[#This Row],[Phân loại]]="Tồn đầu kỳ",Table1[[#This Row],[Tổng giá trị]],0)</f>
        <v>0</v>
      </c>
      <c r="P470" s="7">
        <f>IF(Table1[[#This Row],[Số còn phải thu ĐK]]&lt;&gt;0,0,IF(Table1[[#This Row],[Phân loại]]="Bán hàng",Table1[[#This Row],[Tổng giá trị]],-Table1[[#This Row],[Tổng giá trị]]))</f>
        <v>2268475</v>
      </c>
      <c r="Q470" s="32">
        <f t="shared" si="221"/>
        <v>2268475</v>
      </c>
      <c r="R470" s="7">
        <f>Table1[[#This Row],[Số còn phải thu ĐK]]+Table1[[#This Row],[Giá Trị HD sau CK]]-Table1[[#This Row],[Số tiền đã thu]]</f>
        <v>0</v>
      </c>
      <c r="S470" s="6">
        <f>IF(Table1[[#This Row],[Ngày hóa đơn]]&lt;&gt;"",Table1[[#This Row],[Ngày hóa đơn]],IF(Table1[[#This Row],[Ngày hạch toán]]&lt;&gt;"",Table1[[#This Row],[Ngày hạch toán]],""))</f>
        <v>46030</v>
      </c>
      <c r="T470" s="7"/>
      <c r="U470" s="6">
        <f>IF(Table1[[#This Row],[Ngày tính CN]]="","",S470+T470)</f>
        <v>46030</v>
      </c>
      <c r="V470" s="32">
        <f ca="1">IF(Table1[[#This Row],[Hạn thanh toán]]="","",IF((U470-NOW())&lt;0,0,(U470-NOW())))</f>
        <v>0</v>
      </c>
      <c r="W470" s="32"/>
      <c r="X470" s="32" t="str">
        <f t="shared" ca="1" si="222"/>
        <v/>
      </c>
      <c r="Y470" s="2" t="str">
        <f t="shared" si="223"/>
        <v>Đã thanh toán</v>
      </c>
      <c r="Z470" s="53">
        <f t="shared" si="219"/>
        <v>46030</v>
      </c>
      <c r="AA470" s="53">
        <f t="shared" si="220"/>
        <v>46086</v>
      </c>
      <c r="AD470" s="2" t="str">
        <f>VLOOKUP($A470,MA_KH!$A:$Q,MA_KH!O$1,0)</f>
        <v>BIGC (EB)</v>
      </c>
      <c r="AE470" s="2" t="str">
        <f>VLOOKUP($A470,MA_KH!$A:$Q,MA_KH!P$1,0)</f>
        <v>Công ty TNHH dịch vụ EB</v>
      </c>
    </row>
    <row r="471" spans="1:31" ht="25.5" customHeight="1" x14ac:dyDescent="0.25">
      <c r="A471" t="s">
        <v>16553</v>
      </c>
      <c r="B471" t="s">
        <v>72</v>
      </c>
      <c r="C471" s="65" t="s">
        <v>17319</v>
      </c>
      <c r="D471" t="s">
        <v>17322</v>
      </c>
      <c r="E471" s="68">
        <v>46030</v>
      </c>
      <c r="F471">
        <v>1410</v>
      </c>
      <c r="G471" t="s">
        <v>17323</v>
      </c>
      <c r="H471" s="66">
        <v>2122040</v>
      </c>
      <c r="I471" s="66">
        <v>0</v>
      </c>
      <c r="J471" s="66">
        <v>169763</v>
      </c>
      <c r="K471" s="66">
        <v>2291803</v>
      </c>
      <c r="L471" s="67" t="s">
        <v>17410</v>
      </c>
      <c r="M471" s="6">
        <v>46086</v>
      </c>
      <c r="O471" s="32">
        <f>IF(Table1[[#This Row],[Phân loại]]="Tồn đầu kỳ",Table1[[#This Row],[Tổng giá trị]],0)</f>
        <v>0</v>
      </c>
      <c r="P471" s="7">
        <f>IF(Table1[[#This Row],[Số còn phải thu ĐK]]&lt;&gt;0,0,IF(Table1[[#This Row],[Phân loại]]="Bán hàng",Table1[[#This Row],[Tổng giá trị]],-Table1[[#This Row],[Tổng giá trị]]))</f>
        <v>2291803</v>
      </c>
      <c r="Q471" s="32">
        <f t="shared" si="221"/>
        <v>2291803</v>
      </c>
      <c r="R471" s="7">
        <f>Table1[[#This Row],[Số còn phải thu ĐK]]+Table1[[#This Row],[Giá Trị HD sau CK]]-Table1[[#This Row],[Số tiền đã thu]]</f>
        <v>0</v>
      </c>
      <c r="S471" s="6">
        <f>IF(Table1[[#This Row],[Ngày hóa đơn]]&lt;&gt;"",Table1[[#This Row],[Ngày hóa đơn]],IF(Table1[[#This Row],[Ngày hạch toán]]&lt;&gt;"",Table1[[#This Row],[Ngày hạch toán]],""))</f>
        <v>46030</v>
      </c>
      <c r="T471" s="7"/>
      <c r="U471" s="6">
        <f>IF(Table1[[#This Row],[Ngày tính CN]]="","",S471+T471)</f>
        <v>46030</v>
      </c>
      <c r="V471" s="32">
        <f ca="1">IF(Table1[[#This Row],[Hạn thanh toán]]="","",IF((U471-NOW())&lt;0,0,(U471-NOW())))</f>
        <v>0</v>
      </c>
      <c r="W471" s="32"/>
      <c r="X471" s="32" t="str">
        <f t="shared" ca="1" si="222"/>
        <v/>
      </c>
      <c r="Y471" s="2" t="str">
        <f t="shared" si="223"/>
        <v>Đã thanh toán</v>
      </c>
      <c r="Z471" s="53">
        <f t="shared" si="219"/>
        <v>46030</v>
      </c>
      <c r="AA471" s="53">
        <f t="shared" si="220"/>
        <v>46086</v>
      </c>
      <c r="AD471" s="2" t="str">
        <f>VLOOKUP($A471,MA_KH!$A:$Q,MA_KH!O$1,0)</f>
        <v>BIGC (EB)</v>
      </c>
      <c r="AE471" s="2" t="str">
        <f>VLOOKUP($A471,MA_KH!$A:$Q,MA_KH!P$1,0)</f>
        <v>Công ty TNHH dịch vụ EB</v>
      </c>
    </row>
    <row r="472" spans="1:31" ht="25.5" customHeight="1" x14ac:dyDescent="0.25">
      <c r="A472" t="s">
        <v>16548</v>
      </c>
      <c r="B472" t="s">
        <v>489</v>
      </c>
      <c r="C472" s="65" t="s">
        <v>17319</v>
      </c>
      <c r="D472" t="s">
        <v>17324</v>
      </c>
      <c r="E472" s="68">
        <v>46030</v>
      </c>
      <c r="F472">
        <v>1411</v>
      </c>
      <c r="G472" t="s">
        <v>17325</v>
      </c>
      <c r="H472" s="66">
        <v>2949365</v>
      </c>
      <c r="I472" s="66">
        <v>0</v>
      </c>
      <c r="J472" s="66">
        <v>235949</v>
      </c>
      <c r="K472" s="66">
        <v>3185314</v>
      </c>
      <c r="L472" s="67" t="s">
        <v>17410</v>
      </c>
      <c r="M472" s="6">
        <v>46086</v>
      </c>
      <c r="O472" s="32">
        <f>IF(Table1[[#This Row],[Phân loại]]="Tồn đầu kỳ",Table1[[#This Row],[Tổng giá trị]],0)</f>
        <v>0</v>
      </c>
      <c r="P472" s="7">
        <f>IF(Table1[[#This Row],[Số còn phải thu ĐK]]&lt;&gt;0,0,IF(Table1[[#This Row],[Phân loại]]="Bán hàng",Table1[[#This Row],[Tổng giá trị]],-Table1[[#This Row],[Tổng giá trị]]))</f>
        <v>3185314</v>
      </c>
      <c r="Q472" s="32">
        <f t="shared" si="221"/>
        <v>3185314</v>
      </c>
      <c r="R472" s="7">
        <f>Table1[[#This Row],[Số còn phải thu ĐK]]+Table1[[#This Row],[Giá Trị HD sau CK]]-Table1[[#This Row],[Số tiền đã thu]]</f>
        <v>0</v>
      </c>
      <c r="S472" s="6">
        <f>IF(Table1[[#This Row],[Ngày hóa đơn]]&lt;&gt;"",Table1[[#This Row],[Ngày hóa đơn]],IF(Table1[[#This Row],[Ngày hạch toán]]&lt;&gt;"",Table1[[#This Row],[Ngày hạch toán]],""))</f>
        <v>46030</v>
      </c>
      <c r="T472" s="7"/>
      <c r="U472" s="6">
        <f>IF(Table1[[#This Row],[Ngày tính CN]]="","",S472+T472)</f>
        <v>46030</v>
      </c>
      <c r="V472" s="32">
        <f ca="1">IF(Table1[[#This Row],[Hạn thanh toán]]="","",IF((U472-NOW())&lt;0,0,(U472-NOW())))</f>
        <v>0</v>
      </c>
      <c r="W472" s="32"/>
      <c r="X472" s="32" t="str">
        <f t="shared" ca="1" si="222"/>
        <v/>
      </c>
      <c r="Y472" s="2" t="str">
        <f t="shared" si="223"/>
        <v>Đã thanh toán</v>
      </c>
      <c r="Z472" s="53">
        <f t="shared" si="219"/>
        <v>46030</v>
      </c>
      <c r="AA472" s="53">
        <f t="shared" si="220"/>
        <v>46086</v>
      </c>
      <c r="AD472" s="2" t="str">
        <f>VLOOKUP($A472,MA_KH!$A:$Q,MA_KH!O$1,0)</f>
        <v>BIGC (EB)</v>
      </c>
      <c r="AE472" s="2" t="str">
        <f>VLOOKUP($A472,MA_KH!$A:$Q,MA_KH!P$1,0)</f>
        <v>Công ty TNHH dịch vụ EB</v>
      </c>
    </row>
    <row r="473" spans="1:31" ht="25.5" customHeight="1" x14ac:dyDescent="0.25">
      <c r="A473" t="s">
        <v>16535</v>
      </c>
      <c r="B473" t="s">
        <v>485</v>
      </c>
      <c r="C473" s="65" t="s">
        <v>17319</v>
      </c>
      <c r="D473" t="s">
        <v>17326</v>
      </c>
      <c r="E473" s="68">
        <v>46030</v>
      </c>
      <c r="F473">
        <v>1412</v>
      </c>
      <c r="G473" t="s">
        <v>17327</v>
      </c>
      <c r="H473" s="66">
        <v>15654835</v>
      </c>
      <c r="I473" s="66">
        <v>0</v>
      </c>
      <c r="J473" s="66">
        <v>1252387</v>
      </c>
      <c r="K473" s="66">
        <v>16907222</v>
      </c>
      <c r="L473" s="67" t="s">
        <v>17410</v>
      </c>
      <c r="M473" s="6">
        <v>46086</v>
      </c>
      <c r="O473" s="32">
        <f>IF(Table1[[#This Row],[Phân loại]]="Tồn đầu kỳ",Table1[[#This Row],[Tổng giá trị]],0)</f>
        <v>0</v>
      </c>
      <c r="P473" s="7">
        <f>IF(Table1[[#This Row],[Số còn phải thu ĐK]]&lt;&gt;0,0,IF(Table1[[#This Row],[Phân loại]]="Bán hàng",Table1[[#This Row],[Tổng giá trị]],-Table1[[#This Row],[Tổng giá trị]]))</f>
        <v>16907222</v>
      </c>
      <c r="Q473" s="32">
        <f t="shared" si="221"/>
        <v>16907222</v>
      </c>
      <c r="R473" s="7">
        <f>Table1[[#This Row],[Số còn phải thu ĐK]]+Table1[[#This Row],[Giá Trị HD sau CK]]-Table1[[#This Row],[Số tiền đã thu]]</f>
        <v>0</v>
      </c>
      <c r="S473" s="6">
        <f>IF(Table1[[#This Row],[Ngày hóa đơn]]&lt;&gt;"",Table1[[#This Row],[Ngày hóa đơn]],IF(Table1[[#This Row],[Ngày hạch toán]]&lt;&gt;"",Table1[[#This Row],[Ngày hạch toán]],""))</f>
        <v>46030</v>
      </c>
      <c r="T473" s="7"/>
      <c r="U473" s="6">
        <f>IF(Table1[[#This Row],[Ngày tính CN]]="","",S473+T473)</f>
        <v>46030</v>
      </c>
      <c r="V473" s="32">
        <f ca="1">IF(Table1[[#This Row],[Hạn thanh toán]]="","",IF((U473-NOW())&lt;0,0,(U473-NOW())))</f>
        <v>0</v>
      </c>
      <c r="W473" s="32"/>
      <c r="X473" s="32" t="str">
        <f t="shared" ca="1" si="222"/>
        <v/>
      </c>
      <c r="Y473" s="2" t="str">
        <f t="shared" si="223"/>
        <v>Đã thanh toán</v>
      </c>
      <c r="Z473" s="53">
        <f t="shared" si="219"/>
        <v>46030</v>
      </c>
      <c r="AA473" s="53">
        <f t="shared" si="220"/>
        <v>46086</v>
      </c>
      <c r="AD473" s="2" t="str">
        <f>VLOOKUP($A473,MA_KH!$A:$Q,MA_KH!O$1,0)</f>
        <v>BIGC (EB)</v>
      </c>
      <c r="AE473" s="2" t="str">
        <f>VLOOKUP($A473,MA_KH!$A:$Q,MA_KH!P$1,0)</f>
        <v>Công ty TNHH dịch vụ EB</v>
      </c>
    </row>
    <row r="474" spans="1:31" ht="25.5" customHeight="1" x14ac:dyDescent="0.25">
      <c r="A474" t="s">
        <v>16560</v>
      </c>
      <c r="B474" t="s">
        <v>297</v>
      </c>
      <c r="C474" s="65" t="s">
        <v>17319</v>
      </c>
      <c r="D474" t="s">
        <v>17328</v>
      </c>
      <c r="E474" s="68">
        <v>46031</v>
      </c>
      <c r="F474">
        <v>1633</v>
      </c>
      <c r="G474" t="s">
        <v>17329</v>
      </c>
      <c r="H474" s="66">
        <v>3455685</v>
      </c>
      <c r="I474" s="66">
        <v>0</v>
      </c>
      <c r="J474" s="66">
        <v>276455</v>
      </c>
      <c r="K474" s="66">
        <v>3732140</v>
      </c>
      <c r="L474" s="67" t="s">
        <v>17410</v>
      </c>
      <c r="M474" s="6">
        <v>46086</v>
      </c>
      <c r="O474" s="32">
        <f>IF(Table1[[#This Row],[Phân loại]]="Tồn đầu kỳ",Table1[[#This Row],[Tổng giá trị]],0)</f>
        <v>0</v>
      </c>
      <c r="P474" s="7">
        <f>IF(Table1[[#This Row],[Số còn phải thu ĐK]]&lt;&gt;0,0,IF(Table1[[#This Row],[Phân loại]]="Bán hàng",Table1[[#This Row],[Tổng giá trị]],-Table1[[#This Row],[Tổng giá trị]]))</f>
        <v>3732140</v>
      </c>
      <c r="Q474" s="32">
        <f t="shared" si="221"/>
        <v>3732140</v>
      </c>
      <c r="R474" s="7">
        <f>Table1[[#This Row],[Số còn phải thu ĐK]]+Table1[[#This Row],[Giá Trị HD sau CK]]-Table1[[#This Row],[Số tiền đã thu]]</f>
        <v>0</v>
      </c>
      <c r="S474" s="6">
        <f>IF(Table1[[#This Row],[Ngày hóa đơn]]&lt;&gt;"",Table1[[#This Row],[Ngày hóa đơn]],IF(Table1[[#This Row],[Ngày hạch toán]]&lt;&gt;"",Table1[[#This Row],[Ngày hạch toán]],""))</f>
        <v>46031</v>
      </c>
      <c r="T474" s="7"/>
      <c r="U474" s="6">
        <f>IF(Table1[[#This Row],[Ngày tính CN]]="","",S474+T474)</f>
        <v>46031</v>
      </c>
      <c r="V474" s="32">
        <f ca="1">IF(Table1[[#This Row],[Hạn thanh toán]]="","",IF((U474-NOW())&lt;0,0,(U474-NOW())))</f>
        <v>0</v>
      </c>
      <c r="W474" s="32"/>
      <c r="X474" s="32" t="str">
        <f t="shared" ca="1" si="222"/>
        <v/>
      </c>
      <c r="Y474" s="2" t="str">
        <f t="shared" si="223"/>
        <v>Đã thanh toán</v>
      </c>
      <c r="Z474" s="53">
        <f t="shared" si="219"/>
        <v>46031</v>
      </c>
      <c r="AA474" s="53">
        <f t="shared" si="220"/>
        <v>46086</v>
      </c>
      <c r="AD474" s="2" t="str">
        <f>VLOOKUP($A474,MA_KH!$A:$Q,MA_KH!O$1,0)</f>
        <v>BIGC (EB)</v>
      </c>
      <c r="AE474" s="2" t="str">
        <f>VLOOKUP($A474,MA_KH!$A:$Q,MA_KH!P$1,0)</f>
        <v>Công ty TNHH dịch vụ EB</v>
      </c>
    </row>
    <row r="475" spans="1:31" ht="25.5" customHeight="1" x14ac:dyDescent="0.25">
      <c r="A475" t="s">
        <v>16560</v>
      </c>
      <c r="B475" t="s">
        <v>297</v>
      </c>
      <c r="C475" s="65" t="s">
        <v>17319</v>
      </c>
      <c r="D475" t="s">
        <v>17330</v>
      </c>
      <c r="E475" s="68">
        <v>46031</v>
      </c>
      <c r="F475">
        <v>1634</v>
      </c>
      <c r="G475" t="s">
        <v>17331</v>
      </c>
      <c r="H475" s="66">
        <v>1633240</v>
      </c>
      <c r="I475" s="66">
        <v>0</v>
      </c>
      <c r="J475" s="66">
        <v>130659</v>
      </c>
      <c r="K475" s="66">
        <v>1763899</v>
      </c>
      <c r="L475" s="67" t="s">
        <v>17410</v>
      </c>
      <c r="M475" s="6">
        <v>46086</v>
      </c>
      <c r="O475" s="32">
        <f>IF(Table1[[#This Row],[Phân loại]]="Tồn đầu kỳ",Table1[[#This Row],[Tổng giá trị]],0)</f>
        <v>0</v>
      </c>
      <c r="P475" s="7">
        <f>IF(Table1[[#This Row],[Số còn phải thu ĐK]]&lt;&gt;0,0,IF(Table1[[#This Row],[Phân loại]]="Bán hàng",Table1[[#This Row],[Tổng giá trị]],-Table1[[#This Row],[Tổng giá trị]]))</f>
        <v>1763899</v>
      </c>
      <c r="Q475" s="32">
        <f t="shared" si="221"/>
        <v>1763899</v>
      </c>
      <c r="R475" s="7">
        <f>Table1[[#This Row],[Số còn phải thu ĐK]]+Table1[[#This Row],[Giá Trị HD sau CK]]-Table1[[#This Row],[Số tiền đã thu]]</f>
        <v>0</v>
      </c>
      <c r="S475" s="6">
        <f>IF(Table1[[#This Row],[Ngày hóa đơn]]&lt;&gt;"",Table1[[#This Row],[Ngày hóa đơn]],IF(Table1[[#This Row],[Ngày hạch toán]]&lt;&gt;"",Table1[[#This Row],[Ngày hạch toán]],""))</f>
        <v>46031</v>
      </c>
      <c r="T475" s="7"/>
      <c r="U475" s="6">
        <f>IF(Table1[[#This Row],[Ngày tính CN]]="","",S475+T475)</f>
        <v>46031</v>
      </c>
      <c r="V475" s="32">
        <f ca="1">IF(Table1[[#This Row],[Hạn thanh toán]]="","",IF((U475-NOW())&lt;0,0,(U475-NOW())))</f>
        <v>0</v>
      </c>
      <c r="W475" s="32"/>
      <c r="X475" s="32" t="str">
        <f t="shared" ca="1" si="222"/>
        <v/>
      </c>
      <c r="Y475" s="2" t="str">
        <f t="shared" si="223"/>
        <v>Đã thanh toán</v>
      </c>
      <c r="Z475" s="53">
        <f t="shared" si="219"/>
        <v>46031</v>
      </c>
      <c r="AA475" s="53">
        <f t="shared" si="220"/>
        <v>46086</v>
      </c>
      <c r="AD475" s="2" t="str">
        <f>VLOOKUP($A475,MA_KH!$A:$Q,MA_KH!O$1,0)</f>
        <v>BIGC (EB)</v>
      </c>
      <c r="AE475" s="2" t="str">
        <f>VLOOKUP($A475,MA_KH!$A:$Q,MA_KH!P$1,0)</f>
        <v>Công ty TNHH dịch vụ EB</v>
      </c>
    </row>
    <row r="476" spans="1:31" ht="25.5" customHeight="1" x14ac:dyDescent="0.25">
      <c r="A476" t="s">
        <v>16575</v>
      </c>
      <c r="B476" t="s">
        <v>110</v>
      </c>
      <c r="C476" s="65" t="s">
        <v>17319</v>
      </c>
      <c r="D476" t="s">
        <v>17332</v>
      </c>
      <c r="E476" s="68">
        <v>46031</v>
      </c>
      <c r="F476">
        <v>1592</v>
      </c>
      <c r="G476" t="s">
        <v>17333</v>
      </c>
      <c r="H476" s="66">
        <v>3592810</v>
      </c>
      <c r="I476" s="66">
        <v>0</v>
      </c>
      <c r="J476" s="66">
        <v>287425</v>
      </c>
      <c r="K476" s="66">
        <v>3880235</v>
      </c>
      <c r="L476" s="67" t="s">
        <v>17410</v>
      </c>
      <c r="M476" s="6">
        <v>46086</v>
      </c>
      <c r="O476" s="32">
        <f>IF(Table1[[#This Row],[Phân loại]]="Tồn đầu kỳ",Table1[[#This Row],[Tổng giá trị]],0)</f>
        <v>0</v>
      </c>
      <c r="P476" s="7">
        <f>IF(Table1[[#This Row],[Số còn phải thu ĐK]]&lt;&gt;0,0,IF(Table1[[#This Row],[Phân loại]]="Bán hàng",Table1[[#This Row],[Tổng giá trị]],-Table1[[#This Row],[Tổng giá trị]]))</f>
        <v>3880235</v>
      </c>
      <c r="Q476" s="32">
        <f t="shared" si="221"/>
        <v>3880235</v>
      </c>
      <c r="R476" s="7">
        <f>Table1[[#This Row],[Số còn phải thu ĐK]]+Table1[[#This Row],[Giá Trị HD sau CK]]-Table1[[#This Row],[Số tiền đã thu]]</f>
        <v>0</v>
      </c>
      <c r="S476" s="6">
        <f>IF(Table1[[#This Row],[Ngày hóa đơn]]&lt;&gt;"",Table1[[#This Row],[Ngày hóa đơn]],IF(Table1[[#This Row],[Ngày hạch toán]]&lt;&gt;"",Table1[[#This Row],[Ngày hạch toán]],""))</f>
        <v>46031</v>
      </c>
      <c r="T476" s="7"/>
      <c r="U476" s="6">
        <f>IF(Table1[[#This Row],[Ngày tính CN]]="","",S476+T476)</f>
        <v>46031</v>
      </c>
      <c r="V476" s="32">
        <f ca="1">IF(Table1[[#This Row],[Hạn thanh toán]]="","",IF((U476-NOW())&lt;0,0,(U476-NOW())))</f>
        <v>0</v>
      </c>
      <c r="W476" s="32"/>
      <c r="X476" s="32" t="str">
        <f t="shared" ca="1" si="222"/>
        <v/>
      </c>
      <c r="Y476" s="2" t="str">
        <f t="shared" si="223"/>
        <v>Đã thanh toán</v>
      </c>
      <c r="Z476" s="53">
        <f t="shared" si="219"/>
        <v>46031</v>
      </c>
      <c r="AA476" s="53">
        <f t="shared" si="220"/>
        <v>46086</v>
      </c>
      <c r="AD476" s="2" t="str">
        <f>VLOOKUP($A476,MA_KH!$A:$Q,MA_KH!O$1,0)</f>
        <v>BIGC (EB)</v>
      </c>
      <c r="AE476" s="2" t="str">
        <f>VLOOKUP($A476,MA_KH!$A:$Q,MA_KH!P$1,0)</f>
        <v>Công ty TNHH dịch vụ EB</v>
      </c>
    </row>
    <row r="477" spans="1:31" ht="25.5" customHeight="1" x14ac:dyDescent="0.25">
      <c r="A477" t="s">
        <v>16566</v>
      </c>
      <c r="B477" t="s">
        <v>459</v>
      </c>
      <c r="C477" s="65" t="s">
        <v>17319</v>
      </c>
      <c r="D477" t="s">
        <v>17334</v>
      </c>
      <c r="E477" s="68">
        <v>46031</v>
      </c>
      <c r="F477">
        <v>1610</v>
      </c>
      <c r="G477" t="s">
        <v>17335</v>
      </c>
      <c r="H477" s="66">
        <v>3489915</v>
      </c>
      <c r="I477" s="66">
        <v>0</v>
      </c>
      <c r="J477" s="66">
        <v>279193</v>
      </c>
      <c r="K477" s="66">
        <v>3769108</v>
      </c>
      <c r="L477" s="67" t="s">
        <v>17410</v>
      </c>
      <c r="M477" s="6">
        <v>46086</v>
      </c>
      <c r="O477" s="32">
        <f>IF(Table1[[#This Row],[Phân loại]]="Tồn đầu kỳ",Table1[[#This Row],[Tổng giá trị]],0)</f>
        <v>0</v>
      </c>
      <c r="P477" s="7">
        <f>IF(Table1[[#This Row],[Số còn phải thu ĐK]]&lt;&gt;0,0,IF(Table1[[#This Row],[Phân loại]]="Bán hàng",Table1[[#This Row],[Tổng giá trị]],-Table1[[#This Row],[Tổng giá trị]]))</f>
        <v>3769108</v>
      </c>
      <c r="Q477" s="32">
        <f t="shared" si="221"/>
        <v>3769108</v>
      </c>
      <c r="R477" s="7">
        <f>Table1[[#This Row],[Số còn phải thu ĐK]]+Table1[[#This Row],[Giá Trị HD sau CK]]-Table1[[#This Row],[Số tiền đã thu]]</f>
        <v>0</v>
      </c>
      <c r="S477" s="6">
        <f>IF(Table1[[#This Row],[Ngày hóa đơn]]&lt;&gt;"",Table1[[#This Row],[Ngày hóa đơn]],IF(Table1[[#This Row],[Ngày hạch toán]]&lt;&gt;"",Table1[[#This Row],[Ngày hạch toán]],""))</f>
        <v>46031</v>
      </c>
      <c r="T477" s="7"/>
      <c r="U477" s="6">
        <f>IF(Table1[[#This Row],[Ngày tính CN]]="","",S477+T477)</f>
        <v>46031</v>
      </c>
      <c r="V477" s="32">
        <f ca="1">IF(Table1[[#This Row],[Hạn thanh toán]]="","",IF((U477-NOW())&lt;0,0,(U477-NOW())))</f>
        <v>0</v>
      </c>
      <c r="W477" s="32"/>
      <c r="X477" s="32" t="str">
        <f t="shared" ca="1" si="222"/>
        <v/>
      </c>
      <c r="Y477" s="2" t="str">
        <f t="shared" si="223"/>
        <v>Đã thanh toán</v>
      </c>
      <c r="Z477" s="53">
        <f t="shared" si="219"/>
        <v>46031</v>
      </c>
      <c r="AA477" s="53">
        <f t="shared" si="220"/>
        <v>46086</v>
      </c>
      <c r="AD477" s="2" t="str">
        <f>VLOOKUP($A477,MA_KH!$A:$Q,MA_KH!O$1,0)</f>
        <v>BIGC (EB)</v>
      </c>
      <c r="AE477" s="2" t="str">
        <f>VLOOKUP($A477,MA_KH!$A:$Q,MA_KH!P$1,0)</f>
        <v>Công ty TNHH dịch vụ EB</v>
      </c>
    </row>
    <row r="478" spans="1:31" ht="25.5" customHeight="1" x14ac:dyDescent="0.25">
      <c r="A478" t="s">
        <v>16563</v>
      </c>
      <c r="B478" t="s">
        <v>81</v>
      </c>
      <c r="C478" s="65" t="s">
        <v>17319</v>
      </c>
      <c r="D478" t="s">
        <v>17336</v>
      </c>
      <c r="E478" s="68">
        <v>46031</v>
      </c>
      <c r="F478">
        <v>1611</v>
      </c>
      <c r="G478" t="s">
        <v>17337</v>
      </c>
      <c r="H478" s="66">
        <v>5980950</v>
      </c>
      <c r="I478" s="66">
        <v>0</v>
      </c>
      <c r="J478" s="66">
        <v>478476</v>
      </c>
      <c r="K478" s="66">
        <v>6459426</v>
      </c>
      <c r="L478" s="67" t="s">
        <v>17410</v>
      </c>
      <c r="M478" s="6">
        <v>46086</v>
      </c>
      <c r="O478" s="32">
        <f>IF(Table1[[#This Row],[Phân loại]]="Tồn đầu kỳ",Table1[[#This Row],[Tổng giá trị]],0)</f>
        <v>0</v>
      </c>
      <c r="P478" s="7">
        <f>IF(Table1[[#This Row],[Số còn phải thu ĐK]]&lt;&gt;0,0,IF(Table1[[#This Row],[Phân loại]]="Bán hàng",Table1[[#This Row],[Tổng giá trị]],-Table1[[#This Row],[Tổng giá trị]]))</f>
        <v>6459426</v>
      </c>
      <c r="Q478" s="32">
        <f t="shared" si="221"/>
        <v>6459426</v>
      </c>
      <c r="R478" s="7">
        <f>Table1[[#This Row],[Số còn phải thu ĐK]]+Table1[[#This Row],[Giá Trị HD sau CK]]-Table1[[#This Row],[Số tiền đã thu]]</f>
        <v>0</v>
      </c>
      <c r="S478" s="6">
        <f>IF(Table1[[#This Row],[Ngày hóa đơn]]&lt;&gt;"",Table1[[#This Row],[Ngày hóa đơn]],IF(Table1[[#This Row],[Ngày hạch toán]]&lt;&gt;"",Table1[[#This Row],[Ngày hạch toán]],""))</f>
        <v>46031</v>
      </c>
      <c r="T478" s="7"/>
      <c r="U478" s="6">
        <f>IF(Table1[[#This Row],[Ngày tính CN]]="","",S478+T478)</f>
        <v>46031</v>
      </c>
      <c r="V478" s="32">
        <f ca="1">IF(Table1[[#This Row],[Hạn thanh toán]]="","",IF((U478-NOW())&lt;0,0,(U478-NOW())))</f>
        <v>0</v>
      </c>
      <c r="W478" s="32"/>
      <c r="X478" s="32" t="str">
        <f t="shared" ca="1" si="222"/>
        <v/>
      </c>
      <c r="Y478" s="2" t="str">
        <f t="shared" si="223"/>
        <v>Đã thanh toán</v>
      </c>
      <c r="Z478" s="53">
        <f t="shared" si="219"/>
        <v>46031</v>
      </c>
      <c r="AA478" s="53">
        <f t="shared" si="220"/>
        <v>46086</v>
      </c>
      <c r="AD478" s="2" t="str">
        <f>VLOOKUP($A478,MA_KH!$A:$Q,MA_KH!O$1,0)</f>
        <v>BIGC (EB)</v>
      </c>
      <c r="AE478" s="2" t="str">
        <f>VLOOKUP($A478,MA_KH!$A:$Q,MA_KH!P$1,0)</f>
        <v>Công ty TNHH dịch vụ EB</v>
      </c>
    </row>
    <row r="479" spans="1:31" ht="25.5" customHeight="1" x14ac:dyDescent="0.25">
      <c r="A479" t="s">
        <v>16554</v>
      </c>
      <c r="B479" t="s">
        <v>296</v>
      </c>
      <c r="C479" s="65" t="s">
        <v>17338</v>
      </c>
      <c r="D479" t="s">
        <v>17339</v>
      </c>
      <c r="E479" s="68">
        <v>46032</v>
      </c>
      <c r="F479">
        <v>1729</v>
      </c>
      <c r="G479" t="s">
        <v>17340</v>
      </c>
      <c r="H479" s="66">
        <v>3455685</v>
      </c>
      <c r="I479" s="66">
        <v>0</v>
      </c>
      <c r="J479" s="66">
        <v>276455</v>
      </c>
      <c r="K479" s="66">
        <v>3732140</v>
      </c>
      <c r="L479" s="67" t="s">
        <v>17410</v>
      </c>
      <c r="M479" s="6">
        <v>46086</v>
      </c>
      <c r="O479" s="32">
        <f>IF(Table1[[#This Row],[Phân loại]]="Tồn đầu kỳ",Table1[[#This Row],[Tổng giá trị]],0)</f>
        <v>0</v>
      </c>
      <c r="P479" s="7">
        <f>IF(Table1[[#This Row],[Số còn phải thu ĐK]]&lt;&gt;0,0,IF(Table1[[#This Row],[Phân loại]]="Bán hàng",Table1[[#This Row],[Tổng giá trị]],-Table1[[#This Row],[Tổng giá trị]]))</f>
        <v>3732140</v>
      </c>
      <c r="Q479" s="32">
        <f t="shared" si="221"/>
        <v>3732140</v>
      </c>
      <c r="R479" s="7">
        <f>Table1[[#This Row],[Số còn phải thu ĐK]]+Table1[[#This Row],[Giá Trị HD sau CK]]-Table1[[#This Row],[Số tiền đã thu]]</f>
        <v>0</v>
      </c>
      <c r="S479" s="6">
        <f>IF(Table1[[#This Row],[Ngày hóa đơn]]&lt;&gt;"",Table1[[#This Row],[Ngày hóa đơn]],IF(Table1[[#This Row],[Ngày hạch toán]]&lt;&gt;"",Table1[[#This Row],[Ngày hạch toán]],""))</f>
        <v>46032</v>
      </c>
      <c r="T479" s="7"/>
      <c r="U479" s="6">
        <f>IF(Table1[[#This Row],[Ngày tính CN]]="","",S479+T479)</f>
        <v>46032</v>
      </c>
      <c r="V479" s="32">
        <f ca="1">IF(Table1[[#This Row],[Hạn thanh toán]]="","",IF((U479-NOW())&lt;0,0,(U479-NOW())))</f>
        <v>0</v>
      </c>
      <c r="W479" s="32"/>
      <c r="X479" s="32" t="str">
        <f t="shared" ca="1" si="222"/>
        <v/>
      </c>
      <c r="Y479" s="2" t="str">
        <f t="shared" si="223"/>
        <v>Đã thanh toán</v>
      </c>
      <c r="Z479" s="53">
        <f t="shared" si="219"/>
        <v>46032</v>
      </c>
      <c r="AA479" s="53">
        <f t="shared" si="220"/>
        <v>46086</v>
      </c>
      <c r="AD479" s="2" t="str">
        <f>VLOOKUP($A479,MA_KH!$A:$Q,MA_KH!O$1,0)</f>
        <v>BIGC (EB)</v>
      </c>
      <c r="AE479" s="2" t="str">
        <f>VLOOKUP($A479,MA_KH!$A:$Q,MA_KH!P$1,0)</f>
        <v>Công ty TNHH dịch vụ EB</v>
      </c>
    </row>
    <row r="480" spans="1:31" ht="25.5" customHeight="1" x14ac:dyDescent="0.25">
      <c r="A480" t="s">
        <v>16577</v>
      </c>
      <c r="B480" t="s">
        <v>16578</v>
      </c>
      <c r="C480" s="65" t="s">
        <v>17338</v>
      </c>
      <c r="D480" t="s">
        <v>17341</v>
      </c>
      <c r="E480" s="68">
        <v>46032</v>
      </c>
      <c r="F480">
        <v>1799</v>
      </c>
      <c r="G480" t="s">
        <v>17342</v>
      </c>
      <c r="H480" s="66">
        <v>14095680</v>
      </c>
      <c r="I480" s="66">
        <v>0</v>
      </c>
      <c r="J480" s="66">
        <v>1127654</v>
      </c>
      <c r="K480" s="66">
        <v>15223334</v>
      </c>
      <c r="L480" s="67" t="s">
        <v>17410</v>
      </c>
      <c r="M480" s="6">
        <v>46086</v>
      </c>
      <c r="O480" s="32">
        <f>IF(Table1[[#This Row],[Phân loại]]="Tồn đầu kỳ",Table1[[#This Row],[Tổng giá trị]],0)</f>
        <v>0</v>
      </c>
      <c r="P480" s="7">
        <f>IF(Table1[[#This Row],[Số còn phải thu ĐK]]&lt;&gt;0,0,IF(Table1[[#This Row],[Phân loại]]="Bán hàng",Table1[[#This Row],[Tổng giá trị]],-Table1[[#This Row],[Tổng giá trị]]))</f>
        <v>15223334</v>
      </c>
      <c r="Q480" s="32">
        <f t="shared" si="221"/>
        <v>15223334</v>
      </c>
      <c r="R480" s="7">
        <f>Table1[[#This Row],[Số còn phải thu ĐK]]+Table1[[#This Row],[Giá Trị HD sau CK]]-Table1[[#This Row],[Số tiền đã thu]]</f>
        <v>0</v>
      </c>
      <c r="S480" s="6">
        <f>IF(Table1[[#This Row],[Ngày hóa đơn]]&lt;&gt;"",Table1[[#This Row],[Ngày hóa đơn]],IF(Table1[[#This Row],[Ngày hạch toán]]&lt;&gt;"",Table1[[#This Row],[Ngày hạch toán]],""))</f>
        <v>46032</v>
      </c>
      <c r="T480" s="7"/>
      <c r="U480" s="6">
        <f>IF(Table1[[#This Row],[Ngày tính CN]]="","",S480+T480)</f>
        <v>46032</v>
      </c>
      <c r="V480" s="32">
        <f ca="1">IF(Table1[[#This Row],[Hạn thanh toán]]="","",IF((U480-NOW())&lt;0,0,(U480-NOW())))</f>
        <v>0</v>
      </c>
      <c r="W480" s="32"/>
      <c r="X480" s="32" t="str">
        <f t="shared" ca="1" si="222"/>
        <v/>
      </c>
      <c r="Y480" s="2" t="str">
        <f t="shared" si="223"/>
        <v>Đã thanh toán</v>
      </c>
      <c r="Z480" s="53">
        <f t="shared" si="219"/>
        <v>46032</v>
      </c>
      <c r="AA480" s="53">
        <f t="shared" si="220"/>
        <v>46086</v>
      </c>
      <c r="AD480" s="2" t="str">
        <f>VLOOKUP($A480,MA_KH!$A:$Q,MA_KH!O$1,0)</f>
        <v>BIGC (EB)</v>
      </c>
      <c r="AE480" s="2" t="str">
        <f>VLOOKUP($A480,MA_KH!$A:$Q,MA_KH!P$1,0)</f>
        <v>Công ty TNHH dịch vụ EB</v>
      </c>
    </row>
    <row r="481" spans="1:31" ht="25.5" customHeight="1" x14ac:dyDescent="0.25">
      <c r="A481" t="s">
        <v>16581</v>
      </c>
      <c r="B481" t="s">
        <v>16582</v>
      </c>
      <c r="C481" s="65" t="s">
        <v>17343</v>
      </c>
      <c r="D481" t="s">
        <v>17344</v>
      </c>
      <c r="E481" s="68">
        <v>46032</v>
      </c>
      <c r="F481">
        <v>1793</v>
      </c>
      <c r="G481" t="s">
        <v>17345</v>
      </c>
      <c r="H481" s="66">
        <v>23669955</v>
      </c>
      <c r="I481" s="66">
        <v>0</v>
      </c>
      <c r="J481" s="66">
        <v>1893596</v>
      </c>
      <c r="K481" s="66">
        <v>25563551</v>
      </c>
      <c r="L481" s="67" t="s">
        <v>17410</v>
      </c>
      <c r="M481" s="6">
        <v>46086</v>
      </c>
      <c r="O481" s="32">
        <f>IF(Table1[[#This Row],[Phân loại]]="Tồn đầu kỳ",Table1[[#This Row],[Tổng giá trị]],0)</f>
        <v>0</v>
      </c>
      <c r="P481" s="7">
        <f>IF(Table1[[#This Row],[Số còn phải thu ĐK]]&lt;&gt;0,0,IF(Table1[[#This Row],[Phân loại]]="Bán hàng",Table1[[#This Row],[Tổng giá trị]],-Table1[[#This Row],[Tổng giá trị]]))</f>
        <v>25563551</v>
      </c>
      <c r="Q481" s="32">
        <f t="shared" si="221"/>
        <v>25563551</v>
      </c>
      <c r="R481" s="7">
        <f>Table1[[#This Row],[Số còn phải thu ĐK]]+Table1[[#This Row],[Giá Trị HD sau CK]]-Table1[[#This Row],[Số tiền đã thu]]</f>
        <v>0</v>
      </c>
      <c r="S481" s="6">
        <f>IF(Table1[[#This Row],[Ngày hóa đơn]]&lt;&gt;"",Table1[[#This Row],[Ngày hóa đơn]],IF(Table1[[#This Row],[Ngày hạch toán]]&lt;&gt;"",Table1[[#This Row],[Ngày hạch toán]],""))</f>
        <v>46032</v>
      </c>
      <c r="T481" s="7"/>
      <c r="U481" s="6">
        <f>IF(Table1[[#This Row],[Ngày tính CN]]="","",S481+T481)</f>
        <v>46032</v>
      </c>
      <c r="V481" s="32">
        <f ca="1">IF(Table1[[#This Row],[Hạn thanh toán]]="","",IF((U481-NOW())&lt;0,0,(U481-NOW())))</f>
        <v>0</v>
      </c>
      <c r="W481" s="32"/>
      <c r="X481" s="32" t="str">
        <f t="shared" ca="1" si="222"/>
        <v/>
      </c>
      <c r="Y481" s="2" t="str">
        <f t="shared" si="223"/>
        <v>Đã thanh toán</v>
      </c>
      <c r="Z481" s="53">
        <f t="shared" si="219"/>
        <v>46032</v>
      </c>
      <c r="AA481" s="53">
        <f t="shared" si="220"/>
        <v>46086</v>
      </c>
      <c r="AD481" s="2" t="str">
        <f>VLOOKUP($A481,MA_KH!$A:$Q,MA_KH!O$1,0)</f>
        <v>BIGC (EB)</v>
      </c>
      <c r="AE481" s="2" t="str">
        <f>VLOOKUP($A481,MA_KH!$A:$Q,MA_KH!P$1,0)</f>
        <v>Công ty TNHH dịch vụ EB</v>
      </c>
    </row>
    <row r="482" spans="1:31" ht="25.5" customHeight="1" x14ac:dyDescent="0.25">
      <c r="A482" t="s">
        <v>16553</v>
      </c>
      <c r="B482" t="s">
        <v>72</v>
      </c>
      <c r="C482" s="65" t="s">
        <v>17343</v>
      </c>
      <c r="D482" t="s">
        <v>17346</v>
      </c>
      <c r="E482" s="68">
        <v>46034</v>
      </c>
      <c r="F482">
        <v>220</v>
      </c>
      <c r="G482" t="s">
        <v>17347</v>
      </c>
      <c r="H482" s="66">
        <v>1057290</v>
      </c>
      <c r="I482" s="66">
        <v>0</v>
      </c>
      <c r="J482" s="66">
        <v>84583</v>
      </c>
      <c r="K482" s="66">
        <v>1141873</v>
      </c>
      <c r="L482" s="67" t="s">
        <v>17412</v>
      </c>
      <c r="M482" s="6">
        <v>46058</v>
      </c>
      <c r="O482" s="32">
        <f>IF(Table1[[#This Row],[Phân loại]]="Tồn đầu kỳ",Table1[[#This Row],[Tổng giá trị]],0)</f>
        <v>0</v>
      </c>
      <c r="P482" s="7">
        <f>IF(Table1[[#This Row],[Số còn phải thu ĐK]]&lt;&gt;0,0,IF(Table1[[#This Row],[Phân loại]]="Bán hàng",Table1[[#This Row],[Tổng giá trị]],-Table1[[#This Row],[Tổng giá trị]]))</f>
        <v>-1141873</v>
      </c>
      <c r="Q482" s="32">
        <f t="shared" si="221"/>
        <v>-1141873</v>
      </c>
      <c r="R482" s="7">
        <f>Table1[[#This Row],[Số còn phải thu ĐK]]+Table1[[#This Row],[Giá Trị HD sau CK]]-Table1[[#This Row],[Số tiền đã thu]]</f>
        <v>0</v>
      </c>
      <c r="S482" s="6">
        <f>IF(Table1[[#This Row],[Ngày hóa đơn]]&lt;&gt;"",Table1[[#This Row],[Ngày hóa đơn]],IF(Table1[[#This Row],[Ngày hạch toán]]&lt;&gt;"",Table1[[#This Row],[Ngày hạch toán]],""))</f>
        <v>46034</v>
      </c>
      <c r="T482" s="7"/>
      <c r="U482" s="6">
        <f>IF(Table1[[#This Row],[Ngày tính CN]]="","",S482+T482)</f>
        <v>46034</v>
      </c>
      <c r="V482" s="32">
        <f ca="1">IF(Table1[[#This Row],[Hạn thanh toán]]="","",IF((U482-NOW())&lt;0,0,(U482-NOW())))</f>
        <v>0</v>
      </c>
      <c r="W482" s="32"/>
      <c r="X482" s="32" t="str">
        <f t="shared" ca="1" si="222"/>
        <v/>
      </c>
      <c r="Y482" s="2" t="str">
        <f t="shared" si="223"/>
        <v>Đã thanh toán</v>
      </c>
      <c r="Z482" s="53">
        <f t="shared" si="219"/>
        <v>46034</v>
      </c>
      <c r="AA482" s="53">
        <f t="shared" si="220"/>
        <v>46058</v>
      </c>
      <c r="AD482" s="2" t="str">
        <f>VLOOKUP($A482,MA_KH!$A:$Q,MA_KH!O$1,0)</f>
        <v>BIGC (EB)</v>
      </c>
      <c r="AE482" s="2" t="str">
        <f>VLOOKUP($A482,MA_KH!$A:$Q,MA_KH!P$1,0)</f>
        <v>Công ty TNHH dịch vụ EB</v>
      </c>
    </row>
    <row r="483" spans="1:31" ht="25.5" customHeight="1" x14ac:dyDescent="0.25">
      <c r="A483" t="s">
        <v>16589</v>
      </c>
      <c r="B483" t="s">
        <v>464</v>
      </c>
      <c r="C483" s="65" t="s">
        <v>17348</v>
      </c>
      <c r="D483" t="s">
        <v>17349</v>
      </c>
      <c r="E483" s="68">
        <v>46034</v>
      </c>
      <c r="F483">
        <v>1927</v>
      </c>
      <c r="G483" t="s">
        <v>17350</v>
      </c>
      <c r="H483" s="66">
        <v>2640420</v>
      </c>
      <c r="I483" s="66">
        <v>0</v>
      </c>
      <c r="J483" s="66">
        <v>211234</v>
      </c>
      <c r="K483" s="66">
        <v>2851654</v>
      </c>
      <c r="L483" s="67" t="s">
        <v>17410</v>
      </c>
      <c r="M483" s="6">
        <v>46086</v>
      </c>
      <c r="O483" s="32">
        <f>IF(Table1[[#This Row],[Phân loại]]="Tồn đầu kỳ",Table1[[#This Row],[Tổng giá trị]],0)</f>
        <v>0</v>
      </c>
      <c r="P483" s="7">
        <f>IF(Table1[[#This Row],[Số còn phải thu ĐK]]&lt;&gt;0,0,IF(Table1[[#This Row],[Phân loại]]="Bán hàng",Table1[[#This Row],[Tổng giá trị]],-Table1[[#This Row],[Tổng giá trị]]))</f>
        <v>2851654</v>
      </c>
      <c r="Q483" s="32">
        <f t="shared" si="221"/>
        <v>2851654</v>
      </c>
      <c r="R483" s="7">
        <f>Table1[[#This Row],[Số còn phải thu ĐK]]+Table1[[#This Row],[Giá Trị HD sau CK]]-Table1[[#This Row],[Số tiền đã thu]]</f>
        <v>0</v>
      </c>
      <c r="S483" s="6">
        <f>IF(Table1[[#This Row],[Ngày hóa đơn]]&lt;&gt;"",Table1[[#This Row],[Ngày hóa đơn]],IF(Table1[[#This Row],[Ngày hạch toán]]&lt;&gt;"",Table1[[#This Row],[Ngày hạch toán]],""))</f>
        <v>46034</v>
      </c>
      <c r="T483" s="7"/>
      <c r="U483" s="6">
        <f>IF(Table1[[#This Row],[Ngày tính CN]]="","",S483+T483)</f>
        <v>46034</v>
      </c>
      <c r="V483" s="32">
        <f ca="1">IF(Table1[[#This Row],[Hạn thanh toán]]="","",IF((U483-NOW())&lt;0,0,(U483-NOW())))</f>
        <v>0</v>
      </c>
      <c r="W483" s="32"/>
      <c r="X483" s="32" t="str">
        <f t="shared" ca="1" si="222"/>
        <v/>
      </c>
      <c r="Y483" s="2" t="str">
        <f t="shared" si="223"/>
        <v>Đã thanh toán</v>
      </c>
      <c r="Z483" s="53">
        <f t="shared" si="219"/>
        <v>46034</v>
      </c>
      <c r="AA483" s="53">
        <f t="shared" si="220"/>
        <v>46086</v>
      </c>
      <c r="AD483" s="2" t="str">
        <f>VLOOKUP($A483,MA_KH!$A:$Q,MA_KH!O$1,0)</f>
        <v>BIGC (EB)</v>
      </c>
      <c r="AE483" s="2" t="str">
        <f>VLOOKUP($A483,MA_KH!$A:$Q,MA_KH!P$1,0)</f>
        <v>Công ty TNHH dịch vụ EB</v>
      </c>
    </row>
    <row r="484" spans="1:31" ht="25.5" customHeight="1" x14ac:dyDescent="0.25">
      <c r="A484" t="s">
        <v>16600</v>
      </c>
      <c r="B484" t="s">
        <v>349</v>
      </c>
      <c r="C484" s="65" t="s">
        <v>17348</v>
      </c>
      <c r="D484" t="s">
        <v>17351</v>
      </c>
      <c r="E484" s="68">
        <v>46034</v>
      </c>
      <c r="F484">
        <v>1928</v>
      </c>
      <c r="G484" t="s">
        <v>17352</v>
      </c>
      <c r="H484" s="66">
        <v>6714870</v>
      </c>
      <c r="I484" s="66">
        <v>0</v>
      </c>
      <c r="J484" s="66">
        <v>537190</v>
      </c>
      <c r="K484" s="66">
        <v>7252060</v>
      </c>
      <c r="L484" s="67" t="s">
        <v>17410</v>
      </c>
      <c r="M484" s="6">
        <v>46086</v>
      </c>
      <c r="O484" s="32">
        <f>IF(Table1[[#This Row],[Phân loại]]="Tồn đầu kỳ",Table1[[#This Row],[Tổng giá trị]],0)</f>
        <v>0</v>
      </c>
      <c r="P484" s="7">
        <f>IF(Table1[[#This Row],[Số còn phải thu ĐK]]&lt;&gt;0,0,IF(Table1[[#This Row],[Phân loại]]="Bán hàng",Table1[[#This Row],[Tổng giá trị]],-Table1[[#This Row],[Tổng giá trị]]))</f>
        <v>7252060</v>
      </c>
      <c r="Q484" s="32">
        <f t="shared" si="221"/>
        <v>7252060</v>
      </c>
      <c r="R484" s="7">
        <f>Table1[[#This Row],[Số còn phải thu ĐK]]+Table1[[#This Row],[Giá Trị HD sau CK]]-Table1[[#This Row],[Số tiền đã thu]]</f>
        <v>0</v>
      </c>
      <c r="S484" s="6">
        <f>IF(Table1[[#This Row],[Ngày hóa đơn]]&lt;&gt;"",Table1[[#This Row],[Ngày hóa đơn]],IF(Table1[[#This Row],[Ngày hạch toán]]&lt;&gt;"",Table1[[#This Row],[Ngày hạch toán]],""))</f>
        <v>46034</v>
      </c>
      <c r="T484" s="7"/>
      <c r="U484" s="6">
        <f>IF(Table1[[#This Row],[Ngày tính CN]]="","",S484+T484)</f>
        <v>46034</v>
      </c>
      <c r="V484" s="32">
        <f ca="1">IF(Table1[[#This Row],[Hạn thanh toán]]="","",IF((U484-NOW())&lt;0,0,(U484-NOW())))</f>
        <v>0</v>
      </c>
      <c r="W484" s="32"/>
      <c r="X484" s="32" t="str">
        <f t="shared" ca="1" si="222"/>
        <v/>
      </c>
      <c r="Y484" s="2" t="str">
        <f t="shared" si="223"/>
        <v>Đã thanh toán</v>
      </c>
      <c r="Z484" s="53">
        <f t="shared" si="219"/>
        <v>46034</v>
      </c>
      <c r="AA484" s="53">
        <f t="shared" si="220"/>
        <v>46086</v>
      </c>
      <c r="AD484" s="2" t="str">
        <f>VLOOKUP($A484,MA_KH!$A:$Q,MA_KH!O$1,0)</f>
        <v>BIGC (EB)</v>
      </c>
      <c r="AE484" s="2" t="str">
        <f>VLOOKUP($A484,MA_KH!$A:$Q,MA_KH!P$1,0)</f>
        <v>Công ty TNHH dịch vụ EB</v>
      </c>
    </row>
    <row r="485" spans="1:31" ht="25.5" customHeight="1" x14ac:dyDescent="0.25">
      <c r="A485" t="s">
        <v>16537</v>
      </c>
      <c r="B485" t="s">
        <v>490</v>
      </c>
      <c r="C485" s="65" t="s">
        <v>17348</v>
      </c>
      <c r="D485" t="s">
        <v>17353</v>
      </c>
      <c r="E485" s="68">
        <v>46034</v>
      </c>
      <c r="F485">
        <v>1929</v>
      </c>
      <c r="G485" t="s">
        <v>17354</v>
      </c>
      <c r="H485" s="66">
        <v>1709195</v>
      </c>
      <c r="I485" s="66">
        <v>0</v>
      </c>
      <c r="J485" s="66">
        <v>136736</v>
      </c>
      <c r="K485" s="66">
        <v>1845931</v>
      </c>
      <c r="L485" s="67" t="s">
        <v>17410</v>
      </c>
      <c r="M485" s="6">
        <v>46086</v>
      </c>
      <c r="O485" s="32">
        <f>IF(Table1[[#This Row],[Phân loại]]="Tồn đầu kỳ",Table1[[#This Row],[Tổng giá trị]],0)</f>
        <v>0</v>
      </c>
      <c r="P485" s="7">
        <f>IF(Table1[[#This Row],[Số còn phải thu ĐK]]&lt;&gt;0,0,IF(Table1[[#This Row],[Phân loại]]="Bán hàng",Table1[[#This Row],[Tổng giá trị]],-Table1[[#This Row],[Tổng giá trị]]))</f>
        <v>1845931</v>
      </c>
      <c r="Q485" s="32">
        <f t="shared" si="221"/>
        <v>1845931</v>
      </c>
      <c r="R485" s="7">
        <f>Table1[[#This Row],[Số còn phải thu ĐK]]+Table1[[#This Row],[Giá Trị HD sau CK]]-Table1[[#This Row],[Số tiền đã thu]]</f>
        <v>0</v>
      </c>
      <c r="S485" s="6">
        <f>IF(Table1[[#This Row],[Ngày hóa đơn]]&lt;&gt;"",Table1[[#This Row],[Ngày hóa đơn]],IF(Table1[[#This Row],[Ngày hạch toán]]&lt;&gt;"",Table1[[#This Row],[Ngày hạch toán]],""))</f>
        <v>46034</v>
      </c>
      <c r="T485" s="7"/>
      <c r="U485" s="6">
        <f>IF(Table1[[#This Row],[Ngày tính CN]]="","",S485+T485)</f>
        <v>46034</v>
      </c>
      <c r="V485" s="32">
        <f ca="1">IF(Table1[[#This Row],[Hạn thanh toán]]="","",IF((U485-NOW())&lt;0,0,(U485-NOW())))</f>
        <v>0</v>
      </c>
      <c r="W485" s="32"/>
      <c r="X485" s="32" t="str">
        <f t="shared" ca="1" si="222"/>
        <v/>
      </c>
      <c r="Y485" s="2" t="str">
        <f t="shared" si="223"/>
        <v>Đã thanh toán</v>
      </c>
      <c r="Z485" s="53">
        <f t="shared" si="219"/>
        <v>46034</v>
      </c>
      <c r="AA485" s="53">
        <f t="shared" si="220"/>
        <v>46086</v>
      </c>
      <c r="AD485" s="2" t="str">
        <f>VLOOKUP($A485,MA_KH!$A:$Q,MA_KH!O$1,0)</f>
        <v>BIGC (EB)</v>
      </c>
      <c r="AE485" s="2" t="str">
        <f>VLOOKUP($A485,MA_KH!$A:$Q,MA_KH!P$1,0)</f>
        <v>Công ty TNHH dịch vụ EB</v>
      </c>
    </row>
    <row r="486" spans="1:31" ht="25.5" customHeight="1" x14ac:dyDescent="0.25">
      <c r="A486" t="s">
        <v>16611</v>
      </c>
      <c r="B486" t="s">
        <v>466</v>
      </c>
      <c r="C486" s="65" t="s">
        <v>17348</v>
      </c>
      <c r="D486" t="s">
        <v>17355</v>
      </c>
      <c r="E486" s="68">
        <v>46034</v>
      </c>
      <c r="F486">
        <v>1930</v>
      </c>
      <c r="G486" t="s">
        <v>17356</v>
      </c>
      <c r="H486" s="66">
        <v>3627430</v>
      </c>
      <c r="I486" s="66">
        <v>0</v>
      </c>
      <c r="J486" s="66">
        <v>290194</v>
      </c>
      <c r="K486" s="66">
        <v>3917624</v>
      </c>
      <c r="L486" s="67" t="s">
        <v>17410</v>
      </c>
      <c r="M486" s="6">
        <v>46086</v>
      </c>
      <c r="O486" s="32">
        <f>IF(Table1[[#This Row],[Phân loại]]="Tồn đầu kỳ",Table1[[#This Row],[Tổng giá trị]],0)</f>
        <v>0</v>
      </c>
      <c r="P486" s="7">
        <f>IF(Table1[[#This Row],[Số còn phải thu ĐK]]&lt;&gt;0,0,IF(Table1[[#This Row],[Phân loại]]="Bán hàng",Table1[[#This Row],[Tổng giá trị]],-Table1[[#This Row],[Tổng giá trị]]))</f>
        <v>3917624</v>
      </c>
      <c r="Q486" s="32">
        <f t="shared" si="221"/>
        <v>3917624</v>
      </c>
      <c r="R486" s="7">
        <f>Table1[[#This Row],[Số còn phải thu ĐK]]+Table1[[#This Row],[Giá Trị HD sau CK]]-Table1[[#This Row],[Số tiền đã thu]]</f>
        <v>0</v>
      </c>
      <c r="S486" s="6">
        <f>IF(Table1[[#This Row],[Ngày hóa đơn]]&lt;&gt;"",Table1[[#This Row],[Ngày hóa đơn]],IF(Table1[[#This Row],[Ngày hạch toán]]&lt;&gt;"",Table1[[#This Row],[Ngày hạch toán]],""))</f>
        <v>46034</v>
      </c>
      <c r="T486" s="7"/>
      <c r="U486" s="6">
        <f>IF(Table1[[#This Row],[Ngày tính CN]]="","",S486+T486)</f>
        <v>46034</v>
      </c>
      <c r="V486" s="32">
        <f ca="1">IF(Table1[[#This Row],[Hạn thanh toán]]="","",IF((U486-NOW())&lt;0,0,(U486-NOW())))</f>
        <v>0</v>
      </c>
      <c r="W486" s="32"/>
      <c r="X486" s="32" t="str">
        <f t="shared" ca="1" si="222"/>
        <v/>
      </c>
      <c r="Y486" s="2" t="str">
        <f t="shared" si="223"/>
        <v>Đã thanh toán</v>
      </c>
      <c r="Z486" s="53">
        <f t="shared" si="219"/>
        <v>46034</v>
      </c>
      <c r="AA486" s="53">
        <f t="shared" si="220"/>
        <v>46086</v>
      </c>
      <c r="AD486" s="2" t="str">
        <f>VLOOKUP($A486,MA_KH!$A:$Q,MA_KH!O$1,0)</f>
        <v>BIGC (EB)</v>
      </c>
      <c r="AE486" s="2" t="str">
        <f>VLOOKUP($A486,MA_KH!$A:$Q,MA_KH!P$1,0)</f>
        <v>Công ty TNHH dịch vụ EB</v>
      </c>
    </row>
    <row r="487" spans="1:31" ht="25.5" customHeight="1" x14ac:dyDescent="0.25">
      <c r="A487" t="s">
        <v>16554</v>
      </c>
      <c r="B487" t="s">
        <v>296</v>
      </c>
      <c r="C487" s="65" t="s">
        <v>17348</v>
      </c>
      <c r="D487" t="s">
        <v>17357</v>
      </c>
      <c r="E487" s="68">
        <v>46035</v>
      </c>
      <c r="F487">
        <v>1961</v>
      </c>
      <c r="G487" t="s">
        <v>17358</v>
      </c>
      <c r="H487" s="66">
        <v>1856330</v>
      </c>
      <c r="I487" s="66">
        <v>0</v>
      </c>
      <c r="J487" s="66">
        <v>148506</v>
      </c>
      <c r="K487" s="66">
        <v>2004836</v>
      </c>
      <c r="L487" s="67" t="s">
        <v>17410</v>
      </c>
      <c r="M487" s="6">
        <v>46086</v>
      </c>
      <c r="O487" s="32">
        <f>IF(Table1[[#This Row],[Phân loại]]="Tồn đầu kỳ",Table1[[#This Row],[Tổng giá trị]],0)</f>
        <v>0</v>
      </c>
      <c r="P487" s="7">
        <f>IF(Table1[[#This Row],[Số còn phải thu ĐK]]&lt;&gt;0,0,IF(Table1[[#This Row],[Phân loại]]="Bán hàng",Table1[[#This Row],[Tổng giá trị]],-Table1[[#This Row],[Tổng giá trị]]))</f>
        <v>2004836</v>
      </c>
      <c r="Q487" s="32">
        <f t="shared" ref="Q487:Q513" si="224">IF(M487&lt;&gt;"",IF(O487&lt;&gt;0,O487,P487),0)</f>
        <v>2004836</v>
      </c>
      <c r="R487" s="7">
        <f>Table1[[#This Row],[Số còn phải thu ĐK]]+Table1[[#This Row],[Giá Trị HD sau CK]]-Table1[[#This Row],[Số tiền đã thu]]</f>
        <v>0</v>
      </c>
      <c r="S487" s="6">
        <f>IF(Table1[[#This Row],[Ngày hóa đơn]]&lt;&gt;"",Table1[[#This Row],[Ngày hóa đơn]],IF(Table1[[#This Row],[Ngày hạch toán]]&lt;&gt;"",Table1[[#This Row],[Ngày hạch toán]],""))</f>
        <v>46035</v>
      </c>
      <c r="T487" s="7"/>
      <c r="U487" s="6">
        <f>IF(Table1[[#This Row],[Ngày tính CN]]="","",S487+T487)</f>
        <v>46035</v>
      </c>
      <c r="V487" s="32">
        <f ca="1">IF(Table1[[#This Row],[Hạn thanh toán]]="","",IF((U487-NOW())&lt;0,0,(U487-NOW())))</f>
        <v>0</v>
      </c>
      <c r="W487" s="32"/>
      <c r="X487" s="32" t="str">
        <f t="shared" ref="X487:X513" ca="1" si="225">IF(OR(U487="",R487=0),"",IF((U487-NOW())&lt;0,-(U487-NOW()),0))</f>
        <v/>
      </c>
      <c r="Y487" s="2" t="str">
        <f t="shared" ref="Y487:Y513" si="226">IF(R487=0,"Đã thanh toán",IF(X487="","",IF(X487&lt;=0,"Chưa đến hạn thanh toán",IF(X487&lt;=30,"Nợ quá hạn 30 ngày",IF(X487&lt;=60,"Nợ quá hạn từ 30 ngày đến 60 ngày",IF(X487&lt;=90,"Nợ quá hạn từ 60 ngày đến 90 ngày",IF(X487&lt;=120,"Nợ quá hạn từ 90 ngày đến 120 ngày","Nợ quá hạn hơn 120 ngày có khả năng mất thanh toán")))))))</f>
        <v>Đã thanh toán</v>
      </c>
      <c r="Z487" s="53">
        <f t="shared" si="219"/>
        <v>46035</v>
      </c>
      <c r="AA487" s="53">
        <f t="shared" si="220"/>
        <v>46086</v>
      </c>
      <c r="AD487" s="2" t="str">
        <f>VLOOKUP($A487,MA_KH!$A:$Q,MA_KH!O$1,0)</f>
        <v>BIGC (EB)</v>
      </c>
      <c r="AE487" s="2" t="str">
        <f>VLOOKUP($A487,MA_KH!$A:$Q,MA_KH!P$1,0)</f>
        <v>Công ty TNHH dịch vụ EB</v>
      </c>
    </row>
    <row r="488" spans="1:31" ht="25.5" customHeight="1" x14ac:dyDescent="0.25">
      <c r="A488" t="s">
        <v>16530</v>
      </c>
      <c r="B488" t="s">
        <v>440</v>
      </c>
      <c r="C488" s="65" t="s">
        <v>17348</v>
      </c>
      <c r="D488" t="s">
        <v>17359</v>
      </c>
      <c r="E488" s="68">
        <v>46035</v>
      </c>
      <c r="F488">
        <v>1997</v>
      </c>
      <c r="G488" t="s">
        <v>17360</v>
      </c>
      <c r="H488" s="66">
        <v>2379590</v>
      </c>
      <c r="I488" s="66">
        <v>0</v>
      </c>
      <c r="J488" s="66">
        <v>190367</v>
      </c>
      <c r="K488" s="66">
        <v>2569957</v>
      </c>
      <c r="L488" s="67" t="s">
        <v>17410</v>
      </c>
      <c r="M488" s="6">
        <v>46086</v>
      </c>
      <c r="O488" s="32">
        <f>IF(Table1[[#This Row],[Phân loại]]="Tồn đầu kỳ",Table1[[#This Row],[Tổng giá trị]],0)</f>
        <v>0</v>
      </c>
      <c r="P488" s="7">
        <f>IF(Table1[[#This Row],[Số còn phải thu ĐK]]&lt;&gt;0,0,IF(Table1[[#This Row],[Phân loại]]="Bán hàng",Table1[[#This Row],[Tổng giá trị]],-Table1[[#This Row],[Tổng giá trị]]))</f>
        <v>2569957</v>
      </c>
      <c r="Q488" s="32">
        <f t="shared" si="224"/>
        <v>2569957</v>
      </c>
      <c r="R488" s="7">
        <f>Table1[[#This Row],[Số còn phải thu ĐK]]+Table1[[#This Row],[Giá Trị HD sau CK]]-Table1[[#This Row],[Số tiền đã thu]]</f>
        <v>0</v>
      </c>
      <c r="S488" s="6">
        <f>IF(Table1[[#This Row],[Ngày hóa đơn]]&lt;&gt;"",Table1[[#This Row],[Ngày hóa đơn]],IF(Table1[[#This Row],[Ngày hạch toán]]&lt;&gt;"",Table1[[#This Row],[Ngày hạch toán]],""))</f>
        <v>46035</v>
      </c>
      <c r="T488" s="7"/>
      <c r="U488" s="6">
        <f>IF(Table1[[#This Row],[Ngày tính CN]]="","",S488+T488)</f>
        <v>46035</v>
      </c>
      <c r="V488" s="32">
        <f ca="1">IF(Table1[[#This Row],[Hạn thanh toán]]="","",IF((U488-NOW())&lt;0,0,(U488-NOW())))</f>
        <v>0</v>
      </c>
      <c r="W488" s="32"/>
      <c r="X488" s="32" t="str">
        <f t="shared" ca="1" si="225"/>
        <v/>
      </c>
      <c r="Y488" s="2" t="str">
        <f t="shared" si="226"/>
        <v>Đã thanh toán</v>
      </c>
      <c r="Z488" s="53">
        <f t="shared" si="219"/>
        <v>46035</v>
      </c>
      <c r="AA488" s="53">
        <f t="shared" si="220"/>
        <v>46086</v>
      </c>
      <c r="AD488" s="2" t="str">
        <f>VLOOKUP($A488,MA_KH!$A:$Q,MA_KH!O$1,0)</f>
        <v>BIGC (EB)</v>
      </c>
      <c r="AE488" s="2" t="str">
        <f>VLOOKUP($A488,MA_KH!$A:$Q,MA_KH!P$1,0)</f>
        <v>Công ty TNHH dịch vụ EB</v>
      </c>
    </row>
    <row r="489" spans="1:31" ht="25.5" customHeight="1" x14ac:dyDescent="0.25">
      <c r="A489" t="s">
        <v>16544</v>
      </c>
      <c r="B489" t="s">
        <v>384</v>
      </c>
      <c r="C489" s="65" t="s">
        <v>17361</v>
      </c>
      <c r="D489" t="s">
        <v>17362</v>
      </c>
      <c r="E489" s="68">
        <v>46036</v>
      </c>
      <c r="F489">
        <v>2694</v>
      </c>
      <c r="G489" t="s">
        <v>17363</v>
      </c>
      <c r="H489" s="66">
        <v>1811790</v>
      </c>
      <c r="I489" s="66">
        <v>0</v>
      </c>
      <c r="J489" s="66">
        <v>144943</v>
      </c>
      <c r="K489" s="66">
        <v>1956733</v>
      </c>
      <c r="L489" s="67" t="s">
        <v>17410</v>
      </c>
      <c r="M489" s="6">
        <v>46086</v>
      </c>
      <c r="O489" s="32">
        <f>IF(Table1[[#This Row],[Phân loại]]="Tồn đầu kỳ",Table1[[#This Row],[Tổng giá trị]],0)</f>
        <v>0</v>
      </c>
      <c r="P489" s="7">
        <f>IF(Table1[[#This Row],[Số còn phải thu ĐK]]&lt;&gt;0,0,IF(Table1[[#This Row],[Phân loại]]="Bán hàng",Table1[[#This Row],[Tổng giá trị]],-Table1[[#This Row],[Tổng giá trị]]))</f>
        <v>1956733</v>
      </c>
      <c r="Q489" s="32">
        <f t="shared" si="224"/>
        <v>1956733</v>
      </c>
      <c r="R489" s="7">
        <f>Table1[[#This Row],[Số còn phải thu ĐK]]+Table1[[#This Row],[Giá Trị HD sau CK]]-Table1[[#This Row],[Số tiền đã thu]]</f>
        <v>0</v>
      </c>
      <c r="S489" s="6">
        <f>IF(Table1[[#This Row],[Ngày hóa đơn]]&lt;&gt;"",Table1[[#This Row],[Ngày hóa đơn]],IF(Table1[[#This Row],[Ngày hạch toán]]&lt;&gt;"",Table1[[#This Row],[Ngày hạch toán]],""))</f>
        <v>46036</v>
      </c>
      <c r="T489" s="7"/>
      <c r="U489" s="6">
        <f>IF(Table1[[#This Row],[Ngày tính CN]]="","",S489+T489)</f>
        <v>46036</v>
      </c>
      <c r="V489" s="32">
        <f ca="1">IF(Table1[[#This Row],[Hạn thanh toán]]="","",IF((U489-NOW())&lt;0,0,(U489-NOW())))</f>
        <v>0</v>
      </c>
      <c r="W489" s="32"/>
      <c r="X489" s="32" t="str">
        <f t="shared" ca="1" si="225"/>
        <v/>
      </c>
      <c r="Y489" s="2" t="str">
        <f t="shared" si="226"/>
        <v>Đã thanh toán</v>
      </c>
      <c r="Z489" s="53">
        <f t="shared" si="219"/>
        <v>46036</v>
      </c>
      <c r="AA489" s="53">
        <f t="shared" si="220"/>
        <v>46086</v>
      </c>
      <c r="AD489" s="2" t="str">
        <f>VLOOKUP($A489,MA_KH!$A:$Q,MA_KH!O$1,0)</f>
        <v>BIGC (EB)</v>
      </c>
      <c r="AE489" s="2" t="str">
        <f>VLOOKUP($A489,MA_KH!$A:$Q,MA_KH!P$1,0)</f>
        <v>Công ty TNHH dịch vụ EB</v>
      </c>
    </row>
    <row r="490" spans="1:31" ht="25.5" customHeight="1" x14ac:dyDescent="0.25">
      <c r="A490" t="s">
        <v>16553</v>
      </c>
      <c r="B490" t="s">
        <v>72</v>
      </c>
      <c r="C490" s="65" t="s">
        <v>17361</v>
      </c>
      <c r="D490" t="s">
        <v>17364</v>
      </c>
      <c r="E490" s="68">
        <v>46036</v>
      </c>
      <c r="F490">
        <v>428</v>
      </c>
      <c r="G490" t="s">
        <v>17365</v>
      </c>
      <c r="H490" s="66">
        <v>159856</v>
      </c>
      <c r="I490" s="66">
        <v>0</v>
      </c>
      <c r="J490" s="66">
        <v>12788</v>
      </c>
      <c r="K490" s="66">
        <v>172644</v>
      </c>
      <c r="L490" s="67" t="s">
        <v>17412</v>
      </c>
      <c r="M490" s="6">
        <v>46058</v>
      </c>
      <c r="O490" s="32">
        <f>IF(Table1[[#This Row],[Phân loại]]="Tồn đầu kỳ",Table1[[#This Row],[Tổng giá trị]],0)</f>
        <v>0</v>
      </c>
      <c r="P490" s="7">
        <f>IF(Table1[[#This Row],[Số còn phải thu ĐK]]&lt;&gt;0,0,IF(Table1[[#This Row],[Phân loại]]="Bán hàng",Table1[[#This Row],[Tổng giá trị]],-Table1[[#This Row],[Tổng giá trị]]))</f>
        <v>-172644</v>
      </c>
      <c r="Q490" s="32">
        <f t="shared" si="224"/>
        <v>-172644</v>
      </c>
      <c r="R490" s="7">
        <f>Table1[[#This Row],[Số còn phải thu ĐK]]+Table1[[#This Row],[Giá Trị HD sau CK]]-Table1[[#This Row],[Số tiền đã thu]]</f>
        <v>0</v>
      </c>
      <c r="S490" s="6">
        <f>IF(Table1[[#This Row],[Ngày hóa đơn]]&lt;&gt;"",Table1[[#This Row],[Ngày hóa đơn]],IF(Table1[[#This Row],[Ngày hạch toán]]&lt;&gt;"",Table1[[#This Row],[Ngày hạch toán]],""))</f>
        <v>46036</v>
      </c>
      <c r="T490" s="7"/>
      <c r="U490" s="6">
        <f>IF(Table1[[#This Row],[Ngày tính CN]]="","",S490+T490)</f>
        <v>46036</v>
      </c>
      <c r="V490" s="32">
        <f ca="1">IF(Table1[[#This Row],[Hạn thanh toán]]="","",IF((U490-NOW())&lt;0,0,(U490-NOW())))</f>
        <v>0</v>
      </c>
      <c r="W490" s="32"/>
      <c r="X490" s="32" t="str">
        <f t="shared" ca="1" si="225"/>
        <v/>
      </c>
      <c r="Y490" s="2" t="str">
        <f t="shared" si="226"/>
        <v>Đã thanh toán</v>
      </c>
      <c r="Z490" s="53">
        <f t="shared" si="219"/>
        <v>46036</v>
      </c>
      <c r="AA490" s="53">
        <f t="shared" si="220"/>
        <v>46058</v>
      </c>
      <c r="AD490" s="2" t="str">
        <f>VLOOKUP($A490,MA_KH!$A:$Q,MA_KH!O$1,0)</f>
        <v>BIGC (EB)</v>
      </c>
      <c r="AE490" s="2" t="str">
        <f>VLOOKUP($A490,MA_KH!$A:$Q,MA_KH!P$1,0)</f>
        <v>Công ty TNHH dịch vụ EB</v>
      </c>
    </row>
    <row r="491" spans="1:31" ht="25.5" customHeight="1" x14ac:dyDescent="0.25">
      <c r="A491" t="s">
        <v>16581</v>
      </c>
      <c r="B491" t="s">
        <v>16582</v>
      </c>
      <c r="C491" s="65" t="s">
        <v>17366</v>
      </c>
      <c r="D491" t="s">
        <v>17367</v>
      </c>
      <c r="E491" s="68">
        <v>46036</v>
      </c>
      <c r="F491">
        <v>3032</v>
      </c>
      <c r="G491" t="s">
        <v>17368</v>
      </c>
      <c r="H491" s="66">
        <v>48507550</v>
      </c>
      <c r="I491" s="66">
        <v>0</v>
      </c>
      <c r="J491" s="66">
        <v>3880604</v>
      </c>
      <c r="K491" s="66">
        <v>52388154</v>
      </c>
      <c r="L491" s="67" t="s">
        <v>17410</v>
      </c>
      <c r="M491" s="6">
        <v>46086</v>
      </c>
      <c r="O491" s="32">
        <f>IF(Table1[[#This Row],[Phân loại]]="Tồn đầu kỳ",Table1[[#This Row],[Tổng giá trị]],0)</f>
        <v>0</v>
      </c>
      <c r="P491" s="7">
        <f>IF(Table1[[#This Row],[Số còn phải thu ĐK]]&lt;&gt;0,0,IF(Table1[[#This Row],[Phân loại]]="Bán hàng",Table1[[#This Row],[Tổng giá trị]],-Table1[[#This Row],[Tổng giá trị]]))</f>
        <v>52388154</v>
      </c>
      <c r="Q491" s="32">
        <f t="shared" si="224"/>
        <v>52388154</v>
      </c>
      <c r="R491" s="7">
        <f>Table1[[#This Row],[Số còn phải thu ĐK]]+Table1[[#This Row],[Giá Trị HD sau CK]]-Table1[[#This Row],[Số tiền đã thu]]</f>
        <v>0</v>
      </c>
      <c r="S491" s="6">
        <f>IF(Table1[[#This Row],[Ngày hóa đơn]]&lt;&gt;"",Table1[[#This Row],[Ngày hóa đơn]],IF(Table1[[#This Row],[Ngày hạch toán]]&lt;&gt;"",Table1[[#This Row],[Ngày hạch toán]],""))</f>
        <v>46036</v>
      </c>
      <c r="T491" s="7"/>
      <c r="U491" s="6">
        <f>IF(Table1[[#This Row],[Ngày tính CN]]="","",S491+T491)</f>
        <v>46036</v>
      </c>
      <c r="V491" s="32">
        <f ca="1">IF(Table1[[#This Row],[Hạn thanh toán]]="","",IF((U491-NOW())&lt;0,0,(U491-NOW())))</f>
        <v>0</v>
      </c>
      <c r="W491" s="32"/>
      <c r="X491" s="32" t="str">
        <f t="shared" ca="1" si="225"/>
        <v/>
      </c>
      <c r="Y491" s="2" t="str">
        <f t="shared" si="226"/>
        <v>Đã thanh toán</v>
      </c>
      <c r="Z491" s="53">
        <f t="shared" si="219"/>
        <v>46036</v>
      </c>
      <c r="AA491" s="53">
        <f t="shared" si="220"/>
        <v>46086</v>
      </c>
      <c r="AD491" s="2" t="str">
        <f>VLOOKUP($A491,MA_KH!$A:$Q,MA_KH!O$1,0)</f>
        <v>BIGC (EB)</v>
      </c>
      <c r="AE491" s="2" t="str">
        <f>VLOOKUP($A491,MA_KH!$A:$Q,MA_KH!P$1,0)</f>
        <v>Công ty TNHH dịch vụ EB</v>
      </c>
    </row>
    <row r="492" spans="1:31" ht="25.5" customHeight="1" x14ac:dyDescent="0.25">
      <c r="A492" t="s">
        <v>16577</v>
      </c>
      <c r="B492" t="s">
        <v>16578</v>
      </c>
      <c r="C492" s="65" t="s">
        <v>17366</v>
      </c>
      <c r="D492" t="s">
        <v>17369</v>
      </c>
      <c r="E492" s="68">
        <v>46037</v>
      </c>
      <c r="F492">
        <v>3064</v>
      </c>
      <c r="G492" t="s">
        <v>17370</v>
      </c>
      <c r="H492" s="66">
        <v>34672010</v>
      </c>
      <c r="I492" s="66">
        <v>0</v>
      </c>
      <c r="J492" s="66">
        <v>2773761</v>
      </c>
      <c r="K492" s="66">
        <v>37445771</v>
      </c>
      <c r="L492" s="67" t="s">
        <v>17410</v>
      </c>
      <c r="M492" s="6">
        <v>46038</v>
      </c>
      <c r="O492" s="32">
        <f>IF(Table1[[#This Row],[Phân loại]]="Tồn đầu kỳ",Table1[[#This Row],[Tổng giá trị]],0)</f>
        <v>0</v>
      </c>
      <c r="P492" s="7">
        <f>IF(Table1[[#This Row],[Số còn phải thu ĐK]]&lt;&gt;0,0,IF(Table1[[#This Row],[Phân loại]]="Bán hàng",Table1[[#This Row],[Tổng giá trị]],-Table1[[#This Row],[Tổng giá trị]]))</f>
        <v>37445771</v>
      </c>
      <c r="Q492" s="32">
        <f t="shared" si="224"/>
        <v>37445771</v>
      </c>
      <c r="R492" s="7">
        <f>Table1[[#This Row],[Số còn phải thu ĐK]]+Table1[[#This Row],[Giá Trị HD sau CK]]-Table1[[#This Row],[Số tiền đã thu]]</f>
        <v>0</v>
      </c>
      <c r="S492" s="6">
        <f>IF(Table1[[#This Row],[Ngày hóa đơn]]&lt;&gt;"",Table1[[#This Row],[Ngày hóa đơn]],IF(Table1[[#This Row],[Ngày hạch toán]]&lt;&gt;"",Table1[[#This Row],[Ngày hạch toán]],""))</f>
        <v>46037</v>
      </c>
      <c r="T492" s="7"/>
      <c r="U492" s="6">
        <f>IF(Table1[[#This Row],[Ngày tính CN]]="","",S492+T492)</f>
        <v>46037</v>
      </c>
      <c r="V492" s="32">
        <f ca="1">IF(Table1[[#This Row],[Hạn thanh toán]]="","",IF((U492-NOW())&lt;0,0,(U492-NOW())))</f>
        <v>0</v>
      </c>
      <c r="W492" s="32"/>
      <c r="X492" s="32" t="str">
        <f t="shared" ca="1" si="225"/>
        <v/>
      </c>
      <c r="Y492" s="2" t="str">
        <f t="shared" si="226"/>
        <v>Đã thanh toán</v>
      </c>
      <c r="Z492" s="53">
        <f t="shared" si="219"/>
        <v>46037</v>
      </c>
      <c r="AA492" s="53">
        <f t="shared" si="220"/>
        <v>46038</v>
      </c>
      <c r="AD492" s="2" t="str">
        <f>VLOOKUP($A492,MA_KH!$A:$Q,MA_KH!O$1,0)</f>
        <v>BIGC (EB)</v>
      </c>
      <c r="AE492" s="2" t="str">
        <f>VLOOKUP($A492,MA_KH!$A:$Q,MA_KH!P$1,0)</f>
        <v>Công ty TNHH dịch vụ EB</v>
      </c>
    </row>
    <row r="493" spans="1:31" ht="25.5" customHeight="1" x14ac:dyDescent="0.25">
      <c r="A493" t="s">
        <v>16577</v>
      </c>
      <c r="B493" t="s">
        <v>16578</v>
      </c>
      <c r="C493" s="65" t="s">
        <v>17371</v>
      </c>
      <c r="D493" t="s">
        <v>17372</v>
      </c>
      <c r="E493" s="68">
        <v>46038</v>
      </c>
      <c r="F493">
        <v>81</v>
      </c>
      <c r="G493" t="s">
        <v>17373</v>
      </c>
      <c r="H493" s="66">
        <v>-34672010</v>
      </c>
      <c r="I493" s="66">
        <v>0</v>
      </c>
      <c r="J493" s="66">
        <v>-2773761</v>
      </c>
      <c r="K493" s="66">
        <v>-37445771</v>
      </c>
      <c r="L493" s="67" t="s">
        <v>17410</v>
      </c>
      <c r="M493" s="6">
        <v>46038</v>
      </c>
      <c r="O493" s="32">
        <f>IF(Table1[[#This Row],[Phân loại]]="Tồn đầu kỳ",Table1[[#This Row],[Tổng giá trị]],0)</f>
        <v>0</v>
      </c>
      <c r="P493" s="7">
        <f>IF(Table1[[#This Row],[Số còn phải thu ĐK]]&lt;&gt;0,0,IF(Table1[[#This Row],[Phân loại]]="Bán hàng",Table1[[#This Row],[Tổng giá trị]],-Table1[[#This Row],[Tổng giá trị]]))</f>
        <v>-37445771</v>
      </c>
      <c r="Q493" s="32">
        <f t="shared" si="224"/>
        <v>-37445771</v>
      </c>
      <c r="R493" s="7">
        <f>Table1[[#This Row],[Số còn phải thu ĐK]]+Table1[[#This Row],[Giá Trị HD sau CK]]-Table1[[#This Row],[Số tiền đã thu]]</f>
        <v>0</v>
      </c>
      <c r="S493" s="6">
        <f>IF(Table1[[#This Row],[Ngày hóa đơn]]&lt;&gt;"",Table1[[#This Row],[Ngày hóa đơn]],IF(Table1[[#This Row],[Ngày hạch toán]]&lt;&gt;"",Table1[[#This Row],[Ngày hạch toán]],""))</f>
        <v>46038</v>
      </c>
      <c r="T493" s="7"/>
      <c r="U493" s="6">
        <f>IF(Table1[[#This Row],[Ngày tính CN]]="","",S493+T493)</f>
        <v>46038</v>
      </c>
      <c r="V493" s="32">
        <f ca="1">IF(Table1[[#This Row],[Hạn thanh toán]]="","",IF((U493-NOW())&lt;0,0,(U493-NOW())))</f>
        <v>0</v>
      </c>
      <c r="W493" s="32"/>
      <c r="X493" s="32" t="str">
        <f t="shared" ca="1" si="225"/>
        <v/>
      </c>
      <c r="Y493" s="2" t="str">
        <f t="shared" si="226"/>
        <v>Đã thanh toán</v>
      </c>
      <c r="Z493" s="53">
        <f t="shared" si="219"/>
        <v>46038</v>
      </c>
      <c r="AA493" s="53">
        <f t="shared" si="220"/>
        <v>46038</v>
      </c>
      <c r="AD493" s="2" t="str">
        <f>VLOOKUP($A493,MA_KH!$A:$Q,MA_KH!O$1,0)</f>
        <v>BIGC (EB)</v>
      </c>
      <c r="AE493" s="2" t="str">
        <f>VLOOKUP($A493,MA_KH!$A:$Q,MA_KH!P$1,0)</f>
        <v>Công ty TNHH dịch vụ EB</v>
      </c>
    </row>
    <row r="494" spans="1:31" ht="25.5" customHeight="1" x14ac:dyDescent="0.25">
      <c r="A494" t="s">
        <v>16577</v>
      </c>
      <c r="B494" t="s">
        <v>16578</v>
      </c>
      <c r="C494" s="65" t="s">
        <v>17374</v>
      </c>
      <c r="D494" t="s">
        <v>17375</v>
      </c>
      <c r="E494" s="68">
        <v>46039</v>
      </c>
      <c r="F494">
        <v>3291</v>
      </c>
      <c r="G494" t="s">
        <v>17376</v>
      </c>
      <c r="H494" s="66">
        <v>65336609</v>
      </c>
      <c r="I494" s="66">
        <v>0</v>
      </c>
      <c r="J494" s="66">
        <v>5226929</v>
      </c>
      <c r="K494" s="66">
        <v>70563538</v>
      </c>
      <c r="L494" s="67" t="s">
        <v>17410</v>
      </c>
      <c r="M494" s="6">
        <v>46086</v>
      </c>
      <c r="O494" s="32">
        <f>IF(Table1[[#This Row],[Phân loại]]="Tồn đầu kỳ",Table1[[#This Row],[Tổng giá trị]],0)</f>
        <v>0</v>
      </c>
      <c r="P494" s="7">
        <f>IF(Table1[[#This Row],[Số còn phải thu ĐK]]&lt;&gt;0,0,IF(Table1[[#This Row],[Phân loại]]="Bán hàng",Table1[[#This Row],[Tổng giá trị]],-Table1[[#This Row],[Tổng giá trị]]))</f>
        <v>70563538</v>
      </c>
      <c r="Q494" s="32">
        <f t="shared" si="224"/>
        <v>70563538</v>
      </c>
      <c r="R494" s="7">
        <f>Table1[[#This Row],[Số còn phải thu ĐK]]+Table1[[#This Row],[Giá Trị HD sau CK]]-Table1[[#This Row],[Số tiền đã thu]]</f>
        <v>0</v>
      </c>
      <c r="S494" s="6">
        <f>IF(Table1[[#This Row],[Ngày hóa đơn]]&lt;&gt;"",Table1[[#This Row],[Ngày hóa đơn]],IF(Table1[[#This Row],[Ngày hạch toán]]&lt;&gt;"",Table1[[#This Row],[Ngày hạch toán]],""))</f>
        <v>46039</v>
      </c>
      <c r="T494" s="7"/>
      <c r="U494" s="6">
        <f>IF(Table1[[#This Row],[Ngày tính CN]]="","",S494+T494)</f>
        <v>46039</v>
      </c>
      <c r="V494" s="32">
        <f ca="1">IF(Table1[[#This Row],[Hạn thanh toán]]="","",IF((U494-NOW())&lt;0,0,(U494-NOW())))</f>
        <v>0</v>
      </c>
      <c r="W494" s="32"/>
      <c r="X494" s="32" t="str">
        <f t="shared" ca="1" si="225"/>
        <v/>
      </c>
      <c r="Y494" s="2" t="str">
        <f t="shared" si="226"/>
        <v>Đã thanh toán</v>
      </c>
      <c r="Z494" s="53">
        <f t="shared" si="219"/>
        <v>46039</v>
      </c>
      <c r="AA494" s="53">
        <f t="shared" si="220"/>
        <v>46086</v>
      </c>
      <c r="AD494" s="2" t="str">
        <f>VLOOKUP($A494,MA_KH!$A:$Q,MA_KH!O$1,0)</f>
        <v>BIGC (EB)</v>
      </c>
      <c r="AE494" s="2" t="str">
        <f>VLOOKUP($A494,MA_KH!$A:$Q,MA_KH!P$1,0)</f>
        <v>Công ty TNHH dịch vụ EB</v>
      </c>
    </row>
    <row r="495" spans="1:31" ht="25.5" customHeight="1" x14ac:dyDescent="0.25">
      <c r="A495" t="s">
        <v>16581</v>
      </c>
      <c r="B495" t="s">
        <v>16582</v>
      </c>
      <c r="C495" s="65" t="s">
        <v>17243</v>
      </c>
      <c r="D495" t="s">
        <v>17377</v>
      </c>
      <c r="E495" s="68">
        <v>46039</v>
      </c>
      <c r="F495">
        <v>3632</v>
      </c>
      <c r="G495" t="s">
        <v>17378</v>
      </c>
      <c r="H495" s="66">
        <v>26536477</v>
      </c>
      <c r="I495" s="66">
        <v>0</v>
      </c>
      <c r="J495" s="66">
        <v>2122918</v>
      </c>
      <c r="K495" s="66">
        <v>28659395</v>
      </c>
      <c r="L495" s="67" t="s">
        <v>17410</v>
      </c>
      <c r="M495" s="6">
        <v>46086</v>
      </c>
      <c r="O495" s="32">
        <f>IF(Table1[[#This Row],[Phân loại]]="Tồn đầu kỳ",Table1[[#This Row],[Tổng giá trị]],0)</f>
        <v>0</v>
      </c>
      <c r="P495" s="7">
        <f>IF(Table1[[#This Row],[Số còn phải thu ĐK]]&lt;&gt;0,0,IF(Table1[[#This Row],[Phân loại]]="Bán hàng",Table1[[#This Row],[Tổng giá trị]],-Table1[[#This Row],[Tổng giá trị]]))</f>
        <v>28659395</v>
      </c>
      <c r="Q495" s="32">
        <f t="shared" si="224"/>
        <v>28659395</v>
      </c>
      <c r="R495" s="7">
        <f>Table1[[#This Row],[Số còn phải thu ĐK]]+Table1[[#This Row],[Giá Trị HD sau CK]]-Table1[[#This Row],[Số tiền đã thu]]</f>
        <v>0</v>
      </c>
      <c r="S495" s="6">
        <f>IF(Table1[[#This Row],[Ngày hóa đơn]]&lt;&gt;"",Table1[[#This Row],[Ngày hóa đơn]],IF(Table1[[#This Row],[Ngày hạch toán]]&lt;&gt;"",Table1[[#This Row],[Ngày hạch toán]],""))</f>
        <v>46039</v>
      </c>
      <c r="T495" s="7"/>
      <c r="U495" s="6">
        <f>IF(Table1[[#This Row],[Ngày tính CN]]="","",S495+T495)</f>
        <v>46039</v>
      </c>
      <c r="V495" s="32">
        <f ca="1">IF(Table1[[#This Row],[Hạn thanh toán]]="","",IF((U495-NOW())&lt;0,0,(U495-NOW())))</f>
        <v>0</v>
      </c>
      <c r="W495" s="32"/>
      <c r="X495" s="32" t="str">
        <f t="shared" ca="1" si="225"/>
        <v/>
      </c>
      <c r="Y495" s="2" t="str">
        <f t="shared" si="226"/>
        <v>Đã thanh toán</v>
      </c>
      <c r="Z495" s="53">
        <f t="shared" si="219"/>
        <v>46039</v>
      </c>
      <c r="AA495" s="53">
        <f t="shared" si="220"/>
        <v>46086</v>
      </c>
      <c r="AD495" s="2" t="str">
        <f>VLOOKUP($A495,MA_KH!$A:$Q,MA_KH!O$1,0)</f>
        <v>BIGC (EB)</v>
      </c>
      <c r="AE495" s="2" t="str">
        <f>VLOOKUP($A495,MA_KH!$A:$Q,MA_KH!P$1,0)</f>
        <v>Công ty TNHH dịch vụ EB</v>
      </c>
    </row>
    <row r="496" spans="1:31" ht="25.5" customHeight="1" x14ac:dyDescent="0.25">
      <c r="A496" t="s">
        <v>16553</v>
      </c>
      <c r="B496" t="s">
        <v>72</v>
      </c>
      <c r="C496" s="65" t="s">
        <v>17243</v>
      </c>
      <c r="D496" t="s">
        <v>17379</v>
      </c>
      <c r="E496" s="68">
        <v>46041</v>
      </c>
      <c r="F496">
        <v>626</v>
      </c>
      <c r="G496" t="s">
        <v>17380</v>
      </c>
      <c r="H496" s="66">
        <v>222116</v>
      </c>
      <c r="I496" s="66">
        <v>0</v>
      </c>
      <c r="J496" s="66">
        <v>17769</v>
      </c>
      <c r="K496" s="66">
        <v>239885</v>
      </c>
      <c r="L496" s="67" t="s">
        <v>17412</v>
      </c>
      <c r="M496" s="6">
        <v>46058</v>
      </c>
      <c r="O496" s="32">
        <f>IF(Table1[[#This Row],[Phân loại]]="Tồn đầu kỳ",Table1[[#This Row],[Tổng giá trị]],0)</f>
        <v>0</v>
      </c>
      <c r="P496" s="7">
        <f>IF(Table1[[#This Row],[Số còn phải thu ĐK]]&lt;&gt;0,0,IF(Table1[[#This Row],[Phân loại]]="Bán hàng",Table1[[#This Row],[Tổng giá trị]],-Table1[[#This Row],[Tổng giá trị]]))</f>
        <v>-239885</v>
      </c>
      <c r="Q496" s="32">
        <f t="shared" si="224"/>
        <v>-239885</v>
      </c>
      <c r="R496" s="7">
        <f>Table1[[#This Row],[Số còn phải thu ĐK]]+Table1[[#This Row],[Giá Trị HD sau CK]]-Table1[[#This Row],[Số tiền đã thu]]</f>
        <v>0</v>
      </c>
      <c r="S496" s="6">
        <f>IF(Table1[[#This Row],[Ngày hóa đơn]]&lt;&gt;"",Table1[[#This Row],[Ngày hóa đơn]],IF(Table1[[#This Row],[Ngày hạch toán]]&lt;&gt;"",Table1[[#This Row],[Ngày hạch toán]],""))</f>
        <v>46041</v>
      </c>
      <c r="T496" s="7"/>
      <c r="U496" s="6">
        <f>IF(Table1[[#This Row],[Ngày tính CN]]="","",S496+T496)</f>
        <v>46041</v>
      </c>
      <c r="V496" s="32">
        <f ca="1">IF(Table1[[#This Row],[Hạn thanh toán]]="","",IF((U496-NOW())&lt;0,0,(U496-NOW())))</f>
        <v>0</v>
      </c>
      <c r="W496" s="32"/>
      <c r="X496" s="32" t="str">
        <f t="shared" ca="1" si="225"/>
        <v/>
      </c>
      <c r="Y496" s="2" t="str">
        <f t="shared" si="226"/>
        <v>Đã thanh toán</v>
      </c>
      <c r="Z496" s="53">
        <f t="shared" si="219"/>
        <v>46041</v>
      </c>
      <c r="AA496" s="53">
        <f t="shared" si="220"/>
        <v>46058</v>
      </c>
      <c r="AD496" s="2" t="str">
        <f>VLOOKUP($A496,MA_KH!$A:$Q,MA_KH!O$1,0)</f>
        <v>BIGC (EB)</v>
      </c>
      <c r="AE496" s="2" t="str">
        <f>VLOOKUP($A496,MA_KH!$A:$Q,MA_KH!P$1,0)</f>
        <v>Công ty TNHH dịch vụ EB</v>
      </c>
    </row>
    <row r="497" spans="1:31" ht="25.5" customHeight="1" x14ac:dyDescent="0.25">
      <c r="A497" t="s">
        <v>16553</v>
      </c>
      <c r="B497" t="s">
        <v>72</v>
      </c>
      <c r="C497" s="65" t="s">
        <v>17243</v>
      </c>
      <c r="D497" t="s">
        <v>17381</v>
      </c>
      <c r="E497" s="68">
        <v>46041</v>
      </c>
      <c r="F497">
        <v>739</v>
      </c>
      <c r="G497" t="s">
        <v>17382</v>
      </c>
      <c r="H497" s="66">
        <v>92000</v>
      </c>
      <c r="I497" s="66">
        <v>0</v>
      </c>
      <c r="J497" s="66">
        <v>7360</v>
      </c>
      <c r="K497" s="66">
        <v>99360</v>
      </c>
      <c r="L497" s="67" t="s">
        <v>17412</v>
      </c>
      <c r="M497" s="6">
        <v>46058</v>
      </c>
      <c r="O497" s="32">
        <f>IF(Table1[[#This Row],[Phân loại]]="Tồn đầu kỳ",Table1[[#This Row],[Tổng giá trị]],0)</f>
        <v>0</v>
      </c>
      <c r="P497" s="7">
        <f>IF(Table1[[#This Row],[Số còn phải thu ĐK]]&lt;&gt;0,0,IF(Table1[[#This Row],[Phân loại]]="Bán hàng",Table1[[#This Row],[Tổng giá trị]],-Table1[[#This Row],[Tổng giá trị]]))</f>
        <v>-99360</v>
      </c>
      <c r="Q497" s="32">
        <f t="shared" si="224"/>
        <v>-99360</v>
      </c>
      <c r="R497" s="7">
        <f>Table1[[#This Row],[Số còn phải thu ĐK]]+Table1[[#This Row],[Giá Trị HD sau CK]]-Table1[[#This Row],[Số tiền đã thu]]</f>
        <v>0</v>
      </c>
      <c r="S497" s="6">
        <f>IF(Table1[[#This Row],[Ngày hóa đơn]]&lt;&gt;"",Table1[[#This Row],[Ngày hóa đơn]],IF(Table1[[#This Row],[Ngày hạch toán]]&lt;&gt;"",Table1[[#This Row],[Ngày hạch toán]],""))</f>
        <v>46041</v>
      </c>
      <c r="T497" s="7"/>
      <c r="U497" s="6">
        <f>IF(Table1[[#This Row],[Ngày tính CN]]="","",S497+T497)</f>
        <v>46041</v>
      </c>
      <c r="V497" s="32">
        <f ca="1">IF(Table1[[#This Row],[Hạn thanh toán]]="","",IF((U497-NOW())&lt;0,0,(U497-NOW())))</f>
        <v>0</v>
      </c>
      <c r="W497" s="32"/>
      <c r="X497" s="32" t="str">
        <f t="shared" ca="1" si="225"/>
        <v/>
      </c>
      <c r="Y497" s="2" t="str">
        <f t="shared" si="226"/>
        <v>Đã thanh toán</v>
      </c>
      <c r="Z497" s="53">
        <f t="shared" si="219"/>
        <v>46041</v>
      </c>
      <c r="AA497" s="53">
        <f t="shared" si="220"/>
        <v>46058</v>
      </c>
      <c r="AD497" s="2" t="str">
        <f>VLOOKUP($A497,MA_KH!$A:$Q,MA_KH!O$1,0)</f>
        <v>BIGC (EB)</v>
      </c>
      <c r="AE497" s="2" t="str">
        <f>VLOOKUP($A497,MA_KH!$A:$Q,MA_KH!P$1,0)</f>
        <v>Công ty TNHH dịch vụ EB</v>
      </c>
    </row>
    <row r="498" spans="1:31" ht="25.5" customHeight="1" x14ac:dyDescent="0.25">
      <c r="A498" t="s">
        <v>16553</v>
      </c>
      <c r="B498" t="s">
        <v>72</v>
      </c>
      <c r="C498" s="65" t="s">
        <v>17243</v>
      </c>
      <c r="D498" t="s">
        <v>17383</v>
      </c>
      <c r="E498" s="68">
        <v>46041</v>
      </c>
      <c r="F498">
        <v>830</v>
      </c>
      <c r="G498" t="s">
        <v>17384</v>
      </c>
      <c r="H498" s="66">
        <v>325222</v>
      </c>
      <c r="I498" s="66">
        <v>0</v>
      </c>
      <c r="J498" s="66">
        <v>26018</v>
      </c>
      <c r="K498" s="66">
        <v>351240</v>
      </c>
      <c r="L498" s="67" t="s">
        <v>17412</v>
      </c>
      <c r="M498" s="6">
        <v>46058</v>
      </c>
      <c r="O498" s="32">
        <f>IF(Table1[[#This Row],[Phân loại]]="Tồn đầu kỳ",Table1[[#This Row],[Tổng giá trị]],0)</f>
        <v>0</v>
      </c>
      <c r="P498" s="7">
        <f>IF(Table1[[#This Row],[Số còn phải thu ĐK]]&lt;&gt;0,0,IF(Table1[[#This Row],[Phân loại]]="Bán hàng",Table1[[#This Row],[Tổng giá trị]],-Table1[[#This Row],[Tổng giá trị]]))</f>
        <v>-351240</v>
      </c>
      <c r="Q498" s="32">
        <f t="shared" si="224"/>
        <v>-351240</v>
      </c>
      <c r="R498" s="7">
        <f>Table1[[#This Row],[Số còn phải thu ĐK]]+Table1[[#This Row],[Giá Trị HD sau CK]]-Table1[[#This Row],[Số tiền đã thu]]</f>
        <v>0</v>
      </c>
      <c r="S498" s="6">
        <f>IF(Table1[[#This Row],[Ngày hóa đơn]]&lt;&gt;"",Table1[[#This Row],[Ngày hóa đơn]],IF(Table1[[#This Row],[Ngày hạch toán]]&lt;&gt;"",Table1[[#This Row],[Ngày hạch toán]],""))</f>
        <v>46041</v>
      </c>
      <c r="T498" s="7"/>
      <c r="U498" s="6">
        <f>IF(Table1[[#This Row],[Ngày tính CN]]="","",S498+T498)</f>
        <v>46041</v>
      </c>
      <c r="V498" s="32">
        <f ca="1">IF(Table1[[#This Row],[Hạn thanh toán]]="","",IF((U498-NOW())&lt;0,0,(U498-NOW())))</f>
        <v>0</v>
      </c>
      <c r="W498" s="32"/>
      <c r="X498" s="32" t="str">
        <f t="shared" ca="1" si="225"/>
        <v/>
      </c>
      <c r="Y498" s="2" t="str">
        <f t="shared" si="226"/>
        <v>Đã thanh toán</v>
      </c>
      <c r="Z498" s="53">
        <f t="shared" si="219"/>
        <v>46041</v>
      </c>
      <c r="AA498" s="53">
        <f t="shared" si="220"/>
        <v>46058</v>
      </c>
      <c r="AD498" s="2" t="str">
        <f>VLOOKUP($A498,MA_KH!$A:$Q,MA_KH!O$1,0)</f>
        <v>BIGC (EB)</v>
      </c>
      <c r="AE498" s="2" t="str">
        <f>VLOOKUP($A498,MA_KH!$A:$Q,MA_KH!P$1,0)</f>
        <v>Công ty TNHH dịch vụ EB</v>
      </c>
    </row>
    <row r="499" spans="1:31" ht="25.5" customHeight="1" x14ac:dyDescent="0.25">
      <c r="A499" t="s">
        <v>16581</v>
      </c>
      <c r="B499" t="s">
        <v>16582</v>
      </c>
      <c r="C499" s="65" t="s">
        <v>17385</v>
      </c>
      <c r="D499" t="s">
        <v>17386</v>
      </c>
      <c r="E499" s="68">
        <v>46043</v>
      </c>
      <c r="F499">
        <v>5099</v>
      </c>
      <c r="G499" t="s">
        <v>17387</v>
      </c>
      <c r="H499" s="66">
        <v>65147573</v>
      </c>
      <c r="I499" s="66">
        <v>0</v>
      </c>
      <c r="J499" s="66">
        <v>5211806</v>
      </c>
      <c r="K499" s="66">
        <v>70359379</v>
      </c>
      <c r="L499" s="67" t="s">
        <v>17410</v>
      </c>
      <c r="M499" s="6">
        <v>46096</v>
      </c>
      <c r="O499" s="32">
        <f>IF(Table1[[#This Row],[Phân loại]]="Tồn đầu kỳ",Table1[[#This Row],[Tổng giá trị]],0)</f>
        <v>0</v>
      </c>
      <c r="P499" s="7">
        <f>IF(Table1[[#This Row],[Số còn phải thu ĐK]]&lt;&gt;0,0,IF(Table1[[#This Row],[Phân loại]]="Bán hàng",Table1[[#This Row],[Tổng giá trị]],-Table1[[#This Row],[Tổng giá trị]]))</f>
        <v>70359379</v>
      </c>
      <c r="Q499" s="32">
        <f t="shared" si="224"/>
        <v>70359379</v>
      </c>
      <c r="R499" s="7">
        <f>Table1[[#This Row],[Số còn phải thu ĐK]]+Table1[[#This Row],[Giá Trị HD sau CK]]-Table1[[#This Row],[Số tiền đã thu]]</f>
        <v>0</v>
      </c>
      <c r="S499" s="6">
        <f>IF(Table1[[#This Row],[Ngày hóa đơn]]&lt;&gt;"",Table1[[#This Row],[Ngày hóa đơn]],IF(Table1[[#This Row],[Ngày hạch toán]]&lt;&gt;"",Table1[[#This Row],[Ngày hạch toán]],""))</f>
        <v>46043</v>
      </c>
      <c r="T499" s="7"/>
      <c r="U499" s="6">
        <f>IF(Table1[[#This Row],[Ngày tính CN]]="","",S499+T499)</f>
        <v>46043</v>
      </c>
      <c r="V499" s="32">
        <f ca="1">IF(Table1[[#This Row],[Hạn thanh toán]]="","",IF((U499-NOW())&lt;0,0,(U499-NOW())))</f>
        <v>0</v>
      </c>
      <c r="W499" s="32"/>
      <c r="X499" s="32" t="str">
        <f t="shared" ca="1" si="225"/>
        <v/>
      </c>
      <c r="Y499" s="2" t="str">
        <f t="shared" si="226"/>
        <v>Đã thanh toán</v>
      </c>
      <c r="Z499" s="53">
        <f t="shared" si="219"/>
        <v>46043</v>
      </c>
      <c r="AA499" s="53">
        <f t="shared" si="220"/>
        <v>46096</v>
      </c>
      <c r="AD499" s="2" t="str">
        <f>VLOOKUP($A499,MA_KH!$A:$Q,MA_KH!O$1,0)</f>
        <v>BIGC (EB)</v>
      </c>
      <c r="AE499" s="2" t="str">
        <f>VLOOKUP($A499,MA_KH!$A:$Q,MA_KH!P$1,0)</f>
        <v>Công ty TNHH dịch vụ EB</v>
      </c>
    </row>
    <row r="500" spans="1:31" ht="25.5" customHeight="1" x14ac:dyDescent="0.25">
      <c r="A500" t="s">
        <v>16577</v>
      </c>
      <c r="B500" t="s">
        <v>16578</v>
      </c>
      <c r="C500" s="65" t="s">
        <v>17385</v>
      </c>
      <c r="D500" t="s">
        <v>17388</v>
      </c>
      <c r="E500" s="68">
        <v>46043</v>
      </c>
      <c r="F500">
        <v>4730</v>
      </c>
      <c r="G500" t="s">
        <v>16578</v>
      </c>
      <c r="H500" s="66">
        <v>65736289</v>
      </c>
      <c r="I500" s="66">
        <v>0</v>
      </c>
      <c r="J500" s="66">
        <v>5258903</v>
      </c>
      <c r="K500" s="66">
        <v>70995192</v>
      </c>
      <c r="L500" s="67" t="s">
        <v>17410</v>
      </c>
      <c r="M500" s="6">
        <v>46096</v>
      </c>
      <c r="O500" s="32">
        <f>IF(Table1[[#This Row],[Phân loại]]="Tồn đầu kỳ",Table1[[#This Row],[Tổng giá trị]],0)</f>
        <v>0</v>
      </c>
      <c r="P500" s="7">
        <f>IF(Table1[[#This Row],[Số còn phải thu ĐK]]&lt;&gt;0,0,IF(Table1[[#This Row],[Phân loại]]="Bán hàng",Table1[[#This Row],[Tổng giá trị]],-Table1[[#This Row],[Tổng giá trị]]))</f>
        <v>70995192</v>
      </c>
      <c r="Q500" s="32">
        <f t="shared" si="224"/>
        <v>70995192</v>
      </c>
      <c r="R500" s="7">
        <f>Table1[[#This Row],[Số còn phải thu ĐK]]+Table1[[#This Row],[Giá Trị HD sau CK]]-Table1[[#This Row],[Số tiền đã thu]]</f>
        <v>0</v>
      </c>
      <c r="S500" s="6">
        <f>IF(Table1[[#This Row],[Ngày hóa đơn]]&lt;&gt;"",Table1[[#This Row],[Ngày hóa đơn]],IF(Table1[[#This Row],[Ngày hạch toán]]&lt;&gt;"",Table1[[#This Row],[Ngày hạch toán]],""))</f>
        <v>46043</v>
      </c>
      <c r="T500" s="7"/>
      <c r="U500" s="6">
        <f>IF(Table1[[#This Row],[Ngày tính CN]]="","",S500+T500)</f>
        <v>46043</v>
      </c>
      <c r="V500" s="32">
        <f ca="1">IF(Table1[[#This Row],[Hạn thanh toán]]="","",IF((U500-NOW())&lt;0,0,(U500-NOW())))</f>
        <v>0</v>
      </c>
      <c r="W500" s="32"/>
      <c r="X500" s="32" t="str">
        <f t="shared" ca="1" si="225"/>
        <v/>
      </c>
      <c r="Y500" s="2" t="str">
        <f t="shared" si="226"/>
        <v>Đã thanh toán</v>
      </c>
      <c r="Z500" s="53">
        <f t="shared" si="219"/>
        <v>46043</v>
      </c>
      <c r="AA500" s="53">
        <f t="shared" si="220"/>
        <v>46096</v>
      </c>
      <c r="AD500" s="2" t="str">
        <f>VLOOKUP($A500,MA_KH!$A:$Q,MA_KH!O$1,0)</f>
        <v>BIGC (EB)</v>
      </c>
      <c r="AE500" s="2" t="str">
        <f>VLOOKUP($A500,MA_KH!$A:$Q,MA_KH!P$1,0)</f>
        <v>Công ty TNHH dịch vụ EB</v>
      </c>
    </row>
    <row r="501" spans="1:31" ht="25.5" customHeight="1" x14ac:dyDescent="0.25">
      <c r="A501" t="s">
        <v>16553</v>
      </c>
      <c r="B501" t="s">
        <v>72</v>
      </c>
      <c r="C501" s="65" t="s">
        <v>17385</v>
      </c>
      <c r="D501" t="s">
        <v>17389</v>
      </c>
      <c r="E501" s="68">
        <v>46043</v>
      </c>
      <c r="F501">
        <v>985</v>
      </c>
      <c r="G501" t="s">
        <v>17390</v>
      </c>
      <c r="H501" s="66">
        <v>425304</v>
      </c>
      <c r="I501" s="66">
        <v>0</v>
      </c>
      <c r="J501" s="66">
        <v>34024</v>
      </c>
      <c r="K501" s="66">
        <v>459328</v>
      </c>
      <c r="L501" s="67" t="s">
        <v>17412</v>
      </c>
      <c r="M501" s="6">
        <v>46058</v>
      </c>
      <c r="O501" s="32">
        <f>IF(Table1[[#This Row],[Phân loại]]="Tồn đầu kỳ",Table1[[#This Row],[Tổng giá trị]],0)</f>
        <v>0</v>
      </c>
      <c r="P501" s="7">
        <f>IF(Table1[[#This Row],[Số còn phải thu ĐK]]&lt;&gt;0,0,IF(Table1[[#This Row],[Phân loại]]="Bán hàng",Table1[[#This Row],[Tổng giá trị]],-Table1[[#This Row],[Tổng giá trị]]))</f>
        <v>-459328</v>
      </c>
      <c r="Q501" s="32">
        <f t="shared" si="224"/>
        <v>-459328</v>
      </c>
      <c r="R501" s="7">
        <f>Table1[[#This Row],[Số còn phải thu ĐK]]+Table1[[#This Row],[Giá Trị HD sau CK]]-Table1[[#This Row],[Số tiền đã thu]]</f>
        <v>0</v>
      </c>
      <c r="S501" s="6">
        <f>IF(Table1[[#This Row],[Ngày hóa đơn]]&lt;&gt;"",Table1[[#This Row],[Ngày hóa đơn]],IF(Table1[[#This Row],[Ngày hạch toán]]&lt;&gt;"",Table1[[#This Row],[Ngày hạch toán]],""))</f>
        <v>46043</v>
      </c>
      <c r="T501" s="7"/>
      <c r="U501" s="6">
        <f>IF(Table1[[#This Row],[Ngày tính CN]]="","",S501+T501)</f>
        <v>46043</v>
      </c>
      <c r="V501" s="32">
        <f ca="1">IF(Table1[[#This Row],[Hạn thanh toán]]="","",IF((U501-NOW())&lt;0,0,(U501-NOW())))</f>
        <v>0</v>
      </c>
      <c r="W501" s="32"/>
      <c r="X501" s="32" t="str">
        <f t="shared" ca="1" si="225"/>
        <v/>
      </c>
      <c r="Y501" s="2" t="str">
        <f t="shared" si="226"/>
        <v>Đã thanh toán</v>
      </c>
      <c r="Z501" s="53">
        <f t="shared" si="219"/>
        <v>46043</v>
      </c>
      <c r="AA501" s="53">
        <f t="shared" si="220"/>
        <v>46058</v>
      </c>
      <c r="AD501" s="2" t="str">
        <f>VLOOKUP($A501,MA_KH!$A:$Q,MA_KH!O$1,0)</f>
        <v>BIGC (EB)</v>
      </c>
      <c r="AE501" s="2" t="str">
        <f>VLOOKUP($A501,MA_KH!$A:$Q,MA_KH!P$1,0)</f>
        <v>Công ty TNHH dịch vụ EB</v>
      </c>
    </row>
    <row r="502" spans="1:31" ht="25.5" customHeight="1" x14ac:dyDescent="0.25">
      <c r="A502" t="s">
        <v>16577</v>
      </c>
      <c r="B502" t="s">
        <v>16578</v>
      </c>
      <c r="C502" s="65" t="s">
        <v>17391</v>
      </c>
      <c r="D502" t="s">
        <v>17392</v>
      </c>
      <c r="E502" s="68">
        <v>46046</v>
      </c>
      <c r="F502">
        <v>5276</v>
      </c>
      <c r="G502" t="s">
        <v>16578</v>
      </c>
      <c r="H502" s="66">
        <v>56533384</v>
      </c>
      <c r="I502" s="66">
        <v>0</v>
      </c>
      <c r="J502" s="66">
        <v>4522671</v>
      </c>
      <c r="K502" s="66">
        <v>61056055</v>
      </c>
      <c r="L502" s="67" t="s">
        <v>17410</v>
      </c>
      <c r="M502" s="6">
        <v>46096</v>
      </c>
      <c r="O502" s="32">
        <f>IF(Table1[[#This Row],[Phân loại]]="Tồn đầu kỳ",Table1[[#This Row],[Tổng giá trị]],0)</f>
        <v>0</v>
      </c>
      <c r="P502" s="7">
        <f>IF(Table1[[#This Row],[Số còn phải thu ĐK]]&lt;&gt;0,0,IF(Table1[[#This Row],[Phân loại]]="Bán hàng",Table1[[#This Row],[Tổng giá trị]],-Table1[[#This Row],[Tổng giá trị]]))</f>
        <v>61056055</v>
      </c>
      <c r="Q502" s="32">
        <f t="shared" si="224"/>
        <v>61056055</v>
      </c>
      <c r="R502" s="7">
        <f>Table1[[#This Row],[Số còn phải thu ĐK]]+Table1[[#This Row],[Giá Trị HD sau CK]]-Table1[[#This Row],[Số tiền đã thu]]</f>
        <v>0</v>
      </c>
      <c r="S502" s="6">
        <f>IF(Table1[[#This Row],[Ngày hóa đơn]]&lt;&gt;"",Table1[[#This Row],[Ngày hóa đơn]],IF(Table1[[#This Row],[Ngày hạch toán]]&lt;&gt;"",Table1[[#This Row],[Ngày hạch toán]],""))</f>
        <v>46046</v>
      </c>
      <c r="T502" s="7"/>
      <c r="U502" s="6">
        <f>IF(Table1[[#This Row],[Ngày tính CN]]="","",S502+T502)</f>
        <v>46046</v>
      </c>
      <c r="V502" s="32">
        <f ca="1">IF(Table1[[#This Row],[Hạn thanh toán]]="","",IF((U502-NOW())&lt;0,0,(U502-NOW())))</f>
        <v>0</v>
      </c>
      <c r="W502" s="32"/>
      <c r="X502" s="32" t="str">
        <f t="shared" ca="1" si="225"/>
        <v/>
      </c>
      <c r="Y502" s="2" t="str">
        <f t="shared" si="226"/>
        <v>Đã thanh toán</v>
      </c>
      <c r="Z502" s="53">
        <f t="shared" si="219"/>
        <v>46046</v>
      </c>
      <c r="AA502" s="53">
        <f t="shared" si="220"/>
        <v>46096</v>
      </c>
      <c r="AD502" s="2" t="str">
        <f>VLOOKUP($A502,MA_KH!$A:$Q,MA_KH!O$1,0)</f>
        <v>BIGC (EB)</v>
      </c>
      <c r="AE502" s="2" t="str">
        <f>VLOOKUP($A502,MA_KH!$A:$Q,MA_KH!P$1,0)</f>
        <v>Công ty TNHH dịch vụ EB</v>
      </c>
    </row>
    <row r="503" spans="1:31" ht="25.5" customHeight="1" x14ac:dyDescent="0.25">
      <c r="A503" t="s">
        <v>16581</v>
      </c>
      <c r="B503" t="s">
        <v>16582</v>
      </c>
      <c r="C503" s="65" t="s">
        <v>17393</v>
      </c>
      <c r="D503" t="s">
        <v>17394</v>
      </c>
      <c r="E503" s="68">
        <v>46048</v>
      </c>
      <c r="F503">
        <v>6019</v>
      </c>
      <c r="G503" t="s">
        <v>17396</v>
      </c>
      <c r="H503" s="66">
        <v>86491883</v>
      </c>
      <c r="I503" s="66">
        <v>0</v>
      </c>
      <c r="J503" s="66">
        <v>6919351</v>
      </c>
      <c r="K503" s="66">
        <v>93411234</v>
      </c>
      <c r="L503" s="67" t="s">
        <v>17410</v>
      </c>
      <c r="M503" s="6">
        <v>46096</v>
      </c>
      <c r="O503" s="32">
        <f>IF(Table1[[#This Row],[Phân loại]]="Tồn đầu kỳ",Table1[[#This Row],[Tổng giá trị]],0)</f>
        <v>0</v>
      </c>
      <c r="P503" s="7">
        <f>IF(Table1[[#This Row],[Số còn phải thu ĐK]]&lt;&gt;0,0,IF(Table1[[#This Row],[Phân loại]]="Bán hàng",Table1[[#This Row],[Tổng giá trị]],-Table1[[#This Row],[Tổng giá trị]]))</f>
        <v>93411234</v>
      </c>
      <c r="Q503" s="32">
        <f t="shared" si="224"/>
        <v>93411234</v>
      </c>
      <c r="R503" s="7">
        <f>Table1[[#This Row],[Số còn phải thu ĐK]]+Table1[[#This Row],[Giá Trị HD sau CK]]-Table1[[#This Row],[Số tiền đã thu]]</f>
        <v>0</v>
      </c>
      <c r="S503" s="6">
        <f>IF(Table1[[#This Row],[Ngày hóa đơn]]&lt;&gt;"",Table1[[#This Row],[Ngày hóa đơn]],IF(Table1[[#This Row],[Ngày hạch toán]]&lt;&gt;"",Table1[[#This Row],[Ngày hạch toán]],""))</f>
        <v>46048</v>
      </c>
      <c r="T503" s="7"/>
      <c r="U503" s="6">
        <f>IF(Table1[[#This Row],[Ngày tính CN]]="","",S503+T503)</f>
        <v>46048</v>
      </c>
      <c r="V503" s="32">
        <f ca="1">IF(Table1[[#This Row],[Hạn thanh toán]]="","",IF((U503-NOW())&lt;0,0,(U503-NOW())))</f>
        <v>0</v>
      </c>
      <c r="W503" s="32"/>
      <c r="X503" s="32" t="str">
        <f t="shared" ca="1" si="225"/>
        <v/>
      </c>
      <c r="Y503" s="2" t="str">
        <f t="shared" si="226"/>
        <v>Đã thanh toán</v>
      </c>
      <c r="Z503" s="53">
        <f t="shared" si="219"/>
        <v>46048</v>
      </c>
      <c r="AA503" s="53">
        <f t="shared" si="220"/>
        <v>46096</v>
      </c>
      <c r="AD503" s="2" t="str">
        <f>VLOOKUP($A503,MA_KH!$A:$Q,MA_KH!O$1,0)</f>
        <v>BIGC (EB)</v>
      </c>
      <c r="AE503" s="2" t="str">
        <f>VLOOKUP($A503,MA_KH!$A:$Q,MA_KH!P$1,0)</f>
        <v>Công ty TNHH dịch vụ EB</v>
      </c>
    </row>
    <row r="504" spans="1:31" ht="25.5" customHeight="1" x14ac:dyDescent="0.25">
      <c r="A504" t="s">
        <v>16553</v>
      </c>
      <c r="B504" t="s">
        <v>72</v>
      </c>
      <c r="C504" s="65" t="s">
        <v>17395</v>
      </c>
      <c r="D504" t="s">
        <v>17397</v>
      </c>
      <c r="E504" s="68">
        <v>46048</v>
      </c>
      <c r="F504">
        <v>1667</v>
      </c>
      <c r="G504" t="s">
        <v>17398</v>
      </c>
      <c r="H504" s="66">
        <v>666348</v>
      </c>
      <c r="I504" s="66">
        <v>0</v>
      </c>
      <c r="J504" s="66">
        <v>53308</v>
      </c>
      <c r="K504" s="66">
        <v>719656</v>
      </c>
      <c r="L504" s="67" t="s">
        <v>17412</v>
      </c>
      <c r="M504" s="6">
        <v>46058</v>
      </c>
      <c r="O504" s="32">
        <f>IF(Table1[[#This Row],[Phân loại]]="Tồn đầu kỳ",Table1[[#This Row],[Tổng giá trị]],0)</f>
        <v>0</v>
      </c>
      <c r="P504" s="7">
        <f>IF(Table1[[#This Row],[Số còn phải thu ĐK]]&lt;&gt;0,0,IF(Table1[[#This Row],[Phân loại]]="Bán hàng",Table1[[#This Row],[Tổng giá trị]],-Table1[[#This Row],[Tổng giá trị]]))</f>
        <v>-719656</v>
      </c>
      <c r="Q504" s="32">
        <f t="shared" si="224"/>
        <v>-719656</v>
      </c>
      <c r="R504" s="7">
        <f>Table1[[#This Row],[Số còn phải thu ĐK]]+Table1[[#This Row],[Giá Trị HD sau CK]]-Table1[[#This Row],[Số tiền đã thu]]</f>
        <v>0</v>
      </c>
      <c r="S504" s="6">
        <f>IF(Table1[[#This Row],[Ngày hóa đơn]]&lt;&gt;"",Table1[[#This Row],[Ngày hóa đơn]],IF(Table1[[#This Row],[Ngày hạch toán]]&lt;&gt;"",Table1[[#This Row],[Ngày hạch toán]],""))</f>
        <v>46048</v>
      </c>
      <c r="T504" s="7"/>
      <c r="U504" s="6">
        <f>IF(Table1[[#This Row],[Ngày tính CN]]="","",S504+T504)</f>
        <v>46048</v>
      </c>
      <c r="V504" s="32">
        <f ca="1">IF(Table1[[#This Row],[Hạn thanh toán]]="","",IF((U504-NOW())&lt;0,0,(U504-NOW())))</f>
        <v>0</v>
      </c>
      <c r="W504" s="32"/>
      <c r="X504" s="32" t="str">
        <f t="shared" ca="1" si="225"/>
        <v/>
      </c>
      <c r="Y504" s="2" t="str">
        <f t="shared" si="226"/>
        <v>Đã thanh toán</v>
      </c>
      <c r="Z504" s="53">
        <f t="shared" si="219"/>
        <v>46048</v>
      </c>
      <c r="AA504" s="53">
        <f t="shared" si="220"/>
        <v>46058</v>
      </c>
      <c r="AD504" s="2" t="str">
        <f>VLOOKUP($A504,MA_KH!$A:$Q,MA_KH!O$1,0)</f>
        <v>BIGC (EB)</v>
      </c>
      <c r="AE504" s="2" t="str">
        <f>VLOOKUP($A504,MA_KH!$A:$Q,MA_KH!P$1,0)</f>
        <v>Công ty TNHH dịch vụ EB</v>
      </c>
    </row>
    <row r="505" spans="1:31" ht="25.5" customHeight="1" x14ac:dyDescent="0.25">
      <c r="A505" t="s">
        <v>16553</v>
      </c>
      <c r="B505" t="s">
        <v>72</v>
      </c>
      <c r="C505" s="65" t="s">
        <v>17399</v>
      </c>
      <c r="D505" t="s">
        <v>17400</v>
      </c>
      <c r="E505" s="68">
        <v>46046</v>
      </c>
      <c r="F505">
        <v>147</v>
      </c>
      <c r="G505" t="s">
        <v>17452</v>
      </c>
      <c r="H505" s="66">
        <v>0</v>
      </c>
      <c r="I505" s="66">
        <v>22762606</v>
      </c>
      <c r="J505" s="66"/>
      <c r="K505" s="66">
        <v>22762606</v>
      </c>
      <c r="L505" s="67" t="s">
        <v>17411</v>
      </c>
      <c r="M505" s="6">
        <v>46058</v>
      </c>
      <c r="O505" s="32">
        <f>IF(Table1[[#This Row],[Phân loại]]="Tồn đầu kỳ",Table1[[#This Row],[Tổng giá trị]],0)</f>
        <v>0</v>
      </c>
      <c r="P505" s="7">
        <f>IF(Table1[[#This Row],[Số còn phải thu ĐK]]&lt;&gt;0,0,IF(Table1[[#This Row],[Phân loại]]="Bán hàng",Table1[[#This Row],[Tổng giá trị]],-Table1[[#This Row],[Tổng giá trị]]))</f>
        <v>-22762606</v>
      </c>
      <c r="Q505" s="32">
        <f t="shared" si="224"/>
        <v>-22762606</v>
      </c>
      <c r="R505" s="7">
        <f>Table1[[#This Row],[Số còn phải thu ĐK]]+Table1[[#This Row],[Giá Trị HD sau CK]]-Table1[[#This Row],[Số tiền đã thu]]</f>
        <v>0</v>
      </c>
      <c r="S505" s="6">
        <f>IF(Table1[[#This Row],[Ngày hóa đơn]]&lt;&gt;"",Table1[[#This Row],[Ngày hóa đơn]],IF(Table1[[#This Row],[Ngày hạch toán]]&lt;&gt;"",Table1[[#This Row],[Ngày hạch toán]],""))</f>
        <v>46046</v>
      </c>
      <c r="T505" s="7"/>
      <c r="U505" s="6">
        <f>IF(Table1[[#This Row],[Ngày tính CN]]="","",S505+T505)</f>
        <v>46046</v>
      </c>
      <c r="V505" s="32">
        <f ca="1">IF(Table1[[#This Row],[Hạn thanh toán]]="","",IF((U505-NOW())&lt;0,0,(U505-NOW())))</f>
        <v>0</v>
      </c>
      <c r="W505" s="32"/>
      <c r="X505" s="32" t="str">
        <f t="shared" ca="1" si="225"/>
        <v/>
      </c>
      <c r="Y505" s="2" t="str">
        <f t="shared" si="226"/>
        <v>Đã thanh toán</v>
      </c>
      <c r="Z505" s="53">
        <f t="shared" si="219"/>
        <v>46046</v>
      </c>
      <c r="AA505" s="53">
        <f t="shared" si="220"/>
        <v>46058</v>
      </c>
      <c r="AD505" s="2" t="str">
        <f>VLOOKUP($A505,MA_KH!$A:$Q,MA_KH!O$1,0)</f>
        <v>BIGC (EB)</v>
      </c>
      <c r="AE505" s="2" t="str">
        <f>VLOOKUP($A505,MA_KH!$A:$Q,MA_KH!P$1,0)</f>
        <v>Công ty TNHH dịch vụ EB</v>
      </c>
    </row>
    <row r="506" spans="1:31" ht="25.5" customHeight="1" x14ac:dyDescent="0.25">
      <c r="A506" t="s">
        <v>16553</v>
      </c>
      <c r="B506" t="s">
        <v>72</v>
      </c>
      <c r="C506" s="65" t="s">
        <v>17399</v>
      </c>
      <c r="D506" t="s">
        <v>17400</v>
      </c>
      <c r="E506" s="68">
        <v>46046</v>
      </c>
      <c r="F506">
        <v>147</v>
      </c>
      <c r="G506" t="s">
        <v>17452</v>
      </c>
      <c r="H506" s="66">
        <v>0</v>
      </c>
      <c r="I506" s="66"/>
      <c r="J506" s="66">
        <v>1821008</v>
      </c>
      <c r="K506" s="66">
        <v>1821008</v>
      </c>
      <c r="L506" s="67" t="s">
        <v>17411</v>
      </c>
      <c r="M506" s="6">
        <v>46096</v>
      </c>
      <c r="O506" s="32">
        <f>IF(Table1[[#This Row],[Phân loại]]="Tồn đầu kỳ",Table1[[#This Row],[Tổng giá trị]],0)</f>
        <v>0</v>
      </c>
      <c r="P506" s="7">
        <f>IF(Table1[[#This Row],[Số còn phải thu ĐK]]&lt;&gt;0,0,IF(Table1[[#This Row],[Phân loại]]="Bán hàng",Table1[[#This Row],[Tổng giá trị]],-Table1[[#This Row],[Tổng giá trị]]))</f>
        <v>-1821008</v>
      </c>
      <c r="Q506" s="32">
        <f>IF(M506&lt;&gt;"",IF(O506&lt;&gt;0,O506,P506),0)</f>
        <v>-1821008</v>
      </c>
      <c r="R506" s="7">
        <f>Table1[[#This Row],[Số còn phải thu ĐK]]+Table1[[#This Row],[Giá Trị HD sau CK]]-Table1[[#This Row],[Số tiền đã thu]]</f>
        <v>0</v>
      </c>
      <c r="S506" s="6">
        <f>IF(Table1[[#This Row],[Ngày hóa đơn]]&lt;&gt;"",Table1[[#This Row],[Ngày hóa đơn]],IF(Table1[[#This Row],[Ngày hạch toán]]&lt;&gt;"",Table1[[#This Row],[Ngày hạch toán]],""))</f>
        <v>46046</v>
      </c>
      <c r="T506" s="7"/>
      <c r="U506" s="6">
        <f>IF(Table1[[#This Row],[Ngày tính CN]]="","",S506+T506)</f>
        <v>46046</v>
      </c>
      <c r="V506" s="32">
        <f ca="1">IF(Table1[[#This Row],[Hạn thanh toán]]="","",IF((U506-NOW())&lt;0,0,(U506-NOW())))</f>
        <v>0</v>
      </c>
      <c r="W506" s="32"/>
      <c r="X506" s="32" t="str">
        <f ca="1">IF(OR(U506="",R506=0),"",IF((U506-NOW())&lt;0,-(U506-NOW()),0))</f>
        <v/>
      </c>
      <c r="Y506" s="2" t="str">
        <f>IF(R506=0,"Đã thanh toán",IF(X506="","",IF(X506&lt;=0,"Chưa đến hạn thanh toán",IF(X506&lt;=30,"Nợ quá hạn 30 ngày",IF(X506&lt;=60,"Nợ quá hạn từ 30 ngày đến 60 ngày",IF(X506&lt;=90,"Nợ quá hạn từ 60 ngày đến 90 ngày",IF(X506&lt;=120,"Nợ quá hạn từ 90 ngày đến 120 ngày","Nợ quá hạn hơn 120 ngày có khả năng mất thanh toán")))))))</f>
        <v>Đã thanh toán</v>
      </c>
      <c r="Z506" s="53">
        <f t="shared" si="219"/>
        <v>46046</v>
      </c>
      <c r="AA506" s="53">
        <f t="shared" si="220"/>
        <v>46096</v>
      </c>
      <c r="AD506" s="2" t="str">
        <f>VLOOKUP($A506,MA_KH!$A:$Q,MA_KH!O$1,0)</f>
        <v>BIGC (EB)</v>
      </c>
      <c r="AE506" s="2" t="str">
        <f>VLOOKUP($A506,MA_KH!$A:$Q,MA_KH!P$1,0)</f>
        <v>Công ty TNHH dịch vụ EB</v>
      </c>
    </row>
    <row r="507" spans="1:31" ht="25.5" customHeight="1" x14ac:dyDescent="0.25">
      <c r="A507" t="s">
        <v>16553</v>
      </c>
      <c r="B507" t="s">
        <v>72</v>
      </c>
      <c r="C507" s="65" t="s">
        <v>17399</v>
      </c>
      <c r="D507" t="s">
        <v>17401</v>
      </c>
      <c r="E507" s="68">
        <v>46046</v>
      </c>
      <c r="F507">
        <v>148</v>
      </c>
      <c r="G507" t="s">
        <v>17453</v>
      </c>
      <c r="H507" s="66">
        <v>0</v>
      </c>
      <c r="I507" s="66">
        <v>45530243</v>
      </c>
      <c r="J507" s="66"/>
      <c r="K507" s="66">
        <v>45530243</v>
      </c>
      <c r="L507" s="67" t="s">
        <v>17411</v>
      </c>
      <c r="M507" s="6">
        <v>46058</v>
      </c>
      <c r="O507" s="32">
        <f>IF(Table1[[#This Row],[Phân loại]]="Tồn đầu kỳ",Table1[[#This Row],[Tổng giá trị]],0)</f>
        <v>0</v>
      </c>
      <c r="P507" s="7">
        <f>IF(Table1[[#This Row],[Số còn phải thu ĐK]]&lt;&gt;0,0,IF(Table1[[#This Row],[Phân loại]]="Bán hàng",Table1[[#This Row],[Tổng giá trị]],-Table1[[#This Row],[Tổng giá trị]]))</f>
        <v>-45530243</v>
      </c>
      <c r="Q507" s="32">
        <f t="shared" si="224"/>
        <v>-45530243</v>
      </c>
      <c r="R507" s="7">
        <f>Table1[[#This Row],[Số còn phải thu ĐK]]+Table1[[#This Row],[Giá Trị HD sau CK]]-Table1[[#This Row],[Số tiền đã thu]]</f>
        <v>0</v>
      </c>
      <c r="S507" s="6">
        <f>IF(Table1[[#This Row],[Ngày hóa đơn]]&lt;&gt;"",Table1[[#This Row],[Ngày hóa đơn]],IF(Table1[[#This Row],[Ngày hạch toán]]&lt;&gt;"",Table1[[#This Row],[Ngày hạch toán]],""))</f>
        <v>46046</v>
      </c>
      <c r="T507" s="7"/>
      <c r="U507" s="6">
        <f>IF(Table1[[#This Row],[Ngày tính CN]]="","",S507+T507)</f>
        <v>46046</v>
      </c>
      <c r="V507" s="32">
        <f ca="1">IF(Table1[[#This Row],[Hạn thanh toán]]="","",IF((U507-NOW())&lt;0,0,(U507-NOW())))</f>
        <v>0</v>
      </c>
      <c r="W507" s="32"/>
      <c r="X507" s="32" t="str">
        <f t="shared" ca="1" si="225"/>
        <v/>
      </c>
      <c r="Y507" s="2" t="str">
        <f t="shared" si="226"/>
        <v>Đã thanh toán</v>
      </c>
      <c r="Z507" s="53">
        <f t="shared" si="219"/>
        <v>46046</v>
      </c>
      <c r="AA507" s="53">
        <f t="shared" si="220"/>
        <v>46058</v>
      </c>
      <c r="AD507" s="2" t="str">
        <f>VLOOKUP($A507,MA_KH!$A:$Q,MA_KH!O$1,0)</f>
        <v>BIGC (EB)</v>
      </c>
      <c r="AE507" s="2" t="str">
        <f>VLOOKUP($A507,MA_KH!$A:$Q,MA_KH!P$1,0)</f>
        <v>Công ty TNHH dịch vụ EB</v>
      </c>
    </row>
    <row r="508" spans="1:31" ht="25.5" customHeight="1" x14ac:dyDescent="0.25">
      <c r="A508" t="s">
        <v>16553</v>
      </c>
      <c r="B508" t="s">
        <v>72</v>
      </c>
      <c r="C508" s="65" t="s">
        <v>17399</v>
      </c>
      <c r="D508" t="s">
        <v>17401</v>
      </c>
      <c r="E508" s="68">
        <v>46046</v>
      </c>
      <c r="F508">
        <v>148</v>
      </c>
      <c r="G508" t="s">
        <v>17453</v>
      </c>
      <c r="H508" s="66">
        <v>0</v>
      </c>
      <c r="I508" s="66"/>
      <c r="J508" s="66">
        <v>3642419</v>
      </c>
      <c r="K508" s="66">
        <v>3642419</v>
      </c>
      <c r="L508" s="67" t="s">
        <v>17411</v>
      </c>
      <c r="M508" s="6">
        <v>46096</v>
      </c>
      <c r="O508" s="32">
        <f>IF(Table1[[#This Row],[Phân loại]]="Tồn đầu kỳ",Table1[[#This Row],[Tổng giá trị]],0)</f>
        <v>0</v>
      </c>
      <c r="P508" s="7">
        <f>IF(Table1[[#This Row],[Số còn phải thu ĐK]]&lt;&gt;0,0,IF(Table1[[#This Row],[Phân loại]]="Bán hàng",Table1[[#This Row],[Tổng giá trị]],-Table1[[#This Row],[Tổng giá trị]]))</f>
        <v>-3642419</v>
      </c>
      <c r="Q508" s="32">
        <f>IF(M508&lt;&gt;"",IF(O508&lt;&gt;0,O508,P508),0)</f>
        <v>-3642419</v>
      </c>
      <c r="R508" s="7">
        <f>Table1[[#This Row],[Số còn phải thu ĐK]]+Table1[[#This Row],[Giá Trị HD sau CK]]-Table1[[#This Row],[Số tiền đã thu]]</f>
        <v>0</v>
      </c>
      <c r="S508" s="6">
        <f>IF(Table1[[#This Row],[Ngày hóa đơn]]&lt;&gt;"",Table1[[#This Row],[Ngày hóa đơn]],IF(Table1[[#This Row],[Ngày hạch toán]]&lt;&gt;"",Table1[[#This Row],[Ngày hạch toán]],""))</f>
        <v>46046</v>
      </c>
      <c r="T508" s="7"/>
      <c r="U508" s="6">
        <f>IF(Table1[[#This Row],[Ngày tính CN]]="","",S508+T508)</f>
        <v>46046</v>
      </c>
      <c r="V508" s="32">
        <f ca="1">IF(Table1[[#This Row],[Hạn thanh toán]]="","",IF((U508-NOW())&lt;0,0,(U508-NOW())))</f>
        <v>0</v>
      </c>
      <c r="W508" s="32"/>
      <c r="X508" s="32" t="str">
        <f ca="1">IF(OR(U508="",R508=0),"",IF((U508-NOW())&lt;0,-(U508-NOW()),0))</f>
        <v/>
      </c>
      <c r="Y508" s="2" t="str">
        <f>IF(R508=0,"Đã thanh toán",IF(X508="","",IF(X508&lt;=0,"Chưa đến hạn thanh toán",IF(X508&lt;=30,"Nợ quá hạn 30 ngày",IF(X508&lt;=60,"Nợ quá hạn từ 30 ngày đến 60 ngày",IF(X508&lt;=90,"Nợ quá hạn từ 60 ngày đến 90 ngày",IF(X508&lt;=120,"Nợ quá hạn từ 90 ngày đến 120 ngày","Nợ quá hạn hơn 120 ngày có khả năng mất thanh toán")))))))</f>
        <v>Đã thanh toán</v>
      </c>
      <c r="Z508" s="53">
        <f t="shared" si="219"/>
        <v>46046</v>
      </c>
      <c r="AA508" s="53">
        <f t="shared" si="220"/>
        <v>46096</v>
      </c>
      <c r="AD508" s="2" t="str">
        <f>VLOOKUP($A508,MA_KH!$A:$Q,MA_KH!O$1,0)</f>
        <v>BIGC (EB)</v>
      </c>
      <c r="AE508" s="2" t="str">
        <f>VLOOKUP($A508,MA_KH!$A:$Q,MA_KH!P$1,0)</f>
        <v>Công ty TNHH dịch vụ EB</v>
      </c>
    </row>
    <row r="509" spans="1:31" ht="25.5" customHeight="1" x14ac:dyDescent="0.25">
      <c r="A509" t="s">
        <v>16581</v>
      </c>
      <c r="B509" t="s">
        <v>16582</v>
      </c>
      <c r="C509" s="65" t="s">
        <v>17402</v>
      </c>
      <c r="D509" t="s">
        <v>17403</v>
      </c>
      <c r="E509" s="68">
        <v>46050</v>
      </c>
      <c r="F509">
        <v>6815</v>
      </c>
      <c r="G509" t="s">
        <v>17404</v>
      </c>
      <c r="H509" s="66">
        <v>47619831</v>
      </c>
      <c r="I509" s="66">
        <v>0</v>
      </c>
      <c r="J509" s="66">
        <v>3809586</v>
      </c>
      <c r="K509" s="66">
        <v>51429417</v>
      </c>
      <c r="L509" s="67" t="s">
        <v>17410</v>
      </c>
      <c r="M509" s="6">
        <v>46096</v>
      </c>
      <c r="O509" s="32">
        <f>IF(Table1[[#This Row],[Phân loại]]="Tồn đầu kỳ",Table1[[#This Row],[Tổng giá trị]],0)</f>
        <v>0</v>
      </c>
      <c r="P509" s="7">
        <f>IF(Table1[[#This Row],[Số còn phải thu ĐK]]&lt;&gt;0,0,IF(Table1[[#This Row],[Phân loại]]="Bán hàng",Table1[[#This Row],[Tổng giá trị]],-Table1[[#This Row],[Tổng giá trị]]))</f>
        <v>51429417</v>
      </c>
      <c r="Q509" s="32">
        <f t="shared" si="224"/>
        <v>51429417</v>
      </c>
      <c r="R509" s="7">
        <f>Table1[[#This Row],[Số còn phải thu ĐK]]+Table1[[#This Row],[Giá Trị HD sau CK]]-Table1[[#This Row],[Số tiền đã thu]]</f>
        <v>0</v>
      </c>
      <c r="S509" s="6">
        <f>IF(Table1[[#This Row],[Ngày hóa đơn]]&lt;&gt;"",Table1[[#This Row],[Ngày hóa đơn]],IF(Table1[[#This Row],[Ngày hạch toán]]&lt;&gt;"",Table1[[#This Row],[Ngày hạch toán]],""))</f>
        <v>46050</v>
      </c>
      <c r="T509" s="7"/>
      <c r="U509" s="6">
        <f>IF(Table1[[#This Row],[Ngày tính CN]]="","",S509+T509)</f>
        <v>46050</v>
      </c>
      <c r="V509" s="32">
        <f ca="1">IF(Table1[[#This Row],[Hạn thanh toán]]="","",IF((U509-NOW())&lt;0,0,(U509-NOW())))</f>
        <v>0</v>
      </c>
      <c r="W509" s="32"/>
      <c r="X509" s="32" t="str">
        <f t="shared" ca="1" si="225"/>
        <v/>
      </c>
      <c r="Y509" s="2" t="str">
        <f t="shared" si="226"/>
        <v>Đã thanh toán</v>
      </c>
      <c r="Z509" s="53">
        <f t="shared" si="219"/>
        <v>46050</v>
      </c>
      <c r="AA509" s="53">
        <f t="shared" si="220"/>
        <v>46096</v>
      </c>
      <c r="AD509" s="2" t="str">
        <f>VLOOKUP($A509,MA_KH!$A:$Q,MA_KH!O$1,0)</f>
        <v>BIGC (EB)</v>
      </c>
      <c r="AE509" s="2" t="str">
        <f>VLOOKUP($A509,MA_KH!$A:$Q,MA_KH!P$1,0)</f>
        <v>Công ty TNHH dịch vụ EB</v>
      </c>
    </row>
    <row r="510" spans="1:31" ht="25.5" customHeight="1" x14ac:dyDescent="0.25">
      <c r="A510" t="s">
        <v>16577</v>
      </c>
      <c r="B510" t="s">
        <v>16578</v>
      </c>
      <c r="C510" s="65" t="s">
        <v>17402</v>
      </c>
      <c r="D510" t="s">
        <v>17405</v>
      </c>
      <c r="E510" s="68">
        <v>46050</v>
      </c>
      <c r="F510">
        <v>6811</v>
      </c>
      <c r="G510" t="s">
        <v>16578</v>
      </c>
      <c r="H510" s="66">
        <v>96725866</v>
      </c>
      <c r="I510" s="66">
        <v>0</v>
      </c>
      <c r="J510" s="66">
        <v>7738069</v>
      </c>
      <c r="K510" s="66">
        <v>104463935</v>
      </c>
      <c r="L510" s="67" t="s">
        <v>17410</v>
      </c>
      <c r="M510" s="6">
        <v>46096</v>
      </c>
      <c r="O510" s="32">
        <f>IF(Table1[[#This Row],[Phân loại]]="Tồn đầu kỳ",Table1[[#This Row],[Tổng giá trị]],0)</f>
        <v>0</v>
      </c>
      <c r="P510" s="7">
        <f>IF(Table1[[#This Row],[Số còn phải thu ĐK]]&lt;&gt;0,0,IF(Table1[[#This Row],[Phân loại]]="Bán hàng",Table1[[#This Row],[Tổng giá trị]],-Table1[[#This Row],[Tổng giá trị]]))</f>
        <v>104463935</v>
      </c>
      <c r="Q510" s="32">
        <f t="shared" si="224"/>
        <v>104463935</v>
      </c>
      <c r="R510" s="7">
        <f>Table1[[#This Row],[Số còn phải thu ĐK]]+Table1[[#This Row],[Giá Trị HD sau CK]]-Table1[[#This Row],[Số tiền đã thu]]</f>
        <v>0</v>
      </c>
      <c r="S510" s="6">
        <f>IF(Table1[[#This Row],[Ngày hóa đơn]]&lt;&gt;"",Table1[[#This Row],[Ngày hóa đơn]],IF(Table1[[#This Row],[Ngày hạch toán]]&lt;&gt;"",Table1[[#This Row],[Ngày hạch toán]],""))</f>
        <v>46050</v>
      </c>
      <c r="T510" s="7"/>
      <c r="U510" s="6">
        <f>IF(Table1[[#This Row],[Ngày tính CN]]="","",S510+T510)</f>
        <v>46050</v>
      </c>
      <c r="V510" s="32">
        <f ca="1">IF(Table1[[#This Row],[Hạn thanh toán]]="","",IF((U510-NOW())&lt;0,0,(U510-NOW())))</f>
        <v>0</v>
      </c>
      <c r="W510" s="32"/>
      <c r="X510" s="32" t="str">
        <f t="shared" ca="1" si="225"/>
        <v/>
      </c>
      <c r="Y510" s="2" t="str">
        <f t="shared" si="226"/>
        <v>Đã thanh toán</v>
      </c>
      <c r="Z510" s="53">
        <f t="shared" si="219"/>
        <v>46050</v>
      </c>
      <c r="AA510" s="53">
        <f t="shared" si="220"/>
        <v>46096</v>
      </c>
      <c r="AD510" s="2" t="str">
        <f>VLOOKUP($A510,MA_KH!$A:$Q,MA_KH!O$1,0)</f>
        <v>BIGC (EB)</v>
      </c>
      <c r="AE510" s="2" t="str">
        <f>VLOOKUP($A510,MA_KH!$A:$Q,MA_KH!P$1,0)</f>
        <v>Công ty TNHH dịch vụ EB</v>
      </c>
    </row>
    <row r="511" spans="1:31" ht="25.5" customHeight="1" x14ac:dyDescent="0.25">
      <c r="A511" t="s">
        <v>16553</v>
      </c>
      <c r="B511" t="s">
        <v>72</v>
      </c>
      <c r="C511" s="65" t="s">
        <v>17406</v>
      </c>
      <c r="D511" t="s">
        <v>17407</v>
      </c>
      <c r="E511" s="68">
        <v>46051</v>
      </c>
      <c r="F511">
        <v>1119</v>
      </c>
      <c r="G511" t="s">
        <v>17408</v>
      </c>
      <c r="H511" s="66">
        <v>16389090</v>
      </c>
      <c r="I511" s="66">
        <v>0</v>
      </c>
      <c r="J511" s="66">
        <v>0</v>
      </c>
      <c r="K511" s="66">
        <v>16389090</v>
      </c>
      <c r="L511" s="67" t="s">
        <v>17411</v>
      </c>
      <c r="M511" s="6">
        <v>46058</v>
      </c>
      <c r="O511" s="32">
        <f>IF(Table1[[#This Row],[Phân loại]]="Tồn đầu kỳ",Table1[[#This Row],[Tổng giá trị]],0)</f>
        <v>0</v>
      </c>
      <c r="P511" s="7">
        <f>IF(Table1[[#This Row],[Số còn phải thu ĐK]]&lt;&gt;0,0,IF(Table1[[#This Row],[Phân loại]]="Bán hàng",Table1[[#This Row],[Tổng giá trị]],-Table1[[#This Row],[Tổng giá trị]]))</f>
        <v>-16389090</v>
      </c>
      <c r="Q511" s="32">
        <f t="shared" si="224"/>
        <v>-16389090</v>
      </c>
      <c r="R511" s="7">
        <f>Table1[[#This Row],[Số còn phải thu ĐK]]+Table1[[#This Row],[Giá Trị HD sau CK]]-Table1[[#This Row],[Số tiền đã thu]]</f>
        <v>0</v>
      </c>
      <c r="S511" s="6">
        <f>IF(Table1[[#This Row],[Ngày hóa đơn]]&lt;&gt;"",Table1[[#This Row],[Ngày hóa đơn]],IF(Table1[[#This Row],[Ngày hạch toán]]&lt;&gt;"",Table1[[#This Row],[Ngày hạch toán]],""))</f>
        <v>46051</v>
      </c>
      <c r="T511" s="7"/>
      <c r="U511" s="6">
        <f>IF(Table1[[#This Row],[Ngày tính CN]]="","",S511+T511)</f>
        <v>46051</v>
      </c>
      <c r="V511" s="32">
        <f ca="1">IF(Table1[[#This Row],[Hạn thanh toán]]="","",IF((U511-NOW())&lt;0,0,(U511-NOW())))</f>
        <v>0</v>
      </c>
      <c r="W511" s="32"/>
      <c r="X511" s="32" t="str">
        <f t="shared" ca="1" si="225"/>
        <v/>
      </c>
      <c r="Y511" s="2" t="str">
        <f t="shared" si="226"/>
        <v>Đã thanh toán</v>
      </c>
      <c r="Z511" s="53">
        <f t="shared" si="219"/>
        <v>46051</v>
      </c>
      <c r="AA511" s="53">
        <f t="shared" si="220"/>
        <v>46058</v>
      </c>
      <c r="AD511" s="2" t="str">
        <f>VLOOKUP($A511,MA_KH!$A:$Q,MA_KH!O$1,0)</f>
        <v>BIGC (EB)</v>
      </c>
      <c r="AE511" s="2" t="str">
        <f>VLOOKUP($A511,MA_KH!$A:$Q,MA_KH!P$1,0)</f>
        <v>Công ty TNHH dịch vụ EB</v>
      </c>
    </row>
    <row r="512" spans="1:31" ht="25.5" customHeight="1" x14ac:dyDescent="0.25">
      <c r="A512" t="s">
        <v>16553</v>
      </c>
      <c r="B512" t="s">
        <v>72</v>
      </c>
      <c r="C512" s="65" t="s">
        <v>17406</v>
      </c>
      <c r="D512" t="s">
        <v>17407</v>
      </c>
      <c r="E512" s="68">
        <v>46051</v>
      </c>
      <c r="F512">
        <v>2341</v>
      </c>
      <c r="G512" t="s">
        <v>17409</v>
      </c>
      <c r="H512" s="66">
        <v>62824843</v>
      </c>
      <c r="I512" s="66">
        <v>0</v>
      </c>
      <c r="J512" s="66">
        <v>0</v>
      </c>
      <c r="K512" s="66">
        <v>62824843</v>
      </c>
      <c r="L512" s="67" t="s">
        <v>17411</v>
      </c>
      <c r="M512" s="6">
        <v>46058</v>
      </c>
      <c r="O512" s="32">
        <f>IF(Table1[[#This Row],[Phân loại]]="Tồn đầu kỳ",Table1[[#This Row],[Tổng giá trị]],0)</f>
        <v>0</v>
      </c>
      <c r="P512" s="7">
        <f>IF(Table1[[#This Row],[Số còn phải thu ĐK]]&lt;&gt;0,0,IF(Table1[[#This Row],[Phân loại]]="Bán hàng",Table1[[#This Row],[Tổng giá trị]],-Table1[[#This Row],[Tổng giá trị]]))</f>
        <v>-62824843</v>
      </c>
      <c r="Q512" s="32">
        <f t="shared" si="224"/>
        <v>-62824843</v>
      </c>
      <c r="R512" s="7">
        <f>Table1[[#This Row],[Số còn phải thu ĐK]]+Table1[[#This Row],[Giá Trị HD sau CK]]-Table1[[#This Row],[Số tiền đã thu]]</f>
        <v>0</v>
      </c>
      <c r="S512" s="6">
        <f>IF(Table1[[#This Row],[Ngày hóa đơn]]&lt;&gt;"",Table1[[#This Row],[Ngày hóa đơn]],IF(Table1[[#This Row],[Ngày hạch toán]]&lt;&gt;"",Table1[[#This Row],[Ngày hạch toán]],""))</f>
        <v>46051</v>
      </c>
      <c r="T512" s="7"/>
      <c r="U512" s="6">
        <f>IF(Table1[[#This Row],[Ngày tính CN]]="","",S512+T512)</f>
        <v>46051</v>
      </c>
      <c r="V512" s="32">
        <f ca="1">IF(Table1[[#This Row],[Hạn thanh toán]]="","",IF((U512-NOW())&lt;0,0,(U512-NOW())))</f>
        <v>0</v>
      </c>
      <c r="W512" s="32"/>
      <c r="X512" s="32" t="str">
        <f t="shared" ca="1" si="225"/>
        <v/>
      </c>
      <c r="Y512" s="2" t="str">
        <f t="shared" si="226"/>
        <v>Đã thanh toán</v>
      </c>
      <c r="Z512" s="53">
        <f t="shared" si="219"/>
        <v>46051</v>
      </c>
      <c r="AA512" s="53">
        <f t="shared" si="220"/>
        <v>46058</v>
      </c>
      <c r="AD512" s="2" t="str">
        <f>VLOOKUP($A512,MA_KH!$A:$Q,MA_KH!O$1,0)</f>
        <v>BIGC (EB)</v>
      </c>
      <c r="AE512" s="2" t="str">
        <f>VLOOKUP($A512,MA_KH!$A:$Q,MA_KH!P$1,0)</f>
        <v>Công ty TNHH dịch vụ EB</v>
      </c>
    </row>
    <row r="513" spans="1:31" ht="25.5" customHeight="1" x14ac:dyDescent="0.25">
      <c r="A513" t="s">
        <v>16553</v>
      </c>
      <c r="B513" t="s">
        <v>72</v>
      </c>
      <c r="C513" s="65" t="s">
        <v>17406</v>
      </c>
      <c r="D513" t="s">
        <v>17407</v>
      </c>
      <c r="E513" s="68">
        <v>46051</v>
      </c>
      <c r="F513">
        <v>4704</v>
      </c>
      <c r="G513" t="s">
        <v>17409</v>
      </c>
      <c r="H513" s="66">
        <v>13657574</v>
      </c>
      <c r="I513" s="66">
        <v>0</v>
      </c>
      <c r="J513" s="66">
        <v>0</v>
      </c>
      <c r="K513" s="66">
        <v>13657574</v>
      </c>
      <c r="L513" s="67" t="s">
        <v>17411</v>
      </c>
      <c r="M513" s="6">
        <v>46058</v>
      </c>
      <c r="O513" s="32">
        <f>IF(Table1[[#This Row],[Phân loại]]="Tồn đầu kỳ",Table1[[#This Row],[Tổng giá trị]],0)</f>
        <v>0</v>
      </c>
      <c r="P513" s="7">
        <f>IF(Table1[[#This Row],[Số còn phải thu ĐK]]&lt;&gt;0,0,IF(Table1[[#This Row],[Phân loại]]="Bán hàng",Table1[[#This Row],[Tổng giá trị]],-Table1[[#This Row],[Tổng giá trị]]))</f>
        <v>-13657574</v>
      </c>
      <c r="Q513" s="32">
        <f t="shared" si="224"/>
        <v>-13657574</v>
      </c>
      <c r="R513" s="7">
        <f>Table1[[#This Row],[Số còn phải thu ĐK]]+Table1[[#This Row],[Giá Trị HD sau CK]]-Table1[[#This Row],[Số tiền đã thu]]</f>
        <v>0</v>
      </c>
      <c r="S513" s="6">
        <f>IF(Table1[[#This Row],[Ngày hóa đơn]]&lt;&gt;"",Table1[[#This Row],[Ngày hóa đơn]],IF(Table1[[#This Row],[Ngày hạch toán]]&lt;&gt;"",Table1[[#This Row],[Ngày hạch toán]],""))</f>
        <v>46051</v>
      </c>
      <c r="T513" s="7"/>
      <c r="U513" s="6">
        <f>IF(Table1[[#This Row],[Ngày tính CN]]="","",S513+T513)</f>
        <v>46051</v>
      </c>
      <c r="V513" s="32">
        <f ca="1">IF(Table1[[#This Row],[Hạn thanh toán]]="","",IF((U513-NOW())&lt;0,0,(U513-NOW())))</f>
        <v>0</v>
      </c>
      <c r="W513" s="32"/>
      <c r="X513" s="32" t="str">
        <f t="shared" ca="1" si="225"/>
        <v/>
      </c>
      <c r="Y513" s="2" t="str">
        <f t="shared" si="226"/>
        <v>Đã thanh toán</v>
      </c>
      <c r="Z513" s="53">
        <f t="shared" si="219"/>
        <v>46051</v>
      </c>
      <c r="AA513" s="53">
        <f t="shared" si="220"/>
        <v>46058</v>
      </c>
      <c r="AD513" s="2" t="str">
        <f>VLOOKUP($A513,MA_KH!$A:$Q,MA_KH!O$1,0)</f>
        <v>BIGC (EB)</v>
      </c>
      <c r="AE513" s="2" t="str">
        <f>VLOOKUP($A513,MA_KH!$A:$Q,MA_KH!P$1,0)</f>
        <v>Công ty TNHH dịch vụ EB</v>
      </c>
    </row>
    <row r="514" spans="1:31" ht="25.5" customHeight="1" x14ac:dyDescent="0.2">
      <c r="A514" s="30" t="s">
        <v>16553</v>
      </c>
      <c r="B514" s="30" t="s">
        <v>72</v>
      </c>
      <c r="C514" s="34">
        <v>46055</v>
      </c>
      <c r="D514" s="30" t="s">
        <v>17414</v>
      </c>
      <c r="E514" s="34">
        <v>46055</v>
      </c>
      <c r="F514" s="30">
        <v>8342</v>
      </c>
      <c r="G514" s="30" t="s">
        <v>17415</v>
      </c>
      <c r="H514" s="35">
        <v>99506938</v>
      </c>
      <c r="I514" s="69">
        <v>0</v>
      </c>
      <c r="J514" s="35">
        <v>7960555</v>
      </c>
      <c r="K514" s="35">
        <v>107467493</v>
      </c>
      <c r="L514" s="7" t="s">
        <v>17410</v>
      </c>
      <c r="O514" s="32">
        <f>IF(Table1[[#This Row],[Phân loại]]="Tồn đầu kỳ",Table1[[#This Row],[Tổng giá trị]],0)</f>
        <v>0</v>
      </c>
      <c r="P514" s="7">
        <f>IF(Table1[[#This Row],[Số còn phải thu ĐK]]&lt;&gt;0,0,IF(Table1[[#This Row],[Phân loại]]="Bán hàng",Table1[[#This Row],[Tổng giá trị]],-Table1[[#This Row],[Tổng giá trị]]))</f>
        <v>107467493</v>
      </c>
      <c r="Q514" s="32">
        <f t="shared" ref="Q514:Q538" si="227">IF(M514&lt;&gt;"",IF(O514&lt;&gt;0,O514,P514),0)</f>
        <v>0</v>
      </c>
      <c r="R514" s="7">
        <f>Table1[[#This Row],[Số còn phải thu ĐK]]+Table1[[#This Row],[Giá Trị HD sau CK]]-Table1[[#This Row],[Số tiền đã thu]]</f>
        <v>107467493</v>
      </c>
      <c r="S514" s="6">
        <f>IF(Table1[[#This Row],[Ngày hóa đơn]]&lt;&gt;"",Table1[[#This Row],[Ngày hóa đơn]],IF(Table1[[#This Row],[Ngày hạch toán]]&lt;&gt;"",Table1[[#This Row],[Ngày hạch toán]],""))</f>
        <v>46055</v>
      </c>
      <c r="T514" s="7"/>
      <c r="U514" s="6">
        <f>IF(Table1[[#This Row],[Ngày tính CN]]="","",S514+T514)</f>
        <v>46055</v>
      </c>
      <c r="V514" s="32">
        <f ca="1">IF(Table1[[#This Row],[Hạn thanh toán]]="","",IF((U514-NOW())&lt;0,0,(U514-NOW())))</f>
        <v>0</v>
      </c>
      <c r="W514" s="32"/>
      <c r="X514" s="32">
        <f t="shared" ref="X514:X538" ca="1" si="228">IF(OR(U514="",R514=0),"",IF((U514-NOW())&lt;0,-(U514-NOW()),0))</f>
        <v>101.59162268518412</v>
      </c>
      <c r="Y514" s="2" t="str">
        <f t="shared" ref="Y514:Y538" ca="1" si="229">IF(R514=0,"Đã thanh toán",IF(X514="","",IF(X514&lt;=0,"Chưa đến hạn thanh toán",IF(X514&lt;=30,"Nợ quá hạn 30 ngày",IF(X514&lt;=60,"Nợ quá hạn từ 30 ngày đến 60 ngày",IF(X514&lt;=90,"Nợ quá hạn từ 60 ngày đến 90 ngày",IF(X514&lt;=120,"Nợ quá hạn từ 90 ngày đến 120 ngày","Nợ quá hạn hơn 120 ngày có khả năng mất thanh toán")))))))</f>
        <v>Nợ quá hạn từ 90 ngày đến 120 ngày</v>
      </c>
      <c r="Z514" s="53">
        <f t="shared" si="219"/>
        <v>46055</v>
      </c>
      <c r="AA514" s="53" t="str">
        <f t="shared" si="220"/>
        <v/>
      </c>
      <c r="AD514" s="2" t="str">
        <f>VLOOKUP($A514,MA_KH!$A:$Q,MA_KH!O$1,0)</f>
        <v>BIGC (EB)</v>
      </c>
      <c r="AE514" s="2" t="str">
        <f>VLOOKUP($A514,MA_KH!$A:$Q,MA_KH!P$1,0)</f>
        <v>Công ty TNHH dịch vụ EB</v>
      </c>
    </row>
    <row r="515" spans="1:31" ht="25.5" customHeight="1" x14ac:dyDescent="0.2">
      <c r="A515" s="30" t="s">
        <v>16553</v>
      </c>
      <c r="B515" s="30" t="s">
        <v>72</v>
      </c>
      <c r="C515" s="34">
        <v>46055</v>
      </c>
      <c r="D515" s="30" t="s">
        <v>17416</v>
      </c>
      <c r="E515" s="34">
        <v>46055</v>
      </c>
      <c r="F515" s="30">
        <v>8327</v>
      </c>
      <c r="G515" s="30" t="s">
        <v>16578</v>
      </c>
      <c r="H515" s="35">
        <v>115817861</v>
      </c>
      <c r="I515" s="69">
        <v>0</v>
      </c>
      <c r="J515" s="35">
        <v>9265429</v>
      </c>
      <c r="K515" s="35">
        <v>125083290</v>
      </c>
      <c r="L515" s="7" t="s">
        <v>17410</v>
      </c>
      <c r="O515" s="32">
        <f>IF(Table1[[#This Row],[Phân loại]]="Tồn đầu kỳ",Table1[[#This Row],[Tổng giá trị]],0)</f>
        <v>0</v>
      </c>
      <c r="P515" s="7">
        <f>IF(Table1[[#This Row],[Số còn phải thu ĐK]]&lt;&gt;0,0,IF(Table1[[#This Row],[Phân loại]]="Bán hàng",Table1[[#This Row],[Tổng giá trị]],-Table1[[#This Row],[Tổng giá trị]]))</f>
        <v>125083290</v>
      </c>
      <c r="Q515" s="32">
        <f t="shared" si="227"/>
        <v>0</v>
      </c>
      <c r="R515" s="7">
        <f>Table1[[#This Row],[Số còn phải thu ĐK]]+Table1[[#This Row],[Giá Trị HD sau CK]]-Table1[[#This Row],[Số tiền đã thu]]</f>
        <v>125083290</v>
      </c>
      <c r="S515" s="6">
        <f>IF(Table1[[#This Row],[Ngày hóa đơn]]&lt;&gt;"",Table1[[#This Row],[Ngày hóa đơn]],IF(Table1[[#This Row],[Ngày hạch toán]]&lt;&gt;"",Table1[[#This Row],[Ngày hạch toán]],""))</f>
        <v>46055</v>
      </c>
      <c r="T515" s="7"/>
      <c r="U515" s="6">
        <f>IF(Table1[[#This Row],[Ngày tính CN]]="","",S515+T515)</f>
        <v>46055</v>
      </c>
      <c r="V515" s="32">
        <f ca="1">IF(Table1[[#This Row],[Hạn thanh toán]]="","",IF((U515-NOW())&lt;0,0,(U515-NOW())))</f>
        <v>0</v>
      </c>
      <c r="W515" s="32"/>
      <c r="X515" s="32">
        <f t="shared" ca="1" si="228"/>
        <v>101.59162268518412</v>
      </c>
      <c r="Y515" s="2" t="str">
        <f t="shared" ca="1" si="229"/>
        <v>Nợ quá hạn từ 90 ngày đến 120 ngày</v>
      </c>
      <c r="Z515" s="53">
        <f t="shared" si="219"/>
        <v>46055</v>
      </c>
      <c r="AA515" s="53" t="str">
        <f t="shared" si="220"/>
        <v/>
      </c>
      <c r="AD515" s="2" t="str">
        <f>VLOOKUP($A515,MA_KH!$A:$Q,MA_KH!O$1,0)</f>
        <v>BIGC (EB)</v>
      </c>
      <c r="AE515" s="2" t="str">
        <f>VLOOKUP($A515,MA_KH!$A:$Q,MA_KH!P$1,0)</f>
        <v>Công ty TNHH dịch vụ EB</v>
      </c>
    </row>
    <row r="516" spans="1:31" ht="25.5" customHeight="1" x14ac:dyDescent="0.2">
      <c r="A516" s="30" t="s">
        <v>16553</v>
      </c>
      <c r="B516" s="30" t="s">
        <v>72</v>
      </c>
      <c r="C516" s="34">
        <v>46058</v>
      </c>
      <c r="D516" s="30" t="s">
        <v>17417</v>
      </c>
      <c r="E516" s="34">
        <v>46058</v>
      </c>
      <c r="F516" s="30">
        <v>9372</v>
      </c>
      <c r="G516" s="30" t="s">
        <v>17418</v>
      </c>
      <c r="H516" s="35">
        <v>113215610</v>
      </c>
      <c r="I516" s="69">
        <v>0</v>
      </c>
      <c r="J516" s="35">
        <v>9057249</v>
      </c>
      <c r="K516" s="35">
        <v>122272859</v>
      </c>
      <c r="L516" s="7" t="s">
        <v>17410</v>
      </c>
      <c r="O516" s="32">
        <f>IF(Table1[[#This Row],[Phân loại]]="Tồn đầu kỳ",Table1[[#This Row],[Tổng giá trị]],0)</f>
        <v>0</v>
      </c>
      <c r="P516" s="7">
        <f>IF(Table1[[#This Row],[Số còn phải thu ĐK]]&lt;&gt;0,0,IF(Table1[[#This Row],[Phân loại]]="Bán hàng",Table1[[#This Row],[Tổng giá trị]],-Table1[[#This Row],[Tổng giá trị]]))</f>
        <v>122272859</v>
      </c>
      <c r="Q516" s="32">
        <f t="shared" si="227"/>
        <v>0</v>
      </c>
      <c r="R516" s="7">
        <f>Table1[[#This Row],[Số còn phải thu ĐK]]+Table1[[#This Row],[Giá Trị HD sau CK]]-Table1[[#This Row],[Số tiền đã thu]]</f>
        <v>122272859</v>
      </c>
      <c r="S516" s="6">
        <f>IF(Table1[[#This Row],[Ngày hóa đơn]]&lt;&gt;"",Table1[[#This Row],[Ngày hóa đơn]],IF(Table1[[#This Row],[Ngày hạch toán]]&lt;&gt;"",Table1[[#This Row],[Ngày hạch toán]],""))</f>
        <v>46058</v>
      </c>
      <c r="T516" s="7"/>
      <c r="U516" s="6">
        <f>IF(Table1[[#This Row],[Ngày tính CN]]="","",S516+T516)</f>
        <v>46058</v>
      </c>
      <c r="V516" s="32">
        <f ca="1">IF(Table1[[#This Row],[Hạn thanh toán]]="","",IF((U516-NOW())&lt;0,0,(U516-NOW())))</f>
        <v>0</v>
      </c>
      <c r="W516" s="32"/>
      <c r="X516" s="32">
        <f t="shared" ca="1" si="228"/>
        <v>98.59162268518412</v>
      </c>
      <c r="Y516" s="2" t="str">
        <f t="shared" ca="1" si="229"/>
        <v>Nợ quá hạn từ 90 ngày đến 120 ngày</v>
      </c>
      <c r="Z516" s="53">
        <f t="shared" ref="Z516:Z579" si="230">IF(S516="","",S516)</f>
        <v>46058</v>
      </c>
      <c r="AA516" s="53" t="str">
        <f t="shared" ref="AA516:AA579" si="231">IF(M516="","",M516)</f>
        <v/>
      </c>
      <c r="AD516" s="2" t="str">
        <f>VLOOKUP($A516,MA_KH!$A:$Q,MA_KH!O$1,0)</f>
        <v>BIGC (EB)</v>
      </c>
      <c r="AE516" s="2" t="str">
        <f>VLOOKUP($A516,MA_KH!$A:$Q,MA_KH!P$1,0)</f>
        <v>Công ty TNHH dịch vụ EB</v>
      </c>
    </row>
    <row r="517" spans="1:31" ht="25.5" customHeight="1" x14ac:dyDescent="0.2">
      <c r="A517" s="30" t="s">
        <v>16553</v>
      </c>
      <c r="B517" s="30" t="s">
        <v>72</v>
      </c>
      <c r="C517" s="34">
        <v>46058</v>
      </c>
      <c r="D517" s="30" t="s">
        <v>17419</v>
      </c>
      <c r="E517" s="34">
        <v>46058</v>
      </c>
      <c r="F517" s="30">
        <v>9373</v>
      </c>
      <c r="G517" s="30" t="s">
        <v>17420</v>
      </c>
      <c r="H517" s="35">
        <v>5714030</v>
      </c>
      <c r="I517" s="69">
        <v>0</v>
      </c>
      <c r="J517" s="35">
        <v>457122</v>
      </c>
      <c r="K517" s="35">
        <v>6171152</v>
      </c>
      <c r="L517" s="7" t="s">
        <v>17410</v>
      </c>
      <c r="O517" s="32">
        <f>IF(Table1[[#This Row],[Phân loại]]="Tồn đầu kỳ",Table1[[#This Row],[Tổng giá trị]],0)</f>
        <v>0</v>
      </c>
      <c r="P517" s="7">
        <f>IF(Table1[[#This Row],[Số còn phải thu ĐK]]&lt;&gt;0,0,IF(Table1[[#This Row],[Phân loại]]="Bán hàng",Table1[[#This Row],[Tổng giá trị]],-Table1[[#This Row],[Tổng giá trị]]))</f>
        <v>6171152</v>
      </c>
      <c r="Q517" s="32">
        <f t="shared" si="227"/>
        <v>0</v>
      </c>
      <c r="R517" s="7">
        <f>Table1[[#This Row],[Số còn phải thu ĐK]]+Table1[[#This Row],[Giá Trị HD sau CK]]-Table1[[#This Row],[Số tiền đã thu]]</f>
        <v>6171152</v>
      </c>
      <c r="S517" s="6">
        <f>IF(Table1[[#This Row],[Ngày hóa đơn]]&lt;&gt;"",Table1[[#This Row],[Ngày hóa đơn]],IF(Table1[[#This Row],[Ngày hạch toán]]&lt;&gt;"",Table1[[#This Row],[Ngày hạch toán]],""))</f>
        <v>46058</v>
      </c>
      <c r="T517" s="7"/>
      <c r="U517" s="6">
        <f>IF(Table1[[#This Row],[Ngày tính CN]]="","",S517+T517)</f>
        <v>46058</v>
      </c>
      <c r="V517" s="32">
        <f ca="1">IF(Table1[[#This Row],[Hạn thanh toán]]="","",IF((U517-NOW())&lt;0,0,(U517-NOW())))</f>
        <v>0</v>
      </c>
      <c r="W517" s="32"/>
      <c r="X517" s="32">
        <f t="shared" ca="1" si="228"/>
        <v>98.59162268518412</v>
      </c>
      <c r="Y517" s="2" t="str">
        <f t="shared" ca="1" si="229"/>
        <v>Nợ quá hạn từ 90 ngày đến 120 ngày</v>
      </c>
      <c r="Z517" s="53">
        <f t="shared" si="230"/>
        <v>46058</v>
      </c>
      <c r="AA517" s="53" t="str">
        <f t="shared" si="231"/>
        <v/>
      </c>
      <c r="AD517" s="2" t="str">
        <f>VLOOKUP($A517,MA_KH!$A:$Q,MA_KH!O$1,0)</f>
        <v>BIGC (EB)</v>
      </c>
      <c r="AE517" s="2" t="str">
        <f>VLOOKUP($A517,MA_KH!$A:$Q,MA_KH!P$1,0)</f>
        <v>Công ty TNHH dịch vụ EB</v>
      </c>
    </row>
    <row r="518" spans="1:31" ht="25.5" customHeight="1" x14ac:dyDescent="0.2">
      <c r="A518" s="30" t="s">
        <v>16553</v>
      </c>
      <c r="B518" s="30" t="s">
        <v>72</v>
      </c>
      <c r="C518" s="34">
        <v>46058</v>
      </c>
      <c r="D518" s="30" t="s">
        <v>17421</v>
      </c>
      <c r="E518" s="34">
        <v>46058</v>
      </c>
      <c r="F518" s="30">
        <v>9371</v>
      </c>
      <c r="G518" s="30" t="s">
        <v>16578</v>
      </c>
      <c r="H518" s="35">
        <v>215088550</v>
      </c>
      <c r="I518" s="69">
        <v>0</v>
      </c>
      <c r="J518" s="35">
        <v>17207084</v>
      </c>
      <c r="K518" s="35">
        <v>232295634</v>
      </c>
      <c r="L518" s="7" t="s">
        <v>17410</v>
      </c>
      <c r="O518" s="32">
        <f>IF(Table1[[#This Row],[Phân loại]]="Tồn đầu kỳ",Table1[[#This Row],[Tổng giá trị]],0)</f>
        <v>0</v>
      </c>
      <c r="P518" s="7">
        <f>IF(Table1[[#This Row],[Số còn phải thu ĐK]]&lt;&gt;0,0,IF(Table1[[#This Row],[Phân loại]]="Bán hàng",Table1[[#This Row],[Tổng giá trị]],-Table1[[#This Row],[Tổng giá trị]]))</f>
        <v>232295634</v>
      </c>
      <c r="Q518" s="32">
        <f t="shared" si="227"/>
        <v>0</v>
      </c>
      <c r="R518" s="7">
        <f>Table1[[#This Row],[Số còn phải thu ĐK]]+Table1[[#This Row],[Giá Trị HD sau CK]]-Table1[[#This Row],[Số tiền đã thu]]</f>
        <v>232295634</v>
      </c>
      <c r="S518" s="6">
        <f>IF(Table1[[#This Row],[Ngày hóa đơn]]&lt;&gt;"",Table1[[#This Row],[Ngày hóa đơn]],IF(Table1[[#This Row],[Ngày hạch toán]]&lt;&gt;"",Table1[[#This Row],[Ngày hạch toán]],""))</f>
        <v>46058</v>
      </c>
      <c r="T518" s="7"/>
      <c r="U518" s="6">
        <f>IF(Table1[[#This Row],[Ngày tính CN]]="","",S518+T518)</f>
        <v>46058</v>
      </c>
      <c r="V518" s="32">
        <f ca="1">IF(Table1[[#This Row],[Hạn thanh toán]]="","",IF((U518-NOW())&lt;0,0,(U518-NOW())))</f>
        <v>0</v>
      </c>
      <c r="W518" s="32"/>
      <c r="X518" s="32">
        <f t="shared" ca="1" si="228"/>
        <v>98.59162268518412</v>
      </c>
      <c r="Y518" s="2" t="str">
        <f t="shared" ca="1" si="229"/>
        <v>Nợ quá hạn từ 90 ngày đến 120 ngày</v>
      </c>
      <c r="Z518" s="53">
        <f t="shared" si="230"/>
        <v>46058</v>
      </c>
      <c r="AA518" s="53" t="str">
        <f t="shared" si="231"/>
        <v/>
      </c>
      <c r="AD518" s="2" t="str">
        <f>VLOOKUP($A518,MA_KH!$A:$Q,MA_KH!O$1,0)</f>
        <v>BIGC (EB)</v>
      </c>
      <c r="AE518" s="2" t="str">
        <f>VLOOKUP($A518,MA_KH!$A:$Q,MA_KH!P$1,0)</f>
        <v>Công ty TNHH dịch vụ EB</v>
      </c>
    </row>
    <row r="519" spans="1:31" ht="25.5" customHeight="1" x14ac:dyDescent="0.2">
      <c r="A519" s="30" t="s">
        <v>16553</v>
      </c>
      <c r="B519" s="30" t="s">
        <v>72</v>
      </c>
      <c r="C519" s="34">
        <v>46062</v>
      </c>
      <c r="D519" s="30" t="s">
        <v>17422</v>
      </c>
      <c r="E519" s="34">
        <v>46062</v>
      </c>
      <c r="F519" s="30">
        <v>10458</v>
      </c>
      <c r="G519" s="30" t="s">
        <v>17423</v>
      </c>
      <c r="H519" s="35">
        <v>147057395</v>
      </c>
      <c r="I519" s="69">
        <v>0</v>
      </c>
      <c r="J519" s="35">
        <v>11764592</v>
      </c>
      <c r="K519" s="35">
        <v>158821987</v>
      </c>
      <c r="L519" s="7" t="s">
        <v>17410</v>
      </c>
      <c r="O519" s="32">
        <f>IF(Table1[[#This Row],[Phân loại]]="Tồn đầu kỳ",Table1[[#This Row],[Tổng giá trị]],0)</f>
        <v>0</v>
      </c>
      <c r="P519" s="7">
        <f>IF(Table1[[#This Row],[Số còn phải thu ĐK]]&lt;&gt;0,0,IF(Table1[[#This Row],[Phân loại]]="Bán hàng",Table1[[#This Row],[Tổng giá trị]],-Table1[[#This Row],[Tổng giá trị]]))</f>
        <v>158821987</v>
      </c>
      <c r="Q519" s="32">
        <f t="shared" si="227"/>
        <v>0</v>
      </c>
      <c r="R519" s="7">
        <f>Table1[[#This Row],[Số còn phải thu ĐK]]+Table1[[#This Row],[Giá Trị HD sau CK]]-Table1[[#This Row],[Số tiền đã thu]]</f>
        <v>158821987</v>
      </c>
      <c r="S519" s="6">
        <f>IF(Table1[[#This Row],[Ngày hóa đơn]]&lt;&gt;"",Table1[[#This Row],[Ngày hóa đơn]],IF(Table1[[#This Row],[Ngày hạch toán]]&lt;&gt;"",Table1[[#This Row],[Ngày hạch toán]],""))</f>
        <v>46062</v>
      </c>
      <c r="T519" s="7"/>
      <c r="U519" s="6">
        <f>IF(Table1[[#This Row],[Ngày tính CN]]="","",S519+T519)</f>
        <v>46062</v>
      </c>
      <c r="V519" s="32">
        <f ca="1">IF(Table1[[#This Row],[Hạn thanh toán]]="","",IF((U519-NOW())&lt;0,0,(U519-NOW())))</f>
        <v>0</v>
      </c>
      <c r="W519" s="32"/>
      <c r="X519" s="32">
        <f t="shared" ca="1" si="228"/>
        <v>94.59162268518412</v>
      </c>
      <c r="Y519" s="2" t="str">
        <f t="shared" ca="1" si="229"/>
        <v>Nợ quá hạn từ 90 ngày đến 120 ngày</v>
      </c>
      <c r="Z519" s="53">
        <f t="shared" si="230"/>
        <v>46062</v>
      </c>
      <c r="AA519" s="53" t="str">
        <f t="shared" si="231"/>
        <v/>
      </c>
      <c r="AD519" s="2" t="str">
        <f>VLOOKUP($A519,MA_KH!$A:$Q,MA_KH!O$1,0)</f>
        <v>BIGC (EB)</v>
      </c>
      <c r="AE519" s="2" t="str">
        <f>VLOOKUP($A519,MA_KH!$A:$Q,MA_KH!P$1,0)</f>
        <v>Công ty TNHH dịch vụ EB</v>
      </c>
    </row>
    <row r="520" spans="1:31" ht="25.5" customHeight="1" x14ac:dyDescent="0.2">
      <c r="A520" s="30" t="s">
        <v>16553</v>
      </c>
      <c r="B520" s="30" t="s">
        <v>72</v>
      </c>
      <c r="C520" s="34">
        <v>46062</v>
      </c>
      <c r="D520" s="30" t="s">
        <v>17424</v>
      </c>
      <c r="E520" s="34">
        <v>46062</v>
      </c>
      <c r="F520" s="30">
        <v>10459</v>
      </c>
      <c r="G520" s="30" t="s">
        <v>17425</v>
      </c>
      <c r="H520" s="35">
        <v>2226315</v>
      </c>
      <c r="I520" s="69">
        <v>0</v>
      </c>
      <c r="J520" s="35">
        <v>178105</v>
      </c>
      <c r="K520" s="35">
        <v>2404420</v>
      </c>
      <c r="L520" s="7" t="s">
        <v>17410</v>
      </c>
      <c r="O520" s="32">
        <f>IF(Table1[[#This Row],[Phân loại]]="Tồn đầu kỳ",Table1[[#This Row],[Tổng giá trị]],0)</f>
        <v>0</v>
      </c>
      <c r="P520" s="7">
        <f>IF(Table1[[#This Row],[Số còn phải thu ĐK]]&lt;&gt;0,0,IF(Table1[[#This Row],[Phân loại]]="Bán hàng",Table1[[#This Row],[Tổng giá trị]],-Table1[[#This Row],[Tổng giá trị]]))</f>
        <v>2404420</v>
      </c>
      <c r="Q520" s="32">
        <f t="shared" si="227"/>
        <v>0</v>
      </c>
      <c r="R520" s="7">
        <f>Table1[[#This Row],[Số còn phải thu ĐK]]+Table1[[#This Row],[Giá Trị HD sau CK]]-Table1[[#This Row],[Số tiền đã thu]]</f>
        <v>2404420</v>
      </c>
      <c r="S520" s="6">
        <f>IF(Table1[[#This Row],[Ngày hóa đơn]]&lt;&gt;"",Table1[[#This Row],[Ngày hóa đơn]],IF(Table1[[#This Row],[Ngày hạch toán]]&lt;&gt;"",Table1[[#This Row],[Ngày hạch toán]],""))</f>
        <v>46062</v>
      </c>
      <c r="T520" s="7"/>
      <c r="U520" s="6">
        <f>IF(Table1[[#This Row],[Ngày tính CN]]="","",S520+T520)</f>
        <v>46062</v>
      </c>
      <c r="V520" s="32">
        <f ca="1">IF(Table1[[#This Row],[Hạn thanh toán]]="","",IF((U520-NOW())&lt;0,0,(U520-NOW())))</f>
        <v>0</v>
      </c>
      <c r="W520" s="32"/>
      <c r="X520" s="32">
        <f t="shared" ca="1" si="228"/>
        <v>94.59162268518412</v>
      </c>
      <c r="Y520" s="2" t="str">
        <f t="shared" ca="1" si="229"/>
        <v>Nợ quá hạn từ 90 ngày đến 120 ngày</v>
      </c>
      <c r="Z520" s="53">
        <f t="shared" si="230"/>
        <v>46062</v>
      </c>
      <c r="AA520" s="53" t="str">
        <f t="shared" si="231"/>
        <v/>
      </c>
      <c r="AD520" s="2" t="str">
        <f>VLOOKUP($A520,MA_KH!$A:$Q,MA_KH!O$1,0)</f>
        <v>BIGC (EB)</v>
      </c>
      <c r="AE520" s="2" t="str">
        <f>VLOOKUP($A520,MA_KH!$A:$Q,MA_KH!P$1,0)</f>
        <v>Công ty TNHH dịch vụ EB</v>
      </c>
    </row>
    <row r="521" spans="1:31" ht="25.5" customHeight="1" x14ac:dyDescent="0.2">
      <c r="A521" s="30" t="s">
        <v>16553</v>
      </c>
      <c r="B521" s="30" t="s">
        <v>72</v>
      </c>
      <c r="C521" s="34">
        <v>46062</v>
      </c>
      <c r="D521" s="30" t="s">
        <v>17426</v>
      </c>
      <c r="E521" s="34">
        <v>46062</v>
      </c>
      <c r="F521" s="30">
        <v>10460</v>
      </c>
      <c r="G521" s="30" t="s">
        <v>17427</v>
      </c>
      <c r="H521" s="35">
        <v>106752020</v>
      </c>
      <c r="I521" s="69">
        <v>0</v>
      </c>
      <c r="J521" s="35">
        <v>8540162</v>
      </c>
      <c r="K521" s="35">
        <v>115292182</v>
      </c>
      <c r="L521" s="7" t="s">
        <v>17410</v>
      </c>
      <c r="O521" s="32">
        <f>IF(Table1[[#This Row],[Phân loại]]="Tồn đầu kỳ",Table1[[#This Row],[Tổng giá trị]],0)</f>
        <v>0</v>
      </c>
      <c r="P521" s="7">
        <f>IF(Table1[[#This Row],[Số còn phải thu ĐK]]&lt;&gt;0,0,IF(Table1[[#This Row],[Phân loại]]="Bán hàng",Table1[[#This Row],[Tổng giá trị]],-Table1[[#This Row],[Tổng giá trị]]))</f>
        <v>115292182</v>
      </c>
      <c r="Q521" s="32">
        <f t="shared" si="227"/>
        <v>0</v>
      </c>
      <c r="R521" s="7">
        <f>Table1[[#This Row],[Số còn phải thu ĐK]]+Table1[[#This Row],[Giá Trị HD sau CK]]-Table1[[#This Row],[Số tiền đã thu]]</f>
        <v>115292182</v>
      </c>
      <c r="S521" s="6">
        <f>IF(Table1[[#This Row],[Ngày hóa đơn]]&lt;&gt;"",Table1[[#This Row],[Ngày hóa đơn]],IF(Table1[[#This Row],[Ngày hạch toán]]&lt;&gt;"",Table1[[#This Row],[Ngày hạch toán]],""))</f>
        <v>46062</v>
      </c>
      <c r="T521" s="7"/>
      <c r="U521" s="6">
        <f>IF(Table1[[#This Row],[Ngày tính CN]]="","",S521+T521)</f>
        <v>46062</v>
      </c>
      <c r="V521" s="32">
        <f ca="1">IF(Table1[[#This Row],[Hạn thanh toán]]="","",IF((U521-NOW())&lt;0,0,(U521-NOW())))</f>
        <v>0</v>
      </c>
      <c r="W521" s="32"/>
      <c r="X521" s="32">
        <f t="shared" ca="1" si="228"/>
        <v>94.59162268518412</v>
      </c>
      <c r="Y521" s="2" t="str">
        <f t="shared" ca="1" si="229"/>
        <v>Nợ quá hạn từ 90 ngày đến 120 ngày</v>
      </c>
      <c r="Z521" s="53">
        <f t="shared" si="230"/>
        <v>46062</v>
      </c>
      <c r="AA521" s="53" t="str">
        <f t="shared" si="231"/>
        <v/>
      </c>
      <c r="AD521" s="2" t="str">
        <f>VLOOKUP($A521,MA_KH!$A:$Q,MA_KH!O$1,0)</f>
        <v>BIGC (EB)</v>
      </c>
      <c r="AE521" s="2" t="str">
        <f>VLOOKUP($A521,MA_KH!$A:$Q,MA_KH!P$1,0)</f>
        <v>Công ty TNHH dịch vụ EB</v>
      </c>
    </row>
    <row r="522" spans="1:31" ht="25.5" customHeight="1" x14ac:dyDescent="0.2">
      <c r="A522" s="30" t="s">
        <v>16553</v>
      </c>
      <c r="B522" s="30" t="s">
        <v>72</v>
      </c>
      <c r="C522" s="34">
        <v>46062</v>
      </c>
      <c r="D522" s="30" t="s">
        <v>17428</v>
      </c>
      <c r="E522" s="34">
        <v>46062</v>
      </c>
      <c r="F522" s="30">
        <v>12678</v>
      </c>
      <c r="G522" s="30" t="s">
        <v>17429</v>
      </c>
      <c r="H522" s="35">
        <v>19286050</v>
      </c>
      <c r="I522" s="69">
        <v>0</v>
      </c>
      <c r="J522" s="35">
        <v>1542884</v>
      </c>
      <c r="K522" s="35">
        <v>20828934</v>
      </c>
      <c r="L522" s="7" t="s">
        <v>17411</v>
      </c>
      <c r="M522" s="6">
        <v>46076</v>
      </c>
      <c r="O522" s="32">
        <f>IF(Table1[[#This Row],[Phân loại]]="Tồn đầu kỳ",Table1[[#This Row],[Tổng giá trị]],0)</f>
        <v>0</v>
      </c>
      <c r="P522" s="7">
        <f>IF(Table1[[#This Row],[Số còn phải thu ĐK]]&lt;&gt;0,0,IF(Table1[[#This Row],[Phân loại]]="Bán hàng",Table1[[#This Row],[Tổng giá trị]],-Table1[[#This Row],[Tổng giá trị]]))</f>
        <v>-20828934</v>
      </c>
      <c r="Q522" s="32">
        <f t="shared" si="227"/>
        <v>-20828934</v>
      </c>
      <c r="R522" s="7">
        <f>Table1[[#This Row],[Số còn phải thu ĐK]]+Table1[[#This Row],[Giá Trị HD sau CK]]-Table1[[#This Row],[Số tiền đã thu]]</f>
        <v>0</v>
      </c>
      <c r="S522" s="6">
        <f>IF(Table1[[#This Row],[Ngày hóa đơn]]&lt;&gt;"",Table1[[#This Row],[Ngày hóa đơn]],IF(Table1[[#This Row],[Ngày hạch toán]]&lt;&gt;"",Table1[[#This Row],[Ngày hạch toán]],""))</f>
        <v>46062</v>
      </c>
      <c r="T522" s="7"/>
      <c r="U522" s="6">
        <f>IF(Table1[[#This Row],[Ngày tính CN]]="","",S522+T522)</f>
        <v>46062</v>
      </c>
      <c r="V522" s="32">
        <f ca="1">IF(Table1[[#This Row],[Hạn thanh toán]]="","",IF((U522-NOW())&lt;0,0,(U522-NOW())))</f>
        <v>0</v>
      </c>
      <c r="W522" s="32"/>
      <c r="X522" s="32" t="str">
        <f t="shared" ca="1" si="228"/>
        <v/>
      </c>
      <c r="Y522" s="2" t="str">
        <f t="shared" si="229"/>
        <v>Đã thanh toán</v>
      </c>
      <c r="Z522" s="53">
        <f t="shared" si="230"/>
        <v>46062</v>
      </c>
      <c r="AA522" s="53">
        <f t="shared" si="231"/>
        <v>46076</v>
      </c>
      <c r="AD522" s="2" t="str">
        <f>VLOOKUP($A522,MA_KH!$A:$Q,MA_KH!O$1,0)</f>
        <v>BIGC (EB)</v>
      </c>
      <c r="AE522" s="2" t="str">
        <f>VLOOKUP($A522,MA_KH!$A:$Q,MA_KH!P$1,0)</f>
        <v>Công ty TNHH dịch vụ EB</v>
      </c>
    </row>
    <row r="523" spans="1:31" ht="25.5" customHeight="1" x14ac:dyDescent="0.2">
      <c r="A523" s="30" t="s">
        <v>16553</v>
      </c>
      <c r="B523" s="30" t="s">
        <v>72</v>
      </c>
      <c r="C523" s="34">
        <v>46062</v>
      </c>
      <c r="D523" s="30" t="s">
        <v>17428</v>
      </c>
      <c r="E523" s="34">
        <v>46062</v>
      </c>
      <c r="F523" s="30">
        <v>12652</v>
      </c>
      <c r="G523" s="30" t="s">
        <v>17430</v>
      </c>
      <c r="H523" s="35">
        <v>16071709</v>
      </c>
      <c r="I523" s="69">
        <v>0</v>
      </c>
      <c r="J523" s="35">
        <v>1285737</v>
      </c>
      <c r="K523" s="35">
        <v>17357446</v>
      </c>
      <c r="L523" s="7" t="s">
        <v>17411</v>
      </c>
      <c r="M523" s="6">
        <v>46076</v>
      </c>
      <c r="O523" s="32">
        <f>IF(Table1[[#This Row],[Phân loại]]="Tồn đầu kỳ",Table1[[#This Row],[Tổng giá trị]],0)</f>
        <v>0</v>
      </c>
      <c r="P523" s="7">
        <f>IF(Table1[[#This Row],[Số còn phải thu ĐK]]&lt;&gt;0,0,IF(Table1[[#This Row],[Phân loại]]="Bán hàng",Table1[[#This Row],[Tổng giá trị]],-Table1[[#This Row],[Tổng giá trị]]))</f>
        <v>-17357446</v>
      </c>
      <c r="Q523" s="32">
        <f t="shared" si="227"/>
        <v>-17357446</v>
      </c>
      <c r="R523" s="7">
        <f>Table1[[#This Row],[Số còn phải thu ĐK]]+Table1[[#This Row],[Giá Trị HD sau CK]]-Table1[[#This Row],[Số tiền đã thu]]</f>
        <v>0</v>
      </c>
      <c r="S523" s="6">
        <f>IF(Table1[[#This Row],[Ngày hóa đơn]]&lt;&gt;"",Table1[[#This Row],[Ngày hóa đơn]],IF(Table1[[#This Row],[Ngày hạch toán]]&lt;&gt;"",Table1[[#This Row],[Ngày hạch toán]],""))</f>
        <v>46062</v>
      </c>
      <c r="T523" s="7"/>
      <c r="U523" s="6">
        <f>IF(Table1[[#This Row],[Ngày tính CN]]="","",S523+T523)</f>
        <v>46062</v>
      </c>
      <c r="V523" s="32">
        <f ca="1">IF(Table1[[#This Row],[Hạn thanh toán]]="","",IF((U523-NOW())&lt;0,0,(U523-NOW())))</f>
        <v>0</v>
      </c>
      <c r="W523" s="32"/>
      <c r="X523" s="32" t="str">
        <f t="shared" ca="1" si="228"/>
        <v/>
      </c>
      <c r="Y523" s="2" t="str">
        <f t="shared" si="229"/>
        <v>Đã thanh toán</v>
      </c>
      <c r="Z523" s="53">
        <f t="shared" si="230"/>
        <v>46062</v>
      </c>
      <c r="AA523" s="53">
        <f t="shared" si="231"/>
        <v>46076</v>
      </c>
      <c r="AD523" s="2" t="str">
        <f>VLOOKUP($A523,MA_KH!$A:$Q,MA_KH!O$1,0)</f>
        <v>BIGC (EB)</v>
      </c>
      <c r="AE523" s="2" t="str">
        <f>VLOOKUP($A523,MA_KH!$A:$Q,MA_KH!P$1,0)</f>
        <v>Công ty TNHH dịch vụ EB</v>
      </c>
    </row>
    <row r="524" spans="1:31" ht="25.5" customHeight="1" x14ac:dyDescent="0.2">
      <c r="A524" s="30" t="s">
        <v>16553</v>
      </c>
      <c r="B524" s="30" t="s">
        <v>72</v>
      </c>
      <c r="C524" s="34">
        <v>46062</v>
      </c>
      <c r="D524" s="30" t="s">
        <v>17428</v>
      </c>
      <c r="E524" s="34">
        <v>46062</v>
      </c>
      <c r="F524" s="30">
        <v>16482</v>
      </c>
      <c r="G524" s="30" t="s">
        <v>17431</v>
      </c>
      <c r="H524" s="35">
        <v>3025529</v>
      </c>
      <c r="I524" s="69">
        <v>0</v>
      </c>
      <c r="J524" s="35">
        <v>242042</v>
      </c>
      <c r="K524" s="35">
        <v>3267571</v>
      </c>
      <c r="L524" s="7" t="s">
        <v>17411</v>
      </c>
      <c r="M524" s="6">
        <v>46076</v>
      </c>
      <c r="O524" s="32">
        <f>IF(Table1[[#This Row],[Phân loại]]="Tồn đầu kỳ",Table1[[#This Row],[Tổng giá trị]],0)</f>
        <v>0</v>
      </c>
      <c r="P524" s="7">
        <f>IF(Table1[[#This Row],[Số còn phải thu ĐK]]&lt;&gt;0,0,IF(Table1[[#This Row],[Phân loại]]="Bán hàng",Table1[[#This Row],[Tổng giá trị]],-Table1[[#This Row],[Tổng giá trị]]))</f>
        <v>-3267571</v>
      </c>
      <c r="Q524" s="32">
        <f t="shared" si="227"/>
        <v>-3267571</v>
      </c>
      <c r="R524" s="7">
        <f>Table1[[#This Row],[Số còn phải thu ĐK]]+Table1[[#This Row],[Giá Trị HD sau CK]]-Table1[[#This Row],[Số tiền đã thu]]</f>
        <v>0</v>
      </c>
      <c r="S524" s="6">
        <f>IF(Table1[[#This Row],[Ngày hóa đơn]]&lt;&gt;"",Table1[[#This Row],[Ngày hóa đơn]],IF(Table1[[#This Row],[Ngày hạch toán]]&lt;&gt;"",Table1[[#This Row],[Ngày hạch toán]],""))</f>
        <v>46062</v>
      </c>
      <c r="T524" s="7"/>
      <c r="U524" s="6">
        <f>IF(Table1[[#This Row],[Ngày tính CN]]="","",S524+T524)</f>
        <v>46062</v>
      </c>
      <c r="V524" s="32">
        <f ca="1">IF(Table1[[#This Row],[Hạn thanh toán]]="","",IF((U524-NOW())&lt;0,0,(U524-NOW())))</f>
        <v>0</v>
      </c>
      <c r="W524" s="32"/>
      <c r="X524" s="32" t="str">
        <f t="shared" ca="1" si="228"/>
        <v/>
      </c>
      <c r="Y524" s="2" t="str">
        <f t="shared" si="229"/>
        <v>Đã thanh toán</v>
      </c>
      <c r="Z524" s="53">
        <f t="shared" si="230"/>
        <v>46062</v>
      </c>
      <c r="AA524" s="53">
        <f t="shared" si="231"/>
        <v>46076</v>
      </c>
      <c r="AD524" s="2" t="str">
        <f>VLOOKUP($A524,MA_KH!$A:$Q,MA_KH!O$1,0)</f>
        <v>BIGC (EB)</v>
      </c>
      <c r="AE524" s="2" t="str">
        <f>VLOOKUP($A524,MA_KH!$A:$Q,MA_KH!P$1,0)</f>
        <v>Công ty TNHH dịch vụ EB</v>
      </c>
    </row>
    <row r="525" spans="1:31" ht="25.5" customHeight="1" x14ac:dyDescent="0.2">
      <c r="A525" s="30" t="s">
        <v>16553</v>
      </c>
      <c r="B525" s="30" t="s">
        <v>72</v>
      </c>
      <c r="C525" s="34">
        <v>46062</v>
      </c>
      <c r="D525" s="30" t="s">
        <v>17428</v>
      </c>
      <c r="E525" s="34">
        <v>46062</v>
      </c>
      <c r="F525" s="30">
        <v>16303</v>
      </c>
      <c r="G525" s="30" t="s">
        <v>17431</v>
      </c>
      <c r="H525" s="35">
        <v>3357254</v>
      </c>
      <c r="I525" s="69">
        <v>0</v>
      </c>
      <c r="J525" s="35">
        <v>268580</v>
      </c>
      <c r="K525" s="35">
        <v>3625834</v>
      </c>
      <c r="L525" s="7" t="s">
        <v>17411</v>
      </c>
      <c r="M525" s="6">
        <v>46076</v>
      </c>
      <c r="O525" s="32">
        <f>IF(Table1[[#This Row],[Phân loại]]="Tồn đầu kỳ",Table1[[#This Row],[Tổng giá trị]],0)</f>
        <v>0</v>
      </c>
      <c r="P525" s="7">
        <f>IF(Table1[[#This Row],[Số còn phải thu ĐK]]&lt;&gt;0,0,IF(Table1[[#This Row],[Phân loại]]="Bán hàng",Table1[[#This Row],[Tổng giá trị]],-Table1[[#This Row],[Tổng giá trị]]))</f>
        <v>-3625834</v>
      </c>
      <c r="Q525" s="32">
        <f t="shared" si="227"/>
        <v>-3625834</v>
      </c>
      <c r="R525" s="7">
        <f>Table1[[#This Row],[Số còn phải thu ĐK]]+Table1[[#This Row],[Giá Trị HD sau CK]]-Table1[[#This Row],[Số tiền đã thu]]</f>
        <v>0</v>
      </c>
      <c r="S525" s="6">
        <f>IF(Table1[[#This Row],[Ngày hóa đơn]]&lt;&gt;"",Table1[[#This Row],[Ngày hóa đơn]],IF(Table1[[#This Row],[Ngày hạch toán]]&lt;&gt;"",Table1[[#This Row],[Ngày hạch toán]],""))</f>
        <v>46062</v>
      </c>
      <c r="T525" s="7"/>
      <c r="U525" s="6">
        <f>IF(Table1[[#This Row],[Ngày tính CN]]="","",S525+T525)</f>
        <v>46062</v>
      </c>
      <c r="V525" s="32">
        <f ca="1">IF(Table1[[#This Row],[Hạn thanh toán]]="","",IF((U525-NOW())&lt;0,0,(U525-NOW())))</f>
        <v>0</v>
      </c>
      <c r="W525" s="32"/>
      <c r="X525" s="32" t="str">
        <f t="shared" ca="1" si="228"/>
        <v/>
      </c>
      <c r="Y525" s="2" t="str">
        <f t="shared" si="229"/>
        <v>Đã thanh toán</v>
      </c>
      <c r="Z525" s="53">
        <f t="shared" si="230"/>
        <v>46062</v>
      </c>
      <c r="AA525" s="53">
        <f t="shared" si="231"/>
        <v>46076</v>
      </c>
      <c r="AD525" s="2" t="str">
        <f>VLOOKUP($A525,MA_KH!$A:$Q,MA_KH!O$1,0)</f>
        <v>BIGC (EB)</v>
      </c>
      <c r="AE525" s="2" t="str">
        <f>VLOOKUP($A525,MA_KH!$A:$Q,MA_KH!P$1,0)</f>
        <v>Công ty TNHH dịch vụ EB</v>
      </c>
    </row>
    <row r="526" spans="1:31" ht="25.5" customHeight="1" x14ac:dyDescent="0.2">
      <c r="A526" s="30" t="s">
        <v>16553</v>
      </c>
      <c r="B526" s="30" t="s">
        <v>72</v>
      </c>
      <c r="C526" s="34">
        <v>46062</v>
      </c>
      <c r="D526" s="30" t="s">
        <v>17432</v>
      </c>
      <c r="E526" s="34">
        <v>46062</v>
      </c>
      <c r="F526" s="30">
        <v>12823</v>
      </c>
      <c r="G526" s="30" t="s">
        <v>17433</v>
      </c>
      <c r="H526" s="35">
        <v>28929051</v>
      </c>
      <c r="I526" s="69">
        <v>0</v>
      </c>
      <c r="J526" s="35">
        <v>2314324</v>
      </c>
      <c r="K526" s="35">
        <v>31243375</v>
      </c>
      <c r="L526" s="7" t="s">
        <v>17411</v>
      </c>
      <c r="M526" s="6">
        <v>46076</v>
      </c>
      <c r="O526" s="32">
        <f>IF(Table1[[#This Row],[Phân loại]]="Tồn đầu kỳ",Table1[[#This Row],[Tổng giá trị]],0)</f>
        <v>0</v>
      </c>
      <c r="P526" s="7">
        <f>IF(Table1[[#This Row],[Số còn phải thu ĐK]]&lt;&gt;0,0,IF(Table1[[#This Row],[Phân loại]]="Bán hàng",Table1[[#This Row],[Tổng giá trị]],-Table1[[#This Row],[Tổng giá trị]]))</f>
        <v>-31243375</v>
      </c>
      <c r="Q526" s="32">
        <f t="shared" si="227"/>
        <v>-31243375</v>
      </c>
      <c r="R526" s="7">
        <f>Table1[[#This Row],[Số còn phải thu ĐK]]+Table1[[#This Row],[Giá Trị HD sau CK]]-Table1[[#This Row],[Số tiền đã thu]]</f>
        <v>0</v>
      </c>
      <c r="S526" s="6">
        <f>IF(Table1[[#This Row],[Ngày hóa đơn]]&lt;&gt;"",Table1[[#This Row],[Ngày hóa đơn]],IF(Table1[[#This Row],[Ngày hạch toán]]&lt;&gt;"",Table1[[#This Row],[Ngày hạch toán]],""))</f>
        <v>46062</v>
      </c>
      <c r="T526" s="7"/>
      <c r="U526" s="6">
        <f>IF(Table1[[#This Row],[Ngày tính CN]]="","",S526+T526)</f>
        <v>46062</v>
      </c>
      <c r="V526" s="32">
        <f ca="1">IF(Table1[[#This Row],[Hạn thanh toán]]="","",IF((U526-NOW())&lt;0,0,(U526-NOW())))</f>
        <v>0</v>
      </c>
      <c r="W526" s="32"/>
      <c r="X526" s="32" t="str">
        <f t="shared" ca="1" si="228"/>
        <v/>
      </c>
      <c r="Y526" s="2" t="str">
        <f t="shared" si="229"/>
        <v>Đã thanh toán</v>
      </c>
      <c r="Z526" s="53">
        <f t="shared" si="230"/>
        <v>46062</v>
      </c>
      <c r="AA526" s="53">
        <f t="shared" si="231"/>
        <v>46076</v>
      </c>
      <c r="AD526" s="2" t="str">
        <f>VLOOKUP($A526,MA_KH!$A:$Q,MA_KH!O$1,0)</f>
        <v>BIGC (EB)</v>
      </c>
      <c r="AE526" s="2" t="str">
        <f>VLOOKUP($A526,MA_KH!$A:$Q,MA_KH!P$1,0)</f>
        <v>Công ty TNHH dịch vụ EB</v>
      </c>
    </row>
    <row r="527" spans="1:31" ht="25.5" customHeight="1" x14ac:dyDescent="0.2">
      <c r="A527" s="30" t="s">
        <v>16553</v>
      </c>
      <c r="B527" s="30" t="s">
        <v>72</v>
      </c>
      <c r="C527" s="34">
        <v>46062</v>
      </c>
      <c r="D527" s="30" t="s">
        <v>17432</v>
      </c>
      <c r="E527" s="34">
        <v>46062</v>
      </c>
      <c r="F527" s="30">
        <v>12823</v>
      </c>
      <c r="G527" s="30" t="s">
        <v>17433</v>
      </c>
      <c r="H527" s="35">
        <v>45000765</v>
      </c>
      <c r="I527" s="69">
        <v>0</v>
      </c>
      <c r="J527" s="35">
        <v>4500077</v>
      </c>
      <c r="K527" s="35">
        <v>49500842</v>
      </c>
      <c r="L527" s="7" t="s">
        <v>17411</v>
      </c>
      <c r="M527" s="6">
        <v>46076</v>
      </c>
      <c r="O527" s="32">
        <f>IF(Table1[[#This Row],[Phân loại]]="Tồn đầu kỳ",Table1[[#This Row],[Tổng giá trị]],0)</f>
        <v>0</v>
      </c>
      <c r="P527" s="7">
        <f>IF(Table1[[#This Row],[Số còn phải thu ĐK]]&lt;&gt;0,0,IF(Table1[[#This Row],[Phân loại]]="Bán hàng",Table1[[#This Row],[Tổng giá trị]],-Table1[[#This Row],[Tổng giá trị]]))</f>
        <v>-49500842</v>
      </c>
      <c r="Q527" s="32">
        <f t="shared" si="227"/>
        <v>-49500842</v>
      </c>
      <c r="R527" s="7">
        <f>Table1[[#This Row],[Số còn phải thu ĐK]]+Table1[[#This Row],[Giá Trị HD sau CK]]-Table1[[#This Row],[Số tiền đã thu]]</f>
        <v>0</v>
      </c>
      <c r="S527" s="6">
        <f>IF(Table1[[#This Row],[Ngày hóa đơn]]&lt;&gt;"",Table1[[#This Row],[Ngày hóa đơn]],IF(Table1[[#This Row],[Ngày hạch toán]]&lt;&gt;"",Table1[[#This Row],[Ngày hạch toán]],""))</f>
        <v>46062</v>
      </c>
      <c r="T527" s="7"/>
      <c r="U527" s="6">
        <f>IF(Table1[[#This Row],[Ngày tính CN]]="","",S527+T527)</f>
        <v>46062</v>
      </c>
      <c r="V527" s="32">
        <f ca="1">IF(Table1[[#This Row],[Hạn thanh toán]]="","",IF((U527-NOW())&lt;0,0,(U527-NOW())))</f>
        <v>0</v>
      </c>
      <c r="W527" s="32"/>
      <c r="X527" s="32" t="str">
        <f t="shared" ca="1" si="228"/>
        <v/>
      </c>
      <c r="Y527" s="2" t="str">
        <f t="shared" si="229"/>
        <v>Đã thanh toán</v>
      </c>
      <c r="Z527" s="53">
        <f t="shared" si="230"/>
        <v>46062</v>
      </c>
      <c r="AA527" s="53">
        <f t="shared" si="231"/>
        <v>46076</v>
      </c>
      <c r="AD527" s="2" t="str">
        <f>VLOOKUP($A527,MA_KH!$A:$Q,MA_KH!O$1,0)</f>
        <v>BIGC (EB)</v>
      </c>
      <c r="AE527" s="2" t="str">
        <f>VLOOKUP($A527,MA_KH!$A:$Q,MA_KH!P$1,0)</f>
        <v>Công ty TNHH dịch vụ EB</v>
      </c>
    </row>
    <row r="528" spans="1:31" ht="25.5" customHeight="1" x14ac:dyDescent="0.2">
      <c r="A528" s="30" t="s">
        <v>16553</v>
      </c>
      <c r="B528" s="30" t="s">
        <v>72</v>
      </c>
      <c r="C528" s="34">
        <v>46065</v>
      </c>
      <c r="D528" s="30" t="s">
        <v>17434</v>
      </c>
      <c r="E528" s="34">
        <v>46065</v>
      </c>
      <c r="F528" s="30">
        <v>10837</v>
      </c>
      <c r="G528" s="30" t="s">
        <v>17435</v>
      </c>
      <c r="H528" s="35">
        <v>47697582</v>
      </c>
      <c r="I528" s="69">
        <v>0</v>
      </c>
      <c r="J528" s="35">
        <v>3815807</v>
      </c>
      <c r="K528" s="35">
        <v>51513389</v>
      </c>
      <c r="L528" s="7" t="s">
        <v>17410</v>
      </c>
      <c r="O528" s="32">
        <f>IF(Table1[[#This Row],[Phân loại]]="Tồn đầu kỳ",Table1[[#This Row],[Tổng giá trị]],0)</f>
        <v>0</v>
      </c>
      <c r="P528" s="7">
        <f>IF(Table1[[#This Row],[Số còn phải thu ĐK]]&lt;&gt;0,0,IF(Table1[[#This Row],[Phân loại]]="Bán hàng",Table1[[#This Row],[Tổng giá trị]],-Table1[[#This Row],[Tổng giá trị]]))</f>
        <v>51513389</v>
      </c>
      <c r="Q528" s="32">
        <f t="shared" si="227"/>
        <v>0</v>
      </c>
      <c r="R528" s="7">
        <f>Table1[[#This Row],[Số còn phải thu ĐK]]+Table1[[#This Row],[Giá Trị HD sau CK]]-Table1[[#This Row],[Số tiền đã thu]]</f>
        <v>51513389</v>
      </c>
      <c r="S528" s="6">
        <f>IF(Table1[[#This Row],[Ngày hóa đơn]]&lt;&gt;"",Table1[[#This Row],[Ngày hóa đơn]],IF(Table1[[#This Row],[Ngày hạch toán]]&lt;&gt;"",Table1[[#This Row],[Ngày hạch toán]],""))</f>
        <v>46065</v>
      </c>
      <c r="T528" s="7"/>
      <c r="U528" s="6">
        <f>IF(Table1[[#This Row],[Ngày tính CN]]="","",S528+T528)</f>
        <v>46065</v>
      </c>
      <c r="V528" s="32">
        <f ca="1">IF(Table1[[#This Row],[Hạn thanh toán]]="","",IF((U528-NOW())&lt;0,0,(U528-NOW())))</f>
        <v>0</v>
      </c>
      <c r="W528" s="32"/>
      <c r="X528" s="32">
        <f t="shared" ca="1" si="228"/>
        <v>91.59162268518412</v>
      </c>
      <c r="Y528" s="2" t="str">
        <f t="shared" ca="1" si="229"/>
        <v>Nợ quá hạn từ 90 ngày đến 120 ngày</v>
      </c>
      <c r="Z528" s="53">
        <f t="shared" si="230"/>
        <v>46065</v>
      </c>
      <c r="AA528" s="53" t="str">
        <f t="shared" si="231"/>
        <v/>
      </c>
      <c r="AD528" s="2" t="str">
        <f>VLOOKUP($A528,MA_KH!$A:$Q,MA_KH!O$1,0)</f>
        <v>BIGC (EB)</v>
      </c>
      <c r="AE528" s="2" t="str">
        <f>VLOOKUP($A528,MA_KH!$A:$Q,MA_KH!P$1,0)</f>
        <v>Công ty TNHH dịch vụ EB</v>
      </c>
    </row>
    <row r="529" spans="1:31" ht="25.5" customHeight="1" x14ac:dyDescent="0.2">
      <c r="A529" s="30" t="s">
        <v>16553</v>
      </c>
      <c r="B529" s="30" t="s">
        <v>72</v>
      </c>
      <c r="C529" s="34">
        <v>46065</v>
      </c>
      <c r="D529" s="30" t="s">
        <v>17436</v>
      </c>
      <c r="E529" s="34">
        <v>46065</v>
      </c>
      <c r="F529" s="30">
        <v>10857</v>
      </c>
      <c r="G529" s="30" t="s">
        <v>16578</v>
      </c>
      <c r="H529" s="35">
        <v>162066171</v>
      </c>
      <c r="I529" s="69">
        <v>0</v>
      </c>
      <c r="J529" s="35">
        <v>12965294</v>
      </c>
      <c r="K529" s="35">
        <v>175031465</v>
      </c>
      <c r="L529" s="7" t="s">
        <v>17410</v>
      </c>
      <c r="O529" s="32">
        <f>IF(Table1[[#This Row],[Phân loại]]="Tồn đầu kỳ",Table1[[#This Row],[Tổng giá trị]],0)</f>
        <v>0</v>
      </c>
      <c r="P529" s="7">
        <f>IF(Table1[[#This Row],[Số còn phải thu ĐK]]&lt;&gt;0,0,IF(Table1[[#This Row],[Phân loại]]="Bán hàng",Table1[[#This Row],[Tổng giá trị]],-Table1[[#This Row],[Tổng giá trị]]))</f>
        <v>175031465</v>
      </c>
      <c r="Q529" s="32">
        <f t="shared" si="227"/>
        <v>0</v>
      </c>
      <c r="R529" s="7">
        <f>Table1[[#This Row],[Số còn phải thu ĐK]]+Table1[[#This Row],[Giá Trị HD sau CK]]-Table1[[#This Row],[Số tiền đã thu]]</f>
        <v>175031465</v>
      </c>
      <c r="S529" s="6">
        <f>IF(Table1[[#This Row],[Ngày hóa đơn]]&lt;&gt;"",Table1[[#This Row],[Ngày hóa đơn]],IF(Table1[[#This Row],[Ngày hạch toán]]&lt;&gt;"",Table1[[#This Row],[Ngày hạch toán]],""))</f>
        <v>46065</v>
      </c>
      <c r="T529" s="7"/>
      <c r="U529" s="6">
        <f>IF(Table1[[#This Row],[Ngày tính CN]]="","",S529+T529)</f>
        <v>46065</v>
      </c>
      <c r="V529" s="32">
        <f ca="1">IF(Table1[[#This Row],[Hạn thanh toán]]="","",IF((U529-NOW())&lt;0,0,(U529-NOW())))</f>
        <v>0</v>
      </c>
      <c r="W529" s="32"/>
      <c r="X529" s="32">
        <f t="shared" ca="1" si="228"/>
        <v>91.59162268518412</v>
      </c>
      <c r="Y529" s="2" t="str">
        <f t="shared" ca="1" si="229"/>
        <v>Nợ quá hạn từ 90 ngày đến 120 ngày</v>
      </c>
      <c r="Z529" s="53">
        <f t="shared" si="230"/>
        <v>46065</v>
      </c>
      <c r="AA529" s="53" t="str">
        <f t="shared" si="231"/>
        <v/>
      </c>
      <c r="AD529" s="2" t="str">
        <f>VLOOKUP($A529,MA_KH!$A:$Q,MA_KH!O$1,0)</f>
        <v>BIGC (EB)</v>
      </c>
      <c r="AE529" s="2" t="str">
        <f>VLOOKUP($A529,MA_KH!$A:$Q,MA_KH!P$1,0)</f>
        <v>Công ty TNHH dịch vụ EB</v>
      </c>
    </row>
    <row r="530" spans="1:31" ht="25.5" customHeight="1" x14ac:dyDescent="0.2">
      <c r="A530" s="30" t="s">
        <v>16553</v>
      </c>
      <c r="B530" s="30" t="s">
        <v>72</v>
      </c>
      <c r="C530" s="34">
        <v>46065</v>
      </c>
      <c r="D530" s="30" t="s">
        <v>17437</v>
      </c>
      <c r="E530" s="34">
        <v>46065</v>
      </c>
      <c r="F530" s="30">
        <v>2723</v>
      </c>
      <c r="G530" s="30" t="s">
        <v>17438</v>
      </c>
      <c r="H530" s="35">
        <v>222380</v>
      </c>
      <c r="I530" s="69">
        <v>0</v>
      </c>
      <c r="J530" s="35">
        <v>17790</v>
      </c>
      <c r="K530" s="35">
        <v>240170</v>
      </c>
      <c r="L530" s="7" t="s">
        <v>17412</v>
      </c>
      <c r="M530" s="6">
        <v>46086</v>
      </c>
      <c r="O530" s="32">
        <f>IF(Table1[[#This Row],[Phân loại]]="Tồn đầu kỳ",Table1[[#This Row],[Tổng giá trị]],0)</f>
        <v>0</v>
      </c>
      <c r="P530" s="7">
        <f>IF(Table1[[#This Row],[Số còn phải thu ĐK]]&lt;&gt;0,0,IF(Table1[[#This Row],[Phân loại]]="Bán hàng",Table1[[#This Row],[Tổng giá trị]],-Table1[[#This Row],[Tổng giá trị]]))</f>
        <v>-240170</v>
      </c>
      <c r="Q530" s="32">
        <f t="shared" si="227"/>
        <v>-240170</v>
      </c>
      <c r="R530" s="7">
        <f>Table1[[#This Row],[Số còn phải thu ĐK]]+Table1[[#This Row],[Giá Trị HD sau CK]]-Table1[[#This Row],[Số tiền đã thu]]</f>
        <v>0</v>
      </c>
      <c r="S530" s="6">
        <f>IF(Table1[[#This Row],[Ngày hóa đơn]]&lt;&gt;"",Table1[[#This Row],[Ngày hóa đơn]],IF(Table1[[#This Row],[Ngày hạch toán]]&lt;&gt;"",Table1[[#This Row],[Ngày hạch toán]],""))</f>
        <v>46065</v>
      </c>
      <c r="T530" s="7"/>
      <c r="U530" s="6">
        <f>IF(Table1[[#This Row],[Ngày tính CN]]="","",S530+T530)</f>
        <v>46065</v>
      </c>
      <c r="V530" s="32">
        <f ca="1">IF(Table1[[#This Row],[Hạn thanh toán]]="","",IF((U530-NOW())&lt;0,0,(U530-NOW())))</f>
        <v>0</v>
      </c>
      <c r="W530" s="32"/>
      <c r="X530" s="32" t="str">
        <f t="shared" ca="1" si="228"/>
        <v/>
      </c>
      <c r="Y530" s="2" t="str">
        <f t="shared" si="229"/>
        <v>Đã thanh toán</v>
      </c>
      <c r="Z530" s="53">
        <f t="shared" si="230"/>
        <v>46065</v>
      </c>
      <c r="AA530" s="53">
        <f t="shared" si="231"/>
        <v>46086</v>
      </c>
      <c r="AD530" s="2" t="str">
        <f>VLOOKUP($A530,MA_KH!$A:$Q,MA_KH!O$1,0)</f>
        <v>BIGC (EB)</v>
      </c>
      <c r="AE530" s="2" t="str">
        <f>VLOOKUP($A530,MA_KH!$A:$Q,MA_KH!P$1,0)</f>
        <v>Công ty TNHH dịch vụ EB</v>
      </c>
    </row>
    <row r="531" spans="1:31" ht="25.5" customHeight="1" x14ac:dyDescent="0.2">
      <c r="A531" s="30" t="s">
        <v>16553</v>
      </c>
      <c r="B531" s="30" t="s">
        <v>72</v>
      </c>
      <c r="C531" s="34">
        <v>46065</v>
      </c>
      <c r="D531" s="30" t="s">
        <v>17439</v>
      </c>
      <c r="E531" s="34">
        <v>46065</v>
      </c>
      <c r="F531" s="30">
        <v>2724</v>
      </c>
      <c r="G531" s="30" t="s">
        <v>17438</v>
      </c>
      <c r="H531" s="35">
        <v>62436</v>
      </c>
      <c r="I531" s="69">
        <v>0</v>
      </c>
      <c r="J531" s="35">
        <v>4995</v>
      </c>
      <c r="K531" s="35">
        <v>67431</v>
      </c>
      <c r="L531" s="7" t="s">
        <v>17412</v>
      </c>
      <c r="M531" s="6">
        <v>46086</v>
      </c>
      <c r="O531" s="32">
        <f>IF(Table1[[#This Row],[Phân loại]]="Tồn đầu kỳ",Table1[[#This Row],[Tổng giá trị]],0)</f>
        <v>0</v>
      </c>
      <c r="P531" s="7">
        <f>IF(Table1[[#This Row],[Số còn phải thu ĐK]]&lt;&gt;0,0,IF(Table1[[#This Row],[Phân loại]]="Bán hàng",Table1[[#This Row],[Tổng giá trị]],-Table1[[#This Row],[Tổng giá trị]]))</f>
        <v>-67431</v>
      </c>
      <c r="Q531" s="32">
        <f t="shared" si="227"/>
        <v>-67431</v>
      </c>
      <c r="R531" s="7">
        <f>Table1[[#This Row],[Số còn phải thu ĐK]]+Table1[[#This Row],[Giá Trị HD sau CK]]-Table1[[#This Row],[Số tiền đã thu]]</f>
        <v>0</v>
      </c>
      <c r="S531" s="6">
        <f>IF(Table1[[#This Row],[Ngày hóa đơn]]&lt;&gt;"",Table1[[#This Row],[Ngày hóa đơn]],IF(Table1[[#This Row],[Ngày hạch toán]]&lt;&gt;"",Table1[[#This Row],[Ngày hạch toán]],""))</f>
        <v>46065</v>
      </c>
      <c r="T531" s="7"/>
      <c r="U531" s="6">
        <f>IF(Table1[[#This Row],[Ngày tính CN]]="","",S531+T531)</f>
        <v>46065</v>
      </c>
      <c r="V531" s="32">
        <f ca="1">IF(Table1[[#This Row],[Hạn thanh toán]]="","",IF((U531-NOW())&lt;0,0,(U531-NOW())))</f>
        <v>0</v>
      </c>
      <c r="W531" s="32"/>
      <c r="X531" s="32" t="str">
        <f t="shared" ca="1" si="228"/>
        <v/>
      </c>
      <c r="Y531" s="2" t="str">
        <f t="shared" si="229"/>
        <v>Đã thanh toán</v>
      </c>
      <c r="Z531" s="53">
        <f t="shared" si="230"/>
        <v>46065</v>
      </c>
      <c r="AA531" s="53">
        <f t="shared" si="231"/>
        <v>46086</v>
      </c>
      <c r="AD531" s="2" t="str">
        <f>VLOOKUP($A531,MA_KH!$A:$Q,MA_KH!O$1,0)</f>
        <v>BIGC (EB)</v>
      </c>
      <c r="AE531" s="2" t="str">
        <f>VLOOKUP($A531,MA_KH!$A:$Q,MA_KH!P$1,0)</f>
        <v>Công ty TNHH dịch vụ EB</v>
      </c>
    </row>
    <row r="532" spans="1:31" ht="25.5" customHeight="1" x14ac:dyDescent="0.2">
      <c r="A532" s="30" t="s">
        <v>16553</v>
      </c>
      <c r="B532" s="30" t="s">
        <v>72</v>
      </c>
      <c r="C532" s="34">
        <v>46066</v>
      </c>
      <c r="D532" s="30" t="s">
        <v>17440</v>
      </c>
      <c r="E532" s="34"/>
      <c r="F532" s="30"/>
      <c r="G532" s="30" t="s">
        <v>17441</v>
      </c>
      <c r="H532" s="35">
        <v>28929059</v>
      </c>
      <c r="I532" s="69">
        <v>0</v>
      </c>
      <c r="J532" s="35">
        <v>0</v>
      </c>
      <c r="K532" s="35">
        <v>28929059</v>
      </c>
      <c r="L532" s="7" t="s">
        <v>17411</v>
      </c>
      <c r="M532" s="6">
        <v>46076</v>
      </c>
      <c r="O532" s="32">
        <f>IF(Table1[[#This Row],[Phân loại]]="Tồn đầu kỳ",Table1[[#This Row],[Tổng giá trị]],0)</f>
        <v>0</v>
      </c>
      <c r="P532" s="7">
        <f>IF(Table1[[#This Row],[Số còn phải thu ĐK]]&lt;&gt;0,0,IF(Table1[[#This Row],[Phân loại]]="Bán hàng",Table1[[#This Row],[Tổng giá trị]],-Table1[[#This Row],[Tổng giá trị]]))</f>
        <v>-28929059</v>
      </c>
      <c r="Q532" s="32">
        <f t="shared" si="227"/>
        <v>-28929059</v>
      </c>
      <c r="R532" s="7">
        <f>Table1[[#This Row],[Số còn phải thu ĐK]]+Table1[[#This Row],[Giá Trị HD sau CK]]-Table1[[#This Row],[Số tiền đã thu]]</f>
        <v>0</v>
      </c>
      <c r="S532" s="6">
        <f>IF(Table1[[#This Row],[Ngày hóa đơn]]&lt;&gt;"",Table1[[#This Row],[Ngày hóa đơn]],IF(Table1[[#This Row],[Ngày hạch toán]]&lt;&gt;"",Table1[[#This Row],[Ngày hạch toán]],""))</f>
        <v>46066</v>
      </c>
      <c r="T532" s="7"/>
      <c r="U532" s="6">
        <f>IF(Table1[[#This Row],[Ngày tính CN]]="","",S532+T532)</f>
        <v>46066</v>
      </c>
      <c r="V532" s="32">
        <f ca="1">IF(Table1[[#This Row],[Hạn thanh toán]]="","",IF((U532-NOW())&lt;0,0,(U532-NOW())))</f>
        <v>0</v>
      </c>
      <c r="W532" s="32"/>
      <c r="X532" s="32" t="str">
        <f t="shared" ca="1" si="228"/>
        <v/>
      </c>
      <c r="Y532" s="2" t="str">
        <f t="shared" si="229"/>
        <v>Đã thanh toán</v>
      </c>
      <c r="Z532" s="53">
        <f t="shared" si="230"/>
        <v>46066</v>
      </c>
      <c r="AA532" s="53">
        <f t="shared" si="231"/>
        <v>46076</v>
      </c>
      <c r="AD532" s="2" t="str">
        <f>VLOOKUP($A532,MA_KH!$A:$Q,MA_KH!O$1,0)</f>
        <v>BIGC (EB)</v>
      </c>
      <c r="AE532" s="2" t="str">
        <f>VLOOKUP($A532,MA_KH!$A:$Q,MA_KH!P$1,0)</f>
        <v>Công ty TNHH dịch vụ EB</v>
      </c>
    </row>
    <row r="533" spans="1:31" ht="25.5" customHeight="1" x14ac:dyDescent="0.2">
      <c r="A533" s="30" t="s">
        <v>16553</v>
      </c>
      <c r="B533" s="30" t="s">
        <v>72</v>
      </c>
      <c r="C533" s="34">
        <v>46066</v>
      </c>
      <c r="D533" s="30" t="s">
        <v>17440</v>
      </c>
      <c r="E533" s="34"/>
      <c r="F533" s="30"/>
      <c r="G533" s="30" t="s">
        <v>17442</v>
      </c>
      <c r="H533" s="35">
        <v>2314325</v>
      </c>
      <c r="I533" s="69">
        <v>0</v>
      </c>
      <c r="J533" s="35">
        <v>0</v>
      </c>
      <c r="K533" s="35">
        <v>2314325</v>
      </c>
      <c r="L533" s="7" t="s">
        <v>17411</v>
      </c>
      <c r="O533" s="32">
        <f>IF(Table1[[#This Row],[Phân loại]]="Tồn đầu kỳ",Table1[[#This Row],[Tổng giá trị]],0)</f>
        <v>0</v>
      </c>
      <c r="P533" s="7">
        <f>IF(Table1[[#This Row],[Số còn phải thu ĐK]]&lt;&gt;0,0,IF(Table1[[#This Row],[Phân loại]]="Bán hàng",Table1[[#This Row],[Tổng giá trị]],-Table1[[#This Row],[Tổng giá trị]]))</f>
        <v>-2314325</v>
      </c>
      <c r="Q533" s="32">
        <f t="shared" si="227"/>
        <v>0</v>
      </c>
      <c r="R533" s="7">
        <f>Table1[[#This Row],[Số còn phải thu ĐK]]+Table1[[#This Row],[Giá Trị HD sau CK]]-Table1[[#This Row],[Số tiền đã thu]]</f>
        <v>-2314325</v>
      </c>
      <c r="S533" s="6">
        <f>IF(Table1[[#This Row],[Ngày hóa đơn]]&lt;&gt;"",Table1[[#This Row],[Ngày hóa đơn]],IF(Table1[[#This Row],[Ngày hạch toán]]&lt;&gt;"",Table1[[#This Row],[Ngày hạch toán]],""))</f>
        <v>46066</v>
      </c>
      <c r="T533" s="7"/>
      <c r="U533" s="6">
        <f>IF(Table1[[#This Row],[Ngày tính CN]]="","",S533+T533)</f>
        <v>46066</v>
      </c>
      <c r="V533" s="32">
        <f ca="1">IF(Table1[[#This Row],[Hạn thanh toán]]="","",IF((U533-NOW())&lt;0,0,(U533-NOW())))</f>
        <v>0</v>
      </c>
      <c r="W533" s="32"/>
      <c r="X533" s="32">
        <f t="shared" ca="1" si="228"/>
        <v>90.59162268518412</v>
      </c>
      <c r="Y533" s="2" t="str">
        <f t="shared" ca="1" si="229"/>
        <v>Nợ quá hạn từ 90 ngày đến 120 ngày</v>
      </c>
      <c r="Z533" s="53">
        <f t="shared" si="230"/>
        <v>46066</v>
      </c>
      <c r="AA533" s="53" t="str">
        <f t="shared" si="231"/>
        <v/>
      </c>
      <c r="AD533" s="2" t="str">
        <f>VLOOKUP($A533,MA_KH!$A:$Q,MA_KH!O$1,0)</f>
        <v>BIGC (EB)</v>
      </c>
      <c r="AE533" s="2" t="str">
        <f>VLOOKUP($A533,MA_KH!$A:$Q,MA_KH!P$1,0)</f>
        <v>Công ty TNHH dịch vụ EB</v>
      </c>
    </row>
    <row r="534" spans="1:31" ht="25.5" customHeight="1" x14ac:dyDescent="0.2">
      <c r="A534" s="30" t="s">
        <v>16553</v>
      </c>
      <c r="B534" s="30" t="s">
        <v>72</v>
      </c>
      <c r="C534" s="34">
        <v>46066</v>
      </c>
      <c r="D534" s="30" t="s">
        <v>17443</v>
      </c>
      <c r="E534" s="34">
        <v>46066</v>
      </c>
      <c r="F534" s="30">
        <v>3080</v>
      </c>
      <c r="G534" s="30" t="s">
        <v>17444</v>
      </c>
      <c r="H534" s="35">
        <v>273204</v>
      </c>
      <c r="I534" s="69">
        <v>0</v>
      </c>
      <c r="J534" s="35">
        <v>21856</v>
      </c>
      <c r="K534" s="35">
        <v>295060</v>
      </c>
      <c r="L534" s="7" t="s">
        <v>17412</v>
      </c>
      <c r="M534" s="6">
        <v>46086</v>
      </c>
      <c r="O534" s="32">
        <f>IF(Table1[[#This Row],[Phân loại]]="Tồn đầu kỳ",Table1[[#This Row],[Tổng giá trị]],0)</f>
        <v>0</v>
      </c>
      <c r="P534" s="7">
        <f>IF(Table1[[#This Row],[Số còn phải thu ĐK]]&lt;&gt;0,0,IF(Table1[[#This Row],[Phân loại]]="Bán hàng",Table1[[#This Row],[Tổng giá trị]],-Table1[[#This Row],[Tổng giá trị]]))</f>
        <v>-295060</v>
      </c>
      <c r="Q534" s="32">
        <f t="shared" si="227"/>
        <v>-295060</v>
      </c>
      <c r="R534" s="7">
        <f>Table1[[#This Row],[Số còn phải thu ĐK]]+Table1[[#This Row],[Giá Trị HD sau CK]]-Table1[[#This Row],[Số tiền đã thu]]</f>
        <v>0</v>
      </c>
      <c r="S534" s="6">
        <f>IF(Table1[[#This Row],[Ngày hóa đơn]]&lt;&gt;"",Table1[[#This Row],[Ngày hóa đơn]],IF(Table1[[#This Row],[Ngày hạch toán]]&lt;&gt;"",Table1[[#This Row],[Ngày hạch toán]],""))</f>
        <v>46066</v>
      </c>
      <c r="T534" s="7"/>
      <c r="U534" s="6">
        <f>IF(Table1[[#This Row],[Ngày tính CN]]="","",S534+T534)</f>
        <v>46066</v>
      </c>
      <c r="V534" s="32">
        <f ca="1">IF(Table1[[#This Row],[Hạn thanh toán]]="","",IF((U534-NOW())&lt;0,0,(U534-NOW())))</f>
        <v>0</v>
      </c>
      <c r="W534" s="32"/>
      <c r="X534" s="32" t="str">
        <f t="shared" ca="1" si="228"/>
        <v/>
      </c>
      <c r="Y534" s="2" t="str">
        <f t="shared" si="229"/>
        <v>Đã thanh toán</v>
      </c>
      <c r="Z534" s="53">
        <f t="shared" si="230"/>
        <v>46066</v>
      </c>
      <c r="AA534" s="53">
        <f t="shared" si="231"/>
        <v>46086</v>
      </c>
      <c r="AD534" s="2" t="str">
        <f>VLOOKUP($A534,MA_KH!$A:$Q,MA_KH!O$1,0)</f>
        <v>BIGC (EB)</v>
      </c>
      <c r="AE534" s="2" t="str">
        <f>VLOOKUP($A534,MA_KH!$A:$Q,MA_KH!P$1,0)</f>
        <v>Công ty TNHH dịch vụ EB</v>
      </c>
    </row>
    <row r="535" spans="1:31" ht="25.5" customHeight="1" x14ac:dyDescent="0.2">
      <c r="A535" s="30" t="s">
        <v>16553</v>
      </c>
      <c r="B535" s="30" t="s">
        <v>72</v>
      </c>
      <c r="C535" s="34">
        <v>46076</v>
      </c>
      <c r="D535" s="30" t="s">
        <v>17445</v>
      </c>
      <c r="E535" s="34">
        <v>46076</v>
      </c>
      <c r="F535" s="30">
        <v>3340</v>
      </c>
      <c r="G535" s="30" t="s">
        <v>17446</v>
      </c>
      <c r="H535" s="35">
        <v>334426</v>
      </c>
      <c r="I535" s="69">
        <v>0</v>
      </c>
      <c r="J535" s="35">
        <v>26754</v>
      </c>
      <c r="K535" s="35">
        <v>361180</v>
      </c>
      <c r="L535" s="7" t="s">
        <v>17412</v>
      </c>
      <c r="M535" s="6">
        <v>46086</v>
      </c>
      <c r="O535" s="32">
        <f>IF(Table1[[#This Row],[Phân loại]]="Tồn đầu kỳ",Table1[[#This Row],[Tổng giá trị]],0)</f>
        <v>0</v>
      </c>
      <c r="P535" s="7">
        <f>IF(Table1[[#This Row],[Số còn phải thu ĐK]]&lt;&gt;0,0,IF(Table1[[#This Row],[Phân loại]]="Bán hàng",Table1[[#This Row],[Tổng giá trị]],-Table1[[#This Row],[Tổng giá trị]]))</f>
        <v>-361180</v>
      </c>
      <c r="Q535" s="32">
        <f t="shared" si="227"/>
        <v>-361180</v>
      </c>
      <c r="R535" s="7">
        <f>Table1[[#This Row],[Số còn phải thu ĐK]]+Table1[[#This Row],[Giá Trị HD sau CK]]-Table1[[#This Row],[Số tiền đã thu]]</f>
        <v>0</v>
      </c>
      <c r="S535" s="6">
        <f>IF(Table1[[#This Row],[Ngày hóa đơn]]&lt;&gt;"",Table1[[#This Row],[Ngày hóa đơn]],IF(Table1[[#This Row],[Ngày hạch toán]]&lt;&gt;"",Table1[[#This Row],[Ngày hạch toán]],""))</f>
        <v>46076</v>
      </c>
      <c r="T535" s="7"/>
      <c r="U535" s="6">
        <f>IF(Table1[[#This Row],[Ngày tính CN]]="","",S535+T535)</f>
        <v>46076</v>
      </c>
      <c r="V535" s="32">
        <f ca="1">IF(Table1[[#This Row],[Hạn thanh toán]]="","",IF((U535-NOW())&lt;0,0,(U535-NOW())))</f>
        <v>0</v>
      </c>
      <c r="W535" s="32"/>
      <c r="X535" s="32" t="str">
        <f t="shared" ca="1" si="228"/>
        <v/>
      </c>
      <c r="Y535" s="2" t="str">
        <f t="shared" si="229"/>
        <v>Đã thanh toán</v>
      </c>
      <c r="Z535" s="53">
        <f t="shared" si="230"/>
        <v>46076</v>
      </c>
      <c r="AA535" s="53">
        <f t="shared" si="231"/>
        <v>46086</v>
      </c>
      <c r="AD535" s="2" t="str">
        <f>VLOOKUP($A535,MA_KH!$A:$Q,MA_KH!O$1,0)</f>
        <v>BIGC (EB)</v>
      </c>
      <c r="AE535" s="2" t="str">
        <f>VLOOKUP($A535,MA_KH!$A:$Q,MA_KH!P$1,0)</f>
        <v>Công ty TNHH dịch vụ EB</v>
      </c>
    </row>
    <row r="536" spans="1:31" ht="25.5" customHeight="1" x14ac:dyDescent="0.2">
      <c r="A536" s="30" t="s">
        <v>16553</v>
      </c>
      <c r="B536" s="30" t="s">
        <v>72</v>
      </c>
      <c r="C536" s="34">
        <v>46079</v>
      </c>
      <c r="D536" s="30" t="s">
        <v>17447</v>
      </c>
      <c r="E536" s="34">
        <v>46079</v>
      </c>
      <c r="F536" s="30">
        <v>13245</v>
      </c>
      <c r="G536" s="30" t="s">
        <v>17448</v>
      </c>
      <c r="H536" s="35">
        <v>109025616</v>
      </c>
      <c r="I536" s="69">
        <v>0</v>
      </c>
      <c r="J536" s="35">
        <v>8722049</v>
      </c>
      <c r="K536" s="35">
        <v>117747665</v>
      </c>
      <c r="L536" s="7" t="s">
        <v>17410</v>
      </c>
      <c r="O536" s="32">
        <f>IF(Table1[[#This Row],[Phân loại]]="Tồn đầu kỳ",Table1[[#This Row],[Tổng giá trị]],0)</f>
        <v>0</v>
      </c>
      <c r="P536" s="7">
        <f>IF(Table1[[#This Row],[Số còn phải thu ĐK]]&lt;&gt;0,0,IF(Table1[[#This Row],[Phân loại]]="Bán hàng",Table1[[#This Row],[Tổng giá trị]],-Table1[[#This Row],[Tổng giá trị]]))</f>
        <v>117747665</v>
      </c>
      <c r="Q536" s="32">
        <f t="shared" si="227"/>
        <v>0</v>
      </c>
      <c r="R536" s="7">
        <f>Table1[[#This Row],[Số còn phải thu ĐK]]+Table1[[#This Row],[Giá Trị HD sau CK]]-Table1[[#This Row],[Số tiền đã thu]]</f>
        <v>117747665</v>
      </c>
      <c r="S536" s="6">
        <f>IF(Table1[[#This Row],[Ngày hóa đơn]]&lt;&gt;"",Table1[[#This Row],[Ngày hóa đơn]],IF(Table1[[#This Row],[Ngày hạch toán]]&lt;&gt;"",Table1[[#This Row],[Ngày hạch toán]],""))</f>
        <v>46079</v>
      </c>
      <c r="T536" s="7"/>
      <c r="U536" s="6">
        <f>IF(Table1[[#This Row],[Ngày tính CN]]="","",S536+T536)</f>
        <v>46079</v>
      </c>
      <c r="V536" s="32">
        <f ca="1">IF(Table1[[#This Row],[Hạn thanh toán]]="","",IF((U536-NOW())&lt;0,0,(U536-NOW())))</f>
        <v>0</v>
      </c>
      <c r="W536" s="32"/>
      <c r="X536" s="32">
        <f t="shared" ca="1" si="228"/>
        <v>77.59162268518412</v>
      </c>
      <c r="Y536" s="2" t="str">
        <f t="shared" ca="1" si="229"/>
        <v>Nợ quá hạn từ 60 ngày đến 90 ngày</v>
      </c>
      <c r="Z536" s="53">
        <f t="shared" si="230"/>
        <v>46079</v>
      </c>
      <c r="AA536" s="53" t="str">
        <f t="shared" si="231"/>
        <v/>
      </c>
      <c r="AD536" s="2" t="str">
        <f>VLOOKUP($A536,MA_KH!$A:$Q,MA_KH!O$1,0)</f>
        <v>BIGC (EB)</v>
      </c>
      <c r="AE536" s="2" t="str">
        <f>VLOOKUP($A536,MA_KH!$A:$Q,MA_KH!P$1,0)</f>
        <v>Công ty TNHH dịch vụ EB</v>
      </c>
    </row>
    <row r="537" spans="1:31" ht="25.5" customHeight="1" x14ac:dyDescent="0.2">
      <c r="A537" s="30" t="s">
        <v>16553</v>
      </c>
      <c r="B537" s="30" t="s">
        <v>72</v>
      </c>
      <c r="C537" s="34">
        <v>46079</v>
      </c>
      <c r="D537" s="30" t="s">
        <v>17449</v>
      </c>
      <c r="E537" s="34">
        <v>46079</v>
      </c>
      <c r="F537" s="30">
        <v>13310</v>
      </c>
      <c r="G537" s="30" t="s">
        <v>16578</v>
      </c>
      <c r="H537" s="35">
        <v>57936676</v>
      </c>
      <c r="I537" s="69">
        <v>0</v>
      </c>
      <c r="J537" s="35">
        <v>4634934</v>
      </c>
      <c r="K537" s="35">
        <v>62571610</v>
      </c>
      <c r="L537" s="7" t="s">
        <v>17410</v>
      </c>
      <c r="O537" s="32">
        <f>IF(Table1[[#This Row],[Phân loại]]="Tồn đầu kỳ",Table1[[#This Row],[Tổng giá trị]],0)</f>
        <v>0</v>
      </c>
      <c r="P537" s="7">
        <f>IF(Table1[[#This Row],[Số còn phải thu ĐK]]&lt;&gt;0,0,IF(Table1[[#This Row],[Phân loại]]="Bán hàng",Table1[[#This Row],[Tổng giá trị]],-Table1[[#This Row],[Tổng giá trị]]))</f>
        <v>62571610</v>
      </c>
      <c r="Q537" s="32">
        <f t="shared" si="227"/>
        <v>0</v>
      </c>
      <c r="R537" s="7">
        <f>Table1[[#This Row],[Số còn phải thu ĐK]]+Table1[[#This Row],[Giá Trị HD sau CK]]-Table1[[#This Row],[Số tiền đã thu]]</f>
        <v>62571610</v>
      </c>
      <c r="S537" s="6">
        <f>IF(Table1[[#This Row],[Ngày hóa đơn]]&lt;&gt;"",Table1[[#This Row],[Ngày hóa đơn]],IF(Table1[[#This Row],[Ngày hạch toán]]&lt;&gt;"",Table1[[#This Row],[Ngày hạch toán]],""))</f>
        <v>46079</v>
      </c>
      <c r="T537" s="7"/>
      <c r="U537" s="6">
        <f>IF(Table1[[#This Row],[Ngày tính CN]]="","",S537+T537)</f>
        <v>46079</v>
      </c>
      <c r="V537" s="32">
        <f ca="1">IF(Table1[[#This Row],[Hạn thanh toán]]="","",IF((U537-NOW())&lt;0,0,(U537-NOW())))</f>
        <v>0</v>
      </c>
      <c r="W537" s="32"/>
      <c r="X537" s="32">
        <f t="shared" ca="1" si="228"/>
        <v>77.59162268518412</v>
      </c>
      <c r="Y537" s="2" t="str">
        <f t="shared" ca="1" si="229"/>
        <v>Nợ quá hạn từ 60 ngày đến 90 ngày</v>
      </c>
      <c r="Z537" s="53">
        <f t="shared" si="230"/>
        <v>46079</v>
      </c>
      <c r="AA537" s="53" t="str">
        <f t="shared" si="231"/>
        <v/>
      </c>
      <c r="AD537" s="2" t="str">
        <f>VLOOKUP($A537,MA_KH!$A:$Q,MA_KH!O$1,0)</f>
        <v>BIGC (EB)</v>
      </c>
      <c r="AE537" s="2" t="str">
        <f>VLOOKUP($A537,MA_KH!$A:$Q,MA_KH!P$1,0)</f>
        <v>Công ty TNHH dịch vụ EB</v>
      </c>
    </row>
    <row r="538" spans="1:31" ht="25.5" customHeight="1" x14ac:dyDescent="0.2">
      <c r="A538" s="36" t="s">
        <v>16553</v>
      </c>
      <c r="B538" s="36" t="s">
        <v>72</v>
      </c>
      <c r="C538" s="37">
        <v>46080</v>
      </c>
      <c r="D538" s="36" t="s">
        <v>17450</v>
      </c>
      <c r="E538" s="37">
        <v>46080</v>
      </c>
      <c r="F538" s="36">
        <v>3848</v>
      </c>
      <c r="G538" s="36" t="s">
        <v>17451</v>
      </c>
      <c r="H538" s="38">
        <v>512065</v>
      </c>
      <c r="I538" s="69">
        <v>0</v>
      </c>
      <c r="J538" s="38">
        <v>40965</v>
      </c>
      <c r="K538" s="38">
        <v>553030</v>
      </c>
      <c r="L538" s="7" t="s">
        <v>17412</v>
      </c>
      <c r="M538" s="6">
        <v>46086</v>
      </c>
      <c r="O538" s="32">
        <f>IF(Table1[[#This Row],[Phân loại]]="Tồn đầu kỳ",Table1[[#This Row],[Tổng giá trị]],0)</f>
        <v>0</v>
      </c>
      <c r="P538" s="7">
        <f>IF(Table1[[#This Row],[Số còn phải thu ĐK]]&lt;&gt;0,0,IF(Table1[[#This Row],[Phân loại]]="Bán hàng",Table1[[#This Row],[Tổng giá trị]],-Table1[[#This Row],[Tổng giá trị]]))</f>
        <v>-553030</v>
      </c>
      <c r="Q538" s="32">
        <f t="shared" si="227"/>
        <v>-553030</v>
      </c>
      <c r="R538" s="7">
        <f>Table1[[#This Row],[Số còn phải thu ĐK]]+Table1[[#This Row],[Giá Trị HD sau CK]]-Table1[[#This Row],[Số tiền đã thu]]</f>
        <v>0</v>
      </c>
      <c r="S538" s="6">
        <f>IF(Table1[[#This Row],[Ngày hóa đơn]]&lt;&gt;"",Table1[[#This Row],[Ngày hóa đơn]],IF(Table1[[#This Row],[Ngày hạch toán]]&lt;&gt;"",Table1[[#This Row],[Ngày hạch toán]],""))</f>
        <v>46080</v>
      </c>
      <c r="T538" s="7"/>
      <c r="U538" s="6">
        <f>IF(Table1[[#This Row],[Ngày tính CN]]="","",S538+T538)</f>
        <v>46080</v>
      </c>
      <c r="V538" s="32">
        <f ca="1">IF(Table1[[#This Row],[Hạn thanh toán]]="","",IF((U538-NOW())&lt;0,0,(U538-NOW())))</f>
        <v>0</v>
      </c>
      <c r="W538" s="32"/>
      <c r="X538" s="32" t="str">
        <f t="shared" ca="1" si="228"/>
        <v/>
      </c>
      <c r="Y538" s="2" t="str">
        <f t="shared" si="229"/>
        <v>Đã thanh toán</v>
      </c>
      <c r="Z538" s="53">
        <f t="shared" si="230"/>
        <v>46080</v>
      </c>
      <c r="AA538" s="53">
        <f t="shared" si="231"/>
        <v>46086</v>
      </c>
      <c r="AD538" s="2" t="str">
        <f>VLOOKUP($A538,MA_KH!$A:$Q,MA_KH!O$1,0)</f>
        <v>BIGC (EB)</v>
      </c>
      <c r="AE538" s="2" t="str">
        <f>VLOOKUP($A538,MA_KH!$A:$Q,MA_KH!P$1,0)</f>
        <v>Công ty TNHH dịch vụ EB</v>
      </c>
    </row>
    <row r="539" spans="1:31" ht="25.5" customHeight="1" x14ac:dyDescent="0.2">
      <c r="A539" s="30" t="s">
        <v>16553</v>
      </c>
      <c r="B539" s="30" t="s">
        <v>72</v>
      </c>
      <c r="C539" s="34">
        <v>46082</v>
      </c>
      <c r="D539" s="30" t="s">
        <v>17454</v>
      </c>
      <c r="E539" s="34">
        <v>46098</v>
      </c>
      <c r="F539" s="30">
        <v>5209</v>
      </c>
      <c r="G539" s="30" t="s">
        <v>17455</v>
      </c>
      <c r="H539" s="35">
        <v>699666</v>
      </c>
      <c r="I539" s="69">
        <v>0</v>
      </c>
      <c r="J539" s="35">
        <v>55973</v>
      </c>
      <c r="K539" s="35">
        <v>755639</v>
      </c>
      <c r="L539" s="7" t="s">
        <v>17412</v>
      </c>
      <c r="O539" s="32">
        <f>IF(Table1[[#This Row],[Phân loại]]="Tồn đầu kỳ",Table1[[#This Row],[Tổng giá trị]],0)</f>
        <v>0</v>
      </c>
      <c r="P539" s="7">
        <f>IF(Table1[[#This Row],[Số còn phải thu ĐK]]&lt;&gt;0,0,IF(Table1[[#This Row],[Phân loại]]="Bán hàng",Table1[[#This Row],[Tổng giá trị]],-Table1[[#This Row],[Tổng giá trị]]))</f>
        <v>-755639</v>
      </c>
      <c r="Q539" s="32">
        <f t="shared" ref="Q539:Q542" si="232">IF(M539&lt;&gt;"",IF(O539&lt;&gt;0,O539,P539),0)</f>
        <v>0</v>
      </c>
      <c r="R539" s="7">
        <f>Table1[[#This Row],[Số còn phải thu ĐK]]+Table1[[#This Row],[Giá Trị HD sau CK]]-Table1[[#This Row],[Số tiền đã thu]]</f>
        <v>-755639</v>
      </c>
      <c r="S539" s="6">
        <f>IF(Table1[[#This Row],[Ngày hóa đơn]]&lt;&gt;"",Table1[[#This Row],[Ngày hóa đơn]],IF(Table1[[#This Row],[Ngày hạch toán]]&lt;&gt;"",Table1[[#This Row],[Ngày hạch toán]],""))</f>
        <v>46098</v>
      </c>
      <c r="T539" s="7"/>
      <c r="U539" s="6">
        <f>IF(Table1[[#This Row],[Ngày tính CN]]="","",S539+T539)</f>
        <v>46098</v>
      </c>
      <c r="V539" s="32">
        <f ca="1">IF(Table1[[#This Row],[Hạn thanh toán]]="","",IF((U539-NOW())&lt;0,0,(U539-NOW())))</f>
        <v>0</v>
      </c>
      <c r="W539" s="32"/>
      <c r="X539" s="32">
        <f t="shared" ref="X539:X542" ca="1" si="233">IF(OR(U539="",R539=0),"",IF((U539-NOW())&lt;0,-(U539-NOW()),0))</f>
        <v>58.59162268518412</v>
      </c>
      <c r="Y539" s="2" t="str">
        <f t="shared" ref="Y539:Y542" ca="1" si="234">IF(R539=0,"Đã thanh toán",IF(X539="","",IF(X539&lt;=0,"Chưa đến hạn thanh toán",IF(X539&lt;=30,"Nợ quá hạn 30 ngày",IF(X539&lt;=60,"Nợ quá hạn từ 30 ngày đến 60 ngày",IF(X539&lt;=90,"Nợ quá hạn từ 60 ngày đến 90 ngày",IF(X539&lt;=120,"Nợ quá hạn từ 90 ngày đến 120 ngày","Nợ quá hạn hơn 120 ngày có khả năng mất thanh toán")))))))</f>
        <v>Nợ quá hạn từ 30 ngày đến 60 ngày</v>
      </c>
      <c r="Z539" s="53">
        <f t="shared" si="230"/>
        <v>46098</v>
      </c>
      <c r="AA539" s="53" t="str">
        <f t="shared" si="231"/>
        <v/>
      </c>
      <c r="AD539" s="2" t="str">
        <f>VLOOKUP($A539,MA_KH!$A:$Q,MA_KH!O$1,0)</f>
        <v>BIGC (EB)</v>
      </c>
      <c r="AE539" s="2" t="str">
        <f>VLOOKUP($A539,MA_KH!$A:$Q,MA_KH!P$1,0)</f>
        <v>Công ty TNHH dịch vụ EB</v>
      </c>
    </row>
    <row r="540" spans="1:31" ht="25.5" customHeight="1" x14ac:dyDescent="0.2">
      <c r="A540" s="30" t="s">
        <v>16553</v>
      </c>
      <c r="B540" s="30" t="s">
        <v>72</v>
      </c>
      <c r="C540" s="34">
        <v>46083</v>
      </c>
      <c r="D540" s="30" t="s">
        <v>17456</v>
      </c>
      <c r="E540" s="34">
        <v>46083</v>
      </c>
      <c r="F540" s="30">
        <v>14601</v>
      </c>
      <c r="G540" s="30" t="s">
        <v>17457</v>
      </c>
      <c r="H540" s="35">
        <v>11324138</v>
      </c>
      <c r="I540" s="69">
        <v>0</v>
      </c>
      <c r="J540" s="35">
        <v>905931</v>
      </c>
      <c r="K540" s="35">
        <v>12230069</v>
      </c>
      <c r="L540" s="7" t="s">
        <v>17410</v>
      </c>
      <c r="O540" s="32">
        <f>IF(Table1[[#This Row],[Phân loại]]="Tồn đầu kỳ",Table1[[#This Row],[Tổng giá trị]],0)</f>
        <v>0</v>
      </c>
      <c r="P540" s="7">
        <f>IF(Table1[[#This Row],[Số còn phải thu ĐK]]&lt;&gt;0,0,IF(Table1[[#This Row],[Phân loại]]="Bán hàng",Table1[[#This Row],[Tổng giá trị]],-Table1[[#This Row],[Tổng giá trị]]))</f>
        <v>12230069</v>
      </c>
      <c r="Q540" s="32">
        <f t="shared" si="232"/>
        <v>0</v>
      </c>
      <c r="R540" s="7">
        <f>Table1[[#This Row],[Số còn phải thu ĐK]]+Table1[[#This Row],[Giá Trị HD sau CK]]-Table1[[#This Row],[Số tiền đã thu]]</f>
        <v>12230069</v>
      </c>
      <c r="S540" s="6">
        <f>IF(Table1[[#This Row],[Ngày hóa đơn]]&lt;&gt;"",Table1[[#This Row],[Ngày hóa đơn]],IF(Table1[[#This Row],[Ngày hạch toán]]&lt;&gt;"",Table1[[#This Row],[Ngày hạch toán]],""))</f>
        <v>46083</v>
      </c>
      <c r="T540" s="7"/>
      <c r="U540" s="6">
        <f>IF(Table1[[#This Row],[Ngày tính CN]]="","",S540+T540)</f>
        <v>46083</v>
      </c>
      <c r="V540" s="32">
        <f ca="1">IF(Table1[[#This Row],[Hạn thanh toán]]="","",IF((U540-NOW())&lt;0,0,(U540-NOW())))</f>
        <v>0</v>
      </c>
      <c r="W540" s="32"/>
      <c r="X540" s="32">
        <f t="shared" ca="1" si="233"/>
        <v>73.59162268518412</v>
      </c>
      <c r="Y540" s="2" t="str">
        <f t="shared" ca="1" si="234"/>
        <v>Nợ quá hạn từ 60 ngày đến 90 ngày</v>
      </c>
      <c r="Z540" s="53">
        <f t="shared" si="230"/>
        <v>46083</v>
      </c>
      <c r="AA540" s="53" t="str">
        <f t="shared" si="231"/>
        <v/>
      </c>
      <c r="AD540" s="2" t="str">
        <f>VLOOKUP($A540,MA_KH!$A:$Q,MA_KH!O$1,0)</f>
        <v>BIGC (EB)</v>
      </c>
      <c r="AE540" s="2" t="str">
        <f>VLOOKUP($A540,MA_KH!$A:$Q,MA_KH!P$1,0)</f>
        <v>Công ty TNHH dịch vụ EB</v>
      </c>
    </row>
    <row r="541" spans="1:31" ht="25.5" customHeight="1" x14ac:dyDescent="0.2">
      <c r="A541" s="30" t="s">
        <v>16553</v>
      </c>
      <c r="B541" s="30" t="s">
        <v>72</v>
      </c>
      <c r="C541" s="34">
        <v>46083</v>
      </c>
      <c r="D541" s="30" t="s">
        <v>17458</v>
      </c>
      <c r="E541" s="34">
        <v>46083</v>
      </c>
      <c r="F541" s="30">
        <v>14602</v>
      </c>
      <c r="G541" s="30" t="s">
        <v>16578</v>
      </c>
      <c r="H541" s="35">
        <v>19908680</v>
      </c>
      <c r="I541" s="69">
        <v>0</v>
      </c>
      <c r="J541" s="35">
        <v>1592694</v>
      </c>
      <c r="K541" s="35">
        <v>21501374</v>
      </c>
      <c r="L541" s="7" t="s">
        <v>17410</v>
      </c>
      <c r="O541" s="32">
        <f>IF(Table1[[#This Row],[Phân loại]]="Tồn đầu kỳ",Table1[[#This Row],[Tổng giá trị]],0)</f>
        <v>0</v>
      </c>
      <c r="P541" s="7">
        <f>IF(Table1[[#This Row],[Số còn phải thu ĐK]]&lt;&gt;0,0,IF(Table1[[#This Row],[Phân loại]]="Bán hàng",Table1[[#This Row],[Tổng giá trị]],-Table1[[#This Row],[Tổng giá trị]]))</f>
        <v>21501374</v>
      </c>
      <c r="Q541" s="32">
        <f t="shared" si="232"/>
        <v>0</v>
      </c>
      <c r="R541" s="7">
        <f>Table1[[#This Row],[Số còn phải thu ĐK]]+Table1[[#This Row],[Giá Trị HD sau CK]]-Table1[[#This Row],[Số tiền đã thu]]</f>
        <v>21501374</v>
      </c>
      <c r="S541" s="6">
        <f>IF(Table1[[#This Row],[Ngày hóa đơn]]&lt;&gt;"",Table1[[#This Row],[Ngày hóa đơn]],IF(Table1[[#This Row],[Ngày hạch toán]]&lt;&gt;"",Table1[[#This Row],[Ngày hạch toán]],""))</f>
        <v>46083</v>
      </c>
      <c r="T541" s="7"/>
      <c r="U541" s="6">
        <f>IF(Table1[[#This Row],[Ngày tính CN]]="","",S541+T541)</f>
        <v>46083</v>
      </c>
      <c r="V541" s="32">
        <f ca="1">IF(Table1[[#This Row],[Hạn thanh toán]]="","",IF((U541-NOW())&lt;0,0,(U541-NOW())))</f>
        <v>0</v>
      </c>
      <c r="W541" s="32"/>
      <c r="X541" s="32">
        <f t="shared" ca="1" si="233"/>
        <v>73.59162268518412</v>
      </c>
      <c r="Y541" s="2" t="str">
        <f t="shared" ca="1" si="234"/>
        <v>Nợ quá hạn từ 60 ngày đến 90 ngày</v>
      </c>
      <c r="Z541" s="53">
        <f t="shared" si="230"/>
        <v>46083</v>
      </c>
      <c r="AA541" s="53" t="str">
        <f t="shared" si="231"/>
        <v/>
      </c>
      <c r="AD541" s="2" t="str">
        <f>VLOOKUP($A541,MA_KH!$A:$Q,MA_KH!O$1,0)</f>
        <v>BIGC (EB)</v>
      </c>
      <c r="AE541" s="2" t="str">
        <f>VLOOKUP($A541,MA_KH!$A:$Q,MA_KH!P$1,0)</f>
        <v>Công ty TNHH dịch vụ EB</v>
      </c>
    </row>
    <row r="542" spans="1:31" ht="25.5" customHeight="1" x14ac:dyDescent="0.2">
      <c r="A542" s="36" t="s">
        <v>16553</v>
      </c>
      <c r="B542" s="36" t="s">
        <v>72</v>
      </c>
      <c r="C542" s="37">
        <v>46084</v>
      </c>
      <c r="D542" s="36" t="s">
        <v>17459</v>
      </c>
      <c r="E542" s="37">
        <v>46108</v>
      </c>
      <c r="F542" s="36">
        <v>8584</v>
      </c>
      <c r="G542" s="36" t="s">
        <v>17460</v>
      </c>
      <c r="H542" s="38">
        <v>4105753</v>
      </c>
      <c r="I542" s="69">
        <v>0</v>
      </c>
      <c r="J542" s="38">
        <v>328460</v>
      </c>
      <c r="K542" s="38">
        <v>4434213</v>
      </c>
      <c r="L542" s="7" t="s">
        <v>17412</v>
      </c>
      <c r="O542" s="32">
        <f>IF(Table1[[#This Row],[Phân loại]]="Tồn đầu kỳ",Table1[[#This Row],[Tổng giá trị]],0)</f>
        <v>0</v>
      </c>
      <c r="P542" s="7">
        <f>IF(Table1[[#This Row],[Số còn phải thu ĐK]]&lt;&gt;0,0,IF(Table1[[#This Row],[Phân loại]]="Bán hàng",Table1[[#This Row],[Tổng giá trị]],-Table1[[#This Row],[Tổng giá trị]]))</f>
        <v>-4434213</v>
      </c>
      <c r="Q542" s="32">
        <f t="shared" si="232"/>
        <v>0</v>
      </c>
      <c r="R542" s="7">
        <f>Table1[[#This Row],[Số còn phải thu ĐK]]+Table1[[#This Row],[Giá Trị HD sau CK]]-Table1[[#This Row],[Số tiền đã thu]]</f>
        <v>-4434213</v>
      </c>
      <c r="S542" s="6">
        <f>IF(Table1[[#This Row],[Ngày hóa đơn]]&lt;&gt;"",Table1[[#This Row],[Ngày hóa đơn]],IF(Table1[[#This Row],[Ngày hạch toán]]&lt;&gt;"",Table1[[#This Row],[Ngày hạch toán]],""))</f>
        <v>46108</v>
      </c>
      <c r="T542" s="7"/>
      <c r="U542" s="6">
        <f>IF(Table1[[#This Row],[Ngày tính CN]]="","",S542+T542)</f>
        <v>46108</v>
      </c>
      <c r="V542" s="32">
        <f ca="1">IF(Table1[[#This Row],[Hạn thanh toán]]="","",IF((U542-NOW())&lt;0,0,(U542-NOW())))</f>
        <v>0</v>
      </c>
      <c r="W542" s="32"/>
      <c r="X542" s="32">
        <f t="shared" ca="1" si="233"/>
        <v>48.59162268518412</v>
      </c>
      <c r="Y542" s="2" t="str">
        <f t="shared" ca="1" si="234"/>
        <v>Nợ quá hạn từ 30 ngày đến 60 ngày</v>
      </c>
      <c r="Z542" s="53">
        <f t="shared" si="230"/>
        <v>46108</v>
      </c>
      <c r="AA542" s="53" t="str">
        <f t="shared" si="231"/>
        <v/>
      </c>
      <c r="AD542" s="2" t="str">
        <f>VLOOKUP($A542,MA_KH!$A:$Q,MA_KH!O$1,0)</f>
        <v>BIGC (EB)</v>
      </c>
      <c r="AE542" s="2" t="str">
        <f>VLOOKUP($A542,MA_KH!$A:$Q,MA_KH!P$1,0)</f>
        <v>Công ty TNHH dịch vụ EB</v>
      </c>
    </row>
    <row r="543" spans="1:31" ht="25.5" customHeight="1" x14ac:dyDescent="0.2">
      <c r="A543" s="30" t="s">
        <v>16553</v>
      </c>
      <c r="B543" s="30" t="s">
        <v>72</v>
      </c>
      <c r="C543" s="34">
        <v>46086</v>
      </c>
      <c r="D543" s="30" t="s">
        <v>17461</v>
      </c>
      <c r="E543" s="34">
        <v>46085</v>
      </c>
      <c r="F543" s="30">
        <v>15569</v>
      </c>
      <c r="G543" s="30" t="s">
        <v>17462</v>
      </c>
      <c r="H543" s="35">
        <v>45465776</v>
      </c>
      <c r="I543" s="69">
        <v>0</v>
      </c>
      <c r="J543" s="35">
        <v>3637262</v>
      </c>
      <c r="K543" s="35">
        <v>49103038</v>
      </c>
      <c r="L543" s="7" t="s">
        <v>17410</v>
      </c>
      <c r="O543" s="32">
        <f>IF(Table1[[#This Row],[Phân loại]]="Tồn đầu kỳ",Table1[[#This Row],[Tổng giá trị]],0)</f>
        <v>0</v>
      </c>
      <c r="P543" s="7">
        <f>IF(Table1[[#This Row],[Số còn phải thu ĐK]]&lt;&gt;0,0,IF(Table1[[#This Row],[Phân loại]]="Bán hàng",Table1[[#This Row],[Tổng giá trị]],-Table1[[#This Row],[Tổng giá trị]]))</f>
        <v>49103038</v>
      </c>
      <c r="Q543" s="32">
        <f t="shared" ref="Q543:Q557" si="235">IF(M543&lt;&gt;"",IF(O543&lt;&gt;0,O543,P543),0)</f>
        <v>0</v>
      </c>
      <c r="R543" s="7">
        <f>Table1[[#This Row],[Số còn phải thu ĐK]]+Table1[[#This Row],[Giá Trị HD sau CK]]-Table1[[#This Row],[Số tiền đã thu]]</f>
        <v>49103038</v>
      </c>
      <c r="S543" s="6">
        <f>IF(Table1[[#This Row],[Ngày hóa đơn]]&lt;&gt;"",Table1[[#This Row],[Ngày hóa đơn]],IF(Table1[[#This Row],[Ngày hạch toán]]&lt;&gt;"",Table1[[#This Row],[Ngày hạch toán]],""))</f>
        <v>46085</v>
      </c>
      <c r="T543" s="7"/>
      <c r="U543" s="6">
        <f>IF(Table1[[#This Row],[Ngày tính CN]]="","",S543+T543)</f>
        <v>46085</v>
      </c>
      <c r="V543" s="32">
        <f ca="1">IF(Table1[[#This Row],[Hạn thanh toán]]="","",IF((U543-NOW())&lt;0,0,(U543-NOW())))</f>
        <v>0</v>
      </c>
      <c r="W543" s="32"/>
      <c r="X543" s="32">
        <f t="shared" ref="X543:X557" ca="1" si="236">IF(OR(U543="",R543=0),"",IF((U543-NOW())&lt;0,-(U543-NOW()),0))</f>
        <v>71.59162268518412</v>
      </c>
      <c r="Y543" s="2" t="str">
        <f t="shared" ref="Y543:Y557" ca="1" si="237">IF(R543=0,"Đã thanh toán",IF(X543="","",IF(X543&lt;=0,"Chưa đến hạn thanh toán",IF(X543&lt;=30,"Nợ quá hạn 30 ngày",IF(X543&lt;=60,"Nợ quá hạn từ 30 ngày đến 60 ngày",IF(X543&lt;=90,"Nợ quá hạn từ 60 ngày đến 90 ngày",IF(X543&lt;=120,"Nợ quá hạn từ 90 ngày đến 120 ngày","Nợ quá hạn hơn 120 ngày có khả năng mất thanh toán")))))))</f>
        <v>Nợ quá hạn từ 60 ngày đến 90 ngày</v>
      </c>
      <c r="Z543" s="53">
        <f t="shared" si="230"/>
        <v>46085</v>
      </c>
      <c r="AA543" s="53" t="str">
        <f t="shared" si="231"/>
        <v/>
      </c>
      <c r="AD543" s="2" t="str">
        <f>VLOOKUP($A543,MA_KH!$A:$Q,MA_KH!O$1,0)</f>
        <v>BIGC (EB)</v>
      </c>
      <c r="AE543" s="2" t="str">
        <f>VLOOKUP($A543,MA_KH!$A:$Q,MA_KH!P$1,0)</f>
        <v>Công ty TNHH dịch vụ EB</v>
      </c>
    </row>
    <row r="544" spans="1:31" ht="25.5" customHeight="1" x14ac:dyDescent="0.2">
      <c r="A544" s="30" t="s">
        <v>16553</v>
      </c>
      <c r="B544" s="30" t="s">
        <v>72</v>
      </c>
      <c r="C544" s="34">
        <v>46086</v>
      </c>
      <c r="D544" s="30" t="s">
        <v>17463</v>
      </c>
      <c r="E544" s="34">
        <v>46086</v>
      </c>
      <c r="F544" s="30">
        <v>15587</v>
      </c>
      <c r="G544" s="30" t="s">
        <v>16578</v>
      </c>
      <c r="H544" s="35">
        <v>64103708</v>
      </c>
      <c r="I544" s="69">
        <v>0</v>
      </c>
      <c r="J544" s="35">
        <v>5128297</v>
      </c>
      <c r="K544" s="35">
        <v>69232005</v>
      </c>
      <c r="L544" s="7" t="s">
        <v>17410</v>
      </c>
      <c r="O544" s="32">
        <f>IF(Table1[[#This Row],[Phân loại]]="Tồn đầu kỳ",Table1[[#This Row],[Tổng giá trị]],0)</f>
        <v>0</v>
      </c>
      <c r="P544" s="7">
        <f>IF(Table1[[#This Row],[Số còn phải thu ĐK]]&lt;&gt;0,0,IF(Table1[[#This Row],[Phân loại]]="Bán hàng",Table1[[#This Row],[Tổng giá trị]],-Table1[[#This Row],[Tổng giá trị]]))</f>
        <v>69232005</v>
      </c>
      <c r="Q544" s="32">
        <f t="shared" si="235"/>
        <v>0</v>
      </c>
      <c r="R544" s="7">
        <f>Table1[[#This Row],[Số còn phải thu ĐK]]+Table1[[#This Row],[Giá Trị HD sau CK]]-Table1[[#This Row],[Số tiền đã thu]]</f>
        <v>69232005</v>
      </c>
      <c r="S544" s="6">
        <f>IF(Table1[[#This Row],[Ngày hóa đơn]]&lt;&gt;"",Table1[[#This Row],[Ngày hóa đơn]],IF(Table1[[#This Row],[Ngày hạch toán]]&lt;&gt;"",Table1[[#This Row],[Ngày hạch toán]],""))</f>
        <v>46086</v>
      </c>
      <c r="T544" s="7"/>
      <c r="U544" s="6">
        <f>IF(Table1[[#This Row],[Ngày tính CN]]="","",S544+T544)</f>
        <v>46086</v>
      </c>
      <c r="V544" s="32">
        <f ca="1">IF(Table1[[#This Row],[Hạn thanh toán]]="","",IF((U544-NOW())&lt;0,0,(U544-NOW())))</f>
        <v>0</v>
      </c>
      <c r="W544" s="32"/>
      <c r="X544" s="32">
        <f t="shared" ca="1" si="236"/>
        <v>70.59162268518412</v>
      </c>
      <c r="Y544" s="2" t="str">
        <f t="shared" ca="1" si="237"/>
        <v>Nợ quá hạn từ 60 ngày đến 90 ngày</v>
      </c>
      <c r="Z544" s="53">
        <f t="shared" si="230"/>
        <v>46086</v>
      </c>
      <c r="AA544" s="53" t="str">
        <f t="shared" si="231"/>
        <v/>
      </c>
      <c r="AD544" s="2" t="str">
        <f>VLOOKUP($A544,MA_KH!$A:$Q,MA_KH!O$1,0)</f>
        <v>BIGC (EB)</v>
      </c>
      <c r="AE544" s="2" t="str">
        <f>VLOOKUP($A544,MA_KH!$A:$Q,MA_KH!P$1,0)</f>
        <v>Công ty TNHH dịch vụ EB</v>
      </c>
    </row>
    <row r="545" spans="1:31" ht="25.5" customHeight="1" x14ac:dyDescent="0.2">
      <c r="A545" s="30" t="s">
        <v>16553</v>
      </c>
      <c r="B545" s="30" t="s">
        <v>72</v>
      </c>
      <c r="C545" s="34">
        <v>46086</v>
      </c>
      <c r="D545" s="30" t="s">
        <v>17464</v>
      </c>
      <c r="E545" s="34">
        <v>46086</v>
      </c>
      <c r="F545" s="30">
        <v>25536</v>
      </c>
      <c r="G545" s="30" t="s">
        <v>17465</v>
      </c>
      <c r="H545" s="35">
        <v>37344913</v>
      </c>
      <c r="I545" s="69">
        <v>0</v>
      </c>
      <c r="J545" s="35">
        <v>2987593</v>
      </c>
      <c r="K545" s="35">
        <v>40332506</v>
      </c>
      <c r="L545" s="7" t="s">
        <v>17411</v>
      </c>
      <c r="M545" s="6">
        <v>46096</v>
      </c>
      <c r="O545" s="32">
        <f>IF(Table1[[#This Row],[Phân loại]]="Tồn đầu kỳ",Table1[[#This Row],[Tổng giá trị]],0)</f>
        <v>0</v>
      </c>
      <c r="P545" s="7">
        <f>IF(Table1[[#This Row],[Số còn phải thu ĐK]]&lt;&gt;0,0,IF(Table1[[#This Row],[Phân loại]]="Bán hàng",Table1[[#This Row],[Tổng giá trị]],-Table1[[#This Row],[Tổng giá trị]]))</f>
        <v>-40332506</v>
      </c>
      <c r="Q545" s="32">
        <f t="shared" si="235"/>
        <v>-40332506</v>
      </c>
      <c r="R545" s="7">
        <f>Table1[[#This Row],[Số còn phải thu ĐK]]+Table1[[#This Row],[Giá Trị HD sau CK]]-Table1[[#This Row],[Số tiền đã thu]]</f>
        <v>0</v>
      </c>
      <c r="S545" s="6">
        <f>IF(Table1[[#This Row],[Ngày hóa đơn]]&lt;&gt;"",Table1[[#This Row],[Ngày hóa đơn]],IF(Table1[[#This Row],[Ngày hạch toán]]&lt;&gt;"",Table1[[#This Row],[Ngày hạch toán]],""))</f>
        <v>46086</v>
      </c>
      <c r="T545" s="7"/>
      <c r="U545" s="6">
        <f>IF(Table1[[#This Row],[Ngày tính CN]]="","",S545+T545)</f>
        <v>46086</v>
      </c>
      <c r="V545" s="32">
        <f ca="1">IF(Table1[[#This Row],[Hạn thanh toán]]="","",IF((U545-NOW())&lt;0,0,(U545-NOW())))</f>
        <v>0</v>
      </c>
      <c r="W545" s="32"/>
      <c r="X545" s="32" t="str">
        <f t="shared" ca="1" si="236"/>
        <v/>
      </c>
      <c r="Y545" s="2" t="str">
        <f t="shared" si="237"/>
        <v>Đã thanh toán</v>
      </c>
      <c r="Z545" s="53">
        <f t="shared" si="230"/>
        <v>46086</v>
      </c>
      <c r="AA545" s="53">
        <f t="shared" si="231"/>
        <v>46096</v>
      </c>
      <c r="AD545" s="2" t="str">
        <f>VLOOKUP($A545,MA_KH!$A:$Q,MA_KH!O$1,0)</f>
        <v>BIGC (EB)</v>
      </c>
      <c r="AE545" s="2" t="str">
        <f>VLOOKUP($A545,MA_KH!$A:$Q,MA_KH!P$1,0)</f>
        <v>Công ty TNHH dịch vụ EB</v>
      </c>
    </row>
    <row r="546" spans="1:31" ht="25.5" customHeight="1" x14ac:dyDescent="0.2">
      <c r="A546" s="30" t="s">
        <v>16553</v>
      </c>
      <c r="B546" s="30" t="s">
        <v>72</v>
      </c>
      <c r="C546" s="34">
        <v>46086</v>
      </c>
      <c r="D546" s="30" t="s">
        <v>17464</v>
      </c>
      <c r="E546" s="34">
        <v>46086</v>
      </c>
      <c r="F546" s="30">
        <v>24214</v>
      </c>
      <c r="G546" s="30" t="s">
        <v>17466</v>
      </c>
      <c r="H546" s="35">
        <v>8978996</v>
      </c>
      <c r="I546" s="69">
        <v>0</v>
      </c>
      <c r="J546" s="35">
        <v>718320</v>
      </c>
      <c r="K546" s="35">
        <v>9697316</v>
      </c>
      <c r="L546" s="7" t="s">
        <v>17411</v>
      </c>
      <c r="M546" s="6">
        <v>46096</v>
      </c>
      <c r="O546" s="32">
        <f>IF(Table1[[#This Row],[Phân loại]]="Tồn đầu kỳ",Table1[[#This Row],[Tổng giá trị]],0)</f>
        <v>0</v>
      </c>
      <c r="P546" s="7">
        <f>IF(Table1[[#This Row],[Số còn phải thu ĐK]]&lt;&gt;0,0,IF(Table1[[#This Row],[Phân loại]]="Bán hàng",Table1[[#This Row],[Tổng giá trị]],-Table1[[#This Row],[Tổng giá trị]]))</f>
        <v>-9697316</v>
      </c>
      <c r="Q546" s="32">
        <f t="shared" si="235"/>
        <v>-9697316</v>
      </c>
      <c r="R546" s="7">
        <f>Table1[[#This Row],[Số còn phải thu ĐK]]+Table1[[#This Row],[Giá Trị HD sau CK]]-Table1[[#This Row],[Số tiền đã thu]]</f>
        <v>0</v>
      </c>
      <c r="S546" s="6">
        <f>IF(Table1[[#This Row],[Ngày hóa đơn]]&lt;&gt;"",Table1[[#This Row],[Ngày hóa đơn]],IF(Table1[[#This Row],[Ngày hạch toán]]&lt;&gt;"",Table1[[#This Row],[Ngày hạch toán]],""))</f>
        <v>46086</v>
      </c>
      <c r="T546" s="7"/>
      <c r="U546" s="6">
        <f>IF(Table1[[#This Row],[Ngày tính CN]]="","",S546+T546)</f>
        <v>46086</v>
      </c>
      <c r="V546" s="32">
        <f ca="1">IF(Table1[[#This Row],[Hạn thanh toán]]="","",IF((U546-NOW())&lt;0,0,(U546-NOW())))</f>
        <v>0</v>
      </c>
      <c r="W546" s="32"/>
      <c r="X546" s="32" t="str">
        <f t="shared" ca="1" si="236"/>
        <v/>
      </c>
      <c r="Y546" s="2" t="str">
        <f t="shared" si="237"/>
        <v>Đã thanh toán</v>
      </c>
      <c r="Z546" s="53">
        <f t="shared" si="230"/>
        <v>46086</v>
      </c>
      <c r="AA546" s="53">
        <f t="shared" si="231"/>
        <v>46096</v>
      </c>
      <c r="AD546" s="2" t="str">
        <f>VLOOKUP($A546,MA_KH!$A:$Q,MA_KH!O$1,0)</f>
        <v>BIGC (EB)</v>
      </c>
      <c r="AE546" s="2" t="str">
        <f>VLOOKUP($A546,MA_KH!$A:$Q,MA_KH!P$1,0)</f>
        <v>Công ty TNHH dịch vụ EB</v>
      </c>
    </row>
    <row r="547" spans="1:31" ht="25.5" customHeight="1" x14ac:dyDescent="0.2">
      <c r="A547" s="30" t="s">
        <v>16553</v>
      </c>
      <c r="B547" s="30" t="s">
        <v>72</v>
      </c>
      <c r="C547" s="34">
        <v>46086</v>
      </c>
      <c r="D547" s="30" t="s">
        <v>17464</v>
      </c>
      <c r="E547" s="34">
        <v>46086</v>
      </c>
      <c r="F547" s="30">
        <v>24198</v>
      </c>
      <c r="G547" s="30" t="s">
        <v>17466</v>
      </c>
      <c r="H547" s="35">
        <v>9714527</v>
      </c>
      <c r="I547" s="69">
        <v>0</v>
      </c>
      <c r="J547" s="35">
        <v>777162</v>
      </c>
      <c r="K547" s="35">
        <v>10491689</v>
      </c>
      <c r="L547" s="7" t="s">
        <v>17411</v>
      </c>
      <c r="M547" s="6">
        <v>46096</v>
      </c>
      <c r="O547" s="32">
        <f>IF(Table1[[#This Row],[Phân loại]]="Tồn đầu kỳ",Table1[[#This Row],[Tổng giá trị]],0)</f>
        <v>0</v>
      </c>
      <c r="P547" s="7">
        <f>IF(Table1[[#This Row],[Số còn phải thu ĐK]]&lt;&gt;0,0,IF(Table1[[#This Row],[Phân loại]]="Bán hàng",Table1[[#This Row],[Tổng giá trị]],-Table1[[#This Row],[Tổng giá trị]]))</f>
        <v>-10491689</v>
      </c>
      <c r="Q547" s="32">
        <f t="shared" si="235"/>
        <v>-10491689</v>
      </c>
      <c r="R547" s="7">
        <f>Table1[[#This Row],[Số còn phải thu ĐK]]+Table1[[#This Row],[Giá Trị HD sau CK]]-Table1[[#This Row],[Số tiền đã thu]]</f>
        <v>0</v>
      </c>
      <c r="S547" s="6">
        <f>IF(Table1[[#This Row],[Ngày hóa đơn]]&lt;&gt;"",Table1[[#This Row],[Ngày hóa đơn]],IF(Table1[[#This Row],[Ngày hạch toán]]&lt;&gt;"",Table1[[#This Row],[Ngày hạch toán]],""))</f>
        <v>46086</v>
      </c>
      <c r="T547" s="7"/>
      <c r="U547" s="6">
        <f>IF(Table1[[#This Row],[Ngày tính CN]]="","",S547+T547)</f>
        <v>46086</v>
      </c>
      <c r="V547" s="32">
        <f ca="1">IF(Table1[[#This Row],[Hạn thanh toán]]="","",IF((U547-NOW())&lt;0,0,(U547-NOW())))</f>
        <v>0</v>
      </c>
      <c r="W547" s="32"/>
      <c r="X547" s="32" t="str">
        <f t="shared" ca="1" si="236"/>
        <v/>
      </c>
      <c r="Y547" s="2" t="str">
        <f t="shared" si="237"/>
        <v>Đã thanh toán</v>
      </c>
      <c r="Z547" s="53">
        <f t="shared" si="230"/>
        <v>46086</v>
      </c>
      <c r="AA547" s="53">
        <f t="shared" si="231"/>
        <v>46096</v>
      </c>
      <c r="AD547" s="2" t="str">
        <f>VLOOKUP($A547,MA_KH!$A:$Q,MA_KH!O$1,0)</f>
        <v>BIGC (EB)</v>
      </c>
      <c r="AE547" s="2" t="str">
        <f>VLOOKUP($A547,MA_KH!$A:$Q,MA_KH!P$1,0)</f>
        <v>Công ty TNHH dịch vụ EB</v>
      </c>
    </row>
    <row r="548" spans="1:31" ht="25.5" customHeight="1" x14ac:dyDescent="0.2">
      <c r="A548" s="30" t="s">
        <v>16553</v>
      </c>
      <c r="B548" s="30" t="s">
        <v>72</v>
      </c>
      <c r="C548" s="34">
        <v>46086</v>
      </c>
      <c r="D548" s="30" t="s">
        <v>17541</v>
      </c>
      <c r="E548" s="34">
        <v>46086</v>
      </c>
      <c r="F548" s="30">
        <v>25883</v>
      </c>
      <c r="G548" s="30" t="s">
        <v>17542</v>
      </c>
      <c r="H548" s="35">
        <v>143155497</v>
      </c>
      <c r="I548" s="69">
        <v>0</v>
      </c>
      <c r="J548" s="35">
        <v>13195203</v>
      </c>
      <c r="K548" s="35">
        <v>156350700</v>
      </c>
      <c r="L548" s="7" t="s">
        <v>17411</v>
      </c>
      <c r="M548" s="6">
        <v>46096</v>
      </c>
      <c r="O548" s="32">
        <f>IF(Table1[[#This Row],[Phân loại]]="Tồn đầu kỳ",Table1[[#This Row],[Tổng giá trị]],0)</f>
        <v>0</v>
      </c>
      <c r="P548" s="7">
        <f>IF(Table1[[#This Row],[Số còn phải thu ĐK]]&lt;&gt;0,0,IF(Table1[[#This Row],[Phân loại]]="Bán hàng",Table1[[#This Row],[Tổng giá trị]],-Table1[[#This Row],[Tổng giá trị]]))</f>
        <v>-156350700</v>
      </c>
      <c r="Q548" s="32">
        <f t="shared" si="235"/>
        <v>-156350700</v>
      </c>
      <c r="R548" s="7">
        <f>Table1[[#This Row],[Số còn phải thu ĐK]]+Table1[[#This Row],[Giá Trị HD sau CK]]-Table1[[#This Row],[Số tiền đã thu]]</f>
        <v>0</v>
      </c>
      <c r="S548" s="6">
        <f>IF(Table1[[#This Row],[Ngày hóa đơn]]&lt;&gt;"",Table1[[#This Row],[Ngày hóa đơn]],IF(Table1[[#This Row],[Ngày hạch toán]]&lt;&gt;"",Table1[[#This Row],[Ngày hạch toán]],""))</f>
        <v>46086</v>
      </c>
      <c r="T548" s="7"/>
      <c r="U548" s="6">
        <f>IF(Table1[[#This Row],[Ngày tính CN]]="","",S548+T548)</f>
        <v>46086</v>
      </c>
      <c r="V548" s="32">
        <f ca="1">IF(Table1[[#This Row],[Hạn thanh toán]]="","",IF((U548-NOW())&lt;0,0,(U548-NOW())))</f>
        <v>0</v>
      </c>
      <c r="W548" s="32"/>
      <c r="X548" s="32" t="str">
        <f t="shared" ca="1" si="236"/>
        <v/>
      </c>
      <c r="Y548" s="2" t="str">
        <f t="shared" si="237"/>
        <v>Đã thanh toán</v>
      </c>
      <c r="Z548" s="53">
        <f t="shared" si="230"/>
        <v>46086</v>
      </c>
      <c r="AA548" s="53">
        <f t="shared" si="231"/>
        <v>46096</v>
      </c>
      <c r="AD548" s="2" t="str">
        <f>VLOOKUP($A548,MA_KH!$A:$Q,MA_KH!O$1,0)</f>
        <v>BIGC (EB)</v>
      </c>
      <c r="AE548" s="2" t="str">
        <f>VLOOKUP($A548,MA_KH!$A:$Q,MA_KH!P$1,0)</f>
        <v>Công ty TNHH dịch vụ EB</v>
      </c>
    </row>
    <row r="549" spans="1:31" ht="25.5" customHeight="1" x14ac:dyDescent="0.2">
      <c r="A549" s="30" t="s">
        <v>16553</v>
      </c>
      <c r="B549" s="30" t="s">
        <v>72</v>
      </c>
      <c r="C549" s="34">
        <v>46086</v>
      </c>
      <c r="D549" s="30" t="s">
        <v>17543</v>
      </c>
      <c r="E549" s="34">
        <v>46086</v>
      </c>
      <c r="F549" s="30">
        <v>25792</v>
      </c>
      <c r="G549" s="30" t="s">
        <v>17544</v>
      </c>
      <c r="H549" s="35">
        <v>31120760</v>
      </c>
      <c r="I549" s="69">
        <v>0</v>
      </c>
      <c r="J549" s="35">
        <v>2489661</v>
      </c>
      <c r="K549" s="35">
        <v>33610421</v>
      </c>
      <c r="L549" s="7" t="s">
        <v>17411</v>
      </c>
      <c r="M549" s="6">
        <v>46096</v>
      </c>
      <c r="O549" s="32">
        <f>IF(Table1[[#This Row],[Phân loại]]="Tồn đầu kỳ",Table1[[#This Row],[Tổng giá trị]],0)</f>
        <v>0</v>
      </c>
      <c r="P549" s="7">
        <f>IF(Table1[[#This Row],[Số còn phải thu ĐK]]&lt;&gt;0,0,IF(Table1[[#This Row],[Phân loại]]="Bán hàng",Table1[[#This Row],[Tổng giá trị]],-Table1[[#This Row],[Tổng giá trị]]))</f>
        <v>-33610421</v>
      </c>
      <c r="Q549" s="32">
        <f t="shared" si="235"/>
        <v>-33610421</v>
      </c>
      <c r="R549" s="7">
        <f>Table1[[#This Row],[Số còn phải thu ĐK]]+Table1[[#This Row],[Giá Trị HD sau CK]]-Table1[[#This Row],[Số tiền đã thu]]</f>
        <v>0</v>
      </c>
      <c r="S549" s="6">
        <f>IF(Table1[[#This Row],[Ngày hóa đơn]]&lt;&gt;"",Table1[[#This Row],[Ngày hóa đơn]],IF(Table1[[#This Row],[Ngày hạch toán]]&lt;&gt;"",Table1[[#This Row],[Ngày hạch toán]],""))</f>
        <v>46086</v>
      </c>
      <c r="T549" s="7"/>
      <c r="U549" s="6">
        <f>IF(Table1[[#This Row],[Ngày tính CN]]="","",S549+T549)</f>
        <v>46086</v>
      </c>
      <c r="V549" s="32">
        <f ca="1">IF(Table1[[#This Row],[Hạn thanh toán]]="","",IF((U549-NOW())&lt;0,0,(U549-NOW())))</f>
        <v>0</v>
      </c>
      <c r="W549" s="32"/>
      <c r="X549" s="32" t="str">
        <f t="shared" ca="1" si="236"/>
        <v/>
      </c>
      <c r="Y549" s="2" t="str">
        <f t="shared" si="237"/>
        <v>Đã thanh toán</v>
      </c>
      <c r="Z549" s="53">
        <f t="shared" si="230"/>
        <v>46086</v>
      </c>
      <c r="AA549" s="53">
        <f t="shared" si="231"/>
        <v>46096</v>
      </c>
      <c r="AD549" s="2" t="str">
        <f>VLOOKUP($A549,MA_KH!$A:$Q,MA_KH!O$1,0)</f>
        <v>BIGC (EB)</v>
      </c>
      <c r="AE549" s="2" t="str">
        <f>VLOOKUP($A549,MA_KH!$A:$Q,MA_KH!P$1,0)</f>
        <v>Công ty TNHH dịch vụ EB</v>
      </c>
    </row>
    <row r="550" spans="1:31" ht="25.5" customHeight="1" x14ac:dyDescent="0.2">
      <c r="A550" s="30" t="s">
        <v>16553</v>
      </c>
      <c r="B550" s="30" t="s">
        <v>72</v>
      </c>
      <c r="C550" s="34">
        <v>46090</v>
      </c>
      <c r="D550" s="30" t="s">
        <v>17467</v>
      </c>
      <c r="E550" s="34">
        <v>46088</v>
      </c>
      <c r="F550" s="30">
        <v>16307</v>
      </c>
      <c r="G550" s="30" t="s">
        <v>17468</v>
      </c>
      <c r="H550" s="35">
        <v>23127756</v>
      </c>
      <c r="I550" s="69">
        <v>0</v>
      </c>
      <c r="J550" s="35">
        <v>1850220</v>
      </c>
      <c r="K550" s="35">
        <v>24977976</v>
      </c>
      <c r="L550" s="7" t="s">
        <v>17410</v>
      </c>
      <c r="O550" s="32">
        <f>IF(Table1[[#This Row],[Phân loại]]="Tồn đầu kỳ",Table1[[#This Row],[Tổng giá trị]],0)</f>
        <v>0</v>
      </c>
      <c r="P550" s="7">
        <f>IF(Table1[[#This Row],[Số còn phải thu ĐK]]&lt;&gt;0,0,IF(Table1[[#This Row],[Phân loại]]="Bán hàng",Table1[[#This Row],[Tổng giá trị]],-Table1[[#This Row],[Tổng giá trị]]))</f>
        <v>24977976</v>
      </c>
      <c r="Q550" s="32">
        <f t="shared" si="235"/>
        <v>0</v>
      </c>
      <c r="R550" s="7">
        <f>Table1[[#This Row],[Số còn phải thu ĐK]]+Table1[[#This Row],[Giá Trị HD sau CK]]-Table1[[#This Row],[Số tiền đã thu]]</f>
        <v>24977976</v>
      </c>
      <c r="S550" s="6">
        <f>IF(Table1[[#This Row],[Ngày hóa đơn]]&lt;&gt;"",Table1[[#This Row],[Ngày hóa đơn]],IF(Table1[[#This Row],[Ngày hạch toán]]&lt;&gt;"",Table1[[#This Row],[Ngày hạch toán]],""))</f>
        <v>46088</v>
      </c>
      <c r="T550" s="7"/>
      <c r="U550" s="6">
        <f>IF(Table1[[#This Row],[Ngày tính CN]]="","",S550+T550)</f>
        <v>46088</v>
      </c>
      <c r="V550" s="32">
        <f ca="1">IF(Table1[[#This Row],[Hạn thanh toán]]="","",IF((U550-NOW())&lt;0,0,(U550-NOW())))</f>
        <v>0</v>
      </c>
      <c r="W550" s="32"/>
      <c r="X550" s="32">
        <f t="shared" ca="1" si="236"/>
        <v>68.59162268518412</v>
      </c>
      <c r="Y550" s="2" t="str">
        <f t="shared" ca="1" si="237"/>
        <v>Nợ quá hạn từ 60 ngày đến 90 ngày</v>
      </c>
      <c r="Z550" s="53">
        <f t="shared" si="230"/>
        <v>46088</v>
      </c>
      <c r="AA550" s="53" t="str">
        <f t="shared" si="231"/>
        <v/>
      </c>
      <c r="AD550" s="2" t="str">
        <f>VLOOKUP($A550,MA_KH!$A:$Q,MA_KH!O$1,0)</f>
        <v>BIGC (EB)</v>
      </c>
      <c r="AE550" s="2" t="str">
        <f>VLOOKUP($A550,MA_KH!$A:$Q,MA_KH!P$1,0)</f>
        <v>Công ty TNHH dịch vụ EB</v>
      </c>
    </row>
    <row r="551" spans="1:31" ht="25.5" customHeight="1" x14ac:dyDescent="0.2">
      <c r="A551" s="30" t="s">
        <v>16553</v>
      </c>
      <c r="B551" s="30" t="s">
        <v>72</v>
      </c>
      <c r="C551" s="34">
        <v>46090</v>
      </c>
      <c r="D551" s="30" t="s">
        <v>17469</v>
      </c>
      <c r="E551" s="34">
        <v>46090</v>
      </c>
      <c r="F551" s="30">
        <v>16319</v>
      </c>
      <c r="G551" s="30" t="s">
        <v>16578</v>
      </c>
      <c r="H551" s="35">
        <v>5817134</v>
      </c>
      <c r="I551" s="69">
        <v>0</v>
      </c>
      <c r="J551" s="35">
        <v>465371</v>
      </c>
      <c r="K551" s="35">
        <v>6282505</v>
      </c>
      <c r="L551" s="7" t="s">
        <v>17410</v>
      </c>
      <c r="O551" s="32">
        <f>IF(Table1[[#This Row],[Phân loại]]="Tồn đầu kỳ",Table1[[#This Row],[Tổng giá trị]],0)</f>
        <v>0</v>
      </c>
      <c r="P551" s="7">
        <f>IF(Table1[[#This Row],[Số còn phải thu ĐK]]&lt;&gt;0,0,IF(Table1[[#This Row],[Phân loại]]="Bán hàng",Table1[[#This Row],[Tổng giá trị]],-Table1[[#This Row],[Tổng giá trị]]))</f>
        <v>6282505</v>
      </c>
      <c r="Q551" s="32">
        <f t="shared" si="235"/>
        <v>0</v>
      </c>
      <c r="R551" s="7">
        <f>Table1[[#This Row],[Số còn phải thu ĐK]]+Table1[[#This Row],[Giá Trị HD sau CK]]-Table1[[#This Row],[Số tiền đã thu]]</f>
        <v>6282505</v>
      </c>
      <c r="S551" s="6">
        <f>IF(Table1[[#This Row],[Ngày hóa đơn]]&lt;&gt;"",Table1[[#This Row],[Ngày hóa đơn]],IF(Table1[[#This Row],[Ngày hạch toán]]&lt;&gt;"",Table1[[#This Row],[Ngày hạch toán]],""))</f>
        <v>46090</v>
      </c>
      <c r="T551" s="7"/>
      <c r="U551" s="6">
        <f>IF(Table1[[#This Row],[Ngày tính CN]]="","",S551+T551)</f>
        <v>46090</v>
      </c>
      <c r="V551" s="32">
        <f ca="1">IF(Table1[[#This Row],[Hạn thanh toán]]="","",IF((U551-NOW())&lt;0,0,(U551-NOW())))</f>
        <v>0</v>
      </c>
      <c r="W551" s="32"/>
      <c r="X551" s="32">
        <f t="shared" ca="1" si="236"/>
        <v>66.59162268518412</v>
      </c>
      <c r="Y551" s="2" t="str">
        <f t="shared" ca="1" si="237"/>
        <v>Nợ quá hạn từ 60 ngày đến 90 ngày</v>
      </c>
      <c r="Z551" s="53">
        <f t="shared" si="230"/>
        <v>46090</v>
      </c>
      <c r="AA551" s="53" t="str">
        <f t="shared" si="231"/>
        <v/>
      </c>
      <c r="AD551" s="2" t="str">
        <f>VLOOKUP($A551,MA_KH!$A:$Q,MA_KH!O$1,0)</f>
        <v>BIGC (EB)</v>
      </c>
      <c r="AE551" s="2" t="str">
        <f>VLOOKUP($A551,MA_KH!$A:$Q,MA_KH!P$1,0)</f>
        <v>Công ty TNHH dịch vụ EB</v>
      </c>
    </row>
    <row r="552" spans="1:31" ht="25.5" customHeight="1" x14ac:dyDescent="0.2">
      <c r="A552" s="30" t="s">
        <v>16553</v>
      </c>
      <c r="B552" s="30" t="s">
        <v>72</v>
      </c>
      <c r="C552" s="34">
        <v>46093</v>
      </c>
      <c r="D552" s="30" t="s">
        <v>17470</v>
      </c>
      <c r="E552" s="34">
        <v>46093</v>
      </c>
      <c r="F552" s="30">
        <v>18429</v>
      </c>
      <c r="G552" s="30" t="s">
        <v>17471</v>
      </c>
      <c r="H552" s="35">
        <v>26873026</v>
      </c>
      <c r="I552" s="69">
        <v>0</v>
      </c>
      <c r="J552" s="35">
        <v>2149842</v>
      </c>
      <c r="K552" s="35">
        <v>29022868</v>
      </c>
      <c r="L552" s="7" t="s">
        <v>17410</v>
      </c>
      <c r="O552" s="32">
        <f>IF(Table1[[#This Row],[Phân loại]]="Tồn đầu kỳ",Table1[[#This Row],[Tổng giá trị]],0)</f>
        <v>0</v>
      </c>
      <c r="P552" s="7">
        <f>IF(Table1[[#This Row],[Số còn phải thu ĐK]]&lt;&gt;0,0,IF(Table1[[#This Row],[Phân loại]]="Bán hàng",Table1[[#This Row],[Tổng giá trị]],-Table1[[#This Row],[Tổng giá trị]]))</f>
        <v>29022868</v>
      </c>
      <c r="Q552" s="32">
        <f t="shared" si="235"/>
        <v>0</v>
      </c>
      <c r="R552" s="7">
        <f>Table1[[#This Row],[Số còn phải thu ĐK]]+Table1[[#This Row],[Giá Trị HD sau CK]]-Table1[[#This Row],[Số tiền đã thu]]</f>
        <v>29022868</v>
      </c>
      <c r="S552" s="6">
        <f>IF(Table1[[#This Row],[Ngày hóa đơn]]&lt;&gt;"",Table1[[#This Row],[Ngày hóa đơn]],IF(Table1[[#This Row],[Ngày hạch toán]]&lt;&gt;"",Table1[[#This Row],[Ngày hạch toán]],""))</f>
        <v>46093</v>
      </c>
      <c r="T552" s="7"/>
      <c r="U552" s="6">
        <f>IF(Table1[[#This Row],[Ngày tính CN]]="","",S552+T552)</f>
        <v>46093</v>
      </c>
      <c r="V552" s="32">
        <f ca="1">IF(Table1[[#This Row],[Hạn thanh toán]]="","",IF((U552-NOW())&lt;0,0,(U552-NOW())))</f>
        <v>0</v>
      </c>
      <c r="W552" s="32"/>
      <c r="X552" s="32">
        <f t="shared" ca="1" si="236"/>
        <v>63.59162268518412</v>
      </c>
      <c r="Y552" s="2" t="str">
        <f t="shared" ca="1" si="237"/>
        <v>Nợ quá hạn từ 60 ngày đến 90 ngày</v>
      </c>
      <c r="Z552" s="53">
        <f t="shared" si="230"/>
        <v>46093</v>
      </c>
      <c r="AA552" s="53" t="str">
        <f t="shared" si="231"/>
        <v/>
      </c>
      <c r="AD552" s="2" t="str">
        <f>VLOOKUP($A552,MA_KH!$A:$Q,MA_KH!O$1,0)</f>
        <v>BIGC (EB)</v>
      </c>
      <c r="AE552" s="2" t="str">
        <f>VLOOKUP($A552,MA_KH!$A:$Q,MA_KH!P$1,0)</f>
        <v>Công ty TNHH dịch vụ EB</v>
      </c>
    </row>
    <row r="553" spans="1:31" ht="25.5" customHeight="1" x14ac:dyDescent="0.2">
      <c r="A553" s="30" t="s">
        <v>16553</v>
      </c>
      <c r="B553" s="30" t="s">
        <v>72</v>
      </c>
      <c r="C553" s="34">
        <v>46093</v>
      </c>
      <c r="D553" s="30" t="s">
        <v>17472</v>
      </c>
      <c r="E553" s="34">
        <v>46093</v>
      </c>
      <c r="F553" s="30">
        <v>18436</v>
      </c>
      <c r="G553" s="30" t="s">
        <v>16578</v>
      </c>
      <c r="H553" s="35">
        <v>28677264</v>
      </c>
      <c r="I553" s="69">
        <v>0</v>
      </c>
      <c r="J553" s="35">
        <v>2294181</v>
      </c>
      <c r="K553" s="35">
        <v>30971445</v>
      </c>
      <c r="L553" s="7" t="s">
        <v>17410</v>
      </c>
      <c r="O553" s="32">
        <f>IF(Table1[[#This Row],[Phân loại]]="Tồn đầu kỳ",Table1[[#This Row],[Tổng giá trị]],0)</f>
        <v>0</v>
      </c>
      <c r="P553" s="7">
        <f>IF(Table1[[#This Row],[Số còn phải thu ĐK]]&lt;&gt;0,0,IF(Table1[[#This Row],[Phân loại]]="Bán hàng",Table1[[#This Row],[Tổng giá trị]],-Table1[[#This Row],[Tổng giá trị]]))</f>
        <v>30971445</v>
      </c>
      <c r="Q553" s="32">
        <f t="shared" si="235"/>
        <v>0</v>
      </c>
      <c r="R553" s="7">
        <f>Table1[[#This Row],[Số còn phải thu ĐK]]+Table1[[#This Row],[Giá Trị HD sau CK]]-Table1[[#This Row],[Số tiền đã thu]]</f>
        <v>30971445</v>
      </c>
      <c r="S553" s="6">
        <f>IF(Table1[[#This Row],[Ngày hóa đơn]]&lt;&gt;"",Table1[[#This Row],[Ngày hóa đơn]],IF(Table1[[#This Row],[Ngày hạch toán]]&lt;&gt;"",Table1[[#This Row],[Ngày hạch toán]],""))</f>
        <v>46093</v>
      </c>
      <c r="T553" s="7"/>
      <c r="U553" s="6">
        <f>IF(Table1[[#This Row],[Ngày tính CN]]="","",S553+T553)</f>
        <v>46093</v>
      </c>
      <c r="V553" s="32">
        <f ca="1">IF(Table1[[#This Row],[Hạn thanh toán]]="","",IF((U553-NOW())&lt;0,0,(U553-NOW())))</f>
        <v>0</v>
      </c>
      <c r="W553" s="32"/>
      <c r="X553" s="32">
        <f t="shared" ca="1" si="236"/>
        <v>63.59162268518412</v>
      </c>
      <c r="Y553" s="2" t="str">
        <f t="shared" ca="1" si="237"/>
        <v>Nợ quá hạn từ 60 ngày đến 90 ngày</v>
      </c>
      <c r="Z553" s="53">
        <f t="shared" si="230"/>
        <v>46093</v>
      </c>
      <c r="AA553" s="53" t="str">
        <f t="shared" si="231"/>
        <v/>
      </c>
      <c r="AD553" s="2" t="str">
        <f>VLOOKUP($A553,MA_KH!$A:$Q,MA_KH!O$1,0)</f>
        <v>BIGC (EB)</v>
      </c>
      <c r="AE553" s="2" t="str">
        <f>VLOOKUP($A553,MA_KH!$A:$Q,MA_KH!P$1,0)</f>
        <v>Công ty TNHH dịch vụ EB</v>
      </c>
    </row>
    <row r="554" spans="1:31" ht="25.5" customHeight="1" x14ac:dyDescent="0.2">
      <c r="A554" s="30" t="s">
        <v>16553</v>
      </c>
      <c r="B554" s="30" t="s">
        <v>72</v>
      </c>
      <c r="C554" s="34">
        <v>46093</v>
      </c>
      <c r="D554" s="30" t="s">
        <v>17473</v>
      </c>
      <c r="E554" s="34">
        <v>46093</v>
      </c>
      <c r="F554" s="30">
        <v>4534</v>
      </c>
      <c r="G554" s="30" t="s">
        <v>17474</v>
      </c>
      <c r="H554" s="35">
        <v>92000</v>
      </c>
      <c r="I554" s="69">
        <v>0</v>
      </c>
      <c r="J554" s="35">
        <v>7360</v>
      </c>
      <c r="K554" s="35">
        <v>99360</v>
      </c>
      <c r="L554" s="7" t="s">
        <v>17412</v>
      </c>
      <c r="O554" s="32">
        <f>IF(Table1[[#This Row],[Phân loại]]="Tồn đầu kỳ",Table1[[#This Row],[Tổng giá trị]],0)</f>
        <v>0</v>
      </c>
      <c r="P554" s="7">
        <f>IF(Table1[[#This Row],[Số còn phải thu ĐK]]&lt;&gt;0,0,IF(Table1[[#This Row],[Phân loại]]="Bán hàng",Table1[[#This Row],[Tổng giá trị]],-Table1[[#This Row],[Tổng giá trị]]))</f>
        <v>-99360</v>
      </c>
      <c r="Q554" s="32">
        <f t="shared" si="235"/>
        <v>0</v>
      </c>
      <c r="R554" s="7">
        <f>Table1[[#This Row],[Số còn phải thu ĐK]]+Table1[[#This Row],[Giá Trị HD sau CK]]-Table1[[#This Row],[Số tiền đã thu]]</f>
        <v>-99360</v>
      </c>
      <c r="S554" s="6">
        <f>IF(Table1[[#This Row],[Ngày hóa đơn]]&lt;&gt;"",Table1[[#This Row],[Ngày hóa đơn]],IF(Table1[[#This Row],[Ngày hạch toán]]&lt;&gt;"",Table1[[#This Row],[Ngày hạch toán]],""))</f>
        <v>46093</v>
      </c>
      <c r="T554" s="7"/>
      <c r="U554" s="6">
        <f>IF(Table1[[#This Row],[Ngày tính CN]]="","",S554+T554)</f>
        <v>46093</v>
      </c>
      <c r="V554" s="32">
        <f ca="1">IF(Table1[[#This Row],[Hạn thanh toán]]="","",IF((U554-NOW())&lt;0,0,(U554-NOW())))</f>
        <v>0</v>
      </c>
      <c r="W554" s="32"/>
      <c r="X554" s="32">
        <f t="shared" ca="1" si="236"/>
        <v>63.59162268518412</v>
      </c>
      <c r="Y554" s="2" t="str">
        <f t="shared" ca="1" si="237"/>
        <v>Nợ quá hạn từ 60 ngày đến 90 ngày</v>
      </c>
      <c r="Z554" s="53">
        <f t="shared" si="230"/>
        <v>46093</v>
      </c>
      <c r="AA554" s="53" t="str">
        <f t="shared" si="231"/>
        <v/>
      </c>
      <c r="AD554" s="2" t="str">
        <f>VLOOKUP($A554,MA_KH!$A:$Q,MA_KH!O$1,0)</f>
        <v>BIGC (EB)</v>
      </c>
      <c r="AE554" s="2" t="str">
        <f>VLOOKUP($A554,MA_KH!$A:$Q,MA_KH!P$1,0)</f>
        <v>Công ty TNHH dịch vụ EB</v>
      </c>
    </row>
    <row r="555" spans="1:31" ht="25.5" customHeight="1" x14ac:dyDescent="0.2">
      <c r="A555" s="30" t="s">
        <v>16553</v>
      </c>
      <c r="B555" s="30" t="s">
        <v>72</v>
      </c>
      <c r="C555" s="34">
        <v>46094</v>
      </c>
      <c r="D555" s="30" t="s">
        <v>17475</v>
      </c>
      <c r="E555" s="34">
        <v>46094</v>
      </c>
      <c r="F555" s="30">
        <v>4814</v>
      </c>
      <c r="G555" s="30" t="s">
        <v>17476</v>
      </c>
      <c r="H555" s="35">
        <v>786863</v>
      </c>
      <c r="I555" s="69">
        <v>0</v>
      </c>
      <c r="J555" s="35">
        <v>62949</v>
      </c>
      <c r="K555" s="35">
        <v>849812</v>
      </c>
      <c r="L555" s="7" t="s">
        <v>17412</v>
      </c>
      <c r="O555" s="32">
        <f>IF(Table1[[#This Row],[Phân loại]]="Tồn đầu kỳ",Table1[[#This Row],[Tổng giá trị]],0)</f>
        <v>0</v>
      </c>
      <c r="P555" s="7">
        <f>IF(Table1[[#This Row],[Số còn phải thu ĐK]]&lt;&gt;0,0,IF(Table1[[#This Row],[Phân loại]]="Bán hàng",Table1[[#This Row],[Tổng giá trị]],-Table1[[#This Row],[Tổng giá trị]]))</f>
        <v>-849812</v>
      </c>
      <c r="Q555" s="32">
        <f t="shared" si="235"/>
        <v>0</v>
      </c>
      <c r="R555" s="7">
        <f>Table1[[#This Row],[Số còn phải thu ĐK]]+Table1[[#This Row],[Giá Trị HD sau CK]]-Table1[[#This Row],[Số tiền đã thu]]</f>
        <v>-849812</v>
      </c>
      <c r="S555" s="6">
        <f>IF(Table1[[#This Row],[Ngày hóa đơn]]&lt;&gt;"",Table1[[#This Row],[Ngày hóa đơn]],IF(Table1[[#This Row],[Ngày hạch toán]]&lt;&gt;"",Table1[[#This Row],[Ngày hạch toán]],""))</f>
        <v>46094</v>
      </c>
      <c r="T555" s="7"/>
      <c r="U555" s="6">
        <f>IF(Table1[[#This Row],[Ngày tính CN]]="","",S555+T555)</f>
        <v>46094</v>
      </c>
      <c r="V555" s="32">
        <f ca="1">IF(Table1[[#This Row],[Hạn thanh toán]]="","",IF((U555-NOW())&lt;0,0,(U555-NOW())))</f>
        <v>0</v>
      </c>
      <c r="W555" s="32"/>
      <c r="X555" s="32">
        <f t="shared" ca="1" si="236"/>
        <v>62.59162268518412</v>
      </c>
      <c r="Y555" s="2" t="str">
        <f t="shared" ca="1" si="237"/>
        <v>Nợ quá hạn từ 60 ngày đến 90 ngày</v>
      </c>
      <c r="Z555" s="53">
        <f t="shared" si="230"/>
        <v>46094</v>
      </c>
      <c r="AA555" s="53" t="str">
        <f t="shared" si="231"/>
        <v/>
      </c>
      <c r="AD555" s="2" t="str">
        <f>VLOOKUP($A555,MA_KH!$A:$Q,MA_KH!O$1,0)</f>
        <v>BIGC (EB)</v>
      </c>
      <c r="AE555" s="2" t="str">
        <f>VLOOKUP($A555,MA_KH!$A:$Q,MA_KH!P$1,0)</f>
        <v>Công ty TNHH dịch vụ EB</v>
      </c>
    </row>
    <row r="556" spans="1:31" ht="25.5" customHeight="1" x14ac:dyDescent="0.2">
      <c r="A556" s="30" t="s">
        <v>16553</v>
      </c>
      <c r="B556" s="30" t="s">
        <v>72</v>
      </c>
      <c r="C556" s="34">
        <v>46094</v>
      </c>
      <c r="D556" s="30" t="s">
        <v>17477</v>
      </c>
      <c r="E556" s="34">
        <v>46094</v>
      </c>
      <c r="F556" s="30">
        <v>4732</v>
      </c>
      <c r="G556" s="30" t="s">
        <v>17478</v>
      </c>
      <c r="H556" s="35">
        <v>1096859</v>
      </c>
      <c r="I556" s="69">
        <v>0</v>
      </c>
      <c r="J556" s="35">
        <v>87749</v>
      </c>
      <c r="K556" s="35">
        <v>1184608</v>
      </c>
      <c r="L556" s="7" t="s">
        <v>17412</v>
      </c>
      <c r="O556" s="32">
        <f>IF(Table1[[#This Row],[Phân loại]]="Tồn đầu kỳ",Table1[[#This Row],[Tổng giá trị]],0)</f>
        <v>0</v>
      </c>
      <c r="P556" s="7">
        <f>IF(Table1[[#This Row],[Số còn phải thu ĐK]]&lt;&gt;0,0,IF(Table1[[#This Row],[Phân loại]]="Bán hàng",Table1[[#This Row],[Tổng giá trị]],-Table1[[#This Row],[Tổng giá trị]]))</f>
        <v>-1184608</v>
      </c>
      <c r="Q556" s="32">
        <f t="shared" si="235"/>
        <v>0</v>
      </c>
      <c r="R556" s="7">
        <f>Table1[[#This Row],[Số còn phải thu ĐK]]+Table1[[#This Row],[Giá Trị HD sau CK]]-Table1[[#This Row],[Số tiền đã thu]]</f>
        <v>-1184608</v>
      </c>
      <c r="S556" s="6">
        <f>IF(Table1[[#This Row],[Ngày hóa đơn]]&lt;&gt;"",Table1[[#This Row],[Ngày hóa đơn]],IF(Table1[[#This Row],[Ngày hạch toán]]&lt;&gt;"",Table1[[#This Row],[Ngày hạch toán]],""))</f>
        <v>46094</v>
      </c>
      <c r="T556" s="7"/>
      <c r="U556" s="6">
        <f>IF(Table1[[#This Row],[Ngày tính CN]]="","",S556+T556)</f>
        <v>46094</v>
      </c>
      <c r="V556" s="32">
        <f ca="1">IF(Table1[[#This Row],[Hạn thanh toán]]="","",IF((U556-NOW())&lt;0,0,(U556-NOW())))</f>
        <v>0</v>
      </c>
      <c r="W556" s="32"/>
      <c r="X556" s="32">
        <f t="shared" ca="1" si="236"/>
        <v>62.59162268518412</v>
      </c>
      <c r="Y556" s="2" t="str">
        <f t="shared" ca="1" si="237"/>
        <v>Nợ quá hạn từ 60 ngày đến 90 ngày</v>
      </c>
      <c r="Z556" s="53">
        <f t="shared" si="230"/>
        <v>46094</v>
      </c>
      <c r="AA556" s="53" t="str">
        <f t="shared" si="231"/>
        <v/>
      </c>
      <c r="AD556" s="2" t="str">
        <f>VLOOKUP($A556,MA_KH!$A:$Q,MA_KH!O$1,0)</f>
        <v>BIGC (EB)</v>
      </c>
      <c r="AE556" s="2" t="str">
        <f>VLOOKUP($A556,MA_KH!$A:$Q,MA_KH!P$1,0)</f>
        <v>Công ty TNHH dịch vụ EB</v>
      </c>
    </row>
    <row r="557" spans="1:31" ht="25.5" customHeight="1" x14ac:dyDescent="0.2">
      <c r="A557" s="36" t="s">
        <v>16553</v>
      </c>
      <c r="B557" s="36" t="s">
        <v>72</v>
      </c>
      <c r="C557" s="37">
        <v>46095</v>
      </c>
      <c r="D557" s="36" t="s">
        <v>17479</v>
      </c>
      <c r="E557" s="37">
        <v>46095</v>
      </c>
      <c r="F557" s="36">
        <v>19074</v>
      </c>
      <c r="G557" s="36" t="s">
        <v>16578</v>
      </c>
      <c r="H557" s="38">
        <v>21409982</v>
      </c>
      <c r="I557" s="69">
        <v>0</v>
      </c>
      <c r="J557" s="38">
        <v>1712799</v>
      </c>
      <c r="K557" s="38">
        <v>23122781</v>
      </c>
      <c r="L557" s="7" t="s">
        <v>17410</v>
      </c>
      <c r="O557" s="32">
        <f>IF(Table1[[#This Row],[Phân loại]]="Tồn đầu kỳ",Table1[[#This Row],[Tổng giá trị]],0)</f>
        <v>0</v>
      </c>
      <c r="P557" s="7">
        <f>IF(Table1[[#This Row],[Số còn phải thu ĐK]]&lt;&gt;0,0,IF(Table1[[#This Row],[Phân loại]]="Bán hàng",Table1[[#This Row],[Tổng giá trị]],-Table1[[#This Row],[Tổng giá trị]]))</f>
        <v>23122781</v>
      </c>
      <c r="Q557" s="32">
        <f t="shared" si="235"/>
        <v>0</v>
      </c>
      <c r="R557" s="7">
        <f>Table1[[#This Row],[Số còn phải thu ĐK]]+Table1[[#This Row],[Giá Trị HD sau CK]]-Table1[[#This Row],[Số tiền đã thu]]</f>
        <v>23122781</v>
      </c>
      <c r="S557" s="6">
        <f>IF(Table1[[#This Row],[Ngày hóa đơn]]&lt;&gt;"",Table1[[#This Row],[Ngày hóa đơn]],IF(Table1[[#This Row],[Ngày hạch toán]]&lt;&gt;"",Table1[[#This Row],[Ngày hạch toán]],""))</f>
        <v>46095</v>
      </c>
      <c r="T557" s="7"/>
      <c r="U557" s="6">
        <f>IF(Table1[[#This Row],[Ngày tính CN]]="","",S557+T557)</f>
        <v>46095</v>
      </c>
      <c r="V557" s="32">
        <f ca="1">IF(Table1[[#This Row],[Hạn thanh toán]]="","",IF((U557-NOW())&lt;0,0,(U557-NOW())))</f>
        <v>0</v>
      </c>
      <c r="W557" s="32"/>
      <c r="X557" s="32">
        <f t="shared" ca="1" si="236"/>
        <v>61.59162268518412</v>
      </c>
      <c r="Y557" s="2" t="str">
        <f t="shared" ca="1" si="237"/>
        <v>Nợ quá hạn từ 60 ngày đến 90 ngày</v>
      </c>
      <c r="Z557" s="53">
        <f t="shared" si="230"/>
        <v>46095</v>
      </c>
      <c r="AA557" s="53" t="str">
        <f t="shared" si="231"/>
        <v/>
      </c>
      <c r="AD557" s="2" t="str">
        <f>VLOOKUP($A557,MA_KH!$A:$Q,MA_KH!O$1,0)</f>
        <v>BIGC (EB)</v>
      </c>
      <c r="AE557" s="2" t="str">
        <f>VLOOKUP($A557,MA_KH!$A:$Q,MA_KH!P$1,0)</f>
        <v>Công ty TNHH dịch vụ EB</v>
      </c>
    </row>
    <row r="558" spans="1:31" ht="25.5" customHeight="1" x14ac:dyDescent="0.2">
      <c r="A558" s="30" t="s">
        <v>16553</v>
      </c>
      <c r="B558" s="30" t="s">
        <v>72</v>
      </c>
      <c r="C558" s="34">
        <v>46097</v>
      </c>
      <c r="D558" s="30" t="s">
        <v>17480</v>
      </c>
      <c r="E558" s="34">
        <v>46095</v>
      </c>
      <c r="F558" s="30">
        <v>19083</v>
      </c>
      <c r="G558" s="30" t="s">
        <v>17481</v>
      </c>
      <c r="H558" s="35">
        <v>18479580</v>
      </c>
      <c r="I558" s="69">
        <v>0</v>
      </c>
      <c r="J558" s="35">
        <v>1478366</v>
      </c>
      <c r="K558" s="35">
        <v>19957946</v>
      </c>
      <c r="L558" s="7" t="s">
        <v>17410</v>
      </c>
      <c r="O558" s="32">
        <f>IF(Table1[[#This Row],[Phân loại]]="Tồn đầu kỳ",Table1[[#This Row],[Tổng giá trị]],0)</f>
        <v>0</v>
      </c>
      <c r="P558" s="7">
        <f>IF(Table1[[#This Row],[Số còn phải thu ĐK]]&lt;&gt;0,0,IF(Table1[[#This Row],[Phân loại]]="Bán hàng",Table1[[#This Row],[Tổng giá trị]],-Table1[[#This Row],[Tổng giá trị]]))</f>
        <v>19957946</v>
      </c>
      <c r="Q558" s="32">
        <f t="shared" ref="Q558:Q591" si="238">IF(M558&lt;&gt;"",IF(O558&lt;&gt;0,O558,P558),0)</f>
        <v>0</v>
      </c>
      <c r="R558" s="7">
        <f>Table1[[#This Row],[Số còn phải thu ĐK]]+Table1[[#This Row],[Giá Trị HD sau CK]]-Table1[[#This Row],[Số tiền đã thu]]</f>
        <v>19957946</v>
      </c>
      <c r="S558" s="6">
        <f>IF(Table1[[#This Row],[Ngày hóa đơn]]&lt;&gt;"",Table1[[#This Row],[Ngày hóa đơn]],IF(Table1[[#This Row],[Ngày hạch toán]]&lt;&gt;"",Table1[[#This Row],[Ngày hạch toán]],""))</f>
        <v>46095</v>
      </c>
      <c r="T558" s="7"/>
      <c r="U558" s="6">
        <f>IF(Table1[[#This Row],[Ngày tính CN]]="","",S558+T558)</f>
        <v>46095</v>
      </c>
      <c r="V558" s="32">
        <f ca="1">IF(Table1[[#This Row],[Hạn thanh toán]]="","",IF((U558-NOW())&lt;0,0,(U558-NOW())))</f>
        <v>0</v>
      </c>
      <c r="W558" s="32"/>
      <c r="X558" s="32">
        <f t="shared" ref="X558:X591" ca="1" si="239">IF(OR(U558="",R558=0),"",IF((U558-NOW())&lt;0,-(U558-NOW()),0))</f>
        <v>61.59162268518412</v>
      </c>
      <c r="Y558" s="2" t="str">
        <f t="shared" ref="Y558:Y591" ca="1" si="240">IF(R558=0,"Đã thanh toán",IF(X558="","",IF(X558&lt;=0,"Chưa đến hạn thanh toán",IF(X558&lt;=30,"Nợ quá hạn 30 ngày",IF(X558&lt;=60,"Nợ quá hạn từ 30 ngày đến 60 ngày",IF(X558&lt;=90,"Nợ quá hạn từ 60 ngày đến 90 ngày",IF(X558&lt;=120,"Nợ quá hạn từ 90 ngày đến 120 ngày","Nợ quá hạn hơn 120 ngày có khả năng mất thanh toán")))))))</f>
        <v>Nợ quá hạn từ 60 ngày đến 90 ngày</v>
      </c>
      <c r="Z558" s="53">
        <f t="shared" si="230"/>
        <v>46095</v>
      </c>
      <c r="AA558" s="53" t="str">
        <f t="shared" si="231"/>
        <v/>
      </c>
      <c r="AD558" s="2" t="str">
        <f>VLOOKUP($A558,MA_KH!$A:$Q,MA_KH!O$1,0)</f>
        <v>BIGC (EB)</v>
      </c>
      <c r="AE558" s="2" t="str">
        <f>VLOOKUP($A558,MA_KH!$A:$Q,MA_KH!P$1,0)</f>
        <v>Công ty TNHH dịch vụ EB</v>
      </c>
    </row>
    <row r="559" spans="1:31" ht="25.5" customHeight="1" x14ac:dyDescent="0.2">
      <c r="A559" s="30" t="s">
        <v>16553</v>
      </c>
      <c r="B559" s="30" t="s">
        <v>72</v>
      </c>
      <c r="C559" s="34">
        <v>46099</v>
      </c>
      <c r="D559" s="30" t="s">
        <v>17482</v>
      </c>
      <c r="E559" s="34">
        <v>46099</v>
      </c>
      <c r="F559" s="30">
        <v>20682</v>
      </c>
      <c r="G559" s="30" t="s">
        <v>16578</v>
      </c>
      <c r="H559" s="35">
        <v>25761392</v>
      </c>
      <c r="I559" s="69">
        <v>0</v>
      </c>
      <c r="J559" s="35">
        <v>2060911</v>
      </c>
      <c r="K559" s="35">
        <v>27822303</v>
      </c>
      <c r="L559" s="7" t="s">
        <v>17410</v>
      </c>
      <c r="O559" s="32">
        <f>IF(Table1[[#This Row],[Phân loại]]="Tồn đầu kỳ",Table1[[#This Row],[Tổng giá trị]],0)</f>
        <v>0</v>
      </c>
      <c r="P559" s="7">
        <f>IF(Table1[[#This Row],[Số còn phải thu ĐK]]&lt;&gt;0,0,IF(Table1[[#This Row],[Phân loại]]="Bán hàng",Table1[[#This Row],[Tổng giá trị]],-Table1[[#This Row],[Tổng giá trị]]))</f>
        <v>27822303</v>
      </c>
      <c r="Q559" s="32">
        <f t="shared" si="238"/>
        <v>0</v>
      </c>
      <c r="R559" s="7">
        <f>Table1[[#This Row],[Số còn phải thu ĐK]]+Table1[[#This Row],[Giá Trị HD sau CK]]-Table1[[#This Row],[Số tiền đã thu]]</f>
        <v>27822303</v>
      </c>
      <c r="S559" s="6">
        <f>IF(Table1[[#This Row],[Ngày hóa đơn]]&lt;&gt;"",Table1[[#This Row],[Ngày hóa đơn]],IF(Table1[[#This Row],[Ngày hạch toán]]&lt;&gt;"",Table1[[#This Row],[Ngày hạch toán]],""))</f>
        <v>46099</v>
      </c>
      <c r="T559" s="7"/>
      <c r="U559" s="6">
        <f>IF(Table1[[#This Row],[Ngày tính CN]]="","",S559+T559)</f>
        <v>46099</v>
      </c>
      <c r="V559" s="32">
        <f ca="1">IF(Table1[[#This Row],[Hạn thanh toán]]="","",IF((U559-NOW())&lt;0,0,(U559-NOW())))</f>
        <v>0</v>
      </c>
      <c r="W559" s="32"/>
      <c r="X559" s="32">
        <f t="shared" ca="1" si="239"/>
        <v>57.59162268518412</v>
      </c>
      <c r="Y559" s="2" t="str">
        <f t="shared" ca="1" si="240"/>
        <v>Nợ quá hạn từ 30 ngày đến 60 ngày</v>
      </c>
      <c r="Z559" s="53">
        <f t="shared" si="230"/>
        <v>46099</v>
      </c>
      <c r="AA559" s="53" t="str">
        <f t="shared" si="231"/>
        <v/>
      </c>
      <c r="AD559" s="2" t="str">
        <f>VLOOKUP($A559,MA_KH!$A:$Q,MA_KH!O$1,0)</f>
        <v>BIGC (EB)</v>
      </c>
      <c r="AE559" s="2" t="str">
        <f>VLOOKUP($A559,MA_KH!$A:$Q,MA_KH!P$1,0)</f>
        <v>Công ty TNHH dịch vụ EB</v>
      </c>
    </row>
    <row r="560" spans="1:31" ht="25.5" customHeight="1" x14ac:dyDescent="0.2">
      <c r="A560" s="30" t="s">
        <v>16553</v>
      </c>
      <c r="B560" s="30" t="s">
        <v>72</v>
      </c>
      <c r="C560" s="34">
        <v>46099</v>
      </c>
      <c r="D560" s="30" t="s">
        <v>17483</v>
      </c>
      <c r="E560" s="34">
        <v>46099</v>
      </c>
      <c r="F560" s="30">
        <v>5344</v>
      </c>
      <c r="G560" s="30" t="s">
        <v>17484</v>
      </c>
      <c r="H560" s="35">
        <v>111058</v>
      </c>
      <c r="I560" s="69">
        <v>0</v>
      </c>
      <c r="J560" s="35">
        <v>8885</v>
      </c>
      <c r="K560" s="35">
        <v>119943</v>
      </c>
      <c r="L560" s="7" t="s">
        <v>17412</v>
      </c>
      <c r="O560" s="32">
        <f>IF(Table1[[#This Row],[Phân loại]]="Tồn đầu kỳ",Table1[[#This Row],[Tổng giá trị]],0)</f>
        <v>0</v>
      </c>
      <c r="P560" s="7">
        <f>IF(Table1[[#This Row],[Số còn phải thu ĐK]]&lt;&gt;0,0,IF(Table1[[#This Row],[Phân loại]]="Bán hàng",Table1[[#This Row],[Tổng giá trị]],-Table1[[#This Row],[Tổng giá trị]]))</f>
        <v>-119943</v>
      </c>
      <c r="Q560" s="32">
        <f t="shared" si="238"/>
        <v>0</v>
      </c>
      <c r="R560" s="7">
        <f>Table1[[#This Row],[Số còn phải thu ĐK]]+Table1[[#This Row],[Giá Trị HD sau CK]]-Table1[[#This Row],[Số tiền đã thu]]</f>
        <v>-119943</v>
      </c>
      <c r="S560" s="6">
        <f>IF(Table1[[#This Row],[Ngày hóa đơn]]&lt;&gt;"",Table1[[#This Row],[Ngày hóa đơn]],IF(Table1[[#This Row],[Ngày hạch toán]]&lt;&gt;"",Table1[[#This Row],[Ngày hạch toán]],""))</f>
        <v>46099</v>
      </c>
      <c r="T560" s="7"/>
      <c r="U560" s="6">
        <f>IF(Table1[[#This Row],[Ngày tính CN]]="","",S560+T560)</f>
        <v>46099</v>
      </c>
      <c r="V560" s="32">
        <f ca="1">IF(Table1[[#This Row],[Hạn thanh toán]]="","",IF((U560-NOW())&lt;0,0,(U560-NOW())))</f>
        <v>0</v>
      </c>
      <c r="W560" s="32"/>
      <c r="X560" s="32">
        <f t="shared" ca="1" si="239"/>
        <v>57.59162268518412</v>
      </c>
      <c r="Y560" s="2" t="str">
        <f t="shared" ca="1" si="240"/>
        <v>Nợ quá hạn từ 30 ngày đến 60 ngày</v>
      </c>
      <c r="Z560" s="53">
        <f t="shared" si="230"/>
        <v>46099</v>
      </c>
      <c r="AA560" s="53" t="str">
        <f t="shared" si="231"/>
        <v/>
      </c>
      <c r="AD560" s="2" t="str">
        <f>VLOOKUP($A560,MA_KH!$A:$Q,MA_KH!O$1,0)</f>
        <v>BIGC (EB)</v>
      </c>
      <c r="AE560" s="2" t="str">
        <f>VLOOKUP($A560,MA_KH!$A:$Q,MA_KH!P$1,0)</f>
        <v>Công ty TNHH dịch vụ EB</v>
      </c>
    </row>
    <row r="561" spans="1:31" ht="25.5" customHeight="1" x14ac:dyDescent="0.2">
      <c r="A561" s="30" t="s">
        <v>16553</v>
      </c>
      <c r="B561" s="30" t="s">
        <v>72</v>
      </c>
      <c r="C561" s="34">
        <v>46100</v>
      </c>
      <c r="D561" s="30" t="s">
        <v>17485</v>
      </c>
      <c r="E561" s="34">
        <v>46099</v>
      </c>
      <c r="F561" s="30">
        <v>20709</v>
      </c>
      <c r="G561" s="30" t="s">
        <v>17486</v>
      </c>
      <c r="H561" s="35">
        <v>25806488</v>
      </c>
      <c r="I561" s="69">
        <v>0</v>
      </c>
      <c r="J561" s="35">
        <v>2064519</v>
      </c>
      <c r="K561" s="35">
        <v>27871007</v>
      </c>
      <c r="L561" s="7" t="s">
        <v>17410</v>
      </c>
      <c r="O561" s="32">
        <f>IF(Table1[[#This Row],[Phân loại]]="Tồn đầu kỳ",Table1[[#This Row],[Tổng giá trị]],0)</f>
        <v>0</v>
      </c>
      <c r="P561" s="7">
        <f>IF(Table1[[#This Row],[Số còn phải thu ĐK]]&lt;&gt;0,0,IF(Table1[[#This Row],[Phân loại]]="Bán hàng",Table1[[#This Row],[Tổng giá trị]],-Table1[[#This Row],[Tổng giá trị]]))</f>
        <v>27871007</v>
      </c>
      <c r="Q561" s="32">
        <f t="shared" si="238"/>
        <v>0</v>
      </c>
      <c r="R561" s="7">
        <f>Table1[[#This Row],[Số còn phải thu ĐK]]+Table1[[#This Row],[Giá Trị HD sau CK]]-Table1[[#This Row],[Số tiền đã thu]]</f>
        <v>27871007</v>
      </c>
      <c r="S561" s="6">
        <f>IF(Table1[[#This Row],[Ngày hóa đơn]]&lt;&gt;"",Table1[[#This Row],[Ngày hóa đơn]],IF(Table1[[#This Row],[Ngày hạch toán]]&lt;&gt;"",Table1[[#This Row],[Ngày hạch toán]],""))</f>
        <v>46099</v>
      </c>
      <c r="T561" s="7"/>
      <c r="U561" s="6">
        <f>IF(Table1[[#This Row],[Ngày tính CN]]="","",S561+T561)</f>
        <v>46099</v>
      </c>
      <c r="V561" s="32">
        <f ca="1">IF(Table1[[#This Row],[Hạn thanh toán]]="","",IF((U561-NOW())&lt;0,0,(U561-NOW())))</f>
        <v>0</v>
      </c>
      <c r="W561" s="32"/>
      <c r="X561" s="32">
        <f t="shared" ca="1" si="239"/>
        <v>57.59162268518412</v>
      </c>
      <c r="Y561" s="2" t="str">
        <f t="shared" ca="1" si="240"/>
        <v>Nợ quá hạn từ 30 ngày đến 60 ngày</v>
      </c>
      <c r="Z561" s="53">
        <f t="shared" si="230"/>
        <v>46099</v>
      </c>
      <c r="AA561" s="53" t="str">
        <f t="shared" si="231"/>
        <v/>
      </c>
      <c r="AD561" s="2" t="str">
        <f>VLOOKUP($A561,MA_KH!$A:$Q,MA_KH!O$1,0)</f>
        <v>BIGC (EB)</v>
      </c>
      <c r="AE561" s="2" t="str">
        <f>VLOOKUP($A561,MA_KH!$A:$Q,MA_KH!P$1,0)</f>
        <v>Công ty TNHH dịch vụ EB</v>
      </c>
    </row>
    <row r="562" spans="1:31" ht="25.5" customHeight="1" x14ac:dyDescent="0.2">
      <c r="A562" s="30" t="s">
        <v>16553</v>
      </c>
      <c r="B562" s="30" t="s">
        <v>72</v>
      </c>
      <c r="C562" s="34">
        <v>46100</v>
      </c>
      <c r="D562" s="30" t="s">
        <v>17487</v>
      </c>
      <c r="E562" s="34">
        <v>46100</v>
      </c>
      <c r="F562" s="70">
        <v>379</v>
      </c>
      <c r="G562" s="30" t="s">
        <v>17488</v>
      </c>
      <c r="H562" s="35">
        <v>56017368</v>
      </c>
      <c r="I562" s="69">
        <v>0</v>
      </c>
      <c r="J562" s="35">
        <v>0</v>
      </c>
      <c r="K562" s="35">
        <v>56017368</v>
      </c>
      <c r="L562" s="7" t="s">
        <v>17411</v>
      </c>
      <c r="M562" s="6">
        <v>46096</v>
      </c>
      <c r="O562" s="32">
        <f>IF(Table1[[#This Row],[Phân loại]]="Tồn đầu kỳ",Table1[[#This Row],[Tổng giá trị]],0)</f>
        <v>0</v>
      </c>
      <c r="P562" s="7">
        <f>IF(Table1[[#This Row],[Số còn phải thu ĐK]]&lt;&gt;0,0,IF(Table1[[#This Row],[Phân loại]]="Bán hàng",Table1[[#This Row],[Tổng giá trị]],-Table1[[#This Row],[Tổng giá trị]]))</f>
        <v>-56017368</v>
      </c>
      <c r="Q562" s="32">
        <f t="shared" si="238"/>
        <v>-56017368</v>
      </c>
      <c r="R562" s="7">
        <f>Table1[[#This Row],[Số còn phải thu ĐK]]+Table1[[#This Row],[Giá Trị HD sau CK]]-Table1[[#This Row],[Số tiền đã thu]]</f>
        <v>0</v>
      </c>
      <c r="S562" s="6">
        <f>IF(Table1[[#This Row],[Ngày hóa đơn]]&lt;&gt;"",Table1[[#This Row],[Ngày hóa đơn]],IF(Table1[[#This Row],[Ngày hạch toán]]&lt;&gt;"",Table1[[#This Row],[Ngày hạch toán]],""))</f>
        <v>46100</v>
      </c>
      <c r="T562" s="7"/>
      <c r="U562" s="6">
        <f>IF(Table1[[#This Row],[Ngày tính CN]]="","",S562+T562)</f>
        <v>46100</v>
      </c>
      <c r="V562" s="32">
        <f ca="1">IF(Table1[[#This Row],[Hạn thanh toán]]="","",IF((U562-NOW())&lt;0,0,(U562-NOW())))</f>
        <v>0</v>
      </c>
      <c r="W562" s="32"/>
      <c r="X562" s="32" t="str">
        <f t="shared" ca="1" si="239"/>
        <v/>
      </c>
      <c r="Y562" s="2" t="str">
        <f t="shared" si="240"/>
        <v>Đã thanh toán</v>
      </c>
      <c r="Z562" s="53">
        <f t="shared" si="230"/>
        <v>46100</v>
      </c>
      <c r="AA562" s="53">
        <f t="shared" si="231"/>
        <v>46096</v>
      </c>
      <c r="AD562" s="2" t="str">
        <f>VLOOKUP($A562,MA_KH!$A:$Q,MA_KH!O$1,0)</f>
        <v>BIGC (EB)</v>
      </c>
      <c r="AE562" s="2" t="str">
        <f>VLOOKUP($A562,MA_KH!$A:$Q,MA_KH!P$1,0)</f>
        <v>Công ty TNHH dịch vụ EB</v>
      </c>
    </row>
    <row r="563" spans="1:31" ht="25.5" customHeight="1" x14ac:dyDescent="0.2">
      <c r="A563" s="30" t="s">
        <v>16553</v>
      </c>
      <c r="B563" s="30" t="s">
        <v>72</v>
      </c>
      <c r="C563" s="34">
        <v>46100</v>
      </c>
      <c r="D563" s="30" t="s">
        <v>17487</v>
      </c>
      <c r="E563" s="34">
        <v>46100</v>
      </c>
      <c r="F563" s="70">
        <v>379</v>
      </c>
      <c r="G563" s="30" t="s">
        <v>17488</v>
      </c>
      <c r="H563" s="35">
        <v>0</v>
      </c>
      <c r="I563" s="69">
        <v>0</v>
      </c>
      <c r="J563" s="35">
        <v>4481389</v>
      </c>
      <c r="K563" s="35">
        <v>4481389</v>
      </c>
      <c r="L563" s="7" t="s">
        <v>17411</v>
      </c>
      <c r="O563" s="32">
        <f>IF(Table1[[#This Row],[Phân loại]]="Tồn đầu kỳ",Table1[[#This Row],[Tổng giá trị]],0)</f>
        <v>0</v>
      </c>
      <c r="P563" s="7">
        <f>IF(Table1[[#This Row],[Số còn phải thu ĐK]]&lt;&gt;0,0,IF(Table1[[#This Row],[Phân loại]]="Bán hàng",Table1[[#This Row],[Tổng giá trị]],-Table1[[#This Row],[Tổng giá trị]]))</f>
        <v>-4481389</v>
      </c>
      <c r="Q563" s="32">
        <f>IF(M563&lt;&gt;"",IF(O563&lt;&gt;0,O563,P563),0)</f>
        <v>0</v>
      </c>
      <c r="R563" s="7">
        <f>Table1[[#This Row],[Số còn phải thu ĐK]]+Table1[[#This Row],[Giá Trị HD sau CK]]-Table1[[#This Row],[Số tiền đã thu]]</f>
        <v>-4481389</v>
      </c>
      <c r="S563" s="6">
        <f>IF(Table1[[#This Row],[Ngày hóa đơn]]&lt;&gt;"",Table1[[#This Row],[Ngày hóa đơn]],IF(Table1[[#This Row],[Ngày hạch toán]]&lt;&gt;"",Table1[[#This Row],[Ngày hạch toán]],""))</f>
        <v>46100</v>
      </c>
      <c r="T563" s="7"/>
      <c r="U563" s="6">
        <f>IF(Table1[[#This Row],[Ngày tính CN]]="","",S563+T563)</f>
        <v>46100</v>
      </c>
      <c r="V563" s="32">
        <f ca="1">IF(Table1[[#This Row],[Hạn thanh toán]]="","",IF((U563-NOW())&lt;0,0,(U563-NOW())))</f>
        <v>0</v>
      </c>
      <c r="W563" s="32"/>
      <c r="X563" s="32">
        <f ca="1">IF(OR(U563="",R563=0),"",IF((U563-NOW())&lt;0,-(U563-NOW()),0))</f>
        <v>56.59162268518412</v>
      </c>
      <c r="Y563" s="2" t="str">
        <f ca="1">IF(R563=0,"Đã thanh toán",IF(X563="","",IF(X563&lt;=0,"Chưa đến hạn thanh toán",IF(X563&lt;=30,"Nợ quá hạn 30 ngày",IF(X563&lt;=60,"Nợ quá hạn từ 30 ngày đến 60 ngày",IF(X563&lt;=90,"Nợ quá hạn từ 60 ngày đến 90 ngày",IF(X563&lt;=120,"Nợ quá hạn từ 90 ngày đến 120 ngày","Nợ quá hạn hơn 120 ngày có khả năng mất thanh toán")))))))</f>
        <v>Nợ quá hạn từ 30 ngày đến 60 ngày</v>
      </c>
      <c r="Z563" s="53">
        <f t="shared" si="230"/>
        <v>46100</v>
      </c>
      <c r="AA563" s="53" t="str">
        <f t="shared" si="231"/>
        <v/>
      </c>
      <c r="AD563" s="2" t="str">
        <f>VLOOKUP($A563,MA_KH!$A:$Q,MA_KH!O$1,0)</f>
        <v>BIGC (EB)</v>
      </c>
      <c r="AE563" s="2" t="str">
        <f>VLOOKUP($A563,MA_KH!$A:$Q,MA_KH!P$1,0)</f>
        <v>Công ty TNHH dịch vụ EB</v>
      </c>
    </row>
    <row r="564" spans="1:31" ht="25.5" customHeight="1" x14ac:dyDescent="0.2">
      <c r="A564" s="30" t="s">
        <v>16553</v>
      </c>
      <c r="B564" s="30" t="s">
        <v>72</v>
      </c>
      <c r="C564" s="34">
        <v>46102</v>
      </c>
      <c r="D564" s="30" t="s">
        <v>17489</v>
      </c>
      <c r="E564" s="34">
        <v>46102</v>
      </c>
      <c r="F564" s="30">
        <v>21550</v>
      </c>
      <c r="G564" s="30" t="s">
        <v>16578</v>
      </c>
      <c r="H564" s="35">
        <v>14223450</v>
      </c>
      <c r="I564" s="69">
        <v>0</v>
      </c>
      <c r="J564" s="35">
        <v>1137876</v>
      </c>
      <c r="K564" s="35">
        <v>15361326</v>
      </c>
      <c r="L564" s="7" t="s">
        <v>17410</v>
      </c>
      <c r="O564" s="32">
        <f>IF(Table1[[#This Row],[Phân loại]]="Tồn đầu kỳ",Table1[[#This Row],[Tổng giá trị]],0)</f>
        <v>0</v>
      </c>
      <c r="P564" s="7">
        <f>IF(Table1[[#This Row],[Số còn phải thu ĐK]]&lt;&gt;0,0,IF(Table1[[#This Row],[Phân loại]]="Bán hàng",Table1[[#This Row],[Tổng giá trị]],-Table1[[#This Row],[Tổng giá trị]]))</f>
        <v>15361326</v>
      </c>
      <c r="Q564" s="32">
        <f t="shared" si="238"/>
        <v>0</v>
      </c>
      <c r="R564" s="7">
        <f>Table1[[#This Row],[Số còn phải thu ĐK]]+Table1[[#This Row],[Giá Trị HD sau CK]]-Table1[[#This Row],[Số tiền đã thu]]</f>
        <v>15361326</v>
      </c>
      <c r="S564" s="6">
        <f>IF(Table1[[#This Row],[Ngày hóa đơn]]&lt;&gt;"",Table1[[#This Row],[Ngày hóa đơn]],IF(Table1[[#This Row],[Ngày hạch toán]]&lt;&gt;"",Table1[[#This Row],[Ngày hạch toán]],""))</f>
        <v>46102</v>
      </c>
      <c r="T564" s="7"/>
      <c r="U564" s="6">
        <f>IF(Table1[[#This Row],[Ngày tính CN]]="","",S564+T564)</f>
        <v>46102</v>
      </c>
      <c r="V564" s="32">
        <f ca="1">IF(Table1[[#This Row],[Hạn thanh toán]]="","",IF((U564-NOW())&lt;0,0,(U564-NOW())))</f>
        <v>0</v>
      </c>
      <c r="W564" s="32"/>
      <c r="X564" s="32">
        <f t="shared" ca="1" si="239"/>
        <v>54.59162268518412</v>
      </c>
      <c r="Y564" s="2" t="str">
        <f t="shared" ca="1" si="240"/>
        <v>Nợ quá hạn từ 30 ngày đến 60 ngày</v>
      </c>
      <c r="Z564" s="53">
        <f t="shared" si="230"/>
        <v>46102</v>
      </c>
      <c r="AA564" s="53" t="str">
        <f t="shared" si="231"/>
        <v/>
      </c>
      <c r="AD564" s="2" t="str">
        <f>VLOOKUP($A564,MA_KH!$A:$Q,MA_KH!O$1,0)</f>
        <v>BIGC (EB)</v>
      </c>
      <c r="AE564" s="2" t="str">
        <f>VLOOKUP($A564,MA_KH!$A:$Q,MA_KH!P$1,0)</f>
        <v>Công ty TNHH dịch vụ EB</v>
      </c>
    </row>
    <row r="565" spans="1:31" ht="25.5" customHeight="1" x14ac:dyDescent="0.2">
      <c r="A565" s="30" t="s">
        <v>16553</v>
      </c>
      <c r="B565" s="30" t="s">
        <v>72</v>
      </c>
      <c r="C565" s="34">
        <v>46103</v>
      </c>
      <c r="D565" s="30" t="s">
        <v>17490</v>
      </c>
      <c r="E565" s="34">
        <v>46103</v>
      </c>
      <c r="F565" s="30">
        <v>6413</v>
      </c>
      <c r="G565" s="30" t="s">
        <v>17491</v>
      </c>
      <c r="H565" s="35">
        <v>1002631</v>
      </c>
      <c r="I565" s="69">
        <v>0</v>
      </c>
      <c r="J565" s="35">
        <v>80211</v>
      </c>
      <c r="K565" s="35">
        <v>1082842</v>
      </c>
      <c r="L565" s="7" t="s">
        <v>17412</v>
      </c>
      <c r="O565" s="32">
        <f>IF(Table1[[#This Row],[Phân loại]]="Tồn đầu kỳ",Table1[[#This Row],[Tổng giá trị]],0)</f>
        <v>0</v>
      </c>
      <c r="P565" s="7">
        <f>IF(Table1[[#This Row],[Số còn phải thu ĐK]]&lt;&gt;0,0,IF(Table1[[#This Row],[Phân loại]]="Bán hàng",Table1[[#This Row],[Tổng giá trị]],-Table1[[#This Row],[Tổng giá trị]]))</f>
        <v>-1082842</v>
      </c>
      <c r="Q565" s="32">
        <f t="shared" si="238"/>
        <v>0</v>
      </c>
      <c r="R565" s="7">
        <f>Table1[[#This Row],[Số còn phải thu ĐK]]+Table1[[#This Row],[Giá Trị HD sau CK]]-Table1[[#This Row],[Số tiền đã thu]]</f>
        <v>-1082842</v>
      </c>
      <c r="S565" s="6">
        <f>IF(Table1[[#This Row],[Ngày hóa đơn]]&lt;&gt;"",Table1[[#This Row],[Ngày hóa đơn]],IF(Table1[[#This Row],[Ngày hạch toán]]&lt;&gt;"",Table1[[#This Row],[Ngày hạch toán]],""))</f>
        <v>46103</v>
      </c>
      <c r="T565" s="7"/>
      <c r="U565" s="6">
        <f>IF(Table1[[#This Row],[Ngày tính CN]]="","",S565+T565)</f>
        <v>46103</v>
      </c>
      <c r="V565" s="32">
        <f ca="1">IF(Table1[[#This Row],[Hạn thanh toán]]="","",IF((U565-NOW())&lt;0,0,(U565-NOW())))</f>
        <v>0</v>
      </c>
      <c r="W565" s="32"/>
      <c r="X565" s="32">
        <f t="shared" ca="1" si="239"/>
        <v>53.59162268518412</v>
      </c>
      <c r="Y565" s="2" t="str">
        <f t="shared" ca="1" si="240"/>
        <v>Nợ quá hạn từ 30 ngày đến 60 ngày</v>
      </c>
      <c r="Z565" s="53">
        <f t="shared" si="230"/>
        <v>46103</v>
      </c>
      <c r="AA565" s="53" t="str">
        <f t="shared" si="231"/>
        <v/>
      </c>
      <c r="AD565" s="2" t="str">
        <f>VLOOKUP($A565,MA_KH!$A:$Q,MA_KH!O$1,0)</f>
        <v>BIGC (EB)</v>
      </c>
      <c r="AE565" s="2" t="str">
        <f>VLOOKUP($A565,MA_KH!$A:$Q,MA_KH!P$1,0)</f>
        <v>Công ty TNHH dịch vụ EB</v>
      </c>
    </row>
    <row r="566" spans="1:31" ht="25.5" customHeight="1" x14ac:dyDescent="0.2">
      <c r="A566" s="30" t="s">
        <v>16553</v>
      </c>
      <c r="B566" s="30" t="s">
        <v>72</v>
      </c>
      <c r="C566" s="34">
        <v>46103</v>
      </c>
      <c r="D566" s="30" t="s">
        <v>17492</v>
      </c>
      <c r="E566" s="34">
        <v>46103</v>
      </c>
      <c r="F566" s="30">
        <v>6415</v>
      </c>
      <c r="G566" s="30" t="s">
        <v>17493</v>
      </c>
      <c r="H566" s="35">
        <v>166785</v>
      </c>
      <c r="I566" s="69">
        <v>0</v>
      </c>
      <c r="J566" s="35">
        <v>13343</v>
      </c>
      <c r="K566" s="35">
        <v>180128</v>
      </c>
      <c r="L566" s="7" t="s">
        <v>17412</v>
      </c>
      <c r="O566" s="32">
        <f>IF(Table1[[#This Row],[Phân loại]]="Tồn đầu kỳ",Table1[[#This Row],[Tổng giá trị]],0)</f>
        <v>0</v>
      </c>
      <c r="P566" s="7">
        <f>IF(Table1[[#This Row],[Số còn phải thu ĐK]]&lt;&gt;0,0,IF(Table1[[#This Row],[Phân loại]]="Bán hàng",Table1[[#This Row],[Tổng giá trị]],-Table1[[#This Row],[Tổng giá trị]]))</f>
        <v>-180128</v>
      </c>
      <c r="Q566" s="32">
        <f t="shared" si="238"/>
        <v>0</v>
      </c>
      <c r="R566" s="7">
        <f>Table1[[#This Row],[Số còn phải thu ĐK]]+Table1[[#This Row],[Giá Trị HD sau CK]]-Table1[[#This Row],[Số tiền đã thu]]</f>
        <v>-180128</v>
      </c>
      <c r="S566" s="6">
        <f>IF(Table1[[#This Row],[Ngày hóa đơn]]&lt;&gt;"",Table1[[#This Row],[Ngày hóa đơn]],IF(Table1[[#This Row],[Ngày hạch toán]]&lt;&gt;"",Table1[[#This Row],[Ngày hạch toán]],""))</f>
        <v>46103</v>
      </c>
      <c r="T566" s="7"/>
      <c r="U566" s="6">
        <f>IF(Table1[[#This Row],[Ngày tính CN]]="","",S566+T566)</f>
        <v>46103</v>
      </c>
      <c r="V566" s="32">
        <f ca="1">IF(Table1[[#This Row],[Hạn thanh toán]]="","",IF((U566-NOW())&lt;0,0,(U566-NOW())))</f>
        <v>0</v>
      </c>
      <c r="W566" s="32"/>
      <c r="X566" s="32">
        <f t="shared" ca="1" si="239"/>
        <v>53.59162268518412</v>
      </c>
      <c r="Y566" s="2" t="str">
        <f t="shared" ca="1" si="240"/>
        <v>Nợ quá hạn từ 30 ngày đến 60 ngày</v>
      </c>
      <c r="Z566" s="53">
        <f t="shared" si="230"/>
        <v>46103</v>
      </c>
      <c r="AA566" s="53" t="str">
        <f t="shared" si="231"/>
        <v/>
      </c>
      <c r="AD566" s="2" t="str">
        <f>VLOOKUP($A566,MA_KH!$A:$Q,MA_KH!O$1,0)</f>
        <v>BIGC (EB)</v>
      </c>
      <c r="AE566" s="2" t="str">
        <f>VLOOKUP($A566,MA_KH!$A:$Q,MA_KH!P$1,0)</f>
        <v>Công ty TNHH dịch vụ EB</v>
      </c>
    </row>
    <row r="567" spans="1:31" ht="25.5" customHeight="1" x14ac:dyDescent="0.2">
      <c r="A567" s="30" t="s">
        <v>16553</v>
      </c>
      <c r="B567" s="30" t="s">
        <v>72</v>
      </c>
      <c r="C567" s="34">
        <v>46103</v>
      </c>
      <c r="D567" s="30" t="s">
        <v>17494</v>
      </c>
      <c r="E567" s="34">
        <v>46103</v>
      </c>
      <c r="F567" s="30">
        <v>6416</v>
      </c>
      <c r="G567" s="30" t="s">
        <v>17495</v>
      </c>
      <c r="H567" s="35">
        <v>283800</v>
      </c>
      <c r="I567" s="69">
        <v>0</v>
      </c>
      <c r="J567" s="35">
        <v>22704</v>
      </c>
      <c r="K567" s="35">
        <v>306504</v>
      </c>
      <c r="L567" s="7" t="s">
        <v>17412</v>
      </c>
      <c r="O567" s="32">
        <f>IF(Table1[[#This Row],[Phân loại]]="Tồn đầu kỳ",Table1[[#This Row],[Tổng giá trị]],0)</f>
        <v>0</v>
      </c>
      <c r="P567" s="7">
        <f>IF(Table1[[#This Row],[Số còn phải thu ĐK]]&lt;&gt;0,0,IF(Table1[[#This Row],[Phân loại]]="Bán hàng",Table1[[#This Row],[Tổng giá trị]],-Table1[[#This Row],[Tổng giá trị]]))</f>
        <v>-306504</v>
      </c>
      <c r="Q567" s="32">
        <f t="shared" si="238"/>
        <v>0</v>
      </c>
      <c r="R567" s="7">
        <f>Table1[[#This Row],[Số còn phải thu ĐK]]+Table1[[#This Row],[Giá Trị HD sau CK]]-Table1[[#This Row],[Số tiền đã thu]]</f>
        <v>-306504</v>
      </c>
      <c r="S567" s="6">
        <f>IF(Table1[[#This Row],[Ngày hóa đơn]]&lt;&gt;"",Table1[[#This Row],[Ngày hóa đơn]],IF(Table1[[#This Row],[Ngày hạch toán]]&lt;&gt;"",Table1[[#This Row],[Ngày hạch toán]],""))</f>
        <v>46103</v>
      </c>
      <c r="T567" s="7"/>
      <c r="U567" s="6">
        <f>IF(Table1[[#This Row],[Ngày tính CN]]="","",S567+T567)</f>
        <v>46103</v>
      </c>
      <c r="V567" s="32">
        <f ca="1">IF(Table1[[#This Row],[Hạn thanh toán]]="","",IF((U567-NOW())&lt;0,0,(U567-NOW())))</f>
        <v>0</v>
      </c>
      <c r="W567" s="32"/>
      <c r="X567" s="32">
        <f t="shared" ca="1" si="239"/>
        <v>53.59162268518412</v>
      </c>
      <c r="Y567" s="2" t="str">
        <f t="shared" ca="1" si="240"/>
        <v>Nợ quá hạn từ 30 ngày đến 60 ngày</v>
      </c>
      <c r="Z567" s="53">
        <f t="shared" si="230"/>
        <v>46103</v>
      </c>
      <c r="AA567" s="53" t="str">
        <f t="shared" si="231"/>
        <v/>
      </c>
      <c r="AD567" s="2" t="str">
        <f>VLOOKUP($A567,MA_KH!$A:$Q,MA_KH!O$1,0)</f>
        <v>BIGC (EB)</v>
      </c>
      <c r="AE567" s="2" t="str">
        <f>VLOOKUP($A567,MA_KH!$A:$Q,MA_KH!P$1,0)</f>
        <v>Công ty TNHH dịch vụ EB</v>
      </c>
    </row>
    <row r="568" spans="1:31" ht="25.5" customHeight="1" x14ac:dyDescent="0.2">
      <c r="A568" s="30" t="s">
        <v>16553</v>
      </c>
      <c r="B568" s="30" t="s">
        <v>72</v>
      </c>
      <c r="C568" s="34">
        <v>46103</v>
      </c>
      <c r="D568" s="30" t="s">
        <v>17496</v>
      </c>
      <c r="E568" s="34">
        <v>46103</v>
      </c>
      <c r="F568" s="30">
        <v>6341</v>
      </c>
      <c r="G568" s="30" t="s">
        <v>17497</v>
      </c>
      <c r="H568" s="35">
        <v>96075</v>
      </c>
      <c r="I568" s="69">
        <v>0</v>
      </c>
      <c r="J568" s="35">
        <v>7686</v>
      </c>
      <c r="K568" s="35">
        <v>103761</v>
      </c>
      <c r="L568" s="7" t="s">
        <v>17412</v>
      </c>
      <c r="O568" s="32">
        <f>IF(Table1[[#This Row],[Phân loại]]="Tồn đầu kỳ",Table1[[#This Row],[Tổng giá trị]],0)</f>
        <v>0</v>
      </c>
      <c r="P568" s="7">
        <f>IF(Table1[[#This Row],[Số còn phải thu ĐK]]&lt;&gt;0,0,IF(Table1[[#This Row],[Phân loại]]="Bán hàng",Table1[[#This Row],[Tổng giá trị]],-Table1[[#This Row],[Tổng giá trị]]))</f>
        <v>-103761</v>
      </c>
      <c r="Q568" s="32">
        <f t="shared" si="238"/>
        <v>0</v>
      </c>
      <c r="R568" s="7">
        <f>Table1[[#This Row],[Số còn phải thu ĐK]]+Table1[[#This Row],[Giá Trị HD sau CK]]-Table1[[#This Row],[Số tiền đã thu]]</f>
        <v>-103761</v>
      </c>
      <c r="S568" s="6">
        <f>IF(Table1[[#This Row],[Ngày hóa đơn]]&lt;&gt;"",Table1[[#This Row],[Ngày hóa đơn]],IF(Table1[[#This Row],[Ngày hạch toán]]&lt;&gt;"",Table1[[#This Row],[Ngày hạch toán]],""))</f>
        <v>46103</v>
      </c>
      <c r="T568" s="7"/>
      <c r="U568" s="6">
        <f>IF(Table1[[#This Row],[Ngày tính CN]]="","",S568+T568)</f>
        <v>46103</v>
      </c>
      <c r="V568" s="32">
        <f ca="1">IF(Table1[[#This Row],[Hạn thanh toán]]="","",IF((U568-NOW())&lt;0,0,(U568-NOW())))</f>
        <v>0</v>
      </c>
      <c r="W568" s="32"/>
      <c r="X568" s="32">
        <f t="shared" ca="1" si="239"/>
        <v>53.59162268518412</v>
      </c>
      <c r="Y568" s="2" t="str">
        <f t="shared" ca="1" si="240"/>
        <v>Nợ quá hạn từ 30 ngày đến 60 ngày</v>
      </c>
      <c r="Z568" s="53">
        <f t="shared" si="230"/>
        <v>46103</v>
      </c>
      <c r="AA568" s="53" t="str">
        <f t="shared" si="231"/>
        <v/>
      </c>
      <c r="AD568" s="2" t="str">
        <f>VLOOKUP($A568,MA_KH!$A:$Q,MA_KH!O$1,0)</f>
        <v>BIGC (EB)</v>
      </c>
      <c r="AE568" s="2" t="str">
        <f>VLOOKUP($A568,MA_KH!$A:$Q,MA_KH!P$1,0)</f>
        <v>Công ty TNHH dịch vụ EB</v>
      </c>
    </row>
    <row r="569" spans="1:31" ht="25.5" customHeight="1" x14ac:dyDescent="0.2">
      <c r="A569" s="30" t="s">
        <v>16553</v>
      </c>
      <c r="B569" s="30" t="s">
        <v>72</v>
      </c>
      <c r="C569" s="34">
        <v>46104</v>
      </c>
      <c r="D569" s="30" t="s">
        <v>17498</v>
      </c>
      <c r="E569" s="34">
        <v>46102</v>
      </c>
      <c r="F569" s="30">
        <v>21556</v>
      </c>
      <c r="G569" s="30" t="s">
        <v>17499</v>
      </c>
      <c r="H569" s="35">
        <v>18273018</v>
      </c>
      <c r="I569" s="69">
        <v>0</v>
      </c>
      <c r="J569" s="35">
        <v>1461841</v>
      </c>
      <c r="K569" s="35">
        <v>19734859</v>
      </c>
      <c r="L569" s="7" t="s">
        <v>17410</v>
      </c>
      <c r="O569" s="32">
        <f>IF(Table1[[#This Row],[Phân loại]]="Tồn đầu kỳ",Table1[[#This Row],[Tổng giá trị]],0)</f>
        <v>0</v>
      </c>
      <c r="P569" s="7">
        <f>IF(Table1[[#This Row],[Số còn phải thu ĐK]]&lt;&gt;0,0,IF(Table1[[#This Row],[Phân loại]]="Bán hàng",Table1[[#This Row],[Tổng giá trị]],-Table1[[#This Row],[Tổng giá trị]]))</f>
        <v>19734859</v>
      </c>
      <c r="Q569" s="32">
        <f t="shared" si="238"/>
        <v>0</v>
      </c>
      <c r="R569" s="7">
        <f>Table1[[#This Row],[Số còn phải thu ĐK]]+Table1[[#This Row],[Giá Trị HD sau CK]]-Table1[[#This Row],[Số tiền đã thu]]</f>
        <v>19734859</v>
      </c>
      <c r="S569" s="6">
        <f>IF(Table1[[#This Row],[Ngày hóa đơn]]&lt;&gt;"",Table1[[#This Row],[Ngày hóa đơn]],IF(Table1[[#This Row],[Ngày hạch toán]]&lt;&gt;"",Table1[[#This Row],[Ngày hạch toán]],""))</f>
        <v>46102</v>
      </c>
      <c r="T569" s="7"/>
      <c r="U569" s="6">
        <f>IF(Table1[[#This Row],[Ngày tính CN]]="","",S569+T569)</f>
        <v>46102</v>
      </c>
      <c r="V569" s="32">
        <f ca="1">IF(Table1[[#This Row],[Hạn thanh toán]]="","",IF((U569-NOW())&lt;0,0,(U569-NOW())))</f>
        <v>0</v>
      </c>
      <c r="W569" s="32"/>
      <c r="X569" s="32">
        <f t="shared" ca="1" si="239"/>
        <v>54.59162268518412</v>
      </c>
      <c r="Y569" s="2" t="str">
        <f t="shared" ca="1" si="240"/>
        <v>Nợ quá hạn từ 30 ngày đến 60 ngày</v>
      </c>
      <c r="Z569" s="53">
        <f t="shared" si="230"/>
        <v>46102</v>
      </c>
      <c r="AA569" s="53" t="str">
        <f t="shared" si="231"/>
        <v/>
      </c>
      <c r="AD569" s="2" t="str">
        <f>VLOOKUP($A569,MA_KH!$A:$Q,MA_KH!O$1,0)</f>
        <v>BIGC (EB)</v>
      </c>
      <c r="AE569" s="2" t="str">
        <f>VLOOKUP($A569,MA_KH!$A:$Q,MA_KH!P$1,0)</f>
        <v>Công ty TNHH dịch vụ EB</v>
      </c>
    </row>
    <row r="570" spans="1:31" ht="25.5" customHeight="1" x14ac:dyDescent="0.2">
      <c r="A570" s="30" t="s">
        <v>16553</v>
      </c>
      <c r="B570" s="30" t="s">
        <v>72</v>
      </c>
      <c r="C570" s="34">
        <v>46106</v>
      </c>
      <c r="D570" s="30" t="s">
        <v>17500</v>
      </c>
      <c r="E570" s="34">
        <v>46106</v>
      </c>
      <c r="F570" s="30">
        <v>22739</v>
      </c>
      <c r="G570" s="30" t="s">
        <v>16578</v>
      </c>
      <c r="H570" s="35">
        <v>24093534</v>
      </c>
      <c r="I570" s="69">
        <v>0</v>
      </c>
      <c r="J570" s="35">
        <v>1927483</v>
      </c>
      <c r="K570" s="35">
        <v>26021017</v>
      </c>
      <c r="L570" s="7" t="s">
        <v>17410</v>
      </c>
      <c r="O570" s="32">
        <f>IF(Table1[[#This Row],[Phân loại]]="Tồn đầu kỳ",Table1[[#This Row],[Tổng giá trị]],0)</f>
        <v>0</v>
      </c>
      <c r="P570" s="7">
        <f>IF(Table1[[#This Row],[Số còn phải thu ĐK]]&lt;&gt;0,0,IF(Table1[[#This Row],[Phân loại]]="Bán hàng",Table1[[#This Row],[Tổng giá trị]],-Table1[[#This Row],[Tổng giá trị]]))</f>
        <v>26021017</v>
      </c>
      <c r="Q570" s="32">
        <f t="shared" si="238"/>
        <v>0</v>
      </c>
      <c r="R570" s="7">
        <f>Table1[[#This Row],[Số còn phải thu ĐK]]+Table1[[#This Row],[Giá Trị HD sau CK]]-Table1[[#This Row],[Số tiền đã thu]]</f>
        <v>26021017</v>
      </c>
      <c r="S570" s="6">
        <f>IF(Table1[[#This Row],[Ngày hóa đơn]]&lt;&gt;"",Table1[[#This Row],[Ngày hóa đơn]],IF(Table1[[#This Row],[Ngày hạch toán]]&lt;&gt;"",Table1[[#This Row],[Ngày hạch toán]],""))</f>
        <v>46106</v>
      </c>
      <c r="T570" s="7"/>
      <c r="U570" s="6">
        <f>IF(Table1[[#This Row],[Ngày tính CN]]="","",S570+T570)</f>
        <v>46106</v>
      </c>
      <c r="V570" s="32">
        <f ca="1">IF(Table1[[#This Row],[Hạn thanh toán]]="","",IF((U570-NOW())&lt;0,0,(U570-NOW())))</f>
        <v>0</v>
      </c>
      <c r="W570" s="32"/>
      <c r="X570" s="32">
        <f t="shared" ca="1" si="239"/>
        <v>50.59162268518412</v>
      </c>
      <c r="Y570" s="2" t="str">
        <f t="shared" ca="1" si="240"/>
        <v>Nợ quá hạn từ 30 ngày đến 60 ngày</v>
      </c>
      <c r="Z570" s="53">
        <f t="shared" si="230"/>
        <v>46106</v>
      </c>
      <c r="AA570" s="53" t="str">
        <f t="shared" si="231"/>
        <v/>
      </c>
      <c r="AD570" s="2" t="str">
        <f>VLOOKUP($A570,MA_KH!$A:$Q,MA_KH!O$1,0)</f>
        <v>BIGC (EB)</v>
      </c>
      <c r="AE570" s="2" t="str">
        <f>VLOOKUP($A570,MA_KH!$A:$Q,MA_KH!P$1,0)</f>
        <v>Công ty TNHH dịch vụ EB</v>
      </c>
    </row>
    <row r="571" spans="1:31" ht="25.5" customHeight="1" x14ac:dyDescent="0.2">
      <c r="A571" s="30" t="s">
        <v>16553</v>
      </c>
      <c r="B571" s="30" t="s">
        <v>72</v>
      </c>
      <c r="C571" s="34">
        <v>46107</v>
      </c>
      <c r="D571" s="30" t="s">
        <v>17501</v>
      </c>
      <c r="E571" s="34">
        <v>46106</v>
      </c>
      <c r="F571" s="30">
        <v>22769</v>
      </c>
      <c r="G571" s="30" t="s">
        <v>17502</v>
      </c>
      <c r="H571" s="35">
        <v>17454312</v>
      </c>
      <c r="I571" s="69">
        <v>0</v>
      </c>
      <c r="J571" s="35">
        <v>1396345</v>
      </c>
      <c r="K571" s="35">
        <v>18850657</v>
      </c>
      <c r="L571" s="7" t="s">
        <v>17410</v>
      </c>
      <c r="O571" s="32">
        <f>IF(Table1[[#This Row],[Phân loại]]="Tồn đầu kỳ",Table1[[#This Row],[Tổng giá trị]],0)</f>
        <v>0</v>
      </c>
      <c r="P571" s="7">
        <f>IF(Table1[[#This Row],[Số còn phải thu ĐK]]&lt;&gt;0,0,IF(Table1[[#This Row],[Phân loại]]="Bán hàng",Table1[[#This Row],[Tổng giá trị]],-Table1[[#This Row],[Tổng giá trị]]))</f>
        <v>18850657</v>
      </c>
      <c r="Q571" s="32">
        <f t="shared" si="238"/>
        <v>0</v>
      </c>
      <c r="R571" s="7">
        <f>Table1[[#This Row],[Số còn phải thu ĐK]]+Table1[[#This Row],[Giá Trị HD sau CK]]-Table1[[#This Row],[Số tiền đã thu]]</f>
        <v>18850657</v>
      </c>
      <c r="S571" s="6">
        <f>IF(Table1[[#This Row],[Ngày hóa đơn]]&lt;&gt;"",Table1[[#This Row],[Ngày hóa đơn]],IF(Table1[[#This Row],[Ngày hạch toán]]&lt;&gt;"",Table1[[#This Row],[Ngày hạch toán]],""))</f>
        <v>46106</v>
      </c>
      <c r="T571" s="7"/>
      <c r="U571" s="6">
        <f>IF(Table1[[#This Row],[Ngày tính CN]]="","",S571+T571)</f>
        <v>46106</v>
      </c>
      <c r="V571" s="32">
        <f ca="1">IF(Table1[[#This Row],[Hạn thanh toán]]="","",IF((U571-NOW())&lt;0,0,(U571-NOW())))</f>
        <v>0</v>
      </c>
      <c r="W571" s="32"/>
      <c r="X571" s="32">
        <f t="shared" ca="1" si="239"/>
        <v>50.59162268518412</v>
      </c>
      <c r="Y571" s="2" t="str">
        <f t="shared" ca="1" si="240"/>
        <v>Nợ quá hạn từ 30 ngày đến 60 ngày</v>
      </c>
      <c r="Z571" s="53">
        <f t="shared" si="230"/>
        <v>46106</v>
      </c>
      <c r="AA571" s="53" t="str">
        <f t="shared" si="231"/>
        <v/>
      </c>
      <c r="AD571" s="2" t="str">
        <f>VLOOKUP($A571,MA_KH!$A:$Q,MA_KH!O$1,0)</f>
        <v>BIGC (EB)</v>
      </c>
      <c r="AE571" s="2" t="str">
        <f>VLOOKUP($A571,MA_KH!$A:$Q,MA_KH!P$1,0)</f>
        <v>Công ty TNHH dịch vụ EB</v>
      </c>
    </row>
    <row r="572" spans="1:31" ht="25.5" customHeight="1" x14ac:dyDescent="0.2">
      <c r="A572" s="30" t="s">
        <v>16553</v>
      </c>
      <c r="B572" s="30" t="s">
        <v>72</v>
      </c>
      <c r="C572" s="34">
        <v>46107</v>
      </c>
      <c r="D572" s="30" t="s">
        <v>17503</v>
      </c>
      <c r="E572" s="34">
        <v>46107</v>
      </c>
      <c r="F572" s="30">
        <v>7783</v>
      </c>
      <c r="G572" s="30" t="s">
        <v>17504</v>
      </c>
      <c r="H572" s="35">
        <v>495628</v>
      </c>
      <c r="I572" s="69">
        <v>0</v>
      </c>
      <c r="J572" s="35">
        <v>39650</v>
      </c>
      <c r="K572" s="35">
        <v>535278</v>
      </c>
      <c r="L572" s="7" t="s">
        <v>17412</v>
      </c>
      <c r="O572" s="32">
        <f>IF(Table1[[#This Row],[Phân loại]]="Tồn đầu kỳ",Table1[[#This Row],[Tổng giá trị]],0)</f>
        <v>0</v>
      </c>
      <c r="P572" s="7">
        <f>IF(Table1[[#This Row],[Số còn phải thu ĐK]]&lt;&gt;0,0,IF(Table1[[#This Row],[Phân loại]]="Bán hàng",Table1[[#This Row],[Tổng giá trị]],-Table1[[#This Row],[Tổng giá trị]]))</f>
        <v>-535278</v>
      </c>
      <c r="Q572" s="32">
        <f t="shared" si="238"/>
        <v>0</v>
      </c>
      <c r="R572" s="7">
        <f>Table1[[#This Row],[Số còn phải thu ĐK]]+Table1[[#This Row],[Giá Trị HD sau CK]]-Table1[[#This Row],[Số tiền đã thu]]</f>
        <v>-535278</v>
      </c>
      <c r="S572" s="6">
        <f>IF(Table1[[#This Row],[Ngày hóa đơn]]&lt;&gt;"",Table1[[#This Row],[Ngày hóa đơn]],IF(Table1[[#This Row],[Ngày hạch toán]]&lt;&gt;"",Table1[[#This Row],[Ngày hạch toán]],""))</f>
        <v>46107</v>
      </c>
      <c r="T572" s="7"/>
      <c r="U572" s="6">
        <f>IF(Table1[[#This Row],[Ngày tính CN]]="","",S572+T572)</f>
        <v>46107</v>
      </c>
      <c r="V572" s="32">
        <f ca="1">IF(Table1[[#This Row],[Hạn thanh toán]]="","",IF((U572-NOW())&lt;0,0,(U572-NOW())))</f>
        <v>0</v>
      </c>
      <c r="W572" s="32"/>
      <c r="X572" s="32">
        <f t="shared" ca="1" si="239"/>
        <v>49.59162268518412</v>
      </c>
      <c r="Y572" s="2" t="str">
        <f t="shared" ca="1" si="240"/>
        <v>Nợ quá hạn từ 30 ngày đến 60 ngày</v>
      </c>
      <c r="Z572" s="53">
        <f t="shared" si="230"/>
        <v>46107</v>
      </c>
      <c r="AA572" s="53" t="str">
        <f t="shared" si="231"/>
        <v/>
      </c>
      <c r="AD572" s="2" t="str">
        <f>VLOOKUP($A572,MA_KH!$A:$Q,MA_KH!O$1,0)</f>
        <v>BIGC (EB)</v>
      </c>
      <c r="AE572" s="2" t="str">
        <f>VLOOKUP($A572,MA_KH!$A:$Q,MA_KH!P$1,0)</f>
        <v>Công ty TNHH dịch vụ EB</v>
      </c>
    </row>
    <row r="573" spans="1:31" ht="25.5" customHeight="1" x14ac:dyDescent="0.2">
      <c r="A573" s="30" t="s">
        <v>16553</v>
      </c>
      <c r="B573" s="30" t="s">
        <v>72</v>
      </c>
      <c r="C573" s="34">
        <v>46107</v>
      </c>
      <c r="D573" s="30" t="s">
        <v>17505</v>
      </c>
      <c r="E573" s="34">
        <v>46107</v>
      </c>
      <c r="F573" s="30">
        <v>7784</v>
      </c>
      <c r="G573" s="30" t="s">
        <v>17504</v>
      </c>
      <c r="H573" s="35">
        <v>695914</v>
      </c>
      <c r="I573" s="69">
        <v>0</v>
      </c>
      <c r="J573" s="35">
        <v>55673</v>
      </c>
      <c r="K573" s="35">
        <v>751587</v>
      </c>
      <c r="L573" s="7" t="s">
        <v>17412</v>
      </c>
      <c r="O573" s="32">
        <f>IF(Table1[[#This Row],[Phân loại]]="Tồn đầu kỳ",Table1[[#This Row],[Tổng giá trị]],0)</f>
        <v>0</v>
      </c>
      <c r="P573" s="7">
        <f>IF(Table1[[#This Row],[Số còn phải thu ĐK]]&lt;&gt;0,0,IF(Table1[[#This Row],[Phân loại]]="Bán hàng",Table1[[#This Row],[Tổng giá trị]],-Table1[[#This Row],[Tổng giá trị]]))</f>
        <v>-751587</v>
      </c>
      <c r="Q573" s="32">
        <f t="shared" si="238"/>
        <v>0</v>
      </c>
      <c r="R573" s="7">
        <f>Table1[[#This Row],[Số còn phải thu ĐK]]+Table1[[#This Row],[Giá Trị HD sau CK]]-Table1[[#This Row],[Số tiền đã thu]]</f>
        <v>-751587</v>
      </c>
      <c r="S573" s="6">
        <f>IF(Table1[[#This Row],[Ngày hóa đơn]]&lt;&gt;"",Table1[[#This Row],[Ngày hóa đơn]],IF(Table1[[#This Row],[Ngày hạch toán]]&lt;&gt;"",Table1[[#This Row],[Ngày hạch toán]],""))</f>
        <v>46107</v>
      </c>
      <c r="T573" s="7"/>
      <c r="U573" s="6">
        <f>IF(Table1[[#This Row],[Ngày tính CN]]="","",S573+T573)</f>
        <v>46107</v>
      </c>
      <c r="V573" s="32">
        <f ca="1">IF(Table1[[#This Row],[Hạn thanh toán]]="","",IF((U573-NOW())&lt;0,0,(U573-NOW())))</f>
        <v>0</v>
      </c>
      <c r="W573" s="32"/>
      <c r="X573" s="32">
        <f t="shared" ca="1" si="239"/>
        <v>49.59162268518412</v>
      </c>
      <c r="Y573" s="2" t="str">
        <f t="shared" ca="1" si="240"/>
        <v>Nợ quá hạn từ 30 ngày đến 60 ngày</v>
      </c>
      <c r="Z573" s="53">
        <f t="shared" si="230"/>
        <v>46107</v>
      </c>
      <c r="AA573" s="53" t="str">
        <f t="shared" si="231"/>
        <v/>
      </c>
      <c r="AD573" s="2" t="str">
        <f>VLOOKUP($A573,MA_KH!$A:$Q,MA_KH!O$1,0)</f>
        <v>BIGC (EB)</v>
      </c>
      <c r="AE573" s="2" t="str">
        <f>VLOOKUP($A573,MA_KH!$A:$Q,MA_KH!P$1,0)</f>
        <v>Công ty TNHH dịch vụ EB</v>
      </c>
    </row>
    <row r="574" spans="1:31" ht="25.5" customHeight="1" x14ac:dyDescent="0.2">
      <c r="A574" s="30" t="s">
        <v>16553</v>
      </c>
      <c r="B574" s="30" t="s">
        <v>72</v>
      </c>
      <c r="C574" s="34">
        <v>46107</v>
      </c>
      <c r="D574" s="30" t="s">
        <v>17506</v>
      </c>
      <c r="E574" s="34">
        <v>46107</v>
      </c>
      <c r="F574" s="30">
        <v>7456</v>
      </c>
      <c r="G574" s="30" t="s">
        <v>17507</v>
      </c>
      <c r="H574" s="35">
        <v>111606</v>
      </c>
      <c r="I574" s="69">
        <v>0</v>
      </c>
      <c r="J574" s="35">
        <v>8928</v>
      </c>
      <c r="K574" s="35">
        <v>120534</v>
      </c>
      <c r="L574" s="7" t="s">
        <v>17412</v>
      </c>
      <c r="O574" s="32">
        <f>IF(Table1[[#This Row],[Phân loại]]="Tồn đầu kỳ",Table1[[#This Row],[Tổng giá trị]],0)</f>
        <v>0</v>
      </c>
      <c r="P574" s="7">
        <f>IF(Table1[[#This Row],[Số còn phải thu ĐK]]&lt;&gt;0,0,IF(Table1[[#This Row],[Phân loại]]="Bán hàng",Table1[[#This Row],[Tổng giá trị]],-Table1[[#This Row],[Tổng giá trị]]))</f>
        <v>-120534</v>
      </c>
      <c r="Q574" s="32">
        <f t="shared" si="238"/>
        <v>0</v>
      </c>
      <c r="R574" s="7">
        <f>Table1[[#This Row],[Số còn phải thu ĐK]]+Table1[[#This Row],[Giá Trị HD sau CK]]-Table1[[#This Row],[Số tiền đã thu]]</f>
        <v>-120534</v>
      </c>
      <c r="S574" s="6">
        <f>IF(Table1[[#This Row],[Ngày hóa đơn]]&lt;&gt;"",Table1[[#This Row],[Ngày hóa đơn]],IF(Table1[[#This Row],[Ngày hạch toán]]&lt;&gt;"",Table1[[#This Row],[Ngày hạch toán]],""))</f>
        <v>46107</v>
      </c>
      <c r="T574" s="7"/>
      <c r="U574" s="6">
        <f>IF(Table1[[#This Row],[Ngày tính CN]]="","",S574+T574)</f>
        <v>46107</v>
      </c>
      <c r="V574" s="32">
        <f ca="1">IF(Table1[[#This Row],[Hạn thanh toán]]="","",IF((U574-NOW())&lt;0,0,(U574-NOW())))</f>
        <v>0</v>
      </c>
      <c r="W574" s="32"/>
      <c r="X574" s="32">
        <f t="shared" ca="1" si="239"/>
        <v>49.59162268518412</v>
      </c>
      <c r="Y574" s="2" t="str">
        <f t="shared" ca="1" si="240"/>
        <v>Nợ quá hạn từ 30 ngày đến 60 ngày</v>
      </c>
      <c r="Z574" s="53">
        <f t="shared" si="230"/>
        <v>46107</v>
      </c>
      <c r="AA574" s="53" t="str">
        <f t="shared" si="231"/>
        <v/>
      </c>
      <c r="AD574" s="2" t="str">
        <f>VLOOKUP($A574,MA_KH!$A:$Q,MA_KH!O$1,0)</f>
        <v>BIGC (EB)</v>
      </c>
      <c r="AE574" s="2" t="str">
        <f>VLOOKUP($A574,MA_KH!$A:$Q,MA_KH!P$1,0)</f>
        <v>Công ty TNHH dịch vụ EB</v>
      </c>
    </row>
    <row r="575" spans="1:31" ht="25.5" customHeight="1" x14ac:dyDescent="0.2">
      <c r="A575" s="30" t="s">
        <v>16553</v>
      </c>
      <c r="B575" s="30" t="s">
        <v>72</v>
      </c>
      <c r="C575" s="34">
        <v>46107</v>
      </c>
      <c r="D575" s="30" t="s">
        <v>17508</v>
      </c>
      <c r="E575" s="34">
        <v>46107</v>
      </c>
      <c r="F575" s="30">
        <v>7985</v>
      </c>
      <c r="G575" s="30" t="s">
        <v>17509</v>
      </c>
      <c r="H575" s="35">
        <v>814515</v>
      </c>
      <c r="I575" s="69">
        <v>0</v>
      </c>
      <c r="J575" s="35">
        <v>65161</v>
      </c>
      <c r="K575" s="35">
        <v>879676</v>
      </c>
      <c r="L575" s="7" t="s">
        <v>17412</v>
      </c>
      <c r="O575" s="32">
        <f>IF(Table1[[#This Row],[Phân loại]]="Tồn đầu kỳ",Table1[[#This Row],[Tổng giá trị]],0)</f>
        <v>0</v>
      </c>
      <c r="P575" s="7">
        <f>IF(Table1[[#This Row],[Số còn phải thu ĐK]]&lt;&gt;0,0,IF(Table1[[#This Row],[Phân loại]]="Bán hàng",Table1[[#This Row],[Tổng giá trị]],-Table1[[#This Row],[Tổng giá trị]]))</f>
        <v>-879676</v>
      </c>
      <c r="Q575" s="32">
        <f t="shared" si="238"/>
        <v>0</v>
      </c>
      <c r="R575" s="7">
        <f>Table1[[#This Row],[Số còn phải thu ĐK]]+Table1[[#This Row],[Giá Trị HD sau CK]]-Table1[[#This Row],[Số tiền đã thu]]</f>
        <v>-879676</v>
      </c>
      <c r="S575" s="6">
        <f>IF(Table1[[#This Row],[Ngày hóa đơn]]&lt;&gt;"",Table1[[#This Row],[Ngày hóa đơn]],IF(Table1[[#This Row],[Ngày hạch toán]]&lt;&gt;"",Table1[[#This Row],[Ngày hạch toán]],""))</f>
        <v>46107</v>
      </c>
      <c r="T575" s="7"/>
      <c r="U575" s="6">
        <f>IF(Table1[[#This Row],[Ngày tính CN]]="","",S575+T575)</f>
        <v>46107</v>
      </c>
      <c r="V575" s="32">
        <f ca="1">IF(Table1[[#This Row],[Hạn thanh toán]]="","",IF((U575-NOW())&lt;0,0,(U575-NOW())))</f>
        <v>0</v>
      </c>
      <c r="W575" s="32"/>
      <c r="X575" s="32">
        <f t="shared" ca="1" si="239"/>
        <v>49.59162268518412</v>
      </c>
      <c r="Y575" s="2" t="str">
        <f t="shared" ca="1" si="240"/>
        <v>Nợ quá hạn từ 30 ngày đến 60 ngày</v>
      </c>
      <c r="Z575" s="53">
        <f t="shared" si="230"/>
        <v>46107</v>
      </c>
      <c r="AA575" s="53" t="str">
        <f t="shared" si="231"/>
        <v/>
      </c>
      <c r="AD575" s="2" t="str">
        <f>VLOOKUP($A575,MA_KH!$A:$Q,MA_KH!O$1,0)</f>
        <v>BIGC (EB)</v>
      </c>
      <c r="AE575" s="2" t="str">
        <f>VLOOKUP($A575,MA_KH!$A:$Q,MA_KH!P$1,0)</f>
        <v>Công ty TNHH dịch vụ EB</v>
      </c>
    </row>
    <row r="576" spans="1:31" ht="25.5" customHeight="1" x14ac:dyDescent="0.2">
      <c r="A576" s="30" t="s">
        <v>16553</v>
      </c>
      <c r="B576" s="30" t="s">
        <v>72</v>
      </c>
      <c r="C576" s="34">
        <v>46107</v>
      </c>
      <c r="D576" s="30" t="s">
        <v>17510</v>
      </c>
      <c r="E576" s="34">
        <v>46107</v>
      </c>
      <c r="F576" s="30">
        <v>7988</v>
      </c>
      <c r="G576" s="30" t="s">
        <v>17511</v>
      </c>
      <c r="H576" s="35">
        <v>141768</v>
      </c>
      <c r="I576" s="69">
        <v>0</v>
      </c>
      <c r="J576" s="35">
        <v>11341</v>
      </c>
      <c r="K576" s="35">
        <v>153109</v>
      </c>
      <c r="L576" s="7" t="s">
        <v>17412</v>
      </c>
      <c r="O576" s="32">
        <f>IF(Table1[[#This Row],[Phân loại]]="Tồn đầu kỳ",Table1[[#This Row],[Tổng giá trị]],0)</f>
        <v>0</v>
      </c>
      <c r="P576" s="7">
        <f>IF(Table1[[#This Row],[Số còn phải thu ĐK]]&lt;&gt;0,0,IF(Table1[[#This Row],[Phân loại]]="Bán hàng",Table1[[#This Row],[Tổng giá trị]],-Table1[[#This Row],[Tổng giá trị]]))</f>
        <v>-153109</v>
      </c>
      <c r="Q576" s="32">
        <f t="shared" si="238"/>
        <v>0</v>
      </c>
      <c r="R576" s="7">
        <f>Table1[[#This Row],[Số còn phải thu ĐK]]+Table1[[#This Row],[Giá Trị HD sau CK]]-Table1[[#This Row],[Số tiền đã thu]]</f>
        <v>-153109</v>
      </c>
      <c r="S576" s="6">
        <f>IF(Table1[[#This Row],[Ngày hóa đơn]]&lt;&gt;"",Table1[[#This Row],[Ngày hóa đơn]],IF(Table1[[#This Row],[Ngày hạch toán]]&lt;&gt;"",Table1[[#This Row],[Ngày hạch toán]],""))</f>
        <v>46107</v>
      </c>
      <c r="T576" s="7"/>
      <c r="U576" s="6">
        <f>IF(Table1[[#This Row],[Ngày tính CN]]="","",S576+T576)</f>
        <v>46107</v>
      </c>
      <c r="V576" s="32">
        <f ca="1">IF(Table1[[#This Row],[Hạn thanh toán]]="","",IF((U576-NOW())&lt;0,0,(U576-NOW())))</f>
        <v>0</v>
      </c>
      <c r="W576" s="32"/>
      <c r="X576" s="32">
        <f t="shared" ca="1" si="239"/>
        <v>49.59162268518412</v>
      </c>
      <c r="Y576" s="2" t="str">
        <f t="shared" ca="1" si="240"/>
        <v>Nợ quá hạn từ 30 ngày đến 60 ngày</v>
      </c>
      <c r="Z576" s="53">
        <f t="shared" si="230"/>
        <v>46107</v>
      </c>
      <c r="AA576" s="53" t="str">
        <f t="shared" si="231"/>
        <v/>
      </c>
      <c r="AD576" s="2" t="str">
        <f>VLOOKUP($A576,MA_KH!$A:$Q,MA_KH!O$1,0)</f>
        <v>BIGC (EB)</v>
      </c>
      <c r="AE576" s="2" t="str">
        <f>VLOOKUP($A576,MA_KH!$A:$Q,MA_KH!P$1,0)</f>
        <v>Công ty TNHH dịch vụ EB</v>
      </c>
    </row>
    <row r="577" spans="1:31" ht="25.5" customHeight="1" x14ac:dyDescent="0.2">
      <c r="A577" s="30" t="s">
        <v>16553</v>
      </c>
      <c r="B577" s="30" t="s">
        <v>72</v>
      </c>
      <c r="C577" s="34">
        <v>46108</v>
      </c>
      <c r="D577" s="30" t="s">
        <v>17512</v>
      </c>
      <c r="E577" s="34">
        <v>46108</v>
      </c>
      <c r="F577" s="30">
        <v>8603</v>
      </c>
      <c r="G577" s="30" t="s">
        <v>17513</v>
      </c>
      <c r="H577" s="35">
        <v>1628805</v>
      </c>
      <c r="I577" s="69">
        <v>0</v>
      </c>
      <c r="J577" s="35">
        <v>130304</v>
      </c>
      <c r="K577" s="35">
        <v>1759109</v>
      </c>
      <c r="L577" s="7" t="s">
        <v>17412</v>
      </c>
      <c r="O577" s="32">
        <f>IF(Table1[[#This Row],[Phân loại]]="Tồn đầu kỳ",Table1[[#This Row],[Tổng giá trị]],0)</f>
        <v>0</v>
      </c>
      <c r="P577" s="7">
        <f>IF(Table1[[#This Row],[Số còn phải thu ĐK]]&lt;&gt;0,0,IF(Table1[[#This Row],[Phân loại]]="Bán hàng",Table1[[#This Row],[Tổng giá trị]],-Table1[[#This Row],[Tổng giá trị]]))</f>
        <v>-1759109</v>
      </c>
      <c r="Q577" s="32">
        <f t="shared" si="238"/>
        <v>0</v>
      </c>
      <c r="R577" s="7">
        <f>Table1[[#This Row],[Số còn phải thu ĐK]]+Table1[[#This Row],[Giá Trị HD sau CK]]-Table1[[#This Row],[Số tiền đã thu]]</f>
        <v>-1759109</v>
      </c>
      <c r="S577" s="6">
        <f>IF(Table1[[#This Row],[Ngày hóa đơn]]&lt;&gt;"",Table1[[#This Row],[Ngày hóa đơn]],IF(Table1[[#This Row],[Ngày hạch toán]]&lt;&gt;"",Table1[[#This Row],[Ngày hạch toán]],""))</f>
        <v>46108</v>
      </c>
      <c r="T577" s="7"/>
      <c r="U577" s="6">
        <f>IF(Table1[[#This Row],[Ngày tính CN]]="","",S577+T577)</f>
        <v>46108</v>
      </c>
      <c r="V577" s="32">
        <f ca="1">IF(Table1[[#This Row],[Hạn thanh toán]]="","",IF((U577-NOW())&lt;0,0,(U577-NOW())))</f>
        <v>0</v>
      </c>
      <c r="W577" s="32"/>
      <c r="X577" s="32">
        <f t="shared" ca="1" si="239"/>
        <v>48.59162268518412</v>
      </c>
      <c r="Y577" s="2" t="str">
        <f t="shared" ca="1" si="240"/>
        <v>Nợ quá hạn từ 30 ngày đến 60 ngày</v>
      </c>
      <c r="Z577" s="53">
        <f t="shared" si="230"/>
        <v>46108</v>
      </c>
      <c r="AA577" s="53" t="str">
        <f t="shared" si="231"/>
        <v/>
      </c>
      <c r="AD577" s="2" t="str">
        <f>VLOOKUP($A577,MA_KH!$A:$Q,MA_KH!O$1,0)</f>
        <v>BIGC (EB)</v>
      </c>
      <c r="AE577" s="2" t="str">
        <f>VLOOKUP($A577,MA_KH!$A:$Q,MA_KH!P$1,0)</f>
        <v>Công ty TNHH dịch vụ EB</v>
      </c>
    </row>
    <row r="578" spans="1:31" ht="25.5" customHeight="1" x14ac:dyDescent="0.2">
      <c r="A578" s="30" t="s">
        <v>16553</v>
      </c>
      <c r="B578" s="30" t="s">
        <v>72</v>
      </c>
      <c r="C578" s="34">
        <v>46108</v>
      </c>
      <c r="D578" s="30" t="s">
        <v>17514</v>
      </c>
      <c r="E578" s="34">
        <v>46108</v>
      </c>
      <c r="F578" s="30">
        <v>8317</v>
      </c>
      <c r="G578" s="30" t="s">
        <v>17515</v>
      </c>
      <c r="H578" s="35">
        <v>289390</v>
      </c>
      <c r="I578" s="69">
        <v>0</v>
      </c>
      <c r="J578" s="35">
        <v>23151</v>
      </c>
      <c r="K578" s="35">
        <v>312541</v>
      </c>
      <c r="L578" s="7" t="s">
        <v>17412</v>
      </c>
      <c r="O578" s="32">
        <f>IF(Table1[[#This Row],[Phân loại]]="Tồn đầu kỳ",Table1[[#This Row],[Tổng giá trị]],0)</f>
        <v>0</v>
      </c>
      <c r="P578" s="7">
        <f>IF(Table1[[#This Row],[Số còn phải thu ĐK]]&lt;&gt;0,0,IF(Table1[[#This Row],[Phân loại]]="Bán hàng",Table1[[#This Row],[Tổng giá trị]],-Table1[[#This Row],[Tổng giá trị]]))</f>
        <v>-312541</v>
      </c>
      <c r="Q578" s="32">
        <f t="shared" si="238"/>
        <v>0</v>
      </c>
      <c r="R578" s="7">
        <f>Table1[[#This Row],[Số còn phải thu ĐK]]+Table1[[#This Row],[Giá Trị HD sau CK]]-Table1[[#This Row],[Số tiền đã thu]]</f>
        <v>-312541</v>
      </c>
      <c r="S578" s="6">
        <f>IF(Table1[[#This Row],[Ngày hóa đơn]]&lt;&gt;"",Table1[[#This Row],[Ngày hóa đơn]],IF(Table1[[#This Row],[Ngày hạch toán]]&lt;&gt;"",Table1[[#This Row],[Ngày hạch toán]],""))</f>
        <v>46108</v>
      </c>
      <c r="T578" s="7"/>
      <c r="U578" s="6">
        <f>IF(Table1[[#This Row],[Ngày tính CN]]="","",S578+T578)</f>
        <v>46108</v>
      </c>
      <c r="V578" s="32">
        <f ca="1">IF(Table1[[#This Row],[Hạn thanh toán]]="","",IF((U578-NOW())&lt;0,0,(U578-NOW())))</f>
        <v>0</v>
      </c>
      <c r="W578" s="32"/>
      <c r="X578" s="32">
        <f t="shared" ca="1" si="239"/>
        <v>48.59162268518412</v>
      </c>
      <c r="Y578" s="2" t="str">
        <f t="shared" ca="1" si="240"/>
        <v>Nợ quá hạn từ 30 ngày đến 60 ngày</v>
      </c>
      <c r="Z578" s="53">
        <f t="shared" si="230"/>
        <v>46108</v>
      </c>
      <c r="AA578" s="53" t="str">
        <f t="shared" si="231"/>
        <v/>
      </c>
      <c r="AD578" s="2" t="str">
        <f>VLOOKUP($A578,MA_KH!$A:$Q,MA_KH!O$1,0)</f>
        <v>BIGC (EB)</v>
      </c>
      <c r="AE578" s="2" t="str">
        <f>VLOOKUP($A578,MA_KH!$A:$Q,MA_KH!P$1,0)</f>
        <v>Công ty TNHH dịch vụ EB</v>
      </c>
    </row>
    <row r="579" spans="1:31" ht="25.5" customHeight="1" x14ac:dyDescent="0.2">
      <c r="A579" s="30" t="s">
        <v>16553</v>
      </c>
      <c r="B579" s="30" t="s">
        <v>72</v>
      </c>
      <c r="C579" s="34">
        <v>46108</v>
      </c>
      <c r="D579" s="30" t="s">
        <v>17516</v>
      </c>
      <c r="E579" s="34">
        <v>46108</v>
      </c>
      <c r="F579" s="30">
        <v>8322</v>
      </c>
      <c r="G579" s="30" t="s">
        <v>17517</v>
      </c>
      <c r="H579" s="35">
        <v>228918</v>
      </c>
      <c r="I579" s="69">
        <v>0</v>
      </c>
      <c r="J579" s="35">
        <v>18313</v>
      </c>
      <c r="K579" s="35">
        <v>247231</v>
      </c>
      <c r="L579" s="7" t="s">
        <v>17412</v>
      </c>
      <c r="O579" s="32">
        <f>IF(Table1[[#This Row],[Phân loại]]="Tồn đầu kỳ",Table1[[#This Row],[Tổng giá trị]],0)</f>
        <v>0</v>
      </c>
      <c r="P579" s="7">
        <f>IF(Table1[[#This Row],[Số còn phải thu ĐK]]&lt;&gt;0,0,IF(Table1[[#This Row],[Phân loại]]="Bán hàng",Table1[[#This Row],[Tổng giá trị]],-Table1[[#This Row],[Tổng giá trị]]))</f>
        <v>-247231</v>
      </c>
      <c r="Q579" s="32">
        <f t="shared" si="238"/>
        <v>0</v>
      </c>
      <c r="R579" s="7">
        <f>Table1[[#This Row],[Số còn phải thu ĐK]]+Table1[[#This Row],[Giá Trị HD sau CK]]-Table1[[#This Row],[Số tiền đã thu]]</f>
        <v>-247231</v>
      </c>
      <c r="S579" s="6">
        <f>IF(Table1[[#This Row],[Ngày hóa đơn]]&lt;&gt;"",Table1[[#This Row],[Ngày hóa đơn]],IF(Table1[[#This Row],[Ngày hạch toán]]&lt;&gt;"",Table1[[#This Row],[Ngày hạch toán]],""))</f>
        <v>46108</v>
      </c>
      <c r="T579" s="7"/>
      <c r="U579" s="6">
        <f>IF(Table1[[#This Row],[Ngày tính CN]]="","",S579+T579)</f>
        <v>46108</v>
      </c>
      <c r="V579" s="32">
        <f ca="1">IF(Table1[[#This Row],[Hạn thanh toán]]="","",IF((U579-NOW())&lt;0,0,(U579-NOW())))</f>
        <v>0</v>
      </c>
      <c r="W579" s="32"/>
      <c r="X579" s="32">
        <f t="shared" ca="1" si="239"/>
        <v>48.59162268518412</v>
      </c>
      <c r="Y579" s="2" t="str">
        <f t="shared" ca="1" si="240"/>
        <v>Nợ quá hạn từ 30 ngày đến 60 ngày</v>
      </c>
      <c r="Z579" s="53">
        <f t="shared" si="230"/>
        <v>46108</v>
      </c>
      <c r="AA579" s="53" t="str">
        <f t="shared" si="231"/>
        <v/>
      </c>
      <c r="AD579" s="2" t="str">
        <f>VLOOKUP($A579,MA_KH!$A:$Q,MA_KH!O$1,0)</f>
        <v>BIGC (EB)</v>
      </c>
      <c r="AE579" s="2" t="str">
        <f>VLOOKUP($A579,MA_KH!$A:$Q,MA_KH!P$1,0)</f>
        <v>Công ty TNHH dịch vụ EB</v>
      </c>
    </row>
    <row r="580" spans="1:31" ht="25.5" customHeight="1" x14ac:dyDescent="0.2">
      <c r="A580" s="30" t="s">
        <v>16553</v>
      </c>
      <c r="B580" s="30" t="s">
        <v>72</v>
      </c>
      <c r="C580" s="34">
        <v>46108</v>
      </c>
      <c r="D580" s="30" t="s">
        <v>17518</v>
      </c>
      <c r="E580" s="34">
        <v>46108</v>
      </c>
      <c r="F580" s="30">
        <v>8323</v>
      </c>
      <c r="G580" s="30" t="s">
        <v>17519</v>
      </c>
      <c r="H580" s="35">
        <v>46000</v>
      </c>
      <c r="I580" s="69">
        <v>0</v>
      </c>
      <c r="J580" s="35">
        <v>3680</v>
      </c>
      <c r="K580" s="35">
        <v>49680</v>
      </c>
      <c r="L580" s="7" t="s">
        <v>17412</v>
      </c>
      <c r="O580" s="32">
        <f>IF(Table1[[#This Row],[Phân loại]]="Tồn đầu kỳ",Table1[[#This Row],[Tổng giá trị]],0)</f>
        <v>0</v>
      </c>
      <c r="P580" s="7">
        <f>IF(Table1[[#This Row],[Số còn phải thu ĐK]]&lt;&gt;0,0,IF(Table1[[#This Row],[Phân loại]]="Bán hàng",Table1[[#This Row],[Tổng giá trị]],-Table1[[#This Row],[Tổng giá trị]]))</f>
        <v>-49680</v>
      </c>
      <c r="Q580" s="32">
        <f t="shared" si="238"/>
        <v>0</v>
      </c>
      <c r="R580" s="7">
        <f>Table1[[#This Row],[Số còn phải thu ĐK]]+Table1[[#This Row],[Giá Trị HD sau CK]]-Table1[[#This Row],[Số tiền đã thu]]</f>
        <v>-49680</v>
      </c>
      <c r="S580" s="6">
        <f>IF(Table1[[#This Row],[Ngày hóa đơn]]&lt;&gt;"",Table1[[#This Row],[Ngày hóa đơn]],IF(Table1[[#This Row],[Ngày hạch toán]]&lt;&gt;"",Table1[[#This Row],[Ngày hạch toán]],""))</f>
        <v>46108</v>
      </c>
      <c r="T580" s="7"/>
      <c r="U580" s="6">
        <f>IF(Table1[[#This Row],[Ngày tính CN]]="","",S580+T580)</f>
        <v>46108</v>
      </c>
      <c r="V580" s="32">
        <f ca="1">IF(Table1[[#This Row],[Hạn thanh toán]]="","",IF((U580-NOW())&lt;0,0,(U580-NOW())))</f>
        <v>0</v>
      </c>
      <c r="W580" s="32"/>
      <c r="X580" s="32">
        <f t="shared" ca="1" si="239"/>
        <v>48.59162268518412</v>
      </c>
      <c r="Y580" s="2" t="str">
        <f t="shared" ca="1" si="240"/>
        <v>Nợ quá hạn từ 30 ngày đến 60 ngày</v>
      </c>
      <c r="Z580" s="53">
        <f t="shared" ref="Z580:Z641" si="241">IF(S580="","",S580)</f>
        <v>46108</v>
      </c>
      <c r="AA580" s="53" t="str">
        <f t="shared" ref="AA580:AA641" si="242">IF(M580="","",M580)</f>
        <v/>
      </c>
      <c r="AD580" s="2" t="str">
        <f>VLOOKUP($A580,MA_KH!$A:$Q,MA_KH!O$1,0)</f>
        <v>BIGC (EB)</v>
      </c>
      <c r="AE580" s="2" t="str">
        <f>VLOOKUP($A580,MA_KH!$A:$Q,MA_KH!P$1,0)</f>
        <v>Công ty TNHH dịch vụ EB</v>
      </c>
    </row>
    <row r="581" spans="1:31" ht="25.5" customHeight="1" x14ac:dyDescent="0.2">
      <c r="A581" s="30" t="s">
        <v>16553</v>
      </c>
      <c r="B581" s="30" t="s">
        <v>72</v>
      </c>
      <c r="C581" s="34">
        <v>46108</v>
      </c>
      <c r="D581" s="30" t="s">
        <v>17520</v>
      </c>
      <c r="E581" s="34">
        <v>46108</v>
      </c>
      <c r="F581" s="30">
        <v>8583</v>
      </c>
      <c r="G581" s="30" t="s">
        <v>17521</v>
      </c>
      <c r="H581" s="35">
        <v>223212</v>
      </c>
      <c r="I581" s="69">
        <v>0</v>
      </c>
      <c r="J581" s="35">
        <v>17857</v>
      </c>
      <c r="K581" s="35">
        <v>241069</v>
      </c>
      <c r="L581" s="7" t="s">
        <v>17412</v>
      </c>
      <c r="O581" s="32">
        <f>IF(Table1[[#This Row],[Phân loại]]="Tồn đầu kỳ",Table1[[#This Row],[Tổng giá trị]],0)</f>
        <v>0</v>
      </c>
      <c r="P581" s="7">
        <f>IF(Table1[[#This Row],[Số còn phải thu ĐK]]&lt;&gt;0,0,IF(Table1[[#This Row],[Phân loại]]="Bán hàng",Table1[[#This Row],[Tổng giá trị]],-Table1[[#This Row],[Tổng giá trị]]))</f>
        <v>-241069</v>
      </c>
      <c r="Q581" s="32">
        <f t="shared" si="238"/>
        <v>0</v>
      </c>
      <c r="R581" s="7">
        <f>Table1[[#This Row],[Số còn phải thu ĐK]]+Table1[[#This Row],[Giá Trị HD sau CK]]-Table1[[#This Row],[Số tiền đã thu]]</f>
        <v>-241069</v>
      </c>
      <c r="S581" s="6">
        <f>IF(Table1[[#This Row],[Ngày hóa đơn]]&lt;&gt;"",Table1[[#This Row],[Ngày hóa đơn]],IF(Table1[[#This Row],[Ngày hạch toán]]&lt;&gt;"",Table1[[#This Row],[Ngày hạch toán]],""))</f>
        <v>46108</v>
      </c>
      <c r="T581" s="7"/>
      <c r="U581" s="6">
        <f>IF(Table1[[#This Row],[Ngày tính CN]]="","",S581+T581)</f>
        <v>46108</v>
      </c>
      <c r="V581" s="32">
        <f ca="1">IF(Table1[[#This Row],[Hạn thanh toán]]="","",IF((U581-NOW())&lt;0,0,(U581-NOW())))</f>
        <v>0</v>
      </c>
      <c r="W581" s="32"/>
      <c r="X581" s="32">
        <f t="shared" ca="1" si="239"/>
        <v>48.59162268518412</v>
      </c>
      <c r="Y581" s="2" t="str">
        <f t="shared" ca="1" si="240"/>
        <v>Nợ quá hạn từ 30 ngày đến 60 ngày</v>
      </c>
      <c r="Z581" s="53">
        <f t="shared" si="241"/>
        <v>46108</v>
      </c>
      <c r="AA581" s="53" t="str">
        <f t="shared" si="242"/>
        <v/>
      </c>
      <c r="AD581" s="2" t="str">
        <f>VLOOKUP($A581,MA_KH!$A:$Q,MA_KH!O$1,0)</f>
        <v>BIGC (EB)</v>
      </c>
      <c r="AE581" s="2" t="str">
        <f>VLOOKUP($A581,MA_KH!$A:$Q,MA_KH!P$1,0)</f>
        <v>Công ty TNHH dịch vụ EB</v>
      </c>
    </row>
    <row r="582" spans="1:31" ht="25.5" customHeight="1" x14ac:dyDescent="0.2">
      <c r="A582" s="30" t="s">
        <v>16553</v>
      </c>
      <c r="B582" s="30" t="s">
        <v>72</v>
      </c>
      <c r="C582" s="34">
        <v>46108</v>
      </c>
      <c r="D582" s="30" t="s">
        <v>17522</v>
      </c>
      <c r="E582" s="34">
        <v>46108</v>
      </c>
      <c r="F582" s="30">
        <v>8596</v>
      </c>
      <c r="G582" s="30" t="s">
        <v>17523</v>
      </c>
      <c r="H582" s="35">
        <v>3599917</v>
      </c>
      <c r="I582" s="69">
        <v>0</v>
      </c>
      <c r="J582" s="35">
        <v>287993</v>
      </c>
      <c r="K582" s="35">
        <v>3887910</v>
      </c>
      <c r="L582" s="7" t="s">
        <v>17412</v>
      </c>
      <c r="O582" s="32">
        <f>IF(Table1[[#This Row],[Phân loại]]="Tồn đầu kỳ",Table1[[#This Row],[Tổng giá trị]],0)</f>
        <v>0</v>
      </c>
      <c r="P582" s="7">
        <f>IF(Table1[[#This Row],[Số còn phải thu ĐK]]&lt;&gt;0,0,IF(Table1[[#This Row],[Phân loại]]="Bán hàng",Table1[[#This Row],[Tổng giá trị]],-Table1[[#This Row],[Tổng giá trị]]))</f>
        <v>-3887910</v>
      </c>
      <c r="Q582" s="32">
        <f t="shared" si="238"/>
        <v>0</v>
      </c>
      <c r="R582" s="7">
        <f>Table1[[#This Row],[Số còn phải thu ĐK]]+Table1[[#This Row],[Giá Trị HD sau CK]]-Table1[[#This Row],[Số tiền đã thu]]</f>
        <v>-3887910</v>
      </c>
      <c r="S582" s="6">
        <f>IF(Table1[[#This Row],[Ngày hóa đơn]]&lt;&gt;"",Table1[[#This Row],[Ngày hóa đơn]],IF(Table1[[#This Row],[Ngày hạch toán]]&lt;&gt;"",Table1[[#This Row],[Ngày hạch toán]],""))</f>
        <v>46108</v>
      </c>
      <c r="T582" s="7"/>
      <c r="U582" s="6">
        <f>IF(Table1[[#This Row],[Ngày tính CN]]="","",S582+T582)</f>
        <v>46108</v>
      </c>
      <c r="V582" s="32">
        <f ca="1">IF(Table1[[#This Row],[Hạn thanh toán]]="","",IF((U582-NOW())&lt;0,0,(U582-NOW())))</f>
        <v>0</v>
      </c>
      <c r="W582" s="32"/>
      <c r="X582" s="32">
        <f t="shared" ca="1" si="239"/>
        <v>48.59162268518412</v>
      </c>
      <c r="Y582" s="2" t="str">
        <f t="shared" ca="1" si="240"/>
        <v>Nợ quá hạn từ 30 ngày đến 60 ngày</v>
      </c>
      <c r="Z582" s="53">
        <f t="shared" si="241"/>
        <v>46108</v>
      </c>
      <c r="AA582" s="53" t="str">
        <f t="shared" si="242"/>
        <v/>
      </c>
      <c r="AD582" s="2" t="str">
        <f>VLOOKUP($A582,MA_KH!$A:$Q,MA_KH!O$1,0)</f>
        <v>BIGC (EB)</v>
      </c>
      <c r="AE582" s="2" t="str">
        <f>VLOOKUP($A582,MA_KH!$A:$Q,MA_KH!P$1,0)</f>
        <v>Công ty TNHH dịch vụ EB</v>
      </c>
    </row>
    <row r="583" spans="1:31" ht="25.5" customHeight="1" x14ac:dyDescent="0.2">
      <c r="A583" s="30" t="s">
        <v>16553</v>
      </c>
      <c r="B583" s="30" t="s">
        <v>72</v>
      </c>
      <c r="C583" s="34">
        <v>46108</v>
      </c>
      <c r="D583" s="30" t="s">
        <v>17524</v>
      </c>
      <c r="E583" s="34">
        <v>46108</v>
      </c>
      <c r="F583" s="30">
        <v>8575</v>
      </c>
      <c r="G583" s="30" t="s">
        <v>17525</v>
      </c>
      <c r="H583" s="35">
        <v>315675</v>
      </c>
      <c r="I583" s="69">
        <v>0</v>
      </c>
      <c r="J583" s="35">
        <v>25254</v>
      </c>
      <c r="K583" s="35">
        <v>340929</v>
      </c>
      <c r="L583" s="7" t="s">
        <v>17412</v>
      </c>
      <c r="O583" s="32">
        <f>IF(Table1[[#This Row],[Phân loại]]="Tồn đầu kỳ",Table1[[#This Row],[Tổng giá trị]],0)</f>
        <v>0</v>
      </c>
      <c r="P583" s="7">
        <f>IF(Table1[[#This Row],[Số còn phải thu ĐK]]&lt;&gt;0,0,IF(Table1[[#This Row],[Phân loại]]="Bán hàng",Table1[[#This Row],[Tổng giá trị]],-Table1[[#This Row],[Tổng giá trị]]))</f>
        <v>-340929</v>
      </c>
      <c r="Q583" s="32">
        <f t="shared" si="238"/>
        <v>0</v>
      </c>
      <c r="R583" s="7">
        <f>Table1[[#This Row],[Số còn phải thu ĐK]]+Table1[[#This Row],[Giá Trị HD sau CK]]-Table1[[#This Row],[Số tiền đã thu]]</f>
        <v>-340929</v>
      </c>
      <c r="S583" s="6">
        <f>IF(Table1[[#This Row],[Ngày hóa đơn]]&lt;&gt;"",Table1[[#This Row],[Ngày hóa đơn]],IF(Table1[[#This Row],[Ngày hạch toán]]&lt;&gt;"",Table1[[#This Row],[Ngày hạch toán]],""))</f>
        <v>46108</v>
      </c>
      <c r="T583" s="7"/>
      <c r="U583" s="6">
        <f>IF(Table1[[#This Row],[Ngày tính CN]]="","",S583+T583)</f>
        <v>46108</v>
      </c>
      <c r="V583" s="32">
        <f ca="1">IF(Table1[[#This Row],[Hạn thanh toán]]="","",IF((U583-NOW())&lt;0,0,(U583-NOW())))</f>
        <v>0</v>
      </c>
      <c r="W583" s="32"/>
      <c r="X583" s="32">
        <f t="shared" ca="1" si="239"/>
        <v>48.59162268518412</v>
      </c>
      <c r="Y583" s="2" t="str">
        <f t="shared" ca="1" si="240"/>
        <v>Nợ quá hạn từ 30 ngày đến 60 ngày</v>
      </c>
      <c r="Z583" s="53">
        <f t="shared" si="241"/>
        <v>46108</v>
      </c>
      <c r="AA583" s="53" t="str">
        <f t="shared" si="242"/>
        <v/>
      </c>
      <c r="AD583" s="2" t="str">
        <f>VLOOKUP($A583,MA_KH!$A:$Q,MA_KH!O$1,0)</f>
        <v>BIGC (EB)</v>
      </c>
      <c r="AE583" s="2" t="str">
        <f>VLOOKUP($A583,MA_KH!$A:$Q,MA_KH!P$1,0)</f>
        <v>Công ty TNHH dịch vụ EB</v>
      </c>
    </row>
    <row r="584" spans="1:31" ht="25.5" customHeight="1" x14ac:dyDescent="0.2">
      <c r="A584" s="30" t="s">
        <v>16553</v>
      </c>
      <c r="B584" s="30" t="s">
        <v>72</v>
      </c>
      <c r="C584" s="34">
        <v>46108</v>
      </c>
      <c r="D584" s="30" t="s">
        <v>17526</v>
      </c>
      <c r="E584" s="34">
        <v>46108</v>
      </c>
      <c r="F584" s="30">
        <v>8616</v>
      </c>
      <c r="G584" s="30" t="s">
        <v>17527</v>
      </c>
      <c r="H584" s="35">
        <v>862745</v>
      </c>
      <c r="I584" s="69">
        <v>0</v>
      </c>
      <c r="J584" s="35">
        <v>69020</v>
      </c>
      <c r="K584" s="35">
        <v>931765</v>
      </c>
      <c r="L584" s="7" t="s">
        <v>17412</v>
      </c>
      <c r="O584" s="32">
        <f>IF(Table1[[#This Row],[Phân loại]]="Tồn đầu kỳ",Table1[[#This Row],[Tổng giá trị]],0)</f>
        <v>0</v>
      </c>
      <c r="P584" s="7">
        <f>IF(Table1[[#This Row],[Số còn phải thu ĐK]]&lt;&gt;0,0,IF(Table1[[#This Row],[Phân loại]]="Bán hàng",Table1[[#This Row],[Tổng giá trị]],-Table1[[#This Row],[Tổng giá trị]]))</f>
        <v>-931765</v>
      </c>
      <c r="Q584" s="32">
        <f t="shared" si="238"/>
        <v>0</v>
      </c>
      <c r="R584" s="7">
        <f>Table1[[#This Row],[Số còn phải thu ĐK]]+Table1[[#This Row],[Giá Trị HD sau CK]]-Table1[[#This Row],[Số tiền đã thu]]</f>
        <v>-931765</v>
      </c>
      <c r="S584" s="6">
        <f>IF(Table1[[#This Row],[Ngày hóa đơn]]&lt;&gt;"",Table1[[#This Row],[Ngày hóa đơn]],IF(Table1[[#This Row],[Ngày hạch toán]]&lt;&gt;"",Table1[[#This Row],[Ngày hạch toán]],""))</f>
        <v>46108</v>
      </c>
      <c r="T584" s="7"/>
      <c r="U584" s="6">
        <f>IF(Table1[[#This Row],[Ngày tính CN]]="","",S584+T584)</f>
        <v>46108</v>
      </c>
      <c r="V584" s="32">
        <f ca="1">IF(Table1[[#This Row],[Hạn thanh toán]]="","",IF((U584-NOW())&lt;0,0,(U584-NOW())))</f>
        <v>0</v>
      </c>
      <c r="W584" s="32"/>
      <c r="X584" s="32">
        <f t="shared" ca="1" si="239"/>
        <v>48.59162268518412</v>
      </c>
      <c r="Y584" s="2" t="str">
        <f t="shared" ca="1" si="240"/>
        <v>Nợ quá hạn từ 30 ngày đến 60 ngày</v>
      </c>
      <c r="Z584" s="53">
        <f t="shared" si="241"/>
        <v>46108</v>
      </c>
      <c r="AA584" s="53" t="str">
        <f t="shared" si="242"/>
        <v/>
      </c>
      <c r="AD584" s="2" t="str">
        <f>VLOOKUP($A584,MA_KH!$A:$Q,MA_KH!O$1,0)</f>
        <v>BIGC (EB)</v>
      </c>
      <c r="AE584" s="2" t="str">
        <f>VLOOKUP($A584,MA_KH!$A:$Q,MA_KH!P$1,0)</f>
        <v>Công ty TNHH dịch vụ EB</v>
      </c>
    </row>
    <row r="585" spans="1:31" ht="25.5" customHeight="1" x14ac:dyDescent="0.2">
      <c r="A585" s="30" t="s">
        <v>16553</v>
      </c>
      <c r="B585" s="30" t="s">
        <v>72</v>
      </c>
      <c r="C585" s="34">
        <v>46108</v>
      </c>
      <c r="D585" s="30" t="s">
        <v>17528</v>
      </c>
      <c r="E585" s="34">
        <v>46108</v>
      </c>
      <c r="F585" s="30">
        <v>8658</v>
      </c>
      <c r="G585" s="30" t="s">
        <v>17529</v>
      </c>
      <c r="H585" s="35">
        <v>138000</v>
      </c>
      <c r="I585" s="69">
        <v>0</v>
      </c>
      <c r="J585" s="35">
        <v>11040</v>
      </c>
      <c r="K585" s="35">
        <v>149040</v>
      </c>
      <c r="L585" s="7" t="s">
        <v>17412</v>
      </c>
      <c r="O585" s="32">
        <f>IF(Table1[[#This Row],[Phân loại]]="Tồn đầu kỳ",Table1[[#This Row],[Tổng giá trị]],0)</f>
        <v>0</v>
      </c>
      <c r="P585" s="7">
        <f>IF(Table1[[#This Row],[Số còn phải thu ĐK]]&lt;&gt;0,0,IF(Table1[[#This Row],[Phân loại]]="Bán hàng",Table1[[#This Row],[Tổng giá trị]],-Table1[[#This Row],[Tổng giá trị]]))</f>
        <v>-149040</v>
      </c>
      <c r="Q585" s="32">
        <f t="shared" si="238"/>
        <v>0</v>
      </c>
      <c r="R585" s="7">
        <f>Table1[[#This Row],[Số còn phải thu ĐK]]+Table1[[#This Row],[Giá Trị HD sau CK]]-Table1[[#This Row],[Số tiền đã thu]]</f>
        <v>-149040</v>
      </c>
      <c r="S585" s="6">
        <f>IF(Table1[[#This Row],[Ngày hóa đơn]]&lt;&gt;"",Table1[[#This Row],[Ngày hóa đơn]],IF(Table1[[#This Row],[Ngày hạch toán]]&lt;&gt;"",Table1[[#This Row],[Ngày hạch toán]],""))</f>
        <v>46108</v>
      </c>
      <c r="T585" s="7"/>
      <c r="U585" s="6">
        <f>IF(Table1[[#This Row],[Ngày tính CN]]="","",S585+T585)</f>
        <v>46108</v>
      </c>
      <c r="V585" s="32">
        <f ca="1">IF(Table1[[#This Row],[Hạn thanh toán]]="","",IF((U585-NOW())&lt;0,0,(U585-NOW())))</f>
        <v>0</v>
      </c>
      <c r="W585" s="32"/>
      <c r="X585" s="32">
        <f t="shared" ca="1" si="239"/>
        <v>48.59162268518412</v>
      </c>
      <c r="Y585" s="2" t="str">
        <f t="shared" ca="1" si="240"/>
        <v>Nợ quá hạn từ 30 ngày đến 60 ngày</v>
      </c>
      <c r="Z585" s="53">
        <f t="shared" si="241"/>
        <v>46108</v>
      </c>
      <c r="AA585" s="53" t="str">
        <f t="shared" si="242"/>
        <v/>
      </c>
      <c r="AD585" s="2" t="str">
        <f>VLOOKUP($A585,MA_KH!$A:$Q,MA_KH!O$1,0)</f>
        <v>BIGC (EB)</v>
      </c>
      <c r="AE585" s="2" t="str">
        <f>VLOOKUP($A585,MA_KH!$A:$Q,MA_KH!P$1,0)</f>
        <v>Công ty TNHH dịch vụ EB</v>
      </c>
    </row>
    <row r="586" spans="1:31" ht="25.5" customHeight="1" x14ac:dyDescent="0.2">
      <c r="A586" s="30" t="s">
        <v>16553</v>
      </c>
      <c r="B586" s="30" t="s">
        <v>72</v>
      </c>
      <c r="C586" s="34">
        <v>46108</v>
      </c>
      <c r="D586" s="30" t="s">
        <v>17530</v>
      </c>
      <c r="E586" s="34">
        <v>46108</v>
      </c>
      <c r="F586" s="30">
        <v>8573</v>
      </c>
      <c r="G586" s="30" t="s">
        <v>17531</v>
      </c>
      <c r="H586" s="35">
        <v>382477</v>
      </c>
      <c r="I586" s="69">
        <v>0</v>
      </c>
      <c r="J586" s="35">
        <v>30598</v>
      </c>
      <c r="K586" s="35">
        <v>413075</v>
      </c>
      <c r="L586" s="7" t="s">
        <v>17412</v>
      </c>
      <c r="O586" s="32">
        <f>IF(Table1[[#This Row],[Phân loại]]="Tồn đầu kỳ",Table1[[#This Row],[Tổng giá trị]],0)</f>
        <v>0</v>
      </c>
      <c r="P586" s="7">
        <f>IF(Table1[[#This Row],[Số còn phải thu ĐK]]&lt;&gt;0,0,IF(Table1[[#This Row],[Phân loại]]="Bán hàng",Table1[[#This Row],[Tổng giá trị]],-Table1[[#This Row],[Tổng giá trị]]))</f>
        <v>-413075</v>
      </c>
      <c r="Q586" s="32">
        <f t="shared" si="238"/>
        <v>0</v>
      </c>
      <c r="R586" s="7">
        <f>Table1[[#This Row],[Số còn phải thu ĐK]]+Table1[[#This Row],[Giá Trị HD sau CK]]-Table1[[#This Row],[Số tiền đã thu]]</f>
        <v>-413075</v>
      </c>
      <c r="S586" s="6">
        <f>IF(Table1[[#This Row],[Ngày hóa đơn]]&lt;&gt;"",Table1[[#This Row],[Ngày hóa đơn]],IF(Table1[[#This Row],[Ngày hạch toán]]&lt;&gt;"",Table1[[#This Row],[Ngày hạch toán]],""))</f>
        <v>46108</v>
      </c>
      <c r="T586" s="7"/>
      <c r="U586" s="6">
        <f>IF(Table1[[#This Row],[Ngày tính CN]]="","",S586+T586)</f>
        <v>46108</v>
      </c>
      <c r="V586" s="32">
        <f ca="1">IF(Table1[[#This Row],[Hạn thanh toán]]="","",IF((U586-NOW())&lt;0,0,(U586-NOW())))</f>
        <v>0</v>
      </c>
      <c r="W586" s="32"/>
      <c r="X586" s="32">
        <f t="shared" ca="1" si="239"/>
        <v>48.59162268518412</v>
      </c>
      <c r="Y586" s="2" t="str">
        <f t="shared" ca="1" si="240"/>
        <v>Nợ quá hạn từ 30 ngày đến 60 ngày</v>
      </c>
      <c r="Z586" s="53">
        <f t="shared" si="241"/>
        <v>46108</v>
      </c>
      <c r="AA586" s="53" t="str">
        <f t="shared" si="242"/>
        <v/>
      </c>
      <c r="AD586" s="2" t="str">
        <f>VLOOKUP($A586,MA_KH!$A:$Q,MA_KH!O$1,0)</f>
        <v>BIGC (EB)</v>
      </c>
      <c r="AE586" s="2" t="str">
        <f>VLOOKUP($A586,MA_KH!$A:$Q,MA_KH!P$1,0)</f>
        <v>Công ty TNHH dịch vụ EB</v>
      </c>
    </row>
    <row r="587" spans="1:31" ht="25.5" customHeight="1" x14ac:dyDescent="0.2">
      <c r="A587" s="30" t="s">
        <v>16553</v>
      </c>
      <c r="B587" s="30" t="s">
        <v>72</v>
      </c>
      <c r="C587" s="34">
        <v>46109</v>
      </c>
      <c r="D587" s="30" t="s">
        <v>17532</v>
      </c>
      <c r="E587" s="34">
        <v>46109</v>
      </c>
      <c r="F587" s="30">
        <v>23144</v>
      </c>
      <c r="G587" s="30" t="s">
        <v>16578</v>
      </c>
      <c r="H587" s="35">
        <v>15585022</v>
      </c>
      <c r="I587" s="69">
        <v>0</v>
      </c>
      <c r="J587" s="35">
        <v>1246802</v>
      </c>
      <c r="K587" s="35">
        <v>16831824</v>
      </c>
      <c r="L587" s="7" t="s">
        <v>17410</v>
      </c>
      <c r="O587" s="32">
        <f>IF(Table1[[#This Row],[Phân loại]]="Tồn đầu kỳ",Table1[[#This Row],[Tổng giá trị]],0)</f>
        <v>0</v>
      </c>
      <c r="P587" s="7">
        <f>IF(Table1[[#This Row],[Số còn phải thu ĐK]]&lt;&gt;0,0,IF(Table1[[#This Row],[Phân loại]]="Bán hàng",Table1[[#This Row],[Tổng giá trị]],-Table1[[#This Row],[Tổng giá trị]]))</f>
        <v>16831824</v>
      </c>
      <c r="Q587" s="32">
        <f t="shared" si="238"/>
        <v>0</v>
      </c>
      <c r="R587" s="7">
        <f>Table1[[#This Row],[Số còn phải thu ĐK]]+Table1[[#This Row],[Giá Trị HD sau CK]]-Table1[[#This Row],[Số tiền đã thu]]</f>
        <v>16831824</v>
      </c>
      <c r="S587" s="6">
        <f>IF(Table1[[#This Row],[Ngày hóa đơn]]&lt;&gt;"",Table1[[#This Row],[Ngày hóa đơn]],IF(Table1[[#This Row],[Ngày hạch toán]]&lt;&gt;"",Table1[[#This Row],[Ngày hạch toán]],""))</f>
        <v>46109</v>
      </c>
      <c r="T587" s="7"/>
      <c r="U587" s="6">
        <f>IF(Table1[[#This Row],[Ngày tính CN]]="","",S587+T587)</f>
        <v>46109</v>
      </c>
      <c r="V587" s="32">
        <f ca="1">IF(Table1[[#This Row],[Hạn thanh toán]]="","",IF((U587-NOW())&lt;0,0,(U587-NOW())))</f>
        <v>0</v>
      </c>
      <c r="W587" s="32"/>
      <c r="X587" s="32">
        <f t="shared" ca="1" si="239"/>
        <v>47.59162268518412</v>
      </c>
      <c r="Y587" s="2" t="str">
        <f t="shared" ca="1" si="240"/>
        <v>Nợ quá hạn từ 30 ngày đến 60 ngày</v>
      </c>
      <c r="Z587" s="53">
        <f t="shared" si="241"/>
        <v>46109</v>
      </c>
      <c r="AA587" s="53" t="str">
        <f t="shared" si="242"/>
        <v/>
      </c>
      <c r="AD587" s="2" t="str">
        <f>VLOOKUP($A587,MA_KH!$A:$Q,MA_KH!O$1,0)</f>
        <v>BIGC (EB)</v>
      </c>
      <c r="AE587" s="2" t="str">
        <f>VLOOKUP($A587,MA_KH!$A:$Q,MA_KH!P$1,0)</f>
        <v>Công ty TNHH dịch vụ EB</v>
      </c>
    </row>
    <row r="588" spans="1:31" ht="25.5" customHeight="1" x14ac:dyDescent="0.2">
      <c r="A588" s="30" t="s">
        <v>16553</v>
      </c>
      <c r="B588" s="30" t="s">
        <v>72</v>
      </c>
      <c r="C588" s="34">
        <v>46110</v>
      </c>
      <c r="D588" s="30" t="s">
        <v>17533</v>
      </c>
      <c r="E588" s="34">
        <v>46110</v>
      </c>
      <c r="F588" s="30">
        <v>8803</v>
      </c>
      <c r="G588" s="30" t="s">
        <v>17534</v>
      </c>
      <c r="H588" s="35">
        <v>2722189</v>
      </c>
      <c r="I588" s="69">
        <v>0</v>
      </c>
      <c r="J588" s="35">
        <v>217776</v>
      </c>
      <c r="K588" s="35">
        <v>2939965</v>
      </c>
      <c r="L588" s="7" t="s">
        <v>17412</v>
      </c>
      <c r="O588" s="32">
        <f>IF(Table1[[#This Row],[Phân loại]]="Tồn đầu kỳ",Table1[[#This Row],[Tổng giá trị]],0)</f>
        <v>0</v>
      </c>
      <c r="P588" s="7">
        <f>IF(Table1[[#This Row],[Số còn phải thu ĐK]]&lt;&gt;0,0,IF(Table1[[#This Row],[Phân loại]]="Bán hàng",Table1[[#This Row],[Tổng giá trị]],-Table1[[#This Row],[Tổng giá trị]]))</f>
        <v>-2939965</v>
      </c>
      <c r="Q588" s="32">
        <f t="shared" si="238"/>
        <v>0</v>
      </c>
      <c r="R588" s="7">
        <f>Table1[[#This Row],[Số còn phải thu ĐK]]+Table1[[#This Row],[Giá Trị HD sau CK]]-Table1[[#This Row],[Số tiền đã thu]]</f>
        <v>-2939965</v>
      </c>
      <c r="S588" s="6">
        <f>IF(Table1[[#This Row],[Ngày hóa đơn]]&lt;&gt;"",Table1[[#This Row],[Ngày hóa đơn]],IF(Table1[[#This Row],[Ngày hạch toán]]&lt;&gt;"",Table1[[#This Row],[Ngày hạch toán]],""))</f>
        <v>46110</v>
      </c>
      <c r="T588" s="7"/>
      <c r="U588" s="6">
        <f>IF(Table1[[#This Row],[Ngày tính CN]]="","",S588+T588)</f>
        <v>46110</v>
      </c>
      <c r="V588" s="32">
        <f ca="1">IF(Table1[[#This Row],[Hạn thanh toán]]="","",IF((U588-NOW())&lt;0,0,(U588-NOW())))</f>
        <v>0</v>
      </c>
      <c r="W588" s="32"/>
      <c r="X588" s="32">
        <f t="shared" ca="1" si="239"/>
        <v>46.59162268518412</v>
      </c>
      <c r="Y588" s="2" t="str">
        <f t="shared" ca="1" si="240"/>
        <v>Nợ quá hạn từ 30 ngày đến 60 ngày</v>
      </c>
      <c r="Z588" s="53">
        <f t="shared" si="241"/>
        <v>46110</v>
      </c>
      <c r="AA588" s="53" t="str">
        <f t="shared" si="242"/>
        <v/>
      </c>
      <c r="AD588" s="2" t="str">
        <f>VLOOKUP($A588,MA_KH!$A:$Q,MA_KH!O$1,0)</f>
        <v>BIGC (EB)</v>
      </c>
      <c r="AE588" s="2" t="str">
        <f>VLOOKUP($A588,MA_KH!$A:$Q,MA_KH!P$1,0)</f>
        <v>Công ty TNHH dịch vụ EB</v>
      </c>
    </row>
    <row r="589" spans="1:31" ht="25.5" customHeight="1" x14ac:dyDescent="0.2">
      <c r="A589" s="30" t="s">
        <v>16553</v>
      </c>
      <c r="B589" s="30" t="s">
        <v>72</v>
      </c>
      <c r="C589" s="34">
        <v>46111</v>
      </c>
      <c r="D589" s="30" t="s">
        <v>17535</v>
      </c>
      <c r="E589" s="34">
        <v>46111</v>
      </c>
      <c r="F589" s="30">
        <v>23162</v>
      </c>
      <c r="G589" s="30" t="s">
        <v>17536</v>
      </c>
      <c r="H589" s="35">
        <v>21460540</v>
      </c>
      <c r="I589" s="69">
        <v>0</v>
      </c>
      <c r="J589" s="35">
        <v>1716843</v>
      </c>
      <c r="K589" s="35">
        <v>23177383</v>
      </c>
      <c r="L589" s="7" t="s">
        <v>17410</v>
      </c>
      <c r="O589" s="32">
        <f>IF(Table1[[#This Row],[Phân loại]]="Tồn đầu kỳ",Table1[[#This Row],[Tổng giá trị]],0)</f>
        <v>0</v>
      </c>
      <c r="P589" s="7">
        <f>IF(Table1[[#This Row],[Số còn phải thu ĐK]]&lt;&gt;0,0,IF(Table1[[#This Row],[Phân loại]]="Bán hàng",Table1[[#This Row],[Tổng giá trị]],-Table1[[#This Row],[Tổng giá trị]]))</f>
        <v>23177383</v>
      </c>
      <c r="Q589" s="32">
        <f t="shared" si="238"/>
        <v>0</v>
      </c>
      <c r="R589" s="7">
        <f>Table1[[#This Row],[Số còn phải thu ĐK]]+Table1[[#This Row],[Giá Trị HD sau CK]]-Table1[[#This Row],[Số tiền đã thu]]</f>
        <v>23177383</v>
      </c>
      <c r="S589" s="6">
        <f>IF(Table1[[#This Row],[Ngày hóa đơn]]&lt;&gt;"",Table1[[#This Row],[Ngày hóa đơn]],IF(Table1[[#This Row],[Ngày hạch toán]]&lt;&gt;"",Table1[[#This Row],[Ngày hạch toán]],""))</f>
        <v>46111</v>
      </c>
      <c r="T589" s="7"/>
      <c r="U589" s="6">
        <f>IF(Table1[[#This Row],[Ngày tính CN]]="","",S589+T589)</f>
        <v>46111</v>
      </c>
      <c r="V589" s="32">
        <f ca="1">IF(Table1[[#This Row],[Hạn thanh toán]]="","",IF((U589-NOW())&lt;0,0,(U589-NOW())))</f>
        <v>0</v>
      </c>
      <c r="W589" s="32"/>
      <c r="X589" s="32">
        <f t="shared" ca="1" si="239"/>
        <v>45.59162268518412</v>
      </c>
      <c r="Y589" s="2" t="str">
        <f t="shared" ca="1" si="240"/>
        <v>Nợ quá hạn từ 30 ngày đến 60 ngày</v>
      </c>
      <c r="Z589" s="53">
        <f t="shared" si="241"/>
        <v>46111</v>
      </c>
      <c r="AA589" s="53" t="str">
        <f t="shared" si="242"/>
        <v/>
      </c>
      <c r="AD589" s="2" t="str">
        <f>VLOOKUP($A589,MA_KH!$A:$Q,MA_KH!O$1,0)</f>
        <v>BIGC (EB)</v>
      </c>
      <c r="AE589" s="2" t="str">
        <f>VLOOKUP($A589,MA_KH!$A:$Q,MA_KH!P$1,0)</f>
        <v>Công ty TNHH dịch vụ EB</v>
      </c>
    </row>
    <row r="590" spans="1:31" ht="25.5" customHeight="1" x14ac:dyDescent="0.2">
      <c r="A590" s="30" t="s">
        <v>16553</v>
      </c>
      <c r="B590" s="30" t="s">
        <v>72</v>
      </c>
      <c r="C590" s="34">
        <v>46111</v>
      </c>
      <c r="D590" s="30" t="s">
        <v>17537</v>
      </c>
      <c r="E590" s="34">
        <v>46111</v>
      </c>
      <c r="F590" s="30">
        <v>9167</v>
      </c>
      <c r="G590" s="30" t="s">
        <v>17538</v>
      </c>
      <c r="H590" s="35">
        <v>636116</v>
      </c>
      <c r="I590" s="69">
        <v>0</v>
      </c>
      <c r="J590" s="35">
        <v>50889</v>
      </c>
      <c r="K590" s="35">
        <v>687005</v>
      </c>
      <c r="L590" s="7" t="s">
        <v>17412</v>
      </c>
      <c r="O590" s="32">
        <f>IF(Table1[[#This Row],[Phân loại]]="Tồn đầu kỳ",Table1[[#This Row],[Tổng giá trị]],0)</f>
        <v>0</v>
      </c>
      <c r="P590" s="7">
        <f>IF(Table1[[#This Row],[Số còn phải thu ĐK]]&lt;&gt;0,0,IF(Table1[[#This Row],[Phân loại]]="Bán hàng",Table1[[#This Row],[Tổng giá trị]],-Table1[[#This Row],[Tổng giá trị]]))</f>
        <v>-687005</v>
      </c>
      <c r="Q590" s="32">
        <f t="shared" si="238"/>
        <v>0</v>
      </c>
      <c r="R590" s="7">
        <f>Table1[[#This Row],[Số còn phải thu ĐK]]+Table1[[#This Row],[Giá Trị HD sau CK]]-Table1[[#This Row],[Số tiền đã thu]]</f>
        <v>-687005</v>
      </c>
      <c r="S590" s="6">
        <f>IF(Table1[[#This Row],[Ngày hóa đơn]]&lt;&gt;"",Table1[[#This Row],[Ngày hóa đơn]],IF(Table1[[#This Row],[Ngày hạch toán]]&lt;&gt;"",Table1[[#This Row],[Ngày hạch toán]],""))</f>
        <v>46111</v>
      </c>
      <c r="T590" s="7"/>
      <c r="U590" s="6">
        <f>IF(Table1[[#This Row],[Ngày tính CN]]="","",S590+T590)</f>
        <v>46111</v>
      </c>
      <c r="V590" s="32">
        <f ca="1">IF(Table1[[#This Row],[Hạn thanh toán]]="","",IF((U590-NOW())&lt;0,0,(U590-NOW())))</f>
        <v>0</v>
      </c>
      <c r="W590" s="32"/>
      <c r="X590" s="32">
        <f t="shared" ca="1" si="239"/>
        <v>45.59162268518412</v>
      </c>
      <c r="Y590" s="2" t="str">
        <f t="shared" ca="1" si="240"/>
        <v>Nợ quá hạn từ 30 ngày đến 60 ngày</v>
      </c>
      <c r="Z590" s="53">
        <f t="shared" si="241"/>
        <v>46111</v>
      </c>
      <c r="AA590" s="53" t="str">
        <f t="shared" si="242"/>
        <v/>
      </c>
      <c r="AD590" s="2" t="str">
        <f>VLOOKUP($A590,MA_KH!$A:$Q,MA_KH!O$1,0)</f>
        <v>BIGC (EB)</v>
      </c>
      <c r="AE590" s="2" t="str">
        <f>VLOOKUP($A590,MA_KH!$A:$Q,MA_KH!P$1,0)</f>
        <v>Công ty TNHH dịch vụ EB</v>
      </c>
    </row>
    <row r="591" spans="1:31" ht="25.5" customHeight="1" x14ac:dyDescent="0.2">
      <c r="A591" s="36" t="s">
        <v>16553</v>
      </c>
      <c r="B591" s="36" t="s">
        <v>72</v>
      </c>
      <c r="C591" s="37">
        <v>46111</v>
      </c>
      <c r="D591" s="36" t="s">
        <v>17539</v>
      </c>
      <c r="E591" s="37">
        <v>46111</v>
      </c>
      <c r="F591" s="36">
        <v>9168</v>
      </c>
      <c r="G591" s="36" t="s">
        <v>17540</v>
      </c>
      <c r="H591" s="38">
        <v>55595</v>
      </c>
      <c r="I591" s="69">
        <v>0</v>
      </c>
      <c r="J591" s="38">
        <v>4448</v>
      </c>
      <c r="K591" s="38">
        <v>60043</v>
      </c>
      <c r="L591" s="7" t="s">
        <v>17412</v>
      </c>
      <c r="O591" s="32">
        <f>IF(Table1[[#This Row],[Phân loại]]="Tồn đầu kỳ",Table1[[#This Row],[Tổng giá trị]],0)</f>
        <v>0</v>
      </c>
      <c r="P591" s="7">
        <f>IF(Table1[[#This Row],[Số còn phải thu ĐK]]&lt;&gt;0,0,IF(Table1[[#This Row],[Phân loại]]="Bán hàng",Table1[[#This Row],[Tổng giá trị]],-Table1[[#This Row],[Tổng giá trị]]))</f>
        <v>-60043</v>
      </c>
      <c r="Q591" s="32">
        <f t="shared" si="238"/>
        <v>0</v>
      </c>
      <c r="R591" s="7">
        <f>Table1[[#This Row],[Số còn phải thu ĐK]]+Table1[[#This Row],[Giá Trị HD sau CK]]-Table1[[#This Row],[Số tiền đã thu]]</f>
        <v>-60043</v>
      </c>
      <c r="S591" s="6">
        <f>IF(Table1[[#This Row],[Ngày hóa đơn]]&lt;&gt;"",Table1[[#This Row],[Ngày hóa đơn]],IF(Table1[[#This Row],[Ngày hạch toán]]&lt;&gt;"",Table1[[#This Row],[Ngày hạch toán]],""))</f>
        <v>46111</v>
      </c>
      <c r="T591" s="7"/>
      <c r="U591" s="6">
        <f>IF(Table1[[#This Row],[Ngày tính CN]]="","",S591+T591)</f>
        <v>46111</v>
      </c>
      <c r="V591" s="32">
        <f ca="1">IF(Table1[[#This Row],[Hạn thanh toán]]="","",IF((U591-NOW())&lt;0,0,(U591-NOW())))</f>
        <v>0</v>
      </c>
      <c r="W591" s="32"/>
      <c r="X591" s="32">
        <f t="shared" ca="1" si="239"/>
        <v>45.59162268518412</v>
      </c>
      <c r="Y591" s="2" t="str">
        <f t="shared" ca="1" si="240"/>
        <v>Nợ quá hạn từ 30 ngày đến 60 ngày</v>
      </c>
      <c r="Z591" s="53">
        <f t="shared" si="241"/>
        <v>46111</v>
      </c>
      <c r="AA591" s="53" t="str">
        <f t="shared" si="242"/>
        <v/>
      </c>
      <c r="AD591" s="2" t="str">
        <f>VLOOKUP($A591,MA_KH!$A:$Q,MA_KH!O$1,0)</f>
        <v>BIGC (EB)</v>
      </c>
      <c r="AE591" s="2" t="str">
        <f>VLOOKUP($A591,MA_KH!$A:$Q,MA_KH!P$1,0)</f>
        <v>Công ty TNHH dịch vụ EB</v>
      </c>
    </row>
    <row r="592" spans="1:31" ht="25.5" customHeight="1" x14ac:dyDescent="0.2">
      <c r="A592" s="36" t="s">
        <v>16553</v>
      </c>
      <c r="B592" s="36" t="s">
        <v>72</v>
      </c>
      <c r="C592" s="37">
        <v>46113</v>
      </c>
      <c r="D592" s="36" t="s">
        <v>17545</v>
      </c>
      <c r="E592" s="37">
        <v>46113</v>
      </c>
      <c r="F592" s="36" t="s">
        <v>17546</v>
      </c>
      <c r="G592" s="36" t="s">
        <v>16578</v>
      </c>
      <c r="H592" s="72">
        <v>16412386</v>
      </c>
      <c r="I592" s="69">
        <v>0</v>
      </c>
      <c r="J592" s="72">
        <v>1312991</v>
      </c>
      <c r="K592" s="72">
        <v>17725377</v>
      </c>
      <c r="L592" s="7" t="s">
        <v>17410</v>
      </c>
      <c r="N592" s="73"/>
      <c r="O592" s="32">
        <f>IF(Table1[[#This Row],[Phân loại]]="Tồn đầu kỳ",Table1[[#This Row],[Tổng giá trị]],0)</f>
        <v>0</v>
      </c>
      <c r="P592" s="7">
        <f>IF(Table1[[#This Row],[Số còn phải thu ĐK]]&lt;&gt;0,0,IF(Table1[[#This Row],[Phân loại]]="Bán hàng",Table1[[#This Row],[Tổng giá trị]],-Table1[[#This Row],[Tổng giá trị]]))</f>
        <v>17725377</v>
      </c>
      <c r="Q592" s="32">
        <f t="shared" ref="Q592:Q606" si="243">IF(M592&lt;&gt;"",IF(O592&lt;&gt;0,O592,P592),0)</f>
        <v>0</v>
      </c>
      <c r="R592" s="7">
        <f>Table1[[#This Row],[Số còn phải thu ĐK]]+Table1[[#This Row],[Giá Trị HD sau CK]]-Table1[[#This Row],[Số tiền đã thu]]</f>
        <v>17725377</v>
      </c>
      <c r="S592" s="6">
        <f>IF(Table1[[#This Row],[Ngày hóa đơn]]&lt;&gt;"",Table1[[#This Row],[Ngày hóa đơn]],IF(Table1[[#This Row],[Ngày hạch toán]]&lt;&gt;"",Table1[[#This Row],[Ngày hạch toán]],""))</f>
        <v>46113</v>
      </c>
      <c r="T592" s="7"/>
      <c r="U592" s="6">
        <f>IF(Table1[[#This Row],[Ngày tính CN]]="","",S592+T592)</f>
        <v>46113</v>
      </c>
      <c r="V592" s="32">
        <f ca="1">IF(Table1[[#This Row],[Hạn thanh toán]]="","",IF((U592-NOW())&lt;0,0,(U592-NOW())))</f>
        <v>0</v>
      </c>
      <c r="W592" s="32"/>
      <c r="X592" s="32">
        <f t="shared" ref="X592:X606" ca="1" si="244">IF(OR(U592="",R592=0),"",IF((U592-NOW())&lt;0,-(U592-NOW()),0))</f>
        <v>43.59162268518412</v>
      </c>
      <c r="Y592" s="2" t="str">
        <f t="shared" ref="Y592:Y606" ca="1" si="245">IF(R592=0,"Đã thanh toán",IF(X592="","",IF(X592&lt;=0,"Chưa đến hạn thanh toán",IF(X592&lt;=30,"Nợ quá hạn 30 ngày",IF(X592&lt;=60,"Nợ quá hạn từ 30 ngày đến 60 ngày",IF(X592&lt;=90,"Nợ quá hạn từ 60 ngày đến 90 ngày",IF(X592&lt;=120,"Nợ quá hạn từ 90 ngày đến 120 ngày","Nợ quá hạn hơn 120 ngày có khả năng mất thanh toán")))))))</f>
        <v>Nợ quá hạn từ 30 ngày đến 60 ngày</v>
      </c>
      <c r="Z592" s="53">
        <f t="shared" si="241"/>
        <v>46113</v>
      </c>
      <c r="AA592" s="53" t="str">
        <f t="shared" si="242"/>
        <v/>
      </c>
      <c r="AD592" s="2" t="str">
        <f>VLOOKUP($A592,MA_KH!$A:$Q,MA_KH!O$1,0)</f>
        <v>BIGC (EB)</v>
      </c>
      <c r="AE592" s="2" t="str">
        <f>VLOOKUP($A592,MA_KH!$A:$Q,MA_KH!P$1,0)</f>
        <v>Công ty TNHH dịch vụ EB</v>
      </c>
    </row>
    <row r="593" spans="1:31" ht="25.5" customHeight="1" x14ac:dyDescent="0.2">
      <c r="A593" s="36" t="s">
        <v>16553</v>
      </c>
      <c r="B593" s="36" t="s">
        <v>72</v>
      </c>
      <c r="C593" s="37">
        <v>46114</v>
      </c>
      <c r="D593" s="36" t="s">
        <v>17547</v>
      </c>
      <c r="E593" s="37">
        <v>46113</v>
      </c>
      <c r="F593" s="36" t="s">
        <v>17548</v>
      </c>
      <c r="G593" s="36" t="s">
        <v>17549</v>
      </c>
      <c r="H593" s="72">
        <v>27510770</v>
      </c>
      <c r="I593" s="69">
        <v>0</v>
      </c>
      <c r="J593" s="72">
        <v>2200862</v>
      </c>
      <c r="K593" s="72">
        <v>29711632</v>
      </c>
      <c r="L593" s="7" t="s">
        <v>17410</v>
      </c>
      <c r="N593" s="73"/>
      <c r="O593" s="32">
        <f>IF(Table1[[#This Row],[Phân loại]]="Tồn đầu kỳ",Table1[[#This Row],[Tổng giá trị]],0)</f>
        <v>0</v>
      </c>
      <c r="P593" s="7">
        <f>IF(Table1[[#This Row],[Số còn phải thu ĐK]]&lt;&gt;0,0,IF(Table1[[#This Row],[Phân loại]]="Bán hàng",Table1[[#This Row],[Tổng giá trị]],-Table1[[#This Row],[Tổng giá trị]]))</f>
        <v>29711632</v>
      </c>
      <c r="Q593" s="32">
        <f t="shared" si="243"/>
        <v>0</v>
      </c>
      <c r="R593" s="7">
        <f>Table1[[#This Row],[Số còn phải thu ĐK]]+Table1[[#This Row],[Giá Trị HD sau CK]]-Table1[[#This Row],[Số tiền đã thu]]</f>
        <v>29711632</v>
      </c>
      <c r="S593" s="6">
        <f>IF(Table1[[#This Row],[Ngày hóa đơn]]&lt;&gt;"",Table1[[#This Row],[Ngày hóa đơn]],IF(Table1[[#This Row],[Ngày hạch toán]]&lt;&gt;"",Table1[[#This Row],[Ngày hạch toán]],""))</f>
        <v>46113</v>
      </c>
      <c r="T593" s="7"/>
      <c r="U593" s="6">
        <f>IF(Table1[[#This Row],[Ngày tính CN]]="","",S593+T593)</f>
        <v>46113</v>
      </c>
      <c r="V593" s="32">
        <f ca="1">IF(Table1[[#This Row],[Hạn thanh toán]]="","",IF((U593-NOW())&lt;0,0,(U593-NOW())))</f>
        <v>0</v>
      </c>
      <c r="W593" s="32"/>
      <c r="X593" s="32">
        <f t="shared" ca="1" si="244"/>
        <v>43.59162268518412</v>
      </c>
      <c r="Y593" s="2" t="str">
        <f t="shared" ca="1" si="245"/>
        <v>Nợ quá hạn từ 30 ngày đến 60 ngày</v>
      </c>
      <c r="Z593" s="53">
        <f t="shared" si="241"/>
        <v>46113</v>
      </c>
      <c r="AA593" s="53" t="str">
        <f t="shared" si="242"/>
        <v/>
      </c>
      <c r="AD593" s="2" t="str">
        <f>VLOOKUP($A593,MA_KH!$A:$Q,MA_KH!O$1,0)</f>
        <v>BIGC (EB)</v>
      </c>
      <c r="AE593" s="2" t="str">
        <f>VLOOKUP($A593,MA_KH!$A:$Q,MA_KH!P$1,0)</f>
        <v>Công ty TNHH dịch vụ EB</v>
      </c>
    </row>
    <row r="594" spans="1:31" ht="25.5" customHeight="1" x14ac:dyDescent="0.2">
      <c r="A594" s="36" t="s">
        <v>16553</v>
      </c>
      <c r="B594" s="36" t="s">
        <v>72</v>
      </c>
      <c r="C594" s="37">
        <v>46116</v>
      </c>
      <c r="D594" s="36" t="s">
        <v>17550</v>
      </c>
      <c r="E594" s="37">
        <v>46116</v>
      </c>
      <c r="F594" s="36" t="s">
        <v>17551</v>
      </c>
      <c r="G594" s="36" t="s">
        <v>16578</v>
      </c>
      <c r="H594" s="72">
        <v>15789792</v>
      </c>
      <c r="I594" s="69">
        <v>0</v>
      </c>
      <c r="J594" s="72">
        <v>1263183</v>
      </c>
      <c r="K594" s="72">
        <v>17052975</v>
      </c>
      <c r="L594" s="7" t="s">
        <v>17410</v>
      </c>
      <c r="N594" s="73"/>
      <c r="O594" s="32">
        <f>IF(Table1[[#This Row],[Phân loại]]="Tồn đầu kỳ",Table1[[#This Row],[Tổng giá trị]],0)</f>
        <v>0</v>
      </c>
      <c r="P594" s="7">
        <f>IF(Table1[[#This Row],[Số còn phải thu ĐK]]&lt;&gt;0,0,IF(Table1[[#This Row],[Phân loại]]="Bán hàng",Table1[[#This Row],[Tổng giá trị]],-Table1[[#This Row],[Tổng giá trị]]))</f>
        <v>17052975</v>
      </c>
      <c r="Q594" s="32">
        <f t="shared" si="243"/>
        <v>0</v>
      </c>
      <c r="R594" s="7">
        <f>Table1[[#This Row],[Số còn phải thu ĐK]]+Table1[[#This Row],[Giá Trị HD sau CK]]-Table1[[#This Row],[Số tiền đã thu]]</f>
        <v>17052975</v>
      </c>
      <c r="S594" s="6">
        <f>IF(Table1[[#This Row],[Ngày hóa đơn]]&lt;&gt;"",Table1[[#This Row],[Ngày hóa đơn]],IF(Table1[[#This Row],[Ngày hạch toán]]&lt;&gt;"",Table1[[#This Row],[Ngày hạch toán]],""))</f>
        <v>46116</v>
      </c>
      <c r="T594" s="7"/>
      <c r="U594" s="6">
        <f>IF(Table1[[#This Row],[Ngày tính CN]]="","",S594+T594)</f>
        <v>46116</v>
      </c>
      <c r="V594" s="32">
        <f ca="1">IF(Table1[[#This Row],[Hạn thanh toán]]="","",IF((U594-NOW())&lt;0,0,(U594-NOW())))</f>
        <v>0</v>
      </c>
      <c r="W594" s="32"/>
      <c r="X594" s="32">
        <f t="shared" ca="1" si="244"/>
        <v>40.59162268518412</v>
      </c>
      <c r="Y594" s="2" t="str">
        <f t="shared" ca="1" si="245"/>
        <v>Nợ quá hạn từ 30 ngày đến 60 ngày</v>
      </c>
      <c r="Z594" s="53">
        <f t="shared" si="241"/>
        <v>46116</v>
      </c>
      <c r="AA594" s="53" t="str">
        <f t="shared" si="242"/>
        <v/>
      </c>
      <c r="AD594" s="2" t="str">
        <f>VLOOKUP($A594,MA_KH!$A:$Q,MA_KH!O$1,0)</f>
        <v>BIGC (EB)</v>
      </c>
      <c r="AE594" s="2" t="str">
        <f>VLOOKUP($A594,MA_KH!$A:$Q,MA_KH!P$1,0)</f>
        <v>Công ty TNHH dịch vụ EB</v>
      </c>
    </row>
    <row r="595" spans="1:31" ht="25.5" customHeight="1" x14ac:dyDescent="0.2">
      <c r="A595" s="36" t="s">
        <v>16553</v>
      </c>
      <c r="B595" s="36" t="s">
        <v>72</v>
      </c>
      <c r="C595" s="37">
        <v>46118</v>
      </c>
      <c r="D595" s="36" t="s">
        <v>17552</v>
      </c>
      <c r="E595" s="37">
        <v>46116</v>
      </c>
      <c r="F595" s="36" t="s">
        <v>17553</v>
      </c>
      <c r="G595" s="36" t="s">
        <v>17554</v>
      </c>
      <c r="H595" s="72">
        <v>17023702</v>
      </c>
      <c r="I595" s="69">
        <v>0</v>
      </c>
      <c r="J595" s="72">
        <v>1361896</v>
      </c>
      <c r="K595" s="72">
        <v>18385598</v>
      </c>
      <c r="L595" s="7" t="s">
        <v>17410</v>
      </c>
      <c r="N595" s="73"/>
      <c r="O595" s="32">
        <f>IF(Table1[[#This Row],[Phân loại]]="Tồn đầu kỳ",Table1[[#This Row],[Tổng giá trị]],0)</f>
        <v>0</v>
      </c>
      <c r="P595" s="7">
        <f>IF(Table1[[#This Row],[Số còn phải thu ĐK]]&lt;&gt;0,0,IF(Table1[[#This Row],[Phân loại]]="Bán hàng",Table1[[#This Row],[Tổng giá trị]],-Table1[[#This Row],[Tổng giá trị]]))</f>
        <v>18385598</v>
      </c>
      <c r="Q595" s="32">
        <f t="shared" si="243"/>
        <v>0</v>
      </c>
      <c r="R595" s="7">
        <f>Table1[[#This Row],[Số còn phải thu ĐK]]+Table1[[#This Row],[Giá Trị HD sau CK]]-Table1[[#This Row],[Số tiền đã thu]]</f>
        <v>18385598</v>
      </c>
      <c r="S595" s="6">
        <f>IF(Table1[[#This Row],[Ngày hóa đơn]]&lt;&gt;"",Table1[[#This Row],[Ngày hóa đơn]],IF(Table1[[#This Row],[Ngày hạch toán]]&lt;&gt;"",Table1[[#This Row],[Ngày hạch toán]],""))</f>
        <v>46116</v>
      </c>
      <c r="T595" s="7"/>
      <c r="U595" s="6">
        <f>IF(Table1[[#This Row],[Ngày tính CN]]="","",S595+T595)</f>
        <v>46116</v>
      </c>
      <c r="V595" s="32">
        <f ca="1">IF(Table1[[#This Row],[Hạn thanh toán]]="","",IF((U595-NOW())&lt;0,0,(U595-NOW())))</f>
        <v>0</v>
      </c>
      <c r="W595" s="32"/>
      <c r="X595" s="32">
        <f t="shared" ca="1" si="244"/>
        <v>40.59162268518412</v>
      </c>
      <c r="Y595" s="2" t="str">
        <f t="shared" ca="1" si="245"/>
        <v>Nợ quá hạn từ 30 ngày đến 60 ngày</v>
      </c>
      <c r="Z595" s="53">
        <f t="shared" si="241"/>
        <v>46116</v>
      </c>
      <c r="AA595" s="53" t="str">
        <f t="shared" si="242"/>
        <v/>
      </c>
      <c r="AD595" s="2" t="str">
        <f>VLOOKUP($A595,MA_KH!$A:$Q,MA_KH!O$1,0)</f>
        <v>BIGC (EB)</v>
      </c>
      <c r="AE595" s="2" t="str">
        <f>VLOOKUP($A595,MA_KH!$A:$Q,MA_KH!P$1,0)</f>
        <v>Công ty TNHH dịch vụ EB</v>
      </c>
    </row>
    <row r="596" spans="1:31" ht="25.5" customHeight="1" x14ac:dyDescent="0.2">
      <c r="A596" s="36" t="s">
        <v>16553</v>
      </c>
      <c r="B596" s="36" t="s">
        <v>72</v>
      </c>
      <c r="C596" s="37">
        <v>46121</v>
      </c>
      <c r="D596" s="36" t="s">
        <v>17555</v>
      </c>
      <c r="E596" s="37">
        <v>46120</v>
      </c>
      <c r="F596" s="36" t="s">
        <v>17556</v>
      </c>
      <c r="G596" s="36" t="s">
        <v>17557</v>
      </c>
      <c r="H596" s="72">
        <v>11844732</v>
      </c>
      <c r="I596" s="69">
        <v>0</v>
      </c>
      <c r="J596" s="72">
        <v>947579</v>
      </c>
      <c r="K596" s="72">
        <v>12792311</v>
      </c>
      <c r="L596" s="7" t="s">
        <v>17410</v>
      </c>
      <c r="N596" s="73"/>
      <c r="O596" s="32">
        <f>IF(Table1[[#This Row],[Phân loại]]="Tồn đầu kỳ",Table1[[#This Row],[Tổng giá trị]],0)</f>
        <v>0</v>
      </c>
      <c r="P596" s="7">
        <f>IF(Table1[[#This Row],[Số còn phải thu ĐK]]&lt;&gt;0,0,IF(Table1[[#This Row],[Phân loại]]="Bán hàng",Table1[[#This Row],[Tổng giá trị]],-Table1[[#This Row],[Tổng giá trị]]))</f>
        <v>12792311</v>
      </c>
      <c r="Q596" s="32">
        <f t="shared" si="243"/>
        <v>0</v>
      </c>
      <c r="R596" s="7">
        <f>Table1[[#This Row],[Số còn phải thu ĐK]]+Table1[[#This Row],[Giá Trị HD sau CK]]-Table1[[#This Row],[Số tiền đã thu]]</f>
        <v>12792311</v>
      </c>
      <c r="S596" s="6">
        <f>IF(Table1[[#This Row],[Ngày hóa đơn]]&lt;&gt;"",Table1[[#This Row],[Ngày hóa đơn]],IF(Table1[[#This Row],[Ngày hạch toán]]&lt;&gt;"",Table1[[#This Row],[Ngày hạch toán]],""))</f>
        <v>46120</v>
      </c>
      <c r="T596" s="7"/>
      <c r="U596" s="6">
        <f>IF(Table1[[#This Row],[Ngày tính CN]]="","",S596+T596)</f>
        <v>46120</v>
      </c>
      <c r="V596" s="32">
        <f ca="1">IF(Table1[[#This Row],[Hạn thanh toán]]="","",IF((U596-NOW())&lt;0,0,(U596-NOW())))</f>
        <v>0</v>
      </c>
      <c r="W596" s="32"/>
      <c r="X596" s="32">
        <f t="shared" ca="1" si="244"/>
        <v>36.59162268518412</v>
      </c>
      <c r="Y596" s="2" t="str">
        <f t="shared" ca="1" si="245"/>
        <v>Nợ quá hạn từ 30 ngày đến 60 ngày</v>
      </c>
      <c r="Z596" s="53">
        <f t="shared" si="241"/>
        <v>46120</v>
      </c>
      <c r="AA596" s="53" t="str">
        <f t="shared" si="242"/>
        <v/>
      </c>
      <c r="AD596" s="2" t="str">
        <f>VLOOKUP($A596,MA_KH!$A:$Q,MA_KH!O$1,0)</f>
        <v>BIGC (EB)</v>
      </c>
      <c r="AE596" s="2" t="str">
        <f>VLOOKUP($A596,MA_KH!$A:$Q,MA_KH!P$1,0)</f>
        <v>Công ty TNHH dịch vụ EB</v>
      </c>
    </row>
    <row r="597" spans="1:31" ht="25.5" customHeight="1" x14ac:dyDescent="0.2">
      <c r="A597" s="36" t="s">
        <v>16553</v>
      </c>
      <c r="B597" s="36" t="s">
        <v>72</v>
      </c>
      <c r="C597" s="37">
        <v>46123</v>
      </c>
      <c r="D597" s="36" t="s">
        <v>17558</v>
      </c>
      <c r="E597" s="37">
        <v>46123</v>
      </c>
      <c r="F597" s="36" t="s">
        <v>17559</v>
      </c>
      <c r="G597" s="36" t="s">
        <v>17560</v>
      </c>
      <c r="H597" s="72">
        <v>19631252</v>
      </c>
      <c r="I597" s="69">
        <v>0</v>
      </c>
      <c r="J597" s="72">
        <v>1570500</v>
      </c>
      <c r="K597" s="72">
        <v>21201752</v>
      </c>
      <c r="L597" s="7" t="s">
        <v>17410</v>
      </c>
      <c r="N597" s="73"/>
      <c r="O597" s="32">
        <f>IF(Table1[[#This Row],[Phân loại]]="Tồn đầu kỳ",Table1[[#This Row],[Tổng giá trị]],0)</f>
        <v>0</v>
      </c>
      <c r="P597" s="7">
        <f>IF(Table1[[#This Row],[Số còn phải thu ĐK]]&lt;&gt;0,0,IF(Table1[[#This Row],[Phân loại]]="Bán hàng",Table1[[#This Row],[Tổng giá trị]],-Table1[[#This Row],[Tổng giá trị]]))</f>
        <v>21201752</v>
      </c>
      <c r="Q597" s="32">
        <f t="shared" si="243"/>
        <v>0</v>
      </c>
      <c r="R597" s="7">
        <f>Table1[[#This Row],[Số còn phải thu ĐK]]+Table1[[#This Row],[Giá Trị HD sau CK]]-Table1[[#This Row],[Số tiền đã thu]]</f>
        <v>21201752</v>
      </c>
      <c r="S597" s="6">
        <f>IF(Table1[[#This Row],[Ngày hóa đơn]]&lt;&gt;"",Table1[[#This Row],[Ngày hóa đơn]],IF(Table1[[#This Row],[Ngày hạch toán]]&lt;&gt;"",Table1[[#This Row],[Ngày hạch toán]],""))</f>
        <v>46123</v>
      </c>
      <c r="T597" s="7"/>
      <c r="U597" s="6">
        <f>IF(Table1[[#This Row],[Ngày tính CN]]="","",S597+T597)</f>
        <v>46123</v>
      </c>
      <c r="V597" s="32">
        <f ca="1">IF(Table1[[#This Row],[Hạn thanh toán]]="","",IF((U597-NOW())&lt;0,0,(U597-NOW())))</f>
        <v>0</v>
      </c>
      <c r="W597" s="32"/>
      <c r="X597" s="32">
        <f t="shared" ca="1" si="244"/>
        <v>33.59162268518412</v>
      </c>
      <c r="Y597" s="2" t="str">
        <f t="shared" ca="1" si="245"/>
        <v>Nợ quá hạn từ 30 ngày đến 60 ngày</v>
      </c>
      <c r="Z597" s="53">
        <f t="shared" si="241"/>
        <v>46123</v>
      </c>
      <c r="AA597" s="53" t="str">
        <f t="shared" si="242"/>
        <v/>
      </c>
      <c r="AD597" s="2" t="str">
        <f>VLOOKUP($A597,MA_KH!$A:$Q,MA_KH!O$1,0)</f>
        <v>BIGC (EB)</v>
      </c>
      <c r="AE597" s="2" t="str">
        <f>VLOOKUP($A597,MA_KH!$A:$Q,MA_KH!P$1,0)</f>
        <v>Công ty TNHH dịch vụ EB</v>
      </c>
    </row>
    <row r="598" spans="1:31" ht="25.5" customHeight="1" x14ac:dyDescent="0.2">
      <c r="A598" s="36" t="s">
        <v>16553</v>
      </c>
      <c r="B598" s="36" t="s">
        <v>72</v>
      </c>
      <c r="C598" s="37">
        <v>46123</v>
      </c>
      <c r="D598" s="36" t="s">
        <v>17561</v>
      </c>
      <c r="E598" s="37">
        <v>46123</v>
      </c>
      <c r="F598" s="36" t="s">
        <v>17562</v>
      </c>
      <c r="G598" s="36" t="s">
        <v>17563</v>
      </c>
      <c r="H598" s="72">
        <v>-383904</v>
      </c>
      <c r="I598" s="69">
        <v>0</v>
      </c>
      <c r="J598" s="72">
        <v>-30712</v>
      </c>
      <c r="K598" s="72">
        <v>-414616</v>
      </c>
      <c r="L598" s="7" t="s">
        <v>17410</v>
      </c>
      <c r="N598" s="73"/>
      <c r="O598" s="32">
        <f>IF(Table1[[#This Row],[Phân loại]]="Tồn đầu kỳ",Table1[[#This Row],[Tổng giá trị]],0)</f>
        <v>0</v>
      </c>
      <c r="P598" s="7">
        <f>IF(Table1[[#This Row],[Số còn phải thu ĐK]]&lt;&gt;0,0,IF(Table1[[#This Row],[Phân loại]]="Bán hàng",Table1[[#This Row],[Tổng giá trị]],-Table1[[#This Row],[Tổng giá trị]]))</f>
        <v>-414616</v>
      </c>
      <c r="Q598" s="32">
        <f t="shared" si="243"/>
        <v>0</v>
      </c>
      <c r="R598" s="7">
        <f>Table1[[#This Row],[Số còn phải thu ĐK]]+Table1[[#This Row],[Giá Trị HD sau CK]]-Table1[[#This Row],[Số tiền đã thu]]</f>
        <v>-414616</v>
      </c>
      <c r="S598" s="6">
        <f>IF(Table1[[#This Row],[Ngày hóa đơn]]&lt;&gt;"",Table1[[#This Row],[Ngày hóa đơn]],IF(Table1[[#This Row],[Ngày hạch toán]]&lt;&gt;"",Table1[[#This Row],[Ngày hạch toán]],""))</f>
        <v>46123</v>
      </c>
      <c r="T598" s="7"/>
      <c r="U598" s="6">
        <f>IF(Table1[[#This Row],[Ngày tính CN]]="","",S598+T598)</f>
        <v>46123</v>
      </c>
      <c r="V598" s="32">
        <f ca="1">IF(Table1[[#This Row],[Hạn thanh toán]]="","",IF((U598-NOW())&lt;0,0,(U598-NOW())))</f>
        <v>0</v>
      </c>
      <c r="W598" s="32"/>
      <c r="X598" s="32">
        <f t="shared" ca="1" si="244"/>
        <v>33.59162268518412</v>
      </c>
      <c r="Y598" s="2" t="str">
        <f t="shared" ca="1" si="245"/>
        <v>Nợ quá hạn từ 30 ngày đến 60 ngày</v>
      </c>
      <c r="Z598" s="53">
        <f t="shared" si="241"/>
        <v>46123</v>
      </c>
      <c r="AA598" s="53" t="str">
        <f t="shared" si="242"/>
        <v/>
      </c>
      <c r="AD598" s="2" t="str">
        <f>VLOOKUP($A598,MA_KH!$A:$Q,MA_KH!O$1,0)</f>
        <v>BIGC (EB)</v>
      </c>
      <c r="AE598" s="2" t="str">
        <f>VLOOKUP($A598,MA_KH!$A:$Q,MA_KH!P$1,0)</f>
        <v>Công ty TNHH dịch vụ EB</v>
      </c>
    </row>
    <row r="599" spans="1:31" ht="25.5" customHeight="1" x14ac:dyDescent="0.2">
      <c r="A599" s="36" t="s">
        <v>16553</v>
      </c>
      <c r="B599" s="36" t="s">
        <v>72</v>
      </c>
      <c r="C599" s="37">
        <v>46127</v>
      </c>
      <c r="D599" s="36" t="s">
        <v>17564</v>
      </c>
      <c r="E599" s="37">
        <v>46127</v>
      </c>
      <c r="F599" s="36" t="s">
        <v>17565</v>
      </c>
      <c r="G599" s="36" t="s">
        <v>17566</v>
      </c>
      <c r="H599" s="72">
        <v>57908938</v>
      </c>
      <c r="I599" s="69">
        <v>0</v>
      </c>
      <c r="J599" s="72">
        <v>4632715</v>
      </c>
      <c r="K599" s="72">
        <v>62541653</v>
      </c>
      <c r="L599" s="7" t="s">
        <v>17410</v>
      </c>
      <c r="N599" s="73"/>
      <c r="O599" s="32">
        <f>IF(Table1[[#This Row],[Phân loại]]="Tồn đầu kỳ",Table1[[#This Row],[Tổng giá trị]],0)</f>
        <v>0</v>
      </c>
      <c r="P599" s="7">
        <f>IF(Table1[[#This Row],[Số còn phải thu ĐK]]&lt;&gt;0,0,IF(Table1[[#This Row],[Phân loại]]="Bán hàng",Table1[[#This Row],[Tổng giá trị]],-Table1[[#This Row],[Tổng giá trị]]))</f>
        <v>62541653</v>
      </c>
      <c r="Q599" s="32">
        <f t="shared" si="243"/>
        <v>0</v>
      </c>
      <c r="R599" s="7">
        <f>Table1[[#This Row],[Số còn phải thu ĐK]]+Table1[[#This Row],[Giá Trị HD sau CK]]-Table1[[#This Row],[Số tiền đã thu]]</f>
        <v>62541653</v>
      </c>
      <c r="S599" s="6">
        <f>IF(Table1[[#This Row],[Ngày hóa đơn]]&lt;&gt;"",Table1[[#This Row],[Ngày hóa đơn]],IF(Table1[[#This Row],[Ngày hạch toán]]&lt;&gt;"",Table1[[#This Row],[Ngày hạch toán]],""))</f>
        <v>46127</v>
      </c>
      <c r="T599" s="7"/>
      <c r="U599" s="6">
        <f>IF(Table1[[#This Row],[Ngày tính CN]]="","",S599+T599)</f>
        <v>46127</v>
      </c>
      <c r="V599" s="32">
        <f ca="1">IF(Table1[[#This Row],[Hạn thanh toán]]="","",IF((U599-NOW())&lt;0,0,(U599-NOW())))</f>
        <v>0</v>
      </c>
      <c r="W599" s="32"/>
      <c r="X599" s="32">
        <f t="shared" ca="1" si="244"/>
        <v>29.59162268518412</v>
      </c>
      <c r="Y599" s="2" t="str">
        <f t="shared" ca="1" si="245"/>
        <v>Nợ quá hạn 30 ngày</v>
      </c>
      <c r="Z599" s="53">
        <f t="shared" si="241"/>
        <v>46127</v>
      </c>
      <c r="AA599" s="53" t="str">
        <f t="shared" si="242"/>
        <v/>
      </c>
      <c r="AD599" s="2" t="str">
        <f>VLOOKUP($A599,MA_KH!$A:$Q,MA_KH!O$1,0)</f>
        <v>BIGC (EB)</v>
      </c>
      <c r="AE599" s="2" t="str">
        <f>VLOOKUP($A599,MA_KH!$A:$Q,MA_KH!P$1,0)</f>
        <v>Công ty TNHH dịch vụ EB</v>
      </c>
    </row>
    <row r="600" spans="1:31" ht="25.5" customHeight="1" x14ac:dyDescent="0.2">
      <c r="A600" s="36" t="s">
        <v>16553</v>
      </c>
      <c r="B600" s="36" t="s">
        <v>72</v>
      </c>
      <c r="C600" s="37">
        <v>46128</v>
      </c>
      <c r="D600" s="36" t="s">
        <v>17567</v>
      </c>
      <c r="E600" s="37">
        <v>46127</v>
      </c>
      <c r="F600" s="36" t="s">
        <v>17568</v>
      </c>
      <c r="G600" s="36" t="s">
        <v>17569</v>
      </c>
      <c r="H600" s="72">
        <v>44436614</v>
      </c>
      <c r="I600" s="69">
        <v>0</v>
      </c>
      <c r="J600" s="72">
        <v>3554929</v>
      </c>
      <c r="K600" s="72">
        <v>47991543</v>
      </c>
      <c r="L600" s="7" t="s">
        <v>17410</v>
      </c>
      <c r="N600" s="73"/>
      <c r="O600" s="32">
        <f>IF(Table1[[#This Row],[Phân loại]]="Tồn đầu kỳ",Table1[[#This Row],[Tổng giá trị]],0)</f>
        <v>0</v>
      </c>
      <c r="P600" s="7">
        <f>IF(Table1[[#This Row],[Số còn phải thu ĐK]]&lt;&gt;0,0,IF(Table1[[#This Row],[Phân loại]]="Bán hàng",Table1[[#This Row],[Tổng giá trị]],-Table1[[#This Row],[Tổng giá trị]]))</f>
        <v>47991543</v>
      </c>
      <c r="Q600" s="32">
        <f t="shared" si="243"/>
        <v>0</v>
      </c>
      <c r="R600" s="7">
        <f>Table1[[#This Row],[Số còn phải thu ĐK]]+Table1[[#This Row],[Giá Trị HD sau CK]]-Table1[[#This Row],[Số tiền đã thu]]</f>
        <v>47991543</v>
      </c>
      <c r="S600" s="6">
        <f>IF(Table1[[#This Row],[Ngày hóa đơn]]&lt;&gt;"",Table1[[#This Row],[Ngày hóa đơn]],IF(Table1[[#This Row],[Ngày hạch toán]]&lt;&gt;"",Table1[[#This Row],[Ngày hạch toán]],""))</f>
        <v>46127</v>
      </c>
      <c r="T600" s="7"/>
      <c r="U600" s="6">
        <f>IF(Table1[[#This Row],[Ngày tính CN]]="","",S600+T600)</f>
        <v>46127</v>
      </c>
      <c r="V600" s="32">
        <f ca="1">IF(Table1[[#This Row],[Hạn thanh toán]]="","",IF((U600-NOW())&lt;0,0,(U600-NOW())))</f>
        <v>0</v>
      </c>
      <c r="W600" s="32"/>
      <c r="X600" s="32">
        <f t="shared" ca="1" si="244"/>
        <v>29.59162268518412</v>
      </c>
      <c r="Y600" s="2" t="str">
        <f t="shared" ca="1" si="245"/>
        <v>Nợ quá hạn 30 ngày</v>
      </c>
      <c r="Z600" s="53">
        <f t="shared" si="241"/>
        <v>46127</v>
      </c>
      <c r="AA600" s="53" t="str">
        <f t="shared" si="242"/>
        <v/>
      </c>
      <c r="AD600" s="2" t="str">
        <f>VLOOKUP($A600,MA_KH!$A:$Q,MA_KH!O$1,0)</f>
        <v>BIGC (EB)</v>
      </c>
      <c r="AE600" s="2" t="str">
        <f>VLOOKUP($A600,MA_KH!$A:$Q,MA_KH!P$1,0)</f>
        <v>Công ty TNHH dịch vụ EB</v>
      </c>
    </row>
    <row r="601" spans="1:31" ht="25.5" customHeight="1" x14ac:dyDescent="0.2">
      <c r="A601" s="36" t="s">
        <v>16553</v>
      </c>
      <c r="B601" s="36" t="s">
        <v>72</v>
      </c>
      <c r="C601" s="37">
        <v>46132</v>
      </c>
      <c r="D601" s="36" t="s">
        <v>17570</v>
      </c>
      <c r="E601" s="37">
        <v>46132</v>
      </c>
      <c r="F601" s="36" t="s">
        <v>17571</v>
      </c>
      <c r="G601" s="36" t="s">
        <v>17572</v>
      </c>
      <c r="H601" s="72">
        <v>44892526</v>
      </c>
      <c r="I601" s="69">
        <v>0</v>
      </c>
      <c r="J601" s="72">
        <v>3591402</v>
      </c>
      <c r="K601" s="72">
        <v>48483928</v>
      </c>
      <c r="L601" s="7" t="s">
        <v>17410</v>
      </c>
      <c r="N601" s="73"/>
      <c r="O601" s="32">
        <f>IF(Table1[[#This Row],[Phân loại]]="Tồn đầu kỳ",Table1[[#This Row],[Tổng giá trị]],0)</f>
        <v>0</v>
      </c>
      <c r="P601" s="7">
        <f>IF(Table1[[#This Row],[Số còn phải thu ĐK]]&lt;&gt;0,0,IF(Table1[[#This Row],[Phân loại]]="Bán hàng",Table1[[#This Row],[Tổng giá trị]],-Table1[[#This Row],[Tổng giá trị]]))</f>
        <v>48483928</v>
      </c>
      <c r="Q601" s="32">
        <f t="shared" si="243"/>
        <v>0</v>
      </c>
      <c r="R601" s="7">
        <f>Table1[[#This Row],[Số còn phải thu ĐK]]+Table1[[#This Row],[Giá Trị HD sau CK]]-Table1[[#This Row],[Số tiền đã thu]]</f>
        <v>48483928</v>
      </c>
      <c r="S601" s="6">
        <f>IF(Table1[[#This Row],[Ngày hóa đơn]]&lt;&gt;"",Table1[[#This Row],[Ngày hóa đơn]],IF(Table1[[#This Row],[Ngày hạch toán]]&lt;&gt;"",Table1[[#This Row],[Ngày hạch toán]],""))</f>
        <v>46132</v>
      </c>
      <c r="T601" s="7"/>
      <c r="U601" s="6">
        <f>IF(Table1[[#This Row],[Ngày tính CN]]="","",S601+T601)</f>
        <v>46132</v>
      </c>
      <c r="V601" s="32">
        <f ca="1">IF(Table1[[#This Row],[Hạn thanh toán]]="","",IF((U601-NOW())&lt;0,0,(U601-NOW())))</f>
        <v>0</v>
      </c>
      <c r="W601" s="32"/>
      <c r="X601" s="32">
        <f t="shared" ca="1" si="244"/>
        <v>24.59162268518412</v>
      </c>
      <c r="Y601" s="2" t="str">
        <f t="shared" ca="1" si="245"/>
        <v>Nợ quá hạn 30 ngày</v>
      </c>
      <c r="Z601" s="53">
        <f t="shared" si="241"/>
        <v>46132</v>
      </c>
      <c r="AA601" s="53" t="str">
        <f t="shared" si="242"/>
        <v/>
      </c>
      <c r="AD601" s="2" t="str">
        <f>VLOOKUP($A601,MA_KH!$A:$Q,MA_KH!O$1,0)</f>
        <v>BIGC (EB)</v>
      </c>
      <c r="AE601" s="2" t="str">
        <f>VLOOKUP($A601,MA_KH!$A:$Q,MA_KH!P$1,0)</f>
        <v>Công ty TNHH dịch vụ EB</v>
      </c>
    </row>
    <row r="602" spans="1:31" ht="25.5" customHeight="1" x14ac:dyDescent="0.2">
      <c r="A602" s="36" t="s">
        <v>16553</v>
      </c>
      <c r="B602" s="36" t="s">
        <v>72</v>
      </c>
      <c r="C602" s="37">
        <v>46135</v>
      </c>
      <c r="D602" s="36" t="s">
        <v>17573</v>
      </c>
      <c r="E602" s="37">
        <v>46135</v>
      </c>
      <c r="F602" s="36" t="s">
        <v>17574</v>
      </c>
      <c r="G602" s="36" t="s">
        <v>16578</v>
      </c>
      <c r="H602" s="72">
        <v>66680466</v>
      </c>
      <c r="I602" s="69">
        <v>0</v>
      </c>
      <c r="J602" s="72">
        <v>5334437</v>
      </c>
      <c r="K602" s="72">
        <v>72014903</v>
      </c>
      <c r="L602" s="7" t="s">
        <v>17410</v>
      </c>
      <c r="N602" s="73"/>
      <c r="O602" s="32">
        <f>IF(Table1[[#This Row],[Phân loại]]="Tồn đầu kỳ",Table1[[#This Row],[Tổng giá trị]],0)</f>
        <v>0</v>
      </c>
      <c r="P602" s="7">
        <f>IF(Table1[[#This Row],[Số còn phải thu ĐK]]&lt;&gt;0,0,IF(Table1[[#This Row],[Phân loại]]="Bán hàng",Table1[[#This Row],[Tổng giá trị]],-Table1[[#This Row],[Tổng giá trị]]))</f>
        <v>72014903</v>
      </c>
      <c r="Q602" s="32">
        <f t="shared" si="243"/>
        <v>0</v>
      </c>
      <c r="R602" s="7">
        <f>Table1[[#This Row],[Số còn phải thu ĐK]]+Table1[[#This Row],[Giá Trị HD sau CK]]-Table1[[#This Row],[Số tiền đã thu]]</f>
        <v>72014903</v>
      </c>
      <c r="S602" s="6">
        <f>IF(Table1[[#This Row],[Ngày hóa đơn]]&lt;&gt;"",Table1[[#This Row],[Ngày hóa đơn]],IF(Table1[[#This Row],[Ngày hạch toán]]&lt;&gt;"",Table1[[#This Row],[Ngày hạch toán]],""))</f>
        <v>46135</v>
      </c>
      <c r="T602" s="7"/>
      <c r="U602" s="6">
        <f>IF(Table1[[#This Row],[Ngày tính CN]]="","",S602+T602)</f>
        <v>46135</v>
      </c>
      <c r="V602" s="32">
        <f ca="1">IF(Table1[[#This Row],[Hạn thanh toán]]="","",IF((U602-NOW())&lt;0,0,(U602-NOW())))</f>
        <v>0</v>
      </c>
      <c r="W602" s="32"/>
      <c r="X602" s="32">
        <f t="shared" ca="1" si="244"/>
        <v>21.59162268518412</v>
      </c>
      <c r="Y602" s="2" t="str">
        <f t="shared" ca="1" si="245"/>
        <v>Nợ quá hạn 30 ngày</v>
      </c>
      <c r="Z602" s="53">
        <f t="shared" si="241"/>
        <v>46135</v>
      </c>
      <c r="AA602" s="53" t="str">
        <f t="shared" si="242"/>
        <v/>
      </c>
      <c r="AD602" s="2" t="str">
        <f>VLOOKUP($A602,MA_KH!$A:$Q,MA_KH!O$1,0)</f>
        <v>BIGC (EB)</v>
      </c>
      <c r="AE602" s="2" t="str">
        <f>VLOOKUP($A602,MA_KH!$A:$Q,MA_KH!P$1,0)</f>
        <v>Công ty TNHH dịch vụ EB</v>
      </c>
    </row>
    <row r="603" spans="1:31" ht="25.5" customHeight="1" x14ac:dyDescent="0.2">
      <c r="A603" s="36" t="s">
        <v>16553</v>
      </c>
      <c r="B603" s="36" t="s">
        <v>72</v>
      </c>
      <c r="C603" s="37">
        <v>46121</v>
      </c>
      <c r="D603" s="36" t="s">
        <v>17575</v>
      </c>
      <c r="E603" s="37">
        <v>46121</v>
      </c>
      <c r="F603" s="36" t="s">
        <v>17576</v>
      </c>
      <c r="G603" s="36" t="s">
        <v>17577</v>
      </c>
      <c r="H603" s="72">
        <v>1338706</v>
      </c>
      <c r="I603" s="69">
        <v>0</v>
      </c>
      <c r="J603" s="72">
        <v>107096</v>
      </c>
      <c r="K603" s="72">
        <v>1445802</v>
      </c>
      <c r="L603" s="73" t="s">
        <v>17412</v>
      </c>
      <c r="N603" s="73"/>
      <c r="O603" s="32">
        <f>IF(Table1[[#This Row],[Phân loại]]="Tồn đầu kỳ",Table1[[#This Row],[Tổng giá trị]],0)</f>
        <v>0</v>
      </c>
      <c r="P603" s="7">
        <f>IF(Table1[[#This Row],[Số còn phải thu ĐK]]&lt;&gt;0,0,IF(Table1[[#This Row],[Phân loại]]="Bán hàng",Table1[[#This Row],[Tổng giá trị]],-Table1[[#This Row],[Tổng giá trị]]))</f>
        <v>-1445802</v>
      </c>
      <c r="Q603" s="32">
        <f t="shared" si="243"/>
        <v>0</v>
      </c>
      <c r="R603" s="7">
        <f>Table1[[#This Row],[Số còn phải thu ĐK]]+Table1[[#This Row],[Giá Trị HD sau CK]]-Table1[[#This Row],[Số tiền đã thu]]</f>
        <v>-1445802</v>
      </c>
      <c r="S603" s="6">
        <f>IF(Table1[[#This Row],[Ngày hóa đơn]]&lt;&gt;"",Table1[[#This Row],[Ngày hóa đơn]],IF(Table1[[#This Row],[Ngày hạch toán]]&lt;&gt;"",Table1[[#This Row],[Ngày hạch toán]],""))</f>
        <v>46121</v>
      </c>
      <c r="T603" s="7"/>
      <c r="U603" s="6">
        <f>IF(Table1[[#This Row],[Ngày tính CN]]="","",S603+T603)</f>
        <v>46121</v>
      </c>
      <c r="V603" s="32">
        <f ca="1">IF(Table1[[#This Row],[Hạn thanh toán]]="","",IF((U603-NOW())&lt;0,0,(U603-NOW())))</f>
        <v>0</v>
      </c>
      <c r="W603" s="32"/>
      <c r="X603" s="32">
        <f t="shared" ca="1" si="244"/>
        <v>35.59162268518412</v>
      </c>
      <c r="Y603" s="2" t="str">
        <f t="shared" ca="1" si="245"/>
        <v>Nợ quá hạn từ 30 ngày đến 60 ngày</v>
      </c>
      <c r="Z603" s="53">
        <f t="shared" si="241"/>
        <v>46121</v>
      </c>
      <c r="AA603" s="53" t="str">
        <f t="shared" si="242"/>
        <v/>
      </c>
      <c r="AD603" s="2" t="str">
        <f>VLOOKUP($A603,MA_KH!$A:$Q,MA_KH!O$1,0)</f>
        <v>BIGC (EB)</v>
      </c>
      <c r="AE603" s="2" t="str">
        <f>VLOOKUP($A603,MA_KH!$A:$Q,MA_KH!P$1,0)</f>
        <v>Công ty TNHH dịch vụ EB</v>
      </c>
    </row>
    <row r="604" spans="1:31" ht="25.5" customHeight="1" x14ac:dyDescent="0.2">
      <c r="A604" s="36" t="s">
        <v>16553</v>
      </c>
      <c r="B604" s="36" t="s">
        <v>72</v>
      </c>
      <c r="C604" s="37">
        <v>46121</v>
      </c>
      <c r="D604" s="36" t="s">
        <v>17578</v>
      </c>
      <c r="E604" s="37">
        <v>46121</v>
      </c>
      <c r="F604" s="36" t="s">
        <v>17579</v>
      </c>
      <c r="G604" s="36" t="s">
        <v>17580</v>
      </c>
      <c r="H604" s="72">
        <v>2126516</v>
      </c>
      <c r="I604" s="69">
        <v>0</v>
      </c>
      <c r="J604" s="72">
        <v>170120</v>
      </c>
      <c r="K604" s="72">
        <v>2296636</v>
      </c>
      <c r="L604" s="73" t="s">
        <v>17412</v>
      </c>
      <c r="N604" s="73"/>
      <c r="O604" s="32">
        <f>IF(Table1[[#This Row],[Phân loại]]="Tồn đầu kỳ",Table1[[#This Row],[Tổng giá trị]],0)</f>
        <v>0</v>
      </c>
      <c r="P604" s="7">
        <f>IF(Table1[[#This Row],[Số còn phải thu ĐK]]&lt;&gt;0,0,IF(Table1[[#This Row],[Phân loại]]="Bán hàng",Table1[[#This Row],[Tổng giá trị]],-Table1[[#This Row],[Tổng giá trị]]))</f>
        <v>-2296636</v>
      </c>
      <c r="Q604" s="32">
        <f t="shared" si="243"/>
        <v>0</v>
      </c>
      <c r="R604" s="7">
        <f>Table1[[#This Row],[Số còn phải thu ĐK]]+Table1[[#This Row],[Giá Trị HD sau CK]]-Table1[[#This Row],[Số tiền đã thu]]</f>
        <v>-2296636</v>
      </c>
      <c r="S604" s="6">
        <f>IF(Table1[[#This Row],[Ngày hóa đơn]]&lt;&gt;"",Table1[[#This Row],[Ngày hóa đơn]],IF(Table1[[#This Row],[Ngày hạch toán]]&lt;&gt;"",Table1[[#This Row],[Ngày hạch toán]],""))</f>
        <v>46121</v>
      </c>
      <c r="T604" s="7"/>
      <c r="U604" s="6">
        <f>IF(Table1[[#This Row],[Ngày tính CN]]="","",S604+T604)</f>
        <v>46121</v>
      </c>
      <c r="V604" s="32">
        <f ca="1">IF(Table1[[#This Row],[Hạn thanh toán]]="","",IF((U604-NOW())&lt;0,0,(U604-NOW())))</f>
        <v>0</v>
      </c>
      <c r="W604" s="32"/>
      <c r="X604" s="32">
        <f t="shared" ca="1" si="244"/>
        <v>35.59162268518412</v>
      </c>
      <c r="Y604" s="2" t="str">
        <f t="shared" ca="1" si="245"/>
        <v>Nợ quá hạn từ 30 ngày đến 60 ngày</v>
      </c>
      <c r="Z604" s="53">
        <f t="shared" si="241"/>
        <v>46121</v>
      </c>
      <c r="AA604" s="53" t="str">
        <f t="shared" si="242"/>
        <v/>
      </c>
      <c r="AD604" s="2" t="str">
        <f>VLOOKUP($A604,MA_KH!$A:$Q,MA_KH!O$1,0)</f>
        <v>BIGC (EB)</v>
      </c>
      <c r="AE604" s="2" t="str">
        <f>VLOOKUP($A604,MA_KH!$A:$Q,MA_KH!P$1,0)</f>
        <v>Công ty TNHH dịch vụ EB</v>
      </c>
    </row>
    <row r="605" spans="1:31" ht="25.5" customHeight="1" x14ac:dyDescent="0.2">
      <c r="A605" s="36" t="s">
        <v>16553</v>
      </c>
      <c r="B605" s="36" t="s">
        <v>72</v>
      </c>
      <c r="C605" s="37">
        <v>46122</v>
      </c>
      <c r="D605" s="36" t="s">
        <v>17581</v>
      </c>
      <c r="E605" s="37">
        <v>46122</v>
      </c>
      <c r="F605" s="36" t="s">
        <v>17582</v>
      </c>
      <c r="G605" s="36" t="s">
        <v>17583</v>
      </c>
      <c r="H605" s="72">
        <v>1269429</v>
      </c>
      <c r="I605" s="69">
        <v>0</v>
      </c>
      <c r="J605" s="72">
        <v>101555</v>
      </c>
      <c r="K605" s="72">
        <v>1370984</v>
      </c>
      <c r="L605" s="73" t="s">
        <v>17412</v>
      </c>
      <c r="N605" s="73"/>
      <c r="O605" s="32">
        <f>IF(Table1[[#This Row],[Phân loại]]="Tồn đầu kỳ",Table1[[#This Row],[Tổng giá trị]],0)</f>
        <v>0</v>
      </c>
      <c r="P605" s="7">
        <f>IF(Table1[[#This Row],[Số còn phải thu ĐK]]&lt;&gt;0,0,IF(Table1[[#This Row],[Phân loại]]="Bán hàng",Table1[[#This Row],[Tổng giá trị]],-Table1[[#This Row],[Tổng giá trị]]))</f>
        <v>-1370984</v>
      </c>
      <c r="Q605" s="32">
        <f t="shared" si="243"/>
        <v>0</v>
      </c>
      <c r="R605" s="7">
        <f>Table1[[#This Row],[Số còn phải thu ĐK]]+Table1[[#This Row],[Giá Trị HD sau CK]]-Table1[[#This Row],[Số tiền đã thu]]</f>
        <v>-1370984</v>
      </c>
      <c r="S605" s="6">
        <f>IF(Table1[[#This Row],[Ngày hóa đơn]]&lt;&gt;"",Table1[[#This Row],[Ngày hóa đơn]],IF(Table1[[#This Row],[Ngày hạch toán]]&lt;&gt;"",Table1[[#This Row],[Ngày hạch toán]],""))</f>
        <v>46122</v>
      </c>
      <c r="T605" s="7"/>
      <c r="U605" s="6">
        <f>IF(Table1[[#This Row],[Ngày tính CN]]="","",S605+T605)</f>
        <v>46122</v>
      </c>
      <c r="V605" s="32">
        <f ca="1">IF(Table1[[#This Row],[Hạn thanh toán]]="","",IF((U605-NOW())&lt;0,0,(U605-NOW())))</f>
        <v>0</v>
      </c>
      <c r="W605" s="32"/>
      <c r="X605" s="32">
        <f t="shared" ca="1" si="244"/>
        <v>34.59162268518412</v>
      </c>
      <c r="Y605" s="2" t="str">
        <f t="shared" ca="1" si="245"/>
        <v>Nợ quá hạn từ 30 ngày đến 60 ngày</v>
      </c>
      <c r="Z605" s="53">
        <f t="shared" si="241"/>
        <v>46122</v>
      </c>
      <c r="AA605" s="53" t="str">
        <f t="shared" si="242"/>
        <v/>
      </c>
      <c r="AD605" s="2" t="str">
        <f>VLOOKUP($A605,MA_KH!$A:$Q,MA_KH!O$1,0)</f>
        <v>BIGC (EB)</v>
      </c>
      <c r="AE605" s="2" t="str">
        <f>VLOOKUP($A605,MA_KH!$A:$Q,MA_KH!P$1,0)</f>
        <v>Công ty TNHH dịch vụ EB</v>
      </c>
    </row>
    <row r="606" spans="1:31" ht="25.5" customHeight="1" x14ac:dyDescent="0.2">
      <c r="A606" s="36" t="s">
        <v>16553</v>
      </c>
      <c r="B606" s="36" t="s">
        <v>72</v>
      </c>
      <c r="C606" s="37">
        <v>46122</v>
      </c>
      <c r="D606" s="36" t="s">
        <v>17584</v>
      </c>
      <c r="E606" s="37">
        <v>46122</v>
      </c>
      <c r="F606" s="36" t="s">
        <v>17585</v>
      </c>
      <c r="G606" s="36" t="s">
        <v>17586</v>
      </c>
      <c r="H606" s="72">
        <v>1963979</v>
      </c>
      <c r="I606" s="69">
        <v>0</v>
      </c>
      <c r="J606" s="72">
        <v>157117</v>
      </c>
      <c r="K606" s="72">
        <v>2121096</v>
      </c>
      <c r="L606" s="73" t="s">
        <v>17412</v>
      </c>
      <c r="N606" s="73"/>
      <c r="O606" s="32">
        <f>IF(Table1[[#This Row],[Phân loại]]="Tồn đầu kỳ",Table1[[#This Row],[Tổng giá trị]],0)</f>
        <v>0</v>
      </c>
      <c r="P606" s="7">
        <f>IF(Table1[[#This Row],[Số còn phải thu ĐK]]&lt;&gt;0,0,IF(Table1[[#This Row],[Phân loại]]="Bán hàng",Table1[[#This Row],[Tổng giá trị]],-Table1[[#This Row],[Tổng giá trị]]))</f>
        <v>-2121096</v>
      </c>
      <c r="Q606" s="32">
        <f t="shared" si="243"/>
        <v>0</v>
      </c>
      <c r="R606" s="7">
        <f>Table1[[#This Row],[Số còn phải thu ĐK]]+Table1[[#This Row],[Giá Trị HD sau CK]]-Table1[[#This Row],[Số tiền đã thu]]</f>
        <v>-2121096</v>
      </c>
      <c r="S606" s="6">
        <f>IF(Table1[[#This Row],[Ngày hóa đơn]]&lt;&gt;"",Table1[[#This Row],[Ngày hóa đơn]],IF(Table1[[#This Row],[Ngày hạch toán]]&lt;&gt;"",Table1[[#This Row],[Ngày hạch toán]],""))</f>
        <v>46122</v>
      </c>
      <c r="T606" s="7"/>
      <c r="U606" s="6">
        <f>IF(Table1[[#This Row],[Ngày tính CN]]="","",S606+T606)</f>
        <v>46122</v>
      </c>
      <c r="V606" s="32">
        <f ca="1">IF(Table1[[#This Row],[Hạn thanh toán]]="","",IF((U606-NOW())&lt;0,0,(U606-NOW())))</f>
        <v>0</v>
      </c>
      <c r="W606" s="32"/>
      <c r="X606" s="32">
        <f t="shared" ca="1" si="244"/>
        <v>34.59162268518412</v>
      </c>
      <c r="Y606" s="2" t="str">
        <f t="shared" ca="1" si="245"/>
        <v>Nợ quá hạn từ 30 ngày đến 60 ngày</v>
      </c>
      <c r="Z606" s="53">
        <f t="shared" si="241"/>
        <v>46122</v>
      </c>
      <c r="AA606" s="53" t="str">
        <f t="shared" si="242"/>
        <v/>
      </c>
      <c r="AD606" s="2" t="str">
        <f>VLOOKUP($A606,MA_KH!$A:$Q,MA_KH!O$1,0)</f>
        <v>BIGC (EB)</v>
      </c>
      <c r="AE606" s="2" t="str">
        <f>VLOOKUP($A606,MA_KH!$A:$Q,MA_KH!P$1,0)</f>
        <v>Công ty TNHH dịch vụ EB</v>
      </c>
    </row>
    <row r="607" spans="1:31" ht="25.5" customHeight="1" x14ac:dyDescent="0.2">
      <c r="A607" s="30" t="s">
        <v>16553</v>
      </c>
      <c r="B607" s="30" t="s">
        <v>72</v>
      </c>
      <c r="C607" s="34">
        <v>46123</v>
      </c>
      <c r="D607" s="30" t="s">
        <v>17587</v>
      </c>
      <c r="E607" s="34">
        <v>46123</v>
      </c>
      <c r="F607" s="30" t="s">
        <v>17588</v>
      </c>
      <c r="G607" s="30" t="s">
        <v>17589</v>
      </c>
      <c r="H607" s="71">
        <v>359559</v>
      </c>
      <c r="I607" s="69">
        <v>0</v>
      </c>
      <c r="J607" s="71">
        <v>28765</v>
      </c>
      <c r="K607" s="71">
        <v>388324</v>
      </c>
      <c r="L607" s="73" t="s">
        <v>17412</v>
      </c>
      <c r="N607" s="73"/>
      <c r="O607" s="32">
        <f>IF(Table1[[#This Row],[Phân loại]]="Tồn đầu kỳ",Table1[[#This Row],[Tổng giá trị]],0)</f>
        <v>0</v>
      </c>
      <c r="P607" s="7">
        <f>IF(Table1[[#This Row],[Số còn phải thu ĐK]]&lt;&gt;0,0,IF(Table1[[#This Row],[Phân loại]]="Bán hàng",Table1[[#This Row],[Tổng giá trị]],-Table1[[#This Row],[Tổng giá trị]]))</f>
        <v>-388324</v>
      </c>
      <c r="Q607" s="32">
        <f t="shared" ref="Q607:Q613" si="246">IF(M607&lt;&gt;"",IF(O607&lt;&gt;0,O607,P607),0)</f>
        <v>0</v>
      </c>
      <c r="R607" s="7">
        <f>Table1[[#This Row],[Số còn phải thu ĐK]]+Table1[[#This Row],[Giá Trị HD sau CK]]-Table1[[#This Row],[Số tiền đã thu]]</f>
        <v>-388324</v>
      </c>
      <c r="S607" s="6">
        <f>IF(Table1[[#This Row],[Ngày hóa đơn]]&lt;&gt;"",Table1[[#This Row],[Ngày hóa đơn]],IF(Table1[[#This Row],[Ngày hạch toán]]&lt;&gt;"",Table1[[#This Row],[Ngày hạch toán]],""))</f>
        <v>46123</v>
      </c>
      <c r="T607" s="7"/>
      <c r="U607" s="6">
        <f>IF(Table1[[#This Row],[Ngày tính CN]]="","",S607+T607)</f>
        <v>46123</v>
      </c>
      <c r="V607" s="32">
        <f ca="1">IF(Table1[[#This Row],[Hạn thanh toán]]="","",IF((U607-NOW())&lt;0,0,(U607-NOW())))</f>
        <v>0</v>
      </c>
      <c r="W607" s="32"/>
      <c r="X607" s="32">
        <f t="shared" ref="X607:X613" ca="1" si="247">IF(OR(U607="",R607=0),"",IF((U607-NOW())&lt;0,-(U607-NOW()),0))</f>
        <v>33.59162268518412</v>
      </c>
      <c r="Y607" s="2" t="str">
        <f t="shared" ref="Y607:Y613" ca="1" si="248">IF(R607=0,"Đã thanh toán",IF(X607="","",IF(X607&lt;=0,"Chưa đến hạn thanh toán",IF(X607&lt;=30,"Nợ quá hạn 30 ngày",IF(X607&lt;=60,"Nợ quá hạn từ 30 ngày đến 60 ngày",IF(X607&lt;=90,"Nợ quá hạn từ 60 ngày đến 90 ngày",IF(X607&lt;=120,"Nợ quá hạn từ 90 ngày đến 120 ngày","Nợ quá hạn hơn 120 ngày có khả năng mất thanh toán")))))))</f>
        <v>Nợ quá hạn từ 30 ngày đến 60 ngày</v>
      </c>
      <c r="Z607" s="53">
        <f t="shared" si="241"/>
        <v>46123</v>
      </c>
      <c r="AA607" s="53" t="str">
        <f t="shared" si="242"/>
        <v/>
      </c>
      <c r="AD607" s="2" t="str">
        <f>VLOOKUP($A607,MA_KH!$A:$Q,MA_KH!O$1,0)</f>
        <v>BIGC (EB)</v>
      </c>
      <c r="AE607" s="2" t="str">
        <f>VLOOKUP($A607,MA_KH!$A:$Q,MA_KH!P$1,0)</f>
        <v>Công ty TNHH dịch vụ EB</v>
      </c>
    </row>
    <row r="608" spans="1:31" ht="25.5" customHeight="1" x14ac:dyDescent="0.2">
      <c r="A608" s="30" t="s">
        <v>16553</v>
      </c>
      <c r="B608" s="30" t="s">
        <v>72</v>
      </c>
      <c r="C608" s="34">
        <v>46123</v>
      </c>
      <c r="D608" s="30" t="s">
        <v>17590</v>
      </c>
      <c r="E608" s="34">
        <v>46123</v>
      </c>
      <c r="F608" s="30" t="s">
        <v>17591</v>
      </c>
      <c r="G608" s="30" t="s">
        <v>17592</v>
      </c>
      <c r="H608" s="71">
        <v>294639</v>
      </c>
      <c r="I608" s="69">
        <v>0</v>
      </c>
      <c r="J608" s="71">
        <v>23571</v>
      </c>
      <c r="K608" s="71">
        <v>318210</v>
      </c>
      <c r="L608" s="73" t="s">
        <v>17412</v>
      </c>
      <c r="N608" s="73"/>
      <c r="O608" s="32">
        <f>IF(Table1[[#This Row],[Phân loại]]="Tồn đầu kỳ",Table1[[#This Row],[Tổng giá trị]],0)</f>
        <v>0</v>
      </c>
      <c r="P608" s="7">
        <f>IF(Table1[[#This Row],[Số còn phải thu ĐK]]&lt;&gt;0,0,IF(Table1[[#This Row],[Phân loại]]="Bán hàng",Table1[[#This Row],[Tổng giá trị]],-Table1[[#This Row],[Tổng giá trị]]))</f>
        <v>-318210</v>
      </c>
      <c r="Q608" s="32">
        <f t="shared" si="246"/>
        <v>0</v>
      </c>
      <c r="R608" s="7">
        <f>Table1[[#This Row],[Số còn phải thu ĐK]]+Table1[[#This Row],[Giá Trị HD sau CK]]-Table1[[#This Row],[Số tiền đã thu]]</f>
        <v>-318210</v>
      </c>
      <c r="S608" s="6">
        <f>IF(Table1[[#This Row],[Ngày hóa đơn]]&lt;&gt;"",Table1[[#This Row],[Ngày hóa đơn]],IF(Table1[[#This Row],[Ngày hạch toán]]&lt;&gt;"",Table1[[#This Row],[Ngày hạch toán]],""))</f>
        <v>46123</v>
      </c>
      <c r="T608" s="7"/>
      <c r="U608" s="6">
        <f>IF(Table1[[#This Row],[Ngày tính CN]]="","",S608+T608)</f>
        <v>46123</v>
      </c>
      <c r="V608" s="32">
        <f ca="1">IF(Table1[[#This Row],[Hạn thanh toán]]="","",IF((U608-NOW())&lt;0,0,(U608-NOW())))</f>
        <v>0</v>
      </c>
      <c r="W608" s="32"/>
      <c r="X608" s="32">
        <f t="shared" ca="1" si="247"/>
        <v>33.59162268518412</v>
      </c>
      <c r="Y608" s="2" t="str">
        <f t="shared" ca="1" si="248"/>
        <v>Nợ quá hạn từ 30 ngày đến 60 ngày</v>
      </c>
      <c r="Z608" s="53">
        <f t="shared" si="241"/>
        <v>46123</v>
      </c>
      <c r="AA608" s="53" t="str">
        <f t="shared" si="242"/>
        <v/>
      </c>
      <c r="AD608" s="2" t="str">
        <f>VLOOKUP($A608,MA_KH!$A:$Q,MA_KH!O$1,0)</f>
        <v>BIGC (EB)</v>
      </c>
      <c r="AE608" s="2" t="str">
        <f>VLOOKUP($A608,MA_KH!$A:$Q,MA_KH!P$1,0)</f>
        <v>Công ty TNHH dịch vụ EB</v>
      </c>
    </row>
    <row r="609" spans="1:31" ht="25.5" customHeight="1" x14ac:dyDescent="0.2">
      <c r="A609" s="30" t="s">
        <v>16553</v>
      </c>
      <c r="B609" s="30" t="s">
        <v>72</v>
      </c>
      <c r="C609" s="34">
        <v>46123</v>
      </c>
      <c r="D609" s="30" t="s">
        <v>17593</v>
      </c>
      <c r="E609" s="34">
        <v>46123</v>
      </c>
      <c r="F609" s="30" t="s">
        <v>17594</v>
      </c>
      <c r="G609" s="30" t="s">
        <v>17595</v>
      </c>
      <c r="H609" s="71">
        <v>576444</v>
      </c>
      <c r="I609" s="69">
        <v>0</v>
      </c>
      <c r="J609" s="71">
        <v>46116</v>
      </c>
      <c r="K609" s="71">
        <v>622560</v>
      </c>
      <c r="L609" s="73" t="s">
        <v>17412</v>
      </c>
      <c r="N609" s="73"/>
      <c r="O609" s="32">
        <f>IF(Table1[[#This Row],[Phân loại]]="Tồn đầu kỳ",Table1[[#This Row],[Tổng giá trị]],0)</f>
        <v>0</v>
      </c>
      <c r="P609" s="7">
        <f>IF(Table1[[#This Row],[Số còn phải thu ĐK]]&lt;&gt;0,0,IF(Table1[[#This Row],[Phân loại]]="Bán hàng",Table1[[#This Row],[Tổng giá trị]],-Table1[[#This Row],[Tổng giá trị]]))</f>
        <v>-622560</v>
      </c>
      <c r="Q609" s="32">
        <f t="shared" si="246"/>
        <v>0</v>
      </c>
      <c r="R609" s="7">
        <f>Table1[[#This Row],[Số còn phải thu ĐK]]+Table1[[#This Row],[Giá Trị HD sau CK]]-Table1[[#This Row],[Số tiền đã thu]]</f>
        <v>-622560</v>
      </c>
      <c r="S609" s="6">
        <f>IF(Table1[[#This Row],[Ngày hóa đơn]]&lt;&gt;"",Table1[[#This Row],[Ngày hóa đơn]],IF(Table1[[#This Row],[Ngày hạch toán]]&lt;&gt;"",Table1[[#This Row],[Ngày hạch toán]],""))</f>
        <v>46123</v>
      </c>
      <c r="T609" s="7"/>
      <c r="U609" s="6">
        <f>IF(Table1[[#This Row],[Ngày tính CN]]="","",S609+T609)</f>
        <v>46123</v>
      </c>
      <c r="V609" s="32">
        <f ca="1">IF(Table1[[#This Row],[Hạn thanh toán]]="","",IF((U609-NOW())&lt;0,0,(U609-NOW())))</f>
        <v>0</v>
      </c>
      <c r="W609" s="32"/>
      <c r="X609" s="32">
        <f t="shared" ca="1" si="247"/>
        <v>33.59162268518412</v>
      </c>
      <c r="Y609" s="2" t="str">
        <f t="shared" ca="1" si="248"/>
        <v>Nợ quá hạn từ 30 ngày đến 60 ngày</v>
      </c>
      <c r="Z609" s="53">
        <f t="shared" si="241"/>
        <v>46123</v>
      </c>
      <c r="AA609" s="53" t="str">
        <f t="shared" si="242"/>
        <v/>
      </c>
      <c r="AD609" s="2" t="str">
        <f>VLOOKUP($A609,MA_KH!$A:$Q,MA_KH!O$1,0)</f>
        <v>BIGC (EB)</v>
      </c>
      <c r="AE609" s="2" t="str">
        <f>VLOOKUP($A609,MA_KH!$A:$Q,MA_KH!P$1,0)</f>
        <v>Công ty TNHH dịch vụ EB</v>
      </c>
    </row>
    <row r="610" spans="1:31" ht="25.5" customHeight="1" x14ac:dyDescent="0.2">
      <c r="A610" s="30" t="s">
        <v>16553</v>
      </c>
      <c r="B610" s="30" t="s">
        <v>72</v>
      </c>
      <c r="C610" s="34">
        <v>46123</v>
      </c>
      <c r="D610" s="30" t="s">
        <v>17596</v>
      </c>
      <c r="E610" s="34">
        <v>46123</v>
      </c>
      <c r="F610" s="30" t="s">
        <v>17597</v>
      </c>
      <c r="G610" s="30" t="s">
        <v>17598</v>
      </c>
      <c r="H610" s="71">
        <v>928712</v>
      </c>
      <c r="I610" s="69">
        <v>0</v>
      </c>
      <c r="J610" s="71">
        <v>74297</v>
      </c>
      <c r="K610" s="71">
        <v>1003009</v>
      </c>
      <c r="L610" s="73" t="s">
        <v>17412</v>
      </c>
      <c r="N610" s="73"/>
      <c r="O610" s="32">
        <f>IF(Table1[[#This Row],[Phân loại]]="Tồn đầu kỳ",Table1[[#This Row],[Tổng giá trị]],0)</f>
        <v>0</v>
      </c>
      <c r="P610" s="7">
        <f>IF(Table1[[#This Row],[Số còn phải thu ĐK]]&lt;&gt;0,0,IF(Table1[[#This Row],[Phân loại]]="Bán hàng",Table1[[#This Row],[Tổng giá trị]],-Table1[[#This Row],[Tổng giá trị]]))</f>
        <v>-1003009</v>
      </c>
      <c r="Q610" s="32">
        <f t="shared" si="246"/>
        <v>0</v>
      </c>
      <c r="R610" s="7">
        <f>Table1[[#This Row],[Số còn phải thu ĐK]]+Table1[[#This Row],[Giá Trị HD sau CK]]-Table1[[#This Row],[Số tiền đã thu]]</f>
        <v>-1003009</v>
      </c>
      <c r="S610" s="6">
        <f>IF(Table1[[#This Row],[Ngày hóa đơn]]&lt;&gt;"",Table1[[#This Row],[Ngày hóa đơn]],IF(Table1[[#This Row],[Ngày hạch toán]]&lt;&gt;"",Table1[[#This Row],[Ngày hạch toán]],""))</f>
        <v>46123</v>
      </c>
      <c r="T610" s="7"/>
      <c r="U610" s="6">
        <f>IF(Table1[[#This Row],[Ngày tính CN]]="","",S610+T610)</f>
        <v>46123</v>
      </c>
      <c r="V610" s="32">
        <f ca="1">IF(Table1[[#This Row],[Hạn thanh toán]]="","",IF((U610-NOW())&lt;0,0,(U610-NOW())))</f>
        <v>0</v>
      </c>
      <c r="W610" s="32"/>
      <c r="X610" s="32">
        <f t="shared" ca="1" si="247"/>
        <v>33.59162268518412</v>
      </c>
      <c r="Y610" s="2" t="str">
        <f t="shared" ca="1" si="248"/>
        <v>Nợ quá hạn từ 30 ngày đến 60 ngày</v>
      </c>
      <c r="Z610" s="53">
        <f t="shared" si="241"/>
        <v>46123</v>
      </c>
      <c r="AA610" s="53" t="str">
        <f t="shared" si="242"/>
        <v/>
      </c>
      <c r="AD610" s="2" t="str">
        <f>VLOOKUP($A610,MA_KH!$A:$Q,MA_KH!O$1,0)</f>
        <v>BIGC (EB)</v>
      </c>
      <c r="AE610" s="2" t="str">
        <f>VLOOKUP($A610,MA_KH!$A:$Q,MA_KH!P$1,0)</f>
        <v>Công ty TNHH dịch vụ EB</v>
      </c>
    </row>
    <row r="611" spans="1:31" ht="25.5" customHeight="1" x14ac:dyDescent="0.2">
      <c r="A611" s="30" t="s">
        <v>16553</v>
      </c>
      <c r="B611" s="30" t="s">
        <v>72</v>
      </c>
      <c r="C611" s="34">
        <v>46123</v>
      </c>
      <c r="D611" s="30" t="s">
        <v>17599</v>
      </c>
      <c r="E611" s="34">
        <v>46123</v>
      </c>
      <c r="F611" s="30" t="s">
        <v>17600</v>
      </c>
      <c r="G611" s="30" t="s">
        <v>17601</v>
      </c>
      <c r="H611" s="71">
        <v>559789</v>
      </c>
      <c r="I611" s="69">
        <v>0</v>
      </c>
      <c r="J611" s="71">
        <v>44783</v>
      </c>
      <c r="K611" s="71">
        <v>604572</v>
      </c>
      <c r="L611" s="73" t="s">
        <v>17412</v>
      </c>
      <c r="N611" s="73"/>
      <c r="O611" s="32">
        <f>IF(Table1[[#This Row],[Phân loại]]="Tồn đầu kỳ",Table1[[#This Row],[Tổng giá trị]],0)</f>
        <v>0</v>
      </c>
      <c r="P611" s="7">
        <f>IF(Table1[[#This Row],[Số còn phải thu ĐK]]&lt;&gt;0,0,IF(Table1[[#This Row],[Phân loại]]="Bán hàng",Table1[[#This Row],[Tổng giá trị]],-Table1[[#This Row],[Tổng giá trị]]))</f>
        <v>-604572</v>
      </c>
      <c r="Q611" s="32">
        <f t="shared" si="246"/>
        <v>0</v>
      </c>
      <c r="R611" s="7">
        <f>Table1[[#This Row],[Số còn phải thu ĐK]]+Table1[[#This Row],[Giá Trị HD sau CK]]-Table1[[#This Row],[Số tiền đã thu]]</f>
        <v>-604572</v>
      </c>
      <c r="S611" s="6">
        <f>IF(Table1[[#This Row],[Ngày hóa đơn]]&lt;&gt;"",Table1[[#This Row],[Ngày hóa đơn]],IF(Table1[[#This Row],[Ngày hạch toán]]&lt;&gt;"",Table1[[#This Row],[Ngày hạch toán]],""))</f>
        <v>46123</v>
      </c>
      <c r="T611" s="7"/>
      <c r="U611" s="6">
        <f>IF(Table1[[#This Row],[Ngày tính CN]]="","",S611+T611)</f>
        <v>46123</v>
      </c>
      <c r="V611" s="32">
        <f ca="1">IF(Table1[[#This Row],[Hạn thanh toán]]="","",IF((U611-NOW())&lt;0,0,(U611-NOW())))</f>
        <v>0</v>
      </c>
      <c r="W611" s="32"/>
      <c r="X611" s="32">
        <f t="shared" ca="1" si="247"/>
        <v>33.59162268518412</v>
      </c>
      <c r="Y611" s="2" t="str">
        <f t="shared" ca="1" si="248"/>
        <v>Nợ quá hạn từ 30 ngày đến 60 ngày</v>
      </c>
      <c r="Z611" s="53">
        <f t="shared" si="241"/>
        <v>46123</v>
      </c>
      <c r="AA611" s="53" t="str">
        <f t="shared" si="242"/>
        <v/>
      </c>
      <c r="AD611" s="2" t="str">
        <f>VLOOKUP($A611,MA_KH!$A:$Q,MA_KH!O$1,0)</f>
        <v>BIGC (EB)</v>
      </c>
      <c r="AE611" s="2" t="str">
        <f>VLOOKUP($A611,MA_KH!$A:$Q,MA_KH!P$1,0)</f>
        <v>Công ty TNHH dịch vụ EB</v>
      </c>
    </row>
    <row r="612" spans="1:31" ht="25.5" customHeight="1" x14ac:dyDescent="0.2">
      <c r="A612" s="30" t="s">
        <v>16553</v>
      </c>
      <c r="B612" s="30" t="s">
        <v>72</v>
      </c>
      <c r="C612" s="34">
        <v>46123</v>
      </c>
      <c r="D612" s="30" t="s">
        <v>17602</v>
      </c>
      <c r="E612" s="34">
        <v>46123</v>
      </c>
      <c r="F612" s="30" t="s">
        <v>17603</v>
      </c>
      <c r="G612" s="30" t="s">
        <v>17604</v>
      </c>
      <c r="H612" s="71">
        <v>187251</v>
      </c>
      <c r="I612" s="69">
        <v>0</v>
      </c>
      <c r="J612" s="71">
        <v>14980</v>
      </c>
      <c r="K612" s="71">
        <v>202231</v>
      </c>
      <c r="L612" s="73" t="s">
        <v>17412</v>
      </c>
      <c r="N612" s="73"/>
      <c r="O612" s="32">
        <f>IF(Table1[[#This Row],[Phân loại]]="Tồn đầu kỳ",Table1[[#This Row],[Tổng giá trị]],0)</f>
        <v>0</v>
      </c>
      <c r="P612" s="7">
        <f>IF(Table1[[#This Row],[Số còn phải thu ĐK]]&lt;&gt;0,0,IF(Table1[[#This Row],[Phân loại]]="Bán hàng",Table1[[#This Row],[Tổng giá trị]],-Table1[[#This Row],[Tổng giá trị]]))</f>
        <v>-202231</v>
      </c>
      <c r="Q612" s="32">
        <f t="shared" si="246"/>
        <v>0</v>
      </c>
      <c r="R612" s="7">
        <f>Table1[[#This Row],[Số còn phải thu ĐK]]+Table1[[#This Row],[Giá Trị HD sau CK]]-Table1[[#This Row],[Số tiền đã thu]]</f>
        <v>-202231</v>
      </c>
      <c r="S612" s="6">
        <f>IF(Table1[[#This Row],[Ngày hóa đơn]]&lt;&gt;"",Table1[[#This Row],[Ngày hóa đơn]],IF(Table1[[#This Row],[Ngày hạch toán]]&lt;&gt;"",Table1[[#This Row],[Ngày hạch toán]],""))</f>
        <v>46123</v>
      </c>
      <c r="T612" s="7"/>
      <c r="U612" s="6">
        <f>IF(Table1[[#This Row],[Ngày tính CN]]="","",S612+T612)</f>
        <v>46123</v>
      </c>
      <c r="V612" s="32">
        <f ca="1">IF(Table1[[#This Row],[Hạn thanh toán]]="","",IF((U612-NOW())&lt;0,0,(U612-NOW())))</f>
        <v>0</v>
      </c>
      <c r="W612" s="32"/>
      <c r="X612" s="32">
        <f t="shared" ca="1" si="247"/>
        <v>33.59162268518412</v>
      </c>
      <c r="Y612" s="2" t="str">
        <f t="shared" ca="1" si="248"/>
        <v>Nợ quá hạn từ 30 ngày đến 60 ngày</v>
      </c>
      <c r="Z612" s="53">
        <f t="shared" si="241"/>
        <v>46123</v>
      </c>
      <c r="AA612" s="53" t="str">
        <f t="shared" si="242"/>
        <v/>
      </c>
      <c r="AD612" s="2" t="str">
        <f>VLOOKUP($A612,MA_KH!$A:$Q,MA_KH!O$1,0)</f>
        <v>BIGC (EB)</v>
      </c>
      <c r="AE612" s="2" t="str">
        <f>VLOOKUP($A612,MA_KH!$A:$Q,MA_KH!P$1,0)</f>
        <v>Công ty TNHH dịch vụ EB</v>
      </c>
    </row>
    <row r="613" spans="1:31" ht="25.5" customHeight="1" x14ac:dyDescent="0.2">
      <c r="A613" s="36" t="s">
        <v>16553</v>
      </c>
      <c r="B613" s="36" t="s">
        <v>72</v>
      </c>
      <c r="C613" s="37">
        <v>46123</v>
      </c>
      <c r="D613" s="36" t="s">
        <v>17605</v>
      </c>
      <c r="E613" s="37">
        <v>46123</v>
      </c>
      <c r="F613" s="36" t="s">
        <v>17606</v>
      </c>
      <c r="G613" s="36" t="s">
        <v>17607</v>
      </c>
      <c r="H613" s="72">
        <v>343357</v>
      </c>
      <c r="I613" s="69">
        <v>0</v>
      </c>
      <c r="J613" s="72">
        <v>27469</v>
      </c>
      <c r="K613" s="72">
        <v>370826</v>
      </c>
      <c r="L613" s="73" t="s">
        <v>17412</v>
      </c>
      <c r="N613" s="73"/>
      <c r="O613" s="32">
        <f>IF(Table1[[#This Row],[Phân loại]]="Tồn đầu kỳ",Table1[[#This Row],[Tổng giá trị]],0)</f>
        <v>0</v>
      </c>
      <c r="P613" s="7">
        <f>IF(Table1[[#This Row],[Số còn phải thu ĐK]]&lt;&gt;0,0,IF(Table1[[#This Row],[Phân loại]]="Bán hàng",Table1[[#This Row],[Tổng giá trị]],-Table1[[#This Row],[Tổng giá trị]]))</f>
        <v>-370826</v>
      </c>
      <c r="Q613" s="32">
        <f t="shared" si="246"/>
        <v>0</v>
      </c>
      <c r="R613" s="7">
        <f>Table1[[#This Row],[Số còn phải thu ĐK]]+Table1[[#This Row],[Giá Trị HD sau CK]]-Table1[[#This Row],[Số tiền đã thu]]</f>
        <v>-370826</v>
      </c>
      <c r="S613" s="6">
        <f>IF(Table1[[#This Row],[Ngày hóa đơn]]&lt;&gt;"",Table1[[#This Row],[Ngày hóa đơn]],IF(Table1[[#This Row],[Ngày hạch toán]]&lt;&gt;"",Table1[[#This Row],[Ngày hạch toán]],""))</f>
        <v>46123</v>
      </c>
      <c r="T613" s="7"/>
      <c r="U613" s="6">
        <f>IF(Table1[[#This Row],[Ngày tính CN]]="","",S613+T613)</f>
        <v>46123</v>
      </c>
      <c r="V613" s="32">
        <f ca="1">IF(Table1[[#This Row],[Hạn thanh toán]]="","",IF((U613-NOW())&lt;0,0,(U613-NOW())))</f>
        <v>0</v>
      </c>
      <c r="W613" s="32"/>
      <c r="X613" s="32">
        <f t="shared" ca="1" si="247"/>
        <v>33.59162268518412</v>
      </c>
      <c r="Y613" s="2" t="str">
        <f t="shared" ca="1" si="248"/>
        <v>Nợ quá hạn từ 30 ngày đến 60 ngày</v>
      </c>
      <c r="Z613" s="53">
        <f t="shared" si="241"/>
        <v>46123</v>
      </c>
      <c r="AA613" s="53" t="str">
        <f t="shared" si="242"/>
        <v/>
      </c>
      <c r="AD613" s="2" t="str">
        <f>VLOOKUP($A613,MA_KH!$A:$Q,MA_KH!O$1,0)</f>
        <v>BIGC (EB)</v>
      </c>
      <c r="AE613" s="2" t="str">
        <f>VLOOKUP($A613,MA_KH!$A:$Q,MA_KH!P$1,0)</f>
        <v>Công ty TNHH dịch vụ EB</v>
      </c>
    </row>
    <row r="614" spans="1:31" ht="25.5" customHeight="1" x14ac:dyDescent="0.2">
      <c r="A614" s="30" t="s">
        <v>16553</v>
      </c>
      <c r="B614" s="30" t="s">
        <v>72</v>
      </c>
      <c r="C614" s="34">
        <v>46126</v>
      </c>
      <c r="D614" s="30" t="s">
        <v>17608</v>
      </c>
      <c r="E614" s="34">
        <v>46126</v>
      </c>
      <c r="F614" s="30" t="s">
        <v>17609</v>
      </c>
      <c r="G614" s="30" t="s">
        <v>17610</v>
      </c>
      <c r="H614" s="71">
        <v>92000</v>
      </c>
      <c r="I614" s="69">
        <v>0</v>
      </c>
      <c r="J614" s="71">
        <v>7360</v>
      </c>
      <c r="K614" s="71">
        <v>99360</v>
      </c>
      <c r="L614" s="73" t="s">
        <v>17412</v>
      </c>
      <c r="N614" s="73"/>
      <c r="O614" s="32">
        <f>IF(Table1[[#This Row],[Phân loại]]="Tồn đầu kỳ",Table1[[#This Row],[Tổng giá trị]],0)</f>
        <v>0</v>
      </c>
      <c r="P614" s="7">
        <f>IF(Table1[[#This Row],[Số còn phải thu ĐK]]&lt;&gt;0,0,IF(Table1[[#This Row],[Phân loại]]="Bán hàng",Table1[[#This Row],[Tổng giá trị]],-Table1[[#This Row],[Tổng giá trị]]))</f>
        <v>-99360</v>
      </c>
      <c r="Q614" s="32">
        <f t="shared" ref="Q614:Q615" si="249">IF(M614&lt;&gt;"",IF(O614&lt;&gt;0,O614,P614),0)</f>
        <v>0</v>
      </c>
      <c r="R614" s="7">
        <f>Table1[[#This Row],[Số còn phải thu ĐK]]+Table1[[#This Row],[Giá Trị HD sau CK]]-Table1[[#This Row],[Số tiền đã thu]]</f>
        <v>-99360</v>
      </c>
      <c r="S614" s="6">
        <f>IF(Table1[[#This Row],[Ngày hóa đơn]]&lt;&gt;"",Table1[[#This Row],[Ngày hóa đơn]],IF(Table1[[#This Row],[Ngày hạch toán]]&lt;&gt;"",Table1[[#This Row],[Ngày hạch toán]],""))</f>
        <v>46126</v>
      </c>
      <c r="T614" s="7"/>
      <c r="U614" s="6">
        <f>IF(Table1[[#This Row],[Ngày tính CN]]="","",S614+T614)</f>
        <v>46126</v>
      </c>
      <c r="V614" s="32">
        <f ca="1">IF(Table1[[#This Row],[Hạn thanh toán]]="","",IF((U614-NOW())&lt;0,0,(U614-NOW())))</f>
        <v>0</v>
      </c>
      <c r="W614" s="32"/>
      <c r="X614" s="32">
        <f t="shared" ref="X614:X615" ca="1" si="250">IF(OR(U614="",R614=0),"",IF((U614-NOW())&lt;0,-(U614-NOW()),0))</f>
        <v>30.59162268518412</v>
      </c>
      <c r="Y614" s="2" t="str">
        <f t="shared" ref="Y614:Y615" ca="1" si="251">IF(R614=0,"Đã thanh toán",IF(X614="","",IF(X614&lt;=0,"Chưa đến hạn thanh toán",IF(X614&lt;=30,"Nợ quá hạn 30 ngày",IF(X614&lt;=60,"Nợ quá hạn từ 30 ngày đến 60 ngày",IF(X614&lt;=90,"Nợ quá hạn từ 60 ngày đến 90 ngày",IF(X614&lt;=120,"Nợ quá hạn từ 90 ngày đến 120 ngày","Nợ quá hạn hơn 120 ngày có khả năng mất thanh toán")))))))</f>
        <v>Nợ quá hạn từ 30 ngày đến 60 ngày</v>
      </c>
      <c r="Z614" s="53">
        <f t="shared" si="241"/>
        <v>46126</v>
      </c>
      <c r="AA614" s="53" t="str">
        <f t="shared" si="242"/>
        <v/>
      </c>
      <c r="AD614" s="2" t="str">
        <f>VLOOKUP($A614,MA_KH!$A:$Q,MA_KH!O$1,0)</f>
        <v>BIGC (EB)</v>
      </c>
      <c r="AE614" s="2" t="str">
        <f>VLOOKUP($A614,MA_KH!$A:$Q,MA_KH!P$1,0)</f>
        <v>Công ty TNHH dịch vụ EB</v>
      </c>
    </row>
    <row r="615" spans="1:31" ht="25.5" customHeight="1" x14ac:dyDescent="0.2">
      <c r="A615" s="36" t="s">
        <v>16553</v>
      </c>
      <c r="B615" s="36" t="s">
        <v>72</v>
      </c>
      <c r="C615" s="37">
        <v>46126</v>
      </c>
      <c r="D615" s="36" t="s">
        <v>17611</v>
      </c>
      <c r="E615" s="37">
        <v>46126</v>
      </c>
      <c r="F615" s="36" t="s">
        <v>17612</v>
      </c>
      <c r="G615" s="36" t="s">
        <v>17613</v>
      </c>
      <c r="H615" s="72">
        <v>116611</v>
      </c>
      <c r="I615" s="69">
        <v>0</v>
      </c>
      <c r="J615" s="72">
        <v>9329</v>
      </c>
      <c r="K615" s="72">
        <v>125940</v>
      </c>
      <c r="L615" s="73" t="s">
        <v>17412</v>
      </c>
      <c r="N615" s="73"/>
      <c r="O615" s="32">
        <f>IF(Table1[[#This Row],[Phân loại]]="Tồn đầu kỳ",Table1[[#This Row],[Tổng giá trị]],0)</f>
        <v>0</v>
      </c>
      <c r="P615" s="7">
        <f>IF(Table1[[#This Row],[Số còn phải thu ĐK]]&lt;&gt;0,0,IF(Table1[[#This Row],[Phân loại]]="Bán hàng",Table1[[#This Row],[Tổng giá trị]],-Table1[[#This Row],[Tổng giá trị]]))</f>
        <v>-125940</v>
      </c>
      <c r="Q615" s="32">
        <f t="shared" si="249"/>
        <v>0</v>
      </c>
      <c r="R615" s="7">
        <f>Table1[[#This Row],[Số còn phải thu ĐK]]+Table1[[#This Row],[Giá Trị HD sau CK]]-Table1[[#This Row],[Số tiền đã thu]]</f>
        <v>-125940</v>
      </c>
      <c r="S615" s="6">
        <f>IF(Table1[[#This Row],[Ngày hóa đơn]]&lt;&gt;"",Table1[[#This Row],[Ngày hóa đơn]],IF(Table1[[#This Row],[Ngày hạch toán]]&lt;&gt;"",Table1[[#This Row],[Ngày hạch toán]],""))</f>
        <v>46126</v>
      </c>
      <c r="T615" s="7"/>
      <c r="U615" s="6">
        <f>IF(Table1[[#This Row],[Ngày tính CN]]="","",S615+T615)</f>
        <v>46126</v>
      </c>
      <c r="V615" s="32">
        <f ca="1">IF(Table1[[#This Row],[Hạn thanh toán]]="","",IF((U615-NOW())&lt;0,0,(U615-NOW())))</f>
        <v>0</v>
      </c>
      <c r="W615" s="32"/>
      <c r="X615" s="32">
        <f t="shared" ca="1" si="250"/>
        <v>30.59162268518412</v>
      </c>
      <c r="Y615" s="2" t="str">
        <f t="shared" ca="1" si="251"/>
        <v>Nợ quá hạn từ 30 ngày đến 60 ngày</v>
      </c>
      <c r="Z615" s="53">
        <f t="shared" si="241"/>
        <v>46126</v>
      </c>
      <c r="AA615" s="53" t="str">
        <f t="shared" si="242"/>
        <v/>
      </c>
      <c r="AD615" s="2" t="str">
        <f>VLOOKUP($A615,MA_KH!$A:$Q,MA_KH!O$1,0)</f>
        <v>BIGC (EB)</v>
      </c>
      <c r="AE615" s="2" t="str">
        <f>VLOOKUP($A615,MA_KH!$A:$Q,MA_KH!P$1,0)</f>
        <v>Công ty TNHH dịch vụ EB</v>
      </c>
    </row>
    <row r="616" spans="1:31" ht="25.5" customHeight="1" x14ac:dyDescent="0.2">
      <c r="A616" s="36" t="s">
        <v>16553</v>
      </c>
      <c r="B616" s="36" t="s">
        <v>72</v>
      </c>
      <c r="C616" s="37">
        <v>46127</v>
      </c>
      <c r="D616" s="36" t="s">
        <v>17614</v>
      </c>
      <c r="E616" s="37">
        <v>46127</v>
      </c>
      <c r="F616" s="36" t="s">
        <v>17615</v>
      </c>
      <c r="G616" s="36" t="s">
        <v>17616</v>
      </c>
      <c r="H616" s="72">
        <v>792633</v>
      </c>
      <c r="I616" s="69">
        <v>0</v>
      </c>
      <c r="J616" s="72">
        <v>63411</v>
      </c>
      <c r="K616" s="72">
        <v>856044</v>
      </c>
      <c r="L616" s="73" t="s">
        <v>17412</v>
      </c>
      <c r="N616" s="73"/>
      <c r="O616" s="32">
        <f>IF(Table1[[#This Row],[Phân loại]]="Tồn đầu kỳ",Table1[[#This Row],[Tổng giá trị]],0)</f>
        <v>0</v>
      </c>
      <c r="P616" s="7">
        <f>IF(Table1[[#This Row],[Số còn phải thu ĐK]]&lt;&gt;0,0,IF(Table1[[#This Row],[Phân loại]]="Bán hàng",Table1[[#This Row],[Tổng giá trị]],-Table1[[#This Row],[Tổng giá trị]]))</f>
        <v>-856044</v>
      </c>
      <c r="Q616" s="32">
        <f>IF(M616&lt;&gt;"",IF(O616&lt;&gt;0,O616,P616),0)</f>
        <v>0</v>
      </c>
      <c r="R616" s="7">
        <f>Table1[[#This Row],[Số còn phải thu ĐK]]+Table1[[#This Row],[Giá Trị HD sau CK]]-Table1[[#This Row],[Số tiền đã thu]]</f>
        <v>-856044</v>
      </c>
      <c r="S616" s="6">
        <f>IF(Table1[[#This Row],[Ngày hóa đơn]]&lt;&gt;"",Table1[[#This Row],[Ngày hóa đơn]],IF(Table1[[#This Row],[Ngày hạch toán]]&lt;&gt;"",Table1[[#This Row],[Ngày hạch toán]],""))</f>
        <v>46127</v>
      </c>
      <c r="T616" s="7"/>
      <c r="U616" s="6">
        <f>IF(Table1[[#This Row],[Ngày tính CN]]="","",S616+T616)</f>
        <v>46127</v>
      </c>
      <c r="V616" s="32">
        <f ca="1">IF(Table1[[#This Row],[Hạn thanh toán]]="","",IF((U616-NOW())&lt;0,0,(U616-NOW())))</f>
        <v>0</v>
      </c>
      <c r="W616" s="32"/>
      <c r="X616" s="32">
        <f ca="1">IF(OR(U616="",R616=0),"",IF((U616-NOW())&lt;0,-(U616-NOW()),0))</f>
        <v>29.59162268518412</v>
      </c>
      <c r="Y616" s="2" t="str">
        <f ca="1">IF(R616=0,"Đã thanh toán",IF(X616="","",IF(X616&lt;=0,"Chưa đến hạn thanh toán",IF(X616&lt;=30,"Nợ quá hạn 30 ngày",IF(X616&lt;=60,"Nợ quá hạn từ 30 ngày đến 60 ngày",IF(X616&lt;=90,"Nợ quá hạn từ 60 ngày đến 90 ngày",IF(X616&lt;=120,"Nợ quá hạn từ 90 ngày đến 120 ngày","Nợ quá hạn hơn 120 ngày có khả năng mất thanh toán")))))))</f>
        <v>Nợ quá hạn 30 ngày</v>
      </c>
      <c r="Z616" s="53">
        <f t="shared" si="241"/>
        <v>46127</v>
      </c>
      <c r="AA616" s="53" t="str">
        <f t="shared" si="242"/>
        <v/>
      </c>
      <c r="AD616" s="2" t="str">
        <f>VLOOKUP($A616,MA_KH!$A:$Q,MA_KH!O$1,0)</f>
        <v>BIGC (EB)</v>
      </c>
      <c r="AE616" s="2" t="str">
        <f>VLOOKUP($A616,MA_KH!$A:$Q,MA_KH!P$1,0)</f>
        <v>Công ty TNHH dịch vụ EB</v>
      </c>
    </row>
    <row r="617" spans="1:31" ht="25.5" customHeight="1" x14ac:dyDescent="0.2">
      <c r="A617" s="30" t="s">
        <v>16553</v>
      </c>
      <c r="B617" s="30" t="s">
        <v>72</v>
      </c>
      <c r="C617" s="34">
        <v>46128</v>
      </c>
      <c r="D617" s="30" t="s">
        <v>17617</v>
      </c>
      <c r="E617" s="34">
        <v>46128</v>
      </c>
      <c r="F617" s="30" t="s">
        <v>17618</v>
      </c>
      <c r="G617" s="30" t="s">
        <v>17619</v>
      </c>
      <c r="H617" s="71">
        <v>616966</v>
      </c>
      <c r="I617" s="69">
        <v>0</v>
      </c>
      <c r="J617" s="71">
        <v>49357</v>
      </c>
      <c r="K617" s="71">
        <v>666323</v>
      </c>
      <c r="L617" s="73" t="s">
        <v>17412</v>
      </c>
      <c r="N617" s="73"/>
      <c r="O617" s="32">
        <f>IF(Table1[[#This Row],[Phân loại]]="Tồn đầu kỳ",Table1[[#This Row],[Tổng giá trị]],0)</f>
        <v>0</v>
      </c>
      <c r="P617" s="7">
        <f>IF(Table1[[#This Row],[Số còn phải thu ĐK]]&lt;&gt;0,0,IF(Table1[[#This Row],[Phân loại]]="Bán hàng",Table1[[#This Row],[Tổng giá trị]],-Table1[[#This Row],[Tổng giá trị]]))</f>
        <v>-666323</v>
      </c>
      <c r="Q617" s="32">
        <f t="shared" ref="Q617:Q619" si="252">IF(M617&lt;&gt;"",IF(O617&lt;&gt;0,O617,P617),0)</f>
        <v>0</v>
      </c>
      <c r="R617" s="7">
        <f>Table1[[#This Row],[Số còn phải thu ĐK]]+Table1[[#This Row],[Giá Trị HD sau CK]]-Table1[[#This Row],[Số tiền đã thu]]</f>
        <v>-666323</v>
      </c>
      <c r="S617" s="6">
        <f>IF(Table1[[#This Row],[Ngày hóa đơn]]&lt;&gt;"",Table1[[#This Row],[Ngày hóa đơn]],IF(Table1[[#This Row],[Ngày hạch toán]]&lt;&gt;"",Table1[[#This Row],[Ngày hạch toán]],""))</f>
        <v>46128</v>
      </c>
      <c r="T617" s="7"/>
      <c r="U617" s="6">
        <f>IF(Table1[[#This Row],[Ngày tính CN]]="","",S617+T617)</f>
        <v>46128</v>
      </c>
      <c r="V617" s="32">
        <f ca="1">IF(Table1[[#This Row],[Hạn thanh toán]]="","",IF((U617-NOW())&lt;0,0,(U617-NOW())))</f>
        <v>0</v>
      </c>
      <c r="W617" s="32"/>
      <c r="X617" s="32">
        <f t="shared" ref="X617:X619" ca="1" si="253">IF(OR(U617="",R617=0),"",IF((U617-NOW())&lt;0,-(U617-NOW()),0))</f>
        <v>28.59162268518412</v>
      </c>
      <c r="Y617" s="2" t="str">
        <f t="shared" ref="Y617:Y619" ca="1" si="254">IF(R617=0,"Đã thanh toán",IF(X617="","",IF(X617&lt;=0,"Chưa đến hạn thanh toán",IF(X617&lt;=30,"Nợ quá hạn 30 ngày",IF(X617&lt;=60,"Nợ quá hạn từ 30 ngày đến 60 ngày",IF(X617&lt;=90,"Nợ quá hạn từ 60 ngày đến 90 ngày",IF(X617&lt;=120,"Nợ quá hạn từ 90 ngày đến 120 ngày","Nợ quá hạn hơn 120 ngày có khả năng mất thanh toán")))))))</f>
        <v>Nợ quá hạn 30 ngày</v>
      </c>
      <c r="Z617" s="53">
        <f t="shared" si="241"/>
        <v>46128</v>
      </c>
      <c r="AA617" s="53" t="str">
        <f t="shared" si="242"/>
        <v/>
      </c>
      <c r="AD617" s="2" t="str">
        <f>VLOOKUP($A617,MA_KH!$A:$Q,MA_KH!O$1,0)</f>
        <v>BIGC (EB)</v>
      </c>
      <c r="AE617" s="2" t="str">
        <f>VLOOKUP($A617,MA_KH!$A:$Q,MA_KH!P$1,0)</f>
        <v>Công ty TNHH dịch vụ EB</v>
      </c>
    </row>
    <row r="618" spans="1:31" ht="25.5" customHeight="1" x14ac:dyDescent="0.2">
      <c r="A618" s="30" t="s">
        <v>16553</v>
      </c>
      <c r="B618" s="30" t="s">
        <v>72</v>
      </c>
      <c r="C618" s="34">
        <v>46128</v>
      </c>
      <c r="D618" s="30" t="s">
        <v>17620</v>
      </c>
      <c r="E618" s="34">
        <v>46128</v>
      </c>
      <c r="F618" s="30" t="s">
        <v>17621</v>
      </c>
      <c r="G618" s="30" t="s">
        <v>17622</v>
      </c>
      <c r="H618" s="71">
        <v>222116</v>
      </c>
      <c r="I618" s="69">
        <v>0</v>
      </c>
      <c r="J618" s="71">
        <v>17769</v>
      </c>
      <c r="K618" s="71">
        <v>239885</v>
      </c>
      <c r="L618" s="73" t="s">
        <v>17412</v>
      </c>
      <c r="N618" s="73"/>
      <c r="O618" s="32">
        <f>IF(Table1[[#This Row],[Phân loại]]="Tồn đầu kỳ",Table1[[#This Row],[Tổng giá trị]],0)</f>
        <v>0</v>
      </c>
      <c r="P618" s="7">
        <f>IF(Table1[[#This Row],[Số còn phải thu ĐK]]&lt;&gt;0,0,IF(Table1[[#This Row],[Phân loại]]="Bán hàng",Table1[[#This Row],[Tổng giá trị]],-Table1[[#This Row],[Tổng giá trị]]))</f>
        <v>-239885</v>
      </c>
      <c r="Q618" s="32">
        <f t="shared" si="252"/>
        <v>0</v>
      </c>
      <c r="R618" s="7">
        <f>Table1[[#This Row],[Số còn phải thu ĐK]]+Table1[[#This Row],[Giá Trị HD sau CK]]-Table1[[#This Row],[Số tiền đã thu]]</f>
        <v>-239885</v>
      </c>
      <c r="S618" s="6">
        <f>IF(Table1[[#This Row],[Ngày hóa đơn]]&lt;&gt;"",Table1[[#This Row],[Ngày hóa đơn]],IF(Table1[[#This Row],[Ngày hạch toán]]&lt;&gt;"",Table1[[#This Row],[Ngày hạch toán]],""))</f>
        <v>46128</v>
      </c>
      <c r="T618" s="7"/>
      <c r="U618" s="6">
        <f>IF(Table1[[#This Row],[Ngày tính CN]]="","",S618+T618)</f>
        <v>46128</v>
      </c>
      <c r="V618" s="32">
        <f ca="1">IF(Table1[[#This Row],[Hạn thanh toán]]="","",IF((U618-NOW())&lt;0,0,(U618-NOW())))</f>
        <v>0</v>
      </c>
      <c r="W618" s="32"/>
      <c r="X618" s="32">
        <f t="shared" ca="1" si="253"/>
        <v>28.59162268518412</v>
      </c>
      <c r="Y618" s="2" t="str">
        <f t="shared" ca="1" si="254"/>
        <v>Nợ quá hạn 30 ngày</v>
      </c>
      <c r="Z618" s="53">
        <f t="shared" si="241"/>
        <v>46128</v>
      </c>
      <c r="AA618" s="53" t="str">
        <f t="shared" si="242"/>
        <v/>
      </c>
      <c r="AD618" s="2" t="str">
        <f>VLOOKUP($A618,MA_KH!$A:$Q,MA_KH!O$1,0)</f>
        <v>BIGC (EB)</v>
      </c>
      <c r="AE618" s="2" t="str">
        <f>VLOOKUP($A618,MA_KH!$A:$Q,MA_KH!P$1,0)</f>
        <v>Công ty TNHH dịch vụ EB</v>
      </c>
    </row>
    <row r="619" spans="1:31" ht="25.5" customHeight="1" x14ac:dyDescent="0.2">
      <c r="A619" s="36" t="s">
        <v>16553</v>
      </c>
      <c r="B619" s="36" t="s">
        <v>72</v>
      </c>
      <c r="C619" s="37">
        <v>46128</v>
      </c>
      <c r="D619" s="36" t="s">
        <v>17623</v>
      </c>
      <c r="E619" s="37">
        <v>46128</v>
      </c>
      <c r="F619" s="36" t="s">
        <v>17624</v>
      </c>
      <c r="G619" s="36" t="s">
        <v>17625</v>
      </c>
      <c r="H619" s="72">
        <v>531734</v>
      </c>
      <c r="I619" s="69">
        <v>0</v>
      </c>
      <c r="J619" s="72">
        <v>42539</v>
      </c>
      <c r="K619" s="72">
        <v>574273</v>
      </c>
      <c r="L619" s="73" t="s">
        <v>17412</v>
      </c>
      <c r="N619" s="73"/>
      <c r="O619" s="32">
        <f>IF(Table1[[#This Row],[Phân loại]]="Tồn đầu kỳ",Table1[[#This Row],[Tổng giá trị]],0)</f>
        <v>0</v>
      </c>
      <c r="P619" s="7">
        <f>IF(Table1[[#This Row],[Số còn phải thu ĐK]]&lt;&gt;0,0,IF(Table1[[#This Row],[Phân loại]]="Bán hàng",Table1[[#This Row],[Tổng giá trị]],-Table1[[#This Row],[Tổng giá trị]]))</f>
        <v>-574273</v>
      </c>
      <c r="Q619" s="32">
        <f t="shared" si="252"/>
        <v>0</v>
      </c>
      <c r="R619" s="7">
        <f>Table1[[#This Row],[Số còn phải thu ĐK]]+Table1[[#This Row],[Giá Trị HD sau CK]]-Table1[[#This Row],[Số tiền đã thu]]</f>
        <v>-574273</v>
      </c>
      <c r="S619" s="6">
        <f>IF(Table1[[#This Row],[Ngày hóa đơn]]&lt;&gt;"",Table1[[#This Row],[Ngày hóa đơn]],IF(Table1[[#This Row],[Ngày hạch toán]]&lt;&gt;"",Table1[[#This Row],[Ngày hạch toán]],""))</f>
        <v>46128</v>
      </c>
      <c r="T619" s="7"/>
      <c r="U619" s="6">
        <f>IF(Table1[[#This Row],[Ngày tính CN]]="","",S619+T619)</f>
        <v>46128</v>
      </c>
      <c r="V619" s="32">
        <f ca="1">IF(Table1[[#This Row],[Hạn thanh toán]]="","",IF((U619-NOW())&lt;0,0,(U619-NOW())))</f>
        <v>0</v>
      </c>
      <c r="W619" s="32"/>
      <c r="X619" s="32">
        <f t="shared" ca="1" si="253"/>
        <v>28.59162268518412</v>
      </c>
      <c r="Y619" s="2" t="str">
        <f t="shared" ca="1" si="254"/>
        <v>Nợ quá hạn 30 ngày</v>
      </c>
      <c r="Z619" s="53">
        <f t="shared" si="241"/>
        <v>46128</v>
      </c>
      <c r="AA619" s="53" t="str">
        <f t="shared" si="242"/>
        <v/>
      </c>
      <c r="AD619" s="2" t="str">
        <f>VLOOKUP($A619,MA_KH!$A:$Q,MA_KH!O$1,0)</f>
        <v>BIGC (EB)</v>
      </c>
      <c r="AE619" s="2" t="str">
        <f>VLOOKUP($A619,MA_KH!$A:$Q,MA_KH!P$1,0)</f>
        <v>Công ty TNHH dịch vụ EB</v>
      </c>
    </row>
    <row r="620" spans="1:31" ht="25.5" customHeight="1" x14ac:dyDescent="0.2">
      <c r="A620" s="30" t="s">
        <v>16553</v>
      </c>
      <c r="B620" s="30" t="s">
        <v>72</v>
      </c>
      <c r="C620" s="34">
        <v>46132</v>
      </c>
      <c r="D620" s="30" t="s">
        <v>17626</v>
      </c>
      <c r="E620" s="34">
        <v>46132</v>
      </c>
      <c r="F620" s="30" t="s">
        <v>17627</v>
      </c>
      <c r="G620" s="30" t="s">
        <v>17628</v>
      </c>
      <c r="H620" s="71">
        <v>582524</v>
      </c>
      <c r="I620" s="69">
        <v>0</v>
      </c>
      <c r="J620" s="71">
        <v>46602</v>
      </c>
      <c r="K620" s="71">
        <v>629126</v>
      </c>
      <c r="L620" s="73" t="s">
        <v>17412</v>
      </c>
      <c r="N620" s="73"/>
      <c r="O620" s="32">
        <f>IF(Table1[[#This Row],[Phân loại]]="Tồn đầu kỳ",Table1[[#This Row],[Tổng giá trị]],0)</f>
        <v>0</v>
      </c>
      <c r="P620" s="7">
        <f>IF(Table1[[#This Row],[Số còn phải thu ĐK]]&lt;&gt;0,0,IF(Table1[[#This Row],[Phân loại]]="Bán hàng",Table1[[#This Row],[Tổng giá trị]],-Table1[[#This Row],[Tổng giá trị]]))</f>
        <v>-629126</v>
      </c>
      <c r="Q620" s="32">
        <f t="shared" ref="Q620:Q622" si="255">IF(M620&lt;&gt;"",IF(O620&lt;&gt;0,O620,P620),0)</f>
        <v>0</v>
      </c>
      <c r="R620" s="7">
        <f>Table1[[#This Row],[Số còn phải thu ĐK]]+Table1[[#This Row],[Giá Trị HD sau CK]]-Table1[[#This Row],[Số tiền đã thu]]</f>
        <v>-629126</v>
      </c>
      <c r="S620" s="6">
        <f>IF(Table1[[#This Row],[Ngày hóa đơn]]&lt;&gt;"",Table1[[#This Row],[Ngày hóa đơn]],IF(Table1[[#This Row],[Ngày hạch toán]]&lt;&gt;"",Table1[[#This Row],[Ngày hạch toán]],""))</f>
        <v>46132</v>
      </c>
      <c r="T620" s="7"/>
      <c r="U620" s="6">
        <f>IF(Table1[[#This Row],[Ngày tính CN]]="","",S620+T620)</f>
        <v>46132</v>
      </c>
      <c r="V620" s="32">
        <f ca="1">IF(Table1[[#This Row],[Hạn thanh toán]]="","",IF((U620-NOW())&lt;0,0,(U620-NOW())))</f>
        <v>0</v>
      </c>
      <c r="W620" s="32"/>
      <c r="X620" s="32">
        <f t="shared" ref="X620:X622" ca="1" si="256">IF(OR(U620="",R620=0),"",IF((U620-NOW())&lt;0,-(U620-NOW()),0))</f>
        <v>24.59162268518412</v>
      </c>
      <c r="Y620" s="2" t="str">
        <f t="shared" ref="Y620:Y622" ca="1" si="257">IF(R620=0,"Đã thanh toán",IF(X620="","",IF(X620&lt;=0,"Chưa đến hạn thanh toán",IF(X620&lt;=30,"Nợ quá hạn 30 ngày",IF(X620&lt;=60,"Nợ quá hạn từ 30 ngày đến 60 ngày",IF(X620&lt;=90,"Nợ quá hạn từ 60 ngày đến 90 ngày",IF(X620&lt;=120,"Nợ quá hạn từ 90 ngày đến 120 ngày","Nợ quá hạn hơn 120 ngày có khả năng mất thanh toán")))))))</f>
        <v>Nợ quá hạn 30 ngày</v>
      </c>
      <c r="Z620" s="53">
        <f t="shared" si="241"/>
        <v>46132</v>
      </c>
      <c r="AA620" s="53" t="str">
        <f t="shared" si="242"/>
        <v/>
      </c>
      <c r="AD620" s="2" t="str">
        <f>VLOOKUP($A620,MA_KH!$A:$Q,MA_KH!O$1,0)</f>
        <v>BIGC (EB)</v>
      </c>
      <c r="AE620" s="2" t="str">
        <f>VLOOKUP($A620,MA_KH!$A:$Q,MA_KH!P$1,0)</f>
        <v>Công ty TNHH dịch vụ EB</v>
      </c>
    </row>
    <row r="621" spans="1:31" ht="25.5" customHeight="1" x14ac:dyDescent="0.2">
      <c r="A621" s="30" t="s">
        <v>16553</v>
      </c>
      <c r="B621" s="30" t="s">
        <v>72</v>
      </c>
      <c r="C621" s="34">
        <v>46132</v>
      </c>
      <c r="D621" s="30" t="s">
        <v>17629</v>
      </c>
      <c r="E621" s="34">
        <v>46132</v>
      </c>
      <c r="F621" s="30" t="s">
        <v>17630</v>
      </c>
      <c r="G621" s="30" t="s">
        <v>17631</v>
      </c>
      <c r="H621" s="71">
        <v>138000</v>
      </c>
      <c r="I621" s="69">
        <v>0</v>
      </c>
      <c r="J621" s="71">
        <v>11040</v>
      </c>
      <c r="K621" s="71">
        <v>149040</v>
      </c>
      <c r="L621" s="73" t="s">
        <v>17412</v>
      </c>
      <c r="N621" s="73"/>
      <c r="O621" s="32">
        <f>IF(Table1[[#This Row],[Phân loại]]="Tồn đầu kỳ",Table1[[#This Row],[Tổng giá trị]],0)</f>
        <v>0</v>
      </c>
      <c r="P621" s="7">
        <f>IF(Table1[[#This Row],[Số còn phải thu ĐK]]&lt;&gt;0,0,IF(Table1[[#This Row],[Phân loại]]="Bán hàng",Table1[[#This Row],[Tổng giá trị]],-Table1[[#This Row],[Tổng giá trị]]))</f>
        <v>-149040</v>
      </c>
      <c r="Q621" s="32">
        <f t="shared" si="255"/>
        <v>0</v>
      </c>
      <c r="R621" s="7">
        <f>Table1[[#This Row],[Số còn phải thu ĐK]]+Table1[[#This Row],[Giá Trị HD sau CK]]-Table1[[#This Row],[Số tiền đã thu]]</f>
        <v>-149040</v>
      </c>
      <c r="S621" s="6">
        <f>IF(Table1[[#This Row],[Ngày hóa đơn]]&lt;&gt;"",Table1[[#This Row],[Ngày hóa đơn]],IF(Table1[[#This Row],[Ngày hạch toán]]&lt;&gt;"",Table1[[#This Row],[Ngày hạch toán]],""))</f>
        <v>46132</v>
      </c>
      <c r="T621" s="7"/>
      <c r="U621" s="6">
        <f>IF(Table1[[#This Row],[Ngày tính CN]]="","",S621+T621)</f>
        <v>46132</v>
      </c>
      <c r="V621" s="32">
        <f ca="1">IF(Table1[[#This Row],[Hạn thanh toán]]="","",IF((U621-NOW())&lt;0,0,(U621-NOW())))</f>
        <v>0</v>
      </c>
      <c r="W621" s="32"/>
      <c r="X621" s="32">
        <f t="shared" ca="1" si="256"/>
        <v>24.59162268518412</v>
      </c>
      <c r="Y621" s="2" t="str">
        <f t="shared" ca="1" si="257"/>
        <v>Nợ quá hạn 30 ngày</v>
      </c>
      <c r="Z621" s="53">
        <f t="shared" si="241"/>
        <v>46132</v>
      </c>
      <c r="AA621" s="53" t="str">
        <f t="shared" si="242"/>
        <v/>
      </c>
      <c r="AD621" s="2" t="str">
        <f>VLOOKUP($A621,MA_KH!$A:$Q,MA_KH!O$1,0)</f>
        <v>BIGC (EB)</v>
      </c>
      <c r="AE621" s="2" t="str">
        <f>VLOOKUP($A621,MA_KH!$A:$Q,MA_KH!P$1,0)</f>
        <v>Công ty TNHH dịch vụ EB</v>
      </c>
    </row>
    <row r="622" spans="1:31" ht="25.5" customHeight="1" x14ac:dyDescent="0.2">
      <c r="A622" s="36" t="s">
        <v>16553</v>
      </c>
      <c r="B622" s="36" t="s">
        <v>72</v>
      </c>
      <c r="C622" s="37">
        <v>46132</v>
      </c>
      <c r="D622" s="36" t="s">
        <v>17632</v>
      </c>
      <c r="E622" s="37">
        <v>46132</v>
      </c>
      <c r="F622" s="36" t="s">
        <v>17633</v>
      </c>
      <c r="G622" s="36" t="s">
        <v>17634</v>
      </c>
      <c r="H622" s="72">
        <v>184000</v>
      </c>
      <c r="I622" s="69">
        <v>0</v>
      </c>
      <c r="J622" s="72">
        <v>14720</v>
      </c>
      <c r="K622" s="72">
        <v>198720</v>
      </c>
      <c r="L622" s="73" t="s">
        <v>17412</v>
      </c>
      <c r="N622" s="73"/>
      <c r="O622" s="32">
        <f>IF(Table1[[#This Row],[Phân loại]]="Tồn đầu kỳ",Table1[[#This Row],[Tổng giá trị]],0)</f>
        <v>0</v>
      </c>
      <c r="P622" s="7">
        <f>IF(Table1[[#This Row],[Số còn phải thu ĐK]]&lt;&gt;0,0,IF(Table1[[#This Row],[Phân loại]]="Bán hàng",Table1[[#This Row],[Tổng giá trị]],-Table1[[#This Row],[Tổng giá trị]]))</f>
        <v>-198720</v>
      </c>
      <c r="Q622" s="32">
        <f t="shared" si="255"/>
        <v>0</v>
      </c>
      <c r="R622" s="7">
        <f>Table1[[#This Row],[Số còn phải thu ĐK]]+Table1[[#This Row],[Giá Trị HD sau CK]]-Table1[[#This Row],[Số tiền đã thu]]</f>
        <v>-198720</v>
      </c>
      <c r="S622" s="6">
        <f>IF(Table1[[#This Row],[Ngày hóa đơn]]&lt;&gt;"",Table1[[#This Row],[Ngày hóa đơn]],IF(Table1[[#This Row],[Ngày hạch toán]]&lt;&gt;"",Table1[[#This Row],[Ngày hạch toán]],""))</f>
        <v>46132</v>
      </c>
      <c r="T622" s="7"/>
      <c r="U622" s="6">
        <f>IF(Table1[[#This Row],[Ngày tính CN]]="","",S622+T622)</f>
        <v>46132</v>
      </c>
      <c r="V622" s="32">
        <f ca="1">IF(Table1[[#This Row],[Hạn thanh toán]]="","",IF((U622-NOW())&lt;0,0,(U622-NOW())))</f>
        <v>0</v>
      </c>
      <c r="W622" s="32"/>
      <c r="X622" s="32">
        <f t="shared" ca="1" si="256"/>
        <v>24.59162268518412</v>
      </c>
      <c r="Y622" s="2" t="str">
        <f t="shared" ca="1" si="257"/>
        <v>Nợ quá hạn 30 ngày</v>
      </c>
      <c r="Z622" s="53">
        <f t="shared" si="241"/>
        <v>46132</v>
      </c>
      <c r="AA622" s="53" t="str">
        <f t="shared" si="242"/>
        <v/>
      </c>
      <c r="AD622" s="2" t="str">
        <f>VLOOKUP($A622,MA_KH!$A:$Q,MA_KH!O$1,0)</f>
        <v>BIGC (EB)</v>
      </c>
      <c r="AE622" s="2" t="str">
        <f>VLOOKUP($A622,MA_KH!$A:$Q,MA_KH!P$1,0)</f>
        <v>Công ty TNHH dịch vụ EB</v>
      </c>
    </row>
    <row r="623" spans="1:31" ht="25.5" customHeight="1" x14ac:dyDescent="0.2">
      <c r="A623" s="36" t="s">
        <v>16553</v>
      </c>
      <c r="B623" s="36" t="s">
        <v>72</v>
      </c>
      <c r="C623" s="37">
        <v>46133</v>
      </c>
      <c r="D623" s="36" t="s">
        <v>17635</v>
      </c>
      <c r="E623" s="37">
        <v>46133</v>
      </c>
      <c r="F623" s="36" t="s">
        <v>17636</v>
      </c>
      <c r="G623" s="36" t="s">
        <v>17637</v>
      </c>
      <c r="H623" s="72">
        <v>47255</v>
      </c>
      <c r="I623" s="69">
        <v>0</v>
      </c>
      <c r="J623" s="72">
        <v>3780</v>
      </c>
      <c r="K623" s="72">
        <v>51035</v>
      </c>
      <c r="L623" s="73" t="s">
        <v>17412</v>
      </c>
      <c r="N623" s="73"/>
      <c r="O623" s="32">
        <f>IF(Table1[[#This Row],[Phân loại]]="Tồn đầu kỳ",Table1[[#This Row],[Tổng giá trị]],0)</f>
        <v>0</v>
      </c>
      <c r="P623" s="7">
        <f>IF(Table1[[#This Row],[Số còn phải thu ĐK]]&lt;&gt;0,0,IF(Table1[[#This Row],[Phân loại]]="Bán hàng",Table1[[#This Row],[Tổng giá trị]],-Table1[[#This Row],[Tổng giá trị]]))</f>
        <v>-51035</v>
      </c>
      <c r="Q623" s="32">
        <f>IF(M623&lt;&gt;"",IF(O623&lt;&gt;0,O623,P623),0)</f>
        <v>0</v>
      </c>
      <c r="R623" s="7">
        <f>Table1[[#This Row],[Số còn phải thu ĐK]]+Table1[[#This Row],[Giá Trị HD sau CK]]-Table1[[#This Row],[Số tiền đã thu]]</f>
        <v>-51035</v>
      </c>
      <c r="S623" s="6">
        <f>IF(Table1[[#This Row],[Ngày hóa đơn]]&lt;&gt;"",Table1[[#This Row],[Ngày hóa đơn]],IF(Table1[[#This Row],[Ngày hạch toán]]&lt;&gt;"",Table1[[#This Row],[Ngày hạch toán]],""))</f>
        <v>46133</v>
      </c>
      <c r="T623" s="7"/>
      <c r="U623" s="6">
        <f>IF(Table1[[#This Row],[Ngày tính CN]]="","",S623+T623)</f>
        <v>46133</v>
      </c>
      <c r="V623" s="32">
        <f ca="1">IF(Table1[[#This Row],[Hạn thanh toán]]="","",IF((U623-NOW())&lt;0,0,(U623-NOW())))</f>
        <v>0</v>
      </c>
      <c r="W623" s="32"/>
      <c r="X623" s="32">
        <f ca="1">IF(OR(U623="",R623=0),"",IF((U623-NOW())&lt;0,-(U623-NOW()),0))</f>
        <v>23.59162268518412</v>
      </c>
      <c r="Y623" s="2" t="str">
        <f ca="1">IF(R623=0,"Đã thanh toán",IF(X623="","",IF(X623&lt;=0,"Chưa đến hạn thanh toán",IF(X623&lt;=30,"Nợ quá hạn 30 ngày",IF(X623&lt;=60,"Nợ quá hạn từ 30 ngày đến 60 ngày",IF(X623&lt;=90,"Nợ quá hạn từ 60 ngày đến 90 ngày",IF(X623&lt;=120,"Nợ quá hạn từ 90 ngày đến 120 ngày","Nợ quá hạn hơn 120 ngày có khả năng mất thanh toán")))))))</f>
        <v>Nợ quá hạn 30 ngày</v>
      </c>
      <c r="Z623" s="53">
        <f t="shared" si="241"/>
        <v>46133</v>
      </c>
      <c r="AA623" s="53" t="str">
        <f t="shared" si="242"/>
        <v/>
      </c>
      <c r="AD623" s="2" t="str">
        <f>VLOOKUP($A623,MA_KH!$A:$Q,MA_KH!O$1,0)</f>
        <v>BIGC (EB)</v>
      </c>
      <c r="AE623" s="2" t="str">
        <f>VLOOKUP($A623,MA_KH!$A:$Q,MA_KH!P$1,0)</f>
        <v>Công ty TNHH dịch vụ EB</v>
      </c>
    </row>
    <row r="624" spans="1:31" ht="25.5" customHeight="1" x14ac:dyDescent="0.2">
      <c r="A624" s="30" t="s">
        <v>16553</v>
      </c>
      <c r="B624" s="30" t="s">
        <v>72</v>
      </c>
      <c r="C624" s="34">
        <v>46140</v>
      </c>
      <c r="D624" s="30" t="s">
        <v>17638</v>
      </c>
      <c r="E624" s="34">
        <v>46140</v>
      </c>
      <c r="F624" s="30" t="s">
        <v>17639</v>
      </c>
      <c r="G624" s="30" t="s">
        <v>17640</v>
      </c>
      <c r="H624" s="71">
        <v>1227666</v>
      </c>
      <c r="I624" s="69">
        <v>0</v>
      </c>
      <c r="J624" s="71">
        <v>98213</v>
      </c>
      <c r="K624" s="71">
        <v>1325879</v>
      </c>
      <c r="L624" s="73" t="s">
        <v>17412</v>
      </c>
      <c r="N624" s="73"/>
      <c r="O624" s="32">
        <f>IF(Table1[[#This Row],[Phân loại]]="Tồn đầu kỳ",Table1[[#This Row],[Tổng giá trị]],0)</f>
        <v>0</v>
      </c>
      <c r="P624" s="7">
        <f>IF(Table1[[#This Row],[Số còn phải thu ĐK]]&lt;&gt;0,0,IF(Table1[[#This Row],[Phân loại]]="Bán hàng",Table1[[#This Row],[Tổng giá trị]],-Table1[[#This Row],[Tổng giá trị]]))</f>
        <v>-1325879</v>
      </c>
      <c r="Q624" s="32">
        <f t="shared" ref="Q624:Q626" si="258">IF(M624&lt;&gt;"",IF(O624&lt;&gt;0,O624,P624),0)</f>
        <v>0</v>
      </c>
      <c r="R624" s="7">
        <f>Table1[[#This Row],[Số còn phải thu ĐK]]+Table1[[#This Row],[Giá Trị HD sau CK]]-Table1[[#This Row],[Số tiền đã thu]]</f>
        <v>-1325879</v>
      </c>
      <c r="S624" s="6">
        <f>IF(Table1[[#This Row],[Ngày hóa đơn]]&lt;&gt;"",Table1[[#This Row],[Ngày hóa đơn]],IF(Table1[[#This Row],[Ngày hạch toán]]&lt;&gt;"",Table1[[#This Row],[Ngày hạch toán]],""))</f>
        <v>46140</v>
      </c>
      <c r="T624" s="7"/>
      <c r="U624" s="6">
        <f>IF(Table1[[#This Row],[Ngày tính CN]]="","",S624+T624)</f>
        <v>46140</v>
      </c>
      <c r="V624" s="32">
        <f ca="1">IF(Table1[[#This Row],[Hạn thanh toán]]="","",IF((U624-NOW())&lt;0,0,(U624-NOW())))</f>
        <v>0</v>
      </c>
      <c r="W624" s="32"/>
      <c r="X624" s="32">
        <f t="shared" ref="X624:X626" ca="1" si="259">IF(OR(U624="",R624=0),"",IF((U624-NOW())&lt;0,-(U624-NOW()),0))</f>
        <v>16.59162268518412</v>
      </c>
      <c r="Y624" s="2" t="str">
        <f t="shared" ref="Y624:Y626" ca="1" si="260">IF(R624=0,"Đã thanh toán",IF(X624="","",IF(X624&lt;=0,"Chưa đến hạn thanh toán",IF(X624&lt;=30,"Nợ quá hạn 30 ngày",IF(X624&lt;=60,"Nợ quá hạn từ 30 ngày đến 60 ngày",IF(X624&lt;=90,"Nợ quá hạn từ 60 ngày đến 90 ngày",IF(X624&lt;=120,"Nợ quá hạn từ 90 ngày đến 120 ngày","Nợ quá hạn hơn 120 ngày có khả năng mất thanh toán")))))))</f>
        <v>Nợ quá hạn 30 ngày</v>
      </c>
      <c r="Z624" s="53">
        <f t="shared" si="241"/>
        <v>46140</v>
      </c>
      <c r="AA624" s="53" t="str">
        <f t="shared" si="242"/>
        <v/>
      </c>
      <c r="AD624" s="2" t="str">
        <f>VLOOKUP($A624,MA_KH!$A:$Q,MA_KH!O$1,0)</f>
        <v>BIGC (EB)</v>
      </c>
      <c r="AE624" s="2" t="str">
        <f>VLOOKUP($A624,MA_KH!$A:$Q,MA_KH!P$1,0)</f>
        <v>Công ty TNHH dịch vụ EB</v>
      </c>
    </row>
    <row r="625" spans="1:31" ht="25.5" customHeight="1" x14ac:dyDescent="0.2">
      <c r="A625" s="30" t="s">
        <v>16553</v>
      </c>
      <c r="B625" s="30" t="s">
        <v>72</v>
      </c>
      <c r="C625" s="34">
        <v>46140</v>
      </c>
      <c r="D625" s="30" t="s">
        <v>17641</v>
      </c>
      <c r="E625" s="34">
        <v>46140</v>
      </c>
      <c r="F625" s="30" t="s">
        <v>17642</v>
      </c>
      <c r="G625" s="30" t="s">
        <v>17643</v>
      </c>
      <c r="H625" s="71">
        <v>2336933</v>
      </c>
      <c r="I625" s="69">
        <v>0</v>
      </c>
      <c r="J625" s="71">
        <v>186954</v>
      </c>
      <c r="K625" s="71">
        <v>2523887</v>
      </c>
      <c r="L625" s="73" t="s">
        <v>17412</v>
      </c>
      <c r="N625" s="73"/>
      <c r="O625" s="32">
        <f>IF(Table1[[#This Row],[Phân loại]]="Tồn đầu kỳ",Table1[[#This Row],[Tổng giá trị]],0)</f>
        <v>0</v>
      </c>
      <c r="P625" s="7">
        <f>IF(Table1[[#This Row],[Số còn phải thu ĐK]]&lt;&gt;0,0,IF(Table1[[#This Row],[Phân loại]]="Bán hàng",Table1[[#This Row],[Tổng giá trị]],-Table1[[#This Row],[Tổng giá trị]]))</f>
        <v>-2523887</v>
      </c>
      <c r="Q625" s="32">
        <f t="shared" si="258"/>
        <v>0</v>
      </c>
      <c r="R625" s="7">
        <f>Table1[[#This Row],[Số còn phải thu ĐK]]+Table1[[#This Row],[Giá Trị HD sau CK]]-Table1[[#This Row],[Số tiền đã thu]]</f>
        <v>-2523887</v>
      </c>
      <c r="S625" s="6">
        <f>IF(Table1[[#This Row],[Ngày hóa đơn]]&lt;&gt;"",Table1[[#This Row],[Ngày hóa đơn]],IF(Table1[[#This Row],[Ngày hạch toán]]&lt;&gt;"",Table1[[#This Row],[Ngày hạch toán]],""))</f>
        <v>46140</v>
      </c>
      <c r="T625" s="7"/>
      <c r="U625" s="6">
        <f>IF(Table1[[#This Row],[Ngày tính CN]]="","",S625+T625)</f>
        <v>46140</v>
      </c>
      <c r="V625" s="32">
        <f ca="1">IF(Table1[[#This Row],[Hạn thanh toán]]="","",IF((U625-NOW())&lt;0,0,(U625-NOW())))</f>
        <v>0</v>
      </c>
      <c r="W625" s="32"/>
      <c r="X625" s="32">
        <f t="shared" ca="1" si="259"/>
        <v>16.59162268518412</v>
      </c>
      <c r="Y625" s="2" t="str">
        <f t="shared" ca="1" si="260"/>
        <v>Nợ quá hạn 30 ngày</v>
      </c>
      <c r="Z625" s="53">
        <f t="shared" si="241"/>
        <v>46140</v>
      </c>
      <c r="AA625" s="53" t="str">
        <f t="shared" si="242"/>
        <v/>
      </c>
      <c r="AD625" s="2" t="str">
        <f>VLOOKUP($A625,MA_KH!$A:$Q,MA_KH!O$1,0)</f>
        <v>BIGC (EB)</v>
      </c>
      <c r="AE625" s="2" t="str">
        <f>VLOOKUP($A625,MA_KH!$A:$Q,MA_KH!P$1,0)</f>
        <v>Công ty TNHH dịch vụ EB</v>
      </c>
    </row>
    <row r="626" spans="1:31" ht="25.5" customHeight="1" x14ac:dyDescent="0.2">
      <c r="A626" s="36" t="s">
        <v>16553</v>
      </c>
      <c r="B626" s="36" t="s">
        <v>72</v>
      </c>
      <c r="C626" s="37">
        <v>46140</v>
      </c>
      <c r="D626" s="36" t="s">
        <v>17644</v>
      </c>
      <c r="E626" s="37">
        <v>46140</v>
      </c>
      <c r="F626" s="36" t="s">
        <v>17645</v>
      </c>
      <c r="G626" s="36" t="s">
        <v>17646</v>
      </c>
      <c r="H626" s="72">
        <v>750238</v>
      </c>
      <c r="I626" s="69">
        <v>0</v>
      </c>
      <c r="J626" s="72">
        <v>60019</v>
      </c>
      <c r="K626" s="72">
        <v>810257</v>
      </c>
      <c r="L626" s="73" t="s">
        <v>17412</v>
      </c>
      <c r="N626" s="73"/>
      <c r="O626" s="32">
        <f>IF(Table1[[#This Row],[Phân loại]]="Tồn đầu kỳ",Table1[[#This Row],[Tổng giá trị]],0)</f>
        <v>0</v>
      </c>
      <c r="P626" s="7">
        <f>IF(Table1[[#This Row],[Số còn phải thu ĐK]]&lt;&gt;0,0,IF(Table1[[#This Row],[Phân loại]]="Bán hàng",Table1[[#This Row],[Tổng giá trị]],-Table1[[#This Row],[Tổng giá trị]]))</f>
        <v>-810257</v>
      </c>
      <c r="Q626" s="32">
        <f t="shared" si="258"/>
        <v>0</v>
      </c>
      <c r="R626" s="7">
        <f>Table1[[#This Row],[Số còn phải thu ĐK]]+Table1[[#This Row],[Giá Trị HD sau CK]]-Table1[[#This Row],[Số tiền đã thu]]</f>
        <v>-810257</v>
      </c>
      <c r="S626" s="6">
        <f>IF(Table1[[#This Row],[Ngày hóa đơn]]&lt;&gt;"",Table1[[#This Row],[Ngày hóa đơn]],IF(Table1[[#This Row],[Ngày hạch toán]]&lt;&gt;"",Table1[[#This Row],[Ngày hạch toán]],""))</f>
        <v>46140</v>
      </c>
      <c r="T626" s="7"/>
      <c r="U626" s="6">
        <f>IF(Table1[[#This Row],[Ngày tính CN]]="","",S626+T626)</f>
        <v>46140</v>
      </c>
      <c r="V626" s="32">
        <f ca="1">IF(Table1[[#This Row],[Hạn thanh toán]]="","",IF((U626-NOW())&lt;0,0,(U626-NOW())))</f>
        <v>0</v>
      </c>
      <c r="W626" s="32"/>
      <c r="X626" s="32">
        <f t="shared" ca="1" si="259"/>
        <v>16.59162268518412</v>
      </c>
      <c r="Y626" s="2" t="str">
        <f t="shared" ca="1" si="260"/>
        <v>Nợ quá hạn 30 ngày</v>
      </c>
      <c r="Z626" s="53">
        <f t="shared" si="241"/>
        <v>46140</v>
      </c>
      <c r="AA626" s="53" t="str">
        <f t="shared" si="242"/>
        <v/>
      </c>
      <c r="AD626" s="2" t="str">
        <f>VLOOKUP($A626,MA_KH!$A:$Q,MA_KH!O$1,0)</f>
        <v>BIGC (EB)</v>
      </c>
      <c r="AE626" s="2" t="str">
        <f>VLOOKUP($A626,MA_KH!$A:$Q,MA_KH!P$1,0)</f>
        <v>Công ty TNHH dịch vụ EB</v>
      </c>
    </row>
    <row r="627" spans="1:31" ht="25.5" customHeight="1" x14ac:dyDescent="0.2">
      <c r="A627" s="36" t="s">
        <v>16553</v>
      </c>
      <c r="B627" s="36" t="s">
        <v>72</v>
      </c>
      <c r="C627" s="37">
        <v>46140</v>
      </c>
      <c r="D627" s="36" t="s">
        <v>17647</v>
      </c>
      <c r="E627" s="37">
        <v>46140</v>
      </c>
      <c r="F627" s="36" t="s">
        <v>17648</v>
      </c>
      <c r="G627" s="36" t="s">
        <v>17649</v>
      </c>
      <c r="H627" s="72">
        <v>691604</v>
      </c>
      <c r="I627" s="69">
        <v>0</v>
      </c>
      <c r="J627" s="72">
        <v>55329</v>
      </c>
      <c r="K627" s="72">
        <v>746933</v>
      </c>
      <c r="L627" s="73" t="s">
        <v>17412</v>
      </c>
      <c r="N627" s="73"/>
      <c r="O627" s="32">
        <f>IF(Table1[[#This Row],[Phân loại]]="Tồn đầu kỳ",Table1[[#This Row],[Tổng giá trị]],0)</f>
        <v>0</v>
      </c>
      <c r="P627" s="7">
        <f>IF(Table1[[#This Row],[Số còn phải thu ĐK]]&lt;&gt;0,0,IF(Table1[[#This Row],[Phân loại]]="Bán hàng",Table1[[#This Row],[Tổng giá trị]],-Table1[[#This Row],[Tổng giá trị]]))</f>
        <v>-746933</v>
      </c>
      <c r="Q627" s="32">
        <f>IF(M627&lt;&gt;"",IF(O627&lt;&gt;0,O627,P627),0)</f>
        <v>0</v>
      </c>
      <c r="R627" s="7">
        <f>Table1[[#This Row],[Số còn phải thu ĐK]]+Table1[[#This Row],[Giá Trị HD sau CK]]-Table1[[#This Row],[Số tiền đã thu]]</f>
        <v>-746933</v>
      </c>
      <c r="S627" s="6">
        <f>IF(Table1[[#This Row],[Ngày hóa đơn]]&lt;&gt;"",Table1[[#This Row],[Ngày hóa đơn]],IF(Table1[[#This Row],[Ngày hạch toán]]&lt;&gt;"",Table1[[#This Row],[Ngày hạch toán]],""))</f>
        <v>46140</v>
      </c>
      <c r="T627" s="7"/>
      <c r="U627" s="6">
        <f>IF(Table1[[#This Row],[Ngày tính CN]]="","",S627+T627)</f>
        <v>46140</v>
      </c>
      <c r="V627" s="32">
        <f ca="1">IF(Table1[[#This Row],[Hạn thanh toán]]="","",IF((U627-NOW())&lt;0,0,(U627-NOW())))</f>
        <v>0</v>
      </c>
      <c r="W627" s="32"/>
      <c r="X627" s="32">
        <f ca="1">IF(OR(U627="",R627=0),"",IF((U627-NOW())&lt;0,-(U627-NOW()),0))</f>
        <v>16.59162268518412</v>
      </c>
      <c r="Y627" s="2" t="str">
        <f ca="1">IF(R627=0,"Đã thanh toán",IF(X627="","",IF(X627&lt;=0,"Chưa đến hạn thanh toán",IF(X627&lt;=30,"Nợ quá hạn 30 ngày",IF(X627&lt;=60,"Nợ quá hạn từ 30 ngày đến 60 ngày",IF(X627&lt;=90,"Nợ quá hạn từ 60 ngày đến 90 ngày",IF(X627&lt;=120,"Nợ quá hạn từ 90 ngày đến 120 ngày","Nợ quá hạn hơn 120 ngày có khả năng mất thanh toán")))))))</f>
        <v>Nợ quá hạn 30 ngày</v>
      </c>
      <c r="Z627" s="53">
        <f t="shared" si="241"/>
        <v>46140</v>
      </c>
      <c r="AA627" s="53" t="str">
        <f t="shared" si="242"/>
        <v/>
      </c>
      <c r="AD627" s="2" t="str">
        <f>VLOOKUP($A627,MA_KH!$A:$Q,MA_KH!O$1,0)</f>
        <v>BIGC (EB)</v>
      </c>
      <c r="AE627" s="2" t="str">
        <f>VLOOKUP($A627,MA_KH!$A:$Q,MA_KH!P$1,0)</f>
        <v>Công ty TNHH dịch vụ EB</v>
      </c>
    </row>
    <row r="628" spans="1:31" ht="25.5" customHeight="1" x14ac:dyDescent="0.2">
      <c r="A628" s="30" t="s">
        <v>16553</v>
      </c>
      <c r="B628" s="30" t="s">
        <v>72</v>
      </c>
      <c r="C628" s="34">
        <v>46141</v>
      </c>
      <c r="D628" s="30" t="s">
        <v>17650</v>
      </c>
      <c r="E628" s="34">
        <v>46141</v>
      </c>
      <c r="F628" s="30" t="s">
        <v>17651</v>
      </c>
      <c r="G628" s="30" t="s">
        <v>17652</v>
      </c>
      <c r="H628" s="71">
        <v>699666</v>
      </c>
      <c r="I628" s="69">
        <v>0</v>
      </c>
      <c r="J628" s="71">
        <v>55973</v>
      </c>
      <c r="K628" s="71">
        <v>755639</v>
      </c>
      <c r="L628" s="73" t="s">
        <v>17412</v>
      </c>
      <c r="N628" s="73"/>
      <c r="O628" s="32">
        <f>IF(Table1[[#This Row],[Phân loại]]="Tồn đầu kỳ",Table1[[#This Row],[Tổng giá trị]],0)</f>
        <v>0</v>
      </c>
      <c r="P628" s="7">
        <f>IF(Table1[[#This Row],[Số còn phải thu ĐK]]&lt;&gt;0,0,IF(Table1[[#This Row],[Phân loại]]="Bán hàng",Table1[[#This Row],[Tổng giá trị]],-Table1[[#This Row],[Tổng giá trị]]))</f>
        <v>-755639</v>
      </c>
      <c r="Q628" s="32">
        <f t="shared" ref="Q628:Q630" si="261">IF(M628&lt;&gt;"",IF(O628&lt;&gt;0,O628,P628),0)</f>
        <v>0</v>
      </c>
      <c r="R628" s="7">
        <f>Table1[[#This Row],[Số còn phải thu ĐK]]+Table1[[#This Row],[Giá Trị HD sau CK]]-Table1[[#This Row],[Số tiền đã thu]]</f>
        <v>-755639</v>
      </c>
      <c r="S628" s="6">
        <f>IF(Table1[[#This Row],[Ngày hóa đơn]]&lt;&gt;"",Table1[[#This Row],[Ngày hóa đơn]],IF(Table1[[#This Row],[Ngày hạch toán]]&lt;&gt;"",Table1[[#This Row],[Ngày hạch toán]],""))</f>
        <v>46141</v>
      </c>
      <c r="T628" s="7"/>
      <c r="U628" s="6">
        <f>IF(Table1[[#This Row],[Ngày tính CN]]="","",S628+T628)</f>
        <v>46141</v>
      </c>
      <c r="V628" s="32">
        <f ca="1">IF(Table1[[#This Row],[Hạn thanh toán]]="","",IF((U628-NOW())&lt;0,0,(U628-NOW())))</f>
        <v>0</v>
      </c>
      <c r="W628" s="32"/>
      <c r="X628" s="32">
        <f t="shared" ref="X628:X630" ca="1" si="262">IF(OR(U628="",R628=0),"",IF((U628-NOW())&lt;0,-(U628-NOW()),0))</f>
        <v>15.59162268518412</v>
      </c>
      <c r="Y628" s="2" t="str">
        <f t="shared" ref="Y628:Y630" ca="1" si="263">IF(R628=0,"Đã thanh toán",IF(X628="","",IF(X628&lt;=0,"Chưa đến hạn thanh toán",IF(X628&lt;=30,"Nợ quá hạn 30 ngày",IF(X628&lt;=60,"Nợ quá hạn từ 30 ngày đến 60 ngày",IF(X628&lt;=90,"Nợ quá hạn từ 60 ngày đến 90 ngày",IF(X628&lt;=120,"Nợ quá hạn từ 90 ngày đến 120 ngày","Nợ quá hạn hơn 120 ngày có khả năng mất thanh toán")))))))</f>
        <v>Nợ quá hạn 30 ngày</v>
      </c>
      <c r="Z628" s="53">
        <f t="shared" si="241"/>
        <v>46141</v>
      </c>
      <c r="AA628" s="53" t="str">
        <f t="shared" si="242"/>
        <v/>
      </c>
      <c r="AD628" s="2" t="str">
        <f>VLOOKUP($A628,MA_KH!$A:$Q,MA_KH!O$1,0)</f>
        <v>BIGC (EB)</v>
      </c>
      <c r="AE628" s="2" t="str">
        <f>VLOOKUP($A628,MA_KH!$A:$Q,MA_KH!P$1,0)</f>
        <v>Công ty TNHH dịch vụ EB</v>
      </c>
    </row>
    <row r="629" spans="1:31" ht="25.5" customHeight="1" x14ac:dyDescent="0.2">
      <c r="A629" s="30" t="s">
        <v>16553</v>
      </c>
      <c r="B629" s="30" t="s">
        <v>72</v>
      </c>
      <c r="C629" s="34">
        <v>46141</v>
      </c>
      <c r="D629" s="30" t="s">
        <v>17653</v>
      </c>
      <c r="E629" s="34">
        <v>46141</v>
      </c>
      <c r="F629" s="30" t="s">
        <v>17654</v>
      </c>
      <c r="G629" s="30" t="s">
        <v>17655</v>
      </c>
      <c r="H629" s="71">
        <v>123450</v>
      </c>
      <c r="I629" s="69">
        <v>0</v>
      </c>
      <c r="J629" s="71">
        <v>9876</v>
      </c>
      <c r="K629" s="71">
        <v>133326</v>
      </c>
      <c r="L629" s="73" t="s">
        <v>17412</v>
      </c>
      <c r="N629" s="73"/>
      <c r="O629" s="32">
        <f>IF(Table1[[#This Row],[Phân loại]]="Tồn đầu kỳ",Table1[[#This Row],[Tổng giá trị]],0)</f>
        <v>0</v>
      </c>
      <c r="P629" s="7">
        <f>IF(Table1[[#This Row],[Số còn phải thu ĐK]]&lt;&gt;0,0,IF(Table1[[#This Row],[Phân loại]]="Bán hàng",Table1[[#This Row],[Tổng giá trị]],-Table1[[#This Row],[Tổng giá trị]]))</f>
        <v>-133326</v>
      </c>
      <c r="Q629" s="32">
        <f t="shared" si="261"/>
        <v>0</v>
      </c>
      <c r="R629" s="7">
        <f>Table1[[#This Row],[Số còn phải thu ĐK]]+Table1[[#This Row],[Giá Trị HD sau CK]]-Table1[[#This Row],[Số tiền đã thu]]</f>
        <v>-133326</v>
      </c>
      <c r="S629" s="6">
        <f>IF(Table1[[#This Row],[Ngày hóa đơn]]&lt;&gt;"",Table1[[#This Row],[Ngày hóa đơn]],IF(Table1[[#This Row],[Ngày hạch toán]]&lt;&gt;"",Table1[[#This Row],[Ngày hạch toán]],""))</f>
        <v>46141</v>
      </c>
      <c r="T629" s="7"/>
      <c r="U629" s="6">
        <f>IF(Table1[[#This Row],[Ngày tính CN]]="","",S629+T629)</f>
        <v>46141</v>
      </c>
      <c r="V629" s="32">
        <f ca="1">IF(Table1[[#This Row],[Hạn thanh toán]]="","",IF((U629-NOW())&lt;0,0,(U629-NOW())))</f>
        <v>0</v>
      </c>
      <c r="W629" s="32"/>
      <c r="X629" s="32">
        <f t="shared" ca="1" si="262"/>
        <v>15.59162268518412</v>
      </c>
      <c r="Y629" s="2" t="str">
        <f t="shared" ca="1" si="263"/>
        <v>Nợ quá hạn 30 ngày</v>
      </c>
      <c r="Z629" s="53">
        <f t="shared" si="241"/>
        <v>46141</v>
      </c>
      <c r="AA629" s="53" t="str">
        <f t="shared" si="242"/>
        <v/>
      </c>
      <c r="AD629" s="2" t="str">
        <f>VLOOKUP($A629,MA_KH!$A:$Q,MA_KH!O$1,0)</f>
        <v>BIGC (EB)</v>
      </c>
      <c r="AE629" s="2" t="str">
        <f>VLOOKUP($A629,MA_KH!$A:$Q,MA_KH!P$1,0)</f>
        <v>Công ty TNHH dịch vụ EB</v>
      </c>
    </row>
    <row r="630" spans="1:31" ht="25.5" customHeight="1" x14ac:dyDescent="0.2">
      <c r="A630" s="36" t="s">
        <v>16553</v>
      </c>
      <c r="B630" s="36" t="s">
        <v>72</v>
      </c>
      <c r="C630" s="37">
        <v>46141</v>
      </c>
      <c r="D630" s="36" t="s">
        <v>17656</v>
      </c>
      <c r="E630" s="37">
        <v>46141</v>
      </c>
      <c r="F630" s="36" t="s">
        <v>17657</v>
      </c>
      <c r="G630" s="36" t="s">
        <v>17658</v>
      </c>
      <c r="H630" s="72">
        <v>92000</v>
      </c>
      <c r="I630" s="69">
        <v>0</v>
      </c>
      <c r="J630" s="72">
        <v>7360</v>
      </c>
      <c r="K630" s="72">
        <v>99360</v>
      </c>
      <c r="L630" s="73" t="s">
        <v>17412</v>
      </c>
      <c r="N630" s="73"/>
      <c r="O630" s="32">
        <f>IF(Table1[[#This Row],[Phân loại]]="Tồn đầu kỳ",Table1[[#This Row],[Tổng giá trị]],0)</f>
        <v>0</v>
      </c>
      <c r="P630" s="7">
        <f>IF(Table1[[#This Row],[Số còn phải thu ĐK]]&lt;&gt;0,0,IF(Table1[[#This Row],[Phân loại]]="Bán hàng",Table1[[#This Row],[Tổng giá trị]],-Table1[[#This Row],[Tổng giá trị]]))</f>
        <v>-99360</v>
      </c>
      <c r="Q630" s="32">
        <f t="shared" si="261"/>
        <v>0</v>
      </c>
      <c r="R630" s="7">
        <f>Table1[[#This Row],[Số còn phải thu ĐK]]+Table1[[#This Row],[Giá Trị HD sau CK]]-Table1[[#This Row],[Số tiền đã thu]]</f>
        <v>-99360</v>
      </c>
      <c r="S630" s="6">
        <f>IF(Table1[[#This Row],[Ngày hóa đơn]]&lt;&gt;"",Table1[[#This Row],[Ngày hóa đơn]],IF(Table1[[#This Row],[Ngày hạch toán]]&lt;&gt;"",Table1[[#This Row],[Ngày hạch toán]],""))</f>
        <v>46141</v>
      </c>
      <c r="T630" s="7"/>
      <c r="U630" s="6">
        <f>IF(Table1[[#This Row],[Ngày tính CN]]="","",S630+T630)</f>
        <v>46141</v>
      </c>
      <c r="V630" s="32">
        <f ca="1">IF(Table1[[#This Row],[Hạn thanh toán]]="","",IF((U630-NOW())&lt;0,0,(U630-NOW())))</f>
        <v>0</v>
      </c>
      <c r="W630" s="32"/>
      <c r="X630" s="32">
        <f t="shared" ca="1" si="262"/>
        <v>15.59162268518412</v>
      </c>
      <c r="Y630" s="2" t="str">
        <f t="shared" ca="1" si="263"/>
        <v>Nợ quá hạn 30 ngày</v>
      </c>
      <c r="Z630" s="53">
        <f t="shared" si="241"/>
        <v>46141</v>
      </c>
      <c r="AA630" s="53" t="str">
        <f t="shared" si="242"/>
        <v/>
      </c>
      <c r="AD630" s="2" t="str">
        <f>VLOOKUP($A630,MA_KH!$A:$Q,MA_KH!O$1,0)</f>
        <v>BIGC (EB)</v>
      </c>
      <c r="AE630" s="2" t="str">
        <f>VLOOKUP($A630,MA_KH!$A:$Q,MA_KH!P$1,0)</f>
        <v>Công ty TNHH dịch vụ EB</v>
      </c>
    </row>
    <row r="631" spans="1:31" ht="25.5" customHeight="1" x14ac:dyDescent="0.2">
      <c r="A631" s="30" t="s">
        <v>16553</v>
      </c>
      <c r="B631" s="30" t="s">
        <v>72</v>
      </c>
      <c r="C631" s="34">
        <v>46136</v>
      </c>
      <c r="D631" s="30" t="s">
        <v>17659</v>
      </c>
      <c r="E631" s="34"/>
      <c r="F631" s="30"/>
      <c r="G631" s="30" t="s">
        <v>17660</v>
      </c>
      <c r="H631" s="71">
        <v>16042358</v>
      </c>
      <c r="I631" s="69">
        <v>0</v>
      </c>
      <c r="J631" s="71">
        <v>0</v>
      </c>
      <c r="K631" s="71">
        <v>16042358</v>
      </c>
      <c r="L631" s="73" t="s">
        <v>17411</v>
      </c>
      <c r="N631" s="73"/>
      <c r="O631" s="32">
        <f>IF(Table1[[#This Row],[Phân loại]]="Tồn đầu kỳ",Table1[[#This Row],[Tổng giá trị]],0)</f>
        <v>0</v>
      </c>
      <c r="P631" s="7">
        <f>IF(Table1[[#This Row],[Số còn phải thu ĐK]]&lt;&gt;0,0,IF(Table1[[#This Row],[Phân loại]]="Bán hàng",Table1[[#This Row],[Tổng giá trị]],-Table1[[#This Row],[Tổng giá trị]]))</f>
        <v>-16042358</v>
      </c>
      <c r="Q631" s="32">
        <f t="shared" ref="Q631:Q632" si="264">IF(M631&lt;&gt;"",IF(O631&lt;&gt;0,O631,P631),0)</f>
        <v>0</v>
      </c>
      <c r="R631" s="7">
        <f>Table1[[#This Row],[Số còn phải thu ĐK]]+Table1[[#This Row],[Giá Trị HD sau CK]]-Table1[[#This Row],[Số tiền đã thu]]</f>
        <v>-16042358</v>
      </c>
      <c r="S631" s="6">
        <f>IF(Table1[[#This Row],[Ngày hóa đơn]]&lt;&gt;"",Table1[[#This Row],[Ngày hóa đơn]],IF(Table1[[#This Row],[Ngày hạch toán]]&lt;&gt;"",Table1[[#This Row],[Ngày hạch toán]],""))</f>
        <v>46136</v>
      </c>
      <c r="T631" s="7"/>
      <c r="U631" s="6">
        <f>IF(Table1[[#This Row],[Ngày tính CN]]="","",S631+T631)</f>
        <v>46136</v>
      </c>
      <c r="V631" s="32">
        <f ca="1">IF(Table1[[#This Row],[Hạn thanh toán]]="","",IF((U631-NOW())&lt;0,0,(U631-NOW())))</f>
        <v>0</v>
      </c>
      <c r="W631" s="32"/>
      <c r="X631" s="32">
        <f t="shared" ref="X631:X632" ca="1" si="265">IF(OR(U631="",R631=0),"",IF((U631-NOW())&lt;0,-(U631-NOW()),0))</f>
        <v>20.59162268518412</v>
      </c>
      <c r="Y631" s="2" t="str">
        <f t="shared" ref="Y631:Y632" ca="1" si="266">IF(R631=0,"Đã thanh toán",IF(X631="","",IF(X631&lt;=0,"Chưa đến hạn thanh toán",IF(X631&lt;=30,"Nợ quá hạn 30 ngày",IF(X631&lt;=60,"Nợ quá hạn từ 30 ngày đến 60 ngày",IF(X631&lt;=90,"Nợ quá hạn từ 60 ngày đến 90 ngày",IF(X631&lt;=120,"Nợ quá hạn từ 90 ngày đến 120 ngày","Nợ quá hạn hơn 120 ngày có khả năng mất thanh toán")))))))</f>
        <v>Nợ quá hạn 30 ngày</v>
      </c>
      <c r="Z631" s="53">
        <f t="shared" si="241"/>
        <v>46136</v>
      </c>
      <c r="AA631" s="53" t="str">
        <f t="shared" si="242"/>
        <v/>
      </c>
      <c r="AD631" s="2" t="str">
        <f>VLOOKUP($A631,MA_KH!$A:$Q,MA_KH!O$1,0)</f>
        <v>BIGC (EB)</v>
      </c>
      <c r="AE631" s="2" t="str">
        <f>VLOOKUP($A631,MA_KH!$A:$Q,MA_KH!P$1,0)</f>
        <v>Công ty TNHH dịch vụ EB</v>
      </c>
    </row>
    <row r="632" spans="1:31" ht="25.5" customHeight="1" x14ac:dyDescent="0.2">
      <c r="A632" s="36" t="s">
        <v>16553</v>
      </c>
      <c r="B632" s="36" t="s">
        <v>72</v>
      </c>
      <c r="C632" s="37">
        <v>46136</v>
      </c>
      <c r="D632" s="36" t="s">
        <v>17659</v>
      </c>
      <c r="E632" s="37"/>
      <c r="F632" s="36"/>
      <c r="G632" s="36" t="s">
        <v>17661</v>
      </c>
      <c r="H632" s="72">
        <v>1283389</v>
      </c>
      <c r="I632" s="69">
        <v>0</v>
      </c>
      <c r="J632" s="72">
        <v>0</v>
      </c>
      <c r="K632" s="72">
        <v>1283389</v>
      </c>
      <c r="L632" s="73" t="s">
        <v>17411</v>
      </c>
      <c r="N632" s="73"/>
      <c r="O632" s="32">
        <f>IF(Table1[[#This Row],[Phân loại]]="Tồn đầu kỳ",Table1[[#This Row],[Tổng giá trị]],0)</f>
        <v>0</v>
      </c>
      <c r="P632" s="7">
        <f>IF(Table1[[#This Row],[Số còn phải thu ĐK]]&lt;&gt;0,0,IF(Table1[[#This Row],[Phân loại]]="Bán hàng",Table1[[#This Row],[Tổng giá trị]],-Table1[[#This Row],[Tổng giá trị]]))</f>
        <v>-1283389</v>
      </c>
      <c r="Q632" s="32">
        <f t="shared" si="264"/>
        <v>0</v>
      </c>
      <c r="R632" s="7">
        <f>Table1[[#This Row],[Số còn phải thu ĐK]]+Table1[[#This Row],[Giá Trị HD sau CK]]-Table1[[#This Row],[Số tiền đã thu]]</f>
        <v>-1283389</v>
      </c>
      <c r="S632" s="6">
        <f>IF(Table1[[#This Row],[Ngày hóa đơn]]&lt;&gt;"",Table1[[#This Row],[Ngày hóa đơn]],IF(Table1[[#This Row],[Ngày hạch toán]]&lt;&gt;"",Table1[[#This Row],[Ngày hạch toán]],""))</f>
        <v>46136</v>
      </c>
      <c r="T632" s="7"/>
      <c r="U632" s="6">
        <f>IF(Table1[[#This Row],[Ngày tính CN]]="","",S632+T632)</f>
        <v>46136</v>
      </c>
      <c r="V632" s="32">
        <f ca="1">IF(Table1[[#This Row],[Hạn thanh toán]]="","",IF((U632-NOW())&lt;0,0,(U632-NOW())))</f>
        <v>0</v>
      </c>
      <c r="W632" s="32"/>
      <c r="X632" s="32">
        <f t="shared" ca="1" si="265"/>
        <v>20.59162268518412</v>
      </c>
      <c r="Y632" s="2" t="str">
        <f t="shared" ca="1" si="266"/>
        <v>Nợ quá hạn 30 ngày</v>
      </c>
      <c r="Z632" s="53">
        <f t="shared" si="241"/>
        <v>46136</v>
      </c>
      <c r="AA632" s="53" t="str">
        <f t="shared" si="242"/>
        <v/>
      </c>
      <c r="AD632" s="2" t="str">
        <f>VLOOKUP($A632,MA_KH!$A:$Q,MA_KH!O$1,0)</f>
        <v>BIGC (EB)</v>
      </c>
      <c r="AE632" s="2" t="str">
        <f>VLOOKUP($A632,MA_KH!$A:$Q,MA_KH!P$1,0)</f>
        <v>Công ty TNHH dịch vụ EB</v>
      </c>
    </row>
    <row r="633" spans="1:31" ht="25.5" customHeight="1" x14ac:dyDescent="0.2">
      <c r="A633" s="30" t="s">
        <v>16553</v>
      </c>
      <c r="B633" s="30" t="s">
        <v>72</v>
      </c>
      <c r="C633" s="34">
        <v>46115</v>
      </c>
      <c r="D633" s="30" t="s">
        <v>17662</v>
      </c>
      <c r="E633" s="34">
        <v>46115</v>
      </c>
      <c r="F633" s="30" t="s">
        <v>17663</v>
      </c>
      <c r="G633" s="30" t="s">
        <v>17664</v>
      </c>
      <c r="H633" s="71">
        <v>10694907</v>
      </c>
      <c r="I633" s="69">
        <v>0</v>
      </c>
      <c r="J633" s="71">
        <v>855593</v>
      </c>
      <c r="K633" s="71">
        <v>11550500</v>
      </c>
      <c r="L633" s="73" t="s">
        <v>17411</v>
      </c>
      <c r="N633" s="73"/>
      <c r="O633" s="32">
        <f>IF(Table1[[#This Row],[Phân loại]]="Tồn đầu kỳ",Table1[[#This Row],[Tổng giá trị]],0)</f>
        <v>0</v>
      </c>
      <c r="P633" s="7">
        <f>IF(Table1[[#This Row],[Số còn phải thu ĐK]]&lt;&gt;0,0,IF(Table1[[#This Row],[Phân loại]]="Bán hàng",Table1[[#This Row],[Tổng giá trị]],-Table1[[#This Row],[Tổng giá trị]]))</f>
        <v>-11550500</v>
      </c>
      <c r="Q633" s="32">
        <f t="shared" ref="Q633:Q639" si="267">IF(M633&lt;&gt;"",IF(O633&lt;&gt;0,O633,P633),0)</f>
        <v>0</v>
      </c>
      <c r="R633" s="7">
        <f>Table1[[#This Row],[Số còn phải thu ĐK]]+Table1[[#This Row],[Giá Trị HD sau CK]]-Table1[[#This Row],[Số tiền đã thu]]</f>
        <v>-11550500</v>
      </c>
      <c r="S633" s="6">
        <f>IF(Table1[[#This Row],[Ngày hóa đơn]]&lt;&gt;"",Table1[[#This Row],[Ngày hóa đơn]],IF(Table1[[#This Row],[Ngày hạch toán]]&lt;&gt;"",Table1[[#This Row],[Ngày hạch toán]],""))</f>
        <v>46115</v>
      </c>
      <c r="T633" s="7"/>
      <c r="U633" s="6">
        <f>IF(Table1[[#This Row],[Ngày tính CN]]="","",S633+T633)</f>
        <v>46115</v>
      </c>
      <c r="V633" s="32">
        <f ca="1">IF(Table1[[#This Row],[Hạn thanh toán]]="","",IF((U633-NOW())&lt;0,0,(U633-NOW())))</f>
        <v>0</v>
      </c>
      <c r="W633" s="32"/>
      <c r="X633" s="32">
        <f t="shared" ref="X633:X639" ca="1" si="268">IF(OR(U633="",R633=0),"",IF((U633-NOW())&lt;0,-(U633-NOW()),0))</f>
        <v>41.59162268518412</v>
      </c>
      <c r="Y633" s="2" t="str">
        <f t="shared" ref="Y633:Y639" ca="1" si="269">IF(R633=0,"Đã thanh toán",IF(X633="","",IF(X633&lt;=0,"Chưa đến hạn thanh toán",IF(X633&lt;=30,"Nợ quá hạn 30 ngày",IF(X633&lt;=60,"Nợ quá hạn từ 30 ngày đến 60 ngày",IF(X633&lt;=90,"Nợ quá hạn từ 60 ngày đến 90 ngày",IF(X633&lt;=120,"Nợ quá hạn từ 90 ngày đến 120 ngày","Nợ quá hạn hơn 120 ngày có khả năng mất thanh toán")))))))</f>
        <v>Nợ quá hạn từ 30 ngày đến 60 ngày</v>
      </c>
      <c r="Z633" s="53">
        <f t="shared" si="241"/>
        <v>46115</v>
      </c>
      <c r="AA633" s="53" t="str">
        <f t="shared" si="242"/>
        <v/>
      </c>
      <c r="AD633" s="2" t="str">
        <f>VLOOKUP($A633,MA_KH!$A:$Q,MA_KH!O$1,0)</f>
        <v>BIGC (EB)</v>
      </c>
      <c r="AE633" s="2" t="str">
        <f>VLOOKUP($A633,MA_KH!$A:$Q,MA_KH!P$1,0)</f>
        <v>Công ty TNHH dịch vụ EB</v>
      </c>
    </row>
    <row r="634" spans="1:31" ht="25.5" customHeight="1" x14ac:dyDescent="0.2">
      <c r="A634" s="30" t="s">
        <v>16553</v>
      </c>
      <c r="B634" s="30" t="s">
        <v>72</v>
      </c>
      <c r="C634" s="34">
        <v>46115</v>
      </c>
      <c r="D634" s="30" t="s">
        <v>17662</v>
      </c>
      <c r="E634" s="34">
        <v>46115</v>
      </c>
      <c r="F634" s="30" t="s">
        <v>17665</v>
      </c>
      <c r="G634" s="30" t="s">
        <v>17666</v>
      </c>
      <c r="H634" s="71">
        <v>8912420</v>
      </c>
      <c r="I634" s="69">
        <v>0</v>
      </c>
      <c r="J634" s="71">
        <v>712994</v>
      </c>
      <c r="K634" s="71">
        <v>9625414</v>
      </c>
      <c r="L634" s="73" t="s">
        <v>17411</v>
      </c>
      <c r="N634" s="73"/>
      <c r="O634" s="32">
        <f>IF(Table1[[#This Row],[Phân loại]]="Tồn đầu kỳ",Table1[[#This Row],[Tổng giá trị]],0)</f>
        <v>0</v>
      </c>
      <c r="P634" s="7">
        <f>IF(Table1[[#This Row],[Số còn phải thu ĐK]]&lt;&gt;0,0,IF(Table1[[#This Row],[Phân loại]]="Bán hàng",Table1[[#This Row],[Tổng giá trị]],-Table1[[#This Row],[Tổng giá trị]]))</f>
        <v>-9625414</v>
      </c>
      <c r="Q634" s="32">
        <f t="shared" si="267"/>
        <v>0</v>
      </c>
      <c r="R634" s="7">
        <f>Table1[[#This Row],[Số còn phải thu ĐK]]+Table1[[#This Row],[Giá Trị HD sau CK]]-Table1[[#This Row],[Số tiền đã thu]]</f>
        <v>-9625414</v>
      </c>
      <c r="S634" s="6">
        <f>IF(Table1[[#This Row],[Ngày hóa đơn]]&lt;&gt;"",Table1[[#This Row],[Ngày hóa đơn]],IF(Table1[[#This Row],[Ngày hạch toán]]&lt;&gt;"",Table1[[#This Row],[Ngày hạch toán]],""))</f>
        <v>46115</v>
      </c>
      <c r="T634" s="7"/>
      <c r="U634" s="6">
        <f>IF(Table1[[#This Row],[Ngày tính CN]]="","",S634+T634)</f>
        <v>46115</v>
      </c>
      <c r="V634" s="32">
        <f ca="1">IF(Table1[[#This Row],[Hạn thanh toán]]="","",IF((U634-NOW())&lt;0,0,(U634-NOW())))</f>
        <v>0</v>
      </c>
      <c r="W634" s="32"/>
      <c r="X634" s="32">
        <f t="shared" ca="1" si="268"/>
        <v>41.59162268518412</v>
      </c>
      <c r="Y634" s="2" t="str">
        <f t="shared" ca="1" si="269"/>
        <v>Nợ quá hạn từ 30 ngày đến 60 ngày</v>
      </c>
      <c r="Z634" s="53">
        <f t="shared" si="241"/>
        <v>46115</v>
      </c>
      <c r="AA634" s="53" t="str">
        <f t="shared" si="242"/>
        <v/>
      </c>
      <c r="AD634" s="2" t="str">
        <f>VLOOKUP($A634,MA_KH!$A:$Q,MA_KH!O$1,0)</f>
        <v>BIGC (EB)</v>
      </c>
      <c r="AE634" s="2" t="str">
        <f>VLOOKUP($A634,MA_KH!$A:$Q,MA_KH!P$1,0)</f>
        <v>Công ty TNHH dịch vụ EB</v>
      </c>
    </row>
    <row r="635" spans="1:31" ht="25.5" customHeight="1" x14ac:dyDescent="0.2">
      <c r="A635" s="30" t="s">
        <v>16553</v>
      </c>
      <c r="B635" s="30" t="s">
        <v>72</v>
      </c>
      <c r="C635" s="34">
        <v>46115</v>
      </c>
      <c r="D635" s="30" t="s">
        <v>17662</v>
      </c>
      <c r="E635" s="34">
        <v>46115</v>
      </c>
      <c r="F635" s="30" t="s">
        <v>17667</v>
      </c>
      <c r="G635" s="30" t="s">
        <v>17668</v>
      </c>
      <c r="H635" s="71">
        <v>3123969</v>
      </c>
      <c r="I635" s="69">
        <v>0</v>
      </c>
      <c r="J635" s="71">
        <v>249918</v>
      </c>
      <c r="K635" s="71">
        <v>3373887</v>
      </c>
      <c r="L635" s="73" t="s">
        <v>17411</v>
      </c>
      <c r="N635" s="73"/>
      <c r="O635" s="32">
        <f>IF(Table1[[#This Row],[Phân loại]]="Tồn đầu kỳ",Table1[[#This Row],[Tổng giá trị]],0)</f>
        <v>0</v>
      </c>
      <c r="P635" s="7">
        <f>IF(Table1[[#This Row],[Số còn phải thu ĐK]]&lt;&gt;0,0,IF(Table1[[#This Row],[Phân loại]]="Bán hàng",Table1[[#This Row],[Tổng giá trị]],-Table1[[#This Row],[Tổng giá trị]]))</f>
        <v>-3373887</v>
      </c>
      <c r="Q635" s="32">
        <f t="shared" si="267"/>
        <v>0</v>
      </c>
      <c r="R635" s="7">
        <f>Table1[[#This Row],[Số còn phải thu ĐK]]+Table1[[#This Row],[Giá Trị HD sau CK]]-Table1[[#This Row],[Số tiền đã thu]]</f>
        <v>-3373887</v>
      </c>
      <c r="S635" s="6">
        <f>IF(Table1[[#This Row],[Ngày hóa đơn]]&lt;&gt;"",Table1[[#This Row],[Ngày hóa đơn]],IF(Table1[[#This Row],[Ngày hạch toán]]&lt;&gt;"",Table1[[#This Row],[Ngày hạch toán]],""))</f>
        <v>46115</v>
      </c>
      <c r="T635" s="7"/>
      <c r="U635" s="6">
        <f>IF(Table1[[#This Row],[Ngày tính CN]]="","",S635+T635)</f>
        <v>46115</v>
      </c>
      <c r="V635" s="32">
        <f ca="1">IF(Table1[[#This Row],[Hạn thanh toán]]="","",IF((U635-NOW())&lt;0,0,(U635-NOW())))</f>
        <v>0</v>
      </c>
      <c r="W635" s="32"/>
      <c r="X635" s="32">
        <f t="shared" ca="1" si="268"/>
        <v>41.59162268518412</v>
      </c>
      <c r="Y635" s="2" t="str">
        <f t="shared" ca="1" si="269"/>
        <v>Nợ quá hạn từ 30 ngày đến 60 ngày</v>
      </c>
      <c r="Z635" s="53">
        <f t="shared" si="241"/>
        <v>46115</v>
      </c>
      <c r="AA635" s="53" t="str">
        <f t="shared" si="242"/>
        <v/>
      </c>
      <c r="AD635" s="2" t="str">
        <f>VLOOKUP($A635,MA_KH!$A:$Q,MA_KH!O$1,0)</f>
        <v>BIGC (EB)</v>
      </c>
      <c r="AE635" s="2" t="str">
        <f>VLOOKUP($A635,MA_KH!$A:$Q,MA_KH!P$1,0)</f>
        <v>Công ty TNHH dịch vụ EB</v>
      </c>
    </row>
    <row r="636" spans="1:31" ht="25.5" customHeight="1" x14ac:dyDescent="0.2">
      <c r="A636" s="30" t="s">
        <v>16553</v>
      </c>
      <c r="B636" s="30" t="s">
        <v>72</v>
      </c>
      <c r="C636" s="34">
        <v>46115</v>
      </c>
      <c r="D636" s="30" t="s">
        <v>17662</v>
      </c>
      <c r="E636" s="34">
        <v>46115</v>
      </c>
      <c r="F636" s="30" t="s">
        <v>17669</v>
      </c>
      <c r="G636" s="30" t="s">
        <v>17668</v>
      </c>
      <c r="H636" s="71">
        <v>2477123</v>
      </c>
      <c r="I636" s="69">
        <v>0</v>
      </c>
      <c r="J636" s="71">
        <v>198170</v>
      </c>
      <c r="K636" s="71">
        <v>2675293</v>
      </c>
      <c r="L636" s="73" t="s">
        <v>17411</v>
      </c>
      <c r="N636" s="73"/>
      <c r="O636" s="32">
        <f>IF(Table1[[#This Row],[Phân loại]]="Tồn đầu kỳ",Table1[[#This Row],[Tổng giá trị]],0)</f>
        <v>0</v>
      </c>
      <c r="P636" s="7">
        <f>IF(Table1[[#This Row],[Số còn phải thu ĐK]]&lt;&gt;0,0,IF(Table1[[#This Row],[Phân loại]]="Bán hàng",Table1[[#This Row],[Tổng giá trị]],-Table1[[#This Row],[Tổng giá trị]]))</f>
        <v>-2675293</v>
      </c>
      <c r="Q636" s="32">
        <f t="shared" si="267"/>
        <v>0</v>
      </c>
      <c r="R636" s="7">
        <f>Table1[[#This Row],[Số còn phải thu ĐK]]+Table1[[#This Row],[Giá Trị HD sau CK]]-Table1[[#This Row],[Số tiền đã thu]]</f>
        <v>-2675293</v>
      </c>
      <c r="S636" s="6">
        <f>IF(Table1[[#This Row],[Ngày hóa đơn]]&lt;&gt;"",Table1[[#This Row],[Ngày hóa đơn]],IF(Table1[[#This Row],[Ngày hạch toán]]&lt;&gt;"",Table1[[#This Row],[Ngày hạch toán]],""))</f>
        <v>46115</v>
      </c>
      <c r="T636" s="7"/>
      <c r="U636" s="6">
        <f>IF(Table1[[#This Row],[Ngày tính CN]]="","",S636+T636)</f>
        <v>46115</v>
      </c>
      <c r="V636" s="32">
        <f ca="1">IF(Table1[[#This Row],[Hạn thanh toán]]="","",IF((U636-NOW())&lt;0,0,(U636-NOW())))</f>
        <v>0</v>
      </c>
      <c r="W636" s="32"/>
      <c r="X636" s="32">
        <f t="shared" ca="1" si="268"/>
        <v>41.59162268518412</v>
      </c>
      <c r="Y636" s="2" t="str">
        <f t="shared" ca="1" si="269"/>
        <v>Nợ quá hạn từ 30 ngày đến 60 ngày</v>
      </c>
      <c r="Z636" s="53">
        <f t="shared" si="241"/>
        <v>46115</v>
      </c>
      <c r="AA636" s="53" t="str">
        <f t="shared" si="242"/>
        <v/>
      </c>
      <c r="AD636" s="2" t="str">
        <f>VLOOKUP($A636,MA_KH!$A:$Q,MA_KH!O$1,0)</f>
        <v>BIGC (EB)</v>
      </c>
      <c r="AE636" s="2" t="str">
        <f>VLOOKUP($A636,MA_KH!$A:$Q,MA_KH!P$1,0)</f>
        <v>Công ty TNHH dịch vụ EB</v>
      </c>
    </row>
    <row r="637" spans="1:31" ht="25.5" customHeight="1" x14ac:dyDescent="0.2">
      <c r="A637" s="30" t="s">
        <v>16553</v>
      </c>
      <c r="B637" s="30" t="s">
        <v>72</v>
      </c>
      <c r="C637" s="34">
        <v>46115</v>
      </c>
      <c r="D637" s="30" t="s">
        <v>17662</v>
      </c>
      <c r="E637" s="34">
        <v>46115</v>
      </c>
      <c r="F637" s="30" t="s">
        <v>17670</v>
      </c>
      <c r="G637" s="30" t="s">
        <v>17671</v>
      </c>
      <c r="H637" s="71">
        <v>16042356</v>
      </c>
      <c r="I637" s="69">
        <v>0</v>
      </c>
      <c r="J637" s="71">
        <v>1283388</v>
      </c>
      <c r="K637" s="71">
        <v>17325744</v>
      </c>
      <c r="L637" s="73" t="s">
        <v>17411</v>
      </c>
      <c r="N637" s="73"/>
      <c r="O637" s="32">
        <f>IF(Table1[[#This Row],[Phân loại]]="Tồn đầu kỳ",Table1[[#This Row],[Tổng giá trị]],0)</f>
        <v>0</v>
      </c>
      <c r="P637" s="7">
        <f>IF(Table1[[#This Row],[Số còn phải thu ĐK]]&lt;&gt;0,0,IF(Table1[[#This Row],[Phân loại]]="Bán hàng",Table1[[#This Row],[Tổng giá trị]],-Table1[[#This Row],[Tổng giá trị]]))</f>
        <v>-17325744</v>
      </c>
      <c r="Q637" s="32">
        <f t="shared" si="267"/>
        <v>0</v>
      </c>
      <c r="R637" s="7">
        <f>Table1[[#This Row],[Số còn phải thu ĐK]]+Table1[[#This Row],[Giá Trị HD sau CK]]-Table1[[#This Row],[Số tiền đã thu]]</f>
        <v>-17325744</v>
      </c>
      <c r="S637" s="6">
        <f>IF(Table1[[#This Row],[Ngày hóa đơn]]&lt;&gt;"",Table1[[#This Row],[Ngày hóa đơn]],IF(Table1[[#This Row],[Ngày hạch toán]]&lt;&gt;"",Table1[[#This Row],[Ngày hạch toán]],""))</f>
        <v>46115</v>
      </c>
      <c r="T637" s="7"/>
      <c r="U637" s="6">
        <f>IF(Table1[[#This Row],[Ngày tính CN]]="","",S637+T637)</f>
        <v>46115</v>
      </c>
      <c r="V637" s="32">
        <f ca="1">IF(Table1[[#This Row],[Hạn thanh toán]]="","",IF((U637-NOW())&lt;0,0,(U637-NOW())))</f>
        <v>0</v>
      </c>
      <c r="W637" s="32"/>
      <c r="X637" s="32">
        <f t="shared" ca="1" si="268"/>
        <v>41.59162268518412</v>
      </c>
      <c r="Y637" s="2" t="str">
        <f t="shared" ca="1" si="269"/>
        <v>Nợ quá hạn từ 30 ngày đến 60 ngày</v>
      </c>
      <c r="Z637" s="53">
        <f t="shared" si="241"/>
        <v>46115</v>
      </c>
      <c r="AA637" s="53" t="str">
        <f t="shared" si="242"/>
        <v/>
      </c>
      <c r="AD637" s="2" t="str">
        <f>VLOOKUP($A637,MA_KH!$A:$Q,MA_KH!O$1,0)</f>
        <v>BIGC (EB)</v>
      </c>
      <c r="AE637" s="2" t="str">
        <f>VLOOKUP($A637,MA_KH!$A:$Q,MA_KH!P$1,0)</f>
        <v>Công ty TNHH dịch vụ EB</v>
      </c>
    </row>
    <row r="638" spans="1:31" ht="25.5" customHeight="1" x14ac:dyDescent="0.2">
      <c r="A638" s="30" t="s">
        <v>16553</v>
      </c>
      <c r="B638" s="30" t="s">
        <v>72</v>
      </c>
      <c r="C638" s="34">
        <v>46115</v>
      </c>
      <c r="D638" s="30" t="s">
        <v>17662</v>
      </c>
      <c r="E638" s="34">
        <v>46115</v>
      </c>
      <c r="F638" s="30" t="s">
        <v>17670</v>
      </c>
      <c r="G638" s="30" t="s">
        <v>17671</v>
      </c>
      <c r="H638" s="71">
        <v>24954784</v>
      </c>
      <c r="I638" s="69">
        <v>0</v>
      </c>
      <c r="J638" s="71">
        <v>1996383</v>
      </c>
      <c r="K638" s="71">
        <v>26951167</v>
      </c>
      <c r="L638" s="73" t="s">
        <v>17411</v>
      </c>
      <c r="N638" s="73"/>
      <c r="O638" s="32">
        <f>IF(Table1[[#This Row],[Phân loại]]="Tồn đầu kỳ",Table1[[#This Row],[Tổng giá trị]],0)</f>
        <v>0</v>
      </c>
      <c r="P638" s="7">
        <f>IF(Table1[[#This Row],[Số còn phải thu ĐK]]&lt;&gt;0,0,IF(Table1[[#This Row],[Phân loại]]="Bán hàng",Table1[[#This Row],[Tổng giá trị]],-Table1[[#This Row],[Tổng giá trị]]))</f>
        <v>-26951167</v>
      </c>
      <c r="Q638" s="32">
        <f t="shared" si="267"/>
        <v>0</v>
      </c>
      <c r="R638" s="7">
        <f>Table1[[#This Row],[Số còn phải thu ĐK]]+Table1[[#This Row],[Giá Trị HD sau CK]]-Table1[[#This Row],[Số tiền đã thu]]</f>
        <v>-26951167</v>
      </c>
      <c r="S638" s="6">
        <f>IF(Table1[[#This Row],[Ngày hóa đơn]]&lt;&gt;"",Table1[[#This Row],[Ngày hóa đơn]],IF(Table1[[#This Row],[Ngày hạch toán]]&lt;&gt;"",Table1[[#This Row],[Ngày hạch toán]],""))</f>
        <v>46115</v>
      </c>
      <c r="T638" s="7"/>
      <c r="U638" s="6">
        <f>IF(Table1[[#This Row],[Ngày tính CN]]="","",S638+T638)</f>
        <v>46115</v>
      </c>
      <c r="V638" s="32">
        <f ca="1">IF(Table1[[#This Row],[Hạn thanh toán]]="","",IF((U638-NOW())&lt;0,0,(U638-NOW())))</f>
        <v>0</v>
      </c>
      <c r="W638" s="32"/>
      <c r="X638" s="32">
        <f t="shared" ca="1" si="268"/>
        <v>41.59162268518412</v>
      </c>
      <c r="Y638" s="2" t="str">
        <f t="shared" ca="1" si="269"/>
        <v>Nợ quá hạn từ 30 ngày đến 60 ngày</v>
      </c>
      <c r="Z638" s="53">
        <f t="shared" si="241"/>
        <v>46115</v>
      </c>
      <c r="AA638" s="53" t="str">
        <f t="shared" si="242"/>
        <v/>
      </c>
      <c r="AD638" s="2" t="str">
        <f>VLOOKUP($A638,MA_KH!$A:$Q,MA_KH!O$1,0)</f>
        <v>BIGC (EB)</v>
      </c>
      <c r="AE638" s="2" t="str">
        <f>VLOOKUP($A638,MA_KH!$A:$Q,MA_KH!P$1,0)</f>
        <v>Công ty TNHH dịch vụ EB</v>
      </c>
    </row>
    <row r="639" spans="1:31" ht="25.5" customHeight="1" x14ac:dyDescent="0.2">
      <c r="A639" s="36" t="s">
        <v>16553</v>
      </c>
      <c r="B639" s="36" t="s">
        <v>72</v>
      </c>
      <c r="C639" s="37">
        <v>46115</v>
      </c>
      <c r="D639" s="36" t="s">
        <v>17662</v>
      </c>
      <c r="E639" s="37">
        <v>46127</v>
      </c>
      <c r="F639" s="36" t="s">
        <v>17672</v>
      </c>
      <c r="G639" s="36" t="s">
        <v>17673</v>
      </c>
      <c r="H639" s="72">
        <v>1500000</v>
      </c>
      <c r="I639" s="69">
        <v>0</v>
      </c>
      <c r="J639" s="72">
        <v>120000</v>
      </c>
      <c r="K639" s="72">
        <v>1620000</v>
      </c>
      <c r="L639" s="73" t="s">
        <v>17411</v>
      </c>
      <c r="N639" s="73"/>
      <c r="O639" s="32">
        <f>IF(Table1[[#This Row],[Phân loại]]="Tồn đầu kỳ",Table1[[#This Row],[Tổng giá trị]],0)</f>
        <v>0</v>
      </c>
      <c r="P639" s="7">
        <f>IF(Table1[[#This Row],[Số còn phải thu ĐK]]&lt;&gt;0,0,IF(Table1[[#This Row],[Phân loại]]="Bán hàng",Table1[[#This Row],[Tổng giá trị]],-Table1[[#This Row],[Tổng giá trị]]))</f>
        <v>-1620000</v>
      </c>
      <c r="Q639" s="32">
        <f t="shared" si="267"/>
        <v>0</v>
      </c>
      <c r="R639" s="7">
        <f>Table1[[#This Row],[Số còn phải thu ĐK]]+Table1[[#This Row],[Giá Trị HD sau CK]]-Table1[[#This Row],[Số tiền đã thu]]</f>
        <v>-1620000</v>
      </c>
      <c r="S639" s="6">
        <f>IF(Table1[[#This Row],[Ngày hóa đơn]]&lt;&gt;"",Table1[[#This Row],[Ngày hóa đơn]],IF(Table1[[#This Row],[Ngày hạch toán]]&lt;&gt;"",Table1[[#This Row],[Ngày hạch toán]],""))</f>
        <v>46127</v>
      </c>
      <c r="T639" s="7"/>
      <c r="U639" s="6">
        <f>IF(Table1[[#This Row],[Ngày tính CN]]="","",S639+T639)</f>
        <v>46127</v>
      </c>
      <c r="V639" s="32">
        <f ca="1">IF(Table1[[#This Row],[Hạn thanh toán]]="","",IF((U639-NOW())&lt;0,0,(U639-NOW())))</f>
        <v>0</v>
      </c>
      <c r="W639" s="32"/>
      <c r="X639" s="32">
        <f t="shared" ca="1" si="268"/>
        <v>29.59162268518412</v>
      </c>
      <c r="Y639" s="2" t="str">
        <f t="shared" ca="1" si="269"/>
        <v>Nợ quá hạn 30 ngày</v>
      </c>
      <c r="Z639" s="53">
        <f t="shared" si="241"/>
        <v>46127</v>
      </c>
      <c r="AA639" s="53" t="str">
        <f t="shared" si="242"/>
        <v/>
      </c>
      <c r="AD639" s="2" t="str">
        <f>VLOOKUP($A639,MA_KH!$A:$Q,MA_KH!O$1,0)</f>
        <v>BIGC (EB)</v>
      </c>
      <c r="AE639" s="2" t="str">
        <f>VLOOKUP($A639,MA_KH!$A:$Q,MA_KH!P$1,0)</f>
        <v>Công ty TNHH dịch vụ EB</v>
      </c>
    </row>
    <row r="640" spans="1:31" ht="25.5" customHeight="1" x14ac:dyDescent="0.2">
      <c r="A640" s="36" t="s">
        <v>16553</v>
      </c>
      <c r="B640" s="36" t="s">
        <v>72</v>
      </c>
      <c r="C640" s="37">
        <v>46118</v>
      </c>
      <c r="D640" s="36" t="s">
        <v>17674</v>
      </c>
      <c r="E640" s="37"/>
      <c r="F640" s="36"/>
      <c r="G640" s="36" t="s">
        <v>17675</v>
      </c>
      <c r="H640" s="72">
        <v>941442975</v>
      </c>
      <c r="I640" s="69">
        <v>0</v>
      </c>
      <c r="J640" s="72">
        <v>0</v>
      </c>
      <c r="K640" s="72">
        <v>941442975</v>
      </c>
      <c r="L640" s="73" t="s">
        <v>17411</v>
      </c>
      <c r="M640" s="37">
        <v>46118</v>
      </c>
      <c r="N640" s="73"/>
      <c r="O640" s="32">
        <f>IF(Table1[[#This Row],[Phân loại]]="Tồn đầu kỳ",Table1[[#This Row],[Tổng giá trị]],0)</f>
        <v>0</v>
      </c>
      <c r="P640" s="7">
        <f>IF(Table1[[#This Row],[Số còn phải thu ĐK]]&lt;&gt;0,0,IF(Table1[[#This Row],[Phân loại]]="Bán hàng",Table1[[#This Row],[Tổng giá trị]],-Table1[[#This Row],[Tổng giá trị]]))</f>
        <v>-941442975</v>
      </c>
      <c r="Q640" s="32">
        <f>IF(M640&lt;&gt;"",IF(O640&lt;&gt;0,O640,P640),0)</f>
        <v>-941442975</v>
      </c>
      <c r="R640" s="7">
        <f>Table1[[#This Row],[Số còn phải thu ĐK]]+Table1[[#This Row],[Giá Trị HD sau CK]]-Table1[[#This Row],[Số tiền đã thu]]</f>
        <v>0</v>
      </c>
      <c r="S640" s="6">
        <f>IF(Table1[[#This Row],[Ngày hóa đơn]]&lt;&gt;"",Table1[[#This Row],[Ngày hóa đơn]],IF(Table1[[#This Row],[Ngày hạch toán]]&lt;&gt;"",Table1[[#This Row],[Ngày hạch toán]],""))</f>
        <v>46118</v>
      </c>
      <c r="T640" s="7"/>
      <c r="U640" s="6">
        <f>IF(Table1[[#This Row],[Ngày tính CN]]="","",S640+T640)</f>
        <v>46118</v>
      </c>
      <c r="V640" s="32">
        <f ca="1">IF(Table1[[#This Row],[Hạn thanh toán]]="","",IF((U640-NOW())&lt;0,0,(U640-NOW())))</f>
        <v>0</v>
      </c>
      <c r="W640" s="32"/>
      <c r="X640" s="32" t="str">
        <f ca="1">IF(OR(U640="",R640=0),"",IF((U640-NOW())&lt;0,-(U640-NOW()),0))</f>
        <v/>
      </c>
      <c r="Y640" s="2" t="str">
        <f>IF(R640=0,"Đã thanh toán",IF(X640="","",IF(X640&lt;=0,"Chưa đến hạn thanh toán",IF(X640&lt;=30,"Nợ quá hạn 30 ngày",IF(X640&lt;=60,"Nợ quá hạn từ 30 ngày đến 60 ngày",IF(X640&lt;=90,"Nợ quá hạn từ 60 ngày đến 90 ngày",IF(X640&lt;=120,"Nợ quá hạn từ 90 ngày đến 120 ngày","Nợ quá hạn hơn 120 ngày có khả năng mất thanh toán")))))))</f>
        <v>Đã thanh toán</v>
      </c>
      <c r="Z640" s="53">
        <f t="shared" si="241"/>
        <v>46118</v>
      </c>
      <c r="AA640" s="53">
        <f t="shared" si="242"/>
        <v>46118</v>
      </c>
      <c r="AD640" s="2" t="str">
        <f>VLOOKUP($A640,MA_KH!$A:$Q,MA_KH!O$1,0)</f>
        <v>BIGC (EB)</v>
      </c>
      <c r="AE640" s="2" t="str">
        <f>VLOOKUP($A640,MA_KH!$A:$Q,MA_KH!P$1,0)</f>
        <v>Công ty TNHH dịch vụ EB</v>
      </c>
    </row>
    <row r="641" spans="1:31" ht="25.5" customHeight="1" x14ac:dyDescent="0.2">
      <c r="A641" s="36" t="s">
        <v>16553</v>
      </c>
      <c r="B641" s="36" t="s">
        <v>72</v>
      </c>
      <c r="C641" s="37">
        <v>46127</v>
      </c>
      <c r="D641" s="36" t="s">
        <v>17676</v>
      </c>
      <c r="E641" s="37"/>
      <c r="F641" s="36"/>
      <c r="G641" s="36" t="s">
        <v>17675</v>
      </c>
      <c r="H641" s="72">
        <v>106003850</v>
      </c>
      <c r="I641" s="69">
        <v>0</v>
      </c>
      <c r="J641" s="72">
        <v>0</v>
      </c>
      <c r="K641" s="72">
        <v>106003850</v>
      </c>
      <c r="L641" s="73" t="s">
        <v>17411</v>
      </c>
      <c r="M641" s="37">
        <v>46127</v>
      </c>
      <c r="N641" s="73"/>
      <c r="O641" s="32">
        <f>IF(Table1[[#This Row],[Phân loại]]="Tồn đầu kỳ",Table1[[#This Row],[Tổng giá trị]],0)</f>
        <v>0</v>
      </c>
      <c r="P641" s="7">
        <f>IF(Table1[[#This Row],[Số còn phải thu ĐK]]&lt;&gt;0,0,IF(Table1[[#This Row],[Phân loại]]="Bán hàng",Table1[[#This Row],[Tổng giá trị]],-Table1[[#This Row],[Tổng giá trị]]))</f>
        <v>-106003850</v>
      </c>
      <c r="Q641" s="32">
        <f>IF(M641&lt;&gt;"",IF(O641&lt;&gt;0,O641,P641),0)</f>
        <v>-106003850</v>
      </c>
      <c r="R641" s="7">
        <f>Table1[[#This Row],[Số còn phải thu ĐK]]+Table1[[#This Row],[Giá Trị HD sau CK]]-Table1[[#This Row],[Số tiền đã thu]]</f>
        <v>0</v>
      </c>
      <c r="S641" s="6">
        <f>IF(Table1[[#This Row],[Ngày hóa đơn]]&lt;&gt;"",Table1[[#This Row],[Ngày hóa đơn]],IF(Table1[[#This Row],[Ngày hạch toán]]&lt;&gt;"",Table1[[#This Row],[Ngày hạch toán]],""))</f>
        <v>46127</v>
      </c>
      <c r="T641" s="7"/>
      <c r="U641" s="6">
        <f>IF(Table1[[#This Row],[Ngày tính CN]]="","",S641+T641)</f>
        <v>46127</v>
      </c>
      <c r="V641" s="32">
        <f ca="1">IF(Table1[[#This Row],[Hạn thanh toán]]="","",IF((U641-NOW())&lt;0,0,(U641-NOW())))</f>
        <v>0</v>
      </c>
      <c r="W641" s="32"/>
      <c r="X641" s="32" t="str">
        <f ca="1">IF(OR(U641="",R641=0),"",IF((U641-NOW())&lt;0,-(U641-NOW()),0))</f>
        <v/>
      </c>
      <c r="Y641" s="2" t="str">
        <f>IF(R641=0,"Đã thanh toán",IF(X641="","",IF(X641&lt;=0,"Chưa đến hạn thanh toán",IF(X641&lt;=30,"Nợ quá hạn 30 ngày",IF(X641&lt;=60,"Nợ quá hạn từ 30 ngày đến 60 ngày",IF(X641&lt;=90,"Nợ quá hạn từ 60 ngày đến 90 ngày",IF(X641&lt;=120,"Nợ quá hạn từ 90 ngày đến 120 ngày","Nợ quá hạn hơn 120 ngày có khả năng mất thanh toán")))))))</f>
        <v>Đã thanh toán</v>
      </c>
      <c r="Z641" s="53">
        <f t="shared" si="241"/>
        <v>46127</v>
      </c>
      <c r="AA641" s="53">
        <f t="shared" si="242"/>
        <v>46127</v>
      </c>
      <c r="AD641" s="2" t="str">
        <f>VLOOKUP($A641,MA_KH!$A:$Q,MA_KH!O$1,0)</f>
        <v>BIGC (EB)</v>
      </c>
      <c r="AE641" s="2" t="str">
        <f>VLOOKUP($A641,MA_KH!$A:$Q,MA_KH!P$1,0)</f>
        <v>Công ty TNHH dịch vụ EB</v>
      </c>
    </row>
  </sheetData>
  <conditionalFormatting sqref="F191:F504">
    <cfRule type="duplicateValues" dxfId="4" priority="2"/>
  </conditionalFormatting>
  <conditionalFormatting sqref="F539:F591">
    <cfRule type="duplicateValues" dxfId="3" priority="1"/>
  </conditionalFormatting>
  <dataValidations count="1">
    <dataValidation type="list" allowBlank="1" showInputMessage="1" showErrorMessage="1" promptTitle="Chọn đúng mục" sqref="L4:L641" xr:uid="{AFA643F7-0E49-47A7-9080-DE4AC89E02D0}">
      <formula1>"Bán hàng,Hàng trả,Giảm công nợ,Tồn đầu kỳ"</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E4F74-96FC-4302-AEF4-979130A9935D}">
  <dimension ref="A1:Q6841"/>
  <sheetViews>
    <sheetView workbookViewId="0">
      <selection activeCell="A2" sqref="A2"/>
    </sheetView>
  </sheetViews>
  <sheetFormatPr defaultRowHeight="15" x14ac:dyDescent="0.25"/>
  <sheetData>
    <row r="1" spans="1:17" x14ac:dyDescent="0.25">
      <c r="A1">
        <f>COLUMN()</f>
        <v>1</v>
      </c>
      <c r="B1">
        <f>COLUMN()</f>
        <v>2</v>
      </c>
      <c r="C1">
        <f>COLUMN()</f>
        <v>3</v>
      </c>
      <c r="D1">
        <f>COLUMN()</f>
        <v>4</v>
      </c>
      <c r="E1">
        <f>COLUMN()</f>
        <v>5</v>
      </c>
      <c r="F1">
        <f>COLUMN()</f>
        <v>6</v>
      </c>
      <c r="G1">
        <f>COLUMN()</f>
        <v>7</v>
      </c>
      <c r="H1">
        <f>COLUMN()</f>
        <v>8</v>
      </c>
      <c r="I1">
        <f>COLUMN()</f>
        <v>9</v>
      </c>
      <c r="J1">
        <f>COLUMN()</f>
        <v>10</v>
      </c>
      <c r="K1">
        <f>COLUMN()</f>
        <v>11</v>
      </c>
      <c r="L1">
        <f>COLUMN()</f>
        <v>12</v>
      </c>
      <c r="M1">
        <f>COLUMN()</f>
        <v>13</v>
      </c>
      <c r="N1">
        <f>COLUMN()</f>
        <v>14</v>
      </c>
      <c r="O1">
        <f>COLUMN()</f>
        <v>15</v>
      </c>
      <c r="P1">
        <f>COLUMN()</f>
        <v>16</v>
      </c>
      <c r="Q1">
        <f>COLUMN()</f>
        <v>17</v>
      </c>
    </row>
    <row r="2" spans="1:17" ht="21" x14ac:dyDescent="0.25">
      <c r="A2" s="41" t="s">
        <v>8</v>
      </c>
      <c r="B2" s="41" t="s">
        <v>549</v>
      </c>
      <c r="C2" s="41" t="s">
        <v>550</v>
      </c>
      <c r="D2" s="41" t="s">
        <v>14</v>
      </c>
      <c r="E2" s="41" t="s">
        <v>551</v>
      </c>
      <c r="F2" s="41" t="s">
        <v>552</v>
      </c>
      <c r="G2" s="42" t="s">
        <v>2</v>
      </c>
      <c r="H2" s="43" t="s">
        <v>553</v>
      </c>
      <c r="I2" s="41" t="s">
        <v>554</v>
      </c>
      <c r="J2" s="41" t="s">
        <v>555</v>
      </c>
      <c r="K2" s="41" t="s">
        <v>556</v>
      </c>
      <c r="L2" s="41" t="s">
        <v>557</v>
      </c>
      <c r="M2" s="41" t="s">
        <v>558</v>
      </c>
      <c r="N2" s="41" t="s">
        <v>559</v>
      </c>
      <c r="O2" s="41" t="s">
        <v>560</v>
      </c>
      <c r="P2" s="41" t="s">
        <v>561</v>
      </c>
      <c r="Q2" s="41" t="s">
        <v>562</v>
      </c>
    </row>
    <row r="3" spans="1:17" x14ac:dyDescent="0.25">
      <c r="A3" s="44" t="s">
        <v>512</v>
      </c>
      <c r="B3" s="44" t="s">
        <v>513</v>
      </c>
      <c r="C3" s="44" t="s">
        <v>563</v>
      </c>
      <c r="D3" s="44"/>
      <c r="E3" s="44" t="s">
        <v>564</v>
      </c>
      <c r="F3" s="44" t="s">
        <v>565</v>
      </c>
      <c r="G3" s="45"/>
      <c r="H3" s="46">
        <v>0</v>
      </c>
      <c r="I3" s="44"/>
      <c r="J3" s="44"/>
      <c r="K3" s="44" t="s">
        <v>566</v>
      </c>
      <c r="L3" s="44" t="s">
        <v>567</v>
      </c>
      <c r="M3" s="44" t="s">
        <v>568</v>
      </c>
      <c r="N3" s="44" t="s">
        <v>569</v>
      </c>
      <c r="O3" s="44" t="s">
        <v>512</v>
      </c>
      <c r="P3" s="44" t="s">
        <v>513</v>
      </c>
      <c r="Q3" s="44" t="s">
        <v>570</v>
      </c>
    </row>
    <row r="4" spans="1:17" x14ac:dyDescent="0.25">
      <c r="A4" s="44" t="s">
        <v>571</v>
      </c>
      <c r="B4" s="44" t="s">
        <v>572</v>
      </c>
      <c r="C4" s="44" t="s">
        <v>573</v>
      </c>
      <c r="D4" s="44"/>
      <c r="E4" s="44" t="s">
        <v>574</v>
      </c>
      <c r="F4" s="44"/>
      <c r="G4" s="45"/>
      <c r="H4" s="46">
        <v>0</v>
      </c>
      <c r="I4" s="44" t="s">
        <v>575</v>
      </c>
      <c r="J4" s="44" t="s">
        <v>576</v>
      </c>
      <c r="K4" s="44" t="s">
        <v>566</v>
      </c>
      <c r="L4" s="44" t="s">
        <v>567</v>
      </c>
      <c r="M4" s="44" t="s">
        <v>577</v>
      </c>
      <c r="N4" s="44" t="s">
        <v>578</v>
      </c>
      <c r="O4" s="44" t="s">
        <v>512</v>
      </c>
      <c r="P4" s="44" t="s">
        <v>513</v>
      </c>
      <c r="Q4" s="44" t="s">
        <v>570</v>
      </c>
    </row>
    <row r="5" spans="1:17" x14ac:dyDescent="0.25">
      <c r="A5" s="44" t="s">
        <v>579</v>
      </c>
      <c r="B5" s="44" t="s">
        <v>580</v>
      </c>
      <c r="C5" s="44" t="s">
        <v>581</v>
      </c>
      <c r="D5" s="44" t="s">
        <v>582</v>
      </c>
      <c r="E5" s="44" t="s">
        <v>574</v>
      </c>
      <c r="F5" s="44"/>
      <c r="G5" s="45"/>
      <c r="H5" s="46">
        <v>0</v>
      </c>
      <c r="I5" s="44" t="s">
        <v>583</v>
      </c>
      <c r="J5" s="44" t="s">
        <v>584</v>
      </c>
      <c r="K5" s="44" t="s">
        <v>566</v>
      </c>
      <c r="L5" s="44" t="s">
        <v>567</v>
      </c>
      <c r="M5" s="44" t="s">
        <v>585</v>
      </c>
      <c r="N5" s="44" t="s">
        <v>586</v>
      </c>
      <c r="O5" s="44" t="s">
        <v>512</v>
      </c>
      <c r="P5" s="44" t="s">
        <v>513</v>
      </c>
      <c r="Q5" s="44" t="s">
        <v>570</v>
      </c>
    </row>
    <row r="6" spans="1:17" x14ac:dyDescent="0.25">
      <c r="A6" s="44" t="s">
        <v>587</v>
      </c>
      <c r="B6" s="44" t="s">
        <v>588</v>
      </c>
      <c r="C6" s="44" t="s">
        <v>589</v>
      </c>
      <c r="D6" s="44" t="s">
        <v>590</v>
      </c>
      <c r="E6" s="44" t="s">
        <v>574</v>
      </c>
      <c r="F6" s="44" t="s">
        <v>590</v>
      </c>
      <c r="G6" s="45"/>
      <c r="H6" s="46">
        <v>0</v>
      </c>
      <c r="I6" s="44" t="s">
        <v>575</v>
      </c>
      <c r="J6" s="44" t="s">
        <v>576</v>
      </c>
      <c r="K6" s="44" t="s">
        <v>566</v>
      </c>
      <c r="L6" s="44" t="s">
        <v>567</v>
      </c>
      <c r="M6" s="44" t="s">
        <v>577</v>
      </c>
      <c r="N6" s="44" t="s">
        <v>591</v>
      </c>
      <c r="O6" s="44" t="s">
        <v>512</v>
      </c>
      <c r="P6" s="44" t="s">
        <v>513</v>
      </c>
      <c r="Q6" s="44" t="s">
        <v>570</v>
      </c>
    </row>
    <row r="7" spans="1:17" x14ac:dyDescent="0.25">
      <c r="A7" s="44" t="s">
        <v>592</v>
      </c>
      <c r="B7" s="44" t="s">
        <v>593</v>
      </c>
      <c r="C7" s="44" t="s">
        <v>594</v>
      </c>
      <c r="D7" s="44"/>
      <c r="E7" s="44" t="s">
        <v>595</v>
      </c>
      <c r="F7" s="44" t="s">
        <v>596</v>
      </c>
      <c r="G7" s="45">
        <v>60</v>
      </c>
      <c r="H7" s="46">
        <v>0</v>
      </c>
      <c r="I7" s="44"/>
      <c r="J7" s="44"/>
      <c r="K7" s="44" t="s">
        <v>566</v>
      </c>
      <c r="L7" s="44" t="s">
        <v>567</v>
      </c>
      <c r="M7" s="44" t="s">
        <v>597</v>
      </c>
      <c r="N7" s="44"/>
      <c r="O7" s="44" t="s">
        <v>598</v>
      </c>
      <c r="P7" s="44" t="s">
        <v>593</v>
      </c>
      <c r="Q7" s="44" t="s">
        <v>570</v>
      </c>
    </row>
    <row r="8" spans="1:17" x14ac:dyDescent="0.25">
      <c r="A8" s="44" t="s">
        <v>599</v>
      </c>
      <c r="B8" s="44" t="s">
        <v>600</v>
      </c>
      <c r="C8" s="44" t="s">
        <v>601</v>
      </c>
      <c r="D8" s="44" t="s">
        <v>74</v>
      </c>
      <c r="E8" s="44" t="s">
        <v>602</v>
      </c>
      <c r="F8" s="44" t="s">
        <v>74</v>
      </c>
      <c r="G8" s="45">
        <v>60</v>
      </c>
      <c r="H8" s="46">
        <v>0</v>
      </c>
      <c r="I8" s="44" t="s">
        <v>583</v>
      </c>
      <c r="J8" s="44" t="s">
        <v>584</v>
      </c>
      <c r="K8" s="44" t="s">
        <v>566</v>
      </c>
      <c r="L8" s="44" t="s">
        <v>567</v>
      </c>
      <c r="M8" s="44" t="s">
        <v>585</v>
      </c>
      <c r="N8" s="44"/>
      <c r="O8" s="44" t="s">
        <v>598</v>
      </c>
      <c r="P8" s="44" t="s">
        <v>593</v>
      </c>
      <c r="Q8" s="44" t="s">
        <v>570</v>
      </c>
    </row>
    <row r="9" spans="1:17" x14ac:dyDescent="0.25">
      <c r="A9" s="44" t="s">
        <v>603</v>
      </c>
      <c r="B9" s="44" t="s">
        <v>604</v>
      </c>
      <c r="C9" s="44" t="s">
        <v>605</v>
      </c>
      <c r="D9" s="44" t="s">
        <v>74</v>
      </c>
      <c r="E9" s="44" t="s">
        <v>602</v>
      </c>
      <c r="F9" s="44" t="s">
        <v>74</v>
      </c>
      <c r="G9" s="45">
        <v>60</v>
      </c>
      <c r="H9" s="46">
        <v>0</v>
      </c>
      <c r="I9" s="44" t="s">
        <v>575</v>
      </c>
      <c r="J9" s="44" t="s">
        <v>576</v>
      </c>
      <c r="K9" s="44" t="s">
        <v>566</v>
      </c>
      <c r="L9" s="44" t="s">
        <v>567</v>
      </c>
      <c r="M9" s="44" t="s">
        <v>577</v>
      </c>
      <c r="N9" s="44" t="s">
        <v>606</v>
      </c>
      <c r="O9" s="44" t="s">
        <v>598</v>
      </c>
      <c r="P9" s="44" t="s">
        <v>593</v>
      </c>
      <c r="Q9" s="44" t="s">
        <v>570</v>
      </c>
    </row>
    <row r="10" spans="1:17" x14ac:dyDescent="0.25">
      <c r="A10" s="44" t="s">
        <v>607</v>
      </c>
      <c r="B10" s="44" t="s">
        <v>608</v>
      </c>
      <c r="C10" s="44" t="s">
        <v>609</v>
      </c>
      <c r="D10" s="44" t="s">
        <v>74</v>
      </c>
      <c r="E10" s="44" t="s">
        <v>602</v>
      </c>
      <c r="F10" s="44" t="s">
        <v>74</v>
      </c>
      <c r="G10" s="45">
        <v>60</v>
      </c>
      <c r="H10" s="46">
        <v>0</v>
      </c>
      <c r="I10" s="44" t="s">
        <v>575</v>
      </c>
      <c r="J10" s="44" t="s">
        <v>576</v>
      </c>
      <c r="K10" s="44" t="s">
        <v>566</v>
      </c>
      <c r="L10" s="44" t="s">
        <v>567</v>
      </c>
      <c r="M10" s="44" t="s">
        <v>577</v>
      </c>
      <c r="N10" s="44" t="s">
        <v>610</v>
      </c>
      <c r="O10" s="44" t="s">
        <v>598</v>
      </c>
      <c r="P10" s="44" t="s">
        <v>593</v>
      </c>
      <c r="Q10" s="44" t="s">
        <v>570</v>
      </c>
    </row>
    <row r="11" spans="1:17" x14ac:dyDescent="0.25">
      <c r="A11" s="44" t="s">
        <v>611</v>
      </c>
      <c r="B11" s="44" t="s">
        <v>612</v>
      </c>
      <c r="C11" s="44" t="s">
        <v>613</v>
      </c>
      <c r="D11" s="44" t="s">
        <v>74</v>
      </c>
      <c r="E11" s="44" t="s">
        <v>602</v>
      </c>
      <c r="F11" s="44" t="s">
        <v>74</v>
      </c>
      <c r="G11" s="45">
        <v>60</v>
      </c>
      <c r="H11" s="46">
        <v>0</v>
      </c>
      <c r="I11" s="44" t="s">
        <v>583</v>
      </c>
      <c r="J11" s="44" t="s">
        <v>584</v>
      </c>
      <c r="K11" s="44" t="s">
        <v>566</v>
      </c>
      <c r="L11" s="44" t="s">
        <v>567</v>
      </c>
      <c r="M11" s="44" t="s">
        <v>597</v>
      </c>
      <c r="N11" s="44"/>
      <c r="O11" s="44" t="s">
        <v>598</v>
      </c>
      <c r="P11" s="44" t="s">
        <v>593</v>
      </c>
      <c r="Q11" s="44" t="s">
        <v>570</v>
      </c>
    </row>
    <row r="12" spans="1:17" x14ac:dyDescent="0.25">
      <c r="A12" s="44" t="s">
        <v>614</v>
      </c>
      <c r="B12" s="44" t="s">
        <v>615</v>
      </c>
      <c r="C12" s="44" t="s">
        <v>616</v>
      </c>
      <c r="D12" s="44" t="s">
        <v>74</v>
      </c>
      <c r="E12" s="44" t="s">
        <v>602</v>
      </c>
      <c r="F12" s="44" t="s">
        <v>74</v>
      </c>
      <c r="G12" s="45">
        <v>60</v>
      </c>
      <c r="H12" s="46">
        <v>0</v>
      </c>
      <c r="I12" s="44" t="s">
        <v>617</v>
      </c>
      <c r="J12" s="44" t="s">
        <v>618</v>
      </c>
      <c r="K12" s="44" t="s">
        <v>566</v>
      </c>
      <c r="L12" s="44" t="s">
        <v>567</v>
      </c>
      <c r="M12" s="44" t="s">
        <v>619</v>
      </c>
      <c r="N12" s="44"/>
      <c r="O12" s="44" t="s">
        <v>598</v>
      </c>
      <c r="P12" s="44" t="s">
        <v>593</v>
      </c>
      <c r="Q12" s="44" t="s">
        <v>570</v>
      </c>
    </row>
    <row r="13" spans="1:17" x14ac:dyDescent="0.25">
      <c r="A13" s="44" t="s">
        <v>620</v>
      </c>
      <c r="B13" s="44" t="s">
        <v>621</v>
      </c>
      <c r="C13" s="44" t="s">
        <v>622</v>
      </c>
      <c r="D13" s="44" t="s">
        <v>74</v>
      </c>
      <c r="E13" s="44" t="s">
        <v>602</v>
      </c>
      <c r="F13" s="44" t="s">
        <v>74</v>
      </c>
      <c r="G13" s="45">
        <v>60</v>
      </c>
      <c r="H13" s="46">
        <v>0</v>
      </c>
      <c r="I13" s="44" t="s">
        <v>623</v>
      </c>
      <c r="J13" s="44" t="s">
        <v>624</v>
      </c>
      <c r="K13" s="44" t="s">
        <v>566</v>
      </c>
      <c r="L13" s="44" t="s">
        <v>567</v>
      </c>
      <c r="M13" s="44" t="s">
        <v>625</v>
      </c>
      <c r="N13" s="44"/>
      <c r="O13" s="44" t="s">
        <v>598</v>
      </c>
      <c r="P13" s="44" t="s">
        <v>593</v>
      </c>
      <c r="Q13" s="44" t="s">
        <v>570</v>
      </c>
    </row>
    <row r="14" spans="1:17" x14ac:dyDescent="0.25">
      <c r="A14" s="44" t="s">
        <v>626</v>
      </c>
      <c r="B14" s="44" t="s">
        <v>627</v>
      </c>
      <c r="C14" s="44" t="s">
        <v>628</v>
      </c>
      <c r="D14" s="44" t="s">
        <v>74</v>
      </c>
      <c r="E14" s="44" t="s">
        <v>602</v>
      </c>
      <c r="F14" s="44" t="s">
        <v>74</v>
      </c>
      <c r="G14" s="45">
        <v>60</v>
      </c>
      <c r="H14" s="46">
        <v>0</v>
      </c>
      <c r="I14" s="44" t="s">
        <v>575</v>
      </c>
      <c r="J14" s="44" t="s">
        <v>576</v>
      </c>
      <c r="K14" s="44" t="s">
        <v>566</v>
      </c>
      <c r="L14" s="44" t="s">
        <v>567</v>
      </c>
      <c r="M14" s="44" t="s">
        <v>629</v>
      </c>
      <c r="N14" s="44"/>
      <c r="O14" s="44" t="s">
        <v>598</v>
      </c>
      <c r="P14" s="44" t="s">
        <v>593</v>
      </c>
      <c r="Q14" s="44" t="s">
        <v>570</v>
      </c>
    </row>
    <row r="15" spans="1:17" x14ac:dyDescent="0.25">
      <c r="A15" s="44" t="s">
        <v>630</v>
      </c>
      <c r="B15" s="44" t="s">
        <v>631</v>
      </c>
      <c r="C15" s="44" t="s">
        <v>632</v>
      </c>
      <c r="D15" s="44" t="s">
        <v>74</v>
      </c>
      <c r="E15" s="44" t="s">
        <v>602</v>
      </c>
      <c r="F15" s="44" t="s">
        <v>74</v>
      </c>
      <c r="G15" s="45">
        <v>60</v>
      </c>
      <c r="H15" s="46">
        <v>0</v>
      </c>
      <c r="I15" s="44" t="s">
        <v>575</v>
      </c>
      <c r="J15" s="44" t="s">
        <v>576</v>
      </c>
      <c r="K15" s="44" t="s">
        <v>566</v>
      </c>
      <c r="L15" s="44" t="s">
        <v>567</v>
      </c>
      <c r="M15" s="44" t="s">
        <v>629</v>
      </c>
      <c r="N15" s="44"/>
      <c r="O15" s="44" t="s">
        <v>598</v>
      </c>
      <c r="P15" s="44" t="s">
        <v>593</v>
      </c>
      <c r="Q15" s="44" t="s">
        <v>570</v>
      </c>
    </row>
    <row r="16" spans="1:17" x14ac:dyDescent="0.25">
      <c r="A16" s="44" t="s">
        <v>633</v>
      </c>
      <c r="B16" s="44" t="s">
        <v>634</v>
      </c>
      <c r="C16" s="44" t="s">
        <v>635</v>
      </c>
      <c r="D16" s="44" t="s">
        <v>74</v>
      </c>
      <c r="E16" s="44" t="s">
        <v>602</v>
      </c>
      <c r="F16" s="44" t="s">
        <v>74</v>
      </c>
      <c r="G16" s="45">
        <v>60</v>
      </c>
      <c r="H16" s="46">
        <v>0</v>
      </c>
      <c r="I16" s="44" t="s">
        <v>575</v>
      </c>
      <c r="J16" s="44" t="s">
        <v>576</v>
      </c>
      <c r="K16" s="44" t="s">
        <v>566</v>
      </c>
      <c r="L16" s="44" t="s">
        <v>567</v>
      </c>
      <c r="M16" s="44" t="s">
        <v>629</v>
      </c>
      <c r="N16" s="44"/>
      <c r="O16" s="44" t="s">
        <v>598</v>
      </c>
      <c r="P16" s="44" t="s">
        <v>593</v>
      </c>
      <c r="Q16" s="44" t="s">
        <v>570</v>
      </c>
    </row>
    <row r="17" spans="1:17" x14ac:dyDescent="0.25">
      <c r="A17" s="44" t="s">
        <v>636</v>
      </c>
      <c r="B17" s="44" t="s">
        <v>637</v>
      </c>
      <c r="C17" s="44" t="s">
        <v>638</v>
      </c>
      <c r="D17" s="44"/>
      <c r="E17" s="44" t="s">
        <v>639</v>
      </c>
      <c r="F17" s="44" t="s">
        <v>640</v>
      </c>
      <c r="G17" s="45">
        <v>60</v>
      </c>
      <c r="H17" s="46">
        <v>0</v>
      </c>
      <c r="I17" s="44" t="s">
        <v>641</v>
      </c>
      <c r="J17" s="44" t="s">
        <v>642</v>
      </c>
      <c r="K17" s="44" t="s">
        <v>566</v>
      </c>
      <c r="L17" s="44" t="s">
        <v>643</v>
      </c>
      <c r="M17" s="44" t="s">
        <v>644</v>
      </c>
      <c r="N17" s="44"/>
      <c r="O17" s="44" t="s">
        <v>598</v>
      </c>
      <c r="P17" s="44" t="s">
        <v>593</v>
      </c>
      <c r="Q17" s="44" t="s">
        <v>570</v>
      </c>
    </row>
    <row r="18" spans="1:17" x14ac:dyDescent="0.25">
      <c r="A18" s="44" t="s">
        <v>645</v>
      </c>
      <c r="B18" s="44" t="s">
        <v>646</v>
      </c>
      <c r="C18" s="44" t="s">
        <v>647</v>
      </c>
      <c r="D18" s="44" t="s">
        <v>74</v>
      </c>
      <c r="E18" s="44" t="s">
        <v>602</v>
      </c>
      <c r="F18" s="44" t="s">
        <v>74</v>
      </c>
      <c r="G18" s="45">
        <v>60</v>
      </c>
      <c r="H18" s="46">
        <v>0</v>
      </c>
      <c r="I18" s="44" t="s">
        <v>575</v>
      </c>
      <c r="J18" s="44" t="s">
        <v>576</v>
      </c>
      <c r="K18" s="44" t="s">
        <v>566</v>
      </c>
      <c r="L18" s="44" t="s">
        <v>567</v>
      </c>
      <c r="M18" s="44" t="s">
        <v>629</v>
      </c>
      <c r="N18" s="44"/>
      <c r="O18" s="44" t="s">
        <v>598</v>
      </c>
      <c r="P18" s="44" t="s">
        <v>593</v>
      </c>
      <c r="Q18" s="44" t="s">
        <v>570</v>
      </c>
    </row>
    <row r="19" spans="1:17" x14ac:dyDescent="0.25">
      <c r="A19" s="44" t="s">
        <v>648</v>
      </c>
      <c r="B19" s="44" t="s">
        <v>649</v>
      </c>
      <c r="C19" s="44" t="s">
        <v>650</v>
      </c>
      <c r="D19" s="44" t="s">
        <v>74</v>
      </c>
      <c r="E19" s="44" t="s">
        <v>602</v>
      </c>
      <c r="F19" s="44" t="s">
        <v>74</v>
      </c>
      <c r="G19" s="45">
        <v>60</v>
      </c>
      <c r="H19" s="46">
        <v>0</v>
      </c>
      <c r="I19" s="44" t="s">
        <v>575</v>
      </c>
      <c r="J19" s="44" t="s">
        <v>576</v>
      </c>
      <c r="K19" s="44" t="s">
        <v>566</v>
      </c>
      <c r="L19" s="44" t="s">
        <v>567</v>
      </c>
      <c r="M19" s="44" t="s">
        <v>629</v>
      </c>
      <c r="N19" s="44"/>
      <c r="O19" s="44" t="s">
        <v>598</v>
      </c>
      <c r="P19" s="44" t="s">
        <v>593</v>
      </c>
      <c r="Q19" s="44" t="s">
        <v>570</v>
      </c>
    </row>
    <row r="20" spans="1:17" x14ac:dyDescent="0.25">
      <c r="A20" s="44" t="s">
        <v>651</v>
      </c>
      <c r="B20" s="44" t="s">
        <v>652</v>
      </c>
      <c r="C20" s="44" t="s">
        <v>653</v>
      </c>
      <c r="D20" s="44" t="s">
        <v>74</v>
      </c>
      <c r="E20" s="44" t="s">
        <v>602</v>
      </c>
      <c r="F20" s="44" t="s">
        <v>74</v>
      </c>
      <c r="G20" s="45">
        <v>60</v>
      </c>
      <c r="H20" s="46">
        <v>0</v>
      </c>
      <c r="I20" s="44" t="s">
        <v>575</v>
      </c>
      <c r="J20" s="44" t="s">
        <v>576</v>
      </c>
      <c r="K20" s="44" t="s">
        <v>566</v>
      </c>
      <c r="L20" s="44" t="s">
        <v>567</v>
      </c>
      <c r="M20" s="44" t="s">
        <v>629</v>
      </c>
      <c r="N20" s="44"/>
      <c r="O20" s="44" t="s">
        <v>598</v>
      </c>
      <c r="P20" s="44" t="s">
        <v>593</v>
      </c>
      <c r="Q20" s="44" t="s">
        <v>570</v>
      </c>
    </row>
    <row r="21" spans="1:17" x14ac:dyDescent="0.25">
      <c r="A21" s="44" t="s">
        <v>654</v>
      </c>
      <c r="B21" s="44" t="s">
        <v>655</v>
      </c>
      <c r="C21" s="44" t="s">
        <v>656</v>
      </c>
      <c r="D21" s="44" t="s">
        <v>74</v>
      </c>
      <c r="E21" s="44" t="s">
        <v>602</v>
      </c>
      <c r="F21" s="44" t="s">
        <v>74</v>
      </c>
      <c r="G21" s="45">
        <v>60</v>
      </c>
      <c r="H21" s="46">
        <v>0</v>
      </c>
      <c r="I21" s="44" t="s">
        <v>657</v>
      </c>
      <c r="J21" s="44" t="s">
        <v>658</v>
      </c>
      <c r="K21" s="44" t="s">
        <v>566</v>
      </c>
      <c r="L21" s="44" t="s">
        <v>567</v>
      </c>
      <c r="M21" s="44" t="s">
        <v>659</v>
      </c>
      <c r="N21" s="44"/>
      <c r="O21" s="44" t="s">
        <v>598</v>
      </c>
      <c r="P21" s="44" t="s">
        <v>593</v>
      </c>
      <c r="Q21" s="44" t="s">
        <v>570</v>
      </c>
    </row>
    <row r="22" spans="1:17" x14ac:dyDescent="0.25">
      <c r="A22" s="44" t="s">
        <v>660</v>
      </c>
      <c r="B22" s="44" t="s">
        <v>661</v>
      </c>
      <c r="C22" s="44" t="s">
        <v>662</v>
      </c>
      <c r="D22" s="44" t="s">
        <v>74</v>
      </c>
      <c r="E22" s="44" t="s">
        <v>602</v>
      </c>
      <c r="F22" s="44" t="s">
        <v>74</v>
      </c>
      <c r="G22" s="45">
        <v>60</v>
      </c>
      <c r="H22" s="46">
        <v>0</v>
      </c>
      <c r="I22" s="44" t="s">
        <v>575</v>
      </c>
      <c r="J22" s="44" t="s">
        <v>576</v>
      </c>
      <c r="K22" s="44" t="s">
        <v>566</v>
      </c>
      <c r="L22" s="44" t="s">
        <v>567</v>
      </c>
      <c r="M22" s="44" t="s">
        <v>663</v>
      </c>
      <c r="N22" s="44"/>
      <c r="O22" s="44" t="s">
        <v>598</v>
      </c>
      <c r="P22" s="44" t="s">
        <v>593</v>
      </c>
      <c r="Q22" s="44" t="s">
        <v>570</v>
      </c>
    </row>
    <row r="23" spans="1:17" x14ac:dyDescent="0.25">
      <c r="A23" s="44" t="s">
        <v>664</v>
      </c>
      <c r="B23" s="44" t="s">
        <v>665</v>
      </c>
      <c r="C23" s="44" t="s">
        <v>666</v>
      </c>
      <c r="D23" s="44" t="s">
        <v>74</v>
      </c>
      <c r="E23" s="44" t="s">
        <v>602</v>
      </c>
      <c r="F23" s="44" t="s">
        <v>74</v>
      </c>
      <c r="G23" s="45">
        <v>60</v>
      </c>
      <c r="H23" s="46">
        <v>0</v>
      </c>
      <c r="I23" s="44" t="s">
        <v>623</v>
      </c>
      <c r="J23" s="44" t="s">
        <v>624</v>
      </c>
      <c r="K23" s="44" t="s">
        <v>566</v>
      </c>
      <c r="L23" s="44" t="s">
        <v>567</v>
      </c>
      <c r="M23" s="44" t="s">
        <v>667</v>
      </c>
      <c r="N23" s="44"/>
      <c r="O23" s="44" t="s">
        <v>598</v>
      </c>
      <c r="P23" s="44" t="s">
        <v>593</v>
      </c>
      <c r="Q23" s="44" t="s">
        <v>570</v>
      </c>
    </row>
    <row r="24" spans="1:17" x14ac:dyDescent="0.25">
      <c r="A24" s="44" t="s">
        <v>668</v>
      </c>
      <c r="B24" s="44" t="s">
        <v>669</v>
      </c>
      <c r="C24" s="44" t="s">
        <v>670</v>
      </c>
      <c r="D24" s="44" t="s">
        <v>74</v>
      </c>
      <c r="E24" s="44" t="s">
        <v>602</v>
      </c>
      <c r="F24" s="44" t="s">
        <v>74</v>
      </c>
      <c r="G24" s="45">
        <v>60</v>
      </c>
      <c r="H24" s="46">
        <v>0</v>
      </c>
      <c r="I24" s="44" t="s">
        <v>671</v>
      </c>
      <c r="J24" s="44" t="s">
        <v>672</v>
      </c>
      <c r="K24" s="44" t="s">
        <v>566</v>
      </c>
      <c r="L24" s="44" t="s">
        <v>567</v>
      </c>
      <c r="M24" s="44" t="s">
        <v>673</v>
      </c>
      <c r="N24" s="44"/>
      <c r="O24" s="44" t="s">
        <v>598</v>
      </c>
      <c r="P24" s="44" t="s">
        <v>593</v>
      </c>
      <c r="Q24" s="44" t="s">
        <v>570</v>
      </c>
    </row>
    <row r="25" spans="1:17" x14ac:dyDescent="0.25">
      <c r="A25" s="44" t="s">
        <v>674</v>
      </c>
      <c r="B25" s="44" t="s">
        <v>675</v>
      </c>
      <c r="C25" s="44" t="s">
        <v>676</v>
      </c>
      <c r="D25" s="44" t="s">
        <v>74</v>
      </c>
      <c r="E25" s="44" t="s">
        <v>602</v>
      </c>
      <c r="F25" s="44" t="s">
        <v>74</v>
      </c>
      <c r="G25" s="45">
        <v>60</v>
      </c>
      <c r="H25" s="46">
        <v>0</v>
      </c>
      <c r="I25" s="44" t="s">
        <v>641</v>
      </c>
      <c r="J25" s="44" t="s">
        <v>642</v>
      </c>
      <c r="K25" s="44" t="s">
        <v>566</v>
      </c>
      <c r="L25" s="44" t="s">
        <v>643</v>
      </c>
      <c r="M25" s="44" t="s">
        <v>644</v>
      </c>
      <c r="N25" s="44"/>
      <c r="O25" s="44" t="s">
        <v>598</v>
      </c>
      <c r="P25" s="44" t="s">
        <v>593</v>
      </c>
      <c r="Q25" s="44" t="s">
        <v>570</v>
      </c>
    </row>
    <row r="26" spans="1:17" x14ac:dyDescent="0.25">
      <c r="A26" s="44" t="s">
        <v>677</v>
      </c>
      <c r="B26" s="44" t="s">
        <v>678</v>
      </c>
      <c r="C26" s="44" t="s">
        <v>679</v>
      </c>
      <c r="D26" s="44" t="s">
        <v>74</v>
      </c>
      <c r="E26" s="44" t="s">
        <v>680</v>
      </c>
      <c r="F26" s="44" t="s">
        <v>74</v>
      </c>
      <c r="G26" s="45">
        <v>60</v>
      </c>
      <c r="H26" s="46">
        <v>0</v>
      </c>
      <c r="I26" s="44" t="s">
        <v>681</v>
      </c>
      <c r="J26" s="44" t="s">
        <v>682</v>
      </c>
      <c r="K26" s="44" t="s">
        <v>566</v>
      </c>
      <c r="L26" s="44" t="s">
        <v>683</v>
      </c>
      <c r="M26" s="44" t="s">
        <v>684</v>
      </c>
      <c r="N26" s="44"/>
      <c r="O26" s="44" t="s">
        <v>598</v>
      </c>
      <c r="P26" s="44" t="s">
        <v>593</v>
      </c>
      <c r="Q26" s="44" t="s">
        <v>570</v>
      </c>
    </row>
    <row r="27" spans="1:17" x14ac:dyDescent="0.25">
      <c r="A27" s="44" t="s">
        <v>685</v>
      </c>
      <c r="B27" s="44" t="s">
        <v>686</v>
      </c>
      <c r="C27" s="44" t="s">
        <v>687</v>
      </c>
      <c r="D27" s="44"/>
      <c r="E27" s="44" t="s">
        <v>688</v>
      </c>
      <c r="F27" s="44" t="s">
        <v>689</v>
      </c>
      <c r="G27" s="45">
        <v>60</v>
      </c>
      <c r="H27" s="46">
        <v>0</v>
      </c>
      <c r="I27" s="44" t="s">
        <v>681</v>
      </c>
      <c r="J27" s="44" t="s">
        <v>682</v>
      </c>
      <c r="K27" s="44" t="s">
        <v>566</v>
      </c>
      <c r="L27" s="44" t="s">
        <v>683</v>
      </c>
      <c r="M27" s="44" t="s">
        <v>684</v>
      </c>
      <c r="N27" s="44"/>
      <c r="O27" s="44" t="s">
        <v>598</v>
      </c>
      <c r="P27" s="44" t="s">
        <v>593</v>
      </c>
      <c r="Q27" s="44" t="s">
        <v>570</v>
      </c>
    </row>
    <row r="28" spans="1:17" x14ac:dyDescent="0.25">
      <c r="A28" s="44" t="s">
        <v>690</v>
      </c>
      <c r="B28" s="44" t="s">
        <v>691</v>
      </c>
      <c r="C28" s="44" t="s">
        <v>692</v>
      </c>
      <c r="D28" s="44" t="s">
        <v>74</v>
      </c>
      <c r="E28" s="44" t="s">
        <v>680</v>
      </c>
      <c r="F28" s="44" t="s">
        <v>74</v>
      </c>
      <c r="G28" s="45">
        <v>60</v>
      </c>
      <c r="H28" s="46">
        <v>0</v>
      </c>
      <c r="I28" s="44" t="s">
        <v>693</v>
      </c>
      <c r="J28" s="44" t="s">
        <v>694</v>
      </c>
      <c r="K28" s="44" t="s">
        <v>566</v>
      </c>
      <c r="L28" s="44" t="s">
        <v>683</v>
      </c>
      <c r="M28" s="44" t="s">
        <v>695</v>
      </c>
      <c r="N28" s="44"/>
      <c r="O28" s="44" t="s">
        <v>598</v>
      </c>
      <c r="P28" s="44" t="s">
        <v>593</v>
      </c>
      <c r="Q28" s="44" t="s">
        <v>570</v>
      </c>
    </row>
    <row r="29" spans="1:17" x14ac:dyDescent="0.25">
      <c r="A29" s="44" t="s">
        <v>696</v>
      </c>
      <c r="B29" s="44" t="s">
        <v>697</v>
      </c>
      <c r="C29" s="44" t="s">
        <v>698</v>
      </c>
      <c r="D29" s="44" t="s">
        <v>74</v>
      </c>
      <c r="E29" s="44" t="s">
        <v>680</v>
      </c>
      <c r="F29" s="44" t="s">
        <v>74</v>
      </c>
      <c r="G29" s="45">
        <v>60</v>
      </c>
      <c r="H29" s="46">
        <v>0</v>
      </c>
      <c r="I29" s="44" t="s">
        <v>699</v>
      </c>
      <c r="J29" s="44" t="s">
        <v>700</v>
      </c>
      <c r="K29" s="44" t="s">
        <v>566</v>
      </c>
      <c r="L29" s="44" t="s">
        <v>701</v>
      </c>
      <c r="M29" s="44" t="s">
        <v>702</v>
      </c>
      <c r="N29" s="44"/>
      <c r="O29" s="44" t="s">
        <v>598</v>
      </c>
      <c r="P29" s="44" t="s">
        <v>593</v>
      </c>
      <c r="Q29" s="44" t="s">
        <v>570</v>
      </c>
    </row>
    <row r="30" spans="1:17" x14ac:dyDescent="0.25">
      <c r="A30" s="44" t="s">
        <v>703</v>
      </c>
      <c r="B30" s="44" t="s">
        <v>704</v>
      </c>
      <c r="C30" s="44" t="s">
        <v>705</v>
      </c>
      <c r="D30" s="44" t="s">
        <v>74</v>
      </c>
      <c r="E30" s="44" t="s">
        <v>706</v>
      </c>
      <c r="F30" s="44" t="s">
        <v>74</v>
      </c>
      <c r="G30" s="45">
        <v>60</v>
      </c>
      <c r="H30" s="46">
        <v>0</v>
      </c>
      <c r="I30" s="44" t="s">
        <v>575</v>
      </c>
      <c r="J30" s="44" t="s">
        <v>576</v>
      </c>
      <c r="K30" s="44" t="s">
        <v>566</v>
      </c>
      <c r="L30" s="44" t="s">
        <v>567</v>
      </c>
      <c r="M30" s="44" t="s">
        <v>629</v>
      </c>
      <c r="N30" s="44"/>
      <c r="O30" s="44" t="s">
        <v>598</v>
      </c>
      <c r="P30" s="44" t="s">
        <v>593</v>
      </c>
      <c r="Q30" s="44" t="s">
        <v>570</v>
      </c>
    </row>
    <row r="31" spans="1:17" x14ac:dyDescent="0.25">
      <c r="A31" s="44" t="s">
        <v>707</v>
      </c>
      <c r="B31" s="44" t="s">
        <v>708</v>
      </c>
      <c r="C31" s="44" t="s">
        <v>709</v>
      </c>
      <c r="D31" s="44" t="s">
        <v>74</v>
      </c>
      <c r="E31" s="44" t="s">
        <v>602</v>
      </c>
      <c r="F31" s="44" t="s">
        <v>74</v>
      </c>
      <c r="G31" s="45">
        <v>60</v>
      </c>
      <c r="H31" s="46">
        <v>0</v>
      </c>
      <c r="I31" s="44" t="s">
        <v>583</v>
      </c>
      <c r="J31" s="44" t="s">
        <v>584</v>
      </c>
      <c r="K31" s="44" t="s">
        <v>566</v>
      </c>
      <c r="L31" s="44" t="s">
        <v>567</v>
      </c>
      <c r="M31" s="44" t="s">
        <v>710</v>
      </c>
      <c r="N31" s="44"/>
      <c r="O31" s="44" t="s">
        <v>598</v>
      </c>
      <c r="P31" s="44" t="s">
        <v>711</v>
      </c>
      <c r="Q31" s="44" t="s">
        <v>570</v>
      </c>
    </row>
    <row r="32" spans="1:17" x14ac:dyDescent="0.25">
      <c r="A32" s="44" t="s">
        <v>712</v>
      </c>
      <c r="B32" s="44" t="s">
        <v>711</v>
      </c>
      <c r="C32" s="44" t="s">
        <v>713</v>
      </c>
      <c r="D32" s="44"/>
      <c r="E32" s="44" t="s">
        <v>639</v>
      </c>
      <c r="F32" s="44" t="s">
        <v>714</v>
      </c>
      <c r="G32" s="45">
        <v>60</v>
      </c>
      <c r="H32" s="46">
        <v>0</v>
      </c>
      <c r="I32" s="44" t="s">
        <v>641</v>
      </c>
      <c r="J32" s="44" t="s">
        <v>642</v>
      </c>
      <c r="K32" s="44" t="s">
        <v>566</v>
      </c>
      <c r="L32" s="44" t="s">
        <v>715</v>
      </c>
      <c r="M32" s="44" t="s">
        <v>644</v>
      </c>
      <c r="N32" s="44"/>
      <c r="O32" s="44" t="s">
        <v>598</v>
      </c>
      <c r="P32" s="44" t="s">
        <v>711</v>
      </c>
      <c r="Q32" s="44" t="s">
        <v>570</v>
      </c>
    </row>
    <row r="33" spans="1:17" x14ac:dyDescent="0.25">
      <c r="A33" s="44" t="s">
        <v>716</v>
      </c>
      <c r="B33" s="44" t="s">
        <v>717</v>
      </c>
      <c r="C33" s="44" t="s">
        <v>718</v>
      </c>
      <c r="D33" s="44"/>
      <c r="E33" s="44" t="s">
        <v>719</v>
      </c>
      <c r="F33" s="44" t="s">
        <v>720</v>
      </c>
      <c r="G33" s="45">
        <v>60</v>
      </c>
      <c r="H33" s="46">
        <v>0</v>
      </c>
      <c r="I33" s="44" t="s">
        <v>699</v>
      </c>
      <c r="J33" s="44" t="s">
        <v>700</v>
      </c>
      <c r="K33" s="44" t="s">
        <v>566</v>
      </c>
      <c r="L33" s="44" t="s">
        <v>701</v>
      </c>
      <c r="M33" s="44" t="s">
        <v>702</v>
      </c>
      <c r="N33" s="44"/>
      <c r="O33" s="44" t="s">
        <v>598</v>
      </c>
      <c r="P33" s="44" t="s">
        <v>711</v>
      </c>
      <c r="Q33" s="44" t="s">
        <v>570</v>
      </c>
    </row>
    <row r="34" spans="1:17" x14ac:dyDescent="0.25">
      <c r="A34" s="44" t="s">
        <v>721</v>
      </c>
      <c r="B34" s="44" t="s">
        <v>722</v>
      </c>
      <c r="C34" s="44" t="s">
        <v>723</v>
      </c>
      <c r="D34" s="44"/>
      <c r="E34" s="44" t="s">
        <v>639</v>
      </c>
      <c r="F34" s="44" t="s">
        <v>724</v>
      </c>
      <c r="G34" s="45">
        <v>60</v>
      </c>
      <c r="H34" s="46">
        <v>0</v>
      </c>
      <c r="I34" s="44" t="s">
        <v>671</v>
      </c>
      <c r="J34" s="44" t="s">
        <v>672</v>
      </c>
      <c r="K34" s="44" t="s">
        <v>566</v>
      </c>
      <c r="L34" s="44" t="s">
        <v>567</v>
      </c>
      <c r="M34" s="44" t="s">
        <v>725</v>
      </c>
      <c r="N34" s="44"/>
      <c r="O34" s="44" t="s">
        <v>598</v>
      </c>
      <c r="P34" s="44" t="s">
        <v>711</v>
      </c>
      <c r="Q34" s="44" t="s">
        <v>570</v>
      </c>
    </row>
    <row r="35" spans="1:17" x14ac:dyDescent="0.25">
      <c r="A35" s="44" t="s">
        <v>726</v>
      </c>
      <c r="B35" s="44" t="s">
        <v>722</v>
      </c>
      <c r="C35" s="44" t="s">
        <v>727</v>
      </c>
      <c r="D35" s="44"/>
      <c r="E35" s="44" t="s">
        <v>639</v>
      </c>
      <c r="F35" s="44" t="s">
        <v>728</v>
      </c>
      <c r="G35" s="45">
        <v>60</v>
      </c>
      <c r="H35" s="46">
        <v>0</v>
      </c>
      <c r="I35" s="44" t="s">
        <v>617</v>
      </c>
      <c r="J35" s="44" t="s">
        <v>618</v>
      </c>
      <c r="K35" s="44" t="s">
        <v>566</v>
      </c>
      <c r="L35" s="44" t="s">
        <v>567</v>
      </c>
      <c r="M35" s="44" t="s">
        <v>577</v>
      </c>
      <c r="N35" s="44" t="s">
        <v>610</v>
      </c>
      <c r="O35" s="44" t="s">
        <v>598</v>
      </c>
      <c r="P35" s="44" t="s">
        <v>711</v>
      </c>
      <c r="Q35" s="44" t="s">
        <v>570</v>
      </c>
    </row>
    <row r="36" spans="1:17" x14ac:dyDescent="0.25">
      <c r="A36" s="44" t="s">
        <v>729</v>
      </c>
      <c r="B36" s="44" t="s">
        <v>722</v>
      </c>
      <c r="C36" s="44" t="s">
        <v>730</v>
      </c>
      <c r="D36" s="44"/>
      <c r="E36" s="44" t="s">
        <v>639</v>
      </c>
      <c r="F36" s="44" t="s">
        <v>731</v>
      </c>
      <c r="G36" s="45">
        <v>60</v>
      </c>
      <c r="H36" s="46">
        <v>0</v>
      </c>
      <c r="I36" s="44" t="s">
        <v>671</v>
      </c>
      <c r="J36" s="44" t="s">
        <v>672</v>
      </c>
      <c r="K36" s="44" t="s">
        <v>566</v>
      </c>
      <c r="L36" s="44" t="s">
        <v>567</v>
      </c>
      <c r="M36" s="44" t="s">
        <v>625</v>
      </c>
      <c r="N36" s="44"/>
      <c r="O36" s="44" t="s">
        <v>598</v>
      </c>
      <c r="P36" s="44" t="s">
        <v>711</v>
      </c>
      <c r="Q36" s="44" t="s">
        <v>570</v>
      </c>
    </row>
    <row r="37" spans="1:17" x14ac:dyDescent="0.25">
      <c r="A37" s="44" t="s">
        <v>732</v>
      </c>
      <c r="B37" s="44" t="s">
        <v>733</v>
      </c>
      <c r="C37" s="44" t="s">
        <v>734</v>
      </c>
      <c r="D37" s="44"/>
      <c r="E37" s="44" t="s">
        <v>735</v>
      </c>
      <c r="F37" s="44" t="s">
        <v>736</v>
      </c>
      <c r="G37" s="45">
        <v>60</v>
      </c>
      <c r="H37" s="46">
        <v>0</v>
      </c>
      <c r="I37" s="44" t="s">
        <v>657</v>
      </c>
      <c r="J37" s="44" t="s">
        <v>658</v>
      </c>
      <c r="K37" s="44" t="s">
        <v>566</v>
      </c>
      <c r="L37" s="44" t="s">
        <v>567</v>
      </c>
      <c r="M37" s="44" t="s">
        <v>568</v>
      </c>
      <c r="N37" s="44" t="s">
        <v>737</v>
      </c>
      <c r="O37" s="44" t="s">
        <v>738</v>
      </c>
      <c r="P37" s="44" t="s">
        <v>733</v>
      </c>
      <c r="Q37" s="44" t="s">
        <v>570</v>
      </c>
    </row>
    <row r="38" spans="1:17" x14ac:dyDescent="0.25">
      <c r="A38" s="44" t="s">
        <v>739</v>
      </c>
      <c r="B38" s="44" t="s">
        <v>740</v>
      </c>
      <c r="C38" s="44" t="s">
        <v>741</v>
      </c>
      <c r="D38" s="44"/>
      <c r="E38" s="44" t="s">
        <v>735</v>
      </c>
      <c r="F38" s="44" t="s">
        <v>74</v>
      </c>
      <c r="G38" s="45">
        <v>60</v>
      </c>
      <c r="H38" s="46">
        <v>0</v>
      </c>
      <c r="I38" s="44" t="s">
        <v>641</v>
      </c>
      <c r="J38" s="44" t="s">
        <v>642</v>
      </c>
      <c r="K38" s="44" t="s">
        <v>566</v>
      </c>
      <c r="L38" s="44" t="s">
        <v>643</v>
      </c>
      <c r="M38" s="44" t="s">
        <v>644</v>
      </c>
      <c r="N38" s="44"/>
      <c r="O38" s="44" t="s">
        <v>738</v>
      </c>
      <c r="P38" s="44" t="s">
        <v>733</v>
      </c>
      <c r="Q38" s="44" t="s">
        <v>570</v>
      </c>
    </row>
    <row r="39" spans="1:17" x14ac:dyDescent="0.25">
      <c r="A39" s="44" t="s">
        <v>742</v>
      </c>
      <c r="B39" s="44" t="s">
        <v>743</v>
      </c>
      <c r="C39" s="44" t="s">
        <v>744</v>
      </c>
      <c r="D39" s="44"/>
      <c r="E39" s="44" t="s">
        <v>735</v>
      </c>
      <c r="F39" s="44" t="s">
        <v>74</v>
      </c>
      <c r="G39" s="45">
        <v>60</v>
      </c>
      <c r="H39" s="46">
        <v>0</v>
      </c>
      <c r="I39" s="44" t="s">
        <v>575</v>
      </c>
      <c r="J39" s="44" t="s">
        <v>576</v>
      </c>
      <c r="K39" s="44" t="s">
        <v>566</v>
      </c>
      <c r="L39" s="44" t="s">
        <v>567</v>
      </c>
      <c r="M39" s="44" t="s">
        <v>629</v>
      </c>
      <c r="N39" s="44"/>
      <c r="O39" s="44" t="s">
        <v>738</v>
      </c>
      <c r="P39" s="44" t="s">
        <v>733</v>
      </c>
      <c r="Q39" s="44" t="s">
        <v>570</v>
      </c>
    </row>
    <row r="40" spans="1:17" x14ac:dyDescent="0.25">
      <c r="A40" s="44" t="s">
        <v>745</v>
      </c>
      <c r="B40" s="44" t="s">
        <v>746</v>
      </c>
      <c r="C40" s="44" t="s">
        <v>747</v>
      </c>
      <c r="D40" s="44"/>
      <c r="E40" s="44" t="s">
        <v>706</v>
      </c>
      <c r="F40" s="44" t="s">
        <v>748</v>
      </c>
      <c r="G40" s="45">
        <v>60</v>
      </c>
      <c r="H40" s="46">
        <v>0</v>
      </c>
      <c r="I40" s="44" t="s">
        <v>641</v>
      </c>
      <c r="J40" s="44" t="s">
        <v>642</v>
      </c>
      <c r="K40" s="44" t="s">
        <v>566</v>
      </c>
      <c r="L40" s="44" t="s">
        <v>643</v>
      </c>
      <c r="M40" s="44" t="s">
        <v>644</v>
      </c>
      <c r="N40" s="44"/>
      <c r="O40" s="44" t="s">
        <v>738</v>
      </c>
      <c r="P40" s="44" t="s">
        <v>733</v>
      </c>
      <c r="Q40" s="44" t="s">
        <v>570</v>
      </c>
    </row>
    <row r="41" spans="1:17" x14ac:dyDescent="0.25">
      <c r="A41" s="44" t="s">
        <v>749</v>
      </c>
      <c r="B41" s="44" t="s">
        <v>750</v>
      </c>
      <c r="C41" s="44" t="s">
        <v>751</v>
      </c>
      <c r="D41" s="44"/>
      <c r="E41" s="44" t="s">
        <v>706</v>
      </c>
      <c r="F41" s="44" t="s">
        <v>752</v>
      </c>
      <c r="G41" s="45">
        <v>60</v>
      </c>
      <c r="H41" s="46">
        <v>0</v>
      </c>
      <c r="I41" s="44" t="s">
        <v>623</v>
      </c>
      <c r="J41" s="44" t="s">
        <v>624</v>
      </c>
      <c r="K41" s="44" t="s">
        <v>566</v>
      </c>
      <c r="L41" s="44" t="s">
        <v>567</v>
      </c>
      <c r="M41" s="44" t="s">
        <v>725</v>
      </c>
      <c r="N41" s="44" t="s">
        <v>753</v>
      </c>
      <c r="O41" s="44" t="s">
        <v>738</v>
      </c>
      <c r="P41" s="44" t="s">
        <v>733</v>
      </c>
      <c r="Q41" s="44" t="s">
        <v>570</v>
      </c>
    </row>
    <row r="42" spans="1:17" x14ac:dyDescent="0.25">
      <c r="A42" s="44" t="s">
        <v>754</v>
      </c>
      <c r="B42" s="44" t="s">
        <v>755</v>
      </c>
      <c r="C42" s="44" t="s">
        <v>756</v>
      </c>
      <c r="D42" s="44"/>
      <c r="E42" s="44" t="s">
        <v>757</v>
      </c>
      <c r="F42" s="44" t="s">
        <v>758</v>
      </c>
      <c r="G42" s="45">
        <v>60</v>
      </c>
      <c r="H42" s="46">
        <v>0</v>
      </c>
      <c r="I42" s="44" t="s">
        <v>681</v>
      </c>
      <c r="J42" s="44" t="s">
        <v>682</v>
      </c>
      <c r="K42" s="44" t="s">
        <v>566</v>
      </c>
      <c r="L42" s="44" t="s">
        <v>683</v>
      </c>
      <c r="M42" s="44" t="s">
        <v>759</v>
      </c>
      <c r="N42" s="44" t="s">
        <v>760</v>
      </c>
      <c r="O42" s="44" t="s">
        <v>738</v>
      </c>
      <c r="P42" s="44" t="s">
        <v>733</v>
      </c>
      <c r="Q42" s="44" t="s">
        <v>570</v>
      </c>
    </row>
    <row r="43" spans="1:17" x14ac:dyDescent="0.25">
      <c r="A43" s="44" t="s">
        <v>761</v>
      </c>
      <c r="B43" s="44" t="s">
        <v>762</v>
      </c>
      <c r="C43" s="44" t="s">
        <v>763</v>
      </c>
      <c r="D43" s="44" t="s">
        <v>764</v>
      </c>
      <c r="E43" s="44" t="s">
        <v>564</v>
      </c>
      <c r="F43" s="44" t="s">
        <v>765</v>
      </c>
      <c r="G43" s="45"/>
      <c r="H43" s="46">
        <v>0</v>
      </c>
      <c r="I43" s="44"/>
      <c r="J43" s="44"/>
      <c r="K43" s="44" t="s">
        <v>566</v>
      </c>
      <c r="L43" s="44" t="s">
        <v>567</v>
      </c>
      <c r="M43" s="44" t="s">
        <v>766</v>
      </c>
      <c r="N43" s="44" t="s">
        <v>767</v>
      </c>
      <c r="O43" s="44" t="s">
        <v>761</v>
      </c>
      <c r="P43" s="44" t="s">
        <v>762</v>
      </c>
      <c r="Q43" s="44" t="s">
        <v>570</v>
      </c>
    </row>
    <row r="44" spans="1:17" x14ac:dyDescent="0.25">
      <c r="A44" s="44" t="s">
        <v>768</v>
      </c>
      <c r="B44" s="44" t="s">
        <v>769</v>
      </c>
      <c r="C44" s="44" t="s">
        <v>770</v>
      </c>
      <c r="D44" s="44"/>
      <c r="E44" s="44" t="s">
        <v>564</v>
      </c>
      <c r="F44" s="44" t="s">
        <v>771</v>
      </c>
      <c r="G44" s="45"/>
      <c r="H44" s="46">
        <v>0</v>
      </c>
      <c r="I44" s="44" t="s">
        <v>641</v>
      </c>
      <c r="J44" s="44" t="s">
        <v>642</v>
      </c>
      <c r="K44" s="44" t="s">
        <v>566</v>
      </c>
      <c r="L44" s="44" t="s">
        <v>643</v>
      </c>
      <c r="M44" s="44" t="s">
        <v>644</v>
      </c>
      <c r="N44" s="44" t="s">
        <v>772</v>
      </c>
      <c r="O44" s="44" t="s">
        <v>761</v>
      </c>
      <c r="P44" s="44" t="s">
        <v>762</v>
      </c>
      <c r="Q44" s="44" t="s">
        <v>570</v>
      </c>
    </row>
    <row r="45" spans="1:17" x14ac:dyDescent="0.25">
      <c r="A45" s="44" t="s">
        <v>773</v>
      </c>
      <c r="B45" s="44" t="s">
        <v>774</v>
      </c>
      <c r="C45" s="44" t="s">
        <v>775</v>
      </c>
      <c r="D45" s="44" t="s">
        <v>764</v>
      </c>
      <c r="E45" s="44" t="s">
        <v>564</v>
      </c>
      <c r="F45" s="44" t="s">
        <v>764</v>
      </c>
      <c r="G45" s="45"/>
      <c r="H45" s="46">
        <v>0</v>
      </c>
      <c r="I45" s="44" t="s">
        <v>641</v>
      </c>
      <c r="J45" s="44" t="s">
        <v>642</v>
      </c>
      <c r="K45" s="44" t="s">
        <v>566</v>
      </c>
      <c r="L45" s="44" t="s">
        <v>643</v>
      </c>
      <c r="M45" s="44" t="s">
        <v>644</v>
      </c>
      <c r="N45" s="44"/>
      <c r="O45" s="44" t="s">
        <v>761</v>
      </c>
      <c r="P45" s="44" t="s">
        <v>762</v>
      </c>
      <c r="Q45" s="44" t="s">
        <v>570</v>
      </c>
    </row>
    <row r="46" spans="1:17" x14ac:dyDescent="0.25">
      <c r="A46" s="44" t="s">
        <v>776</v>
      </c>
      <c r="B46" s="44" t="s">
        <v>777</v>
      </c>
      <c r="C46" s="44" t="s">
        <v>778</v>
      </c>
      <c r="D46" s="44"/>
      <c r="E46" s="44" t="s">
        <v>574</v>
      </c>
      <c r="F46" s="44" t="s">
        <v>779</v>
      </c>
      <c r="G46" s="45"/>
      <c r="H46" s="46">
        <v>0</v>
      </c>
      <c r="I46" s="44" t="s">
        <v>671</v>
      </c>
      <c r="J46" s="44" t="s">
        <v>672</v>
      </c>
      <c r="K46" s="44" t="s">
        <v>566</v>
      </c>
      <c r="L46" s="44" t="s">
        <v>567</v>
      </c>
      <c r="M46" s="44" t="s">
        <v>659</v>
      </c>
      <c r="N46" s="44"/>
      <c r="O46" s="44" t="s">
        <v>776</v>
      </c>
      <c r="P46" s="44" t="s">
        <v>777</v>
      </c>
      <c r="Q46" s="44" t="s">
        <v>570</v>
      </c>
    </row>
    <row r="47" spans="1:17" x14ac:dyDescent="0.25">
      <c r="A47" s="44" t="s">
        <v>780</v>
      </c>
      <c r="B47" s="44" t="s">
        <v>781</v>
      </c>
      <c r="C47" s="44" t="s">
        <v>782</v>
      </c>
      <c r="D47" s="44"/>
      <c r="E47" s="44" t="s">
        <v>574</v>
      </c>
      <c r="F47" s="44" t="s">
        <v>783</v>
      </c>
      <c r="G47" s="45"/>
      <c r="H47" s="46">
        <v>0</v>
      </c>
      <c r="I47" s="44" t="s">
        <v>617</v>
      </c>
      <c r="J47" s="44" t="s">
        <v>618</v>
      </c>
      <c r="K47" s="44" t="s">
        <v>566</v>
      </c>
      <c r="L47" s="44" t="s">
        <v>567</v>
      </c>
      <c r="M47" s="44" t="s">
        <v>784</v>
      </c>
      <c r="N47" s="44"/>
      <c r="O47" s="44" t="s">
        <v>780</v>
      </c>
      <c r="P47" s="44" t="s">
        <v>781</v>
      </c>
      <c r="Q47" s="44" t="s">
        <v>570</v>
      </c>
    </row>
    <row r="48" spans="1:17" x14ac:dyDescent="0.25">
      <c r="A48" s="44" t="s">
        <v>785</v>
      </c>
      <c r="B48" s="44" t="s">
        <v>786</v>
      </c>
      <c r="C48" s="44" t="s">
        <v>787</v>
      </c>
      <c r="D48" s="44"/>
      <c r="E48" s="44" t="s">
        <v>574</v>
      </c>
      <c r="F48" s="44" t="s">
        <v>788</v>
      </c>
      <c r="G48" s="45"/>
      <c r="H48" s="46">
        <v>0</v>
      </c>
      <c r="I48" s="44" t="s">
        <v>789</v>
      </c>
      <c r="J48" s="44" t="s">
        <v>790</v>
      </c>
      <c r="K48" s="44" t="s">
        <v>566</v>
      </c>
      <c r="L48" s="44" t="s">
        <v>567</v>
      </c>
      <c r="M48" s="44" t="s">
        <v>659</v>
      </c>
      <c r="N48" s="44"/>
      <c r="O48" s="44" t="s">
        <v>785</v>
      </c>
      <c r="P48" s="44" t="s">
        <v>786</v>
      </c>
      <c r="Q48" s="44" t="s">
        <v>570</v>
      </c>
    </row>
    <row r="49" spans="1:17" x14ac:dyDescent="0.25">
      <c r="A49" s="44" t="s">
        <v>791</v>
      </c>
      <c r="B49" s="44" t="s">
        <v>792</v>
      </c>
      <c r="C49" s="44" t="s">
        <v>793</v>
      </c>
      <c r="D49" s="44"/>
      <c r="E49" s="44" t="s">
        <v>574</v>
      </c>
      <c r="F49" s="44" t="s">
        <v>794</v>
      </c>
      <c r="G49" s="45"/>
      <c r="H49" s="46">
        <v>0</v>
      </c>
      <c r="I49" s="44" t="s">
        <v>789</v>
      </c>
      <c r="J49" s="44" t="s">
        <v>790</v>
      </c>
      <c r="K49" s="44" t="s">
        <v>566</v>
      </c>
      <c r="L49" s="44" t="s">
        <v>567</v>
      </c>
      <c r="M49" s="44" t="s">
        <v>795</v>
      </c>
      <c r="N49" s="44"/>
      <c r="O49" s="44" t="s">
        <v>796</v>
      </c>
      <c r="P49" s="44" t="s">
        <v>792</v>
      </c>
      <c r="Q49" s="44" t="s">
        <v>570</v>
      </c>
    </row>
    <row r="50" spans="1:17" x14ac:dyDescent="0.25">
      <c r="A50" s="44" t="s">
        <v>797</v>
      </c>
      <c r="B50" s="44" t="s">
        <v>798</v>
      </c>
      <c r="C50" s="44" t="s">
        <v>799</v>
      </c>
      <c r="D50" s="44"/>
      <c r="E50" s="44"/>
      <c r="F50" s="44" t="s">
        <v>800</v>
      </c>
      <c r="G50" s="45"/>
      <c r="H50" s="46">
        <v>0</v>
      </c>
      <c r="I50" s="44" t="s">
        <v>641</v>
      </c>
      <c r="J50" s="44" t="s">
        <v>642</v>
      </c>
      <c r="K50" s="44" t="s">
        <v>566</v>
      </c>
      <c r="L50" s="44" t="s">
        <v>801</v>
      </c>
      <c r="M50" s="44" t="s">
        <v>644</v>
      </c>
      <c r="N50" s="44" t="s">
        <v>802</v>
      </c>
      <c r="O50" s="44" t="s">
        <v>797</v>
      </c>
      <c r="P50" s="44" t="s">
        <v>798</v>
      </c>
      <c r="Q50" s="44" t="s">
        <v>570</v>
      </c>
    </row>
    <row r="51" spans="1:17" x14ac:dyDescent="0.25">
      <c r="A51" s="44" t="s">
        <v>803</v>
      </c>
      <c r="B51" s="44" t="s">
        <v>804</v>
      </c>
      <c r="C51" s="44" t="s">
        <v>805</v>
      </c>
      <c r="D51" s="44"/>
      <c r="E51" s="44" t="s">
        <v>574</v>
      </c>
      <c r="F51" s="44"/>
      <c r="G51" s="45"/>
      <c r="H51" s="46">
        <v>0</v>
      </c>
      <c r="I51" s="44" t="s">
        <v>671</v>
      </c>
      <c r="J51" s="44" t="s">
        <v>672</v>
      </c>
      <c r="K51" s="44" t="s">
        <v>566</v>
      </c>
      <c r="L51" s="44" t="s">
        <v>567</v>
      </c>
      <c r="M51" s="44" t="s">
        <v>667</v>
      </c>
      <c r="N51" s="44"/>
      <c r="O51" s="44" t="s">
        <v>797</v>
      </c>
      <c r="P51" s="44" t="s">
        <v>804</v>
      </c>
      <c r="Q51" s="44" t="s">
        <v>570</v>
      </c>
    </row>
    <row r="52" spans="1:17" x14ac:dyDescent="0.25">
      <c r="A52" s="44" t="s">
        <v>806</v>
      </c>
      <c r="B52" s="44" t="s">
        <v>807</v>
      </c>
      <c r="C52" s="44" t="s">
        <v>808</v>
      </c>
      <c r="D52" s="44"/>
      <c r="E52" s="44"/>
      <c r="F52" s="44" t="s">
        <v>809</v>
      </c>
      <c r="G52" s="45"/>
      <c r="H52" s="46">
        <v>0</v>
      </c>
      <c r="I52" s="44"/>
      <c r="J52" s="44"/>
      <c r="K52" s="44" t="s">
        <v>566</v>
      </c>
      <c r="L52" s="44" t="s">
        <v>567</v>
      </c>
      <c r="M52" s="44" t="s">
        <v>667</v>
      </c>
      <c r="N52" s="44" t="s">
        <v>810</v>
      </c>
      <c r="O52" s="44" t="s">
        <v>797</v>
      </c>
      <c r="P52" s="44" t="s">
        <v>807</v>
      </c>
      <c r="Q52" s="44" t="s">
        <v>570</v>
      </c>
    </row>
    <row r="53" spans="1:17" x14ac:dyDescent="0.25">
      <c r="A53" s="44" t="s">
        <v>811</v>
      </c>
      <c r="B53" s="44" t="s">
        <v>812</v>
      </c>
      <c r="C53" s="44" t="s">
        <v>813</v>
      </c>
      <c r="D53" s="44"/>
      <c r="E53" s="44" t="s">
        <v>574</v>
      </c>
      <c r="F53" s="44" t="s">
        <v>814</v>
      </c>
      <c r="G53" s="45"/>
      <c r="H53" s="46">
        <v>0</v>
      </c>
      <c r="I53" s="44" t="s">
        <v>575</v>
      </c>
      <c r="J53" s="44" t="s">
        <v>576</v>
      </c>
      <c r="K53" s="44" t="s">
        <v>566</v>
      </c>
      <c r="L53" s="44" t="s">
        <v>567</v>
      </c>
      <c r="M53" s="44" t="s">
        <v>815</v>
      </c>
      <c r="N53" s="44"/>
      <c r="O53" s="44" t="s">
        <v>811</v>
      </c>
      <c r="P53" s="44" t="s">
        <v>812</v>
      </c>
      <c r="Q53" s="44" t="s">
        <v>570</v>
      </c>
    </row>
    <row r="54" spans="1:17" x14ac:dyDescent="0.25">
      <c r="A54" s="44" t="s">
        <v>816</v>
      </c>
      <c r="B54" s="44" t="s">
        <v>817</v>
      </c>
      <c r="C54" s="44" t="s">
        <v>818</v>
      </c>
      <c r="D54" s="44"/>
      <c r="E54" s="44" t="s">
        <v>574</v>
      </c>
      <c r="F54" s="44" t="s">
        <v>819</v>
      </c>
      <c r="G54" s="45"/>
      <c r="H54" s="46">
        <v>0</v>
      </c>
      <c r="I54" s="44" t="s">
        <v>575</v>
      </c>
      <c r="J54" s="44" t="s">
        <v>576</v>
      </c>
      <c r="K54" s="44" t="s">
        <v>566</v>
      </c>
      <c r="L54" s="44" t="s">
        <v>567</v>
      </c>
      <c r="M54" s="44" t="s">
        <v>820</v>
      </c>
      <c r="N54" s="44"/>
      <c r="O54" s="44" t="s">
        <v>816</v>
      </c>
      <c r="P54" s="44" t="s">
        <v>817</v>
      </c>
      <c r="Q54" s="44" t="s">
        <v>570</v>
      </c>
    </row>
    <row r="55" spans="1:17" x14ac:dyDescent="0.25">
      <c r="A55" s="44" t="s">
        <v>821</v>
      </c>
      <c r="B55" s="44" t="s">
        <v>822</v>
      </c>
      <c r="C55" s="44" t="s">
        <v>823</v>
      </c>
      <c r="D55" s="44"/>
      <c r="E55" s="44" t="s">
        <v>824</v>
      </c>
      <c r="F55" s="44" t="s">
        <v>825</v>
      </c>
      <c r="G55" s="45"/>
      <c r="H55" s="46">
        <v>0</v>
      </c>
      <c r="I55" s="44" t="s">
        <v>826</v>
      </c>
      <c r="J55" s="44" t="s">
        <v>827</v>
      </c>
      <c r="K55" s="44" t="s">
        <v>566</v>
      </c>
      <c r="L55" s="44" t="s">
        <v>683</v>
      </c>
      <c r="M55" s="44" t="s">
        <v>759</v>
      </c>
      <c r="N55" s="44" t="s">
        <v>760</v>
      </c>
      <c r="O55" s="44" t="s">
        <v>821</v>
      </c>
      <c r="P55" s="44" t="s">
        <v>822</v>
      </c>
      <c r="Q55" s="44" t="s">
        <v>570</v>
      </c>
    </row>
    <row r="56" spans="1:17" x14ac:dyDescent="0.25">
      <c r="A56" s="44" t="s">
        <v>828</v>
      </c>
      <c r="B56" s="44" t="s">
        <v>829</v>
      </c>
      <c r="C56" s="44" t="s">
        <v>830</v>
      </c>
      <c r="D56" s="44"/>
      <c r="E56" s="44" t="s">
        <v>574</v>
      </c>
      <c r="F56" s="44" t="s">
        <v>831</v>
      </c>
      <c r="G56" s="45"/>
      <c r="H56" s="46">
        <v>0</v>
      </c>
      <c r="I56" s="44" t="s">
        <v>641</v>
      </c>
      <c r="J56" s="44" t="s">
        <v>642</v>
      </c>
      <c r="K56" s="44" t="s">
        <v>566</v>
      </c>
      <c r="L56" s="44" t="s">
        <v>832</v>
      </c>
      <c r="M56" s="44" t="s">
        <v>644</v>
      </c>
      <c r="N56" s="44"/>
      <c r="O56" s="44" t="s">
        <v>828</v>
      </c>
      <c r="P56" s="44" t="s">
        <v>829</v>
      </c>
      <c r="Q56" s="44" t="s">
        <v>570</v>
      </c>
    </row>
    <row r="57" spans="1:17" x14ac:dyDescent="0.25">
      <c r="A57" s="44" t="s">
        <v>833</v>
      </c>
      <c r="B57" s="44" t="s">
        <v>834</v>
      </c>
      <c r="C57" s="44" t="s">
        <v>835</v>
      </c>
      <c r="D57" s="44"/>
      <c r="E57" s="44" t="s">
        <v>574</v>
      </c>
      <c r="F57" s="44" t="s">
        <v>836</v>
      </c>
      <c r="G57" s="45"/>
      <c r="H57" s="46">
        <v>0</v>
      </c>
      <c r="I57" s="44" t="s">
        <v>641</v>
      </c>
      <c r="J57" s="44" t="s">
        <v>642</v>
      </c>
      <c r="K57" s="44" t="s">
        <v>566</v>
      </c>
      <c r="L57" s="44" t="s">
        <v>837</v>
      </c>
      <c r="M57" s="44" t="s">
        <v>644</v>
      </c>
      <c r="N57" s="44"/>
      <c r="O57" s="44" t="s">
        <v>833</v>
      </c>
      <c r="P57" s="44" t="s">
        <v>834</v>
      </c>
      <c r="Q57" s="44" t="s">
        <v>570</v>
      </c>
    </row>
    <row r="58" spans="1:17" x14ac:dyDescent="0.25">
      <c r="A58" s="44" t="s">
        <v>838</v>
      </c>
      <c r="B58" s="44" t="s">
        <v>839</v>
      </c>
      <c r="C58" s="44" t="s">
        <v>840</v>
      </c>
      <c r="D58" s="44"/>
      <c r="E58" s="44" t="s">
        <v>574</v>
      </c>
      <c r="F58" s="44" t="s">
        <v>74</v>
      </c>
      <c r="G58" s="45"/>
      <c r="H58" s="46">
        <v>0</v>
      </c>
      <c r="I58" s="44" t="s">
        <v>641</v>
      </c>
      <c r="J58" s="44" t="s">
        <v>642</v>
      </c>
      <c r="K58" s="44" t="s">
        <v>566</v>
      </c>
      <c r="L58" s="44" t="s">
        <v>643</v>
      </c>
      <c r="M58" s="44" t="s">
        <v>644</v>
      </c>
      <c r="N58" s="44" t="s">
        <v>841</v>
      </c>
      <c r="O58" s="44" t="s">
        <v>838</v>
      </c>
      <c r="P58" s="44" t="s">
        <v>839</v>
      </c>
      <c r="Q58" s="44" t="s">
        <v>570</v>
      </c>
    </row>
    <row r="59" spans="1:17" x14ac:dyDescent="0.25">
      <c r="A59" s="44" t="s">
        <v>842</v>
      </c>
      <c r="B59" s="44" t="s">
        <v>843</v>
      </c>
      <c r="C59" s="44" t="s">
        <v>844</v>
      </c>
      <c r="D59" s="44"/>
      <c r="E59" s="44" t="s">
        <v>574</v>
      </c>
      <c r="F59" s="44" t="s">
        <v>845</v>
      </c>
      <c r="G59" s="45">
        <v>60</v>
      </c>
      <c r="H59" s="46">
        <v>0</v>
      </c>
      <c r="I59" s="44"/>
      <c r="J59" s="44"/>
      <c r="K59" s="44" t="s">
        <v>566</v>
      </c>
      <c r="L59" s="44" t="s">
        <v>567</v>
      </c>
      <c r="M59" s="44" t="s">
        <v>585</v>
      </c>
      <c r="N59" s="44"/>
      <c r="O59" s="44" t="s">
        <v>846</v>
      </c>
      <c r="P59" s="44" t="s">
        <v>843</v>
      </c>
      <c r="Q59" s="44" t="s">
        <v>570</v>
      </c>
    </row>
    <row r="60" spans="1:17" x14ac:dyDescent="0.25">
      <c r="A60" s="44" t="s">
        <v>847</v>
      </c>
      <c r="B60" s="44" t="s">
        <v>848</v>
      </c>
      <c r="C60" s="44" t="s">
        <v>849</v>
      </c>
      <c r="D60" s="44" t="s">
        <v>850</v>
      </c>
      <c r="E60" s="44" t="s">
        <v>824</v>
      </c>
      <c r="F60" s="44" t="s">
        <v>850</v>
      </c>
      <c r="G60" s="45"/>
      <c r="H60" s="46">
        <v>0</v>
      </c>
      <c r="I60" s="44" t="s">
        <v>681</v>
      </c>
      <c r="J60" s="44" t="s">
        <v>682</v>
      </c>
      <c r="K60" s="44" t="s">
        <v>566</v>
      </c>
      <c r="L60" s="44" t="s">
        <v>683</v>
      </c>
      <c r="M60" s="44" t="s">
        <v>851</v>
      </c>
      <c r="N60" s="44"/>
      <c r="O60" s="44" t="s">
        <v>847</v>
      </c>
      <c r="P60" s="44" t="s">
        <v>848</v>
      </c>
      <c r="Q60" s="44" t="s">
        <v>570</v>
      </c>
    </row>
    <row r="61" spans="1:17" x14ac:dyDescent="0.25">
      <c r="A61" s="44" t="s">
        <v>852</v>
      </c>
      <c r="B61" s="44" t="s">
        <v>853</v>
      </c>
      <c r="C61" s="44"/>
      <c r="D61" s="44"/>
      <c r="E61" s="44"/>
      <c r="F61" s="44"/>
      <c r="G61" s="45"/>
      <c r="H61" s="46">
        <v>0</v>
      </c>
      <c r="I61" s="44" t="s">
        <v>641</v>
      </c>
      <c r="J61" s="44" t="s">
        <v>642</v>
      </c>
      <c r="K61" s="44" t="s">
        <v>566</v>
      </c>
      <c r="L61" s="44" t="s">
        <v>854</v>
      </c>
      <c r="M61" s="44" t="s">
        <v>644</v>
      </c>
      <c r="N61" s="44"/>
      <c r="O61" s="44" t="s">
        <v>852</v>
      </c>
      <c r="P61" s="44" t="s">
        <v>853</v>
      </c>
      <c r="Q61" s="44" t="s">
        <v>570</v>
      </c>
    </row>
    <row r="62" spans="1:17" x14ac:dyDescent="0.25">
      <c r="A62" s="44" t="s">
        <v>855</v>
      </c>
      <c r="B62" s="44" t="s">
        <v>856</v>
      </c>
      <c r="C62" s="44" t="s">
        <v>857</v>
      </c>
      <c r="D62" s="44"/>
      <c r="E62" s="44" t="s">
        <v>574</v>
      </c>
      <c r="F62" s="44" t="s">
        <v>858</v>
      </c>
      <c r="G62" s="45"/>
      <c r="H62" s="46">
        <v>0</v>
      </c>
      <c r="I62" s="44" t="s">
        <v>617</v>
      </c>
      <c r="J62" s="44" t="s">
        <v>618</v>
      </c>
      <c r="K62" s="44" t="s">
        <v>566</v>
      </c>
      <c r="L62" s="44" t="s">
        <v>567</v>
      </c>
      <c r="M62" s="44" t="s">
        <v>766</v>
      </c>
      <c r="N62" s="44" t="s">
        <v>859</v>
      </c>
      <c r="O62" s="44" t="s">
        <v>855</v>
      </c>
      <c r="P62" s="44" t="s">
        <v>856</v>
      </c>
      <c r="Q62" s="44" t="s">
        <v>570</v>
      </c>
    </row>
    <row r="63" spans="1:17" x14ac:dyDescent="0.25">
      <c r="A63" s="44" t="s">
        <v>860</v>
      </c>
      <c r="B63" s="44" t="s">
        <v>861</v>
      </c>
      <c r="C63" s="44" t="s">
        <v>862</v>
      </c>
      <c r="D63" s="44"/>
      <c r="E63" s="44" t="s">
        <v>574</v>
      </c>
      <c r="F63" s="44" t="s">
        <v>863</v>
      </c>
      <c r="G63" s="45">
        <v>60</v>
      </c>
      <c r="H63" s="46">
        <v>0</v>
      </c>
      <c r="I63" s="44" t="s">
        <v>617</v>
      </c>
      <c r="J63" s="44" t="s">
        <v>618</v>
      </c>
      <c r="K63" s="44" t="s">
        <v>566</v>
      </c>
      <c r="L63" s="44" t="s">
        <v>567</v>
      </c>
      <c r="M63" s="44" t="s">
        <v>710</v>
      </c>
      <c r="N63" s="44"/>
      <c r="O63" s="44" t="s">
        <v>860</v>
      </c>
      <c r="P63" s="44" t="s">
        <v>861</v>
      </c>
      <c r="Q63" s="44" t="s">
        <v>570</v>
      </c>
    </row>
    <row r="64" spans="1:17" x14ac:dyDescent="0.25">
      <c r="A64" s="44" t="s">
        <v>864</v>
      </c>
      <c r="B64" s="44" t="s">
        <v>865</v>
      </c>
      <c r="C64" s="44"/>
      <c r="D64" s="44"/>
      <c r="E64" s="44"/>
      <c r="F64" s="44"/>
      <c r="G64" s="45"/>
      <c r="H64" s="46">
        <v>0</v>
      </c>
      <c r="I64" s="44"/>
      <c r="J64" s="44"/>
      <c r="K64" s="44" t="s">
        <v>566</v>
      </c>
      <c r="L64" s="44" t="s">
        <v>567</v>
      </c>
      <c r="M64" s="44" t="s">
        <v>784</v>
      </c>
      <c r="N64" s="44"/>
      <c r="O64" s="44" t="s">
        <v>864</v>
      </c>
      <c r="P64" s="44" t="s">
        <v>865</v>
      </c>
      <c r="Q64" s="44" t="s">
        <v>570</v>
      </c>
    </row>
    <row r="65" spans="1:17" x14ac:dyDescent="0.25">
      <c r="A65" s="44" t="s">
        <v>866</v>
      </c>
      <c r="B65" s="44" t="s">
        <v>867</v>
      </c>
      <c r="C65" s="44" t="s">
        <v>868</v>
      </c>
      <c r="D65" s="44"/>
      <c r="E65" s="44" t="s">
        <v>574</v>
      </c>
      <c r="F65" s="44" t="s">
        <v>869</v>
      </c>
      <c r="G65" s="45"/>
      <c r="H65" s="46">
        <v>0</v>
      </c>
      <c r="I65" s="44" t="s">
        <v>617</v>
      </c>
      <c r="J65" s="44" t="s">
        <v>618</v>
      </c>
      <c r="K65" s="44" t="s">
        <v>566</v>
      </c>
      <c r="L65" s="44" t="s">
        <v>567</v>
      </c>
      <c r="M65" s="44" t="s">
        <v>585</v>
      </c>
      <c r="N65" s="44"/>
      <c r="O65" s="44" t="s">
        <v>866</v>
      </c>
      <c r="P65" s="44" t="s">
        <v>867</v>
      </c>
      <c r="Q65" s="44" t="s">
        <v>570</v>
      </c>
    </row>
    <row r="66" spans="1:17" x14ac:dyDescent="0.25">
      <c r="A66" s="44" t="s">
        <v>870</v>
      </c>
      <c r="B66" s="44" t="s">
        <v>871</v>
      </c>
      <c r="C66" s="44" t="s">
        <v>872</v>
      </c>
      <c r="D66" s="44" t="s">
        <v>74</v>
      </c>
      <c r="E66" s="44" t="s">
        <v>574</v>
      </c>
      <c r="F66" s="44" t="s">
        <v>74</v>
      </c>
      <c r="G66" s="45">
        <v>60</v>
      </c>
      <c r="H66" s="46">
        <v>0</v>
      </c>
      <c r="I66" s="44" t="s">
        <v>641</v>
      </c>
      <c r="J66" s="44" t="s">
        <v>642</v>
      </c>
      <c r="K66" s="44" t="s">
        <v>566</v>
      </c>
      <c r="L66" s="44" t="s">
        <v>873</v>
      </c>
      <c r="M66" s="44" t="s">
        <v>644</v>
      </c>
      <c r="N66" s="44"/>
      <c r="O66" s="44" t="s">
        <v>846</v>
      </c>
      <c r="P66" s="44" t="s">
        <v>843</v>
      </c>
      <c r="Q66" s="44" t="s">
        <v>570</v>
      </c>
    </row>
    <row r="67" spans="1:17" x14ac:dyDescent="0.25">
      <c r="A67" s="44" t="s">
        <v>874</v>
      </c>
      <c r="B67" s="44" t="s">
        <v>875</v>
      </c>
      <c r="C67" s="44" t="s">
        <v>876</v>
      </c>
      <c r="D67" s="44" t="s">
        <v>74</v>
      </c>
      <c r="E67" s="44" t="s">
        <v>574</v>
      </c>
      <c r="F67" s="44" t="s">
        <v>74</v>
      </c>
      <c r="G67" s="45">
        <v>60</v>
      </c>
      <c r="H67" s="46">
        <v>0</v>
      </c>
      <c r="I67" s="44" t="s">
        <v>641</v>
      </c>
      <c r="J67" s="44" t="s">
        <v>642</v>
      </c>
      <c r="K67" s="44" t="s">
        <v>566</v>
      </c>
      <c r="L67" s="44" t="s">
        <v>877</v>
      </c>
      <c r="M67" s="44" t="s">
        <v>644</v>
      </c>
      <c r="N67" s="44"/>
      <c r="O67" s="44" t="s">
        <v>846</v>
      </c>
      <c r="P67" s="44" t="s">
        <v>843</v>
      </c>
      <c r="Q67" s="44" t="s">
        <v>570</v>
      </c>
    </row>
    <row r="68" spans="1:17" x14ac:dyDescent="0.25">
      <c r="A68" s="44" t="s">
        <v>878</v>
      </c>
      <c r="B68" s="44" t="s">
        <v>879</v>
      </c>
      <c r="C68" s="44" t="s">
        <v>880</v>
      </c>
      <c r="D68" s="44" t="s">
        <v>74</v>
      </c>
      <c r="E68" s="44" t="s">
        <v>574</v>
      </c>
      <c r="F68" s="44" t="s">
        <v>74</v>
      </c>
      <c r="G68" s="45">
        <v>60</v>
      </c>
      <c r="H68" s="46">
        <v>0</v>
      </c>
      <c r="I68" s="44" t="s">
        <v>641</v>
      </c>
      <c r="J68" s="44" t="s">
        <v>642</v>
      </c>
      <c r="K68" s="44" t="s">
        <v>566</v>
      </c>
      <c r="L68" s="44" t="s">
        <v>881</v>
      </c>
      <c r="M68" s="44" t="s">
        <v>644</v>
      </c>
      <c r="N68" s="44"/>
      <c r="O68" s="44" t="s">
        <v>846</v>
      </c>
      <c r="P68" s="44" t="s">
        <v>843</v>
      </c>
      <c r="Q68" s="44" t="s">
        <v>570</v>
      </c>
    </row>
    <row r="69" spans="1:17" x14ac:dyDescent="0.25">
      <c r="A69" s="44" t="s">
        <v>882</v>
      </c>
      <c r="B69" s="44" t="s">
        <v>883</v>
      </c>
      <c r="C69" s="44" t="s">
        <v>884</v>
      </c>
      <c r="D69" s="44" t="s">
        <v>74</v>
      </c>
      <c r="E69" s="44" t="s">
        <v>574</v>
      </c>
      <c r="F69" s="44" t="s">
        <v>74</v>
      </c>
      <c r="G69" s="45">
        <v>60</v>
      </c>
      <c r="H69" s="46">
        <v>0</v>
      </c>
      <c r="I69" s="44" t="s">
        <v>641</v>
      </c>
      <c r="J69" s="44" t="s">
        <v>642</v>
      </c>
      <c r="K69" s="44" t="s">
        <v>566</v>
      </c>
      <c r="L69" s="44" t="s">
        <v>885</v>
      </c>
      <c r="M69" s="44" t="s">
        <v>644</v>
      </c>
      <c r="N69" s="44"/>
      <c r="O69" s="44" t="s">
        <v>846</v>
      </c>
      <c r="P69" s="44" t="s">
        <v>843</v>
      </c>
      <c r="Q69" s="44" t="s">
        <v>570</v>
      </c>
    </row>
    <row r="70" spans="1:17" x14ac:dyDescent="0.25">
      <c r="A70" s="44" t="s">
        <v>886</v>
      </c>
      <c r="B70" s="44" t="s">
        <v>887</v>
      </c>
      <c r="C70" s="44" t="s">
        <v>888</v>
      </c>
      <c r="D70" s="44" t="s">
        <v>74</v>
      </c>
      <c r="E70" s="44" t="s">
        <v>574</v>
      </c>
      <c r="F70" s="44" t="s">
        <v>74</v>
      </c>
      <c r="G70" s="45">
        <v>60</v>
      </c>
      <c r="H70" s="46">
        <v>0</v>
      </c>
      <c r="I70" s="44" t="s">
        <v>641</v>
      </c>
      <c r="J70" s="44" t="s">
        <v>642</v>
      </c>
      <c r="K70" s="44" t="s">
        <v>566</v>
      </c>
      <c r="L70" s="44" t="s">
        <v>889</v>
      </c>
      <c r="M70" s="44" t="s">
        <v>644</v>
      </c>
      <c r="N70" s="44"/>
      <c r="O70" s="44" t="s">
        <v>846</v>
      </c>
      <c r="P70" s="44" t="s">
        <v>843</v>
      </c>
      <c r="Q70" s="44" t="s">
        <v>570</v>
      </c>
    </row>
    <row r="71" spans="1:17" x14ac:dyDescent="0.25">
      <c r="A71" s="44" t="s">
        <v>890</v>
      </c>
      <c r="B71" s="44" t="s">
        <v>891</v>
      </c>
      <c r="C71" s="44" t="s">
        <v>892</v>
      </c>
      <c r="D71" s="44" t="s">
        <v>74</v>
      </c>
      <c r="E71" s="44" t="s">
        <v>574</v>
      </c>
      <c r="F71" s="44" t="s">
        <v>74</v>
      </c>
      <c r="G71" s="45">
        <v>60</v>
      </c>
      <c r="H71" s="46">
        <v>0</v>
      </c>
      <c r="I71" s="44" t="s">
        <v>623</v>
      </c>
      <c r="J71" s="44" t="s">
        <v>624</v>
      </c>
      <c r="K71" s="44" t="s">
        <v>566</v>
      </c>
      <c r="L71" s="44" t="s">
        <v>567</v>
      </c>
      <c r="M71" s="44" t="s">
        <v>725</v>
      </c>
      <c r="N71" s="44"/>
      <c r="O71" s="44" t="s">
        <v>846</v>
      </c>
      <c r="P71" s="44" t="s">
        <v>843</v>
      </c>
      <c r="Q71" s="44" t="s">
        <v>570</v>
      </c>
    </row>
    <row r="72" spans="1:17" x14ac:dyDescent="0.25">
      <c r="A72" s="44" t="s">
        <v>893</v>
      </c>
      <c r="B72" s="44" t="s">
        <v>894</v>
      </c>
      <c r="C72" s="44" t="s">
        <v>895</v>
      </c>
      <c r="D72" s="44" t="s">
        <v>74</v>
      </c>
      <c r="E72" s="44" t="s">
        <v>574</v>
      </c>
      <c r="F72" s="44" t="s">
        <v>74</v>
      </c>
      <c r="G72" s="45">
        <v>60</v>
      </c>
      <c r="H72" s="46">
        <v>0</v>
      </c>
      <c r="I72" s="44" t="s">
        <v>641</v>
      </c>
      <c r="J72" s="44" t="s">
        <v>642</v>
      </c>
      <c r="K72" s="44" t="s">
        <v>566</v>
      </c>
      <c r="L72" s="44" t="s">
        <v>837</v>
      </c>
      <c r="M72" s="44" t="s">
        <v>644</v>
      </c>
      <c r="N72" s="44"/>
      <c r="O72" s="44" t="s">
        <v>846</v>
      </c>
      <c r="P72" s="44" t="s">
        <v>843</v>
      </c>
      <c r="Q72" s="44" t="s">
        <v>570</v>
      </c>
    </row>
    <row r="73" spans="1:17" x14ac:dyDescent="0.25">
      <c r="A73" s="44" t="s">
        <v>896</v>
      </c>
      <c r="B73" s="44" t="s">
        <v>897</v>
      </c>
      <c r="C73" s="44" t="s">
        <v>898</v>
      </c>
      <c r="D73" s="44" t="s">
        <v>74</v>
      </c>
      <c r="E73" s="44" t="s">
        <v>574</v>
      </c>
      <c r="F73" s="44" t="s">
        <v>74</v>
      </c>
      <c r="G73" s="45">
        <v>60</v>
      </c>
      <c r="H73" s="46">
        <v>0</v>
      </c>
      <c r="I73" s="44" t="s">
        <v>641</v>
      </c>
      <c r="J73" s="44" t="s">
        <v>642</v>
      </c>
      <c r="K73" s="44" t="s">
        <v>566</v>
      </c>
      <c r="L73" s="44" t="s">
        <v>899</v>
      </c>
      <c r="M73" s="44" t="s">
        <v>644</v>
      </c>
      <c r="N73" s="44"/>
      <c r="O73" s="44" t="s">
        <v>846</v>
      </c>
      <c r="P73" s="44" t="s">
        <v>843</v>
      </c>
      <c r="Q73" s="44" t="s">
        <v>570</v>
      </c>
    </row>
    <row r="74" spans="1:17" x14ac:dyDescent="0.25">
      <c r="A74" s="44" t="s">
        <v>900</v>
      </c>
      <c r="B74" s="44" t="s">
        <v>901</v>
      </c>
      <c r="C74" s="44" t="s">
        <v>902</v>
      </c>
      <c r="D74" s="44" t="s">
        <v>74</v>
      </c>
      <c r="E74" s="44" t="s">
        <v>574</v>
      </c>
      <c r="F74" s="44" t="s">
        <v>74</v>
      </c>
      <c r="G74" s="45">
        <v>60</v>
      </c>
      <c r="H74" s="46">
        <v>0</v>
      </c>
      <c r="I74" s="44" t="s">
        <v>641</v>
      </c>
      <c r="J74" s="44" t="s">
        <v>642</v>
      </c>
      <c r="K74" s="44" t="s">
        <v>566</v>
      </c>
      <c r="L74" s="44" t="s">
        <v>903</v>
      </c>
      <c r="M74" s="44" t="s">
        <v>644</v>
      </c>
      <c r="N74" s="44"/>
      <c r="O74" s="44" t="s">
        <v>846</v>
      </c>
      <c r="P74" s="44" t="s">
        <v>843</v>
      </c>
      <c r="Q74" s="44" t="s">
        <v>570</v>
      </c>
    </row>
    <row r="75" spans="1:17" x14ac:dyDescent="0.25">
      <c r="A75" s="44" t="s">
        <v>904</v>
      </c>
      <c r="B75" s="44" t="s">
        <v>905</v>
      </c>
      <c r="C75" s="44" t="s">
        <v>906</v>
      </c>
      <c r="D75" s="44" t="s">
        <v>74</v>
      </c>
      <c r="E75" s="44" t="s">
        <v>574</v>
      </c>
      <c r="F75" s="44" t="s">
        <v>74</v>
      </c>
      <c r="G75" s="45">
        <v>60</v>
      </c>
      <c r="H75" s="46">
        <v>0</v>
      </c>
      <c r="I75" s="44" t="s">
        <v>641</v>
      </c>
      <c r="J75" s="44" t="s">
        <v>642</v>
      </c>
      <c r="K75" s="44" t="s">
        <v>566</v>
      </c>
      <c r="L75" s="44" t="s">
        <v>643</v>
      </c>
      <c r="M75" s="44" t="s">
        <v>644</v>
      </c>
      <c r="N75" s="44"/>
      <c r="O75" s="44" t="s">
        <v>846</v>
      </c>
      <c r="P75" s="44" t="s">
        <v>843</v>
      </c>
      <c r="Q75" s="44" t="s">
        <v>570</v>
      </c>
    </row>
    <row r="76" spans="1:17" x14ac:dyDescent="0.25">
      <c r="A76" s="44" t="s">
        <v>907</v>
      </c>
      <c r="B76" s="44" t="s">
        <v>908</v>
      </c>
      <c r="C76" s="44" t="s">
        <v>909</v>
      </c>
      <c r="D76" s="44" t="s">
        <v>74</v>
      </c>
      <c r="E76" s="44" t="s">
        <v>574</v>
      </c>
      <c r="F76" s="44" t="s">
        <v>74</v>
      </c>
      <c r="G76" s="45">
        <v>60</v>
      </c>
      <c r="H76" s="46">
        <v>0</v>
      </c>
      <c r="I76" s="44" t="s">
        <v>641</v>
      </c>
      <c r="J76" s="44" t="s">
        <v>642</v>
      </c>
      <c r="K76" s="44" t="s">
        <v>566</v>
      </c>
      <c r="L76" s="44" t="s">
        <v>643</v>
      </c>
      <c r="M76" s="44" t="s">
        <v>644</v>
      </c>
      <c r="N76" s="44"/>
      <c r="O76" s="44" t="s">
        <v>846</v>
      </c>
      <c r="P76" s="44" t="s">
        <v>843</v>
      </c>
      <c r="Q76" s="44" t="s">
        <v>570</v>
      </c>
    </row>
    <row r="77" spans="1:17" x14ac:dyDescent="0.25">
      <c r="A77" s="44" t="s">
        <v>910</v>
      </c>
      <c r="B77" s="44" t="s">
        <v>911</v>
      </c>
      <c r="C77" s="44" t="s">
        <v>912</v>
      </c>
      <c r="D77" s="44" t="s">
        <v>74</v>
      </c>
      <c r="E77" s="44" t="s">
        <v>574</v>
      </c>
      <c r="F77" s="44" t="s">
        <v>74</v>
      </c>
      <c r="G77" s="45">
        <v>60</v>
      </c>
      <c r="H77" s="46">
        <v>0</v>
      </c>
      <c r="I77" s="44" t="s">
        <v>641</v>
      </c>
      <c r="J77" s="44" t="s">
        <v>642</v>
      </c>
      <c r="K77" s="44" t="s">
        <v>566</v>
      </c>
      <c r="L77" s="44" t="s">
        <v>903</v>
      </c>
      <c r="M77" s="44" t="s">
        <v>644</v>
      </c>
      <c r="N77" s="44"/>
      <c r="O77" s="44" t="s">
        <v>846</v>
      </c>
      <c r="P77" s="44" t="s">
        <v>843</v>
      </c>
      <c r="Q77" s="44" t="s">
        <v>570</v>
      </c>
    </row>
    <row r="78" spans="1:17" x14ac:dyDescent="0.25">
      <c r="A78" s="44" t="s">
        <v>913</v>
      </c>
      <c r="B78" s="44" t="s">
        <v>914</v>
      </c>
      <c r="C78" s="44" t="s">
        <v>915</v>
      </c>
      <c r="D78" s="44" t="s">
        <v>74</v>
      </c>
      <c r="E78" s="44" t="s">
        <v>574</v>
      </c>
      <c r="F78" s="44" t="s">
        <v>74</v>
      </c>
      <c r="G78" s="45">
        <v>60</v>
      </c>
      <c r="H78" s="46">
        <v>0</v>
      </c>
      <c r="I78" s="44" t="s">
        <v>641</v>
      </c>
      <c r="J78" s="44" t="s">
        <v>642</v>
      </c>
      <c r="K78" s="44" t="s">
        <v>566</v>
      </c>
      <c r="L78" s="44" t="s">
        <v>899</v>
      </c>
      <c r="M78" s="44" t="s">
        <v>644</v>
      </c>
      <c r="N78" s="44"/>
      <c r="O78" s="44" t="s">
        <v>846</v>
      </c>
      <c r="P78" s="44" t="s">
        <v>843</v>
      </c>
      <c r="Q78" s="44" t="s">
        <v>570</v>
      </c>
    </row>
    <row r="79" spans="1:17" x14ac:dyDescent="0.25">
      <c r="A79" s="44" t="s">
        <v>916</v>
      </c>
      <c r="B79" s="44" t="s">
        <v>917</v>
      </c>
      <c r="C79" s="44" t="s">
        <v>918</v>
      </c>
      <c r="D79" s="44" t="s">
        <v>74</v>
      </c>
      <c r="E79" s="44" t="s">
        <v>574</v>
      </c>
      <c r="F79" s="44" t="s">
        <v>74</v>
      </c>
      <c r="G79" s="45">
        <v>60</v>
      </c>
      <c r="H79" s="46">
        <v>0</v>
      </c>
      <c r="I79" s="44" t="s">
        <v>919</v>
      </c>
      <c r="J79" s="44" t="s">
        <v>920</v>
      </c>
      <c r="K79" s="44" t="s">
        <v>566</v>
      </c>
      <c r="L79" s="44" t="s">
        <v>567</v>
      </c>
      <c r="M79" s="44" t="s">
        <v>667</v>
      </c>
      <c r="N79" s="44"/>
      <c r="O79" s="44" t="s">
        <v>846</v>
      </c>
      <c r="P79" s="44" t="s">
        <v>843</v>
      </c>
      <c r="Q79" s="44" t="s">
        <v>570</v>
      </c>
    </row>
    <row r="80" spans="1:17" x14ac:dyDescent="0.25">
      <c r="A80" s="44" t="s">
        <v>921</v>
      </c>
      <c r="B80" s="44" t="s">
        <v>922</v>
      </c>
      <c r="C80" s="44" t="s">
        <v>902</v>
      </c>
      <c r="D80" s="44" t="s">
        <v>74</v>
      </c>
      <c r="E80" s="44" t="s">
        <v>574</v>
      </c>
      <c r="F80" s="44" t="s">
        <v>74</v>
      </c>
      <c r="G80" s="45">
        <v>60</v>
      </c>
      <c r="H80" s="46">
        <v>0</v>
      </c>
      <c r="I80" s="44" t="s">
        <v>641</v>
      </c>
      <c r="J80" s="44" t="s">
        <v>642</v>
      </c>
      <c r="K80" s="44" t="s">
        <v>566</v>
      </c>
      <c r="L80" s="44" t="s">
        <v>903</v>
      </c>
      <c r="M80" s="44" t="s">
        <v>644</v>
      </c>
      <c r="N80" s="44"/>
      <c r="O80" s="44" t="s">
        <v>846</v>
      </c>
      <c r="P80" s="44" t="s">
        <v>843</v>
      </c>
      <c r="Q80" s="44" t="s">
        <v>570</v>
      </c>
    </row>
    <row r="81" spans="1:17" x14ac:dyDescent="0.25">
      <c r="A81" s="44" t="s">
        <v>923</v>
      </c>
      <c r="B81" s="44" t="s">
        <v>924</v>
      </c>
      <c r="C81" s="44" t="s">
        <v>925</v>
      </c>
      <c r="D81" s="44" t="s">
        <v>74</v>
      </c>
      <c r="E81" s="44" t="s">
        <v>574</v>
      </c>
      <c r="F81" s="44" t="s">
        <v>74</v>
      </c>
      <c r="G81" s="45">
        <v>60</v>
      </c>
      <c r="H81" s="46">
        <v>0</v>
      </c>
      <c r="I81" s="44" t="s">
        <v>641</v>
      </c>
      <c r="J81" s="44" t="s">
        <v>642</v>
      </c>
      <c r="K81" s="44" t="s">
        <v>566</v>
      </c>
      <c r="L81" s="44" t="s">
        <v>926</v>
      </c>
      <c r="M81" s="44" t="s">
        <v>644</v>
      </c>
      <c r="N81" s="44"/>
      <c r="O81" s="44" t="s">
        <v>846</v>
      </c>
      <c r="P81" s="44" t="s">
        <v>843</v>
      </c>
      <c r="Q81" s="44" t="s">
        <v>570</v>
      </c>
    </row>
    <row r="82" spans="1:17" x14ac:dyDescent="0.25">
      <c r="A82" s="44" t="s">
        <v>927</v>
      </c>
      <c r="B82" s="44" t="s">
        <v>928</v>
      </c>
      <c r="C82" s="44" t="s">
        <v>929</v>
      </c>
      <c r="D82" s="44" t="s">
        <v>74</v>
      </c>
      <c r="E82" s="44" t="s">
        <v>574</v>
      </c>
      <c r="F82" s="44" t="s">
        <v>74</v>
      </c>
      <c r="G82" s="45">
        <v>60</v>
      </c>
      <c r="H82" s="46">
        <v>0</v>
      </c>
      <c r="I82" s="44" t="s">
        <v>641</v>
      </c>
      <c r="J82" s="44" t="s">
        <v>642</v>
      </c>
      <c r="K82" s="44" t="s">
        <v>566</v>
      </c>
      <c r="L82" s="44" t="s">
        <v>801</v>
      </c>
      <c r="M82" s="44" t="s">
        <v>644</v>
      </c>
      <c r="N82" s="44"/>
      <c r="O82" s="44" t="s">
        <v>846</v>
      </c>
      <c r="P82" s="44" t="s">
        <v>843</v>
      </c>
      <c r="Q82" s="44" t="s">
        <v>570</v>
      </c>
    </row>
    <row r="83" spans="1:17" x14ac:dyDescent="0.25">
      <c r="A83" s="44" t="s">
        <v>930</v>
      </c>
      <c r="B83" s="44" t="s">
        <v>931</v>
      </c>
      <c r="C83" s="44" t="s">
        <v>884</v>
      </c>
      <c r="D83" s="44" t="s">
        <v>74</v>
      </c>
      <c r="E83" s="44" t="s">
        <v>574</v>
      </c>
      <c r="F83" s="44" t="s">
        <v>74</v>
      </c>
      <c r="G83" s="45">
        <v>60</v>
      </c>
      <c r="H83" s="46">
        <v>0</v>
      </c>
      <c r="I83" s="44" t="s">
        <v>641</v>
      </c>
      <c r="J83" s="44" t="s">
        <v>642</v>
      </c>
      <c r="K83" s="44" t="s">
        <v>566</v>
      </c>
      <c r="L83" s="44" t="s">
        <v>885</v>
      </c>
      <c r="M83" s="44" t="s">
        <v>644</v>
      </c>
      <c r="N83" s="44"/>
      <c r="O83" s="44" t="s">
        <v>846</v>
      </c>
      <c r="P83" s="44" t="s">
        <v>843</v>
      </c>
      <c r="Q83" s="44" t="s">
        <v>570</v>
      </c>
    </row>
    <row r="84" spans="1:17" x14ac:dyDescent="0.25">
      <c r="A84" s="44" t="s">
        <v>932</v>
      </c>
      <c r="B84" s="44" t="s">
        <v>933</v>
      </c>
      <c r="C84" s="44" t="s">
        <v>934</v>
      </c>
      <c r="D84" s="44" t="s">
        <v>74</v>
      </c>
      <c r="E84" s="44" t="s">
        <v>574</v>
      </c>
      <c r="F84" s="44" t="s">
        <v>74</v>
      </c>
      <c r="G84" s="45">
        <v>60</v>
      </c>
      <c r="H84" s="46">
        <v>0</v>
      </c>
      <c r="I84" s="44" t="s">
        <v>623</v>
      </c>
      <c r="J84" s="44" t="s">
        <v>624</v>
      </c>
      <c r="K84" s="44" t="s">
        <v>566</v>
      </c>
      <c r="L84" s="44" t="s">
        <v>567</v>
      </c>
      <c r="M84" s="44" t="s">
        <v>667</v>
      </c>
      <c r="N84" s="44"/>
      <c r="O84" s="44" t="s">
        <v>846</v>
      </c>
      <c r="P84" s="44" t="s">
        <v>843</v>
      </c>
      <c r="Q84" s="44" t="s">
        <v>570</v>
      </c>
    </row>
    <row r="85" spans="1:17" x14ac:dyDescent="0.25">
      <c r="A85" s="44" t="s">
        <v>935</v>
      </c>
      <c r="B85" s="44" t="s">
        <v>936</v>
      </c>
      <c r="C85" s="44" t="s">
        <v>898</v>
      </c>
      <c r="D85" s="44" t="s">
        <v>74</v>
      </c>
      <c r="E85" s="44" t="s">
        <v>574</v>
      </c>
      <c r="F85" s="44" t="s">
        <v>74</v>
      </c>
      <c r="G85" s="45">
        <v>60</v>
      </c>
      <c r="H85" s="46">
        <v>0</v>
      </c>
      <c r="I85" s="44" t="s">
        <v>641</v>
      </c>
      <c r="J85" s="44" t="s">
        <v>642</v>
      </c>
      <c r="K85" s="44" t="s">
        <v>566</v>
      </c>
      <c r="L85" s="44" t="s">
        <v>899</v>
      </c>
      <c r="M85" s="44" t="s">
        <v>644</v>
      </c>
      <c r="N85" s="44"/>
      <c r="O85" s="44" t="s">
        <v>846</v>
      </c>
      <c r="P85" s="44" t="s">
        <v>843</v>
      </c>
      <c r="Q85" s="44" t="s">
        <v>570</v>
      </c>
    </row>
    <row r="86" spans="1:17" x14ac:dyDescent="0.25">
      <c r="A86" s="44" t="s">
        <v>937</v>
      </c>
      <c r="B86" s="44" t="s">
        <v>938</v>
      </c>
      <c r="C86" s="44" t="s">
        <v>939</v>
      </c>
      <c r="D86" s="44" t="s">
        <v>74</v>
      </c>
      <c r="E86" s="44" t="s">
        <v>574</v>
      </c>
      <c r="F86" s="44" t="s">
        <v>74</v>
      </c>
      <c r="G86" s="45">
        <v>60</v>
      </c>
      <c r="H86" s="46">
        <v>0</v>
      </c>
      <c r="I86" s="44" t="s">
        <v>641</v>
      </c>
      <c r="J86" s="44" t="s">
        <v>642</v>
      </c>
      <c r="K86" s="44" t="s">
        <v>566</v>
      </c>
      <c r="L86" s="44" t="s">
        <v>940</v>
      </c>
      <c r="M86" s="44" t="s">
        <v>644</v>
      </c>
      <c r="N86" s="44"/>
      <c r="O86" s="44" t="s">
        <v>846</v>
      </c>
      <c r="P86" s="44" t="s">
        <v>843</v>
      </c>
      <c r="Q86" s="44" t="s">
        <v>570</v>
      </c>
    </row>
    <row r="87" spans="1:17" x14ac:dyDescent="0.25">
      <c r="A87" s="44" t="s">
        <v>941</v>
      </c>
      <c r="B87" s="44" t="s">
        <v>942</v>
      </c>
      <c r="C87" s="44" t="s">
        <v>943</v>
      </c>
      <c r="D87" s="44" t="s">
        <v>74</v>
      </c>
      <c r="E87" s="44" t="s">
        <v>574</v>
      </c>
      <c r="F87" s="44" t="s">
        <v>74</v>
      </c>
      <c r="G87" s="45">
        <v>60</v>
      </c>
      <c r="H87" s="46">
        <v>0</v>
      </c>
      <c r="I87" s="44" t="s">
        <v>641</v>
      </c>
      <c r="J87" s="44" t="s">
        <v>642</v>
      </c>
      <c r="K87" s="44" t="s">
        <v>566</v>
      </c>
      <c r="L87" s="44" t="s">
        <v>944</v>
      </c>
      <c r="M87" s="44" t="s">
        <v>644</v>
      </c>
      <c r="N87" s="44"/>
      <c r="O87" s="44" t="s">
        <v>846</v>
      </c>
      <c r="P87" s="44" t="s">
        <v>843</v>
      </c>
      <c r="Q87" s="44" t="s">
        <v>570</v>
      </c>
    </row>
    <row r="88" spans="1:17" x14ac:dyDescent="0.25">
      <c r="A88" s="44" t="s">
        <v>945</v>
      </c>
      <c r="B88" s="44" t="s">
        <v>946</v>
      </c>
      <c r="C88" s="44" t="s">
        <v>947</v>
      </c>
      <c r="D88" s="44" t="s">
        <v>74</v>
      </c>
      <c r="E88" s="44" t="s">
        <v>574</v>
      </c>
      <c r="F88" s="44" t="s">
        <v>74</v>
      </c>
      <c r="G88" s="45">
        <v>60</v>
      </c>
      <c r="H88" s="46">
        <v>0</v>
      </c>
      <c r="I88" s="44" t="s">
        <v>657</v>
      </c>
      <c r="J88" s="44" t="s">
        <v>658</v>
      </c>
      <c r="K88" s="44" t="s">
        <v>566</v>
      </c>
      <c r="L88" s="44" t="s">
        <v>567</v>
      </c>
      <c r="M88" s="44" t="s">
        <v>948</v>
      </c>
      <c r="N88" s="44"/>
      <c r="O88" s="44" t="s">
        <v>846</v>
      </c>
      <c r="P88" s="44" t="s">
        <v>843</v>
      </c>
      <c r="Q88" s="44" t="s">
        <v>570</v>
      </c>
    </row>
    <row r="89" spans="1:17" x14ac:dyDescent="0.25">
      <c r="A89" s="44" t="s">
        <v>949</v>
      </c>
      <c r="B89" s="44" t="s">
        <v>950</v>
      </c>
      <c r="C89" s="44" t="s">
        <v>951</v>
      </c>
      <c r="D89" s="44" t="s">
        <v>74</v>
      </c>
      <c r="E89" s="44" t="s">
        <v>574</v>
      </c>
      <c r="F89" s="44" t="s">
        <v>74</v>
      </c>
      <c r="G89" s="45">
        <v>60</v>
      </c>
      <c r="H89" s="46">
        <v>0</v>
      </c>
      <c r="I89" s="44" t="s">
        <v>641</v>
      </c>
      <c r="J89" s="44" t="s">
        <v>642</v>
      </c>
      <c r="K89" s="44" t="s">
        <v>566</v>
      </c>
      <c r="L89" s="44" t="s">
        <v>952</v>
      </c>
      <c r="M89" s="44" t="s">
        <v>644</v>
      </c>
      <c r="N89" s="44"/>
      <c r="O89" s="44" t="s">
        <v>846</v>
      </c>
      <c r="P89" s="44" t="s">
        <v>843</v>
      </c>
      <c r="Q89" s="44" t="s">
        <v>570</v>
      </c>
    </row>
    <row r="90" spans="1:17" x14ac:dyDescent="0.25">
      <c r="A90" s="44" t="s">
        <v>953</v>
      </c>
      <c r="B90" s="44" t="s">
        <v>954</v>
      </c>
      <c r="C90" s="44" t="s">
        <v>955</v>
      </c>
      <c r="D90" s="44" t="s">
        <v>74</v>
      </c>
      <c r="E90" s="44" t="s">
        <v>574</v>
      </c>
      <c r="F90" s="44" t="s">
        <v>74</v>
      </c>
      <c r="G90" s="45">
        <v>60</v>
      </c>
      <c r="H90" s="46">
        <v>0</v>
      </c>
      <c r="I90" s="44" t="s">
        <v>623</v>
      </c>
      <c r="J90" s="44" t="s">
        <v>624</v>
      </c>
      <c r="K90" s="44" t="s">
        <v>566</v>
      </c>
      <c r="L90" s="44" t="s">
        <v>567</v>
      </c>
      <c r="M90" s="44" t="s">
        <v>667</v>
      </c>
      <c r="N90" s="44"/>
      <c r="O90" s="44" t="s">
        <v>846</v>
      </c>
      <c r="P90" s="44" t="s">
        <v>843</v>
      </c>
      <c r="Q90" s="44" t="s">
        <v>570</v>
      </c>
    </row>
    <row r="91" spans="1:17" x14ac:dyDescent="0.25">
      <c r="A91" s="44" t="s">
        <v>956</v>
      </c>
      <c r="B91" s="44" t="s">
        <v>957</v>
      </c>
      <c r="C91" s="44" t="s">
        <v>943</v>
      </c>
      <c r="D91" s="44" t="s">
        <v>74</v>
      </c>
      <c r="E91" s="44" t="s">
        <v>574</v>
      </c>
      <c r="F91" s="44" t="s">
        <v>74</v>
      </c>
      <c r="G91" s="45">
        <v>60</v>
      </c>
      <c r="H91" s="46">
        <v>0</v>
      </c>
      <c r="I91" s="44" t="s">
        <v>641</v>
      </c>
      <c r="J91" s="44" t="s">
        <v>642</v>
      </c>
      <c r="K91" s="44" t="s">
        <v>566</v>
      </c>
      <c r="L91" s="44" t="s">
        <v>944</v>
      </c>
      <c r="M91" s="44" t="s">
        <v>644</v>
      </c>
      <c r="N91" s="44"/>
      <c r="O91" s="44" t="s">
        <v>846</v>
      </c>
      <c r="P91" s="44" t="s">
        <v>843</v>
      </c>
      <c r="Q91" s="44" t="s">
        <v>570</v>
      </c>
    </row>
    <row r="92" spans="1:17" x14ac:dyDescent="0.25">
      <c r="A92" s="44" t="s">
        <v>958</v>
      </c>
      <c r="B92" s="44" t="s">
        <v>959</v>
      </c>
      <c r="C92" s="44" t="s">
        <v>960</v>
      </c>
      <c r="D92" s="44" t="s">
        <v>74</v>
      </c>
      <c r="E92" s="44" t="s">
        <v>574</v>
      </c>
      <c r="F92" s="44" t="s">
        <v>74</v>
      </c>
      <c r="G92" s="45">
        <v>60</v>
      </c>
      <c r="H92" s="46">
        <v>0</v>
      </c>
      <c r="I92" s="44" t="s">
        <v>641</v>
      </c>
      <c r="J92" s="44" t="s">
        <v>642</v>
      </c>
      <c r="K92" s="44" t="s">
        <v>566</v>
      </c>
      <c r="L92" s="44" t="s">
        <v>952</v>
      </c>
      <c r="M92" s="44" t="s">
        <v>644</v>
      </c>
      <c r="N92" s="44"/>
      <c r="O92" s="44" t="s">
        <v>846</v>
      </c>
      <c r="P92" s="44" t="s">
        <v>843</v>
      </c>
      <c r="Q92" s="44" t="s">
        <v>570</v>
      </c>
    </row>
    <row r="93" spans="1:17" x14ac:dyDescent="0.25">
      <c r="A93" s="44" t="s">
        <v>961</v>
      </c>
      <c r="B93" s="44" t="s">
        <v>962</v>
      </c>
      <c r="C93" s="44" t="s">
        <v>963</v>
      </c>
      <c r="D93" s="44" t="s">
        <v>74</v>
      </c>
      <c r="E93" s="44" t="s">
        <v>574</v>
      </c>
      <c r="F93" s="44" t="s">
        <v>74</v>
      </c>
      <c r="G93" s="45">
        <v>60</v>
      </c>
      <c r="H93" s="46">
        <v>0</v>
      </c>
      <c r="I93" s="44" t="s">
        <v>583</v>
      </c>
      <c r="J93" s="44" t="s">
        <v>584</v>
      </c>
      <c r="K93" s="44" t="s">
        <v>566</v>
      </c>
      <c r="L93" s="44" t="s">
        <v>567</v>
      </c>
      <c r="M93" s="44" t="s">
        <v>766</v>
      </c>
      <c r="N93" s="44"/>
      <c r="O93" s="44" t="s">
        <v>846</v>
      </c>
      <c r="P93" s="44" t="s">
        <v>843</v>
      </c>
      <c r="Q93" s="44" t="s">
        <v>570</v>
      </c>
    </row>
    <row r="94" spans="1:17" x14ac:dyDescent="0.25">
      <c r="A94" s="44" t="s">
        <v>964</v>
      </c>
      <c r="B94" s="44" t="s">
        <v>965</v>
      </c>
      <c r="C94" s="44" t="s">
        <v>966</v>
      </c>
      <c r="D94" s="44" t="s">
        <v>74</v>
      </c>
      <c r="E94" s="44" t="s">
        <v>574</v>
      </c>
      <c r="F94" s="44" t="s">
        <v>74</v>
      </c>
      <c r="G94" s="45">
        <v>60</v>
      </c>
      <c r="H94" s="46">
        <v>0</v>
      </c>
      <c r="I94" s="44" t="s">
        <v>575</v>
      </c>
      <c r="J94" s="44" t="s">
        <v>576</v>
      </c>
      <c r="K94" s="44" t="s">
        <v>566</v>
      </c>
      <c r="L94" s="44" t="s">
        <v>567</v>
      </c>
      <c r="M94" s="44" t="s">
        <v>663</v>
      </c>
      <c r="N94" s="44"/>
      <c r="O94" s="44" t="s">
        <v>846</v>
      </c>
      <c r="P94" s="44" t="s">
        <v>843</v>
      </c>
      <c r="Q94" s="44" t="s">
        <v>570</v>
      </c>
    </row>
    <row r="95" spans="1:17" x14ac:dyDescent="0.25">
      <c r="A95" s="44" t="s">
        <v>967</v>
      </c>
      <c r="B95" s="44" t="s">
        <v>968</v>
      </c>
      <c r="C95" s="44" t="s">
        <v>969</v>
      </c>
      <c r="D95" s="44" t="s">
        <v>74</v>
      </c>
      <c r="E95" s="44" t="s">
        <v>574</v>
      </c>
      <c r="F95" s="44" t="s">
        <v>74</v>
      </c>
      <c r="G95" s="45">
        <v>60</v>
      </c>
      <c r="H95" s="46">
        <v>0</v>
      </c>
      <c r="I95" s="44" t="s">
        <v>641</v>
      </c>
      <c r="J95" s="44" t="s">
        <v>642</v>
      </c>
      <c r="K95" s="44" t="s">
        <v>566</v>
      </c>
      <c r="L95" s="44" t="s">
        <v>970</v>
      </c>
      <c r="M95" s="44" t="s">
        <v>644</v>
      </c>
      <c r="N95" s="44"/>
      <c r="O95" s="44" t="s">
        <v>846</v>
      </c>
      <c r="P95" s="44" t="s">
        <v>843</v>
      </c>
      <c r="Q95" s="44" t="s">
        <v>570</v>
      </c>
    </row>
    <row r="96" spans="1:17" x14ac:dyDescent="0.25">
      <c r="A96" s="44" t="s">
        <v>971</v>
      </c>
      <c r="B96" s="44" t="s">
        <v>972</v>
      </c>
      <c r="C96" s="44" t="s">
        <v>973</v>
      </c>
      <c r="D96" s="44" t="s">
        <v>74</v>
      </c>
      <c r="E96" s="44" t="s">
        <v>574</v>
      </c>
      <c r="F96" s="44" t="s">
        <v>74</v>
      </c>
      <c r="G96" s="45">
        <v>60</v>
      </c>
      <c r="H96" s="46">
        <v>0</v>
      </c>
      <c r="I96" s="44" t="s">
        <v>657</v>
      </c>
      <c r="J96" s="44" t="s">
        <v>658</v>
      </c>
      <c r="K96" s="44" t="s">
        <v>566</v>
      </c>
      <c r="L96" s="44" t="s">
        <v>567</v>
      </c>
      <c r="M96" s="44" t="s">
        <v>974</v>
      </c>
      <c r="N96" s="44"/>
      <c r="O96" s="44" t="s">
        <v>846</v>
      </c>
      <c r="P96" s="44" t="s">
        <v>843</v>
      </c>
      <c r="Q96" s="44" t="s">
        <v>570</v>
      </c>
    </row>
    <row r="97" spans="1:17" x14ac:dyDescent="0.25">
      <c r="A97" s="44" t="s">
        <v>975</v>
      </c>
      <c r="B97" s="44" t="s">
        <v>976</v>
      </c>
      <c r="C97" s="44" t="s">
        <v>977</v>
      </c>
      <c r="D97" s="44" t="s">
        <v>74</v>
      </c>
      <c r="E97" s="44" t="s">
        <v>574</v>
      </c>
      <c r="F97" s="44" t="s">
        <v>74</v>
      </c>
      <c r="G97" s="45">
        <v>60</v>
      </c>
      <c r="H97" s="46">
        <v>0</v>
      </c>
      <c r="I97" s="44" t="s">
        <v>641</v>
      </c>
      <c r="J97" s="44" t="s">
        <v>642</v>
      </c>
      <c r="K97" s="44" t="s">
        <v>566</v>
      </c>
      <c r="L97" s="44" t="s">
        <v>978</v>
      </c>
      <c r="M97" s="44" t="s">
        <v>644</v>
      </c>
      <c r="N97" s="44"/>
      <c r="O97" s="44" t="s">
        <v>846</v>
      </c>
      <c r="P97" s="44" t="s">
        <v>843</v>
      </c>
      <c r="Q97" s="44" t="s">
        <v>570</v>
      </c>
    </row>
    <row r="98" spans="1:17" x14ac:dyDescent="0.25">
      <c r="A98" s="44" t="s">
        <v>979</v>
      </c>
      <c r="B98" s="44" t="s">
        <v>980</v>
      </c>
      <c r="C98" s="44" t="s">
        <v>981</v>
      </c>
      <c r="D98" s="44" t="s">
        <v>74</v>
      </c>
      <c r="E98" s="44" t="s">
        <v>574</v>
      </c>
      <c r="F98" s="44" t="s">
        <v>74</v>
      </c>
      <c r="G98" s="45">
        <v>60</v>
      </c>
      <c r="H98" s="46">
        <v>0</v>
      </c>
      <c r="I98" s="44" t="s">
        <v>641</v>
      </c>
      <c r="J98" s="44" t="s">
        <v>642</v>
      </c>
      <c r="K98" s="44" t="s">
        <v>566</v>
      </c>
      <c r="L98" s="44" t="s">
        <v>715</v>
      </c>
      <c r="M98" s="44" t="s">
        <v>644</v>
      </c>
      <c r="N98" s="44"/>
      <c r="O98" s="44" t="s">
        <v>846</v>
      </c>
      <c r="P98" s="44" t="s">
        <v>843</v>
      </c>
      <c r="Q98" s="44" t="s">
        <v>570</v>
      </c>
    </row>
    <row r="99" spans="1:17" x14ac:dyDescent="0.25">
      <c r="A99" s="44" t="s">
        <v>982</v>
      </c>
      <c r="B99" s="44" t="s">
        <v>983</v>
      </c>
      <c r="C99" s="44" t="s">
        <v>934</v>
      </c>
      <c r="D99" s="44" t="s">
        <v>74</v>
      </c>
      <c r="E99" s="44" t="s">
        <v>574</v>
      </c>
      <c r="F99" s="44" t="s">
        <v>74</v>
      </c>
      <c r="G99" s="45">
        <v>60</v>
      </c>
      <c r="H99" s="46">
        <v>0</v>
      </c>
      <c r="I99" s="44" t="s">
        <v>623</v>
      </c>
      <c r="J99" s="44" t="s">
        <v>624</v>
      </c>
      <c r="K99" s="44" t="s">
        <v>566</v>
      </c>
      <c r="L99" s="44" t="s">
        <v>567</v>
      </c>
      <c r="M99" s="44" t="s">
        <v>667</v>
      </c>
      <c r="N99" s="44"/>
      <c r="O99" s="44" t="s">
        <v>846</v>
      </c>
      <c r="P99" s="44" t="s">
        <v>843</v>
      </c>
      <c r="Q99" s="44" t="s">
        <v>570</v>
      </c>
    </row>
    <row r="100" spans="1:17" x14ac:dyDescent="0.25">
      <c r="A100" s="44" t="s">
        <v>984</v>
      </c>
      <c r="B100" s="44" t="s">
        <v>985</v>
      </c>
      <c r="C100" s="44" t="s">
        <v>986</v>
      </c>
      <c r="D100" s="44"/>
      <c r="E100" s="44" t="s">
        <v>574</v>
      </c>
      <c r="F100" s="44" t="s">
        <v>987</v>
      </c>
      <c r="G100" s="45"/>
      <c r="H100" s="46">
        <v>0</v>
      </c>
      <c r="I100" s="44" t="s">
        <v>641</v>
      </c>
      <c r="J100" s="44" t="s">
        <v>642</v>
      </c>
      <c r="K100" s="44" t="s">
        <v>566</v>
      </c>
      <c r="L100" s="44" t="s">
        <v>978</v>
      </c>
      <c r="M100" s="44" t="s">
        <v>644</v>
      </c>
      <c r="N100" s="44"/>
      <c r="O100" s="44" t="s">
        <v>984</v>
      </c>
      <c r="P100" s="44" t="s">
        <v>985</v>
      </c>
      <c r="Q100" s="44" t="s">
        <v>570</v>
      </c>
    </row>
    <row r="101" spans="1:17" x14ac:dyDescent="0.25">
      <c r="A101" s="44" t="s">
        <v>988</v>
      </c>
      <c r="B101" s="44" t="s">
        <v>989</v>
      </c>
      <c r="C101" s="44" t="s">
        <v>990</v>
      </c>
      <c r="D101" s="44"/>
      <c r="E101" s="44" t="s">
        <v>574</v>
      </c>
      <c r="F101" s="44" t="s">
        <v>991</v>
      </c>
      <c r="G101" s="45"/>
      <c r="H101" s="46">
        <v>0</v>
      </c>
      <c r="I101" s="44" t="s">
        <v>641</v>
      </c>
      <c r="J101" s="44" t="s">
        <v>642</v>
      </c>
      <c r="K101" s="44" t="s">
        <v>566</v>
      </c>
      <c r="L101" s="44" t="s">
        <v>837</v>
      </c>
      <c r="M101" s="44" t="s">
        <v>644</v>
      </c>
      <c r="N101" s="44"/>
      <c r="O101" s="44" t="s">
        <v>988</v>
      </c>
      <c r="P101" s="44" t="s">
        <v>989</v>
      </c>
      <c r="Q101" s="44" t="s">
        <v>570</v>
      </c>
    </row>
    <row r="102" spans="1:17" x14ac:dyDescent="0.25">
      <c r="A102" s="44" t="s">
        <v>992</v>
      </c>
      <c r="B102" s="44" t="s">
        <v>993</v>
      </c>
      <c r="C102" s="44" t="s">
        <v>994</v>
      </c>
      <c r="D102" s="44"/>
      <c r="E102" s="44" t="s">
        <v>824</v>
      </c>
      <c r="F102" s="44" t="s">
        <v>995</v>
      </c>
      <c r="G102" s="45"/>
      <c r="H102" s="46">
        <v>0</v>
      </c>
      <c r="I102" s="44" t="s">
        <v>699</v>
      </c>
      <c r="J102" s="44" t="s">
        <v>700</v>
      </c>
      <c r="K102" s="44" t="s">
        <v>566</v>
      </c>
      <c r="L102" s="44" t="s">
        <v>996</v>
      </c>
      <c r="M102" s="44" t="s">
        <v>702</v>
      </c>
      <c r="N102" s="44" t="s">
        <v>997</v>
      </c>
      <c r="O102" s="44" t="s">
        <v>992</v>
      </c>
      <c r="P102" s="44" t="s">
        <v>993</v>
      </c>
      <c r="Q102" s="44" t="s">
        <v>570</v>
      </c>
    </row>
    <row r="103" spans="1:17" x14ac:dyDescent="0.25">
      <c r="A103" s="44" t="s">
        <v>998</v>
      </c>
      <c r="B103" s="44" t="s">
        <v>999</v>
      </c>
      <c r="C103" s="44" t="s">
        <v>1000</v>
      </c>
      <c r="D103" s="44" t="s">
        <v>1001</v>
      </c>
      <c r="E103" s="44" t="s">
        <v>574</v>
      </c>
      <c r="F103" s="44" t="s">
        <v>1001</v>
      </c>
      <c r="G103" s="45"/>
      <c r="H103" s="46">
        <v>0</v>
      </c>
      <c r="I103" s="44" t="s">
        <v>1002</v>
      </c>
      <c r="J103" s="44" t="s">
        <v>1003</v>
      </c>
      <c r="K103" s="44" t="s">
        <v>566</v>
      </c>
      <c r="L103" s="44" t="s">
        <v>1004</v>
      </c>
      <c r="M103" s="44" t="s">
        <v>644</v>
      </c>
      <c r="N103" s="44"/>
      <c r="O103" s="44" t="s">
        <v>998</v>
      </c>
      <c r="P103" s="44" t="s">
        <v>999</v>
      </c>
      <c r="Q103" s="44" t="s">
        <v>570</v>
      </c>
    </row>
    <row r="104" spans="1:17" x14ac:dyDescent="0.25">
      <c r="A104" s="44" t="s">
        <v>1005</v>
      </c>
      <c r="B104" s="44" t="s">
        <v>1006</v>
      </c>
      <c r="C104" s="44" t="s">
        <v>1007</v>
      </c>
      <c r="D104" s="44"/>
      <c r="E104" s="44" t="s">
        <v>574</v>
      </c>
      <c r="F104" s="44" t="s">
        <v>1008</v>
      </c>
      <c r="G104" s="45"/>
      <c r="H104" s="46">
        <v>0</v>
      </c>
      <c r="I104" s="44" t="s">
        <v>617</v>
      </c>
      <c r="J104" s="44" t="s">
        <v>618</v>
      </c>
      <c r="K104" s="44" t="s">
        <v>566</v>
      </c>
      <c r="L104" s="44" t="s">
        <v>567</v>
      </c>
      <c r="M104" s="44" t="s">
        <v>766</v>
      </c>
      <c r="N104" s="44"/>
      <c r="O104" s="44" t="s">
        <v>1005</v>
      </c>
      <c r="P104" s="44" t="s">
        <v>1006</v>
      </c>
      <c r="Q104" s="44" t="s">
        <v>570</v>
      </c>
    </row>
    <row r="105" spans="1:17" x14ac:dyDescent="0.25">
      <c r="A105" s="44" t="s">
        <v>1009</v>
      </c>
      <c r="B105" s="44" t="s">
        <v>1010</v>
      </c>
      <c r="C105" s="44" t="s">
        <v>1011</v>
      </c>
      <c r="D105" s="44"/>
      <c r="E105" s="44" t="s">
        <v>1012</v>
      </c>
      <c r="F105" s="44" t="s">
        <v>1013</v>
      </c>
      <c r="G105" s="45">
        <v>60</v>
      </c>
      <c r="H105" s="46">
        <v>0</v>
      </c>
      <c r="I105" s="44" t="s">
        <v>826</v>
      </c>
      <c r="J105" s="44" t="s">
        <v>827</v>
      </c>
      <c r="K105" s="44" t="s">
        <v>566</v>
      </c>
      <c r="L105" s="44" t="s">
        <v>683</v>
      </c>
      <c r="M105" s="44" t="s">
        <v>1014</v>
      </c>
      <c r="N105" s="44" t="s">
        <v>1015</v>
      </c>
      <c r="O105" s="44" t="s">
        <v>1016</v>
      </c>
      <c r="P105" s="44" t="s">
        <v>1010</v>
      </c>
      <c r="Q105" s="44" t="s">
        <v>570</v>
      </c>
    </row>
    <row r="106" spans="1:17" x14ac:dyDescent="0.25">
      <c r="A106" s="44" t="s">
        <v>1017</v>
      </c>
      <c r="B106" s="44" t="s">
        <v>1018</v>
      </c>
      <c r="C106" s="44" t="s">
        <v>1019</v>
      </c>
      <c r="D106" s="44"/>
      <c r="E106" s="44" t="s">
        <v>1012</v>
      </c>
      <c r="F106" s="44" t="s">
        <v>1020</v>
      </c>
      <c r="G106" s="45">
        <v>60</v>
      </c>
      <c r="H106" s="46">
        <v>0</v>
      </c>
      <c r="I106" s="44" t="s">
        <v>826</v>
      </c>
      <c r="J106" s="44" t="s">
        <v>827</v>
      </c>
      <c r="K106" s="44" t="s">
        <v>566</v>
      </c>
      <c r="L106" s="44" t="s">
        <v>683</v>
      </c>
      <c r="M106" s="44" t="s">
        <v>1021</v>
      </c>
      <c r="N106" s="44" t="s">
        <v>1022</v>
      </c>
      <c r="O106" s="44" t="s">
        <v>1016</v>
      </c>
      <c r="P106" s="44" t="s">
        <v>1018</v>
      </c>
      <c r="Q106" s="44" t="s">
        <v>570</v>
      </c>
    </row>
    <row r="107" spans="1:17" x14ac:dyDescent="0.25">
      <c r="A107" s="44" t="s">
        <v>1023</v>
      </c>
      <c r="B107" s="44" t="s">
        <v>1024</v>
      </c>
      <c r="C107" s="44" t="s">
        <v>1025</v>
      </c>
      <c r="D107" s="44" t="s">
        <v>74</v>
      </c>
      <c r="E107" s="44" t="s">
        <v>1012</v>
      </c>
      <c r="F107" s="44" t="s">
        <v>74</v>
      </c>
      <c r="G107" s="45">
        <v>60</v>
      </c>
      <c r="H107" s="46">
        <v>0</v>
      </c>
      <c r="I107" s="44" t="s">
        <v>826</v>
      </c>
      <c r="J107" s="44" t="s">
        <v>827</v>
      </c>
      <c r="K107" s="44" t="s">
        <v>566</v>
      </c>
      <c r="L107" s="44" t="s">
        <v>683</v>
      </c>
      <c r="M107" s="44" t="s">
        <v>684</v>
      </c>
      <c r="N107" s="44"/>
      <c r="O107" s="44" t="s">
        <v>1016</v>
      </c>
      <c r="P107" s="44" t="s">
        <v>1018</v>
      </c>
      <c r="Q107" s="44" t="s">
        <v>570</v>
      </c>
    </row>
    <row r="108" spans="1:17" x14ac:dyDescent="0.25">
      <c r="A108" s="44" t="s">
        <v>1026</v>
      </c>
      <c r="B108" s="44" t="s">
        <v>1027</v>
      </c>
      <c r="C108" s="44" t="s">
        <v>1028</v>
      </c>
      <c r="D108" s="44" t="s">
        <v>74</v>
      </c>
      <c r="E108" s="44" t="s">
        <v>1012</v>
      </c>
      <c r="F108" s="44" t="s">
        <v>74</v>
      </c>
      <c r="G108" s="45">
        <v>60</v>
      </c>
      <c r="H108" s="46">
        <v>0</v>
      </c>
      <c r="I108" s="44" t="s">
        <v>826</v>
      </c>
      <c r="J108" s="44" t="s">
        <v>827</v>
      </c>
      <c r="K108" s="44" t="s">
        <v>566</v>
      </c>
      <c r="L108" s="44" t="s">
        <v>683</v>
      </c>
      <c r="M108" s="44" t="s">
        <v>759</v>
      </c>
      <c r="N108" s="44"/>
      <c r="O108" s="44" t="s">
        <v>1016</v>
      </c>
      <c r="P108" s="44" t="s">
        <v>1018</v>
      </c>
      <c r="Q108" s="44" t="s">
        <v>570</v>
      </c>
    </row>
    <row r="109" spans="1:17" x14ac:dyDescent="0.25">
      <c r="A109" s="44" t="s">
        <v>1029</v>
      </c>
      <c r="B109" s="44" t="s">
        <v>1030</v>
      </c>
      <c r="C109" s="44" t="s">
        <v>1031</v>
      </c>
      <c r="D109" s="44" t="s">
        <v>74</v>
      </c>
      <c r="E109" s="44" t="s">
        <v>1012</v>
      </c>
      <c r="F109" s="44" t="s">
        <v>74</v>
      </c>
      <c r="G109" s="45">
        <v>60</v>
      </c>
      <c r="H109" s="46">
        <v>0</v>
      </c>
      <c r="I109" s="44" t="s">
        <v>826</v>
      </c>
      <c r="J109" s="44" t="s">
        <v>827</v>
      </c>
      <c r="K109" s="44" t="s">
        <v>566</v>
      </c>
      <c r="L109" s="44" t="s">
        <v>683</v>
      </c>
      <c r="M109" s="44" t="s">
        <v>1032</v>
      </c>
      <c r="N109" s="44"/>
      <c r="O109" s="44" t="s">
        <v>1016</v>
      </c>
      <c r="P109" s="44" t="s">
        <v>1018</v>
      </c>
      <c r="Q109" s="44" t="s">
        <v>570</v>
      </c>
    </row>
    <row r="110" spans="1:17" x14ac:dyDescent="0.25">
      <c r="A110" s="44" t="s">
        <v>1033</v>
      </c>
      <c r="B110" s="44" t="s">
        <v>1034</v>
      </c>
      <c r="C110" s="44" t="s">
        <v>1035</v>
      </c>
      <c r="D110" s="44"/>
      <c r="E110" s="44" t="s">
        <v>1012</v>
      </c>
      <c r="F110" s="44" t="s">
        <v>74</v>
      </c>
      <c r="G110" s="45">
        <v>60</v>
      </c>
      <c r="H110" s="46">
        <v>0</v>
      </c>
      <c r="I110" s="44" t="s">
        <v>699</v>
      </c>
      <c r="J110" s="44" t="s">
        <v>700</v>
      </c>
      <c r="K110" s="44" t="s">
        <v>566</v>
      </c>
      <c r="L110" s="44" t="s">
        <v>1036</v>
      </c>
      <c r="M110" s="44" t="s">
        <v>702</v>
      </c>
      <c r="N110" s="44"/>
      <c r="O110" s="44" t="s">
        <v>1016</v>
      </c>
      <c r="P110" s="44" t="s">
        <v>1018</v>
      </c>
      <c r="Q110" s="44" t="s">
        <v>570</v>
      </c>
    </row>
    <row r="111" spans="1:17" x14ac:dyDescent="0.25">
      <c r="A111" s="44" t="s">
        <v>1037</v>
      </c>
      <c r="B111" s="44" t="s">
        <v>1038</v>
      </c>
      <c r="C111" s="44" t="s">
        <v>1039</v>
      </c>
      <c r="D111" s="44" t="s">
        <v>74</v>
      </c>
      <c r="E111" s="44" t="s">
        <v>1012</v>
      </c>
      <c r="F111" s="44" t="s">
        <v>74</v>
      </c>
      <c r="G111" s="45">
        <v>60</v>
      </c>
      <c r="H111" s="46">
        <v>0</v>
      </c>
      <c r="I111" s="44" t="s">
        <v>826</v>
      </c>
      <c r="J111" s="44" t="s">
        <v>827</v>
      </c>
      <c r="K111" s="44" t="s">
        <v>566</v>
      </c>
      <c r="L111" s="44" t="s">
        <v>683</v>
      </c>
      <c r="M111" s="44" t="s">
        <v>851</v>
      </c>
      <c r="N111" s="44"/>
      <c r="O111" s="44" t="s">
        <v>1016</v>
      </c>
      <c r="P111" s="44" t="s">
        <v>1018</v>
      </c>
      <c r="Q111" s="44" t="s">
        <v>570</v>
      </c>
    </row>
    <row r="112" spans="1:17" x14ac:dyDescent="0.25">
      <c r="A112" s="44" t="s">
        <v>1040</v>
      </c>
      <c r="B112" s="44" t="s">
        <v>1041</v>
      </c>
      <c r="C112" s="44" t="s">
        <v>1042</v>
      </c>
      <c r="D112" s="44"/>
      <c r="E112" s="44" t="s">
        <v>1012</v>
      </c>
      <c r="F112" s="44" t="s">
        <v>74</v>
      </c>
      <c r="G112" s="45">
        <v>60</v>
      </c>
      <c r="H112" s="46">
        <v>0</v>
      </c>
      <c r="I112" s="44" t="s">
        <v>699</v>
      </c>
      <c r="J112" s="44" t="s">
        <v>700</v>
      </c>
      <c r="K112" s="44" t="s">
        <v>566</v>
      </c>
      <c r="L112" s="44" t="s">
        <v>701</v>
      </c>
      <c r="M112" s="44" t="s">
        <v>702</v>
      </c>
      <c r="N112" s="44"/>
      <c r="O112" s="44" t="s">
        <v>1016</v>
      </c>
      <c r="P112" s="44" t="s">
        <v>1018</v>
      </c>
      <c r="Q112" s="44" t="s">
        <v>570</v>
      </c>
    </row>
    <row r="113" spans="1:17" x14ac:dyDescent="0.25">
      <c r="A113" s="44" t="s">
        <v>1043</v>
      </c>
      <c r="B113" s="44" t="s">
        <v>1044</v>
      </c>
      <c r="C113" s="44" t="s">
        <v>1045</v>
      </c>
      <c r="D113" s="44"/>
      <c r="E113" s="44" t="s">
        <v>1012</v>
      </c>
      <c r="F113" s="44" t="s">
        <v>74</v>
      </c>
      <c r="G113" s="45">
        <v>60</v>
      </c>
      <c r="H113" s="46">
        <v>0</v>
      </c>
      <c r="I113" s="44" t="s">
        <v>699</v>
      </c>
      <c r="J113" s="44" t="s">
        <v>700</v>
      </c>
      <c r="K113" s="44" t="s">
        <v>566</v>
      </c>
      <c r="L113" s="44" t="s">
        <v>1046</v>
      </c>
      <c r="M113" s="44" t="s">
        <v>702</v>
      </c>
      <c r="N113" s="44"/>
      <c r="O113" s="44" t="s">
        <v>1016</v>
      </c>
      <c r="P113" s="44" t="s">
        <v>1018</v>
      </c>
      <c r="Q113" s="44" t="s">
        <v>570</v>
      </c>
    </row>
    <row r="114" spans="1:17" x14ac:dyDescent="0.25">
      <c r="A114" s="44" t="s">
        <v>1047</v>
      </c>
      <c r="B114" s="44" t="s">
        <v>1048</v>
      </c>
      <c r="C114" s="44" t="s">
        <v>1049</v>
      </c>
      <c r="D114" s="44" t="s">
        <v>1050</v>
      </c>
      <c r="E114" s="44" t="s">
        <v>1012</v>
      </c>
      <c r="F114" s="44" t="s">
        <v>1050</v>
      </c>
      <c r="G114" s="45">
        <v>60</v>
      </c>
      <c r="H114" s="46">
        <v>0</v>
      </c>
      <c r="I114" s="44" t="s">
        <v>699</v>
      </c>
      <c r="J114" s="44" t="s">
        <v>700</v>
      </c>
      <c r="K114" s="44" t="s">
        <v>566</v>
      </c>
      <c r="L114" s="44" t="s">
        <v>701</v>
      </c>
      <c r="M114" s="44" t="s">
        <v>702</v>
      </c>
      <c r="N114" s="44"/>
      <c r="O114" s="44" t="s">
        <v>1016</v>
      </c>
      <c r="P114" s="44" t="s">
        <v>1018</v>
      </c>
      <c r="Q114" s="44" t="s">
        <v>570</v>
      </c>
    </row>
    <row r="115" spans="1:17" x14ac:dyDescent="0.25">
      <c r="A115" s="44" t="s">
        <v>1051</v>
      </c>
      <c r="B115" s="44" t="s">
        <v>1052</v>
      </c>
      <c r="C115" s="44" t="s">
        <v>1053</v>
      </c>
      <c r="D115" s="44"/>
      <c r="E115" s="44" t="s">
        <v>1012</v>
      </c>
      <c r="F115" s="44" t="s">
        <v>74</v>
      </c>
      <c r="G115" s="45">
        <v>60</v>
      </c>
      <c r="H115" s="46">
        <v>0</v>
      </c>
      <c r="I115" s="44" t="s">
        <v>826</v>
      </c>
      <c r="J115" s="44" t="s">
        <v>827</v>
      </c>
      <c r="K115" s="44" t="s">
        <v>566</v>
      </c>
      <c r="L115" s="44" t="s">
        <v>683</v>
      </c>
      <c r="M115" s="44" t="s">
        <v>1021</v>
      </c>
      <c r="N115" s="44"/>
      <c r="O115" s="44" t="s">
        <v>1016</v>
      </c>
      <c r="P115" s="44" t="s">
        <v>1018</v>
      </c>
      <c r="Q115" s="44" t="s">
        <v>570</v>
      </c>
    </row>
    <row r="116" spans="1:17" x14ac:dyDescent="0.25">
      <c r="A116" s="44" t="s">
        <v>1054</v>
      </c>
      <c r="B116" s="44" t="s">
        <v>1055</v>
      </c>
      <c r="C116" s="44" t="s">
        <v>1056</v>
      </c>
      <c r="D116" s="44" t="s">
        <v>74</v>
      </c>
      <c r="E116" s="44" t="s">
        <v>1012</v>
      </c>
      <c r="F116" s="44" t="s">
        <v>74</v>
      </c>
      <c r="G116" s="45">
        <v>60</v>
      </c>
      <c r="H116" s="46">
        <v>0</v>
      </c>
      <c r="I116" s="44" t="s">
        <v>826</v>
      </c>
      <c r="J116" s="44" t="s">
        <v>827</v>
      </c>
      <c r="K116" s="44" t="s">
        <v>566</v>
      </c>
      <c r="L116" s="44" t="s">
        <v>683</v>
      </c>
      <c r="M116" s="44" t="s">
        <v>1021</v>
      </c>
      <c r="N116" s="44"/>
      <c r="O116" s="44" t="s">
        <v>1016</v>
      </c>
      <c r="P116" s="44" t="s">
        <v>1018</v>
      </c>
      <c r="Q116" s="44" t="s">
        <v>570</v>
      </c>
    </row>
    <row r="117" spans="1:17" x14ac:dyDescent="0.25">
      <c r="A117" s="44" t="s">
        <v>1057</v>
      </c>
      <c r="B117" s="44" t="s">
        <v>1058</v>
      </c>
      <c r="C117" s="44" t="s">
        <v>1059</v>
      </c>
      <c r="D117" s="44" t="s">
        <v>74</v>
      </c>
      <c r="E117" s="44" t="s">
        <v>1012</v>
      </c>
      <c r="F117" s="44" t="s">
        <v>74</v>
      </c>
      <c r="G117" s="45">
        <v>60</v>
      </c>
      <c r="H117" s="46">
        <v>0</v>
      </c>
      <c r="I117" s="44" t="s">
        <v>826</v>
      </c>
      <c r="J117" s="44" t="s">
        <v>827</v>
      </c>
      <c r="K117" s="44" t="s">
        <v>566</v>
      </c>
      <c r="L117" s="44" t="s">
        <v>683</v>
      </c>
      <c r="M117" s="44" t="s">
        <v>1021</v>
      </c>
      <c r="N117" s="44"/>
      <c r="O117" s="44" t="s">
        <v>1016</v>
      </c>
      <c r="P117" s="44" t="s">
        <v>1018</v>
      </c>
      <c r="Q117" s="44" t="s">
        <v>570</v>
      </c>
    </row>
    <row r="118" spans="1:17" x14ac:dyDescent="0.25">
      <c r="A118" s="44" t="s">
        <v>1060</v>
      </c>
      <c r="B118" s="44" t="s">
        <v>1061</v>
      </c>
      <c r="C118" s="44" t="s">
        <v>1062</v>
      </c>
      <c r="D118" s="44" t="s">
        <v>74</v>
      </c>
      <c r="E118" s="44" t="s">
        <v>1012</v>
      </c>
      <c r="F118" s="44" t="s">
        <v>74</v>
      </c>
      <c r="G118" s="45">
        <v>60</v>
      </c>
      <c r="H118" s="46">
        <v>0</v>
      </c>
      <c r="I118" s="44" t="s">
        <v>826</v>
      </c>
      <c r="J118" s="44" t="s">
        <v>827</v>
      </c>
      <c r="K118" s="44" t="s">
        <v>566</v>
      </c>
      <c r="L118" s="44" t="s">
        <v>683</v>
      </c>
      <c r="M118" s="44" t="s">
        <v>1021</v>
      </c>
      <c r="N118" s="44"/>
      <c r="O118" s="44" t="s">
        <v>1016</v>
      </c>
      <c r="P118" s="44" t="s">
        <v>1018</v>
      </c>
      <c r="Q118" s="44" t="s">
        <v>570</v>
      </c>
    </row>
    <row r="119" spans="1:17" x14ac:dyDescent="0.25">
      <c r="A119" s="44" t="s">
        <v>1063</v>
      </c>
      <c r="B119" s="44" t="s">
        <v>1064</v>
      </c>
      <c r="C119" s="44" t="s">
        <v>1065</v>
      </c>
      <c r="D119" s="44" t="s">
        <v>74</v>
      </c>
      <c r="E119" s="44" t="s">
        <v>1012</v>
      </c>
      <c r="F119" s="44" t="s">
        <v>74</v>
      </c>
      <c r="G119" s="45">
        <v>60</v>
      </c>
      <c r="H119" s="46">
        <v>0</v>
      </c>
      <c r="I119" s="44" t="s">
        <v>1066</v>
      </c>
      <c r="J119" s="44" t="s">
        <v>1067</v>
      </c>
      <c r="K119" s="44" t="s">
        <v>566</v>
      </c>
      <c r="L119" s="44" t="s">
        <v>683</v>
      </c>
      <c r="M119" s="44" t="s">
        <v>1068</v>
      </c>
      <c r="N119" s="44"/>
      <c r="O119" s="44" t="s">
        <v>1016</v>
      </c>
      <c r="P119" s="44" t="s">
        <v>1018</v>
      </c>
      <c r="Q119" s="44" t="s">
        <v>570</v>
      </c>
    </row>
    <row r="120" spans="1:17" x14ac:dyDescent="0.25">
      <c r="A120" s="44" t="s">
        <v>1069</v>
      </c>
      <c r="B120" s="44" t="s">
        <v>1070</v>
      </c>
      <c r="C120" s="44" t="s">
        <v>1071</v>
      </c>
      <c r="D120" s="44" t="s">
        <v>74</v>
      </c>
      <c r="E120" s="44" t="s">
        <v>1012</v>
      </c>
      <c r="F120" s="44" t="s">
        <v>74</v>
      </c>
      <c r="G120" s="45">
        <v>60</v>
      </c>
      <c r="H120" s="46">
        <v>0</v>
      </c>
      <c r="I120" s="44" t="s">
        <v>826</v>
      </c>
      <c r="J120" s="44" t="s">
        <v>827</v>
      </c>
      <c r="K120" s="44" t="s">
        <v>566</v>
      </c>
      <c r="L120" s="44" t="s">
        <v>683</v>
      </c>
      <c r="M120" s="44" t="s">
        <v>1014</v>
      </c>
      <c r="N120" s="44"/>
      <c r="O120" s="44" t="s">
        <v>1016</v>
      </c>
      <c r="P120" s="44" t="s">
        <v>1018</v>
      </c>
      <c r="Q120" s="44" t="s">
        <v>570</v>
      </c>
    </row>
    <row r="121" spans="1:17" x14ac:dyDescent="0.25">
      <c r="A121" s="44" t="s">
        <v>1072</v>
      </c>
      <c r="B121" s="44" t="s">
        <v>1073</v>
      </c>
      <c r="C121" s="44" t="s">
        <v>1074</v>
      </c>
      <c r="D121" s="44" t="s">
        <v>74</v>
      </c>
      <c r="E121" s="44" t="s">
        <v>1012</v>
      </c>
      <c r="F121" s="44" t="s">
        <v>74</v>
      </c>
      <c r="G121" s="45">
        <v>60</v>
      </c>
      <c r="H121" s="46">
        <v>0</v>
      </c>
      <c r="I121" s="44" t="s">
        <v>826</v>
      </c>
      <c r="J121" s="44" t="s">
        <v>827</v>
      </c>
      <c r="K121" s="44" t="s">
        <v>566</v>
      </c>
      <c r="L121" s="44" t="s">
        <v>683</v>
      </c>
      <c r="M121" s="44" t="s">
        <v>1032</v>
      </c>
      <c r="N121" s="44"/>
      <c r="O121" s="44" t="s">
        <v>1016</v>
      </c>
      <c r="P121" s="44" t="s">
        <v>1018</v>
      </c>
      <c r="Q121" s="44" t="s">
        <v>570</v>
      </c>
    </row>
    <row r="122" spans="1:17" x14ac:dyDescent="0.25">
      <c r="A122" s="44" t="s">
        <v>1075</v>
      </c>
      <c r="B122" s="44" t="s">
        <v>1076</v>
      </c>
      <c r="C122" s="44" t="s">
        <v>1077</v>
      </c>
      <c r="D122" s="44" t="s">
        <v>74</v>
      </c>
      <c r="E122" s="44" t="s">
        <v>1012</v>
      </c>
      <c r="F122" s="44" t="s">
        <v>74</v>
      </c>
      <c r="G122" s="45">
        <v>60</v>
      </c>
      <c r="H122" s="46">
        <v>0</v>
      </c>
      <c r="I122" s="44" t="s">
        <v>1066</v>
      </c>
      <c r="J122" s="44" t="s">
        <v>1067</v>
      </c>
      <c r="K122" s="44" t="s">
        <v>566</v>
      </c>
      <c r="L122" s="44" t="s">
        <v>683</v>
      </c>
      <c r="M122" s="44" t="s">
        <v>1078</v>
      </c>
      <c r="N122" s="44"/>
      <c r="O122" s="44" t="s">
        <v>1016</v>
      </c>
      <c r="P122" s="44" t="s">
        <v>1018</v>
      </c>
      <c r="Q122" s="44" t="s">
        <v>570</v>
      </c>
    </row>
    <row r="123" spans="1:17" x14ac:dyDescent="0.25">
      <c r="A123" s="44" t="s">
        <v>1079</v>
      </c>
      <c r="B123" s="44" t="s">
        <v>1080</v>
      </c>
      <c r="C123" s="44" t="s">
        <v>1081</v>
      </c>
      <c r="D123" s="44" t="s">
        <v>74</v>
      </c>
      <c r="E123" s="44" t="s">
        <v>1012</v>
      </c>
      <c r="F123" s="44" t="s">
        <v>74</v>
      </c>
      <c r="G123" s="45">
        <v>60</v>
      </c>
      <c r="H123" s="46">
        <v>0</v>
      </c>
      <c r="I123" s="44" t="s">
        <v>1066</v>
      </c>
      <c r="J123" s="44" t="s">
        <v>1067</v>
      </c>
      <c r="K123" s="44" t="s">
        <v>566</v>
      </c>
      <c r="L123" s="44" t="s">
        <v>683</v>
      </c>
      <c r="M123" s="44" t="s">
        <v>1078</v>
      </c>
      <c r="N123" s="44"/>
      <c r="O123" s="44" t="s">
        <v>1016</v>
      </c>
      <c r="P123" s="44" t="s">
        <v>1018</v>
      </c>
      <c r="Q123" s="44" t="s">
        <v>570</v>
      </c>
    </row>
    <row r="124" spans="1:17" x14ac:dyDescent="0.25">
      <c r="A124" s="44" t="s">
        <v>1082</v>
      </c>
      <c r="B124" s="44" t="s">
        <v>1083</v>
      </c>
      <c r="C124" s="44" t="s">
        <v>1084</v>
      </c>
      <c r="D124" s="44" t="s">
        <v>74</v>
      </c>
      <c r="E124" s="44" t="s">
        <v>1012</v>
      </c>
      <c r="F124" s="44" t="s">
        <v>74</v>
      </c>
      <c r="G124" s="45">
        <v>60</v>
      </c>
      <c r="H124" s="46">
        <v>0</v>
      </c>
      <c r="I124" s="44" t="s">
        <v>826</v>
      </c>
      <c r="J124" s="44" t="s">
        <v>827</v>
      </c>
      <c r="K124" s="44" t="s">
        <v>566</v>
      </c>
      <c r="L124" s="44" t="s">
        <v>683</v>
      </c>
      <c r="M124" s="44" t="s">
        <v>851</v>
      </c>
      <c r="N124" s="44"/>
      <c r="O124" s="44" t="s">
        <v>1016</v>
      </c>
      <c r="P124" s="44" t="s">
        <v>1018</v>
      </c>
      <c r="Q124" s="44" t="s">
        <v>570</v>
      </c>
    </row>
    <row r="125" spans="1:17" x14ac:dyDescent="0.25">
      <c r="A125" s="44" t="s">
        <v>1085</v>
      </c>
      <c r="B125" s="44" t="s">
        <v>1086</v>
      </c>
      <c r="C125" s="44" t="s">
        <v>1087</v>
      </c>
      <c r="D125" s="44"/>
      <c r="E125" s="44" t="s">
        <v>1012</v>
      </c>
      <c r="F125" s="44" t="s">
        <v>74</v>
      </c>
      <c r="G125" s="45">
        <v>60</v>
      </c>
      <c r="H125" s="46">
        <v>0</v>
      </c>
      <c r="I125" s="44" t="s">
        <v>1066</v>
      </c>
      <c r="J125" s="44" t="s">
        <v>1067</v>
      </c>
      <c r="K125" s="44" t="s">
        <v>566</v>
      </c>
      <c r="L125" s="44" t="s">
        <v>683</v>
      </c>
      <c r="M125" s="44" t="s">
        <v>695</v>
      </c>
      <c r="N125" s="44" t="s">
        <v>1088</v>
      </c>
      <c r="O125" s="44" t="s">
        <v>1016</v>
      </c>
      <c r="P125" s="44" t="s">
        <v>1018</v>
      </c>
      <c r="Q125" s="44" t="s">
        <v>570</v>
      </c>
    </row>
    <row r="126" spans="1:17" x14ac:dyDescent="0.25">
      <c r="A126" s="44" t="s">
        <v>1089</v>
      </c>
      <c r="B126" s="44" t="s">
        <v>1090</v>
      </c>
      <c r="C126" s="44" t="s">
        <v>1091</v>
      </c>
      <c r="D126" s="44" t="s">
        <v>74</v>
      </c>
      <c r="E126" s="44" t="s">
        <v>1012</v>
      </c>
      <c r="F126" s="44" t="s">
        <v>74</v>
      </c>
      <c r="G126" s="45">
        <v>60</v>
      </c>
      <c r="H126" s="46">
        <v>0</v>
      </c>
      <c r="I126" s="44" t="s">
        <v>1066</v>
      </c>
      <c r="J126" s="44" t="s">
        <v>1067</v>
      </c>
      <c r="K126" s="44" t="s">
        <v>566</v>
      </c>
      <c r="L126" s="44" t="s">
        <v>683</v>
      </c>
      <c r="M126" s="44" t="s">
        <v>1092</v>
      </c>
      <c r="N126" s="44"/>
      <c r="O126" s="44" t="s">
        <v>1016</v>
      </c>
      <c r="P126" s="44" t="s">
        <v>1018</v>
      </c>
      <c r="Q126" s="44" t="s">
        <v>570</v>
      </c>
    </row>
    <row r="127" spans="1:17" x14ac:dyDescent="0.25">
      <c r="A127" s="44" t="s">
        <v>1093</v>
      </c>
      <c r="B127" s="44" t="s">
        <v>1094</v>
      </c>
      <c r="C127" s="44" t="s">
        <v>1095</v>
      </c>
      <c r="D127" s="44" t="s">
        <v>74</v>
      </c>
      <c r="E127" s="44" t="s">
        <v>1012</v>
      </c>
      <c r="F127" s="44" t="s">
        <v>74</v>
      </c>
      <c r="G127" s="45">
        <v>60</v>
      </c>
      <c r="H127" s="46">
        <v>0</v>
      </c>
      <c r="I127" s="44" t="s">
        <v>1066</v>
      </c>
      <c r="J127" s="44" t="s">
        <v>1067</v>
      </c>
      <c r="K127" s="44" t="s">
        <v>566</v>
      </c>
      <c r="L127" s="44" t="s">
        <v>683</v>
      </c>
      <c r="M127" s="44" t="s">
        <v>1092</v>
      </c>
      <c r="N127" s="44"/>
      <c r="O127" s="44" t="s">
        <v>1016</v>
      </c>
      <c r="P127" s="44" t="s">
        <v>1018</v>
      </c>
      <c r="Q127" s="44" t="s">
        <v>570</v>
      </c>
    </row>
    <row r="128" spans="1:17" x14ac:dyDescent="0.25">
      <c r="A128" s="44" t="s">
        <v>1096</v>
      </c>
      <c r="B128" s="44" t="s">
        <v>1097</v>
      </c>
      <c r="C128" s="44" t="s">
        <v>1098</v>
      </c>
      <c r="D128" s="44"/>
      <c r="E128" s="44" t="s">
        <v>1012</v>
      </c>
      <c r="F128" s="44" t="s">
        <v>74</v>
      </c>
      <c r="G128" s="45">
        <v>60</v>
      </c>
      <c r="H128" s="46">
        <v>0</v>
      </c>
      <c r="I128" s="44" t="s">
        <v>1066</v>
      </c>
      <c r="J128" s="44" t="s">
        <v>1067</v>
      </c>
      <c r="K128" s="44" t="s">
        <v>566</v>
      </c>
      <c r="L128" s="44" t="s">
        <v>683</v>
      </c>
      <c r="M128" s="44" t="s">
        <v>695</v>
      </c>
      <c r="N128" s="44" t="s">
        <v>1099</v>
      </c>
      <c r="O128" s="44" t="s">
        <v>1016</v>
      </c>
      <c r="P128" s="44" t="s">
        <v>1018</v>
      </c>
      <c r="Q128" s="44" t="s">
        <v>570</v>
      </c>
    </row>
    <row r="129" spans="1:17" x14ac:dyDescent="0.25">
      <c r="A129" s="44" t="s">
        <v>1100</v>
      </c>
      <c r="B129" s="44" t="s">
        <v>1101</v>
      </c>
      <c r="C129" s="44" t="s">
        <v>1102</v>
      </c>
      <c r="D129" s="44" t="s">
        <v>74</v>
      </c>
      <c r="E129" s="44" t="s">
        <v>1012</v>
      </c>
      <c r="F129" s="44" t="s">
        <v>74</v>
      </c>
      <c r="G129" s="45">
        <v>60</v>
      </c>
      <c r="H129" s="46">
        <v>0</v>
      </c>
      <c r="I129" s="44" t="s">
        <v>826</v>
      </c>
      <c r="J129" s="44" t="s">
        <v>827</v>
      </c>
      <c r="K129" s="44" t="s">
        <v>566</v>
      </c>
      <c r="L129" s="44" t="s">
        <v>683</v>
      </c>
      <c r="M129" s="44" t="s">
        <v>1032</v>
      </c>
      <c r="N129" s="44"/>
      <c r="O129" s="44" t="s">
        <v>1016</v>
      </c>
      <c r="P129" s="44" t="s">
        <v>1018</v>
      </c>
      <c r="Q129" s="44" t="s">
        <v>570</v>
      </c>
    </row>
    <row r="130" spans="1:17" x14ac:dyDescent="0.25">
      <c r="A130" s="44" t="s">
        <v>1103</v>
      </c>
      <c r="B130" s="44" t="s">
        <v>1104</v>
      </c>
      <c r="C130" s="44" t="s">
        <v>1105</v>
      </c>
      <c r="D130" s="44" t="s">
        <v>74</v>
      </c>
      <c r="E130" s="44" t="s">
        <v>1012</v>
      </c>
      <c r="F130" s="44" t="s">
        <v>74</v>
      </c>
      <c r="G130" s="45">
        <v>60</v>
      </c>
      <c r="H130" s="46">
        <v>0</v>
      </c>
      <c r="I130" s="44" t="s">
        <v>826</v>
      </c>
      <c r="J130" s="44" t="s">
        <v>827</v>
      </c>
      <c r="K130" s="44" t="s">
        <v>566</v>
      </c>
      <c r="L130" s="44" t="s">
        <v>683</v>
      </c>
      <c r="M130" s="44" t="s">
        <v>1106</v>
      </c>
      <c r="N130" s="44"/>
      <c r="O130" s="44" t="s">
        <v>1016</v>
      </c>
      <c r="P130" s="44" t="s">
        <v>1018</v>
      </c>
      <c r="Q130" s="44" t="s">
        <v>570</v>
      </c>
    </row>
    <row r="131" spans="1:17" x14ac:dyDescent="0.25">
      <c r="A131" s="44" t="s">
        <v>1107</v>
      </c>
      <c r="B131" s="44" t="s">
        <v>1108</v>
      </c>
      <c r="C131" s="44" t="s">
        <v>1109</v>
      </c>
      <c r="D131" s="44" t="s">
        <v>74</v>
      </c>
      <c r="E131" s="44" t="s">
        <v>1012</v>
      </c>
      <c r="F131" s="44" t="s">
        <v>74</v>
      </c>
      <c r="G131" s="45">
        <v>60</v>
      </c>
      <c r="H131" s="46">
        <v>0</v>
      </c>
      <c r="I131" s="44" t="s">
        <v>826</v>
      </c>
      <c r="J131" s="44" t="s">
        <v>827</v>
      </c>
      <c r="K131" s="44" t="s">
        <v>566</v>
      </c>
      <c r="L131" s="44" t="s">
        <v>683</v>
      </c>
      <c r="M131" s="44" t="s">
        <v>1106</v>
      </c>
      <c r="N131" s="44"/>
      <c r="O131" s="44" t="s">
        <v>1016</v>
      </c>
      <c r="P131" s="44" t="s">
        <v>1018</v>
      </c>
      <c r="Q131" s="44" t="s">
        <v>570</v>
      </c>
    </row>
    <row r="132" spans="1:17" x14ac:dyDescent="0.25">
      <c r="A132" s="44" t="s">
        <v>1110</v>
      </c>
      <c r="B132" s="44" t="s">
        <v>1111</v>
      </c>
      <c r="C132" s="44" t="s">
        <v>1112</v>
      </c>
      <c r="D132" s="44" t="s">
        <v>74</v>
      </c>
      <c r="E132" s="44" t="s">
        <v>1012</v>
      </c>
      <c r="F132" s="44" t="s">
        <v>74</v>
      </c>
      <c r="G132" s="45">
        <v>60</v>
      </c>
      <c r="H132" s="46">
        <v>0</v>
      </c>
      <c r="I132" s="44" t="s">
        <v>826</v>
      </c>
      <c r="J132" s="44" t="s">
        <v>827</v>
      </c>
      <c r="K132" s="44" t="s">
        <v>566</v>
      </c>
      <c r="L132" s="44" t="s">
        <v>683</v>
      </c>
      <c r="M132" s="44" t="s">
        <v>1014</v>
      </c>
      <c r="N132" s="44"/>
      <c r="O132" s="44" t="s">
        <v>1016</v>
      </c>
      <c r="P132" s="44" t="s">
        <v>1018</v>
      </c>
      <c r="Q132" s="44" t="s">
        <v>570</v>
      </c>
    </row>
    <row r="133" spans="1:17" x14ac:dyDescent="0.25">
      <c r="A133" s="44" t="s">
        <v>1113</v>
      </c>
      <c r="B133" s="44" t="s">
        <v>1114</v>
      </c>
      <c r="C133" s="44" t="s">
        <v>1115</v>
      </c>
      <c r="D133" s="44" t="s">
        <v>74</v>
      </c>
      <c r="E133" s="44" t="s">
        <v>1012</v>
      </c>
      <c r="F133" s="44" t="s">
        <v>74</v>
      </c>
      <c r="G133" s="45">
        <v>60</v>
      </c>
      <c r="H133" s="46">
        <v>0</v>
      </c>
      <c r="I133" s="44" t="s">
        <v>1066</v>
      </c>
      <c r="J133" s="44" t="s">
        <v>1067</v>
      </c>
      <c r="K133" s="44" t="s">
        <v>566</v>
      </c>
      <c r="L133" s="44" t="s">
        <v>683</v>
      </c>
      <c r="M133" s="44" t="s">
        <v>1092</v>
      </c>
      <c r="N133" s="44"/>
      <c r="O133" s="44" t="s">
        <v>1016</v>
      </c>
      <c r="P133" s="44" t="s">
        <v>1018</v>
      </c>
      <c r="Q133" s="44" t="s">
        <v>570</v>
      </c>
    </row>
    <row r="134" spans="1:17" x14ac:dyDescent="0.25">
      <c r="A134" s="44" t="s">
        <v>1116</v>
      </c>
      <c r="B134" s="44" t="s">
        <v>1117</v>
      </c>
      <c r="C134" s="44" t="s">
        <v>1118</v>
      </c>
      <c r="D134" s="44" t="s">
        <v>74</v>
      </c>
      <c r="E134" s="44" t="s">
        <v>1012</v>
      </c>
      <c r="F134" s="44" t="s">
        <v>74</v>
      </c>
      <c r="G134" s="45">
        <v>60</v>
      </c>
      <c r="H134" s="46">
        <v>0</v>
      </c>
      <c r="I134" s="44" t="s">
        <v>826</v>
      </c>
      <c r="J134" s="44" t="s">
        <v>827</v>
      </c>
      <c r="K134" s="44" t="s">
        <v>566</v>
      </c>
      <c r="L134" s="44" t="s">
        <v>683</v>
      </c>
      <c r="M134" s="44" t="s">
        <v>759</v>
      </c>
      <c r="N134" s="44"/>
      <c r="O134" s="44" t="s">
        <v>1016</v>
      </c>
      <c r="P134" s="44" t="s">
        <v>1018</v>
      </c>
      <c r="Q134" s="44" t="s">
        <v>570</v>
      </c>
    </row>
    <row r="135" spans="1:17" x14ac:dyDescent="0.25">
      <c r="A135" s="44" t="s">
        <v>1119</v>
      </c>
      <c r="B135" s="44" t="s">
        <v>1120</v>
      </c>
      <c r="C135" s="44" t="s">
        <v>1121</v>
      </c>
      <c r="D135" s="44" t="s">
        <v>74</v>
      </c>
      <c r="E135" s="44" t="s">
        <v>1012</v>
      </c>
      <c r="F135" s="44" t="s">
        <v>74</v>
      </c>
      <c r="G135" s="45">
        <v>60</v>
      </c>
      <c r="H135" s="46">
        <v>0</v>
      </c>
      <c r="I135" s="44" t="s">
        <v>826</v>
      </c>
      <c r="J135" s="44" t="s">
        <v>827</v>
      </c>
      <c r="K135" s="44" t="s">
        <v>566</v>
      </c>
      <c r="L135" s="44" t="s">
        <v>683</v>
      </c>
      <c r="M135" s="44" t="s">
        <v>1032</v>
      </c>
      <c r="N135" s="44"/>
      <c r="O135" s="44" t="s">
        <v>1016</v>
      </c>
      <c r="P135" s="44" t="s">
        <v>1018</v>
      </c>
      <c r="Q135" s="44" t="s">
        <v>570</v>
      </c>
    </row>
    <row r="136" spans="1:17" x14ac:dyDescent="0.25">
      <c r="A136" s="44" t="s">
        <v>1122</v>
      </c>
      <c r="B136" s="44" t="s">
        <v>1123</v>
      </c>
      <c r="C136" s="44" t="s">
        <v>1124</v>
      </c>
      <c r="D136" s="44" t="s">
        <v>74</v>
      </c>
      <c r="E136" s="44" t="s">
        <v>1012</v>
      </c>
      <c r="F136" s="44" t="s">
        <v>74</v>
      </c>
      <c r="G136" s="45">
        <v>60</v>
      </c>
      <c r="H136" s="46">
        <v>0</v>
      </c>
      <c r="I136" s="44" t="s">
        <v>826</v>
      </c>
      <c r="J136" s="44" t="s">
        <v>827</v>
      </c>
      <c r="K136" s="44" t="s">
        <v>566</v>
      </c>
      <c r="L136" s="44" t="s">
        <v>683</v>
      </c>
      <c r="M136" s="44" t="s">
        <v>1021</v>
      </c>
      <c r="N136" s="44"/>
      <c r="O136" s="44" t="s">
        <v>1016</v>
      </c>
      <c r="P136" s="44" t="s">
        <v>1018</v>
      </c>
      <c r="Q136" s="44" t="s">
        <v>570</v>
      </c>
    </row>
    <row r="137" spans="1:17" x14ac:dyDescent="0.25">
      <c r="A137" s="44" t="s">
        <v>1125</v>
      </c>
      <c r="B137" s="44" t="s">
        <v>1126</v>
      </c>
      <c r="C137" s="44" t="s">
        <v>1127</v>
      </c>
      <c r="D137" s="44" t="s">
        <v>74</v>
      </c>
      <c r="E137" s="44" t="s">
        <v>1012</v>
      </c>
      <c r="F137" s="44" t="s">
        <v>74</v>
      </c>
      <c r="G137" s="45">
        <v>60</v>
      </c>
      <c r="H137" s="46">
        <v>0</v>
      </c>
      <c r="I137" s="44" t="s">
        <v>826</v>
      </c>
      <c r="J137" s="44" t="s">
        <v>827</v>
      </c>
      <c r="K137" s="44" t="s">
        <v>566</v>
      </c>
      <c r="L137" s="44" t="s">
        <v>683</v>
      </c>
      <c r="M137" s="44" t="s">
        <v>1032</v>
      </c>
      <c r="N137" s="44"/>
      <c r="O137" s="44" t="s">
        <v>1016</v>
      </c>
      <c r="P137" s="44" t="s">
        <v>1018</v>
      </c>
      <c r="Q137" s="44" t="s">
        <v>570</v>
      </c>
    </row>
    <row r="138" spans="1:17" x14ac:dyDescent="0.25">
      <c r="A138" s="44" t="s">
        <v>1128</v>
      </c>
      <c r="B138" s="44" t="s">
        <v>1129</v>
      </c>
      <c r="C138" s="44" t="s">
        <v>1129</v>
      </c>
      <c r="D138" s="44" t="s">
        <v>74</v>
      </c>
      <c r="E138" s="44" t="s">
        <v>1012</v>
      </c>
      <c r="F138" s="44" t="s">
        <v>74</v>
      </c>
      <c r="G138" s="45">
        <v>60</v>
      </c>
      <c r="H138" s="46">
        <v>0</v>
      </c>
      <c r="I138" s="44" t="s">
        <v>826</v>
      </c>
      <c r="J138" s="44" t="s">
        <v>827</v>
      </c>
      <c r="K138" s="44" t="s">
        <v>566</v>
      </c>
      <c r="L138" s="44" t="s">
        <v>683</v>
      </c>
      <c r="M138" s="44" t="s">
        <v>1014</v>
      </c>
      <c r="N138" s="44"/>
      <c r="O138" s="44" t="s">
        <v>1016</v>
      </c>
      <c r="P138" s="44" t="s">
        <v>1018</v>
      </c>
      <c r="Q138" s="44" t="s">
        <v>570</v>
      </c>
    </row>
    <row r="139" spans="1:17" x14ac:dyDescent="0.25">
      <c r="A139" s="44" t="s">
        <v>1130</v>
      </c>
      <c r="B139" s="44" t="s">
        <v>1131</v>
      </c>
      <c r="C139" s="44" t="s">
        <v>1131</v>
      </c>
      <c r="D139" s="44" t="s">
        <v>74</v>
      </c>
      <c r="E139" s="44" t="s">
        <v>1012</v>
      </c>
      <c r="F139" s="44" t="s">
        <v>74</v>
      </c>
      <c r="G139" s="45">
        <v>60</v>
      </c>
      <c r="H139" s="46">
        <v>0</v>
      </c>
      <c r="I139" s="44" t="s">
        <v>826</v>
      </c>
      <c r="J139" s="44" t="s">
        <v>827</v>
      </c>
      <c r="K139" s="44" t="s">
        <v>566</v>
      </c>
      <c r="L139" s="44" t="s">
        <v>683</v>
      </c>
      <c r="M139" s="44" t="s">
        <v>684</v>
      </c>
      <c r="N139" s="44"/>
      <c r="O139" s="44" t="s">
        <v>1016</v>
      </c>
      <c r="P139" s="44" t="s">
        <v>1018</v>
      </c>
      <c r="Q139" s="44" t="s">
        <v>570</v>
      </c>
    </row>
    <row r="140" spans="1:17" x14ac:dyDescent="0.25">
      <c r="A140" s="44" t="s">
        <v>1132</v>
      </c>
      <c r="B140" s="44" t="s">
        <v>1133</v>
      </c>
      <c r="C140" s="44" t="s">
        <v>1134</v>
      </c>
      <c r="D140" s="44" t="s">
        <v>74</v>
      </c>
      <c r="E140" s="44" t="s">
        <v>1012</v>
      </c>
      <c r="F140" s="44" t="s">
        <v>74</v>
      </c>
      <c r="G140" s="45">
        <v>60</v>
      </c>
      <c r="H140" s="46">
        <v>0</v>
      </c>
      <c r="I140" s="44" t="s">
        <v>826</v>
      </c>
      <c r="J140" s="44" t="s">
        <v>827</v>
      </c>
      <c r="K140" s="44" t="s">
        <v>566</v>
      </c>
      <c r="L140" s="44" t="s">
        <v>683</v>
      </c>
      <c r="M140" s="44" t="s">
        <v>1014</v>
      </c>
      <c r="N140" s="44"/>
      <c r="O140" s="44" t="s">
        <v>1016</v>
      </c>
      <c r="P140" s="44" t="s">
        <v>1018</v>
      </c>
      <c r="Q140" s="44" t="s">
        <v>570</v>
      </c>
    </row>
    <row r="141" spans="1:17" x14ac:dyDescent="0.25">
      <c r="A141" s="44" t="s">
        <v>1135</v>
      </c>
      <c r="B141" s="44" t="s">
        <v>1136</v>
      </c>
      <c r="C141" s="44" t="s">
        <v>1137</v>
      </c>
      <c r="D141" s="44" t="s">
        <v>74</v>
      </c>
      <c r="E141" s="44" t="s">
        <v>1012</v>
      </c>
      <c r="F141" s="44" t="s">
        <v>74</v>
      </c>
      <c r="G141" s="45">
        <v>60</v>
      </c>
      <c r="H141" s="46">
        <v>0</v>
      </c>
      <c r="I141" s="44" t="s">
        <v>826</v>
      </c>
      <c r="J141" s="44" t="s">
        <v>827</v>
      </c>
      <c r="K141" s="44" t="s">
        <v>566</v>
      </c>
      <c r="L141" s="44" t="s">
        <v>683</v>
      </c>
      <c r="M141" s="44" t="s">
        <v>1032</v>
      </c>
      <c r="N141" s="44"/>
      <c r="O141" s="44" t="s">
        <v>1016</v>
      </c>
      <c r="P141" s="44" t="s">
        <v>1018</v>
      </c>
      <c r="Q141" s="44" t="s">
        <v>570</v>
      </c>
    </row>
    <row r="142" spans="1:17" x14ac:dyDescent="0.25">
      <c r="A142" s="44" t="s">
        <v>1138</v>
      </c>
      <c r="B142" s="44" t="s">
        <v>1139</v>
      </c>
      <c r="C142" s="44" t="s">
        <v>1140</v>
      </c>
      <c r="D142" s="44" t="s">
        <v>74</v>
      </c>
      <c r="E142" s="44" t="s">
        <v>1012</v>
      </c>
      <c r="F142" s="44" t="s">
        <v>74</v>
      </c>
      <c r="G142" s="45">
        <v>60</v>
      </c>
      <c r="H142" s="46">
        <v>0</v>
      </c>
      <c r="I142" s="44" t="s">
        <v>826</v>
      </c>
      <c r="J142" s="44" t="s">
        <v>827</v>
      </c>
      <c r="K142" s="44" t="s">
        <v>566</v>
      </c>
      <c r="L142" s="44" t="s">
        <v>683</v>
      </c>
      <c r="M142" s="44" t="s">
        <v>1014</v>
      </c>
      <c r="N142" s="44"/>
      <c r="O142" s="44" t="s">
        <v>1016</v>
      </c>
      <c r="P142" s="44" t="s">
        <v>1018</v>
      </c>
      <c r="Q142" s="44" t="s">
        <v>570</v>
      </c>
    </row>
    <row r="143" spans="1:17" x14ac:dyDescent="0.25">
      <c r="A143" s="44" t="s">
        <v>1141</v>
      </c>
      <c r="B143" s="44" t="s">
        <v>1142</v>
      </c>
      <c r="C143" s="44" t="s">
        <v>1143</v>
      </c>
      <c r="D143" s="44" t="s">
        <v>74</v>
      </c>
      <c r="E143" s="44" t="s">
        <v>1012</v>
      </c>
      <c r="F143" s="44" t="s">
        <v>74</v>
      </c>
      <c r="G143" s="45">
        <v>60</v>
      </c>
      <c r="H143" s="46">
        <v>0</v>
      </c>
      <c r="I143" s="44" t="s">
        <v>1066</v>
      </c>
      <c r="J143" s="44" t="s">
        <v>1067</v>
      </c>
      <c r="K143" s="44" t="s">
        <v>566</v>
      </c>
      <c r="L143" s="44" t="s">
        <v>683</v>
      </c>
      <c r="M143" s="44" t="s">
        <v>1092</v>
      </c>
      <c r="N143" s="44"/>
      <c r="O143" s="44" t="s">
        <v>1016</v>
      </c>
      <c r="P143" s="44" t="s">
        <v>1018</v>
      </c>
      <c r="Q143" s="44" t="s">
        <v>570</v>
      </c>
    </row>
    <row r="144" spans="1:17" x14ac:dyDescent="0.25">
      <c r="A144" s="44" t="s">
        <v>1144</v>
      </c>
      <c r="B144" s="44" t="s">
        <v>1145</v>
      </c>
      <c r="C144" s="44" t="s">
        <v>1146</v>
      </c>
      <c r="D144" s="44" t="s">
        <v>74</v>
      </c>
      <c r="E144" s="44" t="s">
        <v>1012</v>
      </c>
      <c r="F144" s="44" t="s">
        <v>74</v>
      </c>
      <c r="G144" s="45">
        <v>60</v>
      </c>
      <c r="H144" s="46">
        <v>0</v>
      </c>
      <c r="I144" s="44" t="s">
        <v>826</v>
      </c>
      <c r="J144" s="44" t="s">
        <v>827</v>
      </c>
      <c r="K144" s="44" t="s">
        <v>566</v>
      </c>
      <c r="L144" s="44" t="s">
        <v>683</v>
      </c>
      <c r="M144" s="44" t="s">
        <v>1032</v>
      </c>
      <c r="N144" s="44"/>
      <c r="O144" s="44" t="s">
        <v>1016</v>
      </c>
      <c r="P144" s="44" t="s">
        <v>1018</v>
      </c>
      <c r="Q144" s="44" t="s">
        <v>570</v>
      </c>
    </row>
    <row r="145" spans="1:17" x14ac:dyDescent="0.25">
      <c r="A145" s="44" t="s">
        <v>1147</v>
      </c>
      <c r="B145" s="44" t="s">
        <v>1148</v>
      </c>
      <c r="C145" s="44" t="s">
        <v>1149</v>
      </c>
      <c r="D145" s="44" t="s">
        <v>74</v>
      </c>
      <c r="E145" s="44" t="s">
        <v>1012</v>
      </c>
      <c r="F145" s="44" t="s">
        <v>74</v>
      </c>
      <c r="G145" s="45">
        <v>60</v>
      </c>
      <c r="H145" s="46">
        <v>0</v>
      </c>
      <c r="I145" s="44" t="s">
        <v>826</v>
      </c>
      <c r="J145" s="44" t="s">
        <v>827</v>
      </c>
      <c r="K145" s="44" t="s">
        <v>566</v>
      </c>
      <c r="L145" s="44" t="s">
        <v>683</v>
      </c>
      <c r="M145" s="44" t="s">
        <v>1021</v>
      </c>
      <c r="N145" s="44"/>
      <c r="O145" s="44" t="s">
        <v>1016</v>
      </c>
      <c r="P145" s="44" t="s">
        <v>1018</v>
      </c>
      <c r="Q145" s="44" t="s">
        <v>570</v>
      </c>
    </row>
    <row r="146" spans="1:17" x14ac:dyDescent="0.25">
      <c r="A146" s="44" t="s">
        <v>1150</v>
      </c>
      <c r="B146" s="44" t="s">
        <v>1151</v>
      </c>
      <c r="C146" s="44" t="s">
        <v>1152</v>
      </c>
      <c r="D146" s="44" t="s">
        <v>74</v>
      </c>
      <c r="E146" s="44" t="s">
        <v>1012</v>
      </c>
      <c r="F146" s="44" t="s">
        <v>74</v>
      </c>
      <c r="G146" s="45">
        <v>60</v>
      </c>
      <c r="H146" s="46">
        <v>0</v>
      </c>
      <c r="I146" s="44" t="s">
        <v>826</v>
      </c>
      <c r="J146" s="44" t="s">
        <v>827</v>
      </c>
      <c r="K146" s="44" t="s">
        <v>566</v>
      </c>
      <c r="L146" s="44" t="s">
        <v>683</v>
      </c>
      <c r="M146" s="44" t="s">
        <v>1021</v>
      </c>
      <c r="N146" s="44"/>
      <c r="O146" s="44" t="s">
        <v>1016</v>
      </c>
      <c r="P146" s="44" t="s">
        <v>1018</v>
      </c>
      <c r="Q146" s="44" t="s">
        <v>570</v>
      </c>
    </row>
    <row r="147" spans="1:17" x14ac:dyDescent="0.25">
      <c r="A147" s="44" t="s">
        <v>1153</v>
      </c>
      <c r="B147" s="44" t="s">
        <v>1154</v>
      </c>
      <c r="C147" s="44" t="s">
        <v>1155</v>
      </c>
      <c r="D147" s="44" t="s">
        <v>74</v>
      </c>
      <c r="E147" s="44" t="s">
        <v>1012</v>
      </c>
      <c r="F147" s="44" t="s">
        <v>74</v>
      </c>
      <c r="G147" s="45">
        <v>60</v>
      </c>
      <c r="H147" s="46">
        <v>0</v>
      </c>
      <c r="I147" s="44" t="s">
        <v>826</v>
      </c>
      <c r="J147" s="44" t="s">
        <v>827</v>
      </c>
      <c r="K147" s="44" t="s">
        <v>566</v>
      </c>
      <c r="L147" s="44" t="s">
        <v>683</v>
      </c>
      <c r="M147" s="44" t="s">
        <v>1021</v>
      </c>
      <c r="N147" s="44"/>
      <c r="O147" s="44" t="s">
        <v>1016</v>
      </c>
      <c r="P147" s="44" t="s">
        <v>1018</v>
      </c>
      <c r="Q147" s="44" t="s">
        <v>570</v>
      </c>
    </row>
    <row r="148" spans="1:17" x14ac:dyDescent="0.25">
      <c r="A148" s="44" t="s">
        <v>1156</v>
      </c>
      <c r="B148" s="44" t="s">
        <v>1157</v>
      </c>
      <c r="C148" s="44" t="s">
        <v>1158</v>
      </c>
      <c r="D148" s="44" t="s">
        <v>74</v>
      </c>
      <c r="E148" s="44" t="s">
        <v>1012</v>
      </c>
      <c r="F148" s="44" t="s">
        <v>74</v>
      </c>
      <c r="G148" s="45">
        <v>60</v>
      </c>
      <c r="H148" s="46">
        <v>0</v>
      </c>
      <c r="I148" s="44" t="s">
        <v>1066</v>
      </c>
      <c r="J148" s="44" t="s">
        <v>1067</v>
      </c>
      <c r="K148" s="44" t="s">
        <v>566</v>
      </c>
      <c r="L148" s="44" t="s">
        <v>683</v>
      </c>
      <c r="M148" s="44" t="s">
        <v>1159</v>
      </c>
      <c r="N148" s="44" t="s">
        <v>1160</v>
      </c>
      <c r="O148" s="44" t="s">
        <v>1016</v>
      </c>
      <c r="P148" s="44" t="s">
        <v>1018</v>
      </c>
      <c r="Q148" s="44" t="s">
        <v>570</v>
      </c>
    </row>
    <row r="149" spans="1:17" x14ac:dyDescent="0.25">
      <c r="A149" s="44" t="s">
        <v>1161</v>
      </c>
      <c r="B149" s="44" t="s">
        <v>1162</v>
      </c>
      <c r="C149" s="44" t="s">
        <v>1163</v>
      </c>
      <c r="D149" s="44" t="s">
        <v>74</v>
      </c>
      <c r="E149" s="44" t="s">
        <v>1012</v>
      </c>
      <c r="F149" s="44" t="s">
        <v>74</v>
      </c>
      <c r="G149" s="45">
        <v>60</v>
      </c>
      <c r="H149" s="46">
        <v>0</v>
      </c>
      <c r="I149" s="44" t="s">
        <v>826</v>
      </c>
      <c r="J149" s="44" t="s">
        <v>827</v>
      </c>
      <c r="K149" s="44" t="s">
        <v>566</v>
      </c>
      <c r="L149" s="44" t="s">
        <v>683</v>
      </c>
      <c r="M149" s="44" t="s">
        <v>1106</v>
      </c>
      <c r="N149" s="44"/>
      <c r="O149" s="44" t="s">
        <v>1016</v>
      </c>
      <c r="P149" s="44" t="s">
        <v>1018</v>
      </c>
      <c r="Q149" s="44" t="s">
        <v>570</v>
      </c>
    </row>
    <row r="150" spans="1:17" x14ac:dyDescent="0.25">
      <c r="A150" s="44" t="s">
        <v>1164</v>
      </c>
      <c r="B150" s="44" t="s">
        <v>1165</v>
      </c>
      <c r="C150" s="44" t="s">
        <v>1166</v>
      </c>
      <c r="D150" s="44" t="s">
        <v>74</v>
      </c>
      <c r="E150" s="44" t="s">
        <v>1012</v>
      </c>
      <c r="F150" s="44" t="s">
        <v>74</v>
      </c>
      <c r="G150" s="45">
        <v>60</v>
      </c>
      <c r="H150" s="46">
        <v>0</v>
      </c>
      <c r="I150" s="44" t="s">
        <v>826</v>
      </c>
      <c r="J150" s="44" t="s">
        <v>827</v>
      </c>
      <c r="K150" s="44" t="s">
        <v>566</v>
      </c>
      <c r="L150" s="44" t="s">
        <v>683</v>
      </c>
      <c r="M150" s="44" t="s">
        <v>1032</v>
      </c>
      <c r="N150" s="44"/>
      <c r="O150" s="44" t="s">
        <v>1016</v>
      </c>
      <c r="P150" s="44" t="s">
        <v>1018</v>
      </c>
      <c r="Q150" s="44" t="s">
        <v>570</v>
      </c>
    </row>
    <row r="151" spans="1:17" x14ac:dyDescent="0.25">
      <c r="A151" s="44" t="s">
        <v>1167</v>
      </c>
      <c r="B151" s="44" t="s">
        <v>1168</v>
      </c>
      <c r="C151" s="44" t="s">
        <v>1169</v>
      </c>
      <c r="D151" s="44"/>
      <c r="E151" s="44" t="s">
        <v>1012</v>
      </c>
      <c r="F151" s="44" t="s">
        <v>74</v>
      </c>
      <c r="G151" s="45">
        <v>60</v>
      </c>
      <c r="H151" s="46">
        <v>0</v>
      </c>
      <c r="I151" s="44" t="s">
        <v>826</v>
      </c>
      <c r="J151" s="44" t="s">
        <v>827</v>
      </c>
      <c r="K151" s="44" t="s">
        <v>566</v>
      </c>
      <c r="L151" s="44" t="s">
        <v>683</v>
      </c>
      <c r="M151" s="44" t="s">
        <v>684</v>
      </c>
      <c r="N151" s="44"/>
      <c r="O151" s="44" t="s">
        <v>1016</v>
      </c>
      <c r="P151" s="44" t="s">
        <v>1018</v>
      </c>
      <c r="Q151" s="44" t="s">
        <v>570</v>
      </c>
    </row>
    <row r="152" spans="1:17" x14ac:dyDescent="0.25">
      <c r="A152" s="44" t="s">
        <v>1170</v>
      </c>
      <c r="B152" s="44" t="s">
        <v>1171</v>
      </c>
      <c r="C152" s="44" t="s">
        <v>1172</v>
      </c>
      <c r="D152" s="44" t="s">
        <v>74</v>
      </c>
      <c r="E152" s="44" t="s">
        <v>1012</v>
      </c>
      <c r="F152" s="44" t="s">
        <v>74</v>
      </c>
      <c r="G152" s="45">
        <v>60</v>
      </c>
      <c r="H152" s="46">
        <v>0</v>
      </c>
      <c r="I152" s="44" t="s">
        <v>826</v>
      </c>
      <c r="J152" s="44" t="s">
        <v>827</v>
      </c>
      <c r="K152" s="44" t="s">
        <v>566</v>
      </c>
      <c r="L152" s="44" t="s">
        <v>683</v>
      </c>
      <c r="M152" s="44" t="s">
        <v>1021</v>
      </c>
      <c r="N152" s="44"/>
      <c r="O152" s="44" t="s">
        <v>1016</v>
      </c>
      <c r="P152" s="44" t="s">
        <v>1018</v>
      </c>
      <c r="Q152" s="44" t="s">
        <v>570</v>
      </c>
    </row>
    <row r="153" spans="1:17" x14ac:dyDescent="0.25">
      <c r="A153" s="44" t="s">
        <v>1173</v>
      </c>
      <c r="B153" s="44" t="s">
        <v>1174</v>
      </c>
      <c r="C153" s="44" t="s">
        <v>1175</v>
      </c>
      <c r="D153" s="44"/>
      <c r="E153" s="44" t="s">
        <v>1012</v>
      </c>
      <c r="F153" s="44"/>
      <c r="G153" s="45"/>
      <c r="H153" s="46">
        <v>0</v>
      </c>
      <c r="I153" s="44" t="s">
        <v>826</v>
      </c>
      <c r="J153" s="44" t="s">
        <v>827</v>
      </c>
      <c r="K153" s="44" t="s">
        <v>566</v>
      </c>
      <c r="L153" s="44" t="s">
        <v>683</v>
      </c>
      <c r="M153" s="44" t="s">
        <v>759</v>
      </c>
      <c r="N153" s="44" t="s">
        <v>1176</v>
      </c>
      <c r="O153" s="44" t="s">
        <v>1016</v>
      </c>
      <c r="P153" s="44" t="s">
        <v>1018</v>
      </c>
      <c r="Q153" s="44" t="s">
        <v>570</v>
      </c>
    </row>
    <row r="154" spans="1:17" x14ac:dyDescent="0.25">
      <c r="A154" s="44" t="s">
        <v>1177</v>
      </c>
      <c r="B154" s="44" t="s">
        <v>1178</v>
      </c>
      <c r="C154" s="44" t="s">
        <v>1178</v>
      </c>
      <c r="D154" s="44" t="s">
        <v>74</v>
      </c>
      <c r="E154" s="44" t="s">
        <v>1012</v>
      </c>
      <c r="F154" s="44" t="s">
        <v>74</v>
      </c>
      <c r="G154" s="45">
        <v>60</v>
      </c>
      <c r="H154" s="46">
        <v>0</v>
      </c>
      <c r="I154" s="44" t="s">
        <v>1066</v>
      </c>
      <c r="J154" s="44" t="s">
        <v>1067</v>
      </c>
      <c r="K154" s="44" t="s">
        <v>566</v>
      </c>
      <c r="L154" s="44" t="s">
        <v>683</v>
      </c>
      <c r="M154" s="44" t="s">
        <v>1179</v>
      </c>
      <c r="N154" s="44"/>
      <c r="O154" s="44" t="s">
        <v>1016</v>
      </c>
      <c r="P154" s="44" t="s">
        <v>1018</v>
      </c>
      <c r="Q154" s="44" t="s">
        <v>570</v>
      </c>
    </row>
    <row r="155" spans="1:17" x14ac:dyDescent="0.25">
      <c r="A155" s="44" t="s">
        <v>1180</v>
      </c>
      <c r="B155" s="44" t="s">
        <v>1181</v>
      </c>
      <c r="C155" s="44" t="s">
        <v>1182</v>
      </c>
      <c r="D155" s="44" t="s">
        <v>74</v>
      </c>
      <c r="E155" s="44" t="s">
        <v>1012</v>
      </c>
      <c r="F155" s="44" t="s">
        <v>74</v>
      </c>
      <c r="G155" s="45">
        <v>60</v>
      </c>
      <c r="H155" s="46">
        <v>0</v>
      </c>
      <c r="I155" s="44" t="s">
        <v>826</v>
      </c>
      <c r="J155" s="44" t="s">
        <v>827</v>
      </c>
      <c r="K155" s="44" t="s">
        <v>566</v>
      </c>
      <c r="L155" s="44" t="s">
        <v>683</v>
      </c>
      <c r="M155" s="44" t="s">
        <v>684</v>
      </c>
      <c r="N155" s="44"/>
      <c r="O155" s="44" t="s">
        <v>1016</v>
      </c>
      <c r="P155" s="44" t="s">
        <v>1018</v>
      </c>
      <c r="Q155" s="44" t="s">
        <v>570</v>
      </c>
    </row>
    <row r="156" spans="1:17" x14ac:dyDescent="0.25">
      <c r="A156" s="44" t="s">
        <v>1183</v>
      </c>
      <c r="B156" s="44" t="s">
        <v>1184</v>
      </c>
      <c r="C156" s="44" t="s">
        <v>1184</v>
      </c>
      <c r="D156" s="44" t="s">
        <v>74</v>
      </c>
      <c r="E156" s="44" t="s">
        <v>1012</v>
      </c>
      <c r="F156" s="44" t="s">
        <v>74</v>
      </c>
      <c r="G156" s="45">
        <v>60</v>
      </c>
      <c r="H156" s="46">
        <v>0</v>
      </c>
      <c r="I156" s="44" t="s">
        <v>1066</v>
      </c>
      <c r="J156" s="44" t="s">
        <v>1067</v>
      </c>
      <c r="K156" s="44" t="s">
        <v>566</v>
      </c>
      <c r="L156" s="44" t="s">
        <v>683</v>
      </c>
      <c r="M156" s="44" t="s">
        <v>1179</v>
      </c>
      <c r="N156" s="44"/>
      <c r="O156" s="44" t="s">
        <v>1016</v>
      </c>
      <c r="P156" s="44" t="s">
        <v>1018</v>
      </c>
      <c r="Q156" s="44" t="s">
        <v>570</v>
      </c>
    </row>
    <row r="157" spans="1:17" x14ac:dyDescent="0.25">
      <c r="A157" s="44" t="s">
        <v>1185</v>
      </c>
      <c r="B157" s="44" t="s">
        <v>1186</v>
      </c>
      <c r="C157" s="44" t="s">
        <v>1187</v>
      </c>
      <c r="D157" s="44" t="s">
        <v>74</v>
      </c>
      <c r="E157" s="44" t="s">
        <v>1012</v>
      </c>
      <c r="F157" s="44" t="s">
        <v>74</v>
      </c>
      <c r="G157" s="45">
        <v>60</v>
      </c>
      <c r="H157" s="46">
        <v>0</v>
      </c>
      <c r="I157" s="44" t="s">
        <v>826</v>
      </c>
      <c r="J157" s="44" t="s">
        <v>827</v>
      </c>
      <c r="K157" s="44" t="s">
        <v>566</v>
      </c>
      <c r="L157" s="44" t="s">
        <v>683</v>
      </c>
      <c r="M157" s="44" t="s">
        <v>1021</v>
      </c>
      <c r="N157" s="44"/>
      <c r="O157" s="44" t="s">
        <v>1016</v>
      </c>
      <c r="P157" s="44" t="s">
        <v>1018</v>
      </c>
      <c r="Q157" s="44" t="s">
        <v>570</v>
      </c>
    </row>
    <row r="158" spans="1:17" x14ac:dyDescent="0.25">
      <c r="A158" s="44" t="s">
        <v>1188</v>
      </c>
      <c r="B158" s="44" t="s">
        <v>1189</v>
      </c>
      <c r="C158" s="44" t="s">
        <v>1189</v>
      </c>
      <c r="D158" s="44" t="s">
        <v>74</v>
      </c>
      <c r="E158" s="44" t="s">
        <v>1012</v>
      </c>
      <c r="F158" s="44" t="s">
        <v>74</v>
      </c>
      <c r="G158" s="45">
        <v>60</v>
      </c>
      <c r="H158" s="46">
        <v>0</v>
      </c>
      <c r="I158" s="44" t="s">
        <v>1066</v>
      </c>
      <c r="J158" s="44" t="s">
        <v>1067</v>
      </c>
      <c r="K158" s="44" t="s">
        <v>566</v>
      </c>
      <c r="L158" s="44" t="s">
        <v>683</v>
      </c>
      <c r="M158" s="44" t="s">
        <v>1068</v>
      </c>
      <c r="N158" s="44"/>
      <c r="O158" s="44" t="s">
        <v>1016</v>
      </c>
      <c r="P158" s="44" t="s">
        <v>1018</v>
      </c>
      <c r="Q158" s="44" t="s">
        <v>570</v>
      </c>
    </row>
    <row r="159" spans="1:17" x14ac:dyDescent="0.25">
      <c r="A159" s="44" t="s">
        <v>1190</v>
      </c>
      <c r="B159" s="44" t="s">
        <v>1191</v>
      </c>
      <c r="C159" s="44" t="s">
        <v>1192</v>
      </c>
      <c r="D159" s="44" t="s">
        <v>74</v>
      </c>
      <c r="E159" s="44" t="s">
        <v>1012</v>
      </c>
      <c r="F159" s="44" t="s">
        <v>74</v>
      </c>
      <c r="G159" s="45">
        <v>60</v>
      </c>
      <c r="H159" s="46">
        <v>0</v>
      </c>
      <c r="I159" s="44" t="s">
        <v>826</v>
      </c>
      <c r="J159" s="44" t="s">
        <v>827</v>
      </c>
      <c r="K159" s="44" t="s">
        <v>566</v>
      </c>
      <c r="L159" s="44" t="s">
        <v>683</v>
      </c>
      <c r="M159" s="44" t="s">
        <v>1032</v>
      </c>
      <c r="N159" s="44"/>
      <c r="O159" s="44" t="s">
        <v>1016</v>
      </c>
      <c r="P159" s="44" t="s">
        <v>1018</v>
      </c>
      <c r="Q159" s="44" t="s">
        <v>570</v>
      </c>
    </row>
    <row r="160" spans="1:17" x14ac:dyDescent="0.25">
      <c r="A160" s="44" t="s">
        <v>1193</v>
      </c>
      <c r="B160" s="44" t="s">
        <v>1194</v>
      </c>
      <c r="C160" s="44" t="s">
        <v>1195</v>
      </c>
      <c r="D160" s="44" t="s">
        <v>74</v>
      </c>
      <c r="E160" s="44" t="s">
        <v>1012</v>
      </c>
      <c r="F160" s="44" t="s">
        <v>74</v>
      </c>
      <c r="G160" s="45">
        <v>60</v>
      </c>
      <c r="H160" s="46">
        <v>0</v>
      </c>
      <c r="I160" s="44" t="s">
        <v>826</v>
      </c>
      <c r="J160" s="44" t="s">
        <v>827</v>
      </c>
      <c r="K160" s="44" t="s">
        <v>566</v>
      </c>
      <c r="L160" s="44" t="s">
        <v>683</v>
      </c>
      <c r="M160" s="44" t="s">
        <v>1021</v>
      </c>
      <c r="N160" s="44"/>
      <c r="O160" s="44" t="s">
        <v>1016</v>
      </c>
      <c r="P160" s="44" t="s">
        <v>1018</v>
      </c>
      <c r="Q160" s="44" t="s">
        <v>570</v>
      </c>
    </row>
    <row r="161" spans="1:17" x14ac:dyDescent="0.25">
      <c r="A161" s="44" t="s">
        <v>1196</v>
      </c>
      <c r="B161" s="44" t="s">
        <v>1197</v>
      </c>
      <c r="C161" s="44" t="s">
        <v>1198</v>
      </c>
      <c r="D161" s="44" t="s">
        <v>74</v>
      </c>
      <c r="E161" s="44" t="s">
        <v>1012</v>
      </c>
      <c r="F161" s="44" t="s">
        <v>74</v>
      </c>
      <c r="G161" s="45">
        <v>60</v>
      </c>
      <c r="H161" s="46">
        <v>0</v>
      </c>
      <c r="I161" s="44" t="s">
        <v>826</v>
      </c>
      <c r="J161" s="44" t="s">
        <v>827</v>
      </c>
      <c r="K161" s="44" t="s">
        <v>566</v>
      </c>
      <c r="L161" s="44" t="s">
        <v>683</v>
      </c>
      <c r="M161" s="44" t="s">
        <v>1199</v>
      </c>
      <c r="N161" s="44"/>
      <c r="O161" s="44" t="s">
        <v>1016</v>
      </c>
      <c r="P161" s="44" t="s">
        <v>1018</v>
      </c>
      <c r="Q161" s="44" t="s">
        <v>570</v>
      </c>
    </row>
    <row r="162" spans="1:17" x14ac:dyDescent="0.25">
      <c r="A162" s="44" t="s">
        <v>1200</v>
      </c>
      <c r="B162" s="44" t="s">
        <v>1201</v>
      </c>
      <c r="C162" s="44" t="s">
        <v>1202</v>
      </c>
      <c r="D162" s="44" t="s">
        <v>74</v>
      </c>
      <c r="E162" s="44" t="s">
        <v>1012</v>
      </c>
      <c r="F162" s="44" t="s">
        <v>74</v>
      </c>
      <c r="G162" s="45">
        <v>60</v>
      </c>
      <c r="H162" s="46">
        <v>0</v>
      </c>
      <c r="I162" s="44" t="s">
        <v>699</v>
      </c>
      <c r="J162" s="44" t="s">
        <v>700</v>
      </c>
      <c r="K162" s="44" t="s">
        <v>566</v>
      </c>
      <c r="L162" s="44" t="s">
        <v>1203</v>
      </c>
      <c r="M162" s="44" t="s">
        <v>702</v>
      </c>
      <c r="N162" s="44"/>
      <c r="O162" s="44" t="s">
        <v>1016</v>
      </c>
      <c r="P162" s="44" t="s">
        <v>1018</v>
      </c>
      <c r="Q162" s="44" t="s">
        <v>570</v>
      </c>
    </row>
    <row r="163" spans="1:17" x14ac:dyDescent="0.25">
      <c r="A163" s="44" t="s">
        <v>1204</v>
      </c>
      <c r="B163" s="44" t="s">
        <v>1205</v>
      </c>
      <c r="C163" s="44" t="s">
        <v>1206</v>
      </c>
      <c r="D163" s="44" t="s">
        <v>74</v>
      </c>
      <c r="E163" s="44" t="s">
        <v>1207</v>
      </c>
      <c r="F163" s="44" t="s">
        <v>74</v>
      </c>
      <c r="G163" s="45">
        <v>60</v>
      </c>
      <c r="H163" s="46">
        <v>0</v>
      </c>
      <c r="I163" s="44" t="s">
        <v>641</v>
      </c>
      <c r="J163" s="44" t="s">
        <v>642</v>
      </c>
      <c r="K163" s="44" t="s">
        <v>566</v>
      </c>
      <c r="L163" s="44" t="s">
        <v>837</v>
      </c>
      <c r="M163" s="44" t="s">
        <v>644</v>
      </c>
      <c r="N163" s="44"/>
      <c r="O163" s="44" t="s">
        <v>1016</v>
      </c>
      <c r="P163" s="44" t="s">
        <v>1018</v>
      </c>
      <c r="Q163" s="44" t="s">
        <v>570</v>
      </c>
    </row>
    <row r="164" spans="1:17" x14ac:dyDescent="0.25">
      <c r="A164" s="44" t="s">
        <v>1208</v>
      </c>
      <c r="B164" s="44" t="s">
        <v>1209</v>
      </c>
      <c r="C164" s="44" t="s">
        <v>1210</v>
      </c>
      <c r="D164" s="44"/>
      <c r="E164" s="44" t="s">
        <v>1207</v>
      </c>
      <c r="F164" s="44" t="s">
        <v>74</v>
      </c>
      <c r="G164" s="45">
        <v>60</v>
      </c>
      <c r="H164" s="46">
        <v>0</v>
      </c>
      <c r="I164" s="44" t="s">
        <v>583</v>
      </c>
      <c r="J164" s="44" t="s">
        <v>584</v>
      </c>
      <c r="K164" s="44" t="s">
        <v>566</v>
      </c>
      <c r="L164" s="44" t="s">
        <v>567</v>
      </c>
      <c r="M164" s="44" t="s">
        <v>585</v>
      </c>
      <c r="N164" s="44"/>
      <c r="O164" s="44" t="s">
        <v>1016</v>
      </c>
      <c r="P164" s="44" t="s">
        <v>1018</v>
      </c>
      <c r="Q164" s="44" t="s">
        <v>570</v>
      </c>
    </row>
    <row r="165" spans="1:17" x14ac:dyDescent="0.25">
      <c r="A165" s="44" t="s">
        <v>1211</v>
      </c>
      <c r="B165" s="44" t="s">
        <v>1212</v>
      </c>
      <c r="C165" s="44" t="s">
        <v>1213</v>
      </c>
      <c r="D165" s="44"/>
      <c r="E165" s="44" t="s">
        <v>1207</v>
      </c>
      <c r="F165" s="44" t="s">
        <v>74</v>
      </c>
      <c r="G165" s="45">
        <v>60</v>
      </c>
      <c r="H165" s="46">
        <v>0</v>
      </c>
      <c r="I165" s="44" t="s">
        <v>583</v>
      </c>
      <c r="J165" s="44" t="s">
        <v>584</v>
      </c>
      <c r="K165" s="44" t="s">
        <v>566</v>
      </c>
      <c r="L165" s="44" t="s">
        <v>567</v>
      </c>
      <c r="M165" s="44" t="s">
        <v>597</v>
      </c>
      <c r="N165" s="44"/>
      <c r="O165" s="44" t="s">
        <v>1016</v>
      </c>
      <c r="P165" s="44" t="s">
        <v>1018</v>
      </c>
      <c r="Q165" s="44" t="s">
        <v>570</v>
      </c>
    </row>
    <row r="166" spans="1:17" x14ac:dyDescent="0.25">
      <c r="A166" s="44" t="s">
        <v>1214</v>
      </c>
      <c r="B166" s="44" t="s">
        <v>1215</v>
      </c>
      <c r="C166" s="44" t="s">
        <v>1216</v>
      </c>
      <c r="D166" s="44"/>
      <c r="E166" s="44" t="s">
        <v>1207</v>
      </c>
      <c r="F166" s="44" t="s">
        <v>74</v>
      </c>
      <c r="G166" s="45">
        <v>60</v>
      </c>
      <c r="H166" s="46">
        <v>0</v>
      </c>
      <c r="I166" s="44" t="s">
        <v>575</v>
      </c>
      <c r="J166" s="44" t="s">
        <v>576</v>
      </c>
      <c r="K166" s="44" t="s">
        <v>566</v>
      </c>
      <c r="L166" s="44" t="s">
        <v>567</v>
      </c>
      <c r="M166" s="44" t="s">
        <v>1217</v>
      </c>
      <c r="N166" s="44"/>
      <c r="O166" s="44" t="s">
        <v>1016</v>
      </c>
      <c r="P166" s="44" t="s">
        <v>1018</v>
      </c>
      <c r="Q166" s="44" t="s">
        <v>570</v>
      </c>
    </row>
    <row r="167" spans="1:17" x14ac:dyDescent="0.25">
      <c r="A167" s="44" t="s">
        <v>1218</v>
      </c>
      <c r="B167" s="44" t="s">
        <v>1219</v>
      </c>
      <c r="C167" s="44" t="s">
        <v>1220</v>
      </c>
      <c r="D167" s="44" t="s">
        <v>74</v>
      </c>
      <c r="E167" s="44" t="s">
        <v>1012</v>
      </c>
      <c r="F167" s="44" t="s">
        <v>74</v>
      </c>
      <c r="G167" s="45">
        <v>60</v>
      </c>
      <c r="H167" s="46">
        <v>0</v>
      </c>
      <c r="I167" s="44" t="s">
        <v>826</v>
      </c>
      <c r="J167" s="44" t="s">
        <v>827</v>
      </c>
      <c r="K167" s="44" t="s">
        <v>566</v>
      </c>
      <c r="L167" s="44" t="s">
        <v>683</v>
      </c>
      <c r="M167" s="44" t="s">
        <v>759</v>
      </c>
      <c r="N167" s="44"/>
      <c r="O167" s="44" t="s">
        <v>1016</v>
      </c>
      <c r="P167" s="44" t="s">
        <v>1018</v>
      </c>
      <c r="Q167" s="44" t="s">
        <v>570</v>
      </c>
    </row>
    <row r="168" spans="1:17" x14ac:dyDescent="0.25">
      <c r="A168" s="44" t="s">
        <v>1221</v>
      </c>
      <c r="B168" s="44" t="s">
        <v>1222</v>
      </c>
      <c r="C168" s="44" t="s">
        <v>1223</v>
      </c>
      <c r="D168" s="44" t="s">
        <v>74</v>
      </c>
      <c r="E168" s="44" t="s">
        <v>1012</v>
      </c>
      <c r="F168" s="44" t="s">
        <v>74</v>
      </c>
      <c r="G168" s="45">
        <v>60</v>
      </c>
      <c r="H168" s="46">
        <v>0</v>
      </c>
      <c r="I168" s="44" t="s">
        <v>1066</v>
      </c>
      <c r="J168" s="44" t="s">
        <v>1067</v>
      </c>
      <c r="K168" s="44" t="s">
        <v>566</v>
      </c>
      <c r="L168" s="44" t="s">
        <v>683</v>
      </c>
      <c r="M168" s="44" t="s">
        <v>1224</v>
      </c>
      <c r="N168" s="44"/>
      <c r="O168" s="44" t="s">
        <v>1016</v>
      </c>
      <c r="P168" s="44" t="s">
        <v>1018</v>
      </c>
      <c r="Q168" s="44" t="s">
        <v>570</v>
      </c>
    </row>
    <row r="169" spans="1:17" x14ac:dyDescent="0.25">
      <c r="A169" s="44" t="s">
        <v>1225</v>
      </c>
      <c r="B169" s="44" t="s">
        <v>1226</v>
      </c>
      <c r="C169" s="44" t="s">
        <v>1227</v>
      </c>
      <c r="D169" s="44" t="s">
        <v>74</v>
      </c>
      <c r="E169" s="44" t="s">
        <v>1012</v>
      </c>
      <c r="F169" s="44" t="s">
        <v>74</v>
      </c>
      <c r="G169" s="45">
        <v>60</v>
      </c>
      <c r="H169" s="46">
        <v>0</v>
      </c>
      <c r="I169" s="44" t="s">
        <v>826</v>
      </c>
      <c r="J169" s="44" t="s">
        <v>827</v>
      </c>
      <c r="K169" s="44" t="s">
        <v>566</v>
      </c>
      <c r="L169" s="44" t="s">
        <v>683</v>
      </c>
      <c r="M169" s="44" t="s">
        <v>759</v>
      </c>
      <c r="N169" s="44"/>
      <c r="O169" s="44" t="s">
        <v>1016</v>
      </c>
      <c r="P169" s="44" t="s">
        <v>1018</v>
      </c>
      <c r="Q169" s="44" t="s">
        <v>570</v>
      </c>
    </row>
    <row r="170" spans="1:17" x14ac:dyDescent="0.25">
      <c r="A170" s="44" t="s">
        <v>1228</v>
      </c>
      <c r="B170" s="44" t="s">
        <v>1229</v>
      </c>
      <c r="C170" s="44" t="s">
        <v>1230</v>
      </c>
      <c r="D170" s="44" t="s">
        <v>74</v>
      </c>
      <c r="E170" s="44" t="s">
        <v>1012</v>
      </c>
      <c r="F170" s="44" t="s">
        <v>74</v>
      </c>
      <c r="G170" s="45">
        <v>60</v>
      </c>
      <c r="H170" s="46">
        <v>0</v>
      </c>
      <c r="I170" s="44" t="s">
        <v>1066</v>
      </c>
      <c r="J170" s="44" t="s">
        <v>1067</v>
      </c>
      <c r="K170" s="44" t="s">
        <v>566</v>
      </c>
      <c r="L170" s="44" t="s">
        <v>683</v>
      </c>
      <c r="M170" s="44" t="s">
        <v>1179</v>
      </c>
      <c r="N170" s="44"/>
      <c r="O170" s="44" t="s">
        <v>1016</v>
      </c>
      <c r="P170" s="44" t="s">
        <v>1018</v>
      </c>
      <c r="Q170" s="44" t="s">
        <v>570</v>
      </c>
    </row>
    <row r="171" spans="1:17" x14ac:dyDescent="0.25">
      <c r="A171" s="44" t="s">
        <v>1231</v>
      </c>
      <c r="B171" s="44" t="s">
        <v>1232</v>
      </c>
      <c r="C171" s="44" t="s">
        <v>1233</v>
      </c>
      <c r="D171" s="44" t="s">
        <v>74</v>
      </c>
      <c r="E171" s="44" t="s">
        <v>1012</v>
      </c>
      <c r="F171" s="44" t="s">
        <v>74</v>
      </c>
      <c r="G171" s="45">
        <v>60</v>
      </c>
      <c r="H171" s="46">
        <v>0</v>
      </c>
      <c r="I171" s="44" t="s">
        <v>1066</v>
      </c>
      <c r="J171" s="44" t="s">
        <v>1067</v>
      </c>
      <c r="K171" s="44" t="s">
        <v>566</v>
      </c>
      <c r="L171" s="44" t="s">
        <v>683</v>
      </c>
      <c r="M171" s="44" t="s">
        <v>1078</v>
      </c>
      <c r="N171" s="44"/>
      <c r="O171" s="44" t="s">
        <v>1016</v>
      </c>
      <c r="P171" s="44" t="s">
        <v>1018</v>
      </c>
      <c r="Q171" s="44" t="s">
        <v>570</v>
      </c>
    </row>
    <row r="172" spans="1:17" x14ac:dyDescent="0.25">
      <c r="A172" s="44" t="s">
        <v>1234</v>
      </c>
      <c r="B172" s="44" t="s">
        <v>1235</v>
      </c>
      <c r="C172" s="44" t="s">
        <v>1236</v>
      </c>
      <c r="D172" s="44" t="s">
        <v>74</v>
      </c>
      <c r="E172" s="44" t="s">
        <v>1012</v>
      </c>
      <c r="F172" s="44" t="s">
        <v>74</v>
      </c>
      <c r="G172" s="45">
        <v>60</v>
      </c>
      <c r="H172" s="46">
        <v>0</v>
      </c>
      <c r="I172" s="44" t="s">
        <v>1066</v>
      </c>
      <c r="J172" s="44" t="s">
        <v>1067</v>
      </c>
      <c r="K172" s="44" t="s">
        <v>566</v>
      </c>
      <c r="L172" s="44" t="s">
        <v>683</v>
      </c>
      <c r="M172" s="44" t="s">
        <v>1237</v>
      </c>
      <c r="N172" s="44"/>
      <c r="O172" s="44" t="s">
        <v>1016</v>
      </c>
      <c r="P172" s="44" t="s">
        <v>1018</v>
      </c>
      <c r="Q172" s="44" t="s">
        <v>570</v>
      </c>
    </row>
    <row r="173" spans="1:17" x14ac:dyDescent="0.25">
      <c r="A173" s="44" t="s">
        <v>1238</v>
      </c>
      <c r="B173" s="44" t="s">
        <v>1239</v>
      </c>
      <c r="C173" s="44" t="s">
        <v>1239</v>
      </c>
      <c r="D173" s="44" t="s">
        <v>74</v>
      </c>
      <c r="E173" s="44" t="s">
        <v>1012</v>
      </c>
      <c r="F173" s="44" t="s">
        <v>74</v>
      </c>
      <c r="G173" s="45">
        <v>60</v>
      </c>
      <c r="H173" s="46">
        <v>0</v>
      </c>
      <c r="I173" s="44" t="s">
        <v>826</v>
      </c>
      <c r="J173" s="44" t="s">
        <v>827</v>
      </c>
      <c r="K173" s="44" t="s">
        <v>566</v>
      </c>
      <c r="L173" s="44" t="s">
        <v>683</v>
      </c>
      <c r="M173" s="44" t="s">
        <v>1014</v>
      </c>
      <c r="N173" s="44"/>
      <c r="O173" s="44" t="s">
        <v>1016</v>
      </c>
      <c r="P173" s="44" t="s">
        <v>1018</v>
      </c>
      <c r="Q173" s="44" t="s">
        <v>570</v>
      </c>
    </row>
    <row r="174" spans="1:17" x14ac:dyDescent="0.25">
      <c r="A174" s="44" t="s">
        <v>1240</v>
      </c>
      <c r="B174" s="44" t="s">
        <v>1241</v>
      </c>
      <c r="C174" s="44" t="s">
        <v>1242</v>
      </c>
      <c r="D174" s="44" t="s">
        <v>74</v>
      </c>
      <c r="E174" s="44" t="s">
        <v>1012</v>
      </c>
      <c r="F174" s="44" t="s">
        <v>74</v>
      </c>
      <c r="G174" s="45">
        <v>60</v>
      </c>
      <c r="H174" s="46">
        <v>0</v>
      </c>
      <c r="I174" s="44" t="s">
        <v>826</v>
      </c>
      <c r="J174" s="44" t="s">
        <v>827</v>
      </c>
      <c r="K174" s="44" t="s">
        <v>566</v>
      </c>
      <c r="L174" s="44" t="s">
        <v>683</v>
      </c>
      <c r="M174" s="44" t="s">
        <v>1021</v>
      </c>
      <c r="N174" s="44"/>
      <c r="O174" s="44" t="s">
        <v>1016</v>
      </c>
      <c r="P174" s="44" t="s">
        <v>1018</v>
      </c>
      <c r="Q174" s="44" t="s">
        <v>570</v>
      </c>
    </row>
    <row r="175" spans="1:17" x14ac:dyDescent="0.25">
      <c r="A175" s="44" t="s">
        <v>1243</v>
      </c>
      <c r="B175" s="44" t="s">
        <v>1244</v>
      </c>
      <c r="C175" s="44" t="s">
        <v>1245</v>
      </c>
      <c r="D175" s="44" t="s">
        <v>74</v>
      </c>
      <c r="E175" s="44" t="s">
        <v>1012</v>
      </c>
      <c r="F175" s="44" t="s">
        <v>74</v>
      </c>
      <c r="G175" s="45">
        <v>60</v>
      </c>
      <c r="H175" s="46">
        <v>0</v>
      </c>
      <c r="I175" s="44" t="s">
        <v>826</v>
      </c>
      <c r="J175" s="44" t="s">
        <v>827</v>
      </c>
      <c r="K175" s="44" t="s">
        <v>566</v>
      </c>
      <c r="L175" s="44" t="s">
        <v>683</v>
      </c>
      <c r="M175" s="44" t="s">
        <v>1014</v>
      </c>
      <c r="N175" s="44"/>
      <c r="O175" s="44" t="s">
        <v>1016</v>
      </c>
      <c r="P175" s="44" t="s">
        <v>1018</v>
      </c>
      <c r="Q175" s="44" t="s">
        <v>570</v>
      </c>
    </row>
    <row r="176" spans="1:17" x14ac:dyDescent="0.25">
      <c r="A176" s="44" t="s">
        <v>1246</v>
      </c>
      <c r="B176" s="44" t="s">
        <v>1247</v>
      </c>
      <c r="C176" s="44" t="s">
        <v>1248</v>
      </c>
      <c r="D176" s="44" t="s">
        <v>74</v>
      </c>
      <c r="E176" s="44" t="s">
        <v>1012</v>
      </c>
      <c r="F176" s="44" t="s">
        <v>74</v>
      </c>
      <c r="G176" s="45">
        <v>60</v>
      </c>
      <c r="H176" s="46">
        <v>0</v>
      </c>
      <c r="I176" s="44" t="s">
        <v>826</v>
      </c>
      <c r="J176" s="44" t="s">
        <v>827</v>
      </c>
      <c r="K176" s="44" t="s">
        <v>566</v>
      </c>
      <c r="L176" s="44" t="s">
        <v>683</v>
      </c>
      <c r="M176" s="44" t="s">
        <v>684</v>
      </c>
      <c r="N176" s="44"/>
      <c r="O176" s="44" t="s">
        <v>1016</v>
      </c>
      <c r="P176" s="44" t="s">
        <v>1018</v>
      </c>
      <c r="Q176" s="44" t="s">
        <v>570</v>
      </c>
    </row>
    <row r="177" spans="1:17" x14ac:dyDescent="0.25">
      <c r="A177" s="44" t="s">
        <v>1249</v>
      </c>
      <c r="B177" s="44" t="s">
        <v>1250</v>
      </c>
      <c r="C177" s="44" t="s">
        <v>1251</v>
      </c>
      <c r="D177" s="44" t="s">
        <v>74</v>
      </c>
      <c r="E177" s="44" t="s">
        <v>1012</v>
      </c>
      <c r="F177" s="44" t="s">
        <v>74</v>
      </c>
      <c r="G177" s="45">
        <v>60</v>
      </c>
      <c r="H177" s="46">
        <v>0</v>
      </c>
      <c r="I177" s="44" t="s">
        <v>826</v>
      </c>
      <c r="J177" s="44" t="s">
        <v>827</v>
      </c>
      <c r="K177" s="44" t="s">
        <v>566</v>
      </c>
      <c r="L177" s="44" t="s">
        <v>683</v>
      </c>
      <c r="M177" s="44" t="s">
        <v>1014</v>
      </c>
      <c r="N177" s="44" t="s">
        <v>1252</v>
      </c>
      <c r="O177" s="44" t="s">
        <v>1016</v>
      </c>
      <c r="P177" s="44" t="s">
        <v>1018</v>
      </c>
      <c r="Q177" s="44" t="s">
        <v>570</v>
      </c>
    </row>
    <row r="178" spans="1:17" x14ac:dyDescent="0.25">
      <c r="A178" s="44" t="s">
        <v>1253</v>
      </c>
      <c r="B178" s="44" t="s">
        <v>1254</v>
      </c>
      <c r="C178" s="44" t="s">
        <v>1255</v>
      </c>
      <c r="D178" s="44" t="s">
        <v>74</v>
      </c>
      <c r="E178" s="44" t="s">
        <v>1012</v>
      </c>
      <c r="F178" s="44" t="s">
        <v>74</v>
      </c>
      <c r="G178" s="45">
        <v>60</v>
      </c>
      <c r="H178" s="46">
        <v>0</v>
      </c>
      <c r="I178" s="44" t="s">
        <v>699</v>
      </c>
      <c r="J178" s="44" t="s">
        <v>700</v>
      </c>
      <c r="K178" s="44" t="s">
        <v>566</v>
      </c>
      <c r="L178" s="44" t="s">
        <v>1046</v>
      </c>
      <c r="M178" s="44" t="s">
        <v>702</v>
      </c>
      <c r="N178" s="44"/>
      <c r="O178" s="44" t="s">
        <v>1016</v>
      </c>
      <c r="P178" s="44" t="s">
        <v>1018</v>
      </c>
      <c r="Q178" s="44" t="s">
        <v>570</v>
      </c>
    </row>
    <row r="179" spans="1:17" x14ac:dyDescent="0.25">
      <c r="A179" s="44" t="s">
        <v>1256</v>
      </c>
      <c r="B179" s="44" t="s">
        <v>1257</v>
      </c>
      <c r="C179" s="44" t="s">
        <v>1258</v>
      </c>
      <c r="D179" s="44" t="s">
        <v>74</v>
      </c>
      <c r="E179" s="44" t="s">
        <v>1259</v>
      </c>
      <c r="F179" s="44" t="s">
        <v>74</v>
      </c>
      <c r="G179" s="45">
        <v>60</v>
      </c>
      <c r="H179" s="46">
        <v>0</v>
      </c>
      <c r="I179" s="44" t="s">
        <v>826</v>
      </c>
      <c r="J179" s="44" t="s">
        <v>827</v>
      </c>
      <c r="K179" s="44" t="s">
        <v>566</v>
      </c>
      <c r="L179" s="44" t="s">
        <v>683</v>
      </c>
      <c r="M179" s="44" t="s">
        <v>1021</v>
      </c>
      <c r="N179" s="44"/>
      <c r="O179" s="44" t="s">
        <v>1016</v>
      </c>
      <c r="P179" s="44" t="s">
        <v>1018</v>
      </c>
      <c r="Q179" s="44" t="s">
        <v>570</v>
      </c>
    </row>
    <row r="180" spans="1:17" x14ac:dyDescent="0.25">
      <c r="A180" s="44" t="s">
        <v>1260</v>
      </c>
      <c r="B180" s="44" t="s">
        <v>1261</v>
      </c>
      <c r="C180" s="44" t="s">
        <v>1261</v>
      </c>
      <c r="D180" s="44" t="s">
        <v>74</v>
      </c>
      <c r="E180" s="44" t="s">
        <v>1259</v>
      </c>
      <c r="F180" s="44" t="s">
        <v>74</v>
      </c>
      <c r="G180" s="45">
        <v>60</v>
      </c>
      <c r="H180" s="46">
        <v>0</v>
      </c>
      <c r="I180" s="44" t="s">
        <v>826</v>
      </c>
      <c r="J180" s="44" t="s">
        <v>827</v>
      </c>
      <c r="K180" s="44" t="s">
        <v>566</v>
      </c>
      <c r="L180" s="44" t="s">
        <v>683</v>
      </c>
      <c r="M180" s="44" t="s">
        <v>684</v>
      </c>
      <c r="N180" s="44"/>
      <c r="O180" s="44" t="s">
        <v>1016</v>
      </c>
      <c r="P180" s="44" t="s">
        <v>1018</v>
      </c>
      <c r="Q180" s="44" t="s">
        <v>570</v>
      </c>
    </row>
    <row r="181" spans="1:17" x14ac:dyDescent="0.25">
      <c r="A181" s="44" t="s">
        <v>1262</v>
      </c>
      <c r="B181" s="44" t="s">
        <v>1263</v>
      </c>
      <c r="C181" s="44" t="s">
        <v>1264</v>
      </c>
      <c r="D181" s="44" t="s">
        <v>74</v>
      </c>
      <c r="E181" s="44" t="s">
        <v>1259</v>
      </c>
      <c r="F181" s="44" t="s">
        <v>74</v>
      </c>
      <c r="G181" s="45">
        <v>60</v>
      </c>
      <c r="H181" s="46">
        <v>0</v>
      </c>
      <c r="I181" s="44" t="s">
        <v>1066</v>
      </c>
      <c r="J181" s="44" t="s">
        <v>1067</v>
      </c>
      <c r="K181" s="44" t="s">
        <v>566</v>
      </c>
      <c r="L181" s="44" t="s">
        <v>683</v>
      </c>
      <c r="M181" s="44" t="s">
        <v>1092</v>
      </c>
      <c r="N181" s="44"/>
      <c r="O181" s="44" t="s">
        <v>1016</v>
      </c>
      <c r="P181" s="44" t="s">
        <v>1018</v>
      </c>
      <c r="Q181" s="44" t="s">
        <v>570</v>
      </c>
    </row>
    <row r="182" spans="1:17" x14ac:dyDescent="0.25">
      <c r="A182" s="44" t="s">
        <v>1265</v>
      </c>
      <c r="B182" s="44" t="s">
        <v>1266</v>
      </c>
      <c r="C182" s="44" t="s">
        <v>1267</v>
      </c>
      <c r="D182" s="44" t="s">
        <v>74</v>
      </c>
      <c r="E182" s="44" t="s">
        <v>1259</v>
      </c>
      <c r="F182" s="44" t="s">
        <v>74</v>
      </c>
      <c r="G182" s="45">
        <v>60</v>
      </c>
      <c r="H182" s="46">
        <v>0</v>
      </c>
      <c r="I182" s="44" t="s">
        <v>826</v>
      </c>
      <c r="J182" s="44" t="s">
        <v>827</v>
      </c>
      <c r="K182" s="44" t="s">
        <v>566</v>
      </c>
      <c r="L182" s="44" t="s">
        <v>683</v>
      </c>
      <c r="M182" s="44" t="s">
        <v>851</v>
      </c>
      <c r="N182" s="44"/>
      <c r="O182" s="44" t="s">
        <v>1016</v>
      </c>
      <c r="P182" s="44" t="s">
        <v>1018</v>
      </c>
      <c r="Q182" s="44" t="s">
        <v>570</v>
      </c>
    </row>
    <row r="183" spans="1:17" x14ac:dyDescent="0.25">
      <c r="A183" s="44" t="s">
        <v>1268</v>
      </c>
      <c r="B183" s="44" t="s">
        <v>1269</v>
      </c>
      <c r="C183" s="44" t="s">
        <v>1270</v>
      </c>
      <c r="D183" s="44"/>
      <c r="E183" s="44" t="s">
        <v>574</v>
      </c>
      <c r="F183" s="44" t="s">
        <v>1271</v>
      </c>
      <c r="G183" s="45"/>
      <c r="H183" s="46">
        <v>0</v>
      </c>
      <c r="I183" s="44" t="s">
        <v>617</v>
      </c>
      <c r="J183" s="44" t="s">
        <v>618</v>
      </c>
      <c r="K183" s="44" t="s">
        <v>566</v>
      </c>
      <c r="L183" s="44" t="s">
        <v>567</v>
      </c>
      <c r="M183" s="44" t="s">
        <v>585</v>
      </c>
      <c r="N183" s="44"/>
      <c r="O183" s="44" t="s">
        <v>1268</v>
      </c>
      <c r="P183" s="44" t="s">
        <v>1269</v>
      </c>
      <c r="Q183" s="44" t="s">
        <v>570</v>
      </c>
    </row>
    <row r="184" spans="1:17" x14ac:dyDescent="0.25">
      <c r="A184" s="44" t="s">
        <v>1272</v>
      </c>
      <c r="B184" s="44" t="s">
        <v>1273</v>
      </c>
      <c r="C184" s="44" t="s">
        <v>1274</v>
      </c>
      <c r="D184" s="44" t="s">
        <v>1275</v>
      </c>
      <c r="E184" s="44" t="s">
        <v>824</v>
      </c>
      <c r="F184" s="44" t="s">
        <v>1275</v>
      </c>
      <c r="G184" s="45"/>
      <c r="H184" s="46">
        <v>0</v>
      </c>
      <c r="I184" s="44" t="s">
        <v>826</v>
      </c>
      <c r="J184" s="44" t="s">
        <v>827</v>
      </c>
      <c r="K184" s="44" t="s">
        <v>566</v>
      </c>
      <c r="L184" s="44" t="s">
        <v>683</v>
      </c>
      <c r="M184" s="44" t="s">
        <v>1199</v>
      </c>
      <c r="N184" s="44" t="s">
        <v>1276</v>
      </c>
      <c r="O184" s="44" t="s">
        <v>1272</v>
      </c>
      <c r="P184" s="44" t="s">
        <v>1273</v>
      </c>
      <c r="Q184" s="44" t="s">
        <v>570</v>
      </c>
    </row>
    <row r="185" spans="1:17" x14ac:dyDescent="0.25">
      <c r="A185" s="44" t="s">
        <v>1277</v>
      </c>
      <c r="B185" s="44" t="s">
        <v>1278</v>
      </c>
      <c r="C185" s="44" t="s">
        <v>1279</v>
      </c>
      <c r="D185" s="44"/>
      <c r="E185" s="44" t="s">
        <v>574</v>
      </c>
      <c r="F185" s="44" t="s">
        <v>1280</v>
      </c>
      <c r="G185" s="45"/>
      <c r="H185" s="46">
        <v>0</v>
      </c>
      <c r="I185" s="44"/>
      <c r="J185" s="44"/>
      <c r="K185" s="44" t="s">
        <v>566</v>
      </c>
      <c r="L185" s="44" t="s">
        <v>567</v>
      </c>
      <c r="M185" s="44" t="s">
        <v>585</v>
      </c>
      <c r="N185" s="44"/>
      <c r="O185" s="44" t="s">
        <v>1277</v>
      </c>
      <c r="P185" s="44" t="s">
        <v>1278</v>
      </c>
      <c r="Q185" s="44" t="s">
        <v>570</v>
      </c>
    </row>
    <row r="186" spans="1:17" x14ac:dyDescent="0.25">
      <c r="A186" s="44" t="s">
        <v>1281</v>
      </c>
      <c r="B186" s="44" t="s">
        <v>1282</v>
      </c>
      <c r="C186" s="44" t="s">
        <v>1283</v>
      </c>
      <c r="D186" s="44"/>
      <c r="E186" s="44" t="s">
        <v>574</v>
      </c>
      <c r="F186" s="44" t="s">
        <v>1284</v>
      </c>
      <c r="G186" s="45"/>
      <c r="H186" s="46">
        <v>0</v>
      </c>
      <c r="I186" s="44" t="s">
        <v>789</v>
      </c>
      <c r="J186" s="44" t="s">
        <v>790</v>
      </c>
      <c r="K186" s="44" t="s">
        <v>566</v>
      </c>
      <c r="L186" s="44" t="s">
        <v>567</v>
      </c>
      <c r="M186" s="44" t="s">
        <v>659</v>
      </c>
      <c r="N186" s="44"/>
      <c r="O186" s="44" t="s">
        <v>1281</v>
      </c>
      <c r="P186" s="44" t="s">
        <v>1282</v>
      </c>
      <c r="Q186" s="44" t="s">
        <v>570</v>
      </c>
    </row>
    <row r="187" spans="1:17" x14ac:dyDescent="0.25">
      <c r="A187" s="44" t="s">
        <v>1285</v>
      </c>
      <c r="B187" s="44" t="s">
        <v>1286</v>
      </c>
      <c r="C187" s="44" t="s">
        <v>1287</v>
      </c>
      <c r="D187" s="44"/>
      <c r="E187" s="44" t="s">
        <v>574</v>
      </c>
      <c r="F187" s="44" t="s">
        <v>1288</v>
      </c>
      <c r="G187" s="45">
        <v>60</v>
      </c>
      <c r="H187" s="46">
        <v>0</v>
      </c>
      <c r="I187" s="44" t="s">
        <v>575</v>
      </c>
      <c r="J187" s="44" t="s">
        <v>576</v>
      </c>
      <c r="K187" s="44" t="s">
        <v>566</v>
      </c>
      <c r="L187" s="44" t="s">
        <v>567</v>
      </c>
      <c r="M187" s="44" t="s">
        <v>577</v>
      </c>
      <c r="N187" s="44"/>
      <c r="O187" s="44" t="s">
        <v>1285</v>
      </c>
      <c r="P187" s="44" t="s">
        <v>1286</v>
      </c>
      <c r="Q187" s="44" t="s">
        <v>570</v>
      </c>
    </row>
    <row r="188" spans="1:17" x14ac:dyDescent="0.25">
      <c r="A188" s="44" t="s">
        <v>1289</v>
      </c>
      <c r="B188" s="44" t="s">
        <v>1290</v>
      </c>
      <c r="C188" s="44" t="s">
        <v>1291</v>
      </c>
      <c r="D188" s="44"/>
      <c r="E188" s="44" t="s">
        <v>574</v>
      </c>
      <c r="F188" s="44" t="s">
        <v>1292</v>
      </c>
      <c r="G188" s="45"/>
      <c r="H188" s="46">
        <v>0</v>
      </c>
      <c r="I188" s="44" t="s">
        <v>617</v>
      </c>
      <c r="J188" s="44" t="s">
        <v>618</v>
      </c>
      <c r="K188" s="44" t="s">
        <v>566</v>
      </c>
      <c r="L188" s="44" t="s">
        <v>567</v>
      </c>
      <c r="M188" s="44" t="s">
        <v>597</v>
      </c>
      <c r="N188" s="44"/>
      <c r="O188" s="44" t="s">
        <v>1289</v>
      </c>
      <c r="P188" s="44" t="s">
        <v>1290</v>
      </c>
      <c r="Q188" s="44" t="s">
        <v>570</v>
      </c>
    </row>
    <row r="189" spans="1:17" x14ac:dyDescent="0.25">
      <c r="A189" s="44" t="s">
        <v>1293</v>
      </c>
      <c r="B189" s="44" t="s">
        <v>1294</v>
      </c>
      <c r="C189" s="44" t="s">
        <v>683</v>
      </c>
      <c r="D189" s="44"/>
      <c r="E189" s="44" t="s">
        <v>824</v>
      </c>
      <c r="F189" s="44"/>
      <c r="G189" s="45"/>
      <c r="H189" s="46">
        <v>0</v>
      </c>
      <c r="I189" s="44" t="s">
        <v>826</v>
      </c>
      <c r="J189" s="44" t="s">
        <v>827</v>
      </c>
      <c r="K189" s="44" t="s">
        <v>566</v>
      </c>
      <c r="L189" s="44" t="s">
        <v>683</v>
      </c>
      <c r="M189" s="44" t="s">
        <v>1032</v>
      </c>
      <c r="N189" s="44" t="s">
        <v>1295</v>
      </c>
      <c r="O189" s="44" t="s">
        <v>1293</v>
      </c>
      <c r="P189" s="44" t="s">
        <v>1294</v>
      </c>
      <c r="Q189" s="44" t="s">
        <v>570</v>
      </c>
    </row>
    <row r="190" spans="1:17" x14ac:dyDescent="0.25">
      <c r="A190" s="44" t="s">
        <v>1296</v>
      </c>
      <c r="B190" s="44" t="s">
        <v>1297</v>
      </c>
      <c r="C190" s="44" t="s">
        <v>1298</v>
      </c>
      <c r="D190" s="44"/>
      <c r="E190" s="44" t="s">
        <v>824</v>
      </c>
      <c r="F190" s="44"/>
      <c r="G190" s="45"/>
      <c r="H190" s="46">
        <v>0</v>
      </c>
      <c r="I190" s="44" t="s">
        <v>699</v>
      </c>
      <c r="J190" s="44" t="s">
        <v>700</v>
      </c>
      <c r="K190" s="44" t="s">
        <v>566</v>
      </c>
      <c r="L190" s="44" t="s">
        <v>1299</v>
      </c>
      <c r="M190" s="44" t="s">
        <v>702</v>
      </c>
      <c r="N190" s="44"/>
      <c r="O190" s="44" t="s">
        <v>1296</v>
      </c>
      <c r="P190" s="44" t="s">
        <v>1297</v>
      </c>
      <c r="Q190" s="44" t="s">
        <v>570</v>
      </c>
    </row>
    <row r="191" spans="1:17" x14ac:dyDescent="0.25">
      <c r="A191" s="44" t="s">
        <v>1300</v>
      </c>
      <c r="B191" s="44" t="s">
        <v>1301</v>
      </c>
      <c r="C191" s="44" t="s">
        <v>1302</v>
      </c>
      <c r="D191" s="44" t="s">
        <v>74</v>
      </c>
      <c r="E191" s="44" t="s">
        <v>1303</v>
      </c>
      <c r="F191" s="44" t="s">
        <v>1304</v>
      </c>
      <c r="G191" s="45"/>
      <c r="H191" s="46">
        <v>0</v>
      </c>
      <c r="I191" s="44" t="s">
        <v>699</v>
      </c>
      <c r="J191" s="44" t="s">
        <v>700</v>
      </c>
      <c r="K191" s="44" t="s">
        <v>566</v>
      </c>
      <c r="L191" s="44" t="s">
        <v>1046</v>
      </c>
      <c r="M191" s="44" t="s">
        <v>702</v>
      </c>
      <c r="N191" s="44" t="s">
        <v>1305</v>
      </c>
      <c r="O191" s="44" t="s">
        <v>1300</v>
      </c>
      <c r="P191" s="44" t="s">
        <v>1301</v>
      </c>
      <c r="Q191" s="44" t="s">
        <v>570</v>
      </c>
    </row>
    <row r="192" spans="1:17" x14ac:dyDescent="0.25">
      <c r="A192" s="44" t="s">
        <v>1306</v>
      </c>
      <c r="B192" s="44" t="s">
        <v>1307</v>
      </c>
      <c r="C192" s="44" t="s">
        <v>1308</v>
      </c>
      <c r="D192" s="44"/>
      <c r="E192" s="44" t="s">
        <v>574</v>
      </c>
      <c r="F192" s="44" t="s">
        <v>1309</v>
      </c>
      <c r="G192" s="45">
        <v>60</v>
      </c>
      <c r="H192" s="46">
        <v>0</v>
      </c>
      <c r="I192" s="44" t="s">
        <v>641</v>
      </c>
      <c r="J192" s="44" t="s">
        <v>642</v>
      </c>
      <c r="K192" s="44" t="s">
        <v>566</v>
      </c>
      <c r="L192" s="44" t="s">
        <v>899</v>
      </c>
      <c r="M192" s="44" t="s">
        <v>644</v>
      </c>
      <c r="N192" s="44"/>
      <c r="O192" s="44" t="s">
        <v>1306</v>
      </c>
      <c r="P192" s="44" t="s">
        <v>1307</v>
      </c>
      <c r="Q192" s="44" t="s">
        <v>570</v>
      </c>
    </row>
    <row r="193" spans="1:17" x14ac:dyDescent="0.25">
      <c r="A193" s="44" t="s">
        <v>41</v>
      </c>
      <c r="B193" s="44" t="s">
        <v>42</v>
      </c>
      <c r="C193" s="44" t="s">
        <v>1310</v>
      </c>
      <c r="D193" s="44"/>
      <c r="E193" s="44" t="s">
        <v>1311</v>
      </c>
      <c r="F193" s="44" t="s">
        <v>1312</v>
      </c>
      <c r="G193" s="45"/>
      <c r="H193" s="46">
        <v>0</v>
      </c>
      <c r="I193" s="44"/>
      <c r="J193" s="44"/>
      <c r="K193" s="44" t="s">
        <v>566</v>
      </c>
      <c r="L193" s="44" t="s">
        <v>567</v>
      </c>
      <c r="M193" s="44" t="s">
        <v>585</v>
      </c>
      <c r="N193" s="44"/>
      <c r="O193" s="44" t="s">
        <v>1313</v>
      </c>
      <c r="P193" s="44" t="s">
        <v>42</v>
      </c>
      <c r="Q193" s="44" t="s">
        <v>570</v>
      </c>
    </row>
    <row r="194" spans="1:17" x14ac:dyDescent="0.25">
      <c r="A194" s="44" t="s">
        <v>65</v>
      </c>
      <c r="B194" s="44" t="s">
        <v>66</v>
      </c>
      <c r="C194" s="44" t="s">
        <v>1314</v>
      </c>
      <c r="D194" s="44"/>
      <c r="E194" s="44" t="s">
        <v>1315</v>
      </c>
      <c r="F194" s="44" t="s">
        <v>1316</v>
      </c>
      <c r="G194" s="45"/>
      <c r="H194" s="46">
        <v>0</v>
      </c>
      <c r="I194" s="44" t="s">
        <v>826</v>
      </c>
      <c r="J194" s="44" t="s">
        <v>827</v>
      </c>
      <c r="K194" s="44" t="s">
        <v>566</v>
      </c>
      <c r="L194" s="44" t="s">
        <v>683</v>
      </c>
      <c r="M194" s="44" t="s">
        <v>851</v>
      </c>
      <c r="N194" s="44" t="s">
        <v>1317</v>
      </c>
      <c r="O194" s="44" t="s">
        <v>1313</v>
      </c>
      <c r="P194" s="44" t="s">
        <v>42</v>
      </c>
      <c r="Q194" s="44" t="s">
        <v>570</v>
      </c>
    </row>
    <row r="195" spans="1:17" x14ac:dyDescent="0.25">
      <c r="A195" s="44" t="s">
        <v>51</v>
      </c>
      <c r="B195" s="44" t="s">
        <v>52</v>
      </c>
      <c r="C195" s="44" t="s">
        <v>1318</v>
      </c>
      <c r="D195" s="44"/>
      <c r="E195" s="44" t="s">
        <v>1311</v>
      </c>
      <c r="F195" s="44" t="s">
        <v>1319</v>
      </c>
      <c r="G195" s="45"/>
      <c r="H195" s="46">
        <v>0</v>
      </c>
      <c r="I195" s="44" t="s">
        <v>641</v>
      </c>
      <c r="J195" s="44" t="s">
        <v>642</v>
      </c>
      <c r="K195" s="44" t="s">
        <v>566</v>
      </c>
      <c r="L195" s="44" t="s">
        <v>643</v>
      </c>
      <c r="M195" s="44" t="s">
        <v>644</v>
      </c>
      <c r="N195" s="44"/>
      <c r="O195" s="44" t="s">
        <v>1313</v>
      </c>
      <c r="P195" s="44" t="s">
        <v>42</v>
      </c>
      <c r="Q195" s="44" t="s">
        <v>570</v>
      </c>
    </row>
    <row r="196" spans="1:17" x14ac:dyDescent="0.25">
      <c r="A196" s="44" t="s">
        <v>49</v>
      </c>
      <c r="B196" s="44" t="s">
        <v>50</v>
      </c>
      <c r="C196" s="44" t="s">
        <v>1320</v>
      </c>
      <c r="D196" s="44"/>
      <c r="E196" s="44" t="s">
        <v>1311</v>
      </c>
      <c r="F196" s="44" t="s">
        <v>1321</v>
      </c>
      <c r="G196" s="45"/>
      <c r="H196" s="46">
        <v>0</v>
      </c>
      <c r="I196" s="44" t="s">
        <v>641</v>
      </c>
      <c r="J196" s="44" t="s">
        <v>642</v>
      </c>
      <c r="K196" s="44" t="s">
        <v>566</v>
      </c>
      <c r="L196" s="44" t="s">
        <v>837</v>
      </c>
      <c r="M196" s="44" t="s">
        <v>644</v>
      </c>
      <c r="N196" s="44"/>
      <c r="O196" s="44" t="s">
        <v>1313</v>
      </c>
      <c r="P196" s="44" t="s">
        <v>42</v>
      </c>
      <c r="Q196" s="44" t="s">
        <v>570</v>
      </c>
    </row>
    <row r="197" spans="1:17" x14ac:dyDescent="0.25">
      <c r="A197" s="44" t="s">
        <v>59</v>
      </c>
      <c r="B197" s="44" t="s">
        <v>60</v>
      </c>
      <c r="C197" s="44" t="s">
        <v>1322</v>
      </c>
      <c r="D197" s="44"/>
      <c r="E197" s="44" t="s">
        <v>1315</v>
      </c>
      <c r="F197" s="44" t="s">
        <v>1323</v>
      </c>
      <c r="G197" s="45"/>
      <c r="H197" s="46">
        <v>0</v>
      </c>
      <c r="I197" s="44" t="s">
        <v>699</v>
      </c>
      <c r="J197" s="44" t="s">
        <v>700</v>
      </c>
      <c r="K197" s="44" t="s">
        <v>566</v>
      </c>
      <c r="L197" s="44" t="s">
        <v>1203</v>
      </c>
      <c r="M197" s="44" t="s">
        <v>702</v>
      </c>
      <c r="N197" s="44"/>
      <c r="O197" s="44" t="s">
        <v>1313</v>
      </c>
      <c r="P197" s="44" t="s">
        <v>42</v>
      </c>
      <c r="Q197" s="44" t="s">
        <v>570</v>
      </c>
    </row>
    <row r="198" spans="1:17" x14ac:dyDescent="0.25">
      <c r="A198" s="44" t="s">
        <v>43</v>
      </c>
      <c r="B198" s="44" t="s">
        <v>44</v>
      </c>
      <c r="C198" s="44" t="s">
        <v>1324</v>
      </c>
      <c r="D198" s="44"/>
      <c r="E198" s="44" t="s">
        <v>1311</v>
      </c>
      <c r="F198" s="44" t="s">
        <v>1325</v>
      </c>
      <c r="G198" s="45"/>
      <c r="H198" s="46">
        <v>0</v>
      </c>
      <c r="I198" s="44" t="s">
        <v>641</v>
      </c>
      <c r="J198" s="44" t="s">
        <v>642</v>
      </c>
      <c r="K198" s="44" t="s">
        <v>566</v>
      </c>
      <c r="L198" s="44" t="s">
        <v>903</v>
      </c>
      <c r="M198" s="44" t="s">
        <v>644</v>
      </c>
      <c r="N198" s="44"/>
      <c r="O198" s="44" t="s">
        <v>1313</v>
      </c>
      <c r="P198" s="44" t="s">
        <v>42</v>
      </c>
      <c r="Q198" s="44" t="s">
        <v>570</v>
      </c>
    </row>
    <row r="199" spans="1:17" x14ac:dyDescent="0.25">
      <c r="A199" s="44" t="s">
        <v>61</v>
      </c>
      <c r="B199" s="44" t="s">
        <v>62</v>
      </c>
      <c r="C199" s="44" t="s">
        <v>1326</v>
      </c>
      <c r="D199" s="44"/>
      <c r="E199" s="44" t="s">
        <v>1315</v>
      </c>
      <c r="F199" s="44" t="s">
        <v>1327</v>
      </c>
      <c r="G199" s="45"/>
      <c r="H199" s="46">
        <v>0</v>
      </c>
      <c r="I199" s="44" t="s">
        <v>699</v>
      </c>
      <c r="J199" s="44" t="s">
        <v>700</v>
      </c>
      <c r="K199" s="44" t="s">
        <v>566</v>
      </c>
      <c r="L199" s="44" t="s">
        <v>1046</v>
      </c>
      <c r="M199" s="44" t="s">
        <v>702</v>
      </c>
      <c r="N199" s="44"/>
      <c r="O199" s="44" t="s">
        <v>1313</v>
      </c>
      <c r="P199" s="44" t="s">
        <v>42</v>
      </c>
      <c r="Q199" s="44" t="s">
        <v>570</v>
      </c>
    </row>
    <row r="200" spans="1:17" x14ac:dyDescent="0.25">
      <c r="A200" s="44" t="s">
        <v>55</v>
      </c>
      <c r="B200" s="44" t="s">
        <v>56</v>
      </c>
      <c r="C200" s="44" t="s">
        <v>1328</v>
      </c>
      <c r="D200" s="44"/>
      <c r="E200" s="44" t="s">
        <v>1311</v>
      </c>
      <c r="F200" s="44" t="s">
        <v>1329</v>
      </c>
      <c r="G200" s="45"/>
      <c r="H200" s="46">
        <v>0</v>
      </c>
      <c r="I200" s="44" t="s">
        <v>641</v>
      </c>
      <c r="J200" s="44" t="s">
        <v>642</v>
      </c>
      <c r="K200" s="44" t="s">
        <v>566</v>
      </c>
      <c r="L200" s="44" t="s">
        <v>940</v>
      </c>
      <c r="M200" s="44" t="s">
        <v>644</v>
      </c>
      <c r="N200" s="44"/>
      <c r="O200" s="44" t="s">
        <v>1313</v>
      </c>
      <c r="P200" s="44" t="s">
        <v>42</v>
      </c>
      <c r="Q200" s="44" t="s">
        <v>570</v>
      </c>
    </row>
    <row r="201" spans="1:17" x14ac:dyDescent="0.25">
      <c r="A201" s="44" t="s">
        <v>57</v>
      </c>
      <c r="B201" s="44" t="s">
        <v>58</v>
      </c>
      <c r="C201" s="44" t="s">
        <v>1330</v>
      </c>
      <c r="D201" s="44"/>
      <c r="E201" s="44" t="s">
        <v>1311</v>
      </c>
      <c r="F201" s="44" t="s">
        <v>1331</v>
      </c>
      <c r="G201" s="45"/>
      <c r="H201" s="46">
        <v>0</v>
      </c>
      <c r="I201" s="44" t="s">
        <v>641</v>
      </c>
      <c r="J201" s="44" t="s">
        <v>642</v>
      </c>
      <c r="K201" s="44" t="s">
        <v>566</v>
      </c>
      <c r="L201" s="44" t="s">
        <v>899</v>
      </c>
      <c r="M201" s="44" t="s">
        <v>644</v>
      </c>
      <c r="N201" s="44"/>
      <c r="O201" s="44" t="s">
        <v>1313</v>
      </c>
      <c r="P201" s="44" t="s">
        <v>42</v>
      </c>
      <c r="Q201" s="44" t="s">
        <v>570</v>
      </c>
    </row>
    <row r="202" spans="1:17" x14ac:dyDescent="0.25">
      <c r="A202" s="44" t="s">
        <v>53</v>
      </c>
      <c r="B202" s="44" t="s">
        <v>54</v>
      </c>
      <c r="C202" s="44" t="s">
        <v>1332</v>
      </c>
      <c r="D202" s="44"/>
      <c r="E202" s="44" t="s">
        <v>1311</v>
      </c>
      <c r="F202" s="44" t="s">
        <v>1333</v>
      </c>
      <c r="G202" s="45"/>
      <c r="H202" s="46">
        <v>0</v>
      </c>
      <c r="I202" s="44" t="s">
        <v>641</v>
      </c>
      <c r="J202" s="44" t="s">
        <v>642</v>
      </c>
      <c r="K202" s="44" t="s">
        <v>566</v>
      </c>
      <c r="L202" s="44" t="s">
        <v>877</v>
      </c>
      <c r="M202" s="44" t="s">
        <v>644</v>
      </c>
      <c r="N202" s="44"/>
      <c r="O202" s="44" t="s">
        <v>1313</v>
      </c>
      <c r="P202" s="44" t="s">
        <v>42</v>
      </c>
      <c r="Q202" s="44" t="s">
        <v>570</v>
      </c>
    </row>
    <row r="203" spans="1:17" x14ac:dyDescent="0.25">
      <c r="A203" s="44" t="s">
        <v>63</v>
      </c>
      <c r="B203" s="44" t="s">
        <v>64</v>
      </c>
      <c r="C203" s="44" t="s">
        <v>1334</v>
      </c>
      <c r="D203" s="44"/>
      <c r="E203" s="44" t="s">
        <v>1315</v>
      </c>
      <c r="F203" s="44" t="s">
        <v>1335</v>
      </c>
      <c r="G203" s="45"/>
      <c r="H203" s="46">
        <v>0</v>
      </c>
      <c r="I203" s="44" t="s">
        <v>699</v>
      </c>
      <c r="J203" s="44" t="s">
        <v>700</v>
      </c>
      <c r="K203" s="44" t="s">
        <v>566</v>
      </c>
      <c r="L203" s="44" t="s">
        <v>701</v>
      </c>
      <c r="M203" s="44" t="s">
        <v>702</v>
      </c>
      <c r="N203" s="44"/>
      <c r="O203" s="44" t="s">
        <v>1313</v>
      </c>
      <c r="P203" s="44" t="s">
        <v>42</v>
      </c>
      <c r="Q203" s="44" t="s">
        <v>570</v>
      </c>
    </row>
    <row r="204" spans="1:17" x14ac:dyDescent="0.25">
      <c r="A204" s="44" t="s">
        <v>67</v>
      </c>
      <c r="B204" s="44" t="s">
        <v>68</v>
      </c>
      <c r="C204" s="44" t="s">
        <v>1336</v>
      </c>
      <c r="D204" s="44"/>
      <c r="E204" s="44" t="s">
        <v>1315</v>
      </c>
      <c r="F204" s="44" t="s">
        <v>1337</v>
      </c>
      <c r="G204" s="45"/>
      <c r="H204" s="46">
        <v>0</v>
      </c>
      <c r="I204" s="44" t="s">
        <v>699</v>
      </c>
      <c r="J204" s="44" t="s">
        <v>700</v>
      </c>
      <c r="K204" s="44" t="s">
        <v>566</v>
      </c>
      <c r="L204" s="44" t="s">
        <v>1338</v>
      </c>
      <c r="M204" s="44" t="s">
        <v>702</v>
      </c>
      <c r="N204" s="44"/>
      <c r="O204" s="44" t="s">
        <v>1313</v>
      </c>
      <c r="P204" s="44" t="s">
        <v>42</v>
      </c>
      <c r="Q204" s="44" t="s">
        <v>570</v>
      </c>
    </row>
    <row r="205" spans="1:17" x14ac:dyDescent="0.25">
      <c r="A205" s="44" t="s">
        <v>45</v>
      </c>
      <c r="B205" s="44" t="s">
        <v>46</v>
      </c>
      <c r="C205" s="44" t="s">
        <v>1339</v>
      </c>
      <c r="D205" s="44"/>
      <c r="E205" s="44" t="s">
        <v>1311</v>
      </c>
      <c r="F205" s="44" t="s">
        <v>1340</v>
      </c>
      <c r="G205" s="45"/>
      <c r="H205" s="46">
        <v>0</v>
      </c>
      <c r="I205" s="44" t="s">
        <v>641</v>
      </c>
      <c r="J205" s="44" t="s">
        <v>642</v>
      </c>
      <c r="K205" s="44" t="s">
        <v>566</v>
      </c>
      <c r="L205" s="44" t="s">
        <v>940</v>
      </c>
      <c r="M205" s="44" t="s">
        <v>644</v>
      </c>
      <c r="N205" s="44"/>
      <c r="O205" s="44" t="s">
        <v>1313</v>
      </c>
      <c r="P205" s="44" t="s">
        <v>42</v>
      </c>
      <c r="Q205" s="44" t="s">
        <v>570</v>
      </c>
    </row>
    <row r="206" spans="1:17" x14ac:dyDescent="0.25">
      <c r="A206" s="44" t="s">
        <v>47</v>
      </c>
      <c r="B206" s="44" t="s">
        <v>48</v>
      </c>
      <c r="C206" s="44" t="s">
        <v>1341</v>
      </c>
      <c r="D206" s="44"/>
      <c r="E206" s="44" t="s">
        <v>1311</v>
      </c>
      <c r="F206" s="44" t="s">
        <v>1342</v>
      </c>
      <c r="G206" s="45"/>
      <c r="H206" s="46">
        <v>0</v>
      </c>
      <c r="I206" s="44" t="s">
        <v>641</v>
      </c>
      <c r="J206" s="44" t="s">
        <v>642</v>
      </c>
      <c r="K206" s="44" t="s">
        <v>566</v>
      </c>
      <c r="L206" s="44" t="s">
        <v>715</v>
      </c>
      <c r="M206" s="44" t="s">
        <v>644</v>
      </c>
      <c r="N206" s="44"/>
      <c r="O206" s="44" t="s">
        <v>1313</v>
      </c>
      <c r="P206" s="44" t="s">
        <v>42</v>
      </c>
      <c r="Q206" s="44" t="s">
        <v>570</v>
      </c>
    </row>
    <row r="207" spans="1:17" x14ac:dyDescent="0.25">
      <c r="A207" s="44" t="s">
        <v>69</v>
      </c>
      <c r="B207" s="44" t="s">
        <v>70</v>
      </c>
      <c r="C207" s="44" t="s">
        <v>1343</v>
      </c>
      <c r="D207" s="44"/>
      <c r="E207" s="44" t="s">
        <v>1315</v>
      </c>
      <c r="F207" s="44" t="s">
        <v>1344</v>
      </c>
      <c r="G207" s="45"/>
      <c r="H207" s="46">
        <v>0</v>
      </c>
      <c r="I207" s="44" t="s">
        <v>699</v>
      </c>
      <c r="J207" s="44" t="s">
        <v>700</v>
      </c>
      <c r="K207" s="44" t="s">
        <v>566</v>
      </c>
      <c r="L207" s="44" t="s">
        <v>1345</v>
      </c>
      <c r="M207" s="44" t="s">
        <v>702</v>
      </c>
      <c r="N207" s="44"/>
      <c r="O207" s="44" t="s">
        <v>1313</v>
      </c>
      <c r="P207" s="44" t="s">
        <v>42</v>
      </c>
      <c r="Q207" s="44" t="s">
        <v>570</v>
      </c>
    </row>
    <row r="208" spans="1:17" x14ac:dyDescent="0.25">
      <c r="A208" s="44" t="s">
        <v>1346</v>
      </c>
      <c r="B208" s="44" t="s">
        <v>1347</v>
      </c>
      <c r="C208" s="44" t="s">
        <v>1348</v>
      </c>
      <c r="D208" s="44"/>
      <c r="E208" s="44" t="s">
        <v>1311</v>
      </c>
      <c r="F208" s="44"/>
      <c r="G208" s="45"/>
      <c r="H208" s="46">
        <v>0</v>
      </c>
      <c r="I208" s="44" t="s">
        <v>641</v>
      </c>
      <c r="J208" s="44" t="s">
        <v>642</v>
      </c>
      <c r="K208" s="44" t="s">
        <v>566</v>
      </c>
      <c r="L208" s="44" t="s">
        <v>643</v>
      </c>
      <c r="M208" s="44" t="s">
        <v>644</v>
      </c>
      <c r="N208" s="44"/>
      <c r="O208" s="44" t="s">
        <v>1313</v>
      </c>
      <c r="P208" s="44" t="s">
        <v>42</v>
      </c>
      <c r="Q208" s="44" t="s">
        <v>570</v>
      </c>
    </row>
    <row r="209" spans="1:17" x14ac:dyDescent="0.25">
      <c r="A209" s="44" t="s">
        <v>1349</v>
      </c>
      <c r="B209" s="44" t="s">
        <v>1350</v>
      </c>
      <c r="C209" s="44" t="s">
        <v>1351</v>
      </c>
      <c r="D209" s="44"/>
      <c r="E209" s="44" t="s">
        <v>1311</v>
      </c>
      <c r="F209" s="44"/>
      <c r="G209" s="45"/>
      <c r="H209" s="46">
        <v>0</v>
      </c>
      <c r="I209" s="44" t="s">
        <v>641</v>
      </c>
      <c r="J209" s="44" t="s">
        <v>642</v>
      </c>
      <c r="K209" s="44" t="s">
        <v>566</v>
      </c>
      <c r="L209" s="44" t="s">
        <v>643</v>
      </c>
      <c r="M209" s="44" t="s">
        <v>644</v>
      </c>
      <c r="N209" s="44"/>
      <c r="O209" s="44" t="s">
        <v>1313</v>
      </c>
      <c r="P209" s="44" t="s">
        <v>42</v>
      </c>
      <c r="Q209" s="44" t="s">
        <v>570</v>
      </c>
    </row>
    <row r="210" spans="1:17" x14ac:dyDescent="0.25">
      <c r="A210" s="44" t="s">
        <v>1352</v>
      </c>
      <c r="B210" s="44" t="s">
        <v>1353</v>
      </c>
      <c r="C210" s="44" t="s">
        <v>1354</v>
      </c>
      <c r="D210" s="44"/>
      <c r="E210" s="44" t="s">
        <v>1311</v>
      </c>
      <c r="F210" s="44"/>
      <c r="G210" s="45"/>
      <c r="H210" s="46">
        <v>0</v>
      </c>
      <c r="I210" s="44" t="s">
        <v>641</v>
      </c>
      <c r="J210" s="44" t="s">
        <v>642</v>
      </c>
      <c r="K210" s="44" t="s">
        <v>566</v>
      </c>
      <c r="L210" s="44" t="s">
        <v>899</v>
      </c>
      <c r="M210" s="44" t="s">
        <v>644</v>
      </c>
      <c r="N210" s="44"/>
      <c r="O210" s="44" t="s">
        <v>1313</v>
      </c>
      <c r="P210" s="44" t="s">
        <v>42</v>
      </c>
      <c r="Q210" s="44" t="s">
        <v>570</v>
      </c>
    </row>
    <row r="211" spans="1:17" x14ac:dyDescent="0.25">
      <c r="A211" s="44" t="s">
        <v>1355</v>
      </c>
      <c r="B211" s="44" t="s">
        <v>1356</v>
      </c>
      <c r="C211" s="44" t="s">
        <v>1357</v>
      </c>
      <c r="D211" s="44"/>
      <c r="E211" s="44" t="s">
        <v>1311</v>
      </c>
      <c r="F211" s="44"/>
      <c r="G211" s="45"/>
      <c r="H211" s="46">
        <v>0</v>
      </c>
      <c r="I211" s="44" t="s">
        <v>641</v>
      </c>
      <c r="J211" s="44" t="s">
        <v>642</v>
      </c>
      <c r="K211" s="44" t="s">
        <v>566</v>
      </c>
      <c r="L211" s="44" t="s">
        <v>643</v>
      </c>
      <c r="M211" s="44" t="s">
        <v>644</v>
      </c>
      <c r="N211" s="44"/>
      <c r="O211" s="44" t="s">
        <v>1313</v>
      </c>
      <c r="P211" s="44" t="s">
        <v>42</v>
      </c>
      <c r="Q211" s="44" t="s">
        <v>570</v>
      </c>
    </row>
    <row r="212" spans="1:17" x14ac:dyDescent="0.25">
      <c r="A212" s="44" t="s">
        <v>1358</v>
      </c>
      <c r="B212" s="44" t="s">
        <v>1359</v>
      </c>
      <c r="C212" s="44" t="s">
        <v>1360</v>
      </c>
      <c r="D212" s="44"/>
      <c r="E212" s="44" t="s">
        <v>1311</v>
      </c>
      <c r="F212" s="44"/>
      <c r="G212" s="45"/>
      <c r="H212" s="46">
        <v>0</v>
      </c>
      <c r="I212" s="44" t="s">
        <v>641</v>
      </c>
      <c r="J212" s="44" t="s">
        <v>642</v>
      </c>
      <c r="K212" s="44" t="s">
        <v>566</v>
      </c>
      <c r="L212" s="44" t="s">
        <v>643</v>
      </c>
      <c r="M212" s="44" t="s">
        <v>644</v>
      </c>
      <c r="N212" s="44"/>
      <c r="O212" s="44" t="s">
        <v>1313</v>
      </c>
      <c r="P212" s="44" t="s">
        <v>42</v>
      </c>
      <c r="Q212" s="44" t="s">
        <v>570</v>
      </c>
    </row>
    <row r="213" spans="1:17" x14ac:dyDescent="0.25">
      <c r="A213" s="44" t="s">
        <v>1361</v>
      </c>
      <c r="B213" s="44" t="s">
        <v>1362</v>
      </c>
      <c r="C213" s="44" t="s">
        <v>1363</v>
      </c>
      <c r="D213" s="44"/>
      <c r="E213" s="44" t="s">
        <v>1311</v>
      </c>
      <c r="F213" s="44"/>
      <c r="G213" s="45"/>
      <c r="H213" s="46">
        <v>0</v>
      </c>
      <c r="I213" s="44" t="s">
        <v>641</v>
      </c>
      <c r="J213" s="44" t="s">
        <v>642</v>
      </c>
      <c r="K213" s="44" t="s">
        <v>566</v>
      </c>
      <c r="L213" s="44" t="s">
        <v>899</v>
      </c>
      <c r="M213" s="44" t="s">
        <v>644</v>
      </c>
      <c r="N213" s="44"/>
      <c r="O213" s="44" t="s">
        <v>1313</v>
      </c>
      <c r="P213" s="44" t="s">
        <v>42</v>
      </c>
      <c r="Q213" s="44" t="s">
        <v>570</v>
      </c>
    </row>
    <row r="214" spans="1:17" x14ac:dyDescent="0.25">
      <c r="A214" s="44" t="s">
        <v>1364</v>
      </c>
      <c r="B214" s="44" t="s">
        <v>1365</v>
      </c>
      <c r="C214" s="44" t="s">
        <v>1366</v>
      </c>
      <c r="D214" s="44"/>
      <c r="E214" s="44" t="s">
        <v>1311</v>
      </c>
      <c r="F214" s="44"/>
      <c r="G214" s="45"/>
      <c r="H214" s="46">
        <v>0</v>
      </c>
      <c r="I214" s="44" t="s">
        <v>641</v>
      </c>
      <c r="J214" s="44" t="s">
        <v>642</v>
      </c>
      <c r="K214" s="44" t="s">
        <v>566</v>
      </c>
      <c r="L214" s="44" t="s">
        <v>899</v>
      </c>
      <c r="M214" s="44" t="s">
        <v>644</v>
      </c>
      <c r="N214" s="44"/>
      <c r="O214" s="44" t="s">
        <v>1313</v>
      </c>
      <c r="P214" s="44" t="s">
        <v>42</v>
      </c>
      <c r="Q214" s="44" t="s">
        <v>570</v>
      </c>
    </row>
    <row r="215" spans="1:17" x14ac:dyDescent="0.25">
      <c r="A215" s="44" t="s">
        <v>1367</v>
      </c>
      <c r="B215" s="44" t="s">
        <v>1368</v>
      </c>
      <c r="C215" s="44" t="s">
        <v>1369</v>
      </c>
      <c r="D215" s="44"/>
      <c r="E215" s="44" t="s">
        <v>1311</v>
      </c>
      <c r="F215" s="44"/>
      <c r="G215" s="45"/>
      <c r="H215" s="46">
        <v>0</v>
      </c>
      <c r="I215" s="44" t="s">
        <v>641</v>
      </c>
      <c r="J215" s="44" t="s">
        <v>642</v>
      </c>
      <c r="K215" s="44" t="s">
        <v>566</v>
      </c>
      <c r="L215" s="44" t="s">
        <v>899</v>
      </c>
      <c r="M215" s="44" t="s">
        <v>644</v>
      </c>
      <c r="N215" s="44"/>
      <c r="O215" s="44" t="s">
        <v>1313</v>
      </c>
      <c r="P215" s="44" t="s">
        <v>42</v>
      </c>
      <c r="Q215" s="44" t="s">
        <v>570</v>
      </c>
    </row>
    <row r="216" spans="1:17" x14ac:dyDescent="0.25">
      <c r="A216" s="44" t="s">
        <v>1370</v>
      </c>
      <c r="B216" s="44" t="s">
        <v>1371</v>
      </c>
      <c r="C216" s="44" t="s">
        <v>1372</v>
      </c>
      <c r="D216" s="44"/>
      <c r="E216" s="44" t="s">
        <v>1311</v>
      </c>
      <c r="F216" s="44"/>
      <c r="G216" s="45"/>
      <c r="H216" s="46">
        <v>0</v>
      </c>
      <c r="I216" s="44" t="s">
        <v>641</v>
      </c>
      <c r="J216" s="44" t="s">
        <v>642</v>
      </c>
      <c r="K216" s="44" t="s">
        <v>566</v>
      </c>
      <c r="L216" s="44" t="s">
        <v>643</v>
      </c>
      <c r="M216" s="44" t="s">
        <v>644</v>
      </c>
      <c r="N216" s="44"/>
      <c r="O216" s="44" t="s">
        <v>1313</v>
      </c>
      <c r="P216" s="44" t="s">
        <v>42</v>
      </c>
      <c r="Q216" s="44" t="s">
        <v>570</v>
      </c>
    </row>
    <row r="217" spans="1:17" x14ac:dyDescent="0.25">
      <c r="A217" s="44" t="s">
        <v>1373</v>
      </c>
      <c r="B217" s="44" t="s">
        <v>1374</v>
      </c>
      <c r="C217" s="44" t="s">
        <v>1375</v>
      </c>
      <c r="D217" s="44"/>
      <c r="E217" s="44" t="s">
        <v>1311</v>
      </c>
      <c r="F217" s="44"/>
      <c r="G217" s="45"/>
      <c r="H217" s="46">
        <v>0</v>
      </c>
      <c r="I217" s="44" t="s">
        <v>641</v>
      </c>
      <c r="J217" s="44" t="s">
        <v>642</v>
      </c>
      <c r="K217" s="44" t="s">
        <v>566</v>
      </c>
      <c r="L217" s="44" t="s">
        <v>643</v>
      </c>
      <c r="M217" s="44" t="s">
        <v>644</v>
      </c>
      <c r="N217" s="44" t="s">
        <v>1376</v>
      </c>
      <c r="O217" s="44" t="s">
        <v>1313</v>
      </c>
      <c r="P217" s="44" t="s">
        <v>42</v>
      </c>
      <c r="Q217" s="44" t="s">
        <v>570</v>
      </c>
    </row>
    <row r="218" spans="1:17" x14ac:dyDescent="0.25">
      <c r="A218" s="44" t="s">
        <v>1377</v>
      </c>
      <c r="B218" s="44" t="s">
        <v>1378</v>
      </c>
      <c r="C218" s="44" t="s">
        <v>1379</v>
      </c>
      <c r="D218" s="44"/>
      <c r="E218" s="44" t="s">
        <v>1311</v>
      </c>
      <c r="F218" s="44"/>
      <c r="G218" s="45"/>
      <c r="H218" s="46">
        <v>0</v>
      </c>
      <c r="I218" s="44" t="s">
        <v>641</v>
      </c>
      <c r="J218" s="44" t="s">
        <v>642</v>
      </c>
      <c r="K218" s="44" t="s">
        <v>566</v>
      </c>
      <c r="L218" s="44" t="s">
        <v>899</v>
      </c>
      <c r="M218" s="44" t="s">
        <v>644</v>
      </c>
      <c r="N218" s="44"/>
      <c r="O218" s="44" t="s">
        <v>1313</v>
      </c>
      <c r="P218" s="44" t="s">
        <v>42</v>
      </c>
      <c r="Q218" s="44" t="s">
        <v>570</v>
      </c>
    </row>
    <row r="219" spans="1:17" x14ac:dyDescent="0.25">
      <c r="A219" s="44" t="s">
        <v>1380</v>
      </c>
      <c r="B219" s="44" t="s">
        <v>1381</v>
      </c>
      <c r="C219" s="44" t="s">
        <v>1382</v>
      </c>
      <c r="D219" s="44"/>
      <c r="E219" s="44" t="s">
        <v>1311</v>
      </c>
      <c r="F219" s="44"/>
      <c r="G219" s="45"/>
      <c r="H219" s="46">
        <v>0</v>
      </c>
      <c r="I219" s="44" t="s">
        <v>641</v>
      </c>
      <c r="J219" s="44" t="s">
        <v>642</v>
      </c>
      <c r="K219" s="44" t="s">
        <v>566</v>
      </c>
      <c r="L219" s="44" t="s">
        <v>899</v>
      </c>
      <c r="M219" s="44" t="s">
        <v>644</v>
      </c>
      <c r="N219" s="44" t="s">
        <v>1383</v>
      </c>
      <c r="O219" s="44" t="s">
        <v>1313</v>
      </c>
      <c r="P219" s="44" t="s">
        <v>42</v>
      </c>
      <c r="Q219" s="44" t="s">
        <v>570</v>
      </c>
    </row>
    <row r="220" spans="1:17" x14ac:dyDescent="0.25">
      <c r="A220" s="44" t="s">
        <v>1384</v>
      </c>
      <c r="B220" s="44" t="s">
        <v>1385</v>
      </c>
      <c r="C220" s="44" t="s">
        <v>1386</v>
      </c>
      <c r="D220" s="44"/>
      <c r="E220" s="44" t="s">
        <v>1311</v>
      </c>
      <c r="F220" s="44"/>
      <c r="G220" s="45"/>
      <c r="H220" s="46">
        <v>0</v>
      </c>
      <c r="I220" s="44" t="s">
        <v>641</v>
      </c>
      <c r="J220" s="44" t="s">
        <v>642</v>
      </c>
      <c r="K220" s="44" t="s">
        <v>566</v>
      </c>
      <c r="L220" s="44" t="s">
        <v>643</v>
      </c>
      <c r="M220" s="44" t="s">
        <v>644</v>
      </c>
      <c r="N220" s="44" t="s">
        <v>1387</v>
      </c>
      <c r="O220" s="44" t="s">
        <v>1313</v>
      </c>
      <c r="P220" s="44" t="s">
        <v>42</v>
      </c>
      <c r="Q220" s="44" t="s">
        <v>570</v>
      </c>
    </row>
    <row r="221" spans="1:17" x14ac:dyDescent="0.25">
      <c r="A221" s="44" t="s">
        <v>1388</v>
      </c>
      <c r="B221" s="44" t="s">
        <v>1389</v>
      </c>
      <c r="C221" s="44" t="s">
        <v>1390</v>
      </c>
      <c r="D221" s="44"/>
      <c r="E221" s="44" t="s">
        <v>1311</v>
      </c>
      <c r="F221" s="44"/>
      <c r="G221" s="45"/>
      <c r="H221" s="46">
        <v>0</v>
      </c>
      <c r="I221" s="44" t="s">
        <v>641</v>
      </c>
      <c r="J221" s="44" t="s">
        <v>642</v>
      </c>
      <c r="K221" s="44" t="s">
        <v>566</v>
      </c>
      <c r="L221" s="44" t="s">
        <v>899</v>
      </c>
      <c r="M221" s="44" t="s">
        <v>644</v>
      </c>
      <c r="N221" s="44"/>
      <c r="O221" s="44" t="s">
        <v>1313</v>
      </c>
      <c r="P221" s="44" t="s">
        <v>42</v>
      </c>
      <c r="Q221" s="44" t="s">
        <v>570</v>
      </c>
    </row>
    <row r="222" spans="1:17" x14ac:dyDescent="0.25">
      <c r="A222" s="44" t="s">
        <v>1391</v>
      </c>
      <c r="B222" s="44" t="s">
        <v>1392</v>
      </c>
      <c r="C222" s="44" t="s">
        <v>1393</v>
      </c>
      <c r="D222" s="44"/>
      <c r="E222" s="44" t="s">
        <v>1311</v>
      </c>
      <c r="F222" s="44"/>
      <c r="G222" s="45"/>
      <c r="H222" s="46">
        <v>0</v>
      </c>
      <c r="I222" s="44" t="s">
        <v>641</v>
      </c>
      <c r="J222" s="44" t="s">
        <v>642</v>
      </c>
      <c r="K222" s="44" t="s">
        <v>566</v>
      </c>
      <c r="L222" s="44" t="s">
        <v>899</v>
      </c>
      <c r="M222" s="44" t="s">
        <v>644</v>
      </c>
      <c r="N222" s="44"/>
      <c r="O222" s="44" t="s">
        <v>1313</v>
      </c>
      <c r="P222" s="44" t="s">
        <v>42</v>
      </c>
      <c r="Q222" s="44" t="s">
        <v>570</v>
      </c>
    </row>
    <row r="223" spans="1:17" x14ac:dyDescent="0.25">
      <c r="A223" s="44" t="s">
        <v>1394</v>
      </c>
      <c r="B223" s="44" t="s">
        <v>1395</v>
      </c>
      <c r="C223" s="44" t="s">
        <v>1396</v>
      </c>
      <c r="D223" s="44"/>
      <c r="E223" s="44" t="s">
        <v>1311</v>
      </c>
      <c r="F223" s="44"/>
      <c r="G223" s="45"/>
      <c r="H223" s="46">
        <v>0</v>
      </c>
      <c r="I223" s="44" t="s">
        <v>641</v>
      </c>
      <c r="J223" s="44" t="s">
        <v>642</v>
      </c>
      <c r="K223" s="44" t="s">
        <v>566</v>
      </c>
      <c r="L223" s="44" t="s">
        <v>903</v>
      </c>
      <c r="M223" s="44" t="s">
        <v>644</v>
      </c>
      <c r="N223" s="44"/>
      <c r="O223" s="44" t="s">
        <v>1313</v>
      </c>
      <c r="P223" s="44" t="s">
        <v>42</v>
      </c>
      <c r="Q223" s="44" t="s">
        <v>570</v>
      </c>
    </row>
    <row r="224" spans="1:17" x14ac:dyDescent="0.25">
      <c r="A224" s="44" t="s">
        <v>1397</v>
      </c>
      <c r="B224" s="44" t="s">
        <v>1398</v>
      </c>
      <c r="C224" s="44" t="s">
        <v>1399</v>
      </c>
      <c r="D224" s="44"/>
      <c r="E224" s="44" t="s">
        <v>1311</v>
      </c>
      <c r="F224" s="44"/>
      <c r="G224" s="45"/>
      <c r="H224" s="46">
        <v>0</v>
      </c>
      <c r="I224" s="44" t="s">
        <v>641</v>
      </c>
      <c r="J224" s="44" t="s">
        <v>642</v>
      </c>
      <c r="K224" s="44" t="s">
        <v>566</v>
      </c>
      <c r="L224" s="44" t="s">
        <v>903</v>
      </c>
      <c r="M224" s="44" t="s">
        <v>644</v>
      </c>
      <c r="N224" s="44"/>
      <c r="O224" s="44" t="s">
        <v>1313</v>
      </c>
      <c r="P224" s="44" t="s">
        <v>42</v>
      </c>
      <c r="Q224" s="44" t="s">
        <v>570</v>
      </c>
    </row>
    <row r="225" spans="1:17" x14ac:dyDescent="0.25">
      <c r="A225" s="44" t="s">
        <v>1400</v>
      </c>
      <c r="B225" s="44" t="s">
        <v>1401</v>
      </c>
      <c r="C225" s="44" t="s">
        <v>1402</v>
      </c>
      <c r="D225" s="44"/>
      <c r="E225" s="44" t="s">
        <v>1311</v>
      </c>
      <c r="F225" s="44"/>
      <c r="G225" s="45"/>
      <c r="H225" s="46">
        <v>0</v>
      </c>
      <c r="I225" s="44" t="s">
        <v>641</v>
      </c>
      <c r="J225" s="44" t="s">
        <v>642</v>
      </c>
      <c r="K225" s="44" t="s">
        <v>566</v>
      </c>
      <c r="L225" s="44" t="s">
        <v>903</v>
      </c>
      <c r="M225" s="44" t="s">
        <v>644</v>
      </c>
      <c r="N225" s="44"/>
      <c r="O225" s="44" t="s">
        <v>1313</v>
      </c>
      <c r="P225" s="44" t="s">
        <v>42</v>
      </c>
      <c r="Q225" s="44" t="s">
        <v>570</v>
      </c>
    </row>
    <row r="226" spans="1:17" x14ac:dyDescent="0.25">
      <c r="A226" s="44" t="s">
        <v>1403</v>
      </c>
      <c r="B226" s="44" t="s">
        <v>1404</v>
      </c>
      <c r="C226" s="44" t="s">
        <v>1405</v>
      </c>
      <c r="D226" s="44"/>
      <c r="E226" s="44" t="s">
        <v>1311</v>
      </c>
      <c r="F226" s="44"/>
      <c r="G226" s="45"/>
      <c r="H226" s="46">
        <v>0</v>
      </c>
      <c r="I226" s="44" t="s">
        <v>641</v>
      </c>
      <c r="J226" s="44" t="s">
        <v>642</v>
      </c>
      <c r="K226" s="44" t="s">
        <v>566</v>
      </c>
      <c r="L226" s="44" t="s">
        <v>903</v>
      </c>
      <c r="M226" s="44" t="s">
        <v>644</v>
      </c>
      <c r="N226" s="44"/>
      <c r="O226" s="44" t="s">
        <v>1313</v>
      </c>
      <c r="P226" s="44" t="s">
        <v>42</v>
      </c>
      <c r="Q226" s="44" t="s">
        <v>570</v>
      </c>
    </row>
    <row r="227" spans="1:17" x14ac:dyDescent="0.25">
      <c r="A227" s="44" t="s">
        <v>1406</v>
      </c>
      <c r="B227" s="44" t="s">
        <v>1407</v>
      </c>
      <c r="C227" s="44" t="s">
        <v>1408</v>
      </c>
      <c r="D227" s="44"/>
      <c r="E227" s="44" t="s">
        <v>1311</v>
      </c>
      <c r="F227" s="44"/>
      <c r="G227" s="45"/>
      <c r="H227" s="46">
        <v>0</v>
      </c>
      <c r="I227" s="44" t="s">
        <v>641</v>
      </c>
      <c r="J227" s="44" t="s">
        <v>642</v>
      </c>
      <c r="K227" s="44" t="s">
        <v>566</v>
      </c>
      <c r="L227" s="44" t="s">
        <v>903</v>
      </c>
      <c r="M227" s="44" t="s">
        <v>644</v>
      </c>
      <c r="N227" s="44"/>
      <c r="O227" s="44" t="s">
        <v>1313</v>
      </c>
      <c r="P227" s="44" t="s">
        <v>42</v>
      </c>
      <c r="Q227" s="44" t="s">
        <v>570</v>
      </c>
    </row>
    <row r="228" spans="1:17" x14ac:dyDescent="0.25">
      <c r="A228" s="44" t="s">
        <v>1409</v>
      </c>
      <c r="B228" s="44" t="s">
        <v>1410</v>
      </c>
      <c r="C228" s="44" t="s">
        <v>1411</v>
      </c>
      <c r="D228" s="44"/>
      <c r="E228" s="44" t="s">
        <v>1311</v>
      </c>
      <c r="F228" s="44"/>
      <c r="G228" s="45"/>
      <c r="H228" s="46">
        <v>0</v>
      </c>
      <c r="I228" s="44" t="s">
        <v>641</v>
      </c>
      <c r="J228" s="44" t="s">
        <v>642</v>
      </c>
      <c r="K228" s="44" t="s">
        <v>566</v>
      </c>
      <c r="L228" s="44" t="s">
        <v>903</v>
      </c>
      <c r="M228" s="44" t="s">
        <v>644</v>
      </c>
      <c r="N228" s="44"/>
      <c r="O228" s="44" t="s">
        <v>1313</v>
      </c>
      <c r="P228" s="44" t="s">
        <v>42</v>
      </c>
      <c r="Q228" s="44" t="s">
        <v>570</v>
      </c>
    </row>
    <row r="229" spans="1:17" x14ac:dyDescent="0.25">
      <c r="A229" s="44" t="s">
        <v>1412</v>
      </c>
      <c r="B229" s="44" t="s">
        <v>1413</v>
      </c>
      <c r="C229" s="44" t="s">
        <v>1414</v>
      </c>
      <c r="D229" s="44"/>
      <c r="E229" s="44" t="s">
        <v>1311</v>
      </c>
      <c r="F229" s="44"/>
      <c r="G229" s="45"/>
      <c r="H229" s="46">
        <v>0</v>
      </c>
      <c r="I229" s="44" t="s">
        <v>641</v>
      </c>
      <c r="J229" s="44" t="s">
        <v>642</v>
      </c>
      <c r="K229" s="44" t="s">
        <v>566</v>
      </c>
      <c r="L229" s="44" t="s">
        <v>903</v>
      </c>
      <c r="M229" s="44" t="s">
        <v>644</v>
      </c>
      <c r="N229" s="44"/>
      <c r="O229" s="44" t="s">
        <v>1313</v>
      </c>
      <c r="P229" s="44" t="s">
        <v>42</v>
      </c>
      <c r="Q229" s="44" t="s">
        <v>570</v>
      </c>
    </row>
    <row r="230" spans="1:17" x14ac:dyDescent="0.25">
      <c r="A230" s="44" t="s">
        <v>1415</v>
      </c>
      <c r="B230" s="44" t="s">
        <v>1416</v>
      </c>
      <c r="C230" s="44" t="s">
        <v>1417</v>
      </c>
      <c r="D230" s="44"/>
      <c r="E230" s="44" t="s">
        <v>1311</v>
      </c>
      <c r="F230" s="44"/>
      <c r="G230" s="45"/>
      <c r="H230" s="46">
        <v>0</v>
      </c>
      <c r="I230" s="44" t="s">
        <v>641</v>
      </c>
      <c r="J230" s="44" t="s">
        <v>642</v>
      </c>
      <c r="K230" s="44" t="s">
        <v>566</v>
      </c>
      <c r="L230" s="44" t="s">
        <v>903</v>
      </c>
      <c r="M230" s="44" t="s">
        <v>644</v>
      </c>
      <c r="N230" s="44"/>
      <c r="O230" s="44" t="s">
        <v>1313</v>
      </c>
      <c r="P230" s="44" t="s">
        <v>42</v>
      </c>
      <c r="Q230" s="44" t="s">
        <v>570</v>
      </c>
    </row>
    <row r="231" spans="1:17" x14ac:dyDescent="0.25">
      <c r="A231" s="44" t="s">
        <v>1418</v>
      </c>
      <c r="B231" s="44" t="s">
        <v>1419</v>
      </c>
      <c r="C231" s="44" t="s">
        <v>1420</v>
      </c>
      <c r="D231" s="44"/>
      <c r="E231" s="44" t="s">
        <v>1311</v>
      </c>
      <c r="F231" s="44"/>
      <c r="G231" s="45"/>
      <c r="H231" s="46">
        <v>0</v>
      </c>
      <c r="I231" s="44" t="s">
        <v>641</v>
      </c>
      <c r="J231" s="44" t="s">
        <v>642</v>
      </c>
      <c r="K231" s="44" t="s">
        <v>566</v>
      </c>
      <c r="L231" s="44" t="s">
        <v>903</v>
      </c>
      <c r="M231" s="44" t="s">
        <v>644</v>
      </c>
      <c r="N231" s="44"/>
      <c r="O231" s="44" t="s">
        <v>1313</v>
      </c>
      <c r="P231" s="44" t="s">
        <v>42</v>
      </c>
      <c r="Q231" s="44" t="s">
        <v>570</v>
      </c>
    </row>
    <row r="232" spans="1:17" x14ac:dyDescent="0.25">
      <c r="A232" s="44" t="s">
        <v>1421</v>
      </c>
      <c r="B232" s="44" t="s">
        <v>1422</v>
      </c>
      <c r="C232" s="44" t="s">
        <v>1423</v>
      </c>
      <c r="D232" s="44"/>
      <c r="E232" s="44" t="s">
        <v>1311</v>
      </c>
      <c r="F232" s="44"/>
      <c r="G232" s="45"/>
      <c r="H232" s="46">
        <v>0</v>
      </c>
      <c r="I232" s="44" t="s">
        <v>641</v>
      </c>
      <c r="J232" s="44" t="s">
        <v>642</v>
      </c>
      <c r="K232" s="44" t="s">
        <v>566</v>
      </c>
      <c r="L232" s="44" t="s">
        <v>940</v>
      </c>
      <c r="M232" s="44" t="s">
        <v>644</v>
      </c>
      <c r="N232" s="44"/>
      <c r="O232" s="44" t="s">
        <v>1313</v>
      </c>
      <c r="P232" s="44" t="s">
        <v>42</v>
      </c>
      <c r="Q232" s="44" t="s">
        <v>570</v>
      </c>
    </row>
    <row r="233" spans="1:17" x14ac:dyDescent="0.25">
      <c r="A233" s="44" t="s">
        <v>1424</v>
      </c>
      <c r="B233" s="44" t="s">
        <v>1425</v>
      </c>
      <c r="C233" s="44" t="s">
        <v>1426</v>
      </c>
      <c r="D233" s="44"/>
      <c r="E233" s="44" t="s">
        <v>1311</v>
      </c>
      <c r="F233" s="44"/>
      <c r="G233" s="45"/>
      <c r="H233" s="46">
        <v>0</v>
      </c>
      <c r="I233" s="44" t="s">
        <v>641</v>
      </c>
      <c r="J233" s="44" t="s">
        <v>642</v>
      </c>
      <c r="K233" s="44" t="s">
        <v>566</v>
      </c>
      <c r="L233" s="44" t="s">
        <v>940</v>
      </c>
      <c r="M233" s="44" t="s">
        <v>644</v>
      </c>
      <c r="N233" s="44"/>
      <c r="O233" s="44" t="s">
        <v>1313</v>
      </c>
      <c r="P233" s="44" t="s">
        <v>42</v>
      </c>
      <c r="Q233" s="44" t="s">
        <v>570</v>
      </c>
    </row>
    <row r="234" spans="1:17" x14ac:dyDescent="0.25">
      <c r="A234" s="44" t="s">
        <v>1427</v>
      </c>
      <c r="B234" s="44" t="s">
        <v>1428</v>
      </c>
      <c r="C234" s="44" t="s">
        <v>1429</v>
      </c>
      <c r="D234" s="44"/>
      <c r="E234" s="44" t="s">
        <v>1311</v>
      </c>
      <c r="F234" s="44"/>
      <c r="G234" s="45"/>
      <c r="H234" s="46">
        <v>0</v>
      </c>
      <c r="I234" s="44" t="s">
        <v>641</v>
      </c>
      <c r="J234" s="44" t="s">
        <v>642</v>
      </c>
      <c r="K234" s="44" t="s">
        <v>566</v>
      </c>
      <c r="L234" s="44" t="s">
        <v>940</v>
      </c>
      <c r="M234" s="44" t="s">
        <v>644</v>
      </c>
      <c r="N234" s="44"/>
      <c r="O234" s="44" t="s">
        <v>1313</v>
      </c>
      <c r="P234" s="44" t="s">
        <v>42</v>
      </c>
      <c r="Q234" s="44" t="s">
        <v>570</v>
      </c>
    </row>
    <row r="235" spans="1:17" x14ac:dyDescent="0.25">
      <c r="A235" s="44" t="s">
        <v>1430</v>
      </c>
      <c r="B235" s="44" t="s">
        <v>1431</v>
      </c>
      <c r="C235" s="44" t="s">
        <v>1432</v>
      </c>
      <c r="D235" s="44"/>
      <c r="E235" s="44" t="s">
        <v>1311</v>
      </c>
      <c r="F235" s="44"/>
      <c r="G235" s="45"/>
      <c r="H235" s="46">
        <v>0</v>
      </c>
      <c r="I235" s="44" t="s">
        <v>641</v>
      </c>
      <c r="J235" s="44" t="s">
        <v>642</v>
      </c>
      <c r="K235" s="44" t="s">
        <v>566</v>
      </c>
      <c r="L235" s="44" t="s">
        <v>903</v>
      </c>
      <c r="M235" s="44" t="s">
        <v>644</v>
      </c>
      <c r="N235" s="44"/>
      <c r="O235" s="44" t="s">
        <v>1313</v>
      </c>
      <c r="P235" s="44" t="s">
        <v>42</v>
      </c>
      <c r="Q235" s="44" t="s">
        <v>570</v>
      </c>
    </row>
    <row r="236" spans="1:17" x14ac:dyDescent="0.25">
      <c r="A236" s="44" t="s">
        <v>1433</v>
      </c>
      <c r="B236" s="44" t="s">
        <v>1434</v>
      </c>
      <c r="C236" s="44" t="s">
        <v>1435</v>
      </c>
      <c r="D236" s="44"/>
      <c r="E236" s="44" t="s">
        <v>1311</v>
      </c>
      <c r="F236" s="44"/>
      <c r="G236" s="45"/>
      <c r="H236" s="46">
        <v>0</v>
      </c>
      <c r="I236" s="44" t="s">
        <v>641</v>
      </c>
      <c r="J236" s="44" t="s">
        <v>642</v>
      </c>
      <c r="K236" s="44" t="s">
        <v>566</v>
      </c>
      <c r="L236" s="44" t="s">
        <v>903</v>
      </c>
      <c r="M236" s="44" t="s">
        <v>644</v>
      </c>
      <c r="N236" s="44"/>
      <c r="O236" s="44" t="s">
        <v>1313</v>
      </c>
      <c r="P236" s="44" t="s">
        <v>42</v>
      </c>
      <c r="Q236" s="44" t="s">
        <v>570</v>
      </c>
    </row>
    <row r="237" spans="1:17" x14ac:dyDescent="0.25">
      <c r="A237" s="44" t="s">
        <v>1436</v>
      </c>
      <c r="B237" s="44" t="s">
        <v>1437</v>
      </c>
      <c r="C237" s="44" t="s">
        <v>1438</v>
      </c>
      <c r="D237" s="44"/>
      <c r="E237" s="44" t="s">
        <v>1311</v>
      </c>
      <c r="F237" s="44"/>
      <c r="G237" s="45"/>
      <c r="H237" s="46">
        <v>0</v>
      </c>
      <c r="I237" s="44" t="s">
        <v>641</v>
      </c>
      <c r="J237" s="44" t="s">
        <v>642</v>
      </c>
      <c r="K237" s="44" t="s">
        <v>566</v>
      </c>
      <c r="L237" s="44" t="s">
        <v>903</v>
      </c>
      <c r="M237" s="44" t="s">
        <v>644</v>
      </c>
      <c r="N237" s="44"/>
      <c r="O237" s="44" t="s">
        <v>1313</v>
      </c>
      <c r="P237" s="44" t="s">
        <v>42</v>
      </c>
      <c r="Q237" s="44" t="s">
        <v>570</v>
      </c>
    </row>
    <row r="238" spans="1:17" x14ac:dyDescent="0.25">
      <c r="A238" s="44" t="s">
        <v>1439</v>
      </c>
      <c r="B238" s="44" t="s">
        <v>1440</v>
      </c>
      <c r="C238" s="44" t="s">
        <v>1441</v>
      </c>
      <c r="D238" s="44"/>
      <c r="E238" s="44" t="s">
        <v>1311</v>
      </c>
      <c r="F238" s="44"/>
      <c r="G238" s="45"/>
      <c r="H238" s="46">
        <v>0</v>
      </c>
      <c r="I238" s="44" t="s">
        <v>641</v>
      </c>
      <c r="J238" s="44" t="s">
        <v>642</v>
      </c>
      <c r="K238" s="44" t="s">
        <v>566</v>
      </c>
      <c r="L238" s="44" t="s">
        <v>903</v>
      </c>
      <c r="M238" s="44" t="s">
        <v>644</v>
      </c>
      <c r="N238" s="44"/>
      <c r="O238" s="44" t="s">
        <v>1313</v>
      </c>
      <c r="P238" s="44" t="s">
        <v>42</v>
      </c>
      <c r="Q238" s="44" t="s">
        <v>570</v>
      </c>
    </row>
    <row r="239" spans="1:17" x14ac:dyDescent="0.25">
      <c r="A239" s="44" t="s">
        <v>1442</v>
      </c>
      <c r="B239" s="44" t="s">
        <v>1443</v>
      </c>
      <c r="C239" s="44" t="s">
        <v>1444</v>
      </c>
      <c r="D239" s="44"/>
      <c r="E239" s="44" t="s">
        <v>1311</v>
      </c>
      <c r="F239" s="44"/>
      <c r="G239" s="45"/>
      <c r="H239" s="46">
        <v>0</v>
      </c>
      <c r="I239" s="44" t="s">
        <v>641</v>
      </c>
      <c r="J239" s="44" t="s">
        <v>642</v>
      </c>
      <c r="K239" s="44" t="s">
        <v>566</v>
      </c>
      <c r="L239" s="44" t="s">
        <v>903</v>
      </c>
      <c r="M239" s="44" t="s">
        <v>644</v>
      </c>
      <c r="N239" s="44"/>
      <c r="O239" s="44" t="s">
        <v>1313</v>
      </c>
      <c r="P239" s="44" t="s">
        <v>42</v>
      </c>
      <c r="Q239" s="44" t="s">
        <v>570</v>
      </c>
    </row>
    <row r="240" spans="1:17" x14ac:dyDescent="0.25">
      <c r="A240" s="44" t="s">
        <v>1445</v>
      </c>
      <c r="B240" s="44" t="s">
        <v>1446</v>
      </c>
      <c r="C240" s="44" t="s">
        <v>1447</v>
      </c>
      <c r="D240" s="44"/>
      <c r="E240" s="44" t="s">
        <v>1311</v>
      </c>
      <c r="F240" s="44"/>
      <c r="G240" s="45"/>
      <c r="H240" s="46">
        <v>0</v>
      </c>
      <c r="I240" s="44" t="s">
        <v>641</v>
      </c>
      <c r="J240" s="44" t="s">
        <v>642</v>
      </c>
      <c r="K240" s="44" t="s">
        <v>566</v>
      </c>
      <c r="L240" s="44" t="s">
        <v>903</v>
      </c>
      <c r="M240" s="44" t="s">
        <v>644</v>
      </c>
      <c r="N240" s="44"/>
      <c r="O240" s="44" t="s">
        <v>1313</v>
      </c>
      <c r="P240" s="44" t="s">
        <v>42</v>
      </c>
      <c r="Q240" s="44" t="s">
        <v>570</v>
      </c>
    </row>
    <row r="241" spans="1:17" x14ac:dyDescent="0.25">
      <c r="A241" s="44" t="s">
        <v>1448</v>
      </c>
      <c r="B241" s="44" t="s">
        <v>1449</v>
      </c>
      <c r="C241" s="44" t="s">
        <v>1450</v>
      </c>
      <c r="D241" s="44"/>
      <c r="E241" s="44" t="s">
        <v>1311</v>
      </c>
      <c r="F241" s="44"/>
      <c r="G241" s="45"/>
      <c r="H241" s="46">
        <v>0</v>
      </c>
      <c r="I241" s="44" t="s">
        <v>641</v>
      </c>
      <c r="J241" s="44" t="s">
        <v>642</v>
      </c>
      <c r="K241" s="44" t="s">
        <v>566</v>
      </c>
      <c r="L241" s="44" t="s">
        <v>903</v>
      </c>
      <c r="M241" s="44" t="s">
        <v>644</v>
      </c>
      <c r="N241" s="44"/>
      <c r="O241" s="44" t="s">
        <v>1313</v>
      </c>
      <c r="P241" s="44" t="s">
        <v>42</v>
      </c>
      <c r="Q241" s="44" t="s">
        <v>570</v>
      </c>
    </row>
    <row r="242" spans="1:17" x14ac:dyDescent="0.25">
      <c r="A242" s="44" t="s">
        <v>1451</v>
      </c>
      <c r="B242" s="44" t="s">
        <v>1452</v>
      </c>
      <c r="C242" s="44" t="s">
        <v>1453</v>
      </c>
      <c r="D242" s="44"/>
      <c r="E242" s="44" t="s">
        <v>1311</v>
      </c>
      <c r="F242" s="44"/>
      <c r="G242" s="45"/>
      <c r="H242" s="46">
        <v>0</v>
      </c>
      <c r="I242" s="44" t="s">
        <v>641</v>
      </c>
      <c r="J242" s="44" t="s">
        <v>642</v>
      </c>
      <c r="K242" s="44" t="s">
        <v>566</v>
      </c>
      <c r="L242" s="44" t="s">
        <v>1454</v>
      </c>
      <c r="M242" s="44" t="s">
        <v>644</v>
      </c>
      <c r="N242" s="44"/>
      <c r="O242" s="44" t="s">
        <v>1313</v>
      </c>
      <c r="P242" s="44" t="s">
        <v>42</v>
      </c>
      <c r="Q242" s="44" t="s">
        <v>570</v>
      </c>
    </row>
    <row r="243" spans="1:17" x14ac:dyDescent="0.25">
      <c r="A243" s="44" t="s">
        <v>1455</v>
      </c>
      <c r="B243" s="44" t="s">
        <v>1456</v>
      </c>
      <c r="C243" s="44" t="s">
        <v>1457</v>
      </c>
      <c r="D243" s="44"/>
      <c r="E243" s="44" t="s">
        <v>1311</v>
      </c>
      <c r="F243" s="44"/>
      <c r="G243" s="45"/>
      <c r="H243" s="46">
        <v>0</v>
      </c>
      <c r="I243" s="44" t="s">
        <v>641</v>
      </c>
      <c r="J243" s="44" t="s">
        <v>642</v>
      </c>
      <c r="K243" s="44" t="s">
        <v>566</v>
      </c>
      <c r="L243" s="44" t="s">
        <v>1454</v>
      </c>
      <c r="M243" s="44" t="s">
        <v>644</v>
      </c>
      <c r="N243" s="44"/>
      <c r="O243" s="44" t="s">
        <v>1313</v>
      </c>
      <c r="P243" s="44" t="s">
        <v>42</v>
      </c>
      <c r="Q243" s="44" t="s">
        <v>570</v>
      </c>
    </row>
    <row r="244" spans="1:17" x14ac:dyDescent="0.25">
      <c r="A244" s="44" t="s">
        <v>1458</v>
      </c>
      <c r="B244" s="44" t="s">
        <v>1459</v>
      </c>
      <c r="C244" s="44" t="s">
        <v>1460</v>
      </c>
      <c r="D244" s="44"/>
      <c r="E244" s="44" t="s">
        <v>1311</v>
      </c>
      <c r="F244" s="44"/>
      <c r="G244" s="45"/>
      <c r="H244" s="46">
        <v>0</v>
      </c>
      <c r="I244" s="44" t="s">
        <v>641</v>
      </c>
      <c r="J244" s="44" t="s">
        <v>642</v>
      </c>
      <c r="K244" s="44" t="s">
        <v>566</v>
      </c>
      <c r="L244" s="44" t="s">
        <v>881</v>
      </c>
      <c r="M244" s="44" t="s">
        <v>644</v>
      </c>
      <c r="N244" s="44"/>
      <c r="O244" s="44" t="s">
        <v>1313</v>
      </c>
      <c r="P244" s="44" t="s">
        <v>42</v>
      </c>
      <c r="Q244" s="44" t="s">
        <v>570</v>
      </c>
    </row>
    <row r="245" spans="1:17" x14ac:dyDescent="0.25">
      <c r="A245" s="44" t="s">
        <v>1461</v>
      </c>
      <c r="B245" s="44" t="s">
        <v>1462</v>
      </c>
      <c r="C245" s="44" t="s">
        <v>1463</v>
      </c>
      <c r="D245" s="44"/>
      <c r="E245" s="44" t="s">
        <v>1311</v>
      </c>
      <c r="F245" s="44"/>
      <c r="G245" s="45"/>
      <c r="H245" s="46">
        <v>0</v>
      </c>
      <c r="I245" s="44" t="s">
        <v>641</v>
      </c>
      <c r="J245" s="44" t="s">
        <v>642</v>
      </c>
      <c r="K245" s="44" t="s">
        <v>566</v>
      </c>
      <c r="L245" s="44" t="s">
        <v>881</v>
      </c>
      <c r="M245" s="44" t="s">
        <v>644</v>
      </c>
      <c r="N245" s="44"/>
      <c r="O245" s="44" t="s">
        <v>1313</v>
      </c>
      <c r="P245" s="44" t="s">
        <v>42</v>
      </c>
      <c r="Q245" s="44" t="s">
        <v>570</v>
      </c>
    </row>
    <row r="246" spans="1:17" x14ac:dyDescent="0.25">
      <c r="A246" s="44" t="s">
        <v>1464</v>
      </c>
      <c r="B246" s="44" t="s">
        <v>1465</v>
      </c>
      <c r="C246" s="44" t="s">
        <v>1466</v>
      </c>
      <c r="D246" s="44"/>
      <c r="E246" s="44" t="s">
        <v>1311</v>
      </c>
      <c r="F246" s="44"/>
      <c r="G246" s="45"/>
      <c r="H246" s="46">
        <v>0</v>
      </c>
      <c r="I246" s="44" t="s">
        <v>641</v>
      </c>
      <c r="J246" s="44" t="s">
        <v>642</v>
      </c>
      <c r="K246" s="44" t="s">
        <v>566</v>
      </c>
      <c r="L246" s="44" t="s">
        <v>881</v>
      </c>
      <c r="M246" s="44" t="s">
        <v>644</v>
      </c>
      <c r="N246" s="44" t="s">
        <v>1467</v>
      </c>
      <c r="O246" s="44" t="s">
        <v>1313</v>
      </c>
      <c r="P246" s="44" t="s">
        <v>42</v>
      </c>
      <c r="Q246" s="44" t="s">
        <v>570</v>
      </c>
    </row>
    <row r="247" spans="1:17" x14ac:dyDescent="0.25">
      <c r="A247" s="44" t="s">
        <v>1468</v>
      </c>
      <c r="B247" s="44" t="s">
        <v>1469</v>
      </c>
      <c r="C247" s="44" t="s">
        <v>1470</v>
      </c>
      <c r="D247" s="44"/>
      <c r="E247" s="44" t="s">
        <v>1311</v>
      </c>
      <c r="F247" s="44"/>
      <c r="G247" s="45"/>
      <c r="H247" s="46">
        <v>0</v>
      </c>
      <c r="I247" s="44" t="s">
        <v>641</v>
      </c>
      <c r="J247" s="44" t="s">
        <v>642</v>
      </c>
      <c r="K247" s="44" t="s">
        <v>566</v>
      </c>
      <c r="L247" s="44" t="s">
        <v>1454</v>
      </c>
      <c r="M247" s="44" t="s">
        <v>644</v>
      </c>
      <c r="N247" s="44"/>
      <c r="O247" s="44" t="s">
        <v>1313</v>
      </c>
      <c r="P247" s="44" t="s">
        <v>42</v>
      </c>
      <c r="Q247" s="44" t="s">
        <v>570</v>
      </c>
    </row>
    <row r="248" spans="1:17" x14ac:dyDescent="0.25">
      <c r="A248" s="44" t="s">
        <v>1471</v>
      </c>
      <c r="B248" s="44" t="s">
        <v>1472</v>
      </c>
      <c r="C248" s="44" t="s">
        <v>1473</v>
      </c>
      <c r="D248" s="44"/>
      <c r="E248" s="44" t="s">
        <v>1315</v>
      </c>
      <c r="F248" s="44"/>
      <c r="G248" s="45"/>
      <c r="H248" s="46">
        <v>0</v>
      </c>
      <c r="I248" s="44" t="s">
        <v>699</v>
      </c>
      <c r="J248" s="44" t="s">
        <v>700</v>
      </c>
      <c r="K248" s="44" t="s">
        <v>566</v>
      </c>
      <c r="L248" s="44" t="s">
        <v>1203</v>
      </c>
      <c r="M248" s="44" t="s">
        <v>702</v>
      </c>
      <c r="N248" s="44"/>
      <c r="O248" s="44" t="s">
        <v>1313</v>
      </c>
      <c r="P248" s="44" t="s">
        <v>42</v>
      </c>
      <c r="Q248" s="44" t="s">
        <v>570</v>
      </c>
    </row>
    <row r="249" spans="1:17" x14ac:dyDescent="0.25">
      <c r="A249" s="44" t="s">
        <v>1474</v>
      </c>
      <c r="B249" s="44" t="s">
        <v>1475</v>
      </c>
      <c r="C249" s="44" t="s">
        <v>1476</v>
      </c>
      <c r="D249" s="44"/>
      <c r="E249" s="44" t="s">
        <v>1315</v>
      </c>
      <c r="F249" s="44"/>
      <c r="G249" s="45"/>
      <c r="H249" s="46">
        <v>0</v>
      </c>
      <c r="I249" s="44" t="s">
        <v>699</v>
      </c>
      <c r="J249" s="44" t="s">
        <v>700</v>
      </c>
      <c r="K249" s="44" t="s">
        <v>566</v>
      </c>
      <c r="L249" s="44" t="s">
        <v>1203</v>
      </c>
      <c r="M249" s="44" t="s">
        <v>702</v>
      </c>
      <c r="N249" s="44"/>
      <c r="O249" s="44" t="s">
        <v>1313</v>
      </c>
      <c r="P249" s="44" t="s">
        <v>42</v>
      </c>
      <c r="Q249" s="44" t="s">
        <v>570</v>
      </c>
    </row>
    <row r="250" spans="1:17" x14ac:dyDescent="0.25">
      <c r="A250" s="44" t="s">
        <v>1477</v>
      </c>
      <c r="B250" s="44" t="s">
        <v>1478</v>
      </c>
      <c r="C250" s="44" t="s">
        <v>1479</v>
      </c>
      <c r="D250" s="44"/>
      <c r="E250" s="44" t="s">
        <v>1315</v>
      </c>
      <c r="F250" s="44"/>
      <c r="G250" s="45"/>
      <c r="H250" s="46">
        <v>0</v>
      </c>
      <c r="I250" s="44" t="s">
        <v>699</v>
      </c>
      <c r="J250" s="44" t="s">
        <v>700</v>
      </c>
      <c r="K250" s="44" t="s">
        <v>566</v>
      </c>
      <c r="L250" s="44" t="s">
        <v>1203</v>
      </c>
      <c r="M250" s="44" t="s">
        <v>702</v>
      </c>
      <c r="N250" s="44" t="s">
        <v>1480</v>
      </c>
      <c r="O250" s="44" t="s">
        <v>1313</v>
      </c>
      <c r="P250" s="44" t="s">
        <v>42</v>
      </c>
      <c r="Q250" s="44" t="s">
        <v>570</v>
      </c>
    </row>
    <row r="251" spans="1:17" x14ac:dyDescent="0.25">
      <c r="A251" s="44" t="s">
        <v>1481</v>
      </c>
      <c r="B251" s="44" t="s">
        <v>1482</v>
      </c>
      <c r="C251" s="44" t="s">
        <v>1483</v>
      </c>
      <c r="D251" s="44"/>
      <c r="E251" s="44" t="s">
        <v>1315</v>
      </c>
      <c r="F251" s="44"/>
      <c r="G251" s="45"/>
      <c r="H251" s="46">
        <v>0</v>
      </c>
      <c r="I251" s="44" t="s">
        <v>699</v>
      </c>
      <c r="J251" s="44" t="s">
        <v>700</v>
      </c>
      <c r="K251" s="44" t="s">
        <v>566</v>
      </c>
      <c r="L251" s="44" t="s">
        <v>1203</v>
      </c>
      <c r="M251" s="44" t="s">
        <v>702</v>
      </c>
      <c r="N251" s="44" t="s">
        <v>1484</v>
      </c>
      <c r="O251" s="44" t="s">
        <v>1313</v>
      </c>
      <c r="P251" s="44" t="s">
        <v>42</v>
      </c>
      <c r="Q251" s="44" t="s">
        <v>570</v>
      </c>
    </row>
    <row r="252" spans="1:17" x14ac:dyDescent="0.25">
      <c r="A252" s="44" t="s">
        <v>1485</v>
      </c>
      <c r="B252" s="44" t="s">
        <v>1486</v>
      </c>
      <c r="C252" s="44" t="s">
        <v>1487</v>
      </c>
      <c r="D252" s="44"/>
      <c r="E252" s="44" t="s">
        <v>1315</v>
      </c>
      <c r="F252" s="44"/>
      <c r="G252" s="45"/>
      <c r="H252" s="46">
        <v>0</v>
      </c>
      <c r="I252" s="44" t="s">
        <v>699</v>
      </c>
      <c r="J252" s="44" t="s">
        <v>700</v>
      </c>
      <c r="K252" s="44" t="s">
        <v>566</v>
      </c>
      <c r="L252" s="44" t="s">
        <v>1203</v>
      </c>
      <c r="M252" s="44" t="s">
        <v>702</v>
      </c>
      <c r="N252" s="44" t="s">
        <v>1484</v>
      </c>
      <c r="O252" s="44" t="s">
        <v>1313</v>
      </c>
      <c r="P252" s="44" t="s">
        <v>42</v>
      </c>
      <c r="Q252" s="44" t="s">
        <v>570</v>
      </c>
    </row>
    <row r="253" spans="1:17" x14ac:dyDescent="0.25">
      <c r="A253" s="44" t="s">
        <v>1488</v>
      </c>
      <c r="B253" s="44" t="s">
        <v>1489</v>
      </c>
      <c r="C253" s="44" t="s">
        <v>1490</v>
      </c>
      <c r="D253" s="44"/>
      <c r="E253" s="44" t="s">
        <v>1315</v>
      </c>
      <c r="F253" s="44"/>
      <c r="G253" s="45"/>
      <c r="H253" s="46">
        <v>0</v>
      </c>
      <c r="I253" s="44" t="s">
        <v>1066</v>
      </c>
      <c r="J253" s="44" t="s">
        <v>1067</v>
      </c>
      <c r="K253" s="44" t="s">
        <v>566</v>
      </c>
      <c r="L253" s="44" t="s">
        <v>683</v>
      </c>
      <c r="M253" s="44" t="s">
        <v>695</v>
      </c>
      <c r="N253" s="44"/>
      <c r="O253" s="44" t="s">
        <v>1313</v>
      </c>
      <c r="P253" s="44" t="s">
        <v>42</v>
      </c>
      <c r="Q253" s="44" t="s">
        <v>570</v>
      </c>
    </row>
    <row r="254" spans="1:17" x14ac:dyDescent="0.25">
      <c r="A254" s="44" t="s">
        <v>1491</v>
      </c>
      <c r="B254" s="44" t="s">
        <v>1492</v>
      </c>
      <c r="C254" s="44" t="s">
        <v>1493</v>
      </c>
      <c r="D254" s="44"/>
      <c r="E254" s="44" t="s">
        <v>1315</v>
      </c>
      <c r="F254" s="44"/>
      <c r="G254" s="45"/>
      <c r="H254" s="46">
        <v>0</v>
      </c>
      <c r="I254" s="44" t="s">
        <v>826</v>
      </c>
      <c r="J254" s="44" t="s">
        <v>827</v>
      </c>
      <c r="K254" s="44" t="s">
        <v>566</v>
      </c>
      <c r="L254" s="44" t="s">
        <v>683</v>
      </c>
      <c r="M254" s="44" t="s">
        <v>1021</v>
      </c>
      <c r="N254" s="44"/>
      <c r="O254" s="44" t="s">
        <v>1313</v>
      </c>
      <c r="P254" s="44" t="s">
        <v>42</v>
      </c>
      <c r="Q254" s="44" t="s">
        <v>570</v>
      </c>
    </row>
    <row r="255" spans="1:17" x14ac:dyDescent="0.25">
      <c r="A255" s="44" t="s">
        <v>1494</v>
      </c>
      <c r="B255" s="44" t="s">
        <v>1495</v>
      </c>
      <c r="C255" s="44" t="s">
        <v>1496</v>
      </c>
      <c r="D255" s="44"/>
      <c r="E255" s="44" t="s">
        <v>1315</v>
      </c>
      <c r="F255" s="44"/>
      <c r="G255" s="45"/>
      <c r="H255" s="46">
        <v>0</v>
      </c>
      <c r="I255" s="44" t="s">
        <v>826</v>
      </c>
      <c r="J255" s="44" t="s">
        <v>827</v>
      </c>
      <c r="K255" s="44" t="s">
        <v>566</v>
      </c>
      <c r="L255" s="44" t="s">
        <v>683</v>
      </c>
      <c r="M255" s="44" t="s">
        <v>684</v>
      </c>
      <c r="N255" s="44"/>
      <c r="O255" s="44" t="s">
        <v>1313</v>
      </c>
      <c r="P255" s="44" t="s">
        <v>42</v>
      </c>
      <c r="Q255" s="44" t="s">
        <v>570</v>
      </c>
    </row>
    <row r="256" spans="1:17" x14ac:dyDescent="0.25">
      <c r="A256" s="44" t="s">
        <v>1497</v>
      </c>
      <c r="B256" s="44" t="s">
        <v>1498</v>
      </c>
      <c r="C256" s="44" t="s">
        <v>1499</v>
      </c>
      <c r="D256" s="44"/>
      <c r="E256" s="44" t="s">
        <v>1315</v>
      </c>
      <c r="F256" s="44"/>
      <c r="G256" s="45"/>
      <c r="H256" s="46">
        <v>0</v>
      </c>
      <c r="I256" s="44" t="s">
        <v>1066</v>
      </c>
      <c r="J256" s="44" t="s">
        <v>1067</v>
      </c>
      <c r="K256" s="44" t="s">
        <v>566</v>
      </c>
      <c r="L256" s="44" t="s">
        <v>683</v>
      </c>
      <c r="M256" s="44" t="s">
        <v>695</v>
      </c>
      <c r="N256" s="44"/>
      <c r="O256" s="44" t="s">
        <v>1313</v>
      </c>
      <c r="P256" s="44" t="s">
        <v>42</v>
      </c>
      <c r="Q256" s="44" t="s">
        <v>570</v>
      </c>
    </row>
    <row r="257" spans="1:17" x14ac:dyDescent="0.25">
      <c r="A257" s="44" t="s">
        <v>1500</v>
      </c>
      <c r="B257" s="44" t="s">
        <v>1501</v>
      </c>
      <c r="C257" s="44" t="s">
        <v>1502</v>
      </c>
      <c r="D257" s="44"/>
      <c r="E257" s="44" t="s">
        <v>1315</v>
      </c>
      <c r="F257" s="44"/>
      <c r="G257" s="45"/>
      <c r="H257" s="46">
        <v>0</v>
      </c>
      <c r="I257" s="44" t="s">
        <v>826</v>
      </c>
      <c r="J257" s="44" t="s">
        <v>827</v>
      </c>
      <c r="K257" s="44" t="s">
        <v>566</v>
      </c>
      <c r="L257" s="44" t="s">
        <v>683</v>
      </c>
      <c r="M257" s="44" t="s">
        <v>1032</v>
      </c>
      <c r="N257" s="44"/>
      <c r="O257" s="44" t="s">
        <v>1313</v>
      </c>
      <c r="P257" s="44" t="s">
        <v>42</v>
      </c>
      <c r="Q257" s="44" t="s">
        <v>570</v>
      </c>
    </row>
    <row r="258" spans="1:17" x14ac:dyDescent="0.25">
      <c r="A258" s="44" t="s">
        <v>1503</v>
      </c>
      <c r="B258" s="44" t="s">
        <v>1504</v>
      </c>
      <c r="C258" s="44" t="s">
        <v>1505</v>
      </c>
      <c r="D258" s="44"/>
      <c r="E258" s="44" t="s">
        <v>1315</v>
      </c>
      <c r="F258" s="44"/>
      <c r="G258" s="45"/>
      <c r="H258" s="46">
        <v>0</v>
      </c>
      <c r="I258" s="44" t="s">
        <v>826</v>
      </c>
      <c r="J258" s="44" t="s">
        <v>827</v>
      </c>
      <c r="K258" s="44" t="s">
        <v>566</v>
      </c>
      <c r="L258" s="44" t="s">
        <v>683</v>
      </c>
      <c r="M258" s="44" t="s">
        <v>684</v>
      </c>
      <c r="N258" s="44"/>
      <c r="O258" s="44" t="s">
        <v>1313</v>
      </c>
      <c r="P258" s="44" t="s">
        <v>42</v>
      </c>
      <c r="Q258" s="44" t="s">
        <v>570</v>
      </c>
    </row>
    <row r="259" spans="1:17" x14ac:dyDescent="0.25">
      <c r="A259" s="44" t="s">
        <v>1506</v>
      </c>
      <c r="B259" s="44" t="s">
        <v>1507</v>
      </c>
      <c r="C259" s="44" t="s">
        <v>1508</v>
      </c>
      <c r="D259" s="44"/>
      <c r="E259" s="44" t="s">
        <v>1315</v>
      </c>
      <c r="F259" s="44"/>
      <c r="G259" s="45"/>
      <c r="H259" s="46">
        <v>0</v>
      </c>
      <c r="I259" s="44" t="s">
        <v>826</v>
      </c>
      <c r="J259" s="44" t="s">
        <v>827</v>
      </c>
      <c r="K259" s="44" t="s">
        <v>566</v>
      </c>
      <c r="L259" s="44" t="s">
        <v>683</v>
      </c>
      <c r="M259" s="44" t="s">
        <v>1021</v>
      </c>
      <c r="N259" s="44"/>
      <c r="O259" s="44" t="s">
        <v>1313</v>
      </c>
      <c r="P259" s="44" t="s">
        <v>42</v>
      </c>
      <c r="Q259" s="44" t="s">
        <v>570</v>
      </c>
    </row>
    <row r="260" spans="1:17" x14ac:dyDescent="0.25">
      <c r="A260" s="44" t="s">
        <v>1509</v>
      </c>
      <c r="B260" s="44" t="s">
        <v>1510</v>
      </c>
      <c r="C260" s="44" t="s">
        <v>1511</v>
      </c>
      <c r="D260" s="44"/>
      <c r="E260" s="44" t="s">
        <v>1315</v>
      </c>
      <c r="F260" s="44"/>
      <c r="G260" s="45"/>
      <c r="H260" s="46">
        <v>0</v>
      </c>
      <c r="I260" s="44" t="s">
        <v>1066</v>
      </c>
      <c r="J260" s="44" t="s">
        <v>1067</v>
      </c>
      <c r="K260" s="44" t="s">
        <v>566</v>
      </c>
      <c r="L260" s="44" t="s">
        <v>683</v>
      </c>
      <c r="M260" s="44" t="s">
        <v>695</v>
      </c>
      <c r="N260" s="44"/>
      <c r="O260" s="44" t="s">
        <v>1313</v>
      </c>
      <c r="P260" s="44" t="s">
        <v>42</v>
      </c>
      <c r="Q260" s="44" t="s">
        <v>570</v>
      </c>
    </row>
    <row r="261" spans="1:17" x14ac:dyDescent="0.25">
      <c r="A261" s="44" t="s">
        <v>1512</v>
      </c>
      <c r="B261" s="44" t="s">
        <v>1513</v>
      </c>
      <c r="C261" s="44" t="s">
        <v>1514</v>
      </c>
      <c r="D261" s="44"/>
      <c r="E261" s="44" t="s">
        <v>1315</v>
      </c>
      <c r="F261" s="44"/>
      <c r="G261" s="45"/>
      <c r="H261" s="46">
        <v>0</v>
      </c>
      <c r="I261" s="44" t="s">
        <v>1066</v>
      </c>
      <c r="J261" s="44" t="s">
        <v>1067</v>
      </c>
      <c r="K261" s="44" t="s">
        <v>566</v>
      </c>
      <c r="L261" s="44" t="s">
        <v>683</v>
      </c>
      <c r="M261" s="44" t="s">
        <v>695</v>
      </c>
      <c r="N261" s="44"/>
      <c r="O261" s="44" t="s">
        <v>1313</v>
      </c>
      <c r="P261" s="44" t="s">
        <v>42</v>
      </c>
      <c r="Q261" s="44" t="s">
        <v>570</v>
      </c>
    </row>
    <row r="262" spans="1:17" x14ac:dyDescent="0.25">
      <c r="A262" s="44" t="s">
        <v>1515</v>
      </c>
      <c r="B262" s="44" t="s">
        <v>1516</v>
      </c>
      <c r="C262" s="44" t="s">
        <v>1517</v>
      </c>
      <c r="D262" s="44"/>
      <c r="E262" s="44" t="s">
        <v>1315</v>
      </c>
      <c r="F262" s="44"/>
      <c r="G262" s="45"/>
      <c r="H262" s="46">
        <v>0</v>
      </c>
      <c r="I262" s="44" t="s">
        <v>1066</v>
      </c>
      <c r="J262" s="44" t="s">
        <v>1067</v>
      </c>
      <c r="K262" s="44" t="s">
        <v>566</v>
      </c>
      <c r="L262" s="44" t="s">
        <v>683</v>
      </c>
      <c r="M262" s="44" t="s">
        <v>695</v>
      </c>
      <c r="N262" s="44"/>
      <c r="O262" s="44" t="s">
        <v>1313</v>
      </c>
      <c r="P262" s="44" t="s">
        <v>42</v>
      </c>
      <c r="Q262" s="44" t="s">
        <v>570</v>
      </c>
    </row>
    <row r="263" spans="1:17" x14ac:dyDescent="0.25">
      <c r="A263" s="44" t="s">
        <v>1518</v>
      </c>
      <c r="B263" s="44" t="s">
        <v>1519</v>
      </c>
      <c r="C263" s="44" t="s">
        <v>1520</v>
      </c>
      <c r="D263" s="44"/>
      <c r="E263" s="44" t="s">
        <v>1315</v>
      </c>
      <c r="F263" s="44"/>
      <c r="G263" s="45"/>
      <c r="H263" s="46">
        <v>0</v>
      </c>
      <c r="I263" s="44" t="s">
        <v>826</v>
      </c>
      <c r="J263" s="44" t="s">
        <v>827</v>
      </c>
      <c r="K263" s="44" t="s">
        <v>566</v>
      </c>
      <c r="L263" s="44" t="s">
        <v>683</v>
      </c>
      <c r="M263" s="44" t="s">
        <v>1021</v>
      </c>
      <c r="N263" s="44"/>
      <c r="O263" s="44" t="s">
        <v>1313</v>
      </c>
      <c r="P263" s="44" t="s">
        <v>42</v>
      </c>
      <c r="Q263" s="44" t="s">
        <v>570</v>
      </c>
    </row>
    <row r="264" spans="1:17" x14ac:dyDescent="0.25">
      <c r="A264" s="44" t="s">
        <v>1521</v>
      </c>
      <c r="B264" s="44" t="s">
        <v>1522</v>
      </c>
      <c r="C264" s="44" t="s">
        <v>1523</v>
      </c>
      <c r="D264" s="44"/>
      <c r="E264" s="44" t="s">
        <v>1315</v>
      </c>
      <c r="F264" s="44"/>
      <c r="G264" s="45"/>
      <c r="H264" s="46">
        <v>0</v>
      </c>
      <c r="I264" s="44" t="s">
        <v>1066</v>
      </c>
      <c r="J264" s="44" t="s">
        <v>1067</v>
      </c>
      <c r="K264" s="44" t="s">
        <v>566</v>
      </c>
      <c r="L264" s="44" t="s">
        <v>683</v>
      </c>
      <c r="M264" s="44" t="s">
        <v>695</v>
      </c>
      <c r="N264" s="44"/>
      <c r="O264" s="44" t="s">
        <v>1313</v>
      </c>
      <c r="P264" s="44" t="s">
        <v>42</v>
      </c>
      <c r="Q264" s="44" t="s">
        <v>570</v>
      </c>
    </row>
    <row r="265" spans="1:17" x14ac:dyDescent="0.25">
      <c r="A265" s="44" t="s">
        <v>1524</v>
      </c>
      <c r="B265" s="44" t="s">
        <v>1525</v>
      </c>
      <c r="C265" s="44" t="s">
        <v>1526</v>
      </c>
      <c r="D265" s="44"/>
      <c r="E265" s="44" t="s">
        <v>1315</v>
      </c>
      <c r="F265" s="44"/>
      <c r="G265" s="45"/>
      <c r="H265" s="46">
        <v>0</v>
      </c>
      <c r="I265" s="44" t="s">
        <v>1066</v>
      </c>
      <c r="J265" s="44" t="s">
        <v>1067</v>
      </c>
      <c r="K265" s="44" t="s">
        <v>566</v>
      </c>
      <c r="L265" s="44" t="s">
        <v>683</v>
      </c>
      <c r="M265" s="44" t="s">
        <v>695</v>
      </c>
      <c r="N265" s="44"/>
      <c r="O265" s="44" t="s">
        <v>1313</v>
      </c>
      <c r="P265" s="44" t="s">
        <v>42</v>
      </c>
      <c r="Q265" s="44" t="s">
        <v>570</v>
      </c>
    </row>
    <row r="266" spans="1:17" x14ac:dyDescent="0.25">
      <c r="A266" s="44" t="s">
        <v>1527</v>
      </c>
      <c r="B266" s="44" t="s">
        <v>1528</v>
      </c>
      <c r="C266" s="44" t="s">
        <v>1529</v>
      </c>
      <c r="D266" s="44"/>
      <c r="E266" s="44" t="s">
        <v>1315</v>
      </c>
      <c r="F266" s="44"/>
      <c r="G266" s="45"/>
      <c r="H266" s="46">
        <v>0</v>
      </c>
      <c r="I266" s="44" t="s">
        <v>1066</v>
      </c>
      <c r="J266" s="44" t="s">
        <v>1067</v>
      </c>
      <c r="K266" s="44" t="s">
        <v>566</v>
      </c>
      <c r="L266" s="44" t="s">
        <v>683</v>
      </c>
      <c r="M266" s="44" t="s">
        <v>1092</v>
      </c>
      <c r="N266" s="44"/>
      <c r="O266" s="44" t="s">
        <v>1313</v>
      </c>
      <c r="P266" s="44" t="s">
        <v>42</v>
      </c>
      <c r="Q266" s="44" t="s">
        <v>570</v>
      </c>
    </row>
    <row r="267" spans="1:17" x14ac:dyDescent="0.25">
      <c r="A267" s="44" t="s">
        <v>1530</v>
      </c>
      <c r="B267" s="44" t="s">
        <v>1531</v>
      </c>
      <c r="C267" s="44" t="s">
        <v>1532</v>
      </c>
      <c r="D267" s="44"/>
      <c r="E267" s="44" t="s">
        <v>1315</v>
      </c>
      <c r="F267" s="44"/>
      <c r="G267" s="45"/>
      <c r="H267" s="46">
        <v>0</v>
      </c>
      <c r="I267" s="44" t="s">
        <v>1066</v>
      </c>
      <c r="J267" s="44" t="s">
        <v>1067</v>
      </c>
      <c r="K267" s="44" t="s">
        <v>566</v>
      </c>
      <c r="L267" s="44" t="s">
        <v>683</v>
      </c>
      <c r="M267" s="44" t="s">
        <v>1092</v>
      </c>
      <c r="N267" s="44"/>
      <c r="O267" s="44" t="s">
        <v>1313</v>
      </c>
      <c r="P267" s="44" t="s">
        <v>42</v>
      </c>
      <c r="Q267" s="44" t="s">
        <v>570</v>
      </c>
    </row>
    <row r="268" spans="1:17" x14ac:dyDescent="0.25">
      <c r="A268" s="44" t="s">
        <v>1533</v>
      </c>
      <c r="B268" s="44" t="s">
        <v>1534</v>
      </c>
      <c r="C268" s="44" t="s">
        <v>1535</v>
      </c>
      <c r="D268" s="44"/>
      <c r="E268" s="44" t="s">
        <v>1315</v>
      </c>
      <c r="F268" s="44"/>
      <c r="G268" s="45"/>
      <c r="H268" s="46">
        <v>0</v>
      </c>
      <c r="I268" s="44" t="s">
        <v>826</v>
      </c>
      <c r="J268" s="44" t="s">
        <v>827</v>
      </c>
      <c r="K268" s="44" t="s">
        <v>566</v>
      </c>
      <c r="L268" s="44" t="s">
        <v>683</v>
      </c>
      <c r="M268" s="44" t="s">
        <v>1106</v>
      </c>
      <c r="N268" s="44"/>
      <c r="O268" s="44" t="s">
        <v>1313</v>
      </c>
      <c r="P268" s="44" t="s">
        <v>42</v>
      </c>
      <c r="Q268" s="44" t="s">
        <v>570</v>
      </c>
    </row>
    <row r="269" spans="1:17" x14ac:dyDescent="0.25">
      <c r="A269" s="44" t="s">
        <v>1536</v>
      </c>
      <c r="B269" s="44" t="s">
        <v>1537</v>
      </c>
      <c r="C269" s="44" t="s">
        <v>1538</v>
      </c>
      <c r="D269" s="44"/>
      <c r="E269" s="44" t="s">
        <v>1315</v>
      </c>
      <c r="F269" s="44"/>
      <c r="G269" s="45"/>
      <c r="H269" s="46">
        <v>0</v>
      </c>
      <c r="I269" s="44" t="s">
        <v>826</v>
      </c>
      <c r="J269" s="44" t="s">
        <v>827</v>
      </c>
      <c r="K269" s="44" t="s">
        <v>566</v>
      </c>
      <c r="L269" s="44" t="s">
        <v>683</v>
      </c>
      <c r="M269" s="44" t="s">
        <v>1021</v>
      </c>
      <c r="N269" s="44"/>
      <c r="O269" s="44" t="s">
        <v>1313</v>
      </c>
      <c r="P269" s="44" t="s">
        <v>42</v>
      </c>
      <c r="Q269" s="44" t="s">
        <v>570</v>
      </c>
    </row>
    <row r="270" spans="1:17" x14ac:dyDescent="0.25">
      <c r="A270" s="44" t="s">
        <v>1539</v>
      </c>
      <c r="B270" s="44" t="s">
        <v>1540</v>
      </c>
      <c r="C270" s="44" t="s">
        <v>1541</v>
      </c>
      <c r="D270" s="44"/>
      <c r="E270" s="44" t="s">
        <v>1315</v>
      </c>
      <c r="F270" s="44"/>
      <c r="G270" s="45"/>
      <c r="H270" s="46">
        <v>0</v>
      </c>
      <c r="I270" s="44" t="s">
        <v>1066</v>
      </c>
      <c r="J270" s="44" t="s">
        <v>1067</v>
      </c>
      <c r="K270" s="44" t="s">
        <v>566</v>
      </c>
      <c r="L270" s="44" t="s">
        <v>683</v>
      </c>
      <c r="M270" s="44" t="s">
        <v>695</v>
      </c>
      <c r="N270" s="44"/>
      <c r="O270" s="44" t="s">
        <v>1313</v>
      </c>
      <c r="P270" s="44" t="s">
        <v>42</v>
      </c>
      <c r="Q270" s="44" t="s">
        <v>570</v>
      </c>
    </row>
    <row r="271" spans="1:17" x14ac:dyDescent="0.25">
      <c r="A271" s="44" t="s">
        <v>1542</v>
      </c>
      <c r="B271" s="44" t="s">
        <v>1543</v>
      </c>
      <c r="C271" s="44" t="s">
        <v>1544</v>
      </c>
      <c r="D271" s="44"/>
      <c r="E271" s="44" t="s">
        <v>1315</v>
      </c>
      <c r="F271" s="44"/>
      <c r="G271" s="45"/>
      <c r="H271" s="46">
        <v>0</v>
      </c>
      <c r="I271" s="44" t="s">
        <v>826</v>
      </c>
      <c r="J271" s="44" t="s">
        <v>827</v>
      </c>
      <c r="K271" s="44" t="s">
        <v>566</v>
      </c>
      <c r="L271" s="44" t="s">
        <v>683</v>
      </c>
      <c r="M271" s="44" t="s">
        <v>1199</v>
      </c>
      <c r="N271" s="44"/>
      <c r="O271" s="44" t="s">
        <v>1313</v>
      </c>
      <c r="P271" s="44" t="s">
        <v>42</v>
      </c>
      <c r="Q271" s="44" t="s">
        <v>570</v>
      </c>
    </row>
    <row r="272" spans="1:17" x14ac:dyDescent="0.25">
      <c r="A272" s="44" t="s">
        <v>1545</v>
      </c>
      <c r="B272" s="44" t="s">
        <v>1546</v>
      </c>
      <c r="C272" s="44" t="s">
        <v>1547</v>
      </c>
      <c r="D272" s="44"/>
      <c r="E272" s="44" t="s">
        <v>1315</v>
      </c>
      <c r="F272" s="44"/>
      <c r="G272" s="45"/>
      <c r="H272" s="46">
        <v>0</v>
      </c>
      <c r="I272" s="44" t="s">
        <v>826</v>
      </c>
      <c r="J272" s="44" t="s">
        <v>827</v>
      </c>
      <c r="K272" s="44" t="s">
        <v>566</v>
      </c>
      <c r="L272" s="44" t="s">
        <v>683</v>
      </c>
      <c r="M272" s="44" t="s">
        <v>1021</v>
      </c>
      <c r="N272" s="44"/>
      <c r="O272" s="44" t="s">
        <v>1313</v>
      </c>
      <c r="P272" s="44" t="s">
        <v>42</v>
      </c>
      <c r="Q272" s="44" t="s">
        <v>570</v>
      </c>
    </row>
    <row r="273" spans="1:17" x14ac:dyDescent="0.25">
      <c r="A273" s="44" t="s">
        <v>1548</v>
      </c>
      <c r="B273" s="44" t="s">
        <v>1549</v>
      </c>
      <c r="C273" s="44" t="s">
        <v>1550</v>
      </c>
      <c r="D273" s="44"/>
      <c r="E273" s="44" t="s">
        <v>1315</v>
      </c>
      <c r="F273" s="44"/>
      <c r="G273" s="45"/>
      <c r="H273" s="46">
        <v>0</v>
      </c>
      <c r="I273" s="44" t="s">
        <v>1066</v>
      </c>
      <c r="J273" s="44" t="s">
        <v>1067</v>
      </c>
      <c r="K273" s="44" t="s">
        <v>566</v>
      </c>
      <c r="L273" s="44" t="s">
        <v>683</v>
      </c>
      <c r="M273" s="44" t="s">
        <v>695</v>
      </c>
      <c r="N273" s="44"/>
      <c r="O273" s="44" t="s">
        <v>1313</v>
      </c>
      <c r="P273" s="44" t="s">
        <v>42</v>
      </c>
      <c r="Q273" s="44" t="s">
        <v>570</v>
      </c>
    </row>
    <row r="274" spans="1:17" x14ac:dyDescent="0.25">
      <c r="A274" s="44" t="s">
        <v>1551</v>
      </c>
      <c r="B274" s="44" t="s">
        <v>1552</v>
      </c>
      <c r="C274" s="44" t="s">
        <v>1553</v>
      </c>
      <c r="D274" s="44"/>
      <c r="E274" s="44" t="s">
        <v>1315</v>
      </c>
      <c r="F274" s="44"/>
      <c r="G274" s="45"/>
      <c r="H274" s="46">
        <v>0</v>
      </c>
      <c r="I274" s="44" t="s">
        <v>826</v>
      </c>
      <c r="J274" s="44" t="s">
        <v>827</v>
      </c>
      <c r="K274" s="44" t="s">
        <v>566</v>
      </c>
      <c r="L274" s="44" t="s">
        <v>683</v>
      </c>
      <c r="M274" s="44" t="s">
        <v>1106</v>
      </c>
      <c r="N274" s="44"/>
      <c r="O274" s="44" t="s">
        <v>1313</v>
      </c>
      <c r="P274" s="44" t="s">
        <v>42</v>
      </c>
      <c r="Q274" s="44" t="s">
        <v>570</v>
      </c>
    </row>
    <row r="275" spans="1:17" x14ac:dyDescent="0.25">
      <c r="A275" s="44" t="s">
        <v>1554</v>
      </c>
      <c r="B275" s="44" t="s">
        <v>1555</v>
      </c>
      <c r="C275" s="44" t="s">
        <v>1556</v>
      </c>
      <c r="D275" s="44"/>
      <c r="E275" s="44" t="s">
        <v>1315</v>
      </c>
      <c r="F275" s="44"/>
      <c r="G275" s="45"/>
      <c r="H275" s="46">
        <v>0</v>
      </c>
      <c r="I275" s="44" t="s">
        <v>1066</v>
      </c>
      <c r="J275" s="44" t="s">
        <v>1067</v>
      </c>
      <c r="K275" s="44" t="s">
        <v>566</v>
      </c>
      <c r="L275" s="44" t="s">
        <v>683</v>
      </c>
      <c r="M275" s="44" t="s">
        <v>695</v>
      </c>
      <c r="N275" s="44"/>
      <c r="O275" s="44" t="s">
        <v>1313</v>
      </c>
      <c r="P275" s="44" t="s">
        <v>42</v>
      </c>
      <c r="Q275" s="44" t="s">
        <v>570</v>
      </c>
    </row>
    <row r="276" spans="1:17" x14ac:dyDescent="0.25">
      <c r="A276" s="44" t="s">
        <v>1557</v>
      </c>
      <c r="B276" s="44" t="s">
        <v>1558</v>
      </c>
      <c r="C276" s="44" t="s">
        <v>1559</v>
      </c>
      <c r="D276" s="44"/>
      <c r="E276" s="44" t="s">
        <v>1315</v>
      </c>
      <c r="F276" s="44"/>
      <c r="G276" s="45"/>
      <c r="H276" s="46">
        <v>0</v>
      </c>
      <c r="I276" s="44" t="s">
        <v>1066</v>
      </c>
      <c r="J276" s="44" t="s">
        <v>1067</v>
      </c>
      <c r="K276" s="44" t="s">
        <v>566</v>
      </c>
      <c r="L276" s="44" t="s">
        <v>683</v>
      </c>
      <c r="M276" s="44" t="s">
        <v>1078</v>
      </c>
      <c r="N276" s="44"/>
      <c r="O276" s="44" t="s">
        <v>1313</v>
      </c>
      <c r="P276" s="44" t="s">
        <v>42</v>
      </c>
      <c r="Q276" s="44" t="s">
        <v>570</v>
      </c>
    </row>
    <row r="277" spans="1:17" x14ac:dyDescent="0.25">
      <c r="A277" s="44" t="s">
        <v>1560</v>
      </c>
      <c r="B277" s="44" t="s">
        <v>1561</v>
      </c>
      <c r="C277" s="44" t="s">
        <v>1562</v>
      </c>
      <c r="D277" s="44"/>
      <c r="E277" s="44" t="s">
        <v>1315</v>
      </c>
      <c r="F277" s="44"/>
      <c r="G277" s="45"/>
      <c r="H277" s="46">
        <v>0</v>
      </c>
      <c r="I277" s="44" t="s">
        <v>826</v>
      </c>
      <c r="J277" s="44" t="s">
        <v>827</v>
      </c>
      <c r="K277" s="44" t="s">
        <v>566</v>
      </c>
      <c r="L277" s="44" t="s">
        <v>683</v>
      </c>
      <c r="M277" s="44" t="s">
        <v>684</v>
      </c>
      <c r="N277" s="44"/>
      <c r="O277" s="44" t="s">
        <v>1313</v>
      </c>
      <c r="P277" s="44" t="s">
        <v>42</v>
      </c>
      <c r="Q277" s="44" t="s">
        <v>570</v>
      </c>
    </row>
    <row r="278" spans="1:17" x14ac:dyDescent="0.25">
      <c r="A278" s="44" t="s">
        <v>1563</v>
      </c>
      <c r="B278" s="44" t="s">
        <v>1564</v>
      </c>
      <c r="C278" s="44" t="s">
        <v>1565</v>
      </c>
      <c r="D278" s="44"/>
      <c r="E278" s="44" t="s">
        <v>1315</v>
      </c>
      <c r="F278" s="44"/>
      <c r="G278" s="45"/>
      <c r="H278" s="46">
        <v>0</v>
      </c>
      <c r="I278" s="44" t="s">
        <v>1066</v>
      </c>
      <c r="J278" s="44" t="s">
        <v>1067</v>
      </c>
      <c r="K278" s="44" t="s">
        <v>566</v>
      </c>
      <c r="L278" s="44" t="s">
        <v>683</v>
      </c>
      <c r="M278" s="44" t="s">
        <v>1092</v>
      </c>
      <c r="N278" s="44"/>
      <c r="O278" s="44" t="s">
        <v>1313</v>
      </c>
      <c r="P278" s="44" t="s">
        <v>42</v>
      </c>
      <c r="Q278" s="44" t="s">
        <v>570</v>
      </c>
    </row>
    <row r="279" spans="1:17" x14ac:dyDescent="0.25">
      <c r="A279" s="44" t="s">
        <v>1566</v>
      </c>
      <c r="B279" s="44" t="s">
        <v>1567</v>
      </c>
      <c r="C279" s="44" t="s">
        <v>1568</v>
      </c>
      <c r="D279" s="44"/>
      <c r="E279" s="44" t="s">
        <v>1315</v>
      </c>
      <c r="F279" s="44"/>
      <c r="G279" s="45"/>
      <c r="H279" s="46">
        <v>0</v>
      </c>
      <c r="I279" s="44" t="s">
        <v>1066</v>
      </c>
      <c r="J279" s="44" t="s">
        <v>1067</v>
      </c>
      <c r="K279" s="44" t="s">
        <v>566</v>
      </c>
      <c r="L279" s="44" t="s">
        <v>683</v>
      </c>
      <c r="M279" s="44" t="s">
        <v>1092</v>
      </c>
      <c r="N279" s="44"/>
      <c r="O279" s="44" t="s">
        <v>1313</v>
      </c>
      <c r="P279" s="44" t="s">
        <v>42</v>
      </c>
      <c r="Q279" s="44" t="s">
        <v>570</v>
      </c>
    </row>
    <row r="280" spans="1:17" x14ac:dyDescent="0.25">
      <c r="A280" s="44" t="s">
        <v>1569</v>
      </c>
      <c r="B280" s="44" t="s">
        <v>1570</v>
      </c>
      <c r="C280" s="44" t="s">
        <v>1571</v>
      </c>
      <c r="D280" s="44"/>
      <c r="E280" s="44" t="s">
        <v>1315</v>
      </c>
      <c r="F280" s="44"/>
      <c r="G280" s="45"/>
      <c r="H280" s="46">
        <v>0</v>
      </c>
      <c r="I280" s="44" t="s">
        <v>1066</v>
      </c>
      <c r="J280" s="44" t="s">
        <v>1067</v>
      </c>
      <c r="K280" s="44" t="s">
        <v>566</v>
      </c>
      <c r="L280" s="44" t="s">
        <v>683</v>
      </c>
      <c r="M280" s="44" t="s">
        <v>1092</v>
      </c>
      <c r="N280" s="44"/>
      <c r="O280" s="44" t="s">
        <v>1313</v>
      </c>
      <c r="P280" s="44" t="s">
        <v>42</v>
      </c>
      <c r="Q280" s="44" t="s">
        <v>570</v>
      </c>
    </row>
    <row r="281" spans="1:17" x14ac:dyDescent="0.25">
      <c r="A281" s="44" t="s">
        <v>1572</v>
      </c>
      <c r="B281" s="44" t="s">
        <v>1573</v>
      </c>
      <c r="C281" s="44" t="s">
        <v>1574</v>
      </c>
      <c r="D281" s="44"/>
      <c r="E281" s="44" t="s">
        <v>1315</v>
      </c>
      <c r="F281" s="44"/>
      <c r="G281" s="45"/>
      <c r="H281" s="46">
        <v>0</v>
      </c>
      <c r="I281" s="44" t="s">
        <v>826</v>
      </c>
      <c r="J281" s="44" t="s">
        <v>827</v>
      </c>
      <c r="K281" s="44" t="s">
        <v>566</v>
      </c>
      <c r="L281" s="44" t="s">
        <v>683</v>
      </c>
      <c r="M281" s="44" t="s">
        <v>684</v>
      </c>
      <c r="N281" s="44"/>
      <c r="O281" s="44" t="s">
        <v>1313</v>
      </c>
      <c r="P281" s="44" t="s">
        <v>42</v>
      </c>
      <c r="Q281" s="44" t="s">
        <v>570</v>
      </c>
    </row>
    <row r="282" spans="1:17" x14ac:dyDescent="0.25">
      <c r="A282" s="44" t="s">
        <v>1575</v>
      </c>
      <c r="B282" s="44" t="s">
        <v>1576</v>
      </c>
      <c r="C282" s="44" t="s">
        <v>1577</v>
      </c>
      <c r="D282" s="44"/>
      <c r="E282" s="44" t="s">
        <v>1315</v>
      </c>
      <c r="F282" s="44"/>
      <c r="G282" s="45"/>
      <c r="H282" s="46">
        <v>0</v>
      </c>
      <c r="I282" s="44" t="s">
        <v>826</v>
      </c>
      <c r="J282" s="44" t="s">
        <v>827</v>
      </c>
      <c r="K282" s="44" t="s">
        <v>566</v>
      </c>
      <c r="L282" s="44" t="s">
        <v>683</v>
      </c>
      <c r="M282" s="44" t="s">
        <v>1032</v>
      </c>
      <c r="N282" s="44"/>
      <c r="O282" s="44" t="s">
        <v>1313</v>
      </c>
      <c r="P282" s="44" t="s">
        <v>42</v>
      </c>
      <c r="Q282" s="44" t="s">
        <v>570</v>
      </c>
    </row>
    <row r="283" spans="1:17" x14ac:dyDescent="0.25">
      <c r="A283" s="44" t="s">
        <v>1578</v>
      </c>
      <c r="B283" s="44" t="s">
        <v>1579</v>
      </c>
      <c r="C283" s="44" t="s">
        <v>1580</v>
      </c>
      <c r="D283" s="44"/>
      <c r="E283" s="44" t="s">
        <v>1315</v>
      </c>
      <c r="F283" s="44"/>
      <c r="G283" s="45"/>
      <c r="H283" s="46">
        <v>0</v>
      </c>
      <c r="I283" s="44" t="s">
        <v>826</v>
      </c>
      <c r="J283" s="44" t="s">
        <v>827</v>
      </c>
      <c r="K283" s="44" t="s">
        <v>566</v>
      </c>
      <c r="L283" s="44" t="s">
        <v>683</v>
      </c>
      <c r="M283" s="44" t="s">
        <v>1032</v>
      </c>
      <c r="N283" s="44"/>
      <c r="O283" s="44" t="s">
        <v>1313</v>
      </c>
      <c r="P283" s="44" t="s">
        <v>42</v>
      </c>
      <c r="Q283" s="44" t="s">
        <v>570</v>
      </c>
    </row>
    <row r="284" spans="1:17" x14ac:dyDescent="0.25">
      <c r="A284" s="44" t="s">
        <v>1581</v>
      </c>
      <c r="B284" s="44" t="s">
        <v>1582</v>
      </c>
      <c r="C284" s="44" t="s">
        <v>1583</v>
      </c>
      <c r="D284" s="44"/>
      <c r="E284" s="44" t="s">
        <v>1315</v>
      </c>
      <c r="F284" s="44"/>
      <c r="G284" s="45"/>
      <c r="H284" s="46">
        <v>0</v>
      </c>
      <c r="I284" s="44" t="s">
        <v>1066</v>
      </c>
      <c r="J284" s="44" t="s">
        <v>1067</v>
      </c>
      <c r="K284" s="44" t="s">
        <v>566</v>
      </c>
      <c r="L284" s="44" t="s">
        <v>683</v>
      </c>
      <c r="M284" s="44" t="s">
        <v>695</v>
      </c>
      <c r="N284" s="44"/>
      <c r="O284" s="44" t="s">
        <v>1313</v>
      </c>
      <c r="P284" s="44" t="s">
        <v>42</v>
      </c>
      <c r="Q284" s="44" t="s">
        <v>570</v>
      </c>
    </row>
    <row r="285" spans="1:17" x14ac:dyDescent="0.25">
      <c r="A285" s="44" t="s">
        <v>1584</v>
      </c>
      <c r="B285" s="44" t="s">
        <v>1585</v>
      </c>
      <c r="C285" s="44" t="s">
        <v>1586</v>
      </c>
      <c r="D285" s="44"/>
      <c r="E285" s="44" t="s">
        <v>1315</v>
      </c>
      <c r="F285" s="44"/>
      <c r="G285" s="45"/>
      <c r="H285" s="46">
        <v>0</v>
      </c>
      <c r="I285" s="44" t="s">
        <v>1066</v>
      </c>
      <c r="J285" s="44" t="s">
        <v>1067</v>
      </c>
      <c r="K285" s="44" t="s">
        <v>566</v>
      </c>
      <c r="L285" s="44" t="s">
        <v>683</v>
      </c>
      <c r="M285" s="44" t="s">
        <v>695</v>
      </c>
      <c r="N285" s="44"/>
      <c r="O285" s="44" t="s">
        <v>1313</v>
      </c>
      <c r="P285" s="44" t="s">
        <v>42</v>
      </c>
      <c r="Q285" s="44" t="s">
        <v>570</v>
      </c>
    </row>
    <row r="286" spans="1:17" x14ac:dyDescent="0.25">
      <c r="A286" s="44" t="s">
        <v>1587</v>
      </c>
      <c r="B286" s="44" t="s">
        <v>1588</v>
      </c>
      <c r="C286" s="44" t="s">
        <v>1589</v>
      </c>
      <c r="D286" s="44"/>
      <c r="E286" s="44" t="s">
        <v>1315</v>
      </c>
      <c r="F286" s="44"/>
      <c r="G286" s="45"/>
      <c r="H286" s="46">
        <v>0</v>
      </c>
      <c r="I286" s="44" t="s">
        <v>1066</v>
      </c>
      <c r="J286" s="44" t="s">
        <v>1067</v>
      </c>
      <c r="K286" s="44" t="s">
        <v>566</v>
      </c>
      <c r="L286" s="44" t="s">
        <v>683</v>
      </c>
      <c r="M286" s="44" t="s">
        <v>1224</v>
      </c>
      <c r="N286" s="44"/>
      <c r="O286" s="44" t="s">
        <v>1313</v>
      </c>
      <c r="P286" s="44" t="s">
        <v>42</v>
      </c>
      <c r="Q286" s="44" t="s">
        <v>570</v>
      </c>
    </row>
    <row r="287" spans="1:17" x14ac:dyDescent="0.25">
      <c r="A287" s="44" t="s">
        <v>1590</v>
      </c>
      <c r="B287" s="44" t="s">
        <v>1591</v>
      </c>
      <c r="C287" s="44" t="s">
        <v>1592</v>
      </c>
      <c r="D287" s="44"/>
      <c r="E287" s="44" t="s">
        <v>1315</v>
      </c>
      <c r="F287" s="44"/>
      <c r="G287" s="45"/>
      <c r="H287" s="46">
        <v>0</v>
      </c>
      <c r="I287" s="44" t="s">
        <v>1066</v>
      </c>
      <c r="J287" s="44" t="s">
        <v>1067</v>
      </c>
      <c r="K287" s="44" t="s">
        <v>566</v>
      </c>
      <c r="L287" s="44" t="s">
        <v>683</v>
      </c>
      <c r="M287" s="44" t="s">
        <v>1224</v>
      </c>
      <c r="N287" s="44"/>
      <c r="O287" s="44" t="s">
        <v>1313</v>
      </c>
      <c r="P287" s="44" t="s">
        <v>42</v>
      </c>
      <c r="Q287" s="44" t="s">
        <v>570</v>
      </c>
    </row>
    <row r="288" spans="1:17" x14ac:dyDescent="0.25">
      <c r="A288" s="44" t="s">
        <v>1593</v>
      </c>
      <c r="B288" s="44" t="s">
        <v>1594</v>
      </c>
      <c r="C288" s="44" t="s">
        <v>1595</v>
      </c>
      <c r="D288" s="44"/>
      <c r="E288" s="44" t="s">
        <v>1315</v>
      </c>
      <c r="F288" s="44"/>
      <c r="G288" s="45"/>
      <c r="H288" s="46">
        <v>0</v>
      </c>
      <c r="I288" s="44" t="s">
        <v>1066</v>
      </c>
      <c r="J288" s="44" t="s">
        <v>1067</v>
      </c>
      <c r="K288" s="44" t="s">
        <v>566</v>
      </c>
      <c r="L288" s="44" t="s">
        <v>683</v>
      </c>
      <c r="M288" s="44" t="s">
        <v>1224</v>
      </c>
      <c r="N288" s="44"/>
      <c r="O288" s="44" t="s">
        <v>1313</v>
      </c>
      <c r="P288" s="44" t="s">
        <v>42</v>
      </c>
      <c r="Q288" s="44" t="s">
        <v>570</v>
      </c>
    </row>
    <row r="289" spans="1:17" x14ac:dyDescent="0.25">
      <c r="A289" s="44" t="s">
        <v>1596</v>
      </c>
      <c r="B289" s="44" t="s">
        <v>1597</v>
      </c>
      <c r="C289" s="44" t="s">
        <v>1598</v>
      </c>
      <c r="D289" s="44"/>
      <c r="E289" s="44" t="s">
        <v>1315</v>
      </c>
      <c r="F289" s="44"/>
      <c r="G289" s="45"/>
      <c r="H289" s="46">
        <v>0</v>
      </c>
      <c r="I289" s="44" t="s">
        <v>826</v>
      </c>
      <c r="J289" s="44" t="s">
        <v>827</v>
      </c>
      <c r="K289" s="44" t="s">
        <v>566</v>
      </c>
      <c r="L289" s="44" t="s">
        <v>683</v>
      </c>
      <c r="M289" s="44" t="s">
        <v>1032</v>
      </c>
      <c r="N289" s="44"/>
      <c r="O289" s="44" t="s">
        <v>1313</v>
      </c>
      <c r="P289" s="44" t="s">
        <v>42</v>
      </c>
      <c r="Q289" s="44" t="s">
        <v>570</v>
      </c>
    </row>
    <row r="290" spans="1:17" x14ac:dyDescent="0.25">
      <c r="A290" s="44" t="s">
        <v>1599</v>
      </c>
      <c r="B290" s="44" t="s">
        <v>1600</v>
      </c>
      <c r="C290" s="44" t="s">
        <v>1601</v>
      </c>
      <c r="D290" s="44"/>
      <c r="E290" s="44" t="s">
        <v>1315</v>
      </c>
      <c r="F290" s="44"/>
      <c r="G290" s="45"/>
      <c r="H290" s="46">
        <v>0</v>
      </c>
      <c r="I290" s="44" t="s">
        <v>826</v>
      </c>
      <c r="J290" s="44" t="s">
        <v>827</v>
      </c>
      <c r="K290" s="44" t="s">
        <v>566</v>
      </c>
      <c r="L290" s="44" t="s">
        <v>683</v>
      </c>
      <c r="M290" s="44" t="s">
        <v>1014</v>
      </c>
      <c r="N290" s="44"/>
      <c r="O290" s="44" t="s">
        <v>1313</v>
      </c>
      <c r="P290" s="44" t="s">
        <v>42</v>
      </c>
      <c r="Q290" s="44" t="s">
        <v>570</v>
      </c>
    </row>
    <row r="291" spans="1:17" x14ac:dyDescent="0.25">
      <c r="A291" s="44" t="s">
        <v>1602</v>
      </c>
      <c r="B291" s="44" t="s">
        <v>1603</v>
      </c>
      <c r="C291" s="44" t="s">
        <v>1604</v>
      </c>
      <c r="D291" s="44"/>
      <c r="E291" s="44" t="s">
        <v>1315</v>
      </c>
      <c r="F291" s="44"/>
      <c r="G291" s="45"/>
      <c r="H291" s="46">
        <v>0</v>
      </c>
      <c r="I291" s="44" t="s">
        <v>1066</v>
      </c>
      <c r="J291" s="44" t="s">
        <v>1067</v>
      </c>
      <c r="K291" s="44" t="s">
        <v>566</v>
      </c>
      <c r="L291" s="44" t="s">
        <v>683</v>
      </c>
      <c r="M291" s="44" t="s">
        <v>695</v>
      </c>
      <c r="N291" s="44"/>
      <c r="O291" s="44" t="s">
        <v>1313</v>
      </c>
      <c r="P291" s="44" t="s">
        <v>42</v>
      </c>
      <c r="Q291" s="44" t="s">
        <v>570</v>
      </c>
    </row>
    <row r="292" spans="1:17" x14ac:dyDescent="0.25">
      <c r="A292" s="44" t="s">
        <v>1605</v>
      </c>
      <c r="B292" s="44" t="s">
        <v>1606</v>
      </c>
      <c r="C292" s="44" t="s">
        <v>1607</v>
      </c>
      <c r="D292" s="44"/>
      <c r="E292" s="44" t="s">
        <v>1315</v>
      </c>
      <c r="F292" s="44"/>
      <c r="G292" s="45"/>
      <c r="H292" s="46">
        <v>0</v>
      </c>
      <c r="I292" s="44" t="s">
        <v>826</v>
      </c>
      <c r="J292" s="44" t="s">
        <v>827</v>
      </c>
      <c r="K292" s="44" t="s">
        <v>566</v>
      </c>
      <c r="L292" s="44" t="s">
        <v>683</v>
      </c>
      <c r="M292" s="44" t="s">
        <v>1021</v>
      </c>
      <c r="N292" s="44"/>
      <c r="O292" s="44" t="s">
        <v>1313</v>
      </c>
      <c r="P292" s="44" t="s">
        <v>42</v>
      </c>
      <c r="Q292" s="44" t="s">
        <v>570</v>
      </c>
    </row>
    <row r="293" spans="1:17" x14ac:dyDescent="0.25">
      <c r="A293" s="44" t="s">
        <v>1608</v>
      </c>
      <c r="B293" s="44" t="s">
        <v>1609</v>
      </c>
      <c r="C293" s="44" t="s">
        <v>1610</v>
      </c>
      <c r="D293" s="44"/>
      <c r="E293" s="44" t="s">
        <v>1315</v>
      </c>
      <c r="F293" s="44"/>
      <c r="G293" s="45"/>
      <c r="H293" s="46">
        <v>0</v>
      </c>
      <c r="I293" s="44" t="s">
        <v>1066</v>
      </c>
      <c r="J293" s="44" t="s">
        <v>1067</v>
      </c>
      <c r="K293" s="44" t="s">
        <v>566</v>
      </c>
      <c r="L293" s="44" t="s">
        <v>683</v>
      </c>
      <c r="M293" s="44" t="s">
        <v>1068</v>
      </c>
      <c r="N293" s="44"/>
      <c r="O293" s="44" t="s">
        <v>1313</v>
      </c>
      <c r="P293" s="44" t="s">
        <v>42</v>
      </c>
      <c r="Q293" s="44" t="s">
        <v>570</v>
      </c>
    </row>
    <row r="294" spans="1:17" x14ac:dyDescent="0.25">
      <c r="A294" s="44" t="s">
        <v>1611</v>
      </c>
      <c r="B294" s="44" t="s">
        <v>1612</v>
      </c>
      <c r="C294" s="44" t="s">
        <v>1613</v>
      </c>
      <c r="D294" s="44"/>
      <c r="E294" s="44" t="s">
        <v>1315</v>
      </c>
      <c r="F294" s="44"/>
      <c r="G294" s="45"/>
      <c r="H294" s="46">
        <v>0</v>
      </c>
      <c r="I294" s="44" t="s">
        <v>1066</v>
      </c>
      <c r="J294" s="44" t="s">
        <v>1067</v>
      </c>
      <c r="K294" s="44" t="s">
        <v>566</v>
      </c>
      <c r="L294" s="44" t="s">
        <v>683</v>
      </c>
      <c r="M294" s="44" t="s">
        <v>1068</v>
      </c>
      <c r="N294" s="44"/>
      <c r="O294" s="44" t="s">
        <v>1313</v>
      </c>
      <c r="P294" s="44" t="s">
        <v>42</v>
      </c>
      <c r="Q294" s="44" t="s">
        <v>570</v>
      </c>
    </row>
    <row r="295" spans="1:17" x14ac:dyDescent="0.25">
      <c r="A295" s="44" t="s">
        <v>1614</v>
      </c>
      <c r="B295" s="44" t="s">
        <v>1615</v>
      </c>
      <c r="C295" s="44" t="s">
        <v>1616</v>
      </c>
      <c r="D295" s="44"/>
      <c r="E295" s="44" t="s">
        <v>1315</v>
      </c>
      <c r="F295" s="44"/>
      <c r="G295" s="45"/>
      <c r="H295" s="46">
        <v>0</v>
      </c>
      <c r="I295" s="44" t="s">
        <v>1066</v>
      </c>
      <c r="J295" s="44" t="s">
        <v>1067</v>
      </c>
      <c r="K295" s="44" t="s">
        <v>566</v>
      </c>
      <c r="L295" s="44" t="s">
        <v>683</v>
      </c>
      <c r="M295" s="44" t="s">
        <v>1068</v>
      </c>
      <c r="N295" s="44"/>
      <c r="O295" s="44" t="s">
        <v>1313</v>
      </c>
      <c r="P295" s="44" t="s">
        <v>42</v>
      </c>
      <c r="Q295" s="44" t="s">
        <v>570</v>
      </c>
    </row>
    <row r="296" spans="1:17" x14ac:dyDescent="0.25">
      <c r="A296" s="44" t="s">
        <v>1617</v>
      </c>
      <c r="B296" s="44" t="s">
        <v>1618</v>
      </c>
      <c r="C296" s="44" t="s">
        <v>1619</v>
      </c>
      <c r="D296" s="44"/>
      <c r="E296" s="44" t="s">
        <v>1315</v>
      </c>
      <c r="F296" s="44"/>
      <c r="G296" s="45"/>
      <c r="H296" s="46">
        <v>0</v>
      </c>
      <c r="I296" s="44" t="s">
        <v>1066</v>
      </c>
      <c r="J296" s="44" t="s">
        <v>1067</v>
      </c>
      <c r="K296" s="44" t="s">
        <v>566</v>
      </c>
      <c r="L296" s="44" t="s">
        <v>683</v>
      </c>
      <c r="M296" s="44" t="s">
        <v>1068</v>
      </c>
      <c r="N296" s="44"/>
      <c r="O296" s="44" t="s">
        <v>1313</v>
      </c>
      <c r="P296" s="44" t="s">
        <v>42</v>
      </c>
      <c r="Q296" s="44" t="s">
        <v>570</v>
      </c>
    </row>
    <row r="297" spans="1:17" x14ac:dyDescent="0.25">
      <c r="A297" s="44" t="s">
        <v>1620</v>
      </c>
      <c r="B297" s="44" t="s">
        <v>1621</v>
      </c>
      <c r="C297" s="44" t="s">
        <v>1622</v>
      </c>
      <c r="D297" s="44"/>
      <c r="E297" s="44" t="s">
        <v>1315</v>
      </c>
      <c r="F297" s="44"/>
      <c r="G297" s="45"/>
      <c r="H297" s="46">
        <v>0</v>
      </c>
      <c r="I297" s="44" t="s">
        <v>826</v>
      </c>
      <c r="J297" s="44" t="s">
        <v>827</v>
      </c>
      <c r="K297" s="44" t="s">
        <v>566</v>
      </c>
      <c r="L297" s="44" t="s">
        <v>683</v>
      </c>
      <c r="M297" s="44" t="s">
        <v>1014</v>
      </c>
      <c r="N297" s="44"/>
      <c r="O297" s="44" t="s">
        <v>1313</v>
      </c>
      <c r="P297" s="44" t="s">
        <v>42</v>
      </c>
      <c r="Q297" s="44" t="s">
        <v>570</v>
      </c>
    </row>
    <row r="298" spans="1:17" x14ac:dyDescent="0.25">
      <c r="A298" s="44" t="s">
        <v>1623</v>
      </c>
      <c r="B298" s="44" t="s">
        <v>1624</v>
      </c>
      <c r="C298" s="44" t="s">
        <v>1625</v>
      </c>
      <c r="D298" s="44"/>
      <c r="E298" s="44" t="s">
        <v>1315</v>
      </c>
      <c r="F298" s="44"/>
      <c r="G298" s="45"/>
      <c r="H298" s="46">
        <v>0</v>
      </c>
      <c r="I298" s="44" t="s">
        <v>826</v>
      </c>
      <c r="J298" s="44" t="s">
        <v>827</v>
      </c>
      <c r="K298" s="44" t="s">
        <v>566</v>
      </c>
      <c r="L298" s="44" t="s">
        <v>683</v>
      </c>
      <c r="M298" s="44" t="s">
        <v>1106</v>
      </c>
      <c r="N298" s="44"/>
      <c r="O298" s="44" t="s">
        <v>1313</v>
      </c>
      <c r="P298" s="44" t="s">
        <v>42</v>
      </c>
      <c r="Q298" s="44" t="s">
        <v>570</v>
      </c>
    </row>
    <row r="299" spans="1:17" x14ac:dyDescent="0.25">
      <c r="A299" s="44" t="s">
        <v>1626</v>
      </c>
      <c r="B299" s="44" t="s">
        <v>1627</v>
      </c>
      <c r="C299" s="44" t="s">
        <v>1628</v>
      </c>
      <c r="D299" s="44"/>
      <c r="E299" s="44" t="s">
        <v>1315</v>
      </c>
      <c r="F299" s="44"/>
      <c r="G299" s="45"/>
      <c r="H299" s="46">
        <v>0</v>
      </c>
      <c r="I299" s="44" t="s">
        <v>1066</v>
      </c>
      <c r="J299" s="44" t="s">
        <v>1067</v>
      </c>
      <c r="K299" s="44" t="s">
        <v>566</v>
      </c>
      <c r="L299" s="44" t="s">
        <v>683</v>
      </c>
      <c r="M299" s="44" t="s">
        <v>1068</v>
      </c>
      <c r="N299" s="44"/>
      <c r="O299" s="44" t="s">
        <v>1313</v>
      </c>
      <c r="P299" s="44" t="s">
        <v>42</v>
      </c>
      <c r="Q299" s="44" t="s">
        <v>570</v>
      </c>
    </row>
    <row r="300" spans="1:17" x14ac:dyDescent="0.25">
      <c r="A300" s="44" t="s">
        <v>1629</v>
      </c>
      <c r="B300" s="44" t="s">
        <v>1630</v>
      </c>
      <c r="C300" s="44" t="s">
        <v>1631</v>
      </c>
      <c r="D300" s="44"/>
      <c r="E300" s="44" t="s">
        <v>1315</v>
      </c>
      <c r="F300" s="44"/>
      <c r="G300" s="45"/>
      <c r="H300" s="46">
        <v>0</v>
      </c>
      <c r="I300" s="44" t="s">
        <v>1066</v>
      </c>
      <c r="J300" s="44" t="s">
        <v>1067</v>
      </c>
      <c r="K300" s="44" t="s">
        <v>566</v>
      </c>
      <c r="L300" s="44" t="s">
        <v>683</v>
      </c>
      <c r="M300" s="44" t="s">
        <v>1092</v>
      </c>
      <c r="N300" s="44"/>
      <c r="O300" s="44" t="s">
        <v>1313</v>
      </c>
      <c r="P300" s="44" t="s">
        <v>42</v>
      </c>
      <c r="Q300" s="44" t="s">
        <v>570</v>
      </c>
    </row>
    <row r="301" spans="1:17" x14ac:dyDescent="0.25">
      <c r="A301" s="44" t="s">
        <v>1632</v>
      </c>
      <c r="B301" s="44" t="s">
        <v>1633</v>
      </c>
      <c r="C301" s="44" t="s">
        <v>1634</v>
      </c>
      <c r="D301" s="44"/>
      <c r="E301" s="44" t="s">
        <v>1315</v>
      </c>
      <c r="F301" s="44"/>
      <c r="G301" s="45"/>
      <c r="H301" s="46">
        <v>0</v>
      </c>
      <c r="I301" s="44" t="s">
        <v>826</v>
      </c>
      <c r="J301" s="44" t="s">
        <v>827</v>
      </c>
      <c r="K301" s="44" t="s">
        <v>566</v>
      </c>
      <c r="L301" s="44" t="s">
        <v>683</v>
      </c>
      <c r="M301" s="44" t="s">
        <v>851</v>
      </c>
      <c r="N301" s="44"/>
      <c r="O301" s="44" t="s">
        <v>1313</v>
      </c>
      <c r="P301" s="44" t="s">
        <v>42</v>
      </c>
      <c r="Q301" s="44" t="s">
        <v>570</v>
      </c>
    </row>
    <row r="302" spans="1:17" x14ac:dyDescent="0.25">
      <c r="A302" s="44" t="s">
        <v>1635</v>
      </c>
      <c r="B302" s="44" t="s">
        <v>1636</v>
      </c>
      <c r="C302" s="44" t="s">
        <v>1637</v>
      </c>
      <c r="D302" s="44"/>
      <c r="E302" s="44" t="s">
        <v>1315</v>
      </c>
      <c r="F302" s="44"/>
      <c r="G302" s="45"/>
      <c r="H302" s="46">
        <v>0</v>
      </c>
      <c r="I302" s="44" t="s">
        <v>826</v>
      </c>
      <c r="J302" s="44" t="s">
        <v>827</v>
      </c>
      <c r="K302" s="44" t="s">
        <v>566</v>
      </c>
      <c r="L302" s="44" t="s">
        <v>683</v>
      </c>
      <c r="M302" s="44" t="s">
        <v>1032</v>
      </c>
      <c r="N302" s="44"/>
      <c r="O302" s="44" t="s">
        <v>1313</v>
      </c>
      <c r="P302" s="44" t="s">
        <v>42</v>
      </c>
      <c r="Q302" s="44" t="s">
        <v>570</v>
      </c>
    </row>
    <row r="303" spans="1:17" x14ac:dyDescent="0.25">
      <c r="A303" s="44" t="s">
        <v>1638</v>
      </c>
      <c r="B303" s="44" t="s">
        <v>1639</v>
      </c>
      <c r="C303" s="44" t="s">
        <v>1640</v>
      </c>
      <c r="D303" s="44"/>
      <c r="E303" s="44" t="s">
        <v>1315</v>
      </c>
      <c r="F303" s="44"/>
      <c r="G303" s="45"/>
      <c r="H303" s="46">
        <v>0</v>
      </c>
      <c r="I303" s="44" t="s">
        <v>826</v>
      </c>
      <c r="J303" s="44" t="s">
        <v>827</v>
      </c>
      <c r="K303" s="44" t="s">
        <v>566</v>
      </c>
      <c r="L303" s="44" t="s">
        <v>683</v>
      </c>
      <c r="M303" s="44" t="s">
        <v>1032</v>
      </c>
      <c r="N303" s="44"/>
      <c r="O303" s="44" t="s">
        <v>1313</v>
      </c>
      <c r="P303" s="44" t="s">
        <v>42</v>
      </c>
      <c r="Q303" s="44" t="s">
        <v>570</v>
      </c>
    </row>
    <row r="304" spans="1:17" x14ac:dyDescent="0.25">
      <c r="A304" s="44" t="s">
        <v>1641</v>
      </c>
      <c r="B304" s="44" t="s">
        <v>1642</v>
      </c>
      <c r="C304" s="44" t="s">
        <v>1643</v>
      </c>
      <c r="D304" s="44"/>
      <c r="E304" s="44" t="s">
        <v>1315</v>
      </c>
      <c r="F304" s="44"/>
      <c r="G304" s="45"/>
      <c r="H304" s="46">
        <v>0</v>
      </c>
      <c r="I304" s="44" t="s">
        <v>826</v>
      </c>
      <c r="J304" s="44" t="s">
        <v>827</v>
      </c>
      <c r="K304" s="44" t="s">
        <v>566</v>
      </c>
      <c r="L304" s="44" t="s">
        <v>683</v>
      </c>
      <c r="M304" s="44" t="s">
        <v>1014</v>
      </c>
      <c r="N304" s="44"/>
      <c r="O304" s="44" t="s">
        <v>1313</v>
      </c>
      <c r="P304" s="44" t="s">
        <v>42</v>
      </c>
      <c r="Q304" s="44" t="s">
        <v>570</v>
      </c>
    </row>
    <row r="305" spans="1:17" x14ac:dyDescent="0.25">
      <c r="A305" s="44" t="s">
        <v>1644</v>
      </c>
      <c r="B305" s="44" t="s">
        <v>1645</v>
      </c>
      <c r="C305" s="44" t="s">
        <v>1646</v>
      </c>
      <c r="D305" s="44"/>
      <c r="E305" s="44" t="s">
        <v>1315</v>
      </c>
      <c r="F305" s="44"/>
      <c r="G305" s="45"/>
      <c r="H305" s="46">
        <v>0</v>
      </c>
      <c r="I305" s="44" t="s">
        <v>826</v>
      </c>
      <c r="J305" s="44" t="s">
        <v>827</v>
      </c>
      <c r="K305" s="44" t="s">
        <v>566</v>
      </c>
      <c r="L305" s="44" t="s">
        <v>683</v>
      </c>
      <c r="M305" s="44" t="s">
        <v>1014</v>
      </c>
      <c r="N305" s="44"/>
      <c r="O305" s="44" t="s">
        <v>1313</v>
      </c>
      <c r="P305" s="44" t="s">
        <v>42</v>
      </c>
      <c r="Q305" s="44" t="s">
        <v>570</v>
      </c>
    </row>
    <row r="306" spans="1:17" x14ac:dyDescent="0.25">
      <c r="A306" s="44" t="s">
        <v>1647</v>
      </c>
      <c r="B306" s="44" t="s">
        <v>1648</v>
      </c>
      <c r="C306" s="44" t="s">
        <v>1649</v>
      </c>
      <c r="D306" s="44"/>
      <c r="E306" s="44" t="s">
        <v>1315</v>
      </c>
      <c r="F306" s="44"/>
      <c r="G306" s="45"/>
      <c r="H306" s="46">
        <v>0</v>
      </c>
      <c r="I306" s="44" t="s">
        <v>1066</v>
      </c>
      <c r="J306" s="44" t="s">
        <v>1067</v>
      </c>
      <c r="K306" s="44" t="s">
        <v>566</v>
      </c>
      <c r="L306" s="44" t="s">
        <v>683</v>
      </c>
      <c r="M306" s="44" t="s">
        <v>1078</v>
      </c>
      <c r="N306" s="44"/>
      <c r="O306" s="44" t="s">
        <v>1313</v>
      </c>
      <c r="P306" s="44" t="s">
        <v>42</v>
      </c>
      <c r="Q306" s="44" t="s">
        <v>570</v>
      </c>
    </row>
    <row r="307" spans="1:17" x14ac:dyDescent="0.25">
      <c r="A307" s="44" t="s">
        <v>1650</v>
      </c>
      <c r="B307" s="44" t="s">
        <v>1651</v>
      </c>
      <c r="C307" s="44" t="s">
        <v>1652</v>
      </c>
      <c r="D307" s="44"/>
      <c r="E307" s="44" t="s">
        <v>1315</v>
      </c>
      <c r="F307" s="44"/>
      <c r="G307" s="45"/>
      <c r="H307" s="46">
        <v>0</v>
      </c>
      <c r="I307" s="44" t="s">
        <v>826</v>
      </c>
      <c r="J307" s="44" t="s">
        <v>827</v>
      </c>
      <c r="K307" s="44" t="s">
        <v>566</v>
      </c>
      <c r="L307" s="44" t="s">
        <v>683</v>
      </c>
      <c r="M307" s="44" t="s">
        <v>851</v>
      </c>
      <c r="N307" s="44"/>
      <c r="O307" s="44" t="s">
        <v>1313</v>
      </c>
      <c r="P307" s="44" t="s">
        <v>42</v>
      </c>
      <c r="Q307" s="44" t="s">
        <v>570</v>
      </c>
    </row>
    <row r="308" spans="1:17" x14ac:dyDescent="0.25">
      <c r="A308" s="44" t="s">
        <v>1653</v>
      </c>
      <c r="B308" s="44" t="s">
        <v>1654</v>
      </c>
      <c r="C308" s="44" t="s">
        <v>1655</v>
      </c>
      <c r="D308" s="44"/>
      <c r="E308" s="44" t="s">
        <v>1315</v>
      </c>
      <c r="F308" s="44"/>
      <c r="G308" s="45"/>
      <c r="H308" s="46">
        <v>0</v>
      </c>
      <c r="I308" s="44" t="s">
        <v>1066</v>
      </c>
      <c r="J308" s="44" t="s">
        <v>1067</v>
      </c>
      <c r="K308" s="44" t="s">
        <v>566</v>
      </c>
      <c r="L308" s="44" t="s">
        <v>683</v>
      </c>
      <c r="M308" s="44" t="s">
        <v>1224</v>
      </c>
      <c r="N308" s="44"/>
      <c r="O308" s="44" t="s">
        <v>1313</v>
      </c>
      <c r="P308" s="44" t="s">
        <v>42</v>
      </c>
      <c r="Q308" s="44" t="s">
        <v>570</v>
      </c>
    </row>
    <row r="309" spans="1:17" x14ac:dyDescent="0.25">
      <c r="A309" s="44" t="s">
        <v>1656</v>
      </c>
      <c r="B309" s="44" t="s">
        <v>1657</v>
      </c>
      <c r="C309" s="44" t="s">
        <v>1658</v>
      </c>
      <c r="D309" s="44"/>
      <c r="E309" s="44" t="s">
        <v>1315</v>
      </c>
      <c r="F309" s="44"/>
      <c r="G309" s="45"/>
      <c r="H309" s="46">
        <v>0</v>
      </c>
      <c r="I309" s="44" t="s">
        <v>1066</v>
      </c>
      <c r="J309" s="44" t="s">
        <v>1067</v>
      </c>
      <c r="K309" s="44" t="s">
        <v>566</v>
      </c>
      <c r="L309" s="44" t="s">
        <v>683</v>
      </c>
      <c r="M309" s="44" t="s">
        <v>1092</v>
      </c>
      <c r="N309" s="44"/>
      <c r="O309" s="44" t="s">
        <v>1313</v>
      </c>
      <c r="P309" s="44" t="s">
        <v>42</v>
      </c>
      <c r="Q309" s="44" t="s">
        <v>570</v>
      </c>
    </row>
    <row r="310" spans="1:17" x14ac:dyDescent="0.25">
      <c r="A310" s="44" t="s">
        <v>1659</v>
      </c>
      <c r="B310" s="44" t="s">
        <v>1660</v>
      </c>
      <c r="C310" s="44" t="s">
        <v>1661</v>
      </c>
      <c r="D310" s="44"/>
      <c r="E310" s="44" t="s">
        <v>1315</v>
      </c>
      <c r="F310" s="44"/>
      <c r="G310" s="45"/>
      <c r="H310" s="46">
        <v>0</v>
      </c>
      <c r="I310" s="44" t="s">
        <v>826</v>
      </c>
      <c r="J310" s="44" t="s">
        <v>827</v>
      </c>
      <c r="K310" s="44" t="s">
        <v>566</v>
      </c>
      <c r="L310" s="44" t="s">
        <v>683</v>
      </c>
      <c r="M310" s="44" t="s">
        <v>1021</v>
      </c>
      <c r="N310" s="44"/>
      <c r="O310" s="44" t="s">
        <v>1313</v>
      </c>
      <c r="P310" s="44" t="s">
        <v>42</v>
      </c>
      <c r="Q310" s="44" t="s">
        <v>570</v>
      </c>
    </row>
    <row r="311" spans="1:17" x14ac:dyDescent="0.25">
      <c r="A311" s="44" t="s">
        <v>1662</v>
      </c>
      <c r="B311" s="44" t="s">
        <v>1663</v>
      </c>
      <c r="C311" s="44" t="s">
        <v>1664</v>
      </c>
      <c r="D311" s="44"/>
      <c r="E311" s="44" t="s">
        <v>1315</v>
      </c>
      <c r="F311" s="44"/>
      <c r="G311" s="45"/>
      <c r="H311" s="46">
        <v>0</v>
      </c>
      <c r="I311" s="44" t="s">
        <v>1066</v>
      </c>
      <c r="J311" s="44" t="s">
        <v>1067</v>
      </c>
      <c r="K311" s="44" t="s">
        <v>566</v>
      </c>
      <c r="L311" s="44" t="s">
        <v>683</v>
      </c>
      <c r="M311" s="44" t="s">
        <v>1078</v>
      </c>
      <c r="N311" s="44"/>
      <c r="O311" s="44" t="s">
        <v>1313</v>
      </c>
      <c r="P311" s="44" t="s">
        <v>42</v>
      </c>
      <c r="Q311" s="44" t="s">
        <v>570</v>
      </c>
    </row>
    <row r="312" spans="1:17" x14ac:dyDescent="0.25">
      <c r="A312" s="44" t="s">
        <v>1665</v>
      </c>
      <c r="B312" s="44" t="s">
        <v>1666</v>
      </c>
      <c r="C312" s="44" t="s">
        <v>1667</v>
      </c>
      <c r="D312" s="44"/>
      <c r="E312" s="44" t="s">
        <v>1315</v>
      </c>
      <c r="F312" s="44"/>
      <c r="G312" s="45"/>
      <c r="H312" s="46">
        <v>0</v>
      </c>
      <c r="I312" s="44" t="s">
        <v>826</v>
      </c>
      <c r="J312" s="44" t="s">
        <v>827</v>
      </c>
      <c r="K312" s="44" t="s">
        <v>566</v>
      </c>
      <c r="L312" s="44" t="s">
        <v>683</v>
      </c>
      <c r="M312" s="44" t="s">
        <v>684</v>
      </c>
      <c r="N312" s="44"/>
      <c r="O312" s="44" t="s">
        <v>1313</v>
      </c>
      <c r="P312" s="44" t="s">
        <v>42</v>
      </c>
      <c r="Q312" s="44" t="s">
        <v>570</v>
      </c>
    </row>
    <row r="313" spans="1:17" x14ac:dyDescent="0.25">
      <c r="A313" s="44" t="s">
        <v>1668</v>
      </c>
      <c r="B313" s="44" t="s">
        <v>1669</v>
      </c>
      <c r="C313" s="44" t="s">
        <v>1670</v>
      </c>
      <c r="D313" s="44"/>
      <c r="E313" s="44" t="s">
        <v>1315</v>
      </c>
      <c r="F313" s="44"/>
      <c r="G313" s="45"/>
      <c r="H313" s="46">
        <v>0</v>
      </c>
      <c r="I313" s="44" t="s">
        <v>826</v>
      </c>
      <c r="J313" s="44" t="s">
        <v>827</v>
      </c>
      <c r="K313" s="44" t="s">
        <v>566</v>
      </c>
      <c r="L313" s="44" t="s">
        <v>683</v>
      </c>
      <c r="M313" s="44" t="s">
        <v>695</v>
      </c>
      <c r="N313" s="44"/>
      <c r="O313" s="44" t="s">
        <v>1313</v>
      </c>
      <c r="P313" s="44" t="s">
        <v>42</v>
      </c>
      <c r="Q313" s="44" t="s">
        <v>570</v>
      </c>
    </row>
    <row r="314" spans="1:17" x14ac:dyDescent="0.25">
      <c r="A314" s="44" t="s">
        <v>1671</v>
      </c>
      <c r="B314" s="44" t="s">
        <v>1672</v>
      </c>
      <c r="C314" s="44" t="s">
        <v>1673</v>
      </c>
      <c r="D314" s="44"/>
      <c r="E314" s="44" t="s">
        <v>1315</v>
      </c>
      <c r="F314" s="44"/>
      <c r="G314" s="45"/>
      <c r="H314" s="46">
        <v>0</v>
      </c>
      <c r="I314" s="44" t="s">
        <v>1066</v>
      </c>
      <c r="J314" s="44" t="s">
        <v>1067</v>
      </c>
      <c r="K314" s="44" t="s">
        <v>566</v>
      </c>
      <c r="L314" s="44" t="s">
        <v>683</v>
      </c>
      <c r="M314" s="44" t="s">
        <v>695</v>
      </c>
      <c r="N314" s="44"/>
      <c r="O314" s="44" t="s">
        <v>1313</v>
      </c>
      <c r="P314" s="44" t="s">
        <v>42</v>
      </c>
      <c r="Q314" s="44" t="s">
        <v>570</v>
      </c>
    </row>
    <row r="315" spans="1:17" x14ac:dyDescent="0.25">
      <c r="A315" s="44" t="s">
        <v>1674</v>
      </c>
      <c r="B315" s="44" t="s">
        <v>1675</v>
      </c>
      <c r="C315" s="44" t="s">
        <v>1676</v>
      </c>
      <c r="D315" s="44"/>
      <c r="E315" s="44" t="s">
        <v>1315</v>
      </c>
      <c r="F315" s="44"/>
      <c r="G315" s="45"/>
      <c r="H315" s="46">
        <v>0</v>
      </c>
      <c r="I315" s="44" t="s">
        <v>826</v>
      </c>
      <c r="J315" s="44" t="s">
        <v>827</v>
      </c>
      <c r="K315" s="44" t="s">
        <v>566</v>
      </c>
      <c r="L315" s="44" t="s">
        <v>683</v>
      </c>
      <c r="M315" s="44" t="s">
        <v>684</v>
      </c>
      <c r="N315" s="44"/>
      <c r="O315" s="44" t="s">
        <v>1313</v>
      </c>
      <c r="P315" s="44" t="s">
        <v>42</v>
      </c>
      <c r="Q315" s="44" t="s">
        <v>570</v>
      </c>
    </row>
    <row r="316" spans="1:17" x14ac:dyDescent="0.25">
      <c r="A316" s="44" t="s">
        <v>1677</v>
      </c>
      <c r="B316" s="44" t="s">
        <v>1678</v>
      </c>
      <c r="C316" s="44" t="s">
        <v>1679</v>
      </c>
      <c r="D316" s="44"/>
      <c r="E316" s="44" t="s">
        <v>1315</v>
      </c>
      <c r="F316" s="44"/>
      <c r="G316" s="45"/>
      <c r="H316" s="46">
        <v>0</v>
      </c>
      <c r="I316" s="44" t="s">
        <v>1066</v>
      </c>
      <c r="J316" s="44" t="s">
        <v>1067</v>
      </c>
      <c r="K316" s="44" t="s">
        <v>566</v>
      </c>
      <c r="L316" s="44" t="s">
        <v>683</v>
      </c>
      <c r="M316" s="44" t="s">
        <v>695</v>
      </c>
      <c r="N316" s="44"/>
      <c r="O316" s="44" t="s">
        <v>1313</v>
      </c>
      <c r="P316" s="44" t="s">
        <v>42</v>
      </c>
      <c r="Q316" s="44" t="s">
        <v>570</v>
      </c>
    </row>
    <row r="317" spans="1:17" x14ac:dyDescent="0.25">
      <c r="A317" s="44" t="s">
        <v>1680</v>
      </c>
      <c r="B317" s="44" t="s">
        <v>1681</v>
      </c>
      <c r="C317" s="44" t="s">
        <v>1682</v>
      </c>
      <c r="D317" s="44"/>
      <c r="E317" s="44" t="s">
        <v>1315</v>
      </c>
      <c r="F317" s="44"/>
      <c r="G317" s="45"/>
      <c r="H317" s="46">
        <v>0</v>
      </c>
      <c r="I317" s="44" t="s">
        <v>1066</v>
      </c>
      <c r="J317" s="44" t="s">
        <v>1067</v>
      </c>
      <c r="K317" s="44" t="s">
        <v>566</v>
      </c>
      <c r="L317" s="44" t="s">
        <v>683</v>
      </c>
      <c r="M317" s="44" t="s">
        <v>695</v>
      </c>
      <c r="N317" s="44"/>
      <c r="O317" s="44" t="s">
        <v>1313</v>
      </c>
      <c r="P317" s="44" t="s">
        <v>42</v>
      </c>
      <c r="Q317" s="44" t="s">
        <v>570</v>
      </c>
    </row>
    <row r="318" spans="1:17" x14ac:dyDescent="0.25">
      <c r="A318" s="44" t="s">
        <v>1683</v>
      </c>
      <c r="B318" s="44" t="s">
        <v>1684</v>
      </c>
      <c r="C318" s="44" t="s">
        <v>1685</v>
      </c>
      <c r="D318" s="44"/>
      <c r="E318" s="44" t="s">
        <v>1315</v>
      </c>
      <c r="F318" s="44"/>
      <c r="G318" s="45"/>
      <c r="H318" s="46">
        <v>0</v>
      </c>
      <c r="I318" s="44" t="s">
        <v>826</v>
      </c>
      <c r="J318" s="44" t="s">
        <v>827</v>
      </c>
      <c r="K318" s="44" t="s">
        <v>566</v>
      </c>
      <c r="L318" s="44" t="s">
        <v>683</v>
      </c>
      <c r="M318" s="44" t="s">
        <v>1021</v>
      </c>
      <c r="N318" s="44"/>
      <c r="O318" s="44" t="s">
        <v>1313</v>
      </c>
      <c r="P318" s="44" t="s">
        <v>42</v>
      </c>
      <c r="Q318" s="44" t="s">
        <v>570</v>
      </c>
    </row>
    <row r="319" spans="1:17" x14ac:dyDescent="0.25">
      <c r="A319" s="44" t="s">
        <v>1686</v>
      </c>
      <c r="B319" s="44" t="s">
        <v>1687</v>
      </c>
      <c r="C319" s="44" t="s">
        <v>1688</v>
      </c>
      <c r="D319" s="44"/>
      <c r="E319" s="44" t="s">
        <v>1315</v>
      </c>
      <c r="F319" s="44"/>
      <c r="G319" s="45"/>
      <c r="H319" s="46">
        <v>0</v>
      </c>
      <c r="I319" s="44" t="s">
        <v>826</v>
      </c>
      <c r="J319" s="44" t="s">
        <v>827</v>
      </c>
      <c r="K319" s="44" t="s">
        <v>566</v>
      </c>
      <c r="L319" s="44" t="s">
        <v>683</v>
      </c>
      <c r="M319" s="44" t="s">
        <v>1032</v>
      </c>
      <c r="N319" s="44"/>
      <c r="O319" s="44" t="s">
        <v>1313</v>
      </c>
      <c r="P319" s="44" t="s">
        <v>42</v>
      </c>
      <c r="Q319" s="44" t="s">
        <v>570</v>
      </c>
    </row>
    <row r="320" spans="1:17" x14ac:dyDescent="0.25">
      <c r="A320" s="44" t="s">
        <v>1689</v>
      </c>
      <c r="B320" s="44" t="s">
        <v>1690</v>
      </c>
      <c r="C320" s="44" t="s">
        <v>1691</v>
      </c>
      <c r="D320" s="44"/>
      <c r="E320" s="44" t="s">
        <v>1315</v>
      </c>
      <c r="F320" s="44"/>
      <c r="G320" s="45"/>
      <c r="H320" s="46">
        <v>0</v>
      </c>
      <c r="I320" s="44" t="s">
        <v>1066</v>
      </c>
      <c r="J320" s="44" t="s">
        <v>1067</v>
      </c>
      <c r="K320" s="44" t="s">
        <v>566</v>
      </c>
      <c r="L320" s="44" t="s">
        <v>683</v>
      </c>
      <c r="M320" s="44" t="s">
        <v>695</v>
      </c>
      <c r="N320" s="44"/>
      <c r="O320" s="44" t="s">
        <v>1313</v>
      </c>
      <c r="P320" s="44" t="s">
        <v>42</v>
      </c>
      <c r="Q320" s="44" t="s">
        <v>570</v>
      </c>
    </row>
    <row r="321" spans="1:17" x14ac:dyDescent="0.25">
      <c r="A321" s="44" t="s">
        <v>1692</v>
      </c>
      <c r="B321" s="44" t="s">
        <v>1693</v>
      </c>
      <c r="C321" s="44" t="s">
        <v>1694</v>
      </c>
      <c r="D321" s="44"/>
      <c r="E321" s="44" t="s">
        <v>1315</v>
      </c>
      <c r="F321" s="44"/>
      <c r="G321" s="45"/>
      <c r="H321" s="46">
        <v>0</v>
      </c>
      <c r="I321" s="44" t="s">
        <v>826</v>
      </c>
      <c r="J321" s="44" t="s">
        <v>827</v>
      </c>
      <c r="K321" s="44" t="s">
        <v>566</v>
      </c>
      <c r="L321" s="44" t="s">
        <v>683</v>
      </c>
      <c r="M321" s="44" t="s">
        <v>684</v>
      </c>
      <c r="N321" s="44"/>
      <c r="O321" s="44" t="s">
        <v>1313</v>
      </c>
      <c r="P321" s="44" t="s">
        <v>42</v>
      </c>
      <c r="Q321" s="44" t="s">
        <v>570</v>
      </c>
    </row>
    <row r="322" spans="1:17" x14ac:dyDescent="0.25">
      <c r="A322" s="44" t="s">
        <v>1695</v>
      </c>
      <c r="B322" s="44" t="s">
        <v>1696</v>
      </c>
      <c r="C322" s="44" t="s">
        <v>1697</v>
      </c>
      <c r="D322" s="44"/>
      <c r="E322" s="44" t="s">
        <v>1315</v>
      </c>
      <c r="F322" s="44"/>
      <c r="G322" s="45"/>
      <c r="H322" s="46">
        <v>0</v>
      </c>
      <c r="I322" s="44" t="s">
        <v>826</v>
      </c>
      <c r="J322" s="44" t="s">
        <v>827</v>
      </c>
      <c r="K322" s="44" t="s">
        <v>566</v>
      </c>
      <c r="L322" s="44" t="s">
        <v>683</v>
      </c>
      <c r="M322" s="44" t="s">
        <v>1021</v>
      </c>
      <c r="N322" s="44"/>
      <c r="O322" s="44" t="s">
        <v>1313</v>
      </c>
      <c r="P322" s="44" t="s">
        <v>42</v>
      </c>
      <c r="Q322" s="44" t="s">
        <v>570</v>
      </c>
    </row>
    <row r="323" spans="1:17" x14ac:dyDescent="0.25">
      <c r="A323" s="44" t="s">
        <v>1698</v>
      </c>
      <c r="B323" s="44" t="s">
        <v>1699</v>
      </c>
      <c r="C323" s="44" t="s">
        <v>1700</v>
      </c>
      <c r="D323" s="44"/>
      <c r="E323" s="44" t="s">
        <v>1315</v>
      </c>
      <c r="F323" s="44"/>
      <c r="G323" s="45"/>
      <c r="H323" s="46">
        <v>0</v>
      </c>
      <c r="I323" s="44" t="s">
        <v>1066</v>
      </c>
      <c r="J323" s="44" t="s">
        <v>1067</v>
      </c>
      <c r="K323" s="44" t="s">
        <v>566</v>
      </c>
      <c r="L323" s="44" t="s">
        <v>683</v>
      </c>
      <c r="M323" s="44" t="s">
        <v>1092</v>
      </c>
      <c r="N323" s="44"/>
      <c r="O323" s="44" t="s">
        <v>1313</v>
      </c>
      <c r="P323" s="44" t="s">
        <v>42</v>
      </c>
      <c r="Q323" s="44" t="s">
        <v>570</v>
      </c>
    </row>
    <row r="324" spans="1:17" x14ac:dyDescent="0.25">
      <c r="A324" s="44" t="s">
        <v>1701</v>
      </c>
      <c r="B324" s="44" t="s">
        <v>1702</v>
      </c>
      <c r="C324" s="44" t="s">
        <v>1703</v>
      </c>
      <c r="D324" s="44"/>
      <c r="E324" s="44" t="s">
        <v>1315</v>
      </c>
      <c r="F324" s="44"/>
      <c r="G324" s="45"/>
      <c r="H324" s="46">
        <v>0</v>
      </c>
      <c r="I324" s="44" t="s">
        <v>826</v>
      </c>
      <c r="J324" s="44" t="s">
        <v>827</v>
      </c>
      <c r="K324" s="44" t="s">
        <v>566</v>
      </c>
      <c r="L324" s="44" t="s">
        <v>683</v>
      </c>
      <c r="M324" s="44" t="s">
        <v>851</v>
      </c>
      <c r="N324" s="44"/>
      <c r="O324" s="44" t="s">
        <v>1313</v>
      </c>
      <c r="P324" s="44" t="s">
        <v>42</v>
      </c>
      <c r="Q324" s="44" t="s">
        <v>570</v>
      </c>
    </row>
    <row r="325" spans="1:17" x14ac:dyDescent="0.25">
      <c r="A325" s="44" t="s">
        <v>1704</v>
      </c>
      <c r="B325" s="44" t="s">
        <v>1705</v>
      </c>
      <c r="C325" s="44" t="s">
        <v>1706</v>
      </c>
      <c r="D325" s="44"/>
      <c r="E325" s="44" t="s">
        <v>1315</v>
      </c>
      <c r="F325" s="44"/>
      <c r="G325" s="45"/>
      <c r="H325" s="46">
        <v>0</v>
      </c>
      <c r="I325" s="44" t="s">
        <v>826</v>
      </c>
      <c r="J325" s="44" t="s">
        <v>827</v>
      </c>
      <c r="K325" s="44" t="s">
        <v>566</v>
      </c>
      <c r="L325" s="44" t="s">
        <v>683</v>
      </c>
      <c r="M325" s="44" t="s">
        <v>1021</v>
      </c>
      <c r="N325" s="44"/>
      <c r="O325" s="44" t="s">
        <v>1313</v>
      </c>
      <c r="P325" s="44" t="s">
        <v>42</v>
      </c>
      <c r="Q325" s="44" t="s">
        <v>570</v>
      </c>
    </row>
    <row r="326" spans="1:17" x14ac:dyDescent="0.25">
      <c r="A326" s="44" t="s">
        <v>1707</v>
      </c>
      <c r="B326" s="44" t="s">
        <v>1708</v>
      </c>
      <c r="C326" s="44" t="s">
        <v>1709</v>
      </c>
      <c r="D326" s="44"/>
      <c r="E326" s="44" t="s">
        <v>1315</v>
      </c>
      <c r="F326" s="44"/>
      <c r="G326" s="45"/>
      <c r="H326" s="46">
        <v>0</v>
      </c>
      <c r="I326" s="44" t="s">
        <v>1066</v>
      </c>
      <c r="J326" s="44" t="s">
        <v>1067</v>
      </c>
      <c r="K326" s="44" t="s">
        <v>566</v>
      </c>
      <c r="L326" s="44" t="s">
        <v>683</v>
      </c>
      <c r="M326" s="44" t="s">
        <v>695</v>
      </c>
      <c r="N326" s="44"/>
      <c r="O326" s="44" t="s">
        <v>1313</v>
      </c>
      <c r="P326" s="44" t="s">
        <v>42</v>
      </c>
      <c r="Q326" s="44" t="s">
        <v>570</v>
      </c>
    </row>
    <row r="327" spans="1:17" x14ac:dyDescent="0.25">
      <c r="A327" s="44" t="s">
        <v>1710</v>
      </c>
      <c r="B327" s="44" t="s">
        <v>1711</v>
      </c>
      <c r="C327" s="44" t="s">
        <v>1712</v>
      </c>
      <c r="D327" s="44"/>
      <c r="E327" s="44" t="s">
        <v>1315</v>
      </c>
      <c r="F327" s="44"/>
      <c r="G327" s="45"/>
      <c r="H327" s="46">
        <v>0</v>
      </c>
      <c r="I327" s="44" t="s">
        <v>1066</v>
      </c>
      <c r="J327" s="44" t="s">
        <v>1067</v>
      </c>
      <c r="K327" s="44" t="s">
        <v>566</v>
      </c>
      <c r="L327" s="44" t="s">
        <v>683</v>
      </c>
      <c r="M327" s="44" t="s">
        <v>1092</v>
      </c>
      <c r="N327" s="44"/>
      <c r="O327" s="44" t="s">
        <v>1313</v>
      </c>
      <c r="P327" s="44" t="s">
        <v>42</v>
      </c>
      <c r="Q327" s="44" t="s">
        <v>570</v>
      </c>
    </row>
    <row r="328" spans="1:17" x14ac:dyDescent="0.25">
      <c r="A328" s="44" t="s">
        <v>1713</v>
      </c>
      <c r="B328" s="44" t="s">
        <v>1714</v>
      </c>
      <c r="C328" s="44" t="s">
        <v>1715</v>
      </c>
      <c r="D328" s="44"/>
      <c r="E328" s="44" t="s">
        <v>1315</v>
      </c>
      <c r="F328" s="44"/>
      <c r="G328" s="45"/>
      <c r="H328" s="46">
        <v>0</v>
      </c>
      <c r="I328" s="44" t="s">
        <v>826</v>
      </c>
      <c r="J328" s="44" t="s">
        <v>827</v>
      </c>
      <c r="K328" s="44" t="s">
        <v>566</v>
      </c>
      <c r="L328" s="44" t="s">
        <v>683</v>
      </c>
      <c r="M328" s="44" t="s">
        <v>684</v>
      </c>
      <c r="N328" s="44"/>
      <c r="O328" s="44" t="s">
        <v>1313</v>
      </c>
      <c r="P328" s="44" t="s">
        <v>42</v>
      </c>
      <c r="Q328" s="44" t="s">
        <v>570</v>
      </c>
    </row>
    <row r="329" spans="1:17" x14ac:dyDescent="0.25">
      <c r="A329" s="44" t="s">
        <v>1716</v>
      </c>
      <c r="B329" s="44" t="s">
        <v>1717</v>
      </c>
      <c r="C329" s="44" t="s">
        <v>1718</v>
      </c>
      <c r="D329" s="44"/>
      <c r="E329" s="44" t="s">
        <v>1315</v>
      </c>
      <c r="F329" s="44"/>
      <c r="G329" s="45"/>
      <c r="H329" s="46">
        <v>0</v>
      </c>
      <c r="I329" s="44" t="s">
        <v>1066</v>
      </c>
      <c r="J329" s="44" t="s">
        <v>1067</v>
      </c>
      <c r="K329" s="44" t="s">
        <v>566</v>
      </c>
      <c r="L329" s="44" t="s">
        <v>683</v>
      </c>
      <c r="M329" s="44" t="s">
        <v>695</v>
      </c>
      <c r="N329" s="44"/>
      <c r="O329" s="44" t="s">
        <v>1313</v>
      </c>
      <c r="P329" s="44" t="s">
        <v>42</v>
      </c>
      <c r="Q329" s="44" t="s">
        <v>570</v>
      </c>
    </row>
    <row r="330" spans="1:17" x14ac:dyDescent="0.25">
      <c r="A330" s="44" t="s">
        <v>1719</v>
      </c>
      <c r="B330" s="44" t="s">
        <v>1720</v>
      </c>
      <c r="C330" s="44" t="s">
        <v>1721</v>
      </c>
      <c r="D330" s="44"/>
      <c r="E330" s="44" t="s">
        <v>1315</v>
      </c>
      <c r="F330" s="44"/>
      <c r="G330" s="45"/>
      <c r="H330" s="46">
        <v>0</v>
      </c>
      <c r="I330" s="44" t="s">
        <v>826</v>
      </c>
      <c r="J330" s="44" t="s">
        <v>827</v>
      </c>
      <c r="K330" s="44" t="s">
        <v>566</v>
      </c>
      <c r="L330" s="44" t="s">
        <v>683</v>
      </c>
      <c r="M330" s="44" t="s">
        <v>851</v>
      </c>
      <c r="N330" s="44"/>
      <c r="O330" s="44" t="s">
        <v>1313</v>
      </c>
      <c r="P330" s="44" t="s">
        <v>42</v>
      </c>
      <c r="Q330" s="44" t="s">
        <v>570</v>
      </c>
    </row>
    <row r="331" spans="1:17" x14ac:dyDescent="0.25">
      <c r="A331" s="44" t="s">
        <v>1722</v>
      </c>
      <c r="B331" s="44" t="s">
        <v>1723</v>
      </c>
      <c r="C331" s="44" t="s">
        <v>1724</v>
      </c>
      <c r="D331" s="44"/>
      <c r="E331" s="44" t="s">
        <v>1315</v>
      </c>
      <c r="F331" s="44"/>
      <c r="G331" s="45"/>
      <c r="H331" s="46">
        <v>0</v>
      </c>
      <c r="I331" s="44" t="s">
        <v>1066</v>
      </c>
      <c r="J331" s="44" t="s">
        <v>1067</v>
      </c>
      <c r="K331" s="44" t="s">
        <v>566</v>
      </c>
      <c r="L331" s="44" t="s">
        <v>683</v>
      </c>
      <c r="M331" s="44" t="s">
        <v>695</v>
      </c>
      <c r="N331" s="44"/>
      <c r="O331" s="44" t="s">
        <v>1313</v>
      </c>
      <c r="P331" s="44" t="s">
        <v>42</v>
      </c>
      <c r="Q331" s="44" t="s">
        <v>570</v>
      </c>
    </row>
    <row r="332" spans="1:17" x14ac:dyDescent="0.25">
      <c r="A332" s="44" t="s">
        <v>1725</v>
      </c>
      <c r="B332" s="44" t="s">
        <v>1726</v>
      </c>
      <c r="C332" s="44" t="s">
        <v>1727</v>
      </c>
      <c r="D332" s="44"/>
      <c r="E332" s="44" t="s">
        <v>1315</v>
      </c>
      <c r="F332" s="44"/>
      <c r="G332" s="45"/>
      <c r="H332" s="46">
        <v>0</v>
      </c>
      <c r="I332" s="44" t="s">
        <v>826</v>
      </c>
      <c r="J332" s="44" t="s">
        <v>827</v>
      </c>
      <c r="K332" s="44" t="s">
        <v>566</v>
      </c>
      <c r="L332" s="44" t="s">
        <v>683</v>
      </c>
      <c r="M332" s="44" t="s">
        <v>1021</v>
      </c>
      <c r="N332" s="44"/>
      <c r="O332" s="44" t="s">
        <v>1313</v>
      </c>
      <c r="P332" s="44" t="s">
        <v>42</v>
      </c>
      <c r="Q332" s="44" t="s">
        <v>570</v>
      </c>
    </row>
    <row r="333" spans="1:17" x14ac:dyDescent="0.25">
      <c r="A333" s="44" t="s">
        <v>1728</v>
      </c>
      <c r="B333" s="44" t="s">
        <v>1729</v>
      </c>
      <c r="C333" s="44" t="s">
        <v>1730</v>
      </c>
      <c r="D333" s="44"/>
      <c r="E333" s="44" t="s">
        <v>1315</v>
      </c>
      <c r="F333" s="44"/>
      <c r="G333" s="45"/>
      <c r="H333" s="46">
        <v>0</v>
      </c>
      <c r="I333" s="44" t="s">
        <v>826</v>
      </c>
      <c r="J333" s="44" t="s">
        <v>827</v>
      </c>
      <c r="K333" s="44" t="s">
        <v>566</v>
      </c>
      <c r="L333" s="44" t="s">
        <v>683</v>
      </c>
      <c r="M333" s="44" t="s">
        <v>851</v>
      </c>
      <c r="N333" s="44"/>
      <c r="O333" s="44" t="s">
        <v>1313</v>
      </c>
      <c r="P333" s="44" t="s">
        <v>42</v>
      </c>
      <c r="Q333" s="44" t="s">
        <v>570</v>
      </c>
    </row>
    <row r="334" spans="1:17" x14ac:dyDescent="0.25">
      <c r="A334" s="44" t="s">
        <v>1731</v>
      </c>
      <c r="B334" s="44" t="s">
        <v>1732</v>
      </c>
      <c r="C334" s="44" t="s">
        <v>1733</v>
      </c>
      <c r="D334" s="44"/>
      <c r="E334" s="44" t="s">
        <v>1315</v>
      </c>
      <c r="F334" s="44"/>
      <c r="G334" s="45"/>
      <c r="H334" s="46">
        <v>0</v>
      </c>
      <c r="I334" s="44" t="s">
        <v>826</v>
      </c>
      <c r="J334" s="44" t="s">
        <v>827</v>
      </c>
      <c r="K334" s="44" t="s">
        <v>566</v>
      </c>
      <c r="L334" s="44" t="s">
        <v>683</v>
      </c>
      <c r="M334" s="44" t="s">
        <v>1014</v>
      </c>
      <c r="N334" s="44"/>
      <c r="O334" s="44" t="s">
        <v>1313</v>
      </c>
      <c r="P334" s="44" t="s">
        <v>42</v>
      </c>
      <c r="Q334" s="44" t="s">
        <v>570</v>
      </c>
    </row>
    <row r="335" spans="1:17" x14ac:dyDescent="0.25">
      <c r="A335" s="44" t="s">
        <v>1734</v>
      </c>
      <c r="B335" s="44" t="s">
        <v>1735</v>
      </c>
      <c r="C335" s="44" t="s">
        <v>1736</v>
      </c>
      <c r="D335" s="44"/>
      <c r="E335" s="44" t="s">
        <v>1315</v>
      </c>
      <c r="F335" s="44"/>
      <c r="G335" s="45"/>
      <c r="H335" s="46">
        <v>0</v>
      </c>
      <c r="I335" s="44" t="s">
        <v>826</v>
      </c>
      <c r="J335" s="44" t="s">
        <v>827</v>
      </c>
      <c r="K335" s="44" t="s">
        <v>566</v>
      </c>
      <c r="L335" s="44" t="s">
        <v>683</v>
      </c>
      <c r="M335" s="44" t="s">
        <v>1032</v>
      </c>
      <c r="N335" s="44"/>
      <c r="O335" s="44" t="s">
        <v>1313</v>
      </c>
      <c r="P335" s="44" t="s">
        <v>42</v>
      </c>
      <c r="Q335" s="44" t="s">
        <v>570</v>
      </c>
    </row>
    <row r="336" spans="1:17" x14ac:dyDescent="0.25">
      <c r="A336" s="44" t="s">
        <v>1737</v>
      </c>
      <c r="B336" s="44" t="s">
        <v>1738</v>
      </c>
      <c r="C336" s="44" t="s">
        <v>1739</v>
      </c>
      <c r="D336" s="44"/>
      <c r="E336" s="44" t="s">
        <v>1315</v>
      </c>
      <c r="F336" s="44"/>
      <c r="G336" s="45"/>
      <c r="H336" s="46">
        <v>0</v>
      </c>
      <c r="I336" s="44" t="s">
        <v>826</v>
      </c>
      <c r="J336" s="44" t="s">
        <v>827</v>
      </c>
      <c r="K336" s="44" t="s">
        <v>566</v>
      </c>
      <c r="L336" s="44" t="s">
        <v>683</v>
      </c>
      <c r="M336" s="44" t="s">
        <v>684</v>
      </c>
      <c r="N336" s="44"/>
      <c r="O336" s="44" t="s">
        <v>1313</v>
      </c>
      <c r="P336" s="44" t="s">
        <v>42</v>
      </c>
      <c r="Q336" s="44" t="s">
        <v>570</v>
      </c>
    </row>
    <row r="337" spans="1:17" x14ac:dyDescent="0.25">
      <c r="A337" s="44" t="s">
        <v>1740</v>
      </c>
      <c r="B337" s="44" t="s">
        <v>1741</v>
      </c>
      <c r="C337" s="44" t="s">
        <v>1742</v>
      </c>
      <c r="D337" s="44"/>
      <c r="E337" s="44" t="s">
        <v>1315</v>
      </c>
      <c r="F337" s="44"/>
      <c r="G337" s="45"/>
      <c r="H337" s="46">
        <v>0</v>
      </c>
      <c r="I337" s="44" t="s">
        <v>1066</v>
      </c>
      <c r="J337" s="44" t="s">
        <v>1067</v>
      </c>
      <c r="K337" s="44" t="s">
        <v>566</v>
      </c>
      <c r="L337" s="44" t="s">
        <v>683</v>
      </c>
      <c r="M337" s="44" t="s">
        <v>1092</v>
      </c>
      <c r="N337" s="44"/>
      <c r="O337" s="44" t="s">
        <v>1313</v>
      </c>
      <c r="P337" s="44" t="s">
        <v>42</v>
      </c>
      <c r="Q337" s="44" t="s">
        <v>570</v>
      </c>
    </row>
    <row r="338" spans="1:17" x14ac:dyDescent="0.25">
      <c r="A338" s="44" t="s">
        <v>1743</v>
      </c>
      <c r="B338" s="44" t="s">
        <v>1744</v>
      </c>
      <c r="C338" s="44" t="s">
        <v>1745</v>
      </c>
      <c r="D338" s="44"/>
      <c r="E338" s="44" t="s">
        <v>1315</v>
      </c>
      <c r="F338" s="44"/>
      <c r="G338" s="45"/>
      <c r="H338" s="46">
        <v>0</v>
      </c>
      <c r="I338" s="44" t="s">
        <v>826</v>
      </c>
      <c r="J338" s="44" t="s">
        <v>827</v>
      </c>
      <c r="K338" s="44" t="s">
        <v>566</v>
      </c>
      <c r="L338" s="44" t="s">
        <v>683</v>
      </c>
      <c r="M338" s="44" t="s">
        <v>1014</v>
      </c>
      <c r="N338" s="44"/>
      <c r="O338" s="44" t="s">
        <v>1313</v>
      </c>
      <c r="P338" s="44" t="s">
        <v>42</v>
      </c>
      <c r="Q338" s="44" t="s">
        <v>570</v>
      </c>
    </row>
    <row r="339" spans="1:17" x14ac:dyDescent="0.25">
      <c r="A339" s="44" t="s">
        <v>1746</v>
      </c>
      <c r="B339" s="44" t="s">
        <v>1747</v>
      </c>
      <c r="C339" s="44" t="s">
        <v>1748</v>
      </c>
      <c r="D339" s="44"/>
      <c r="E339" s="44" t="s">
        <v>1315</v>
      </c>
      <c r="F339" s="44"/>
      <c r="G339" s="45"/>
      <c r="H339" s="46">
        <v>0</v>
      </c>
      <c r="I339" s="44" t="s">
        <v>826</v>
      </c>
      <c r="J339" s="44" t="s">
        <v>827</v>
      </c>
      <c r="K339" s="44" t="s">
        <v>566</v>
      </c>
      <c r="L339" s="44" t="s">
        <v>683</v>
      </c>
      <c r="M339" s="44" t="s">
        <v>1021</v>
      </c>
      <c r="N339" s="44"/>
      <c r="O339" s="44" t="s">
        <v>1313</v>
      </c>
      <c r="P339" s="44" t="s">
        <v>42</v>
      </c>
      <c r="Q339" s="44" t="s">
        <v>570</v>
      </c>
    </row>
    <row r="340" spans="1:17" x14ac:dyDescent="0.25">
      <c r="A340" s="44" t="s">
        <v>1749</v>
      </c>
      <c r="B340" s="44" t="s">
        <v>1750</v>
      </c>
      <c r="C340" s="44" t="s">
        <v>1751</v>
      </c>
      <c r="D340" s="44"/>
      <c r="E340" s="44" t="s">
        <v>1315</v>
      </c>
      <c r="F340" s="44"/>
      <c r="G340" s="45"/>
      <c r="H340" s="46">
        <v>0</v>
      </c>
      <c r="I340" s="44" t="s">
        <v>826</v>
      </c>
      <c r="J340" s="44" t="s">
        <v>827</v>
      </c>
      <c r="K340" s="44" t="s">
        <v>566</v>
      </c>
      <c r="L340" s="44" t="s">
        <v>683</v>
      </c>
      <c r="M340" s="44" t="s">
        <v>1032</v>
      </c>
      <c r="N340" s="44"/>
      <c r="O340" s="44" t="s">
        <v>1313</v>
      </c>
      <c r="P340" s="44" t="s">
        <v>42</v>
      </c>
      <c r="Q340" s="44" t="s">
        <v>570</v>
      </c>
    </row>
    <row r="341" spans="1:17" x14ac:dyDescent="0.25">
      <c r="A341" s="44" t="s">
        <v>1752</v>
      </c>
      <c r="B341" s="44" t="s">
        <v>1753</v>
      </c>
      <c r="C341" s="44" t="s">
        <v>1754</v>
      </c>
      <c r="D341" s="44"/>
      <c r="E341" s="44" t="s">
        <v>1315</v>
      </c>
      <c r="F341" s="44"/>
      <c r="G341" s="45"/>
      <c r="H341" s="46">
        <v>0</v>
      </c>
      <c r="I341" s="44" t="s">
        <v>826</v>
      </c>
      <c r="J341" s="44" t="s">
        <v>827</v>
      </c>
      <c r="K341" s="44" t="s">
        <v>566</v>
      </c>
      <c r="L341" s="44" t="s">
        <v>683</v>
      </c>
      <c r="M341" s="44" t="s">
        <v>1032</v>
      </c>
      <c r="N341" s="44"/>
      <c r="O341" s="44" t="s">
        <v>1313</v>
      </c>
      <c r="P341" s="44" t="s">
        <v>42</v>
      </c>
      <c r="Q341" s="44" t="s">
        <v>570</v>
      </c>
    </row>
    <row r="342" spans="1:17" x14ac:dyDescent="0.25">
      <c r="A342" s="44" t="s">
        <v>1755</v>
      </c>
      <c r="B342" s="44" t="s">
        <v>1756</v>
      </c>
      <c r="C342" s="44" t="s">
        <v>1757</v>
      </c>
      <c r="D342" s="44"/>
      <c r="E342" s="44" t="s">
        <v>1315</v>
      </c>
      <c r="F342" s="44"/>
      <c r="G342" s="45"/>
      <c r="H342" s="46">
        <v>0</v>
      </c>
      <c r="I342" s="44" t="s">
        <v>826</v>
      </c>
      <c r="J342" s="44" t="s">
        <v>827</v>
      </c>
      <c r="K342" s="44" t="s">
        <v>566</v>
      </c>
      <c r="L342" s="44" t="s">
        <v>683</v>
      </c>
      <c r="M342" s="44" t="s">
        <v>1106</v>
      </c>
      <c r="N342" s="44"/>
      <c r="O342" s="44" t="s">
        <v>1313</v>
      </c>
      <c r="P342" s="44" t="s">
        <v>42</v>
      </c>
      <c r="Q342" s="44" t="s">
        <v>570</v>
      </c>
    </row>
    <row r="343" spans="1:17" x14ac:dyDescent="0.25">
      <c r="A343" s="44" t="s">
        <v>1758</v>
      </c>
      <c r="B343" s="44" t="s">
        <v>1759</v>
      </c>
      <c r="C343" s="44" t="s">
        <v>1760</v>
      </c>
      <c r="D343" s="44"/>
      <c r="E343" s="44" t="s">
        <v>1315</v>
      </c>
      <c r="F343" s="44"/>
      <c r="G343" s="45"/>
      <c r="H343" s="46">
        <v>0</v>
      </c>
      <c r="I343" s="44" t="s">
        <v>826</v>
      </c>
      <c r="J343" s="44" t="s">
        <v>827</v>
      </c>
      <c r="K343" s="44" t="s">
        <v>566</v>
      </c>
      <c r="L343" s="44" t="s">
        <v>683</v>
      </c>
      <c r="M343" s="44" t="s">
        <v>1014</v>
      </c>
      <c r="N343" s="44"/>
      <c r="O343" s="44" t="s">
        <v>1313</v>
      </c>
      <c r="P343" s="44" t="s">
        <v>42</v>
      </c>
      <c r="Q343" s="44" t="s">
        <v>570</v>
      </c>
    </row>
    <row r="344" spans="1:17" x14ac:dyDescent="0.25">
      <c r="A344" s="44" t="s">
        <v>1761</v>
      </c>
      <c r="B344" s="44" t="s">
        <v>1762</v>
      </c>
      <c r="C344" s="44" t="s">
        <v>1763</v>
      </c>
      <c r="D344" s="44"/>
      <c r="E344" s="44" t="s">
        <v>1315</v>
      </c>
      <c r="F344" s="44"/>
      <c r="G344" s="45"/>
      <c r="H344" s="46">
        <v>0</v>
      </c>
      <c r="I344" s="44" t="s">
        <v>826</v>
      </c>
      <c r="J344" s="44" t="s">
        <v>827</v>
      </c>
      <c r="K344" s="44" t="s">
        <v>566</v>
      </c>
      <c r="L344" s="44" t="s">
        <v>683</v>
      </c>
      <c r="M344" s="44" t="s">
        <v>1021</v>
      </c>
      <c r="N344" s="44"/>
      <c r="O344" s="44" t="s">
        <v>1313</v>
      </c>
      <c r="P344" s="44" t="s">
        <v>42</v>
      </c>
      <c r="Q344" s="44" t="s">
        <v>570</v>
      </c>
    </row>
    <row r="345" spans="1:17" x14ac:dyDescent="0.25">
      <c r="A345" s="44" t="s">
        <v>1764</v>
      </c>
      <c r="B345" s="44" t="s">
        <v>1765</v>
      </c>
      <c r="C345" s="44" t="s">
        <v>1766</v>
      </c>
      <c r="D345" s="44"/>
      <c r="E345" s="44" t="s">
        <v>1315</v>
      </c>
      <c r="F345" s="44"/>
      <c r="G345" s="45"/>
      <c r="H345" s="46">
        <v>0</v>
      </c>
      <c r="I345" s="44" t="s">
        <v>826</v>
      </c>
      <c r="J345" s="44" t="s">
        <v>827</v>
      </c>
      <c r="K345" s="44" t="s">
        <v>566</v>
      </c>
      <c r="L345" s="44" t="s">
        <v>683</v>
      </c>
      <c r="M345" s="44" t="s">
        <v>1032</v>
      </c>
      <c r="N345" s="44"/>
      <c r="O345" s="44" t="s">
        <v>1313</v>
      </c>
      <c r="P345" s="44" t="s">
        <v>42</v>
      </c>
      <c r="Q345" s="44" t="s">
        <v>570</v>
      </c>
    </row>
    <row r="346" spans="1:17" x14ac:dyDescent="0.25">
      <c r="A346" s="44" t="s">
        <v>1767</v>
      </c>
      <c r="B346" s="44" t="s">
        <v>1768</v>
      </c>
      <c r="C346" s="44" t="s">
        <v>1769</v>
      </c>
      <c r="D346" s="44"/>
      <c r="E346" s="44" t="s">
        <v>1315</v>
      </c>
      <c r="F346" s="44"/>
      <c r="G346" s="45"/>
      <c r="H346" s="46">
        <v>0</v>
      </c>
      <c r="I346" s="44" t="s">
        <v>826</v>
      </c>
      <c r="J346" s="44" t="s">
        <v>827</v>
      </c>
      <c r="K346" s="44" t="s">
        <v>566</v>
      </c>
      <c r="L346" s="44" t="s">
        <v>683</v>
      </c>
      <c r="M346" s="44" t="s">
        <v>1032</v>
      </c>
      <c r="N346" s="44"/>
      <c r="O346" s="44" t="s">
        <v>1313</v>
      </c>
      <c r="P346" s="44" t="s">
        <v>42</v>
      </c>
      <c r="Q346" s="44" t="s">
        <v>570</v>
      </c>
    </row>
    <row r="347" spans="1:17" x14ac:dyDescent="0.25">
      <c r="A347" s="44" t="s">
        <v>1770</v>
      </c>
      <c r="B347" s="44" t="s">
        <v>1771</v>
      </c>
      <c r="C347" s="44" t="s">
        <v>1772</v>
      </c>
      <c r="D347" s="44"/>
      <c r="E347" s="44" t="s">
        <v>1315</v>
      </c>
      <c r="F347" s="44"/>
      <c r="G347" s="45"/>
      <c r="H347" s="46">
        <v>0</v>
      </c>
      <c r="I347" s="44" t="s">
        <v>1066</v>
      </c>
      <c r="J347" s="44" t="s">
        <v>1067</v>
      </c>
      <c r="K347" s="44" t="s">
        <v>566</v>
      </c>
      <c r="L347" s="44" t="s">
        <v>683</v>
      </c>
      <c r="M347" s="44" t="s">
        <v>1068</v>
      </c>
      <c r="N347" s="44"/>
      <c r="O347" s="44" t="s">
        <v>1313</v>
      </c>
      <c r="P347" s="44" t="s">
        <v>42</v>
      </c>
      <c r="Q347" s="44" t="s">
        <v>570</v>
      </c>
    </row>
    <row r="348" spans="1:17" x14ac:dyDescent="0.25">
      <c r="A348" s="44" t="s">
        <v>1773</v>
      </c>
      <c r="B348" s="44" t="s">
        <v>1774</v>
      </c>
      <c r="C348" s="44" t="s">
        <v>1775</v>
      </c>
      <c r="D348" s="44"/>
      <c r="E348" s="44" t="s">
        <v>1315</v>
      </c>
      <c r="F348" s="44"/>
      <c r="G348" s="45"/>
      <c r="H348" s="46">
        <v>0</v>
      </c>
      <c r="I348" s="44" t="s">
        <v>826</v>
      </c>
      <c r="J348" s="44" t="s">
        <v>827</v>
      </c>
      <c r="K348" s="44" t="s">
        <v>566</v>
      </c>
      <c r="L348" s="44" t="s">
        <v>683</v>
      </c>
      <c r="M348" s="44" t="s">
        <v>1106</v>
      </c>
      <c r="N348" s="44"/>
      <c r="O348" s="44" t="s">
        <v>1313</v>
      </c>
      <c r="P348" s="44" t="s">
        <v>42</v>
      </c>
      <c r="Q348" s="44" t="s">
        <v>570</v>
      </c>
    </row>
    <row r="349" spans="1:17" x14ac:dyDescent="0.25">
      <c r="A349" s="44" t="s">
        <v>1776</v>
      </c>
      <c r="B349" s="44" t="s">
        <v>1777</v>
      </c>
      <c r="C349" s="44" t="s">
        <v>1778</v>
      </c>
      <c r="D349" s="44"/>
      <c r="E349" s="44" t="s">
        <v>1315</v>
      </c>
      <c r="F349" s="44"/>
      <c r="G349" s="45"/>
      <c r="H349" s="46">
        <v>0</v>
      </c>
      <c r="I349" s="44" t="s">
        <v>826</v>
      </c>
      <c r="J349" s="44" t="s">
        <v>827</v>
      </c>
      <c r="K349" s="44" t="s">
        <v>566</v>
      </c>
      <c r="L349" s="44" t="s">
        <v>683</v>
      </c>
      <c r="M349" s="44" t="s">
        <v>1014</v>
      </c>
      <c r="N349" s="44"/>
      <c r="O349" s="44" t="s">
        <v>1313</v>
      </c>
      <c r="P349" s="44" t="s">
        <v>42</v>
      </c>
      <c r="Q349" s="44" t="s">
        <v>570</v>
      </c>
    </row>
    <row r="350" spans="1:17" x14ac:dyDescent="0.25">
      <c r="A350" s="44" t="s">
        <v>1779</v>
      </c>
      <c r="B350" s="44" t="s">
        <v>1780</v>
      </c>
      <c r="C350" s="44" t="s">
        <v>1781</v>
      </c>
      <c r="D350" s="44"/>
      <c r="E350" s="44" t="s">
        <v>1315</v>
      </c>
      <c r="F350" s="44"/>
      <c r="G350" s="45"/>
      <c r="H350" s="46">
        <v>0</v>
      </c>
      <c r="I350" s="44" t="s">
        <v>1066</v>
      </c>
      <c r="J350" s="44" t="s">
        <v>1067</v>
      </c>
      <c r="K350" s="44" t="s">
        <v>566</v>
      </c>
      <c r="L350" s="44" t="s">
        <v>683</v>
      </c>
      <c r="M350" s="44" t="s">
        <v>1078</v>
      </c>
      <c r="N350" s="44"/>
      <c r="O350" s="44" t="s">
        <v>1313</v>
      </c>
      <c r="P350" s="44" t="s">
        <v>42</v>
      </c>
      <c r="Q350" s="44" t="s">
        <v>570</v>
      </c>
    </row>
    <row r="351" spans="1:17" x14ac:dyDescent="0.25">
      <c r="A351" s="44" t="s">
        <v>1782</v>
      </c>
      <c r="B351" s="44" t="s">
        <v>1783</v>
      </c>
      <c r="C351" s="44" t="s">
        <v>1784</v>
      </c>
      <c r="D351" s="44"/>
      <c r="E351" s="44" t="s">
        <v>1315</v>
      </c>
      <c r="F351" s="44"/>
      <c r="G351" s="45"/>
      <c r="H351" s="46">
        <v>0</v>
      </c>
      <c r="I351" s="44" t="s">
        <v>826</v>
      </c>
      <c r="J351" s="44" t="s">
        <v>827</v>
      </c>
      <c r="K351" s="44" t="s">
        <v>566</v>
      </c>
      <c r="L351" s="44" t="s">
        <v>683</v>
      </c>
      <c r="M351" s="44" t="s">
        <v>1014</v>
      </c>
      <c r="N351" s="44"/>
      <c r="O351" s="44" t="s">
        <v>1313</v>
      </c>
      <c r="P351" s="44" t="s">
        <v>42</v>
      </c>
      <c r="Q351" s="44" t="s">
        <v>570</v>
      </c>
    </row>
    <row r="352" spans="1:17" x14ac:dyDescent="0.25">
      <c r="A352" s="44" t="s">
        <v>1785</v>
      </c>
      <c r="B352" s="44" t="s">
        <v>1786</v>
      </c>
      <c r="C352" s="44" t="s">
        <v>1787</v>
      </c>
      <c r="D352" s="44"/>
      <c r="E352" s="44" t="s">
        <v>1315</v>
      </c>
      <c r="F352" s="44"/>
      <c r="G352" s="45"/>
      <c r="H352" s="46">
        <v>0</v>
      </c>
      <c r="I352" s="44" t="s">
        <v>826</v>
      </c>
      <c r="J352" s="44" t="s">
        <v>827</v>
      </c>
      <c r="K352" s="44" t="s">
        <v>566</v>
      </c>
      <c r="L352" s="44" t="s">
        <v>683</v>
      </c>
      <c r="M352" s="44" t="s">
        <v>1032</v>
      </c>
      <c r="N352" s="44"/>
      <c r="O352" s="44" t="s">
        <v>1313</v>
      </c>
      <c r="P352" s="44" t="s">
        <v>42</v>
      </c>
      <c r="Q352" s="44" t="s">
        <v>570</v>
      </c>
    </row>
    <row r="353" spans="1:17" x14ac:dyDescent="0.25">
      <c r="A353" s="44" t="s">
        <v>1788</v>
      </c>
      <c r="B353" s="44" t="s">
        <v>1789</v>
      </c>
      <c r="C353" s="44" t="s">
        <v>1790</v>
      </c>
      <c r="D353" s="44"/>
      <c r="E353" s="44" t="s">
        <v>1315</v>
      </c>
      <c r="F353" s="44"/>
      <c r="G353" s="45"/>
      <c r="H353" s="46">
        <v>0</v>
      </c>
      <c r="I353" s="44" t="s">
        <v>1066</v>
      </c>
      <c r="J353" s="44" t="s">
        <v>1067</v>
      </c>
      <c r="K353" s="44" t="s">
        <v>566</v>
      </c>
      <c r="L353" s="44" t="s">
        <v>683</v>
      </c>
      <c r="M353" s="44" t="s">
        <v>1068</v>
      </c>
      <c r="N353" s="44"/>
      <c r="O353" s="44" t="s">
        <v>1313</v>
      </c>
      <c r="P353" s="44" t="s">
        <v>42</v>
      </c>
      <c r="Q353" s="44" t="s">
        <v>570</v>
      </c>
    </row>
    <row r="354" spans="1:17" x14ac:dyDescent="0.25">
      <c r="A354" s="44" t="s">
        <v>1791</v>
      </c>
      <c r="B354" s="44" t="s">
        <v>1792</v>
      </c>
      <c r="C354" s="44" t="s">
        <v>1793</v>
      </c>
      <c r="D354" s="44"/>
      <c r="E354" s="44" t="s">
        <v>1315</v>
      </c>
      <c r="F354" s="44"/>
      <c r="G354" s="45"/>
      <c r="H354" s="46">
        <v>0</v>
      </c>
      <c r="I354" s="44" t="s">
        <v>1066</v>
      </c>
      <c r="J354" s="44" t="s">
        <v>1067</v>
      </c>
      <c r="K354" s="44" t="s">
        <v>566</v>
      </c>
      <c r="L354" s="44" t="s">
        <v>683</v>
      </c>
      <c r="M354" s="44" t="s">
        <v>1092</v>
      </c>
      <c r="N354" s="44"/>
      <c r="O354" s="44" t="s">
        <v>1313</v>
      </c>
      <c r="P354" s="44" t="s">
        <v>42</v>
      </c>
      <c r="Q354" s="44" t="s">
        <v>570</v>
      </c>
    </row>
    <row r="355" spans="1:17" x14ac:dyDescent="0.25">
      <c r="A355" s="44" t="s">
        <v>1794</v>
      </c>
      <c r="B355" s="44" t="s">
        <v>1795</v>
      </c>
      <c r="C355" s="44" t="s">
        <v>1796</v>
      </c>
      <c r="D355" s="44"/>
      <c r="E355" s="44" t="s">
        <v>1315</v>
      </c>
      <c r="F355" s="44"/>
      <c r="G355" s="45"/>
      <c r="H355" s="46">
        <v>0</v>
      </c>
      <c r="I355" s="44" t="s">
        <v>1066</v>
      </c>
      <c r="J355" s="44" t="s">
        <v>1067</v>
      </c>
      <c r="K355" s="44" t="s">
        <v>566</v>
      </c>
      <c r="L355" s="44" t="s">
        <v>683</v>
      </c>
      <c r="M355" s="44" t="s">
        <v>1092</v>
      </c>
      <c r="N355" s="44"/>
      <c r="O355" s="44" t="s">
        <v>1313</v>
      </c>
      <c r="P355" s="44" t="s">
        <v>42</v>
      </c>
      <c r="Q355" s="44" t="s">
        <v>570</v>
      </c>
    </row>
    <row r="356" spans="1:17" x14ac:dyDescent="0.25">
      <c r="A356" s="44" t="s">
        <v>1797</v>
      </c>
      <c r="B356" s="44" t="s">
        <v>1798</v>
      </c>
      <c r="C356" s="44" t="s">
        <v>1799</v>
      </c>
      <c r="D356" s="44"/>
      <c r="E356" s="44" t="s">
        <v>1315</v>
      </c>
      <c r="F356" s="44"/>
      <c r="G356" s="45"/>
      <c r="H356" s="46">
        <v>0</v>
      </c>
      <c r="I356" s="44" t="s">
        <v>826</v>
      </c>
      <c r="J356" s="44" t="s">
        <v>827</v>
      </c>
      <c r="K356" s="44" t="s">
        <v>566</v>
      </c>
      <c r="L356" s="44" t="s">
        <v>683</v>
      </c>
      <c r="M356" s="44" t="s">
        <v>1021</v>
      </c>
      <c r="N356" s="44"/>
      <c r="O356" s="44" t="s">
        <v>1313</v>
      </c>
      <c r="P356" s="44" t="s">
        <v>42</v>
      </c>
      <c r="Q356" s="44" t="s">
        <v>570</v>
      </c>
    </row>
    <row r="357" spans="1:17" x14ac:dyDescent="0.25">
      <c r="A357" s="44" t="s">
        <v>1800</v>
      </c>
      <c r="B357" s="44" t="s">
        <v>1801</v>
      </c>
      <c r="C357" s="44" t="s">
        <v>1802</v>
      </c>
      <c r="D357" s="44"/>
      <c r="E357" s="44" t="s">
        <v>1315</v>
      </c>
      <c r="F357" s="44"/>
      <c r="G357" s="45"/>
      <c r="H357" s="46">
        <v>0</v>
      </c>
      <c r="I357" s="44" t="s">
        <v>1066</v>
      </c>
      <c r="J357" s="44" t="s">
        <v>1067</v>
      </c>
      <c r="K357" s="44" t="s">
        <v>566</v>
      </c>
      <c r="L357" s="44" t="s">
        <v>683</v>
      </c>
      <c r="M357" s="44" t="s">
        <v>1092</v>
      </c>
      <c r="N357" s="44"/>
      <c r="O357" s="44" t="s">
        <v>1313</v>
      </c>
      <c r="P357" s="44" t="s">
        <v>42</v>
      </c>
      <c r="Q357" s="44" t="s">
        <v>570</v>
      </c>
    </row>
    <row r="358" spans="1:17" x14ac:dyDescent="0.25">
      <c r="A358" s="44" t="s">
        <v>1803</v>
      </c>
      <c r="B358" s="44" t="s">
        <v>1804</v>
      </c>
      <c r="C358" s="44" t="s">
        <v>1805</v>
      </c>
      <c r="D358" s="44"/>
      <c r="E358" s="44" t="s">
        <v>1315</v>
      </c>
      <c r="F358" s="44"/>
      <c r="G358" s="45"/>
      <c r="H358" s="46">
        <v>0</v>
      </c>
      <c r="I358" s="44" t="s">
        <v>1066</v>
      </c>
      <c r="J358" s="44" t="s">
        <v>1067</v>
      </c>
      <c r="K358" s="44" t="s">
        <v>566</v>
      </c>
      <c r="L358" s="44" t="s">
        <v>683</v>
      </c>
      <c r="M358" s="44" t="s">
        <v>1092</v>
      </c>
      <c r="N358" s="44"/>
      <c r="O358" s="44" t="s">
        <v>1313</v>
      </c>
      <c r="P358" s="44" t="s">
        <v>42</v>
      </c>
      <c r="Q358" s="44" t="s">
        <v>570</v>
      </c>
    </row>
    <row r="359" spans="1:17" x14ac:dyDescent="0.25">
      <c r="A359" s="44" t="s">
        <v>1806</v>
      </c>
      <c r="B359" s="44" t="s">
        <v>1807</v>
      </c>
      <c r="C359" s="44" t="s">
        <v>1808</v>
      </c>
      <c r="D359" s="44"/>
      <c r="E359" s="44" t="s">
        <v>1315</v>
      </c>
      <c r="F359" s="44"/>
      <c r="G359" s="45"/>
      <c r="H359" s="46">
        <v>0</v>
      </c>
      <c r="I359" s="44" t="s">
        <v>826</v>
      </c>
      <c r="J359" s="44" t="s">
        <v>827</v>
      </c>
      <c r="K359" s="44" t="s">
        <v>566</v>
      </c>
      <c r="L359" s="44" t="s">
        <v>683</v>
      </c>
      <c r="M359" s="44" t="s">
        <v>1021</v>
      </c>
      <c r="N359" s="44"/>
      <c r="O359" s="44" t="s">
        <v>1313</v>
      </c>
      <c r="P359" s="44" t="s">
        <v>42</v>
      </c>
      <c r="Q359" s="44" t="s">
        <v>570</v>
      </c>
    </row>
    <row r="360" spans="1:17" x14ac:dyDescent="0.25">
      <c r="A360" s="44" t="s">
        <v>1809</v>
      </c>
      <c r="B360" s="44" t="s">
        <v>1810</v>
      </c>
      <c r="C360" s="44" t="s">
        <v>1811</v>
      </c>
      <c r="D360" s="44"/>
      <c r="E360" s="44" t="s">
        <v>1315</v>
      </c>
      <c r="F360" s="44"/>
      <c r="G360" s="45"/>
      <c r="H360" s="46">
        <v>0</v>
      </c>
      <c r="I360" s="44" t="s">
        <v>1066</v>
      </c>
      <c r="J360" s="44" t="s">
        <v>1067</v>
      </c>
      <c r="K360" s="44" t="s">
        <v>566</v>
      </c>
      <c r="L360" s="44" t="s">
        <v>683</v>
      </c>
      <c r="M360" s="44" t="s">
        <v>695</v>
      </c>
      <c r="N360" s="44"/>
      <c r="O360" s="44" t="s">
        <v>1313</v>
      </c>
      <c r="P360" s="44" t="s">
        <v>42</v>
      </c>
      <c r="Q360" s="44" t="s">
        <v>570</v>
      </c>
    </row>
    <row r="361" spans="1:17" x14ac:dyDescent="0.25">
      <c r="A361" s="44" t="s">
        <v>1812</v>
      </c>
      <c r="B361" s="44" t="s">
        <v>1813</v>
      </c>
      <c r="C361" s="44" t="s">
        <v>1814</v>
      </c>
      <c r="D361" s="44"/>
      <c r="E361" s="44" t="s">
        <v>1315</v>
      </c>
      <c r="F361" s="44"/>
      <c r="G361" s="45"/>
      <c r="H361" s="46">
        <v>0</v>
      </c>
      <c r="I361" s="44" t="s">
        <v>826</v>
      </c>
      <c r="J361" s="44" t="s">
        <v>827</v>
      </c>
      <c r="K361" s="44" t="s">
        <v>566</v>
      </c>
      <c r="L361" s="44" t="s">
        <v>683</v>
      </c>
      <c r="M361" s="44" t="s">
        <v>851</v>
      </c>
      <c r="N361" s="44"/>
      <c r="O361" s="44" t="s">
        <v>1313</v>
      </c>
      <c r="P361" s="44" t="s">
        <v>42</v>
      </c>
      <c r="Q361" s="44" t="s">
        <v>570</v>
      </c>
    </row>
    <row r="362" spans="1:17" x14ac:dyDescent="0.25">
      <c r="A362" s="44" t="s">
        <v>1815</v>
      </c>
      <c r="B362" s="44" t="s">
        <v>1816</v>
      </c>
      <c r="C362" s="44" t="s">
        <v>1817</v>
      </c>
      <c r="D362" s="44"/>
      <c r="E362" s="44" t="s">
        <v>1315</v>
      </c>
      <c r="F362" s="44"/>
      <c r="G362" s="45"/>
      <c r="H362" s="46">
        <v>0</v>
      </c>
      <c r="I362" s="44" t="s">
        <v>826</v>
      </c>
      <c r="J362" s="44" t="s">
        <v>827</v>
      </c>
      <c r="K362" s="44" t="s">
        <v>566</v>
      </c>
      <c r="L362" s="44" t="s">
        <v>683</v>
      </c>
      <c r="M362" s="44" t="s">
        <v>1021</v>
      </c>
      <c r="N362" s="44"/>
      <c r="O362" s="44" t="s">
        <v>1313</v>
      </c>
      <c r="P362" s="44" t="s">
        <v>42</v>
      </c>
      <c r="Q362" s="44" t="s">
        <v>570</v>
      </c>
    </row>
    <row r="363" spans="1:17" x14ac:dyDescent="0.25">
      <c r="A363" s="44" t="s">
        <v>1818</v>
      </c>
      <c r="B363" s="44" t="s">
        <v>1819</v>
      </c>
      <c r="C363" s="44" t="s">
        <v>1820</v>
      </c>
      <c r="D363" s="44"/>
      <c r="E363" s="44" t="s">
        <v>1315</v>
      </c>
      <c r="F363" s="44"/>
      <c r="G363" s="45"/>
      <c r="H363" s="46">
        <v>0</v>
      </c>
      <c r="I363" s="44" t="s">
        <v>1066</v>
      </c>
      <c r="J363" s="44" t="s">
        <v>1067</v>
      </c>
      <c r="K363" s="44" t="s">
        <v>566</v>
      </c>
      <c r="L363" s="44" t="s">
        <v>683</v>
      </c>
      <c r="M363" s="44" t="s">
        <v>1078</v>
      </c>
      <c r="N363" s="44"/>
      <c r="O363" s="44" t="s">
        <v>1313</v>
      </c>
      <c r="P363" s="44" t="s">
        <v>42</v>
      </c>
      <c r="Q363" s="44" t="s">
        <v>570</v>
      </c>
    </row>
    <row r="364" spans="1:17" x14ac:dyDescent="0.25">
      <c r="A364" s="44" t="s">
        <v>1821</v>
      </c>
      <c r="B364" s="44" t="s">
        <v>1822</v>
      </c>
      <c r="C364" s="44" t="s">
        <v>1823</v>
      </c>
      <c r="D364" s="44"/>
      <c r="E364" s="44" t="s">
        <v>1315</v>
      </c>
      <c r="F364" s="44"/>
      <c r="G364" s="45"/>
      <c r="H364" s="46">
        <v>0</v>
      </c>
      <c r="I364" s="44" t="s">
        <v>1066</v>
      </c>
      <c r="J364" s="44" t="s">
        <v>1067</v>
      </c>
      <c r="K364" s="44" t="s">
        <v>566</v>
      </c>
      <c r="L364" s="44" t="s">
        <v>683</v>
      </c>
      <c r="M364" s="44" t="s">
        <v>1068</v>
      </c>
      <c r="N364" s="44"/>
      <c r="O364" s="44" t="s">
        <v>1313</v>
      </c>
      <c r="P364" s="44" t="s">
        <v>42</v>
      </c>
      <c r="Q364" s="44" t="s">
        <v>570</v>
      </c>
    </row>
    <row r="365" spans="1:17" x14ac:dyDescent="0.25">
      <c r="A365" s="44" t="s">
        <v>1824</v>
      </c>
      <c r="B365" s="44" t="s">
        <v>1825</v>
      </c>
      <c r="C365" s="44" t="s">
        <v>1826</v>
      </c>
      <c r="D365" s="44"/>
      <c r="E365" s="44" t="s">
        <v>1315</v>
      </c>
      <c r="F365" s="44"/>
      <c r="G365" s="45"/>
      <c r="H365" s="46">
        <v>0</v>
      </c>
      <c r="I365" s="44" t="s">
        <v>826</v>
      </c>
      <c r="J365" s="44" t="s">
        <v>827</v>
      </c>
      <c r="K365" s="44" t="s">
        <v>566</v>
      </c>
      <c r="L365" s="44" t="s">
        <v>683</v>
      </c>
      <c r="M365" s="44" t="s">
        <v>1014</v>
      </c>
      <c r="N365" s="44"/>
      <c r="O365" s="44" t="s">
        <v>1313</v>
      </c>
      <c r="P365" s="44" t="s">
        <v>42</v>
      </c>
      <c r="Q365" s="44" t="s">
        <v>570</v>
      </c>
    </row>
    <row r="366" spans="1:17" x14ac:dyDescent="0.25">
      <c r="A366" s="44" t="s">
        <v>1827</v>
      </c>
      <c r="B366" s="44" t="s">
        <v>1828</v>
      </c>
      <c r="C366" s="44" t="s">
        <v>1829</v>
      </c>
      <c r="D366" s="44"/>
      <c r="E366" s="44" t="s">
        <v>1315</v>
      </c>
      <c r="F366" s="44"/>
      <c r="G366" s="45"/>
      <c r="H366" s="46">
        <v>0</v>
      </c>
      <c r="I366" s="44" t="s">
        <v>826</v>
      </c>
      <c r="J366" s="44" t="s">
        <v>827</v>
      </c>
      <c r="K366" s="44" t="s">
        <v>566</v>
      </c>
      <c r="L366" s="44" t="s">
        <v>683</v>
      </c>
      <c r="M366" s="44" t="s">
        <v>1014</v>
      </c>
      <c r="N366" s="44"/>
      <c r="O366" s="44" t="s">
        <v>1313</v>
      </c>
      <c r="P366" s="44" t="s">
        <v>42</v>
      </c>
      <c r="Q366" s="44" t="s">
        <v>570</v>
      </c>
    </row>
    <row r="367" spans="1:17" x14ac:dyDescent="0.25">
      <c r="A367" s="44" t="s">
        <v>1830</v>
      </c>
      <c r="B367" s="44" t="s">
        <v>1831</v>
      </c>
      <c r="C367" s="44" t="s">
        <v>1832</v>
      </c>
      <c r="D367" s="44"/>
      <c r="E367" s="44" t="s">
        <v>1315</v>
      </c>
      <c r="F367" s="44"/>
      <c r="G367" s="45"/>
      <c r="H367" s="46">
        <v>0</v>
      </c>
      <c r="I367" s="44" t="s">
        <v>826</v>
      </c>
      <c r="J367" s="44" t="s">
        <v>827</v>
      </c>
      <c r="K367" s="44" t="s">
        <v>566</v>
      </c>
      <c r="L367" s="44" t="s">
        <v>683</v>
      </c>
      <c r="M367" s="44" t="s">
        <v>1014</v>
      </c>
      <c r="N367" s="44"/>
      <c r="O367" s="44" t="s">
        <v>1313</v>
      </c>
      <c r="P367" s="44" t="s">
        <v>42</v>
      </c>
      <c r="Q367" s="44" t="s">
        <v>570</v>
      </c>
    </row>
    <row r="368" spans="1:17" x14ac:dyDescent="0.25">
      <c r="A368" s="44" t="s">
        <v>1833</v>
      </c>
      <c r="B368" s="44" t="s">
        <v>1834</v>
      </c>
      <c r="C368" s="44" t="s">
        <v>1835</v>
      </c>
      <c r="D368" s="44"/>
      <c r="E368" s="44" t="s">
        <v>1315</v>
      </c>
      <c r="F368" s="44"/>
      <c r="G368" s="45"/>
      <c r="H368" s="46">
        <v>0</v>
      </c>
      <c r="I368" s="44" t="s">
        <v>1066</v>
      </c>
      <c r="J368" s="44" t="s">
        <v>1067</v>
      </c>
      <c r="K368" s="44" t="s">
        <v>566</v>
      </c>
      <c r="L368" s="44" t="s">
        <v>683</v>
      </c>
      <c r="M368" s="44" t="s">
        <v>1068</v>
      </c>
      <c r="N368" s="44"/>
      <c r="O368" s="44" t="s">
        <v>1313</v>
      </c>
      <c r="P368" s="44" t="s">
        <v>42</v>
      </c>
      <c r="Q368" s="44" t="s">
        <v>570</v>
      </c>
    </row>
    <row r="369" spans="1:17" x14ac:dyDescent="0.25">
      <c r="A369" s="44" t="s">
        <v>1836</v>
      </c>
      <c r="B369" s="44" t="s">
        <v>1837</v>
      </c>
      <c r="C369" s="44" t="s">
        <v>1838</v>
      </c>
      <c r="D369" s="44"/>
      <c r="E369" s="44" t="s">
        <v>1315</v>
      </c>
      <c r="F369" s="44"/>
      <c r="G369" s="45"/>
      <c r="H369" s="46">
        <v>0</v>
      </c>
      <c r="I369" s="44" t="s">
        <v>1066</v>
      </c>
      <c r="J369" s="44" t="s">
        <v>1067</v>
      </c>
      <c r="K369" s="44" t="s">
        <v>566</v>
      </c>
      <c r="L369" s="44" t="s">
        <v>683</v>
      </c>
      <c r="M369" s="44" t="s">
        <v>1078</v>
      </c>
      <c r="N369" s="44"/>
      <c r="O369" s="44" t="s">
        <v>1313</v>
      </c>
      <c r="P369" s="44" t="s">
        <v>42</v>
      </c>
      <c r="Q369" s="44" t="s">
        <v>570</v>
      </c>
    </row>
    <row r="370" spans="1:17" x14ac:dyDescent="0.25">
      <c r="A370" s="44" t="s">
        <v>1839</v>
      </c>
      <c r="B370" s="44" t="s">
        <v>1840</v>
      </c>
      <c r="C370" s="44" t="s">
        <v>1841</v>
      </c>
      <c r="D370" s="44"/>
      <c r="E370" s="44" t="s">
        <v>1315</v>
      </c>
      <c r="F370" s="44"/>
      <c r="G370" s="45"/>
      <c r="H370" s="46">
        <v>0</v>
      </c>
      <c r="I370" s="44" t="s">
        <v>826</v>
      </c>
      <c r="J370" s="44" t="s">
        <v>827</v>
      </c>
      <c r="K370" s="44" t="s">
        <v>566</v>
      </c>
      <c r="L370" s="44" t="s">
        <v>683</v>
      </c>
      <c r="M370" s="44" t="s">
        <v>1032</v>
      </c>
      <c r="N370" s="44"/>
      <c r="O370" s="44" t="s">
        <v>1313</v>
      </c>
      <c r="P370" s="44" t="s">
        <v>42</v>
      </c>
      <c r="Q370" s="44" t="s">
        <v>570</v>
      </c>
    </row>
    <row r="371" spans="1:17" x14ac:dyDescent="0.25">
      <c r="A371" s="44" t="s">
        <v>1842</v>
      </c>
      <c r="B371" s="44" t="s">
        <v>1843</v>
      </c>
      <c r="C371" s="44" t="s">
        <v>1844</v>
      </c>
      <c r="D371" s="44"/>
      <c r="E371" s="44" t="s">
        <v>1315</v>
      </c>
      <c r="F371" s="44"/>
      <c r="G371" s="45"/>
      <c r="H371" s="46">
        <v>0</v>
      </c>
      <c r="I371" s="44" t="s">
        <v>826</v>
      </c>
      <c r="J371" s="44" t="s">
        <v>827</v>
      </c>
      <c r="K371" s="44" t="s">
        <v>566</v>
      </c>
      <c r="L371" s="44" t="s">
        <v>683</v>
      </c>
      <c r="M371" s="44" t="s">
        <v>759</v>
      </c>
      <c r="N371" s="44"/>
      <c r="O371" s="44" t="s">
        <v>1313</v>
      </c>
      <c r="P371" s="44" t="s">
        <v>42</v>
      </c>
      <c r="Q371" s="44" t="s">
        <v>570</v>
      </c>
    </row>
    <row r="372" spans="1:17" x14ac:dyDescent="0.25">
      <c r="A372" s="44" t="s">
        <v>1845</v>
      </c>
      <c r="B372" s="44" t="s">
        <v>1846</v>
      </c>
      <c r="C372" s="44" t="s">
        <v>1847</v>
      </c>
      <c r="D372" s="44"/>
      <c r="E372" s="44" t="s">
        <v>1315</v>
      </c>
      <c r="F372" s="44"/>
      <c r="G372" s="45"/>
      <c r="H372" s="46">
        <v>0</v>
      </c>
      <c r="I372" s="44" t="s">
        <v>826</v>
      </c>
      <c r="J372" s="44" t="s">
        <v>827</v>
      </c>
      <c r="K372" s="44" t="s">
        <v>566</v>
      </c>
      <c r="L372" s="44" t="s">
        <v>683</v>
      </c>
      <c r="M372" s="44" t="s">
        <v>1106</v>
      </c>
      <c r="N372" s="44"/>
      <c r="O372" s="44" t="s">
        <v>1313</v>
      </c>
      <c r="P372" s="44" t="s">
        <v>42</v>
      </c>
      <c r="Q372" s="44" t="s">
        <v>570</v>
      </c>
    </row>
    <row r="373" spans="1:17" x14ac:dyDescent="0.25">
      <c r="A373" s="44" t="s">
        <v>1848</v>
      </c>
      <c r="B373" s="44" t="s">
        <v>1849</v>
      </c>
      <c r="C373" s="44" t="s">
        <v>1850</v>
      </c>
      <c r="D373" s="44"/>
      <c r="E373" s="44" t="s">
        <v>1315</v>
      </c>
      <c r="F373" s="44"/>
      <c r="G373" s="45"/>
      <c r="H373" s="46">
        <v>0</v>
      </c>
      <c r="I373" s="44" t="s">
        <v>1066</v>
      </c>
      <c r="J373" s="44" t="s">
        <v>1067</v>
      </c>
      <c r="K373" s="44" t="s">
        <v>566</v>
      </c>
      <c r="L373" s="44" t="s">
        <v>683</v>
      </c>
      <c r="M373" s="44" t="s">
        <v>1092</v>
      </c>
      <c r="N373" s="44"/>
      <c r="O373" s="44" t="s">
        <v>1313</v>
      </c>
      <c r="P373" s="44" t="s">
        <v>42</v>
      </c>
      <c r="Q373" s="44" t="s">
        <v>570</v>
      </c>
    </row>
    <row r="374" spans="1:17" x14ac:dyDescent="0.25">
      <c r="A374" s="44" t="s">
        <v>1851</v>
      </c>
      <c r="B374" s="44" t="s">
        <v>1852</v>
      </c>
      <c r="C374" s="44" t="s">
        <v>1853</v>
      </c>
      <c r="D374" s="44"/>
      <c r="E374" s="44" t="s">
        <v>1315</v>
      </c>
      <c r="F374" s="44"/>
      <c r="G374" s="45"/>
      <c r="H374" s="46">
        <v>0</v>
      </c>
      <c r="I374" s="44" t="s">
        <v>1066</v>
      </c>
      <c r="J374" s="44" t="s">
        <v>1067</v>
      </c>
      <c r="K374" s="44" t="s">
        <v>566</v>
      </c>
      <c r="L374" s="44" t="s">
        <v>683</v>
      </c>
      <c r="M374" s="44" t="s">
        <v>1068</v>
      </c>
      <c r="N374" s="44"/>
      <c r="O374" s="44" t="s">
        <v>1313</v>
      </c>
      <c r="P374" s="44" t="s">
        <v>42</v>
      </c>
      <c r="Q374" s="44" t="s">
        <v>570</v>
      </c>
    </row>
    <row r="375" spans="1:17" x14ac:dyDescent="0.25">
      <c r="A375" s="44" t="s">
        <v>1854</v>
      </c>
      <c r="B375" s="44" t="s">
        <v>1855</v>
      </c>
      <c r="C375" s="44" t="s">
        <v>1856</v>
      </c>
      <c r="D375" s="44"/>
      <c r="E375" s="44" t="s">
        <v>1315</v>
      </c>
      <c r="F375" s="44"/>
      <c r="G375" s="45"/>
      <c r="H375" s="46">
        <v>0</v>
      </c>
      <c r="I375" s="44" t="s">
        <v>826</v>
      </c>
      <c r="J375" s="44" t="s">
        <v>827</v>
      </c>
      <c r="K375" s="44" t="s">
        <v>566</v>
      </c>
      <c r="L375" s="44" t="s">
        <v>683</v>
      </c>
      <c r="M375" s="44" t="s">
        <v>1106</v>
      </c>
      <c r="N375" s="44"/>
      <c r="O375" s="44" t="s">
        <v>1313</v>
      </c>
      <c r="P375" s="44" t="s">
        <v>42</v>
      </c>
      <c r="Q375" s="44" t="s">
        <v>570</v>
      </c>
    </row>
    <row r="376" spans="1:17" x14ac:dyDescent="0.25">
      <c r="A376" s="44" t="s">
        <v>1857</v>
      </c>
      <c r="B376" s="44" t="s">
        <v>1858</v>
      </c>
      <c r="C376" s="44" t="s">
        <v>1859</v>
      </c>
      <c r="D376" s="44"/>
      <c r="E376" s="44" t="s">
        <v>1315</v>
      </c>
      <c r="F376" s="44"/>
      <c r="G376" s="45"/>
      <c r="H376" s="46">
        <v>0</v>
      </c>
      <c r="I376" s="44" t="s">
        <v>1066</v>
      </c>
      <c r="J376" s="44" t="s">
        <v>1067</v>
      </c>
      <c r="K376" s="44" t="s">
        <v>566</v>
      </c>
      <c r="L376" s="44" t="s">
        <v>683</v>
      </c>
      <c r="M376" s="44" t="s">
        <v>1068</v>
      </c>
      <c r="N376" s="44"/>
      <c r="O376" s="44" t="s">
        <v>1313</v>
      </c>
      <c r="P376" s="44" t="s">
        <v>42</v>
      </c>
      <c r="Q376" s="44" t="s">
        <v>570</v>
      </c>
    </row>
    <row r="377" spans="1:17" x14ac:dyDescent="0.25">
      <c r="A377" s="44" t="s">
        <v>1860</v>
      </c>
      <c r="B377" s="44" t="s">
        <v>1861</v>
      </c>
      <c r="C377" s="44" t="s">
        <v>1862</v>
      </c>
      <c r="D377" s="44"/>
      <c r="E377" s="44" t="s">
        <v>1315</v>
      </c>
      <c r="F377" s="44"/>
      <c r="G377" s="45"/>
      <c r="H377" s="46">
        <v>0</v>
      </c>
      <c r="I377" s="44" t="s">
        <v>826</v>
      </c>
      <c r="J377" s="44" t="s">
        <v>827</v>
      </c>
      <c r="K377" s="44" t="s">
        <v>566</v>
      </c>
      <c r="L377" s="44" t="s">
        <v>683</v>
      </c>
      <c r="M377" s="44" t="s">
        <v>1014</v>
      </c>
      <c r="N377" s="44"/>
      <c r="O377" s="44" t="s">
        <v>1313</v>
      </c>
      <c r="P377" s="44" t="s">
        <v>42</v>
      </c>
      <c r="Q377" s="44" t="s">
        <v>570</v>
      </c>
    </row>
    <row r="378" spans="1:17" x14ac:dyDescent="0.25">
      <c r="A378" s="44" t="s">
        <v>1863</v>
      </c>
      <c r="B378" s="44" t="s">
        <v>1864</v>
      </c>
      <c r="C378" s="44" t="s">
        <v>1865</v>
      </c>
      <c r="D378" s="44"/>
      <c r="E378" s="44" t="s">
        <v>1315</v>
      </c>
      <c r="F378" s="44"/>
      <c r="G378" s="45"/>
      <c r="H378" s="46">
        <v>0</v>
      </c>
      <c r="I378" s="44" t="s">
        <v>826</v>
      </c>
      <c r="J378" s="44" t="s">
        <v>827</v>
      </c>
      <c r="K378" s="44" t="s">
        <v>566</v>
      </c>
      <c r="L378" s="44" t="s">
        <v>683</v>
      </c>
      <c r="M378" s="44" t="s">
        <v>759</v>
      </c>
      <c r="N378" s="44"/>
      <c r="O378" s="44" t="s">
        <v>1313</v>
      </c>
      <c r="P378" s="44" t="s">
        <v>42</v>
      </c>
      <c r="Q378" s="44" t="s">
        <v>570</v>
      </c>
    </row>
    <row r="379" spans="1:17" x14ac:dyDescent="0.25">
      <c r="A379" s="44" t="s">
        <v>1866</v>
      </c>
      <c r="B379" s="44" t="s">
        <v>1867</v>
      </c>
      <c r="C379" s="44" t="s">
        <v>1868</v>
      </c>
      <c r="D379" s="44"/>
      <c r="E379" s="44" t="s">
        <v>1315</v>
      </c>
      <c r="F379" s="44"/>
      <c r="G379" s="45"/>
      <c r="H379" s="46">
        <v>0</v>
      </c>
      <c r="I379" s="44" t="s">
        <v>1066</v>
      </c>
      <c r="J379" s="44" t="s">
        <v>1067</v>
      </c>
      <c r="K379" s="44" t="s">
        <v>566</v>
      </c>
      <c r="L379" s="44" t="s">
        <v>683</v>
      </c>
      <c r="M379" s="44" t="s">
        <v>1068</v>
      </c>
      <c r="N379" s="44"/>
      <c r="O379" s="44" t="s">
        <v>1313</v>
      </c>
      <c r="P379" s="44" t="s">
        <v>42</v>
      </c>
      <c r="Q379" s="44" t="s">
        <v>570</v>
      </c>
    </row>
    <row r="380" spans="1:17" x14ac:dyDescent="0.25">
      <c r="A380" s="44" t="s">
        <v>1869</v>
      </c>
      <c r="B380" s="44" t="s">
        <v>1870</v>
      </c>
      <c r="C380" s="44" t="s">
        <v>1871</v>
      </c>
      <c r="D380" s="44"/>
      <c r="E380" s="44" t="s">
        <v>1315</v>
      </c>
      <c r="F380" s="44"/>
      <c r="G380" s="45"/>
      <c r="H380" s="46">
        <v>0</v>
      </c>
      <c r="I380" s="44" t="s">
        <v>826</v>
      </c>
      <c r="J380" s="44" t="s">
        <v>827</v>
      </c>
      <c r="K380" s="44" t="s">
        <v>566</v>
      </c>
      <c r="L380" s="44" t="s">
        <v>683</v>
      </c>
      <c r="M380" s="44" t="s">
        <v>759</v>
      </c>
      <c r="N380" s="44"/>
      <c r="O380" s="44" t="s">
        <v>1313</v>
      </c>
      <c r="P380" s="44" t="s">
        <v>42</v>
      </c>
      <c r="Q380" s="44" t="s">
        <v>570</v>
      </c>
    </row>
    <row r="381" spans="1:17" x14ac:dyDescent="0.25">
      <c r="A381" s="44" t="s">
        <v>1872</v>
      </c>
      <c r="B381" s="44" t="s">
        <v>1873</v>
      </c>
      <c r="C381" s="44" t="s">
        <v>1874</v>
      </c>
      <c r="D381" s="44"/>
      <c r="E381" s="44" t="s">
        <v>1315</v>
      </c>
      <c r="F381" s="44"/>
      <c r="G381" s="45"/>
      <c r="H381" s="46">
        <v>0</v>
      </c>
      <c r="I381" s="44" t="s">
        <v>826</v>
      </c>
      <c r="J381" s="44" t="s">
        <v>827</v>
      </c>
      <c r="K381" s="44" t="s">
        <v>566</v>
      </c>
      <c r="L381" s="44" t="s">
        <v>683</v>
      </c>
      <c r="M381" s="44" t="s">
        <v>1014</v>
      </c>
      <c r="N381" s="44"/>
      <c r="O381" s="44" t="s">
        <v>1313</v>
      </c>
      <c r="P381" s="44" t="s">
        <v>42</v>
      </c>
      <c r="Q381" s="44" t="s">
        <v>570</v>
      </c>
    </row>
    <row r="382" spans="1:17" x14ac:dyDescent="0.25">
      <c r="A382" s="44" t="s">
        <v>1875</v>
      </c>
      <c r="B382" s="44" t="s">
        <v>1876</v>
      </c>
      <c r="C382" s="44" t="s">
        <v>1877</v>
      </c>
      <c r="D382" s="44"/>
      <c r="E382" s="44" t="s">
        <v>1315</v>
      </c>
      <c r="F382" s="44"/>
      <c r="G382" s="45"/>
      <c r="H382" s="46">
        <v>0</v>
      </c>
      <c r="I382" s="44" t="s">
        <v>826</v>
      </c>
      <c r="J382" s="44" t="s">
        <v>827</v>
      </c>
      <c r="K382" s="44" t="s">
        <v>566</v>
      </c>
      <c r="L382" s="44" t="s">
        <v>683</v>
      </c>
      <c r="M382" s="44" t="s">
        <v>1014</v>
      </c>
      <c r="N382" s="44"/>
      <c r="O382" s="44" t="s">
        <v>1313</v>
      </c>
      <c r="P382" s="44" t="s">
        <v>42</v>
      </c>
      <c r="Q382" s="44" t="s">
        <v>570</v>
      </c>
    </row>
    <row r="383" spans="1:17" x14ac:dyDescent="0.25">
      <c r="A383" s="44" t="s">
        <v>1878</v>
      </c>
      <c r="B383" s="44" t="s">
        <v>1879</v>
      </c>
      <c r="C383" s="44" t="s">
        <v>1880</v>
      </c>
      <c r="D383" s="44"/>
      <c r="E383" s="44" t="s">
        <v>1315</v>
      </c>
      <c r="F383" s="44"/>
      <c r="G383" s="45"/>
      <c r="H383" s="46">
        <v>0</v>
      </c>
      <c r="I383" s="44" t="s">
        <v>826</v>
      </c>
      <c r="J383" s="44" t="s">
        <v>827</v>
      </c>
      <c r="K383" s="44" t="s">
        <v>566</v>
      </c>
      <c r="L383" s="44" t="s">
        <v>683</v>
      </c>
      <c r="M383" s="44" t="s">
        <v>759</v>
      </c>
      <c r="N383" s="44"/>
      <c r="O383" s="44" t="s">
        <v>1313</v>
      </c>
      <c r="P383" s="44" t="s">
        <v>42</v>
      </c>
      <c r="Q383" s="44" t="s">
        <v>570</v>
      </c>
    </row>
    <row r="384" spans="1:17" x14ac:dyDescent="0.25">
      <c r="A384" s="44" t="s">
        <v>1881</v>
      </c>
      <c r="B384" s="44" t="s">
        <v>1882</v>
      </c>
      <c r="C384" s="44" t="s">
        <v>1883</v>
      </c>
      <c r="D384" s="44"/>
      <c r="E384" s="44" t="s">
        <v>1315</v>
      </c>
      <c r="F384" s="44"/>
      <c r="G384" s="45"/>
      <c r="H384" s="46">
        <v>0</v>
      </c>
      <c r="I384" s="44" t="s">
        <v>826</v>
      </c>
      <c r="J384" s="44" t="s">
        <v>827</v>
      </c>
      <c r="K384" s="44" t="s">
        <v>566</v>
      </c>
      <c r="L384" s="44" t="s">
        <v>683</v>
      </c>
      <c r="M384" s="44" t="s">
        <v>1106</v>
      </c>
      <c r="N384" s="44"/>
      <c r="O384" s="44" t="s">
        <v>1313</v>
      </c>
      <c r="P384" s="44" t="s">
        <v>42</v>
      </c>
      <c r="Q384" s="44" t="s">
        <v>570</v>
      </c>
    </row>
    <row r="385" spans="1:17" x14ac:dyDescent="0.25">
      <c r="A385" s="44" t="s">
        <v>1884</v>
      </c>
      <c r="B385" s="44" t="s">
        <v>1885</v>
      </c>
      <c r="C385" s="44" t="s">
        <v>1886</v>
      </c>
      <c r="D385" s="44"/>
      <c r="E385" s="44" t="s">
        <v>1315</v>
      </c>
      <c r="F385" s="44"/>
      <c r="G385" s="45"/>
      <c r="H385" s="46">
        <v>0</v>
      </c>
      <c r="I385" s="44" t="s">
        <v>826</v>
      </c>
      <c r="J385" s="44" t="s">
        <v>827</v>
      </c>
      <c r="K385" s="44" t="s">
        <v>566</v>
      </c>
      <c r="L385" s="44" t="s">
        <v>683</v>
      </c>
      <c r="M385" s="44" t="s">
        <v>759</v>
      </c>
      <c r="N385" s="44"/>
      <c r="O385" s="44" t="s">
        <v>1313</v>
      </c>
      <c r="P385" s="44" t="s">
        <v>42</v>
      </c>
      <c r="Q385" s="44" t="s">
        <v>570</v>
      </c>
    </row>
    <row r="386" spans="1:17" x14ac:dyDescent="0.25">
      <c r="A386" s="44" t="s">
        <v>1887</v>
      </c>
      <c r="B386" s="44" t="s">
        <v>1888</v>
      </c>
      <c r="C386" s="44" t="s">
        <v>1889</v>
      </c>
      <c r="D386" s="44"/>
      <c r="E386" s="44" t="s">
        <v>1315</v>
      </c>
      <c r="F386" s="44"/>
      <c r="G386" s="45"/>
      <c r="H386" s="46">
        <v>0</v>
      </c>
      <c r="I386" s="44" t="s">
        <v>826</v>
      </c>
      <c r="J386" s="44" t="s">
        <v>827</v>
      </c>
      <c r="K386" s="44" t="s">
        <v>566</v>
      </c>
      <c r="L386" s="44" t="s">
        <v>683</v>
      </c>
      <c r="M386" s="44" t="s">
        <v>851</v>
      </c>
      <c r="N386" s="44"/>
      <c r="O386" s="44" t="s">
        <v>1313</v>
      </c>
      <c r="P386" s="44" t="s">
        <v>42</v>
      </c>
      <c r="Q386" s="44" t="s">
        <v>570</v>
      </c>
    </row>
    <row r="387" spans="1:17" x14ac:dyDescent="0.25">
      <c r="A387" s="44" t="s">
        <v>1890</v>
      </c>
      <c r="B387" s="44" t="s">
        <v>1891</v>
      </c>
      <c r="C387" s="44" t="s">
        <v>1892</v>
      </c>
      <c r="D387" s="44"/>
      <c r="E387" s="44" t="s">
        <v>1315</v>
      </c>
      <c r="F387" s="44"/>
      <c r="G387" s="45"/>
      <c r="H387" s="46">
        <v>0</v>
      </c>
      <c r="I387" s="44" t="s">
        <v>1066</v>
      </c>
      <c r="J387" s="44" t="s">
        <v>1067</v>
      </c>
      <c r="K387" s="44" t="s">
        <v>566</v>
      </c>
      <c r="L387" s="44" t="s">
        <v>683</v>
      </c>
      <c r="M387" s="44" t="s">
        <v>695</v>
      </c>
      <c r="N387" s="44"/>
      <c r="O387" s="44" t="s">
        <v>1313</v>
      </c>
      <c r="P387" s="44" t="s">
        <v>42</v>
      </c>
      <c r="Q387" s="44" t="s">
        <v>570</v>
      </c>
    </row>
    <row r="388" spans="1:17" x14ac:dyDescent="0.25">
      <c r="A388" s="44" t="s">
        <v>1893</v>
      </c>
      <c r="B388" s="44" t="s">
        <v>1894</v>
      </c>
      <c r="C388" s="44" t="s">
        <v>1895</v>
      </c>
      <c r="D388" s="44"/>
      <c r="E388" s="44" t="s">
        <v>1315</v>
      </c>
      <c r="F388" s="44"/>
      <c r="G388" s="45"/>
      <c r="H388" s="46">
        <v>0</v>
      </c>
      <c r="I388" s="44" t="s">
        <v>1066</v>
      </c>
      <c r="J388" s="44" t="s">
        <v>1067</v>
      </c>
      <c r="K388" s="44" t="s">
        <v>566</v>
      </c>
      <c r="L388" s="44" t="s">
        <v>683</v>
      </c>
      <c r="M388" s="44" t="s">
        <v>1068</v>
      </c>
      <c r="N388" s="44"/>
      <c r="O388" s="44" t="s">
        <v>1313</v>
      </c>
      <c r="P388" s="44" t="s">
        <v>42</v>
      </c>
      <c r="Q388" s="44" t="s">
        <v>570</v>
      </c>
    </row>
    <row r="389" spans="1:17" x14ac:dyDescent="0.25">
      <c r="A389" s="44" t="s">
        <v>1896</v>
      </c>
      <c r="B389" s="44" t="s">
        <v>1897</v>
      </c>
      <c r="C389" s="44" t="s">
        <v>1898</v>
      </c>
      <c r="D389" s="44"/>
      <c r="E389" s="44" t="s">
        <v>1315</v>
      </c>
      <c r="F389" s="44"/>
      <c r="G389" s="45"/>
      <c r="H389" s="46">
        <v>0</v>
      </c>
      <c r="I389" s="44" t="s">
        <v>826</v>
      </c>
      <c r="J389" s="44" t="s">
        <v>827</v>
      </c>
      <c r="K389" s="44" t="s">
        <v>566</v>
      </c>
      <c r="L389" s="44" t="s">
        <v>683</v>
      </c>
      <c r="M389" s="44" t="s">
        <v>1899</v>
      </c>
      <c r="N389" s="44"/>
      <c r="O389" s="44" t="s">
        <v>1313</v>
      </c>
      <c r="P389" s="44" t="s">
        <v>42</v>
      </c>
      <c r="Q389" s="44" t="s">
        <v>570</v>
      </c>
    </row>
    <row r="390" spans="1:17" x14ac:dyDescent="0.25">
      <c r="A390" s="44" t="s">
        <v>1900</v>
      </c>
      <c r="B390" s="44" t="s">
        <v>1901</v>
      </c>
      <c r="C390" s="44" t="s">
        <v>1902</v>
      </c>
      <c r="D390" s="44"/>
      <c r="E390" s="44" t="s">
        <v>1315</v>
      </c>
      <c r="F390" s="44"/>
      <c r="G390" s="45"/>
      <c r="H390" s="46">
        <v>0</v>
      </c>
      <c r="I390" s="44" t="s">
        <v>826</v>
      </c>
      <c r="J390" s="44" t="s">
        <v>827</v>
      </c>
      <c r="K390" s="44" t="s">
        <v>566</v>
      </c>
      <c r="L390" s="44" t="s">
        <v>683</v>
      </c>
      <c r="M390" s="44" t="s">
        <v>1014</v>
      </c>
      <c r="N390" s="44"/>
      <c r="O390" s="44" t="s">
        <v>1313</v>
      </c>
      <c r="P390" s="44" t="s">
        <v>42</v>
      </c>
      <c r="Q390" s="44" t="s">
        <v>570</v>
      </c>
    </row>
    <row r="391" spans="1:17" x14ac:dyDescent="0.25">
      <c r="A391" s="44" t="s">
        <v>1903</v>
      </c>
      <c r="B391" s="44" t="s">
        <v>1904</v>
      </c>
      <c r="C391" s="44" t="s">
        <v>1905</v>
      </c>
      <c r="D391" s="44"/>
      <c r="E391" s="44" t="s">
        <v>1315</v>
      </c>
      <c r="F391" s="44"/>
      <c r="G391" s="45"/>
      <c r="H391" s="46">
        <v>0</v>
      </c>
      <c r="I391" s="44" t="s">
        <v>1066</v>
      </c>
      <c r="J391" s="44" t="s">
        <v>1067</v>
      </c>
      <c r="K391" s="44" t="s">
        <v>566</v>
      </c>
      <c r="L391" s="44" t="s">
        <v>683</v>
      </c>
      <c r="M391" s="44" t="s">
        <v>1092</v>
      </c>
      <c r="N391" s="44" t="s">
        <v>1906</v>
      </c>
      <c r="O391" s="44" t="s">
        <v>1313</v>
      </c>
      <c r="P391" s="44" t="s">
        <v>42</v>
      </c>
      <c r="Q391" s="44" t="s">
        <v>570</v>
      </c>
    </row>
    <row r="392" spans="1:17" x14ac:dyDescent="0.25">
      <c r="A392" s="44" t="s">
        <v>1907</v>
      </c>
      <c r="B392" s="44" t="s">
        <v>1908</v>
      </c>
      <c r="C392" s="44" t="s">
        <v>1909</v>
      </c>
      <c r="D392" s="44"/>
      <c r="E392" s="44" t="s">
        <v>1315</v>
      </c>
      <c r="F392" s="44"/>
      <c r="G392" s="45"/>
      <c r="H392" s="46">
        <v>0</v>
      </c>
      <c r="I392" s="44" t="s">
        <v>1066</v>
      </c>
      <c r="J392" s="44" t="s">
        <v>1067</v>
      </c>
      <c r="K392" s="44" t="s">
        <v>566</v>
      </c>
      <c r="L392" s="44" t="s">
        <v>683</v>
      </c>
      <c r="M392" s="44" t="s">
        <v>1078</v>
      </c>
      <c r="N392" s="44"/>
      <c r="O392" s="44" t="s">
        <v>1313</v>
      </c>
      <c r="P392" s="44" t="s">
        <v>42</v>
      </c>
      <c r="Q392" s="44" t="s">
        <v>570</v>
      </c>
    </row>
    <row r="393" spans="1:17" x14ac:dyDescent="0.25">
      <c r="A393" s="44" t="s">
        <v>1910</v>
      </c>
      <c r="B393" s="44" t="s">
        <v>1911</v>
      </c>
      <c r="C393" s="44" t="s">
        <v>1912</v>
      </c>
      <c r="D393" s="44"/>
      <c r="E393" s="44" t="s">
        <v>1315</v>
      </c>
      <c r="F393" s="44"/>
      <c r="G393" s="45"/>
      <c r="H393" s="46">
        <v>0</v>
      </c>
      <c r="I393" s="44" t="s">
        <v>826</v>
      </c>
      <c r="J393" s="44" t="s">
        <v>827</v>
      </c>
      <c r="K393" s="44" t="s">
        <v>566</v>
      </c>
      <c r="L393" s="44" t="s">
        <v>683</v>
      </c>
      <c r="M393" s="44" t="s">
        <v>1014</v>
      </c>
      <c r="N393" s="44"/>
      <c r="O393" s="44" t="s">
        <v>1313</v>
      </c>
      <c r="P393" s="44" t="s">
        <v>42</v>
      </c>
      <c r="Q393" s="44" t="s">
        <v>570</v>
      </c>
    </row>
    <row r="394" spans="1:17" x14ac:dyDescent="0.25">
      <c r="A394" s="44" t="s">
        <v>1913</v>
      </c>
      <c r="B394" s="44" t="s">
        <v>1914</v>
      </c>
      <c r="C394" s="44" t="s">
        <v>1915</v>
      </c>
      <c r="D394" s="44"/>
      <c r="E394" s="44" t="s">
        <v>1315</v>
      </c>
      <c r="F394" s="44"/>
      <c r="G394" s="45"/>
      <c r="H394" s="46">
        <v>0</v>
      </c>
      <c r="I394" s="44" t="s">
        <v>826</v>
      </c>
      <c r="J394" s="44" t="s">
        <v>827</v>
      </c>
      <c r="K394" s="44" t="s">
        <v>566</v>
      </c>
      <c r="L394" s="44" t="s">
        <v>683</v>
      </c>
      <c r="M394" s="44" t="s">
        <v>1899</v>
      </c>
      <c r="N394" s="44"/>
      <c r="O394" s="44" t="s">
        <v>1313</v>
      </c>
      <c r="P394" s="44" t="s">
        <v>42</v>
      </c>
      <c r="Q394" s="44" t="s">
        <v>570</v>
      </c>
    </row>
    <row r="395" spans="1:17" x14ac:dyDescent="0.25">
      <c r="A395" s="44" t="s">
        <v>1916</v>
      </c>
      <c r="B395" s="44" t="s">
        <v>1917</v>
      </c>
      <c r="C395" s="44" t="s">
        <v>1918</v>
      </c>
      <c r="D395" s="44"/>
      <c r="E395" s="44" t="s">
        <v>1315</v>
      </c>
      <c r="F395" s="44"/>
      <c r="G395" s="45"/>
      <c r="H395" s="46">
        <v>0</v>
      </c>
      <c r="I395" s="44" t="s">
        <v>826</v>
      </c>
      <c r="J395" s="44" t="s">
        <v>827</v>
      </c>
      <c r="K395" s="44" t="s">
        <v>566</v>
      </c>
      <c r="L395" s="44" t="s">
        <v>683</v>
      </c>
      <c r="M395" s="44" t="s">
        <v>1899</v>
      </c>
      <c r="N395" s="44"/>
      <c r="O395" s="44" t="s">
        <v>1313</v>
      </c>
      <c r="P395" s="44" t="s">
        <v>42</v>
      </c>
      <c r="Q395" s="44" t="s">
        <v>570</v>
      </c>
    </row>
    <row r="396" spans="1:17" x14ac:dyDescent="0.25">
      <c r="A396" s="44" t="s">
        <v>1919</v>
      </c>
      <c r="B396" s="44" t="s">
        <v>1920</v>
      </c>
      <c r="C396" s="44" t="s">
        <v>1921</v>
      </c>
      <c r="D396" s="44"/>
      <c r="E396" s="44" t="s">
        <v>1315</v>
      </c>
      <c r="F396" s="44"/>
      <c r="G396" s="45"/>
      <c r="H396" s="46">
        <v>0</v>
      </c>
      <c r="I396" s="44" t="s">
        <v>826</v>
      </c>
      <c r="J396" s="44" t="s">
        <v>827</v>
      </c>
      <c r="K396" s="44" t="s">
        <v>566</v>
      </c>
      <c r="L396" s="44" t="s">
        <v>683</v>
      </c>
      <c r="M396" s="44" t="s">
        <v>1021</v>
      </c>
      <c r="N396" s="44"/>
      <c r="O396" s="44" t="s">
        <v>1313</v>
      </c>
      <c r="P396" s="44" t="s">
        <v>42</v>
      </c>
      <c r="Q396" s="44" t="s">
        <v>570</v>
      </c>
    </row>
    <row r="397" spans="1:17" x14ac:dyDescent="0.25">
      <c r="A397" s="44" t="s">
        <v>1922</v>
      </c>
      <c r="B397" s="44" t="s">
        <v>1923</v>
      </c>
      <c r="C397" s="44" t="s">
        <v>1924</v>
      </c>
      <c r="D397" s="44"/>
      <c r="E397" s="44" t="s">
        <v>1315</v>
      </c>
      <c r="F397" s="44"/>
      <c r="G397" s="45"/>
      <c r="H397" s="46">
        <v>0</v>
      </c>
      <c r="I397" s="44" t="s">
        <v>826</v>
      </c>
      <c r="J397" s="44" t="s">
        <v>827</v>
      </c>
      <c r="K397" s="44" t="s">
        <v>566</v>
      </c>
      <c r="L397" s="44" t="s">
        <v>683</v>
      </c>
      <c r="M397" s="44" t="s">
        <v>1899</v>
      </c>
      <c r="N397" s="44"/>
      <c r="O397" s="44" t="s">
        <v>1313</v>
      </c>
      <c r="P397" s="44" t="s">
        <v>42</v>
      </c>
      <c r="Q397" s="44" t="s">
        <v>570</v>
      </c>
    </row>
    <row r="398" spans="1:17" x14ac:dyDescent="0.25">
      <c r="A398" s="44" t="s">
        <v>1925</v>
      </c>
      <c r="B398" s="44" t="s">
        <v>1926</v>
      </c>
      <c r="C398" s="44" t="s">
        <v>1927</v>
      </c>
      <c r="D398" s="44"/>
      <c r="E398" s="44" t="s">
        <v>1315</v>
      </c>
      <c r="F398" s="44"/>
      <c r="G398" s="45"/>
      <c r="H398" s="46">
        <v>0</v>
      </c>
      <c r="I398" s="44" t="s">
        <v>1066</v>
      </c>
      <c r="J398" s="44" t="s">
        <v>1067</v>
      </c>
      <c r="K398" s="44" t="s">
        <v>566</v>
      </c>
      <c r="L398" s="44" t="s">
        <v>683</v>
      </c>
      <c r="M398" s="44" t="s">
        <v>1078</v>
      </c>
      <c r="N398" s="44"/>
      <c r="O398" s="44" t="s">
        <v>1313</v>
      </c>
      <c r="P398" s="44" t="s">
        <v>42</v>
      </c>
      <c r="Q398" s="44" t="s">
        <v>570</v>
      </c>
    </row>
    <row r="399" spans="1:17" x14ac:dyDescent="0.25">
      <c r="A399" s="44" t="s">
        <v>1928</v>
      </c>
      <c r="B399" s="44" t="s">
        <v>1929</v>
      </c>
      <c r="C399" s="44" t="s">
        <v>1930</v>
      </c>
      <c r="D399" s="44"/>
      <c r="E399" s="44" t="s">
        <v>1315</v>
      </c>
      <c r="F399" s="44"/>
      <c r="G399" s="45"/>
      <c r="H399" s="46">
        <v>0</v>
      </c>
      <c r="I399" s="44" t="s">
        <v>826</v>
      </c>
      <c r="J399" s="44" t="s">
        <v>827</v>
      </c>
      <c r="K399" s="44" t="s">
        <v>566</v>
      </c>
      <c r="L399" s="44" t="s">
        <v>683</v>
      </c>
      <c r="M399" s="44" t="s">
        <v>1899</v>
      </c>
      <c r="N399" s="44"/>
      <c r="O399" s="44" t="s">
        <v>1313</v>
      </c>
      <c r="P399" s="44" t="s">
        <v>42</v>
      </c>
      <c r="Q399" s="44" t="s">
        <v>570</v>
      </c>
    </row>
    <row r="400" spans="1:17" x14ac:dyDescent="0.25">
      <c r="A400" s="44" t="s">
        <v>1931</v>
      </c>
      <c r="B400" s="44" t="s">
        <v>1932</v>
      </c>
      <c r="C400" s="44" t="s">
        <v>1933</v>
      </c>
      <c r="D400" s="44"/>
      <c r="E400" s="44" t="s">
        <v>1315</v>
      </c>
      <c r="F400" s="44"/>
      <c r="G400" s="45"/>
      <c r="H400" s="46">
        <v>0</v>
      </c>
      <c r="I400" s="44" t="s">
        <v>826</v>
      </c>
      <c r="J400" s="44" t="s">
        <v>827</v>
      </c>
      <c r="K400" s="44" t="s">
        <v>566</v>
      </c>
      <c r="L400" s="44" t="s">
        <v>683</v>
      </c>
      <c r="M400" s="44" t="s">
        <v>759</v>
      </c>
      <c r="N400" s="44"/>
      <c r="O400" s="44" t="s">
        <v>1313</v>
      </c>
      <c r="P400" s="44" t="s">
        <v>42</v>
      </c>
      <c r="Q400" s="44" t="s">
        <v>570</v>
      </c>
    </row>
    <row r="401" spans="1:17" x14ac:dyDescent="0.25">
      <c r="A401" s="44" t="s">
        <v>1934</v>
      </c>
      <c r="B401" s="44" t="s">
        <v>1935</v>
      </c>
      <c r="C401" s="44" t="s">
        <v>1936</v>
      </c>
      <c r="D401" s="44"/>
      <c r="E401" s="44" t="s">
        <v>1315</v>
      </c>
      <c r="F401" s="44"/>
      <c r="G401" s="45"/>
      <c r="H401" s="46">
        <v>0</v>
      </c>
      <c r="I401" s="44" t="s">
        <v>826</v>
      </c>
      <c r="J401" s="44" t="s">
        <v>827</v>
      </c>
      <c r="K401" s="44" t="s">
        <v>566</v>
      </c>
      <c r="L401" s="44" t="s">
        <v>683</v>
      </c>
      <c r="M401" s="44" t="s">
        <v>1014</v>
      </c>
      <c r="N401" s="44"/>
      <c r="O401" s="44" t="s">
        <v>1313</v>
      </c>
      <c r="P401" s="44" t="s">
        <v>42</v>
      </c>
      <c r="Q401" s="44" t="s">
        <v>570</v>
      </c>
    </row>
    <row r="402" spans="1:17" x14ac:dyDescent="0.25">
      <c r="A402" s="44" t="s">
        <v>1937</v>
      </c>
      <c r="B402" s="44" t="s">
        <v>1938</v>
      </c>
      <c r="C402" s="44" t="s">
        <v>1939</v>
      </c>
      <c r="D402" s="44"/>
      <c r="E402" s="44" t="s">
        <v>1315</v>
      </c>
      <c r="F402" s="44"/>
      <c r="G402" s="45"/>
      <c r="H402" s="46">
        <v>0</v>
      </c>
      <c r="I402" s="44" t="s">
        <v>826</v>
      </c>
      <c r="J402" s="44" t="s">
        <v>827</v>
      </c>
      <c r="K402" s="44" t="s">
        <v>566</v>
      </c>
      <c r="L402" s="44" t="s">
        <v>683</v>
      </c>
      <c r="M402" s="44" t="s">
        <v>1014</v>
      </c>
      <c r="N402" s="44"/>
      <c r="O402" s="44" t="s">
        <v>1313</v>
      </c>
      <c r="P402" s="44" t="s">
        <v>42</v>
      </c>
      <c r="Q402" s="44" t="s">
        <v>570</v>
      </c>
    </row>
    <row r="403" spans="1:17" x14ac:dyDescent="0.25">
      <c r="A403" s="44" t="s">
        <v>1940</v>
      </c>
      <c r="B403" s="44" t="s">
        <v>1941</v>
      </c>
      <c r="C403" s="44" t="s">
        <v>1942</v>
      </c>
      <c r="D403" s="44"/>
      <c r="E403" s="44" t="s">
        <v>1315</v>
      </c>
      <c r="F403" s="44"/>
      <c r="G403" s="45"/>
      <c r="H403" s="46">
        <v>0</v>
      </c>
      <c r="I403" s="44" t="s">
        <v>826</v>
      </c>
      <c r="J403" s="44" t="s">
        <v>827</v>
      </c>
      <c r="K403" s="44" t="s">
        <v>566</v>
      </c>
      <c r="L403" s="44" t="s">
        <v>683</v>
      </c>
      <c r="M403" s="44" t="s">
        <v>1106</v>
      </c>
      <c r="N403" s="44"/>
      <c r="O403" s="44" t="s">
        <v>1313</v>
      </c>
      <c r="P403" s="44" t="s">
        <v>42</v>
      </c>
      <c r="Q403" s="44" t="s">
        <v>570</v>
      </c>
    </row>
    <row r="404" spans="1:17" x14ac:dyDescent="0.25">
      <c r="A404" s="44" t="s">
        <v>1943</v>
      </c>
      <c r="B404" s="44" t="s">
        <v>1944</v>
      </c>
      <c r="C404" s="44" t="s">
        <v>1945</v>
      </c>
      <c r="D404" s="44"/>
      <c r="E404" s="44" t="s">
        <v>1315</v>
      </c>
      <c r="F404" s="44"/>
      <c r="G404" s="45"/>
      <c r="H404" s="46">
        <v>0</v>
      </c>
      <c r="I404" s="44" t="s">
        <v>1066</v>
      </c>
      <c r="J404" s="44" t="s">
        <v>1067</v>
      </c>
      <c r="K404" s="44" t="s">
        <v>566</v>
      </c>
      <c r="L404" s="44" t="s">
        <v>683</v>
      </c>
      <c r="M404" s="44" t="s">
        <v>1068</v>
      </c>
      <c r="N404" s="44"/>
      <c r="O404" s="44" t="s">
        <v>1313</v>
      </c>
      <c r="P404" s="44" t="s">
        <v>42</v>
      </c>
      <c r="Q404" s="44" t="s">
        <v>570</v>
      </c>
    </row>
    <row r="405" spans="1:17" x14ac:dyDescent="0.25">
      <c r="A405" s="44" t="s">
        <v>1946</v>
      </c>
      <c r="B405" s="44" t="s">
        <v>1947</v>
      </c>
      <c r="C405" s="44" t="s">
        <v>1948</v>
      </c>
      <c r="D405" s="44"/>
      <c r="E405" s="44" t="s">
        <v>1315</v>
      </c>
      <c r="F405" s="44"/>
      <c r="G405" s="45"/>
      <c r="H405" s="46">
        <v>0</v>
      </c>
      <c r="I405" s="44" t="s">
        <v>826</v>
      </c>
      <c r="J405" s="44" t="s">
        <v>827</v>
      </c>
      <c r="K405" s="44" t="s">
        <v>566</v>
      </c>
      <c r="L405" s="44" t="s">
        <v>683</v>
      </c>
      <c r="M405" s="44" t="s">
        <v>684</v>
      </c>
      <c r="N405" s="44"/>
      <c r="O405" s="44" t="s">
        <v>1313</v>
      </c>
      <c r="P405" s="44" t="s">
        <v>42</v>
      </c>
      <c r="Q405" s="44" t="s">
        <v>570</v>
      </c>
    </row>
    <row r="406" spans="1:17" x14ac:dyDescent="0.25">
      <c r="A406" s="44" t="s">
        <v>1949</v>
      </c>
      <c r="B406" s="44" t="s">
        <v>1950</v>
      </c>
      <c r="C406" s="44" t="s">
        <v>1951</v>
      </c>
      <c r="D406" s="44"/>
      <c r="E406" s="44" t="s">
        <v>1315</v>
      </c>
      <c r="F406" s="44"/>
      <c r="G406" s="45"/>
      <c r="H406" s="46">
        <v>0</v>
      </c>
      <c r="I406" s="44" t="s">
        <v>826</v>
      </c>
      <c r="J406" s="44" t="s">
        <v>827</v>
      </c>
      <c r="K406" s="44" t="s">
        <v>566</v>
      </c>
      <c r="L406" s="44" t="s">
        <v>683</v>
      </c>
      <c r="M406" s="44" t="s">
        <v>1021</v>
      </c>
      <c r="N406" s="44"/>
      <c r="O406" s="44" t="s">
        <v>1313</v>
      </c>
      <c r="P406" s="44" t="s">
        <v>42</v>
      </c>
      <c r="Q406" s="44" t="s">
        <v>570</v>
      </c>
    </row>
    <row r="407" spans="1:17" x14ac:dyDescent="0.25">
      <c r="A407" s="44" t="s">
        <v>1952</v>
      </c>
      <c r="B407" s="44" t="s">
        <v>1953</v>
      </c>
      <c r="C407" s="44" t="s">
        <v>1954</v>
      </c>
      <c r="D407" s="44"/>
      <c r="E407" s="44" t="s">
        <v>1315</v>
      </c>
      <c r="F407" s="44"/>
      <c r="G407" s="45"/>
      <c r="H407" s="46">
        <v>0</v>
      </c>
      <c r="I407" s="44" t="s">
        <v>826</v>
      </c>
      <c r="J407" s="44" t="s">
        <v>827</v>
      </c>
      <c r="K407" s="44" t="s">
        <v>566</v>
      </c>
      <c r="L407" s="44" t="s">
        <v>683</v>
      </c>
      <c r="M407" s="44" t="s">
        <v>684</v>
      </c>
      <c r="N407" s="44"/>
      <c r="O407" s="44" t="s">
        <v>1313</v>
      </c>
      <c r="P407" s="44" t="s">
        <v>42</v>
      </c>
      <c r="Q407" s="44" t="s">
        <v>570</v>
      </c>
    </row>
    <row r="408" spans="1:17" x14ac:dyDescent="0.25">
      <c r="A408" s="44" t="s">
        <v>1955</v>
      </c>
      <c r="B408" s="44" t="s">
        <v>1956</v>
      </c>
      <c r="C408" s="44" t="s">
        <v>1957</v>
      </c>
      <c r="D408" s="44"/>
      <c r="E408" s="44" t="s">
        <v>1315</v>
      </c>
      <c r="F408" s="44"/>
      <c r="G408" s="45"/>
      <c r="H408" s="46">
        <v>0</v>
      </c>
      <c r="I408" s="44" t="s">
        <v>1066</v>
      </c>
      <c r="J408" s="44" t="s">
        <v>1067</v>
      </c>
      <c r="K408" s="44" t="s">
        <v>566</v>
      </c>
      <c r="L408" s="44" t="s">
        <v>683</v>
      </c>
      <c r="M408" s="44" t="s">
        <v>1224</v>
      </c>
      <c r="N408" s="44" t="s">
        <v>1958</v>
      </c>
      <c r="O408" s="44" t="s">
        <v>1313</v>
      </c>
      <c r="P408" s="44" t="s">
        <v>42</v>
      </c>
      <c r="Q408" s="44" t="s">
        <v>570</v>
      </c>
    </row>
    <row r="409" spans="1:17" x14ac:dyDescent="0.25">
      <c r="A409" s="44" t="s">
        <v>1959</v>
      </c>
      <c r="B409" s="44" t="s">
        <v>1960</v>
      </c>
      <c r="C409" s="44" t="s">
        <v>1961</v>
      </c>
      <c r="D409" s="44"/>
      <c r="E409" s="44" t="s">
        <v>1315</v>
      </c>
      <c r="F409" s="44"/>
      <c r="G409" s="45"/>
      <c r="H409" s="46">
        <v>0</v>
      </c>
      <c r="I409" s="44" t="s">
        <v>826</v>
      </c>
      <c r="J409" s="44" t="s">
        <v>827</v>
      </c>
      <c r="K409" s="44" t="s">
        <v>566</v>
      </c>
      <c r="L409" s="44" t="s">
        <v>683</v>
      </c>
      <c r="M409" s="44" t="s">
        <v>684</v>
      </c>
      <c r="N409" s="44"/>
      <c r="O409" s="44" t="s">
        <v>1313</v>
      </c>
      <c r="P409" s="44" t="s">
        <v>42</v>
      </c>
      <c r="Q409" s="44" t="s">
        <v>570</v>
      </c>
    </row>
    <row r="410" spans="1:17" x14ac:dyDescent="0.25">
      <c r="A410" s="44" t="s">
        <v>1962</v>
      </c>
      <c r="B410" s="44" t="s">
        <v>1963</v>
      </c>
      <c r="C410" s="44" t="s">
        <v>1964</v>
      </c>
      <c r="D410" s="44"/>
      <c r="E410" s="44" t="s">
        <v>1315</v>
      </c>
      <c r="F410" s="44"/>
      <c r="G410" s="45"/>
      <c r="H410" s="46">
        <v>0</v>
      </c>
      <c r="I410" s="44" t="s">
        <v>826</v>
      </c>
      <c r="J410" s="44" t="s">
        <v>827</v>
      </c>
      <c r="K410" s="44" t="s">
        <v>566</v>
      </c>
      <c r="L410" s="44" t="s">
        <v>683</v>
      </c>
      <c r="M410" s="44" t="s">
        <v>684</v>
      </c>
      <c r="N410" s="44"/>
      <c r="O410" s="44" t="s">
        <v>1313</v>
      </c>
      <c r="P410" s="44" t="s">
        <v>42</v>
      </c>
      <c r="Q410" s="44" t="s">
        <v>570</v>
      </c>
    </row>
    <row r="411" spans="1:17" x14ac:dyDescent="0.25">
      <c r="A411" s="44" t="s">
        <v>1965</v>
      </c>
      <c r="B411" s="44" t="s">
        <v>1966</v>
      </c>
      <c r="C411" s="44" t="s">
        <v>1967</v>
      </c>
      <c r="D411" s="44"/>
      <c r="E411" s="44" t="s">
        <v>1315</v>
      </c>
      <c r="F411" s="44"/>
      <c r="G411" s="45"/>
      <c r="H411" s="46">
        <v>0</v>
      </c>
      <c r="I411" s="44" t="s">
        <v>826</v>
      </c>
      <c r="J411" s="44" t="s">
        <v>827</v>
      </c>
      <c r="K411" s="44" t="s">
        <v>566</v>
      </c>
      <c r="L411" s="44" t="s">
        <v>683</v>
      </c>
      <c r="M411" s="44" t="s">
        <v>1014</v>
      </c>
      <c r="N411" s="44"/>
      <c r="O411" s="44" t="s">
        <v>1313</v>
      </c>
      <c r="P411" s="44" t="s">
        <v>42</v>
      </c>
      <c r="Q411" s="44" t="s">
        <v>570</v>
      </c>
    </row>
    <row r="412" spans="1:17" x14ac:dyDescent="0.25">
      <c r="A412" s="44" t="s">
        <v>1968</v>
      </c>
      <c r="B412" s="44" t="s">
        <v>1969</v>
      </c>
      <c r="C412" s="44" t="s">
        <v>1970</v>
      </c>
      <c r="D412" s="44"/>
      <c r="E412" s="44" t="s">
        <v>1315</v>
      </c>
      <c r="F412" s="44"/>
      <c r="G412" s="45"/>
      <c r="H412" s="46">
        <v>0</v>
      </c>
      <c r="I412" s="44" t="s">
        <v>1066</v>
      </c>
      <c r="J412" s="44" t="s">
        <v>1067</v>
      </c>
      <c r="K412" s="44" t="s">
        <v>566</v>
      </c>
      <c r="L412" s="44" t="s">
        <v>683</v>
      </c>
      <c r="M412" s="44" t="s">
        <v>1092</v>
      </c>
      <c r="N412" s="44"/>
      <c r="O412" s="44" t="s">
        <v>1313</v>
      </c>
      <c r="P412" s="44" t="s">
        <v>42</v>
      </c>
      <c r="Q412" s="44" t="s">
        <v>570</v>
      </c>
    </row>
    <row r="413" spans="1:17" x14ac:dyDescent="0.25">
      <c r="A413" s="44" t="s">
        <v>1971</v>
      </c>
      <c r="B413" s="44" t="s">
        <v>1972</v>
      </c>
      <c r="C413" s="44" t="s">
        <v>1973</v>
      </c>
      <c r="D413" s="44"/>
      <c r="E413" s="44" t="s">
        <v>1315</v>
      </c>
      <c r="F413" s="44"/>
      <c r="G413" s="45"/>
      <c r="H413" s="46">
        <v>0</v>
      </c>
      <c r="I413" s="44" t="s">
        <v>1066</v>
      </c>
      <c r="J413" s="44" t="s">
        <v>1067</v>
      </c>
      <c r="K413" s="44" t="s">
        <v>566</v>
      </c>
      <c r="L413" s="44" t="s">
        <v>683</v>
      </c>
      <c r="M413" s="44" t="s">
        <v>1068</v>
      </c>
      <c r="N413" s="44"/>
      <c r="O413" s="44" t="s">
        <v>1313</v>
      </c>
      <c r="P413" s="44" t="s">
        <v>42</v>
      </c>
      <c r="Q413" s="44" t="s">
        <v>570</v>
      </c>
    </row>
    <row r="414" spans="1:17" x14ac:dyDescent="0.25">
      <c r="A414" s="44" t="s">
        <v>1974</v>
      </c>
      <c r="B414" s="44" t="s">
        <v>1975</v>
      </c>
      <c r="C414" s="44" t="s">
        <v>1976</v>
      </c>
      <c r="D414" s="44"/>
      <c r="E414" s="44" t="s">
        <v>1315</v>
      </c>
      <c r="F414" s="44"/>
      <c r="G414" s="45"/>
      <c r="H414" s="46">
        <v>0</v>
      </c>
      <c r="I414" s="44" t="s">
        <v>826</v>
      </c>
      <c r="J414" s="44" t="s">
        <v>827</v>
      </c>
      <c r="K414" s="44" t="s">
        <v>566</v>
      </c>
      <c r="L414" s="44" t="s">
        <v>683</v>
      </c>
      <c r="M414" s="44" t="s">
        <v>1021</v>
      </c>
      <c r="N414" s="44" t="s">
        <v>1977</v>
      </c>
      <c r="O414" s="44" t="s">
        <v>1313</v>
      </c>
      <c r="P414" s="44" t="s">
        <v>42</v>
      </c>
      <c r="Q414" s="44" t="s">
        <v>570</v>
      </c>
    </row>
    <row r="415" spans="1:17" x14ac:dyDescent="0.25">
      <c r="A415" s="44" t="s">
        <v>1978</v>
      </c>
      <c r="B415" s="44" t="s">
        <v>1979</v>
      </c>
      <c r="C415" s="44" t="s">
        <v>1980</v>
      </c>
      <c r="D415" s="44"/>
      <c r="E415" s="44" t="s">
        <v>1315</v>
      </c>
      <c r="F415" s="44"/>
      <c r="G415" s="45"/>
      <c r="H415" s="46">
        <v>0</v>
      </c>
      <c r="I415" s="44" t="s">
        <v>1066</v>
      </c>
      <c r="J415" s="44" t="s">
        <v>1067</v>
      </c>
      <c r="K415" s="44" t="s">
        <v>566</v>
      </c>
      <c r="L415" s="44" t="s">
        <v>683</v>
      </c>
      <c r="M415" s="44" t="s">
        <v>1092</v>
      </c>
      <c r="N415" s="44" t="s">
        <v>1981</v>
      </c>
      <c r="O415" s="44" t="s">
        <v>1313</v>
      </c>
      <c r="P415" s="44" t="s">
        <v>42</v>
      </c>
      <c r="Q415" s="44" t="s">
        <v>570</v>
      </c>
    </row>
    <row r="416" spans="1:17" x14ac:dyDescent="0.25">
      <c r="A416" s="44" t="s">
        <v>1982</v>
      </c>
      <c r="B416" s="44" t="s">
        <v>1983</v>
      </c>
      <c r="C416" s="44" t="s">
        <v>1984</v>
      </c>
      <c r="D416" s="44"/>
      <c r="E416" s="44" t="s">
        <v>1315</v>
      </c>
      <c r="F416" s="44"/>
      <c r="G416" s="45"/>
      <c r="H416" s="46">
        <v>0</v>
      </c>
      <c r="I416" s="44" t="s">
        <v>826</v>
      </c>
      <c r="J416" s="44" t="s">
        <v>827</v>
      </c>
      <c r="K416" s="44" t="s">
        <v>566</v>
      </c>
      <c r="L416" s="44" t="s">
        <v>683</v>
      </c>
      <c r="M416" s="44" t="s">
        <v>1014</v>
      </c>
      <c r="N416" s="44"/>
      <c r="O416" s="44" t="s">
        <v>1313</v>
      </c>
      <c r="P416" s="44" t="s">
        <v>42</v>
      </c>
      <c r="Q416" s="44" t="s">
        <v>570</v>
      </c>
    </row>
    <row r="417" spans="1:17" x14ac:dyDescent="0.25">
      <c r="A417" s="44" t="s">
        <v>1985</v>
      </c>
      <c r="B417" s="44" t="s">
        <v>1986</v>
      </c>
      <c r="C417" s="44" t="s">
        <v>1987</v>
      </c>
      <c r="D417" s="44"/>
      <c r="E417" s="44" t="s">
        <v>1315</v>
      </c>
      <c r="F417" s="44"/>
      <c r="G417" s="45"/>
      <c r="H417" s="46">
        <v>0</v>
      </c>
      <c r="I417" s="44" t="s">
        <v>826</v>
      </c>
      <c r="J417" s="44" t="s">
        <v>827</v>
      </c>
      <c r="K417" s="44" t="s">
        <v>566</v>
      </c>
      <c r="L417" s="44" t="s">
        <v>683</v>
      </c>
      <c r="M417" s="44" t="s">
        <v>684</v>
      </c>
      <c r="N417" s="44" t="s">
        <v>1988</v>
      </c>
      <c r="O417" s="44" t="s">
        <v>1313</v>
      </c>
      <c r="P417" s="44" t="s">
        <v>42</v>
      </c>
      <c r="Q417" s="44" t="s">
        <v>570</v>
      </c>
    </row>
    <row r="418" spans="1:17" x14ac:dyDescent="0.25">
      <c r="A418" s="44" t="s">
        <v>1989</v>
      </c>
      <c r="B418" s="44" t="s">
        <v>1990</v>
      </c>
      <c r="C418" s="44" t="s">
        <v>1991</v>
      </c>
      <c r="D418" s="44"/>
      <c r="E418" s="44" t="s">
        <v>1315</v>
      </c>
      <c r="F418" s="44"/>
      <c r="G418" s="45"/>
      <c r="H418" s="46">
        <v>0</v>
      </c>
      <c r="I418" s="44" t="s">
        <v>826</v>
      </c>
      <c r="J418" s="44" t="s">
        <v>827</v>
      </c>
      <c r="K418" s="44" t="s">
        <v>566</v>
      </c>
      <c r="L418" s="44" t="s">
        <v>683</v>
      </c>
      <c r="M418" s="44" t="s">
        <v>1021</v>
      </c>
      <c r="N418" s="44" t="s">
        <v>1992</v>
      </c>
      <c r="O418" s="44" t="s">
        <v>1313</v>
      </c>
      <c r="P418" s="44" t="s">
        <v>42</v>
      </c>
      <c r="Q418" s="44" t="s">
        <v>570</v>
      </c>
    </row>
    <row r="419" spans="1:17" x14ac:dyDescent="0.25">
      <c r="A419" s="44" t="s">
        <v>1993</v>
      </c>
      <c r="B419" s="44" t="s">
        <v>1994</v>
      </c>
      <c r="C419" s="44" t="s">
        <v>1995</v>
      </c>
      <c r="D419" s="44"/>
      <c r="E419" s="44" t="s">
        <v>1315</v>
      </c>
      <c r="F419" s="44"/>
      <c r="G419" s="45"/>
      <c r="H419" s="46">
        <v>0</v>
      </c>
      <c r="I419" s="44" t="s">
        <v>1066</v>
      </c>
      <c r="J419" s="44" t="s">
        <v>1067</v>
      </c>
      <c r="K419" s="44" t="s">
        <v>566</v>
      </c>
      <c r="L419" s="44" t="s">
        <v>683</v>
      </c>
      <c r="M419" s="44" t="s">
        <v>1068</v>
      </c>
      <c r="N419" s="44" t="s">
        <v>1996</v>
      </c>
      <c r="O419" s="44" t="s">
        <v>1313</v>
      </c>
      <c r="P419" s="44" t="s">
        <v>42</v>
      </c>
      <c r="Q419" s="44" t="s">
        <v>570</v>
      </c>
    </row>
    <row r="420" spans="1:17" x14ac:dyDescent="0.25">
      <c r="A420" s="44" t="s">
        <v>1997</v>
      </c>
      <c r="B420" s="44" t="s">
        <v>1998</v>
      </c>
      <c r="C420" s="44" t="s">
        <v>1999</v>
      </c>
      <c r="D420" s="44"/>
      <c r="E420" s="44" t="s">
        <v>1315</v>
      </c>
      <c r="F420" s="44"/>
      <c r="G420" s="45"/>
      <c r="H420" s="46">
        <v>0</v>
      </c>
      <c r="I420" s="44" t="s">
        <v>1066</v>
      </c>
      <c r="J420" s="44" t="s">
        <v>1067</v>
      </c>
      <c r="K420" s="44" t="s">
        <v>566</v>
      </c>
      <c r="L420" s="44" t="s">
        <v>683</v>
      </c>
      <c r="M420" s="44" t="s">
        <v>1078</v>
      </c>
      <c r="N420" s="44" t="s">
        <v>2000</v>
      </c>
      <c r="O420" s="44" t="s">
        <v>1313</v>
      </c>
      <c r="P420" s="44" t="s">
        <v>42</v>
      </c>
      <c r="Q420" s="44" t="s">
        <v>570</v>
      </c>
    </row>
    <row r="421" spans="1:17" x14ac:dyDescent="0.25">
      <c r="A421" s="44" t="s">
        <v>2001</v>
      </c>
      <c r="B421" s="44" t="s">
        <v>2002</v>
      </c>
      <c r="C421" s="44" t="s">
        <v>2003</v>
      </c>
      <c r="D421" s="44"/>
      <c r="E421" s="44" t="s">
        <v>1315</v>
      </c>
      <c r="F421" s="44"/>
      <c r="G421" s="45"/>
      <c r="H421" s="46">
        <v>0</v>
      </c>
      <c r="I421" s="44" t="s">
        <v>1066</v>
      </c>
      <c r="J421" s="44" t="s">
        <v>1067</v>
      </c>
      <c r="K421" s="44" t="s">
        <v>566</v>
      </c>
      <c r="L421" s="44" t="s">
        <v>683</v>
      </c>
      <c r="M421" s="44" t="s">
        <v>1068</v>
      </c>
      <c r="N421" s="44" t="s">
        <v>2004</v>
      </c>
      <c r="O421" s="44" t="s">
        <v>1313</v>
      </c>
      <c r="P421" s="44" t="s">
        <v>42</v>
      </c>
      <c r="Q421" s="44" t="s">
        <v>570</v>
      </c>
    </row>
    <row r="422" spans="1:17" x14ac:dyDescent="0.25">
      <c r="A422" s="44" t="s">
        <v>2005</v>
      </c>
      <c r="B422" s="44" t="s">
        <v>2006</v>
      </c>
      <c r="C422" s="44" t="s">
        <v>2007</v>
      </c>
      <c r="D422" s="44"/>
      <c r="E422" s="44" t="s">
        <v>1315</v>
      </c>
      <c r="F422" s="44"/>
      <c r="G422" s="45"/>
      <c r="H422" s="46">
        <v>0</v>
      </c>
      <c r="I422" s="44" t="s">
        <v>1066</v>
      </c>
      <c r="J422" s="44" t="s">
        <v>1067</v>
      </c>
      <c r="K422" s="44" t="s">
        <v>566</v>
      </c>
      <c r="L422" s="44" t="s">
        <v>683</v>
      </c>
      <c r="M422" s="44" t="s">
        <v>695</v>
      </c>
      <c r="N422" s="44" t="s">
        <v>1088</v>
      </c>
      <c r="O422" s="44" t="s">
        <v>1313</v>
      </c>
      <c r="P422" s="44" t="s">
        <v>42</v>
      </c>
      <c r="Q422" s="44" t="s">
        <v>570</v>
      </c>
    </row>
    <row r="423" spans="1:17" x14ac:dyDescent="0.25">
      <c r="A423" s="44" t="s">
        <v>2008</v>
      </c>
      <c r="B423" s="44" t="s">
        <v>2009</v>
      </c>
      <c r="C423" s="44" t="s">
        <v>2010</v>
      </c>
      <c r="D423" s="44"/>
      <c r="E423" s="44" t="s">
        <v>1315</v>
      </c>
      <c r="F423" s="44"/>
      <c r="G423" s="45"/>
      <c r="H423" s="46">
        <v>0</v>
      </c>
      <c r="I423" s="44" t="s">
        <v>1066</v>
      </c>
      <c r="J423" s="44" t="s">
        <v>1067</v>
      </c>
      <c r="K423" s="44" t="s">
        <v>566</v>
      </c>
      <c r="L423" s="44" t="s">
        <v>683</v>
      </c>
      <c r="M423" s="44" t="s">
        <v>1068</v>
      </c>
      <c r="N423" s="44" t="s">
        <v>2011</v>
      </c>
      <c r="O423" s="44" t="s">
        <v>1313</v>
      </c>
      <c r="P423" s="44" t="s">
        <v>42</v>
      </c>
      <c r="Q423" s="44" t="s">
        <v>570</v>
      </c>
    </row>
    <row r="424" spans="1:17" x14ac:dyDescent="0.25">
      <c r="A424" s="44" t="s">
        <v>2012</v>
      </c>
      <c r="B424" s="44" t="s">
        <v>2013</v>
      </c>
      <c r="C424" s="44" t="s">
        <v>2014</v>
      </c>
      <c r="D424" s="44"/>
      <c r="E424" s="44" t="s">
        <v>1315</v>
      </c>
      <c r="F424" s="44"/>
      <c r="G424" s="45"/>
      <c r="H424" s="46">
        <v>0</v>
      </c>
      <c r="I424" s="44" t="s">
        <v>1066</v>
      </c>
      <c r="J424" s="44" t="s">
        <v>1067</v>
      </c>
      <c r="K424" s="44" t="s">
        <v>566</v>
      </c>
      <c r="L424" s="44" t="s">
        <v>683</v>
      </c>
      <c r="M424" s="44" t="s">
        <v>1078</v>
      </c>
      <c r="N424" s="44" t="s">
        <v>2015</v>
      </c>
      <c r="O424" s="44" t="s">
        <v>1313</v>
      </c>
      <c r="P424" s="44" t="s">
        <v>42</v>
      </c>
      <c r="Q424" s="44" t="s">
        <v>570</v>
      </c>
    </row>
    <row r="425" spans="1:17" x14ac:dyDescent="0.25">
      <c r="A425" s="44" t="s">
        <v>2016</v>
      </c>
      <c r="B425" s="44" t="s">
        <v>2017</v>
      </c>
      <c r="C425" s="44" t="s">
        <v>2018</v>
      </c>
      <c r="D425" s="44"/>
      <c r="E425" s="44" t="s">
        <v>1315</v>
      </c>
      <c r="F425" s="44"/>
      <c r="G425" s="45"/>
      <c r="H425" s="46">
        <v>0</v>
      </c>
      <c r="I425" s="44" t="s">
        <v>826</v>
      </c>
      <c r="J425" s="44" t="s">
        <v>827</v>
      </c>
      <c r="K425" s="44" t="s">
        <v>566</v>
      </c>
      <c r="L425" s="44" t="s">
        <v>683</v>
      </c>
      <c r="M425" s="44" t="s">
        <v>1199</v>
      </c>
      <c r="N425" s="44" t="s">
        <v>2019</v>
      </c>
      <c r="O425" s="44" t="s">
        <v>1313</v>
      </c>
      <c r="P425" s="44" t="s">
        <v>42</v>
      </c>
      <c r="Q425" s="44" t="s">
        <v>570</v>
      </c>
    </row>
    <row r="426" spans="1:17" x14ac:dyDescent="0.25">
      <c r="A426" s="44" t="s">
        <v>2020</v>
      </c>
      <c r="B426" s="44" t="s">
        <v>2021</v>
      </c>
      <c r="C426" s="44" t="s">
        <v>2022</v>
      </c>
      <c r="D426" s="44"/>
      <c r="E426" s="44" t="s">
        <v>1315</v>
      </c>
      <c r="F426" s="44"/>
      <c r="G426" s="45"/>
      <c r="H426" s="46">
        <v>0</v>
      </c>
      <c r="I426" s="44" t="s">
        <v>1066</v>
      </c>
      <c r="J426" s="44" t="s">
        <v>1067</v>
      </c>
      <c r="K426" s="44" t="s">
        <v>566</v>
      </c>
      <c r="L426" s="44" t="s">
        <v>683</v>
      </c>
      <c r="M426" s="44" t="s">
        <v>1092</v>
      </c>
      <c r="N426" s="44"/>
      <c r="O426" s="44" t="s">
        <v>1313</v>
      </c>
      <c r="P426" s="44" t="s">
        <v>42</v>
      </c>
      <c r="Q426" s="44" t="s">
        <v>570</v>
      </c>
    </row>
    <row r="427" spans="1:17" x14ac:dyDescent="0.25">
      <c r="A427" s="44" t="s">
        <v>2023</v>
      </c>
      <c r="B427" s="44" t="s">
        <v>2024</v>
      </c>
      <c r="C427" s="44" t="s">
        <v>2025</v>
      </c>
      <c r="D427" s="44"/>
      <c r="E427" s="44" t="s">
        <v>1315</v>
      </c>
      <c r="F427" s="44"/>
      <c r="G427" s="45"/>
      <c r="H427" s="46">
        <v>0</v>
      </c>
      <c r="I427" s="44" t="s">
        <v>699</v>
      </c>
      <c r="J427" s="44" t="s">
        <v>700</v>
      </c>
      <c r="K427" s="44" t="s">
        <v>566</v>
      </c>
      <c r="L427" s="44" t="s">
        <v>1338</v>
      </c>
      <c r="M427" s="44" t="s">
        <v>702</v>
      </c>
      <c r="N427" s="44"/>
      <c r="O427" s="44" t="s">
        <v>1313</v>
      </c>
      <c r="P427" s="44" t="s">
        <v>42</v>
      </c>
      <c r="Q427" s="44" t="s">
        <v>570</v>
      </c>
    </row>
    <row r="428" spans="1:17" x14ac:dyDescent="0.25">
      <c r="A428" s="44" t="s">
        <v>2026</v>
      </c>
      <c r="B428" s="44" t="s">
        <v>2027</v>
      </c>
      <c r="C428" s="44" t="s">
        <v>2028</v>
      </c>
      <c r="D428" s="44"/>
      <c r="E428" s="44" t="s">
        <v>1315</v>
      </c>
      <c r="F428" s="44"/>
      <c r="G428" s="45"/>
      <c r="H428" s="46">
        <v>0</v>
      </c>
      <c r="I428" s="44" t="s">
        <v>826</v>
      </c>
      <c r="J428" s="44" t="s">
        <v>827</v>
      </c>
      <c r="K428" s="44" t="s">
        <v>566</v>
      </c>
      <c r="L428" s="44" t="s">
        <v>683</v>
      </c>
      <c r="M428" s="44" t="s">
        <v>1899</v>
      </c>
      <c r="N428" s="44"/>
      <c r="O428" s="44" t="s">
        <v>1313</v>
      </c>
      <c r="P428" s="44" t="s">
        <v>42</v>
      </c>
      <c r="Q428" s="44" t="s">
        <v>570</v>
      </c>
    </row>
    <row r="429" spans="1:17" x14ac:dyDescent="0.25">
      <c r="A429" s="44" t="s">
        <v>2029</v>
      </c>
      <c r="B429" s="44" t="s">
        <v>2030</v>
      </c>
      <c r="C429" s="44" t="s">
        <v>2031</v>
      </c>
      <c r="D429" s="44"/>
      <c r="E429" s="44" t="s">
        <v>1315</v>
      </c>
      <c r="F429" s="44"/>
      <c r="G429" s="45"/>
      <c r="H429" s="46">
        <v>0</v>
      </c>
      <c r="I429" s="44" t="s">
        <v>1066</v>
      </c>
      <c r="J429" s="44" t="s">
        <v>1067</v>
      </c>
      <c r="K429" s="44" t="s">
        <v>566</v>
      </c>
      <c r="L429" s="44" t="s">
        <v>683</v>
      </c>
      <c r="M429" s="44" t="s">
        <v>1224</v>
      </c>
      <c r="N429" s="44"/>
      <c r="O429" s="44" t="s">
        <v>1313</v>
      </c>
      <c r="P429" s="44" t="s">
        <v>42</v>
      </c>
      <c r="Q429" s="44" t="s">
        <v>570</v>
      </c>
    </row>
    <row r="430" spans="1:17" x14ac:dyDescent="0.25">
      <c r="A430" s="44" t="s">
        <v>2032</v>
      </c>
      <c r="B430" s="44" t="s">
        <v>2033</v>
      </c>
      <c r="C430" s="44" t="s">
        <v>2034</v>
      </c>
      <c r="D430" s="44"/>
      <c r="E430" s="44" t="s">
        <v>1315</v>
      </c>
      <c r="F430" s="44"/>
      <c r="G430" s="45"/>
      <c r="H430" s="46">
        <v>0</v>
      </c>
      <c r="I430" s="44" t="s">
        <v>826</v>
      </c>
      <c r="J430" s="44" t="s">
        <v>827</v>
      </c>
      <c r="K430" s="44" t="s">
        <v>566</v>
      </c>
      <c r="L430" s="44" t="s">
        <v>683</v>
      </c>
      <c r="M430" s="44" t="s">
        <v>1014</v>
      </c>
      <c r="N430" s="44"/>
      <c r="O430" s="44" t="s">
        <v>1313</v>
      </c>
      <c r="P430" s="44" t="s">
        <v>42</v>
      </c>
      <c r="Q430" s="44" t="s">
        <v>570</v>
      </c>
    </row>
    <row r="431" spans="1:17" x14ac:dyDescent="0.25">
      <c r="A431" s="44" t="s">
        <v>2035</v>
      </c>
      <c r="B431" s="44" t="s">
        <v>2036</v>
      </c>
      <c r="C431" s="44" t="s">
        <v>2037</v>
      </c>
      <c r="D431" s="44"/>
      <c r="E431" s="44" t="s">
        <v>1315</v>
      </c>
      <c r="F431" s="44"/>
      <c r="G431" s="45"/>
      <c r="H431" s="46">
        <v>0</v>
      </c>
      <c r="I431" s="44" t="s">
        <v>826</v>
      </c>
      <c r="J431" s="44" t="s">
        <v>827</v>
      </c>
      <c r="K431" s="44" t="s">
        <v>566</v>
      </c>
      <c r="L431" s="44" t="s">
        <v>683</v>
      </c>
      <c r="M431" s="44" t="s">
        <v>1899</v>
      </c>
      <c r="N431" s="44"/>
      <c r="O431" s="44" t="s">
        <v>1313</v>
      </c>
      <c r="P431" s="44" t="s">
        <v>42</v>
      </c>
      <c r="Q431" s="44" t="s">
        <v>570</v>
      </c>
    </row>
    <row r="432" spans="1:17" x14ac:dyDescent="0.25">
      <c r="A432" s="44" t="s">
        <v>2038</v>
      </c>
      <c r="B432" s="44" t="s">
        <v>2039</v>
      </c>
      <c r="C432" s="44" t="s">
        <v>2040</v>
      </c>
      <c r="D432" s="44"/>
      <c r="E432" s="44" t="s">
        <v>1315</v>
      </c>
      <c r="F432" s="44"/>
      <c r="G432" s="45"/>
      <c r="H432" s="46">
        <v>0</v>
      </c>
      <c r="I432" s="44" t="s">
        <v>826</v>
      </c>
      <c r="J432" s="44" t="s">
        <v>827</v>
      </c>
      <c r="K432" s="44" t="s">
        <v>566</v>
      </c>
      <c r="L432" s="44" t="s">
        <v>683</v>
      </c>
      <c r="M432" s="44" t="s">
        <v>684</v>
      </c>
      <c r="N432" s="44" t="s">
        <v>2041</v>
      </c>
      <c r="O432" s="44" t="s">
        <v>1313</v>
      </c>
      <c r="P432" s="44" t="s">
        <v>42</v>
      </c>
      <c r="Q432" s="44" t="s">
        <v>570</v>
      </c>
    </row>
    <row r="433" spans="1:17" x14ac:dyDescent="0.25">
      <c r="A433" s="44" t="s">
        <v>2042</v>
      </c>
      <c r="B433" s="44" t="s">
        <v>2043</v>
      </c>
      <c r="C433" s="44" t="s">
        <v>2044</v>
      </c>
      <c r="D433" s="44"/>
      <c r="E433" s="44" t="s">
        <v>1315</v>
      </c>
      <c r="F433" s="44"/>
      <c r="G433" s="45"/>
      <c r="H433" s="46">
        <v>0</v>
      </c>
      <c r="I433" s="44" t="s">
        <v>826</v>
      </c>
      <c r="J433" s="44" t="s">
        <v>827</v>
      </c>
      <c r="K433" s="44" t="s">
        <v>566</v>
      </c>
      <c r="L433" s="44" t="s">
        <v>683</v>
      </c>
      <c r="M433" s="44" t="s">
        <v>1021</v>
      </c>
      <c r="N433" s="44" t="s">
        <v>2045</v>
      </c>
      <c r="O433" s="44" t="s">
        <v>1313</v>
      </c>
      <c r="P433" s="44" t="s">
        <v>42</v>
      </c>
      <c r="Q433" s="44" t="s">
        <v>570</v>
      </c>
    </row>
    <row r="434" spans="1:17" x14ac:dyDescent="0.25">
      <c r="A434" s="44" t="s">
        <v>2046</v>
      </c>
      <c r="B434" s="44" t="s">
        <v>2047</v>
      </c>
      <c r="C434" s="44" t="s">
        <v>2048</v>
      </c>
      <c r="D434" s="44"/>
      <c r="E434" s="44" t="s">
        <v>1315</v>
      </c>
      <c r="F434" s="44"/>
      <c r="G434" s="45"/>
      <c r="H434" s="46">
        <v>0</v>
      </c>
      <c r="I434" s="44" t="s">
        <v>699</v>
      </c>
      <c r="J434" s="44" t="s">
        <v>700</v>
      </c>
      <c r="K434" s="44" t="s">
        <v>566</v>
      </c>
      <c r="L434" s="44" t="s">
        <v>1338</v>
      </c>
      <c r="M434" s="44" t="s">
        <v>702</v>
      </c>
      <c r="N434" s="44" t="s">
        <v>2049</v>
      </c>
      <c r="O434" s="44" t="s">
        <v>1313</v>
      </c>
      <c r="P434" s="44" t="s">
        <v>42</v>
      </c>
      <c r="Q434" s="44" t="s">
        <v>570</v>
      </c>
    </row>
    <row r="435" spans="1:17" x14ac:dyDescent="0.25">
      <c r="A435" s="44" t="s">
        <v>2050</v>
      </c>
      <c r="B435" s="44" t="s">
        <v>2051</v>
      </c>
      <c r="C435" s="44" t="s">
        <v>2052</v>
      </c>
      <c r="D435" s="44"/>
      <c r="E435" s="44" t="s">
        <v>1315</v>
      </c>
      <c r="F435" s="44"/>
      <c r="G435" s="45"/>
      <c r="H435" s="46">
        <v>0</v>
      </c>
      <c r="I435" s="44" t="s">
        <v>1066</v>
      </c>
      <c r="J435" s="44" t="s">
        <v>1067</v>
      </c>
      <c r="K435" s="44" t="s">
        <v>566</v>
      </c>
      <c r="L435" s="44" t="s">
        <v>683</v>
      </c>
      <c r="M435" s="44" t="s">
        <v>1078</v>
      </c>
      <c r="N435" s="44" t="s">
        <v>2015</v>
      </c>
      <c r="O435" s="44" t="s">
        <v>1313</v>
      </c>
      <c r="P435" s="44" t="s">
        <v>42</v>
      </c>
      <c r="Q435" s="44" t="s">
        <v>570</v>
      </c>
    </row>
    <row r="436" spans="1:17" x14ac:dyDescent="0.25">
      <c r="A436" s="44" t="s">
        <v>2053</v>
      </c>
      <c r="B436" s="44" t="s">
        <v>2054</v>
      </c>
      <c r="C436" s="44" t="s">
        <v>2055</v>
      </c>
      <c r="D436" s="44"/>
      <c r="E436" s="44" t="s">
        <v>1315</v>
      </c>
      <c r="F436" s="44"/>
      <c r="G436" s="45"/>
      <c r="H436" s="46">
        <v>0</v>
      </c>
      <c r="I436" s="44" t="s">
        <v>1066</v>
      </c>
      <c r="J436" s="44" t="s">
        <v>1067</v>
      </c>
      <c r="K436" s="44" t="s">
        <v>566</v>
      </c>
      <c r="L436" s="44" t="s">
        <v>683</v>
      </c>
      <c r="M436" s="44" t="s">
        <v>1092</v>
      </c>
      <c r="N436" s="44"/>
      <c r="O436" s="44" t="s">
        <v>1313</v>
      </c>
      <c r="P436" s="44" t="s">
        <v>42</v>
      </c>
      <c r="Q436" s="44" t="s">
        <v>570</v>
      </c>
    </row>
    <row r="437" spans="1:17" x14ac:dyDescent="0.25">
      <c r="A437" s="44" t="s">
        <v>2056</v>
      </c>
      <c r="B437" s="44" t="s">
        <v>2057</v>
      </c>
      <c r="C437" s="44" t="s">
        <v>2058</v>
      </c>
      <c r="D437" s="44"/>
      <c r="E437" s="44" t="s">
        <v>1315</v>
      </c>
      <c r="F437" s="44"/>
      <c r="G437" s="45"/>
      <c r="H437" s="46">
        <v>0</v>
      </c>
      <c r="I437" s="44" t="s">
        <v>826</v>
      </c>
      <c r="J437" s="44" t="s">
        <v>827</v>
      </c>
      <c r="K437" s="44" t="s">
        <v>566</v>
      </c>
      <c r="L437" s="44" t="s">
        <v>683</v>
      </c>
      <c r="M437" s="44" t="s">
        <v>759</v>
      </c>
      <c r="N437" s="44"/>
      <c r="O437" s="44" t="s">
        <v>1313</v>
      </c>
      <c r="P437" s="44" t="s">
        <v>42</v>
      </c>
      <c r="Q437" s="44" t="s">
        <v>570</v>
      </c>
    </row>
    <row r="438" spans="1:17" x14ac:dyDescent="0.25">
      <c r="A438" s="44" t="s">
        <v>2059</v>
      </c>
      <c r="B438" s="44" t="s">
        <v>2060</v>
      </c>
      <c r="C438" s="44" t="s">
        <v>2061</v>
      </c>
      <c r="D438" s="44"/>
      <c r="E438" s="44" t="s">
        <v>1315</v>
      </c>
      <c r="F438" s="44"/>
      <c r="G438" s="45"/>
      <c r="H438" s="46">
        <v>0</v>
      </c>
      <c r="I438" s="44" t="s">
        <v>826</v>
      </c>
      <c r="J438" s="44" t="s">
        <v>827</v>
      </c>
      <c r="K438" s="44" t="s">
        <v>566</v>
      </c>
      <c r="L438" s="44" t="s">
        <v>683</v>
      </c>
      <c r="M438" s="44" t="s">
        <v>1899</v>
      </c>
      <c r="N438" s="44"/>
      <c r="O438" s="44" t="s">
        <v>1313</v>
      </c>
      <c r="P438" s="44" t="s">
        <v>42</v>
      </c>
      <c r="Q438" s="44" t="s">
        <v>570</v>
      </c>
    </row>
    <row r="439" spans="1:17" x14ac:dyDescent="0.25">
      <c r="A439" s="44" t="s">
        <v>2062</v>
      </c>
      <c r="B439" s="44" t="s">
        <v>2063</v>
      </c>
      <c r="C439" s="44" t="s">
        <v>2064</v>
      </c>
      <c r="D439" s="44"/>
      <c r="E439" s="44" t="s">
        <v>1315</v>
      </c>
      <c r="F439" s="44"/>
      <c r="G439" s="45"/>
      <c r="H439" s="46">
        <v>0</v>
      </c>
      <c r="I439" s="44" t="s">
        <v>1066</v>
      </c>
      <c r="J439" s="44" t="s">
        <v>1067</v>
      </c>
      <c r="K439" s="44" t="s">
        <v>566</v>
      </c>
      <c r="L439" s="44" t="s">
        <v>683</v>
      </c>
      <c r="M439" s="44" t="s">
        <v>1078</v>
      </c>
      <c r="N439" s="44"/>
      <c r="O439" s="44" t="s">
        <v>1313</v>
      </c>
      <c r="P439" s="44" t="s">
        <v>42</v>
      </c>
      <c r="Q439" s="44" t="s">
        <v>570</v>
      </c>
    </row>
    <row r="440" spans="1:17" x14ac:dyDescent="0.25">
      <c r="A440" s="44" t="s">
        <v>2065</v>
      </c>
      <c r="B440" s="44" t="s">
        <v>2066</v>
      </c>
      <c r="C440" s="44" t="s">
        <v>2067</v>
      </c>
      <c r="D440" s="44"/>
      <c r="E440" s="44" t="s">
        <v>1315</v>
      </c>
      <c r="F440" s="44"/>
      <c r="G440" s="45"/>
      <c r="H440" s="46">
        <v>0</v>
      </c>
      <c r="I440" s="44" t="s">
        <v>1066</v>
      </c>
      <c r="J440" s="44" t="s">
        <v>1067</v>
      </c>
      <c r="K440" s="44" t="s">
        <v>566</v>
      </c>
      <c r="L440" s="44" t="s">
        <v>683</v>
      </c>
      <c r="M440" s="44" t="s">
        <v>695</v>
      </c>
      <c r="N440" s="44" t="s">
        <v>1099</v>
      </c>
      <c r="O440" s="44" t="s">
        <v>1313</v>
      </c>
      <c r="P440" s="44" t="s">
        <v>42</v>
      </c>
      <c r="Q440" s="44" t="s">
        <v>570</v>
      </c>
    </row>
    <row r="441" spans="1:17" x14ac:dyDescent="0.25">
      <c r="A441" s="44" t="s">
        <v>2068</v>
      </c>
      <c r="B441" s="44" t="s">
        <v>2069</v>
      </c>
      <c r="C441" s="44" t="s">
        <v>2070</v>
      </c>
      <c r="D441" s="44"/>
      <c r="E441" s="44" t="s">
        <v>1315</v>
      </c>
      <c r="F441" s="44"/>
      <c r="G441" s="45"/>
      <c r="H441" s="46">
        <v>0</v>
      </c>
      <c r="I441" s="44" t="s">
        <v>1066</v>
      </c>
      <c r="J441" s="44" t="s">
        <v>1067</v>
      </c>
      <c r="K441" s="44" t="s">
        <v>566</v>
      </c>
      <c r="L441" s="44" t="s">
        <v>683</v>
      </c>
      <c r="M441" s="44" t="s">
        <v>695</v>
      </c>
      <c r="N441" s="44" t="s">
        <v>2071</v>
      </c>
      <c r="O441" s="44" t="s">
        <v>1313</v>
      </c>
      <c r="P441" s="44" t="s">
        <v>42</v>
      </c>
      <c r="Q441" s="44" t="s">
        <v>570</v>
      </c>
    </row>
    <row r="442" spans="1:17" x14ac:dyDescent="0.25">
      <c r="A442" s="44" t="s">
        <v>2072</v>
      </c>
      <c r="B442" s="44" t="s">
        <v>2073</v>
      </c>
      <c r="C442" s="44" t="s">
        <v>2074</v>
      </c>
      <c r="D442" s="44"/>
      <c r="E442" s="44" t="s">
        <v>1315</v>
      </c>
      <c r="F442" s="44"/>
      <c r="G442" s="45"/>
      <c r="H442" s="46">
        <v>0</v>
      </c>
      <c r="I442" s="44" t="s">
        <v>826</v>
      </c>
      <c r="J442" s="44" t="s">
        <v>827</v>
      </c>
      <c r="K442" s="44" t="s">
        <v>566</v>
      </c>
      <c r="L442" s="44" t="s">
        <v>683</v>
      </c>
      <c r="M442" s="44" t="s">
        <v>1106</v>
      </c>
      <c r="N442" s="44" t="s">
        <v>2075</v>
      </c>
      <c r="O442" s="44" t="s">
        <v>1313</v>
      </c>
      <c r="P442" s="44" t="s">
        <v>42</v>
      </c>
      <c r="Q442" s="44" t="s">
        <v>570</v>
      </c>
    </row>
    <row r="443" spans="1:17" x14ac:dyDescent="0.25">
      <c r="A443" s="44" t="s">
        <v>2076</v>
      </c>
      <c r="B443" s="44" t="s">
        <v>2077</v>
      </c>
      <c r="C443" s="44" t="s">
        <v>2078</v>
      </c>
      <c r="D443" s="44"/>
      <c r="E443" s="44" t="s">
        <v>1315</v>
      </c>
      <c r="F443" s="44"/>
      <c r="G443" s="45"/>
      <c r="H443" s="46">
        <v>0</v>
      </c>
      <c r="I443" s="44" t="s">
        <v>826</v>
      </c>
      <c r="J443" s="44" t="s">
        <v>827</v>
      </c>
      <c r="K443" s="44" t="s">
        <v>566</v>
      </c>
      <c r="L443" s="44" t="s">
        <v>683</v>
      </c>
      <c r="M443" s="44" t="s">
        <v>1106</v>
      </c>
      <c r="N443" s="44"/>
      <c r="O443" s="44" t="s">
        <v>1313</v>
      </c>
      <c r="P443" s="44" t="s">
        <v>42</v>
      </c>
      <c r="Q443" s="44" t="s">
        <v>570</v>
      </c>
    </row>
    <row r="444" spans="1:17" x14ac:dyDescent="0.25">
      <c r="A444" s="44" t="s">
        <v>2079</v>
      </c>
      <c r="B444" s="44" t="s">
        <v>2080</v>
      </c>
      <c r="C444" s="44" t="s">
        <v>2081</v>
      </c>
      <c r="D444" s="44"/>
      <c r="E444" s="44" t="s">
        <v>1315</v>
      </c>
      <c r="F444" s="44"/>
      <c r="G444" s="45"/>
      <c r="H444" s="46">
        <v>0</v>
      </c>
      <c r="I444" s="44" t="s">
        <v>699</v>
      </c>
      <c r="J444" s="44" t="s">
        <v>700</v>
      </c>
      <c r="K444" s="44" t="s">
        <v>566</v>
      </c>
      <c r="L444" s="44" t="s">
        <v>1338</v>
      </c>
      <c r="M444" s="44" t="s">
        <v>702</v>
      </c>
      <c r="N444" s="44"/>
      <c r="O444" s="44" t="s">
        <v>1313</v>
      </c>
      <c r="P444" s="44" t="s">
        <v>42</v>
      </c>
      <c r="Q444" s="44" t="s">
        <v>570</v>
      </c>
    </row>
    <row r="445" spans="1:17" x14ac:dyDescent="0.25">
      <c r="A445" s="44" t="s">
        <v>2082</v>
      </c>
      <c r="B445" s="44" t="s">
        <v>2083</v>
      </c>
      <c r="C445" s="44" t="s">
        <v>2084</v>
      </c>
      <c r="D445" s="44"/>
      <c r="E445" s="44" t="s">
        <v>1315</v>
      </c>
      <c r="F445" s="44"/>
      <c r="G445" s="45"/>
      <c r="H445" s="46">
        <v>0</v>
      </c>
      <c r="I445" s="44" t="s">
        <v>1066</v>
      </c>
      <c r="J445" s="44" t="s">
        <v>1067</v>
      </c>
      <c r="K445" s="44" t="s">
        <v>566</v>
      </c>
      <c r="L445" s="44" t="s">
        <v>683</v>
      </c>
      <c r="M445" s="44" t="s">
        <v>1068</v>
      </c>
      <c r="N445" s="44"/>
      <c r="O445" s="44" t="s">
        <v>1313</v>
      </c>
      <c r="P445" s="44" t="s">
        <v>42</v>
      </c>
      <c r="Q445" s="44" t="s">
        <v>570</v>
      </c>
    </row>
    <row r="446" spans="1:17" x14ac:dyDescent="0.25">
      <c r="A446" s="44" t="s">
        <v>2085</v>
      </c>
      <c r="B446" s="44" t="s">
        <v>2086</v>
      </c>
      <c r="C446" s="44" t="s">
        <v>2087</v>
      </c>
      <c r="D446" s="44"/>
      <c r="E446" s="44" t="s">
        <v>1315</v>
      </c>
      <c r="F446" s="44"/>
      <c r="G446" s="45"/>
      <c r="H446" s="46">
        <v>0</v>
      </c>
      <c r="I446" s="44" t="s">
        <v>826</v>
      </c>
      <c r="J446" s="44" t="s">
        <v>827</v>
      </c>
      <c r="K446" s="44" t="s">
        <v>566</v>
      </c>
      <c r="L446" s="44" t="s">
        <v>683</v>
      </c>
      <c r="M446" s="44" t="s">
        <v>1021</v>
      </c>
      <c r="N446" s="44"/>
      <c r="O446" s="44" t="s">
        <v>1313</v>
      </c>
      <c r="P446" s="44" t="s">
        <v>42</v>
      </c>
      <c r="Q446" s="44" t="s">
        <v>570</v>
      </c>
    </row>
    <row r="447" spans="1:17" x14ac:dyDescent="0.25">
      <c r="A447" s="44" t="s">
        <v>2088</v>
      </c>
      <c r="B447" s="44" t="s">
        <v>2089</v>
      </c>
      <c r="C447" s="44" t="s">
        <v>2090</v>
      </c>
      <c r="D447" s="44"/>
      <c r="E447" s="44" t="s">
        <v>1315</v>
      </c>
      <c r="F447" s="44"/>
      <c r="G447" s="45"/>
      <c r="H447" s="46">
        <v>0</v>
      </c>
      <c r="I447" s="44" t="s">
        <v>826</v>
      </c>
      <c r="J447" s="44" t="s">
        <v>827</v>
      </c>
      <c r="K447" s="44" t="s">
        <v>566</v>
      </c>
      <c r="L447" s="44" t="s">
        <v>683</v>
      </c>
      <c r="M447" s="44" t="s">
        <v>1014</v>
      </c>
      <c r="N447" s="44" t="s">
        <v>2091</v>
      </c>
      <c r="O447" s="44" t="s">
        <v>1313</v>
      </c>
      <c r="P447" s="44" t="s">
        <v>42</v>
      </c>
      <c r="Q447" s="44" t="s">
        <v>570</v>
      </c>
    </row>
    <row r="448" spans="1:17" x14ac:dyDescent="0.25">
      <c r="A448" s="44" t="s">
        <v>2092</v>
      </c>
      <c r="B448" s="44" t="s">
        <v>2093</v>
      </c>
      <c r="C448" s="44" t="s">
        <v>2094</v>
      </c>
      <c r="D448" s="44"/>
      <c r="E448" s="44" t="s">
        <v>1315</v>
      </c>
      <c r="F448" s="44"/>
      <c r="G448" s="45"/>
      <c r="H448" s="46">
        <v>0</v>
      </c>
      <c r="I448" s="44" t="s">
        <v>826</v>
      </c>
      <c r="J448" s="44" t="s">
        <v>827</v>
      </c>
      <c r="K448" s="44" t="s">
        <v>566</v>
      </c>
      <c r="L448" s="44" t="s">
        <v>683</v>
      </c>
      <c r="M448" s="44" t="s">
        <v>684</v>
      </c>
      <c r="N448" s="44"/>
      <c r="O448" s="44" t="s">
        <v>1313</v>
      </c>
      <c r="P448" s="44" t="s">
        <v>42</v>
      </c>
      <c r="Q448" s="44" t="s">
        <v>570</v>
      </c>
    </row>
    <row r="449" spans="1:17" x14ac:dyDescent="0.25">
      <c r="A449" s="44" t="s">
        <v>2095</v>
      </c>
      <c r="B449" s="44" t="s">
        <v>2096</v>
      </c>
      <c r="C449" s="44" t="s">
        <v>2097</v>
      </c>
      <c r="D449" s="44"/>
      <c r="E449" s="44" t="s">
        <v>1315</v>
      </c>
      <c r="F449" s="44"/>
      <c r="G449" s="45"/>
      <c r="H449" s="46">
        <v>0</v>
      </c>
      <c r="I449" s="44" t="s">
        <v>1066</v>
      </c>
      <c r="J449" s="44" t="s">
        <v>1067</v>
      </c>
      <c r="K449" s="44" t="s">
        <v>566</v>
      </c>
      <c r="L449" s="44" t="s">
        <v>683</v>
      </c>
      <c r="M449" s="44" t="s">
        <v>695</v>
      </c>
      <c r="N449" s="44"/>
      <c r="O449" s="44" t="s">
        <v>1313</v>
      </c>
      <c r="P449" s="44" t="s">
        <v>42</v>
      </c>
      <c r="Q449" s="44" t="s">
        <v>570</v>
      </c>
    </row>
    <row r="450" spans="1:17" x14ac:dyDescent="0.25">
      <c r="A450" s="44" t="s">
        <v>2098</v>
      </c>
      <c r="B450" s="44" t="s">
        <v>2099</v>
      </c>
      <c r="C450" s="44" t="s">
        <v>2100</v>
      </c>
      <c r="D450" s="44"/>
      <c r="E450" s="44" t="s">
        <v>1315</v>
      </c>
      <c r="F450" s="44"/>
      <c r="G450" s="45"/>
      <c r="H450" s="46">
        <v>0</v>
      </c>
      <c r="I450" s="44" t="s">
        <v>826</v>
      </c>
      <c r="J450" s="44" t="s">
        <v>827</v>
      </c>
      <c r="K450" s="44" t="s">
        <v>566</v>
      </c>
      <c r="L450" s="44" t="s">
        <v>683</v>
      </c>
      <c r="M450" s="44" t="s">
        <v>1106</v>
      </c>
      <c r="N450" s="44"/>
      <c r="O450" s="44" t="s">
        <v>1313</v>
      </c>
      <c r="P450" s="44" t="s">
        <v>42</v>
      </c>
      <c r="Q450" s="44" t="s">
        <v>570</v>
      </c>
    </row>
    <row r="451" spans="1:17" x14ac:dyDescent="0.25">
      <c r="A451" s="44" t="s">
        <v>2101</v>
      </c>
      <c r="B451" s="44" t="s">
        <v>2102</v>
      </c>
      <c r="C451" s="44" t="s">
        <v>2103</v>
      </c>
      <c r="D451" s="44"/>
      <c r="E451" s="44" t="s">
        <v>1315</v>
      </c>
      <c r="F451" s="44"/>
      <c r="G451" s="45"/>
      <c r="H451" s="46">
        <v>0</v>
      </c>
      <c r="I451" s="44" t="s">
        <v>826</v>
      </c>
      <c r="J451" s="44" t="s">
        <v>827</v>
      </c>
      <c r="K451" s="44" t="s">
        <v>566</v>
      </c>
      <c r="L451" s="44" t="s">
        <v>683</v>
      </c>
      <c r="M451" s="44" t="s">
        <v>1899</v>
      </c>
      <c r="N451" s="44" t="s">
        <v>2104</v>
      </c>
      <c r="O451" s="44" t="s">
        <v>1313</v>
      </c>
      <c r="P451" s="44" t="s">
        <v>42</v>
      </c>
      <c r="Q451" s="44" t="s">
        <v>570</v>
      </c>
    </row>
    <row r="452" spans="1:17" x14ac:dyDescent="0.25">
      <c r="A452" s="44" t="s">
        <v>2105</v>
      </c>
      <c r="B452" s="44" t="s">
        <v>2106</v>
      </c>
      <c r="C452" s="44" t="s">
        <v>2107</v>
      </c>
      <c r="D452" s="44"/>
      <c r="E452" s="44" t="s">
        <v>1315</v>
      </c>
      <c r="F452" s="44"/>
      <c r="G452" s="45"/>
      <c r="H452" s="46">
        <v>0</v>
      </c>
      <c r="I452" s="44" t="s">
        <v>826</v>
      </c>
      <c r="J452" s="44" t="s">
        <v>827</v>
      </c>
      <c r="K452" s="44" t="s">
        <v>566</v>
      </c>
      <c r="L452" s="44" t="s">
        <v>683</v>
      </c>
      <c r="M452" s="44" t="s">
        <v>1899</v>
      </c>
      <c r="N452" s="44"/>
      <c r="O452" s="44" t="s">
        <v>1313</v>
      </c>
      <c r="P452" s="44" t="s">
        <v>42</v>
      </c>
      <c r="Q452" s="44" t="s">
        <v>570</v>
      </c>
    </row>
    <row r="453" spans="1:17" x14ac:dyDescent="0.25">
      <c r="A453" s="44" t="s">
        <v>2108</v>
      </c>
      <c r="B453" s="44" t="s">
        <v>2109</v>
      </c>
      <c r="C453" s="44" t="s">
        <v>2110</v>
      </c>
      <c r="D453" s="44"/>
      <c r="E453" s="44" t="s">
        <v>1315</v>
      </c>
      <c r="F453" s="44"/>
      <c r="G453" s="45"/>
      <c r="H453" s="46">
        <v>0</v>
      </c>
      <c r="I453" s="44" t="s">
        <v>1066</v>
      </c>
      <c r="J453" s="44" t="s">
        <v>1067</v>
      </c>
      <c r="K453" s="44" t="s">
        <v>566</v>
      </c>
      <c r="L453" s="44" t="s">
        <v>683</v>
      </c>
      <c r="M453" s="44" t="s">
        <v>695</v>
      </c>
      <c r="N453" s="44" t="s">
        <v>1088</v>
      </c>
      <c r="O453" s="44" t="s">
        <v>1313</v>
      </c>
      <c r="P453" s="44" t="s">
        <v>42</v>
      </c>
      <c r="Q453" s="44" t="s">
        <v>570</v>
      </c>
    </row>
    <row r="454" spans="1:17" x14ac:dyDescent="0.25">
      <c r="A454" s="44" t="s">
        <v>2111</v>
      </c>
      <c r="B454" s="44" t="s">
        <v>2112</v>
      </c>
      <c r="C454" s="44" t="s">
        <v>2113</v>
      </c>
      <c r="D454" s="44"/>
      <c r="E454" s="44" t="s">
        <v>1315</v>
      </c>
      <c r="F454" s="44"/>
      <c r="G454" s="45"/>
      <c r="H454" s="46">
        <v>0</v>
      </c>
      <c r="I454" s="44" t="s">
        <v>826</v>
      </c>
      <c r="J454" s="44" t="s">
        <v>827</v>
      </c>
      <c r="K454" s="44" t="s">
        <v>566</v>
      </c>
      <c r="L454" s="44" t="s">
        <v>683</v>
      </c>
      <c r="M454" s="44" t="s">
        <v>1106</v>
      </c>
      <c r="N454" s="44"/>
      <c r="O454" s="44" t="s">
        <v>1313</v>
      </c>
      <c r="P454" s="44" t="s">
        <v>42</v>
      </c>
      <c r="Q454" s="44" t="s">
        <v>570</v>
      </c>
    </row>
    <row r="455" spans="1:17" x14ac:dyDescent="0.25">
      <c r="A455" s="44" t="s">
        <v>2114</v>
      </c>
      <c r="B455" s="44" t="s">
        <v>2115</v>
      </c>
      <c r="C455" s="44" t="s">
        <v>2116</v>
      </c>
      <c r="D455" s="44"/>
      <c r="E455" s="44" t="s">
        <v>1315</v>
      </c>
      <c r="F455" s="44"/>
      <c r="G455" s="45"/>
      <c r="H455" s="46">
        <v>0</v>
      </c>
      <c r="I455" s="44" t="s">
        <v>826</v>
      </c>
      <c r="J455" s="44" t="s">
        <v>827</v>
      </c>
      <c r="K455" s="44" t="s">
        <v>566</v>
      </c>
      <c r="L455" s="44" t="s">
        <v>683</v>
      </c>
      <c r="M455" s="44" t="s">
        <v>1106</v>
      </c>
      <c r="N455" s="44"/>
      <c r="O455" s="44" t="s">
        <v>1313</v>
      </c>
      <c r="P455" s="44" t="s">
        <v>42</v>
      </c>
      <c r="Q455" s="44" t="s">
        <v>570</v>
      </c>
    </row>
    <row r="456" spans="1:17" x14ac:dyDescent="0.25">
      <c r="A456" s="44" t="s">
        <v>2117</v>
      </c>
      <c r="B456" s="44" t="s">
        <v>2118</v>
      </c>
      <c r="C456" s="44" t="s">
        <v>2119</v>
      </c>
      <c r="D456" s="44"/>
      <c r="E456" s="44" t="s">
        <v>1315</v>
      </c>
      <c r="F456" s="44"/>
      <c r="G456" s="45"/>
      <c r="H456" s="46">
        <v>0</v>
      </c>
      <c r="I456" s="44" t="s">
        <v>826</v>
      </c>
      <c r="J456" s="44" t="s">
        <v>827</v>
      </c>
      <c r="K456" s="44" t="s">
        <v>566</v>
      </c>
      <c r="L456" s="44" t="s">
        <v>683</v>
      </c>
      <c r="M456" s="44" t="s">
        <v>1899</v>
      </c>
      <c r="N456" s="44"/>
      <c r="O456" s="44" t="s">
        <v>1313</v>
      </c>
      <c r="P456" s="44" t="s">
        <v>42</v>
      </c>
      <c r="Q456" s="44" t="s">
        <v>570</v>
      </c>
    </row>
    <row r="457" spans="1:17" x14ac:dyDescent="0.25">
      <c r="A457" s="44" t="s">
        <v>2120</v>
      </c>
      <c r="B457" s="44" t="s">
        <v>2121</v>
      </c>
      <c r="C457" s="44" t="s">
        <v>2122</v>
      </c>
      <c r="D457" s="44"/>
      <c r="E457" s="44" t="s">
        <v>1315</v>
      </c>
      <c r="F457" s="44"/>
      <c r="G457" s="45"/>
      <c r="H457" s="46">
        <v>0</v>
      </c>
      <c r="I457" s="44" t="s">
        <v>826</v>
      </c>
      <c r="J457" s="44" t="s">
        <v>827</v>
      </c>
      <c r="K457" s="44" t="s">
        <v>566</v>
      </c>
      <c r="L457" s="44" t="s">
        <v>683</v>
      </c>
      <c r="M457" s="44" t="s">
        <v>851</v>
      </c>
      <c r="N457" s="44"/>
      <c r="O457" s="44" t="s">
        <v>1313</v>
      </c>
      <c r="P457" s="44" t="s">
        <v>42</v>
      </c>
      <c r="Q457" s="44" t="s">
        <v>570</v>
      </c>
    </row>
    <row r="458" spans="1:17" x14ac:dyDescent="0.25">
      <c r="A458" s="44" t="s">
        <v>2123</v>
      </c>
      <c r="B458" s="44" t="s">
        <v>2124</v>
      </c>
      <c r="C458" s="44" t="s">
        <v>2125</v>
      </c>
      <c r="D458" s="44"/>
      <c r="E458" s="44" t="s">
        <v>1315</v>
      </c>
      <c r="F458" s="44"/>
      <c r="G458" s="45"/>
      <c r="H458" s="46">
        <v>0</v>
      </c>
      <c r="I458" s="44" t="s">
        <v>826</v>
      </c>
      <c r="J458" s="44" t="s">
        <v>827</v>
      </c>
      <c r="K458" s="44" t="s">
        <v>566</v>
      </c>
      <c r="L458" s="44" t="s">
        <v>683</v>
      </c>
      <c r="M458" s="44" t="s">
        <v>684</v>
      </c>
      <c r="N458" s="44"/>
      <c r="O458" s="44" t="s">
        <v>1313</v>
      </c>
      <c r="P458" s="44" t="s">
        <v>42</v>
      </c>
      <c r="Q458" s="44" t="s">
        <v>570</v>
      </c>
    </row>
    <row r="459" spans="1:17" x14ac:dyDescent="0.25">
      <c r="A459" s="44" t="s">
        <v>2126</v>
      </c>
      <c r="B459" s="44" t="s">
        <v>2127</v>
      </c>
      <c r="C459" s="44" t="s">
        <v>2128</v>
      </c>
      <c r="D459" s="44"/>
      <c r="E459" s="44" t="s">
        <v>1315</v>
      </c>
      <c r="F459" s="44"/>
      <c r="G459" s="45"/>
      <c r="H459" s="46">
        <v>0</v>
      </c>
      <c r="I459" s="44" t="s">
        <v>1066</v>
      </c>
      <c r="J459" s="44" t="s">
        <v>1067</v>
      </c>
      <c r="K459" s="44" t="s">
        <v>566</v>
      </c>
      <c r="L459" s="44" t="s">
        <v>683</v>
      </c>
      <c r="M459" s="44" t="s">
        <v>1224</v>
      </c>
      <c r="N459" s="44"/>
      <c r="O459" s="44" t="s">
        <v>1313</v>
      </c>
      <c r="P459" s="44" t="s">
        <v>42</v>
      </c>
      <c r="Q459" s="44" t="s">
        <v>570</v>
      </c>
    </row>
    <row r="460" spans="1:17" x14ac:dyDescent="0.25">
      <c r="A460" s="44" t="s">
        <v>2129</v>
      </c>
      <c r="B460" s="44" t="s">
        <v>2130</v>
      </c>
      <c r="C460" s="44" t="s">
        <v>2131</v>
      </c>
      <c r="D460" s="44"/>
      <c r="E460" s="44" t="s">
        <v>1315</v>
      </c>
      <c r="F460" s="44"/>
      <c r="G460" s="45"/>
      <c r="H460" s="46">
        <v>0</v>
      </c>
      <c r="I460" s="44" t="s">
        <v>826</v>
      </c>
      <c r="J460" s="44" t="s">
        <v>827</v>
      </c>
      <c r="K460" s="44" t="s">
        <v>566</v>
      </c>
      <c r="L460" s="44" t="s">
        <v>683</v>
      </c>
      <c r="M460" s="44" t="s">
        <v>684</v>
      </c>
      <c r="N460" s="44"/>
      <c r="O460" s="44" t="s">
        <v>1313</v>
      </c>
      <c r="P460" s="44" t="s">
        <v>42</v>
      </c>
      <c r="Q460" s="44" t="s">
        <v>570</v>
      </c>
    </row>
    <row r="461" spans="1:17" x14ac:dyDescent="0.25">
      <c r="A461" s="44" t="s">
        <v>2132</v>
      </c>
      <c r="B461" s="44" t="s">
        <v>2133</v>
      </c>
      <c r="C461" s="44" t="s">
        <v>2134</v>
      </c>
      <c r="D461" s="44"/>
      <c r="E461" s="44" t="s">
        <v>1315</v>
      </c>
      <c r="F461" s="44"/>
      <c r="G461" s="45"/>
      <c r="H461" s="46">
        <v>0</v>
      </c>
      <c r="I461" s="44" t="s">
        <v>1066</v>
      </c>
      <c r="J461" s="44" t="s">
        <v>1067</v>
      </c>
      <c r="K461" s="44" t="s">
        <v>566</v>
      </c>
      <c r="L461" s="44" t="s">
        <v>683</v>
      </c>
      <c r="M461" s="44" t="s">
        <v>695</v>
      </c>
      <c r="N461" s="44"/>
      <c r="O461" s="44" t="s">
        <v>1313</v>
      </c>
      <c r="P461" s="44" t="s">
        <v>42</v>
      </c>
      <c r="Q461" s="44" t="s">
        <v>570</v>
      </c>
    </row>
    <row r="462" spans="1:17" x14ac:dyDescent="0.25">
      <c r="A462" s="44" t="s">
        <v>2135</v>
      </c>
      <c r="B462" s="44" t="s">
        <v>2136</v>
      </c>
      <c r="C462" s="44" t="s">
        <v>2137</v>
      </c>
      <c r="D462" s="44"/>
      <c r="E462" s="44" t="s">
        <v>1315</v>
      </c>
      <c r="F462" s="44"/>
      <c r="G462" s="45"/>
      <c r="H462" s="46">
        <v>0</v>
      </c>
      <c r="I462" s="44" t="s">
        <v>1066</v>
      </c>
      <c r="J462" s="44" t="s">
        <v>1067</v>
      </c>
      <c r="K462" s="44" t="s">
        <v>566</v>
      </c>
      <c r="L462" s="44" t="s">
        <v>683</v>
      </c>
      <c r="M462" s="44" t="s">
        <v>1068</v>
      </c>
      <c r="N462" s="44"/>
      <c r="O462" s="44" t="s">
        <v>1313</v>
      </c>
      <c r="P462" s="44" t="s">
        <v>42</v>
      </c>
      <c r="Q462" s="44" t="s">
        <v>570</v>
      </c>
    </row>
    <row r="463" spans="1:17" x14ac:dyDescent="0.25">
      <c r="A463" s="44" t="s">
        <v>2138</v>
      </c>
      <c r="B463" s="44" t="s">
        <v>2139</v>
      </c>
      <c r="C463" s="44" t="s">
        <v>2140</v>
      </c>
      <c r="D463" s="44"/>
      <c r="E463" s="44" t="s">
        <v>1315</v>
      </c>
      <c r="F463" s="44"/>
      <c r="G463" s="45"/>
      <c r="H463" s="46">
        <v>0</v>
      </c>
      <c r="I463" s="44" t="s">
        <v>699</v>
      </c>
      <c r="J463" s="44" t="s">
        <v>700</v>
      </c>
      <c r="K463" s="44" t="s">
        <v>566</v>
      </c>
      <c r="L463" s="44" t="s">
        <v>1338</v>
      </c>
      <c r="M463" s="44" t="s">
        <v>702</v>
      </c>
      <c r="N463" s="44"/>
      <c r="O463" s="44" t="s">
        <v>1313</v>
      </c>
      <c r="P463" s="44" t="s">
        <v>42</v>
      </c>
      <c r="Q463" s="44" t="s">
        <v>570</v>
      </c>
    </row>
    <row r="464" spans="1:17" x14ac:dyDescent="0.25">
      <c r="A464" s="44" t="s">
        <v>2141</v>
      </c>
      <c r="B464" s="44" t="s">
        <v>2142</v>
      </c>
      <c r="C464" s="44" t="s">
        <v>2143</v>
      </c>
      <c r="D464" s="44"/>
      <c r="E464" s="44" t="s">
        <v>1315</v>
      </c>
      <c r="F464" s="44"/>
      <c r="G464" s="45"/>
      <c r="H464" s="46">
        <v>0</v>
      </c>
      <c r="I464" s="44" t="s">
        <v>826</v>
      </c>
      <c r="J464" s="44" t="s">
        <v>827</v>
      </c>
      <c r="K464" s="44" t="s">
        <v>566</v>
      </c>
      <c r="L464" s="44" t="s">
        <v>683</v>
      </c>
      <c r="M464" s="44" t="s">
        <v>1199</v>
      </c>
      <c r="N464" s="44" t="s">
        <v>2144</v>
      </c>
      <c r="O464" s="44" t="s">
        <v>1313</v>
      </c>
      <c r="P464" s="44" t="s">
        <v>42</v>
      </c>
      <c r="Q464" s="44" t="s">
        <v>570</v>
      </c>
    </row>
    <row r="465" spans="1:17" x14ac:dyDescent="0.25">
      <c r="A465" s="44" t="s">
        <v>2145</v>
      </c>
      <c r="B465" s="44" t="s">
        <v>2146</v>
      </c>
      <c r="C465" s="44" t="s">
        <v>2147</v>
      </c>
      <c r="D465" s="44"/>
      <c r="E465" s="44" t="s">
        <v>1315</v>
      </c>
      <c r="F465" s="44"/>
      <c r="G465" s="45"/>
      <c r="H465" s="46">
        <v>0</v>
      </c>
      <c r="I465" s="44" t="s">
        <v>1066</v>
      </c>
      <c r="J465" s="44" t="s">
        <v>1067</v>
      </c>
      <c r="K465" s="44" t="s">
        <v>566</v>
      </c>
      <c r="L465" s="44" t="s">
        <v>683</v>
      </c>
      <c r="M465" s="44" t="s">
        <v>695</v>
      </c>
      <c r="N465" s="44"/>
      <c r="O465" s="44" t="s">
        <v>1313</v>
      </c>
      <c r="P465" s="44" t="s">
        <v>42</v>
      </c>
      <c r="Q465" s="44" t="s">
        <v>570</v>
      </c>
    </row>
    <row r="466" spans="1:17" x14ac:dyDescent="0.25">
      <c r="A466" s="44" t="s">
        <v>2148</v>
      </c>
      <c r="B466" s="44" t="s">
        <v>2149</v>
      </c>
      <c r="C466" s="44" t="s">
        <v>2150</v>
      </c>
      <c r="D466" s="44"/>
      <c r="E466" s="44" t="s">
        <v>1315</v>
      </c>
      <c r="F466" s="44"/>
      <c r="G466" s="45"/>
      <c r="H466" s="46">
        <v>0</v>
      </c>
      <c r="I466" s="44" t="s">
        <v>1066</v>
      </c>
      <c r="J466" s="44" t="s">
        <v>1067</v>
      </c>
      <c r="K466" s="44" t="s">
        <v>566</v>
      </c>
      <c r="L466" s="44" t="s">
        <v>683</v>
      </c>
      <c r="M466" s="44" t="s">
        <v>1078</v>
      </c>
      <c r="N466" s="44"/>
      <c r="O466" s="44" t="s">
        <v>1313</v>
      </c>
      <c r="P466" s="44" t="s">
        <v>42</v>
      </c>
      <c r="Q466" s="44" t="s">
        <v>570</v>
      </c>
    </row>
    <row r="467" spans="1:17" x14ac:dyDescent="0.25">
      <c r="A467" s="44" t="s">
        <v>2151</v>
      </c>
      <c r="B467" s="44" t="s">
        <v>2152</v>
      </c>
      <c r="C467" s="44" t="s">
        <v>2153</v>
      </c>
      <c r="D467" s="44"/>
      <c r="E467" s="44" t="s">
        <v>1315</v>
      </c>
      <c r="F467" s="44"/>
      <c r="G467" s="45"/>
      <c r="H467" s="46">
        <v>0</v>
      </c>
      <c r="I467" s="44" t="s">
        <v>826</v>
      </c>
      <c r="J467" s="44" t="s">
        <v>827</v>
      </c>
      <c r="K467" s="44" t="s">
        <v>566</v>
      </c>
      <c r="L467" s="44" t="s">
        <v>683</v>
      </c>
      <c r="M467" s="44" t="s">
        <v>1021</v>
      </c>
      <c r="N467" s="44"/>
      <c r="O467" s="44" t="s">
        <v>1313</v>
      </c>
      <c r="P467" s="44" t="s">
        <v>42</v>
      </c>
      <c r="Q467" s="44" t="s">
        <v>570</v>
      </c>
    </row>
    <row r="468" spans="1:17" x14ac:dyDescent="0.25">
      <c r="A468" s="44" t="s">
        <v>2154</v>
      </c>
      <c r="B468" s="44" t="s">
        <v>2155</v>
      </c>
      <c r="C468" s="44" t="s">
        <v>2156</v>
      </c>
      <c r="D468" s="44"/>
      <c r="E468" s="44" t="s">
        <v>1315</v>
      </c>
      <c r="F468" s="44"/>
      <c r="G468" s="45"/>
      <c r="H468" s="46">
        <v>0</v>
      </c>
      <c r="I468" s="44" t="s">
        <v>826</v>
      </c>
      <c r="J468" s="44" t="s">
        <v>827</v>
      </c>
      <c r="K468" s="44" t="s">
        <v>566</v>
      </c>
      <c r="L468" s="44" t="s">
        <v>683</v>
      </c>
      <c r="M468" s="44" t="s">
        <v>1032</v>
      </c>
      <c r="N468" s="44"/>
      <c r="O468" s="44" t="s">
        <v>1313</v>
      </c>
      <c r="P468" s="44" t="s">
        <v>42</v>
      </c>
      <c r="Q468" s="44" t="s">
        <v>570</v>
      </c>
    </row>
    <row r="469" spans="1:17" x14ac:dyDescent="0.25">
      <c r="A469" s="44" t="s">
        <v>2157</v>
      </c>
      <c r="B469" s="44" t="s">
        <v>2158</v>
      </c>
      <c r="C469" s="44" t="s">
        <v>2159</v>
      </c>
      <c r="D469" s="44"/>
      <c r="E469" s="44" t="s">
        <v>1315</v>
      </c>
      <c r="F469" s="44"/>
      <c r="G469" s="45"/>
      <c r="H469" s="46">
        <v>0</v>
      </c>
      <c r="I469" s="44" t="s">
        <v>826</v>
      </c>
      <c r="J469" s="44" t="s">
        <v>827</v>
      </c>
      <c r="K469" s="44" t="s">
        <v>566</v>
      </c>
      <c r="L469" s="44" t="s">
        <v>683</v>
      </c>
      <c r="M469" s="44" t="s">
        <v>1014</v>
      </c>
      <c r="N469" s="44"/>
      <c r="O469" s="44" t="s">
        <v>1313</v>
      </c>
      <c r="P469" s="44" t="s">
        <v>42</v>
      </c>
      <c r="Q469" s="44" t="s">
        <v>570</v>
      </c>
    </row>
    <row r="470" spans="1:17" x14ac:dyDescent="0.25">
      <c r="A470" s="44" t="s">
        <v>2160</v>
      </c>
      <c r="B470" s="44" t="s">
        <v>2161</v>
      </c>
      <c r="C470" s="44" t="s">
        <v>2162</v>
      </c>
      <c r="D470" s="44"/>
      <c r="E470" s="44" t="s">
        <v>1315</v>
      </c>
      <c r="F470" s="44"/>
      <c r="G470" s="45"/>
      <c r="H470" s="46">
        <v>0</v>
      </c>
      <c r="I470" s="44" t="s">
        <v>826</v>
      </c>
      <c r="J470" s="44" t="s">
        <v>827</v>
      </c>
      <c r="K470" s="44" t="s">
        <v>566</v>
      </c>
      <c r="L470" s="44" t="s">
        <v>683</v>
      </c>
      <c r="M470" s="44" t="s">
        <v>684</v>
      </c>
      <c r="N470" s="44"/>
      <c r="O470" s="44" t="s">
        <v>1313</v>
      </c>
      <c r="P470" s="44" t="s">
        <v>42</v>
      </c>
      <c r="Q470" s="44" t="s">
        <v>570</v>
      </c>
    </row>
    <row r="471" spans="1:17" x14ac:dyDescent="0.25">
      <c r="A471" s="44" t="s">
        <v>2163</v>
      </c>
      <c r="B471" s="44" t="s">
        <v>2164</v>
      </c>
      <c r="C471" s="44" t="s">
        <v>2165</v>
      </c>
      <c r="D471" s="44"/>
      <c r="E471" s="44" t="s">
        <v>1315</v>
      </c>
      <c r="F471" s="44"/>
      <c r="G471" s="45"/>
      <c r="H471" s="46">
        <v>0</v>
      </c>
      <c r="I471" s="44" t="s">
        <v>826</v>
      </c>
      <c r="J471" s="44" t="s">
        <v>827</v>
      </c>
      <c r="K471" s="44" t="s">
        <v>566</v>
      </c>
      <c r="L471" s="44" t="s">
        <v>683</v>
      </c>
      <c r="M471" s="44" t="s">
        <v>684</v>
      </c>
      <c r="N471" s="44"/>
      <c r="O471" s="44" t="s">
        <v>1313</v>
      </c>
      <c r="P471" s="44" t="s">
        <v>42</v>
      </c>
      <c r="Q471" s="44" t="s">
        <v>570</v>
      </c>
    </row>
    <row r="472" spans="1:17" x14ac:dyDescent="0.25">
      <c r="A472" s="44" t="s">
        <v>2166</v>
      </c>
      <c r="B472" s="44" t="s">
        <v>2167</v>
      </c>
      <c r="C472" s="44" t="s">
        <v>2168</v>
      </c>
      <c r="D472" s="44"/>
      <c r="E472" s="44" t="s">
        <v>1315</v>
      </c>
      <c r="F472" s="44"/>
      <c r="G472" s="45"/>
      <c r="H472" s="46">
        <v>0</v>
      </c>
      <c r="I472" s="44" t="s">
        <v>1066</v>
      </c>
      <c r="J472" s="44" t="s">
        <v>1067</v>
      </c>
      <c r="K472" s="44" t="s">
        <v>566</v>
      </c>
      <c r="L472" s="44" t="s">
        <v>683</v>
      </c>
      <c r="M472" s="44" t="s">
        <v>695</v>
      </c>
      <c r="N472" s="44"/>
      <c r="O472" s="44" t="s">
        <v>1313</v>
      </c>
      <c r="P472" s="44" t="s">
        <v>42</v>
      </c>
      <c r="Q472" s="44" t="s">
        <v>570</v>
      </c>
    </row>
    <row r="473" spans="1:17" x14ac:dyDescent="0.25">
      <c r="A473" s="44" t="s">
        <v>2169</v>
      </c>
      <c r="B473" s="44" t="s">
        <v>2170</v>
      </c>
      <c r="C473" s="44" t="s">
        <v>2171</v>
      </c>
      <c r="D473" s="44"/>
      <c r="E473" s="44" t="s">
        <v>1315</v>
      </c>
      <c r="F473" s="44"/>
      <c r="G473" s="45"/>
      <c r="H473" s="46">
        <v>0</v>
      </c>
      <c r="I473" s="44" t="s">
        <v>826</v>
      </c>
      <c r="J473" s="44" t="s">
        <v>827</v>
      </c>
      <c r="K473" s="44" t="s">
        <v>566</v>
      </c>
      <c r="L473" s="44" t="s">
        <v>683</v>
      </c>
      <c r="M473" s="44" t="s">
        <v>684</v>
      </c>
      <c r="N473" s="44"/>
      <c r="O473" s="44" t="s">
        <v>1313</v>
      </c>
      <c r="P473" s="44" t="s">
        <v>42</v>
      </c>
      <c r="Q473" s="44" t="s">
        <v>570</v>
      </c>
    </row>
    <row r="474" spans="1:17" x14ac:dyDescent="0.25">
      <c r="A474" s="44" t="s">
        <v>2172</v>
      </c>
      <c r="B474" s="44" t="s">
        <v>2173</v>
      </c>
      <c r="C474" s="44" t="s">
        <v>2174</v>
      </c>
      <c r="D474" s="44"/>
      <c r="E474" s="44" t="s">
        <v>1315</v>
      </c>
      <c r="F474" s="44"/>
      <c r="G474" s="45"/>
      <c r="H474" s="46">
        <v>0</v>
      </c>
      <c r="I474" s="44" t="s">
        <v>1066</v>
      </c>
      <c r="J474" s="44" t="s">
        <v>1067</v>
      </c>
      <c r="K474" s="44" t="s">
        <v>566</v>
      </c>
      <c r="L474" s="44" t="s">
        <v>683</v>
      </c>
      <c r="M474" s="44" t="s">
        <v>695</v>
      </c>
      <c r="N474" s="44"/>
      <c r="O474" s="44" t="s">
        <v>1313</v>
      </c>
      <c r="P474" s="44" t="s">
        <v>42</v>
      </c>
      <c r="Q474" s="44" t="s">
        <v>570</v>
      </c>
    </row>
    <row r="475" spans="1:17" x14ac:dyDescent="0.25">
      <c r="A475" s="44" t="s">
        <v>2175</v>
      </c>
      <c r="B475" s="44" t="s">
        <v>2176</v>
      </c>
      <c r="C475" s="44" t="s">
        <v>2177</v>
      </c>
      <c r="D475" s="44"/>
      <c r="E475" s="44" t="s">
        <v>1315</v>
      </c>
      <c r="F475" s="44"/>
      <c r="G475" s="45"/>
      <c r="H475" s="46">
        <v>0</v>
      </c>
      <c r="I475" s="44" t="s">
        <v>826</v>
      </c>
      <c r="J475" s="44" t="s">
        <v>827</v>
      </c>
      <c r="K475" s="44" t="s">
        <v>566</v>
      </c>
      <c r="L475" s="44" t="s">
        <v>683</v>
      </c>
      <c r="M475" s="44" t="s">
        <v>684</v>
      </c>
      <c r="N475" s="44"/>
      <c r="O475" s="44" t="s">
        <v>1313</v>
      </c>
      <c r="P475" s="44" t="s">
        <v>42</v>
      </c>
      <c r="Q475" s="44" t="s">
        <v>570</v>
      </c>
    </row>
    <row r="476" spans="1:17" x14ac:dyDescent="0.25">
      <c r="A476" s="44" t="s">
        <v>2178</v>
      </c>
      <c r="B476" s="44" t="s">
        <v>2179</v>
      </c>
      <c r="C476" s="44" t="s">
        <v>2180</v>
      </c>
      <c r="D476" s="44"/>
      <c r="E476" s="44" t="s">
        <v>1315</v>
      </c>
      <c r="F476" s="44"/>
      <c r="G476" s="45"/>
      <c r="H476" s="46">
        <v>0</v>
      </c>
      <c r="I476" s="44" t="s">
        <v>699</v>
      </c>
      <c r="J476" s="44" t="s">
        <v>700</v>
      </c>
      <c r="K476" s="44" t="s">
        <v>566</v>
      </c>
      <c r="L476" s="44" t="s">
        <v>1046</v>
      </c>
      <c r="M476" s="44" t="s">
        <v>702</v>
      </c>
      <c r="N476" s="44"/>
      <c r="O476" s="44" t="s">
        <v>1313</v>
      </c>
      <c r="P476" s="44" t="s">
        <v>42</v>
      </c>
      <c r="Q476" s="44" t="s">
        <v>570</v>
      </c>
    </row>
    <row r="477" spans="1:17" x14ac:dyDescent="0.25">
      <c r="A477" s="44" t="s">
        <v>2181</v>
      </c>
      <c r="B477" s="44" t="s">
        <v>2182</v>
      </c>
      <c r="C477" s="44" t="s">
        <v>2183</v>
      </c>
      <c r="D477" s="44"/>
      <c r="E477" s="44" t="s">
        <v>1315</v>
      </c>
      <c r="F477" s="44"/>
      <c r="G477" s="45"/>
      <c r="H477" s="46">
        <v>0</v>
      </c>
      <c r="I477" s="44" t="s">
        <v>699</v>
      </c>
      <c r="J477" s="44" t="s">
        <v>700</v>
      </c>
      <c r="K477" s="44" t="s">
        <v>566</v>
      </c>
      <c r="L477" s="44" t="s">
        <v>1046</v>
      </c>
      <c r="M477" s="44" t="s">
        <v>702</v>
      </c>
      <c r="N477" s="44"/>
      <c r="O477" s="44" t="s">
        <v>1313</v>
      </c>
      <c r="P477" s="44" t="s">
        <v>42</v>
      </c>
      <c r="Q477" s="44" t="s">
        <v>570</v>
      </c>
    </row>
    <row r="478" spans="1:17" x14ac:dyDescent="0.25">
      <c r="A478" s="44" t="s">
        <v>2184</v>
      </c>
      <c r="B478" s="44" t="s">
        <v>2185</v>
      </c>
      <c r="C478" s="44" t="s">
        <v>2186</v>
      </c>
      <c r="D478" s="44"/>
      <c r="E478" s="44" t="s">
        <v>1315</v>
      </c>
      <c r="F478" s="44"/>
      <c r="G478" s="45"/>
      <c r="H478" s="46">
        <v>0</v>
      </c>
      <c r="I478" s="44" t="s">
        <v>699</v>
      </c>
      <c r="J478" s="44" t="s">
        <v>700</v>
      </c>
      <c r="K478" s="44" t="s">
        <v>566</v>
      </c>
      <c r="L478" s="44" t="s">
        <v>1046</v>
      </c>
      <c r="M478" s="44" t="s">
        <v>702</v>
      </c>
      <c r="N478" s="44"/>
      <c r="O478" s="44" t="s">
        <v>1313</v>
      </c>
      <c r="P478" s="44" t="s">
        <v>42</v>
      </c>
      <c r="Q478" s="44" t="s">
        <v>570</v>
      </c>
    </row>
    <row r="479" spans="1:17" x14ac:dyDescent="0.25">
      <c r="A479" s="44" t="s">
        <v>2187</v>
      </c>
      <c r="B479" s="44" t="s">
        <v>2188</v>
      </c>
      <c r="C479" s="44" t="s">
        <v>2189</v>
      </c>
      <c r="D479" s="44"/>
      <c r="E479" s="44" t="s">
        <v>1315</v>
      </c>
      <c r="F479" s="44"/>
      <c r="G479" s="45"/>
      <c r="H479" s="46">
        <v>0</v>
      </c>
      <c r="I479" s="44" t="s">
        <v>699</v>
      </c>
      <c r="J479" s="44" t="s">
        <v>700</v>
      </c>
      <c r="K479" s="44" t="s">
        <v>566</v>
      </c>
      <c r="L479" s="44" t="s">
        <v>1046</v>
      </c>
      <c r="M479" s="44" t="s">
        <v>702</v>
      </c>
      <c r="N479" s="44"/>
      <c r="O479" s="44" t="s">
        <v>1313</v>
      </c>
      <c r="P479" s="44" t="s">
        <v>42</v>
      </c>
      <c r="Q479" s="44" t="s">
        <v>570</v>
      </c>
    </row>
    <row r="480" spans="1:17" x14ac:dyDescent="0.25">
      <c r="A480" s="44" t="s">
        <v>2190</v>
      </c>
      <c r="B480" s="44" t="s">
        <v>2191</v>
      </c>
      <c r="C480" s="44" t="s">
        <v>2192</v>
      </c>
      <c r="D480" s="44"/>
      <c r="E480" s="44" t="s">
        <v>1315</v>
      </c>
      <c r="F480" s="44"/>
      <c r="G480" s="45"/>
      <c r="H480" s="46">
        <v>0</v>
      </c>
      <c r="I480" s="44" t="s">
        <v>699</v>
      </c>
      <c r="J480" s="44" t="s">
        <v>700</v>
      </c>
      <c r="K480" s="44" t="s">
        <v>566</v>
      </c>
      <c r="L480" s="44" t="s">
        <v>1046</v>
      </c>
      <c r="M480" s="44" t="s">
        <v>702</v>
      </c>
      <c r="N480" s="44"/>
      <c r="O480" s="44" t="s">
        <v>1313</v>
      </c>
      <c r="P480" s="44" t="s">
        <v>42</v>
      </c>
      <c r="Q480" s="44" t="s">
        <v>570</v>
      </c>
    </row>
    <row r="481" spans="1:17" x14ac:dyDescent="0.25">
      <c r="A481" s="44" t="s">
        <v>2193</v>
      </c>
      <c r="B481" s="44" t="s">
        <v>2194</v>
      </c>
      <c r="C481" s="44" t="s">
        <v>2195</v>
      </c>
      <c r="D481" s="44"/>
      <c r="E481" s="44" t="s">
        <v>1315</v>
      </c>
      <c r="F481" s="44"/>
      <c r="G481" s="45"/>
      <c r="H481" s="46">
        <v>0</v>
      </c>
      <c r="I481" s="44" t="s">
        <v>699</v>
      </c>
      <c r="J481" s="44" t="s">
        <v>700</v>
      </c>
      <c r="K481" s="44" t="s">
        <v>566</v>
      </c>
      <c r="L481" s="44" t="s">
        <v>1046</v>
      </c>
      <c r="M481" s="44" t="s">
        <v>702</v>
      </c>
      <c r="N481" s="44"/>
      <c r="O481" s="44" t="s">
        <v>1313</v>
      </c>
      <c r="P481" s="44" t="s">
        <v>42</v>
      </c>
      <c r="Q481" s="44" t="s">
        <v>570</v>
      </c>
    </row>
    <row r="482" spans="1:17" x14ac:dyDescent="0.25">
      <c r="A482" s="44" t="s">
        <v>2196</v>
      </c>
      <c r="B482" s="44" t="s">
        <v>2197</v>
      </c>
      <c r="C482" s="44" t="s">
        <v>2198</v>
      </c>
      <c r="D482" s="44"/>
      <c r="E482" s="44" t="s">
        <v>1315</v>
      </c>
      <c r="F482" s="44"/>
      <c r="G482" s="45"/>
      <c r="H482" s="46">
        <v>0</v>
      </c>
      <c r="I482" s="44" t="s">
        <v>699</v>
      </c>
      <c r="J482" s="44" t="s">
        <v>700</v>
      </c>
      <c r="K482" s="44" t="s">
        <v>566</v>
      </c>
      <c r="L482" s="44" t="s">
        <v>1046</v>
      </c>
      <c r="M482" s="44" t="s">
        <v>702</v>
      </c>
      <c r="N482" s="44"/>
      <c r="O482" s="44" t="s">
        <v>1313</v>
      </c>
      <c r="P482" s="44" t="s">
        <v>42</v>
      </c>
      <c r="Q482" s="44" t="s">
        <v>570</v>
      </c>
    </row>
    <row r="483" spans="1:17" x14ac:dyDescent="0.25">
      <c r="A483" s="44" t="s">
        <v>2199</v>
      </c>
      <c r="B483" s="44" t="s">
        <v>2200</v>
      </c>
      <c r="C483" s="44" t="s">
        <v>2201</v>
      </c>
      <c r="D483" s="44"/>
      <c r="E483" s="44" t="s">
        <v>1315</v>
      </c>
      <c r="F483" s="44"/>
      <c r="G483" s="45"/>
      <c r="H483" s="46">
        <v>0</v>
      </c>
      <c r="I483" s="44" t="s">
        <v>699</v>
      </c>
      <c r="J483" s="44" t="s">
        <v>700</v>
      </c>
      <c r="K483" s="44" t="s">
        <v>566</v>
      </c>
      <c r="L483" s="44" t="s">
        <v>1046</v>
      </c>
      <c r="M483" s="44" t="s">
        <v>702</v>
      </c>
      <c r="N483" s="44"/>
      <c r="O483" s="44" t="s">
        <v>1313</v>
      </c>
      <c r="P483" s="44" t="s">
        <v>42</v>
      </c>
      <c r="Q483" s="44" t="s">
        <v>570</v>
      </c>
    </row>
    <row r="484" spans="1:17" x14ac:dyDescent="0.25">
      <c r="A484" s="44" t="s">
        <v>2202</v>
      </c>
      <c r="B484" s="44" t="s">
        <v>2203</v>
      </c>
      <c r="C484" s="44" t="s">
        <v>2204</v>
      </c>
      <c r="D484" s="44"/>
      <c r="E484" s="44" t="s">
        <v>1315</v>
      </c>
      <c r="F484" s="44"/>
      <c r="G484" s="45"/>
      <c r="H484" s="46">
        <v>0</v>
      </c>
      <c r="I484" s="44" t="s">
        <v>699</v>
      </c>
      <c r="J484" s="44" t="s">
        <v>700</v>
      </c>
      <c r="K484" s="44" t="s">
        <v>566</v>
      </c>
      <c r="L484" s="44" t="s">
        <v>1046</v>
      </c>
      <c r="M484" s="44" t="s">
        <v>702</v>
      </c>
      <c r="N484" s="44"/>
      <c r="O484" s="44" t="s">
        <v>1313</v>
      </c>
      <c r="P484" s="44" t="s">
        <v>42</v>
      </c>
      <c r="Q484" s="44" t="s">
        <v>570</v>
      </c>
    </row>
    <row r="485" spans="1:17" x14ac:dyDescent="0.25">
      <c r="A485" s="44" t="s">
        <v>2205</v>
      </c>
      <c r="B485" s="44" t="s">
        <v>2206</v>
      </c>
      <c r="C485" s="44" t="s">
        <v>2207</v>
      </c>
      <c r="D485" s="44"/>
      <c r="E485" s="44" t="s">
        <v>1315</v>
      </c>
      <c r="F485" s="44"/>
      <c r="G485" s="45"/>
      <c r="H485" s="46">
        <v>0</v>
      </c>
      <c r="I485" s="44" t="s">
        <v>699</v>
      </c>
      <c r="J485" s="44" t="s">
        <v>700</v>
      </c>
      <c r="K485" s="44" t="s">
        <v>566</v>
      </c>
      <c r="L485" s="44" t="s">
        <v>1046</v>
      </c>
      <c r="M485" s="44" t="s">
        <v>702</v>
      </c>
      <c r="N485" s="44"/>
      <c r="O485" s="44" t="s">
        <v>1313</v>
      </c>
      <c r="P485" s="44" t="s">
        <v>42</v>
      </c>
      <c r="Q485" s="44" t="s">
        <v>570</v>
      </c>
    </row>
    <row r="486" spans="1:17" x14ac:dyDescent="0.25">
      <c r="A486" s="44" t="s">
        <v>2208</v>
      </c>
      <c r="B486" s="44" t="s">
        <v>2209</v>
      </c>
      <c r="C486" s="44" t="s">
        <v>2210</v>
      </c>
      <c r="D486" s="44"/>
      <c r="E486" s="44" t="s">
        <v>1315</v>
      </c>
      <c r="F486" s="44"/>
      <c r="G486" s="45"/>
      <c r="H486" s="46">
        <v>0</v>
      </c>
      <c r="I486" s="44" t="s">
        <v>699</v>
      </c>
      <c r="J486" s="44" t="s">
        <v>700</v>
      </c>
      <c r="K486" s="44" t="s">
        <v>566</v>
      </c>
      <c r="L486" s="44" t="s">
        <v>1046</v>
      </c>
      <c r="M486" s="44" t="s">
        <v>702</v>
      </c>
      <c r="N486" s="44"/>
      <c r="O486" s="44" t="s">
        <v>1313</v>
      </c>
      <c r="P486" s="44" t="s">
        <v>42</v>
      </c>
      <c r="Q486" s="44" t="s">
        <v>570</v>
      </c>
    </row>
    <row r="487" spans="1:17" x14ac:dyDescent="0.25">
      <c r="A487" s="44" t="s">
        <v>2211</v>
      </c>
      <c r="B487" s="44" t="s">
        <v>2212</v>
      </c>
      <c r="C487" s="44" t="s">
        <v>2213</v>
      </c>
      <c r="D487" s="44"/>
      <c r="E487" s="44" t="s">
        <v>1315</v>
      </c>
      <c r="F487" s="44"/>
      <c r="G487" s="45"/>
      <c r="H487" s="46">
        <v>0</v>
      </c>
      <c r="I487" s="44" t="s">
        <v>699</v>
      </c>
      <c r="J487" s="44" t="s">
        <v>700</v>
      </c>
      <c r="K487" s="44" t="s">
        <v>566</v>
      </c>
      <c r="L487" s="44" t="s">
        <v>1046</v>
      </c>
      <c r="M487" s="44" t="s">
        <v>702</v>
      </c>
      <c r="N487" s="44"/>
      <c r="O487" s="44" t="s">
        <v>1313</v>
      </c>
      <c r="P487" s="44" t="s">
        <v>42</v>
      </c>
      <c r="Q487" s="44" t="s">
        <v>570</v>
      </c>
    </row>
    <row r="488" spans="1:17" x14ac:dyDescent="0.25">
      <c r="A488" s="44" t="s">
        <v>2214</v>
      </c>
      <c r="B488" s="44" t="s">
        <v>2215</v>
      </c>
      <c r="C488" s="44" t="s">
        <v>2216</v>
      </c>
      <c r="D488" s="44"/>
      <c r="E488" s="44" t="s">
        <v>1315</v>
      </c>
      <c r="F488" s="44"/>
      <c r="G488" s="45"/>
      <c r="H488" s="46">
        <v>0</v>
      </c>
      <c r="I488" s="44" t="s">
        <v>699</v>
      </c>
      <c r="J488" s="44" t="s">
        <v>700</v>
      </c>
      <c r="K488" s="44" t="s">
        <v>566</v>
      </c>
      <c r="L488" s="44" t="s">
        <v>1046</v>
      </c>
      <c r="M488" s="44" t="s">
        <v>702</v>
      </c>
      <c r="N488" s="44"/>
      <c r="O488" s="44" t="s">
        <v>1313</v>
      </c>
      <c r="P488" s="44" t="s">
        <v>42</v>
      </c>
      <c r="Q488" s="44" t="s">
        <v>570</v>
      </c>
    </row>
    <row r="489" spans="1:17" x14ac:dyDescent="0.25">
      <c r="A489" s="44" t="s">
        <v>2217</v>
      </c>
      <c r="B489" s="44" t="s">
        <v>2218</v>
      </c>
      <c r="C489" s="44" t="s">
        <v>2219</v>
      </c>
      <c r="D489" s="44"/>
      <c r="E489" s="44" t="s">
        <v>1315</v>
      </c>
      <c r="F489" s="44"/>
      <c r="G489" s="45"/>
      <c r="H489" s="46">
        <v>0</v>
      </c>
      <c r="I489" s="44" t="s">
        <v>699</v>
      </c>
      <c r="J489" s="44" t="s">
        <v>700</v>
      </c>
      <c r="K489" s="44" t="s">
        <v>566</v>
      </c>
      <c r="L489" s="44" t="s">
        <v>1046</v>
      </c>
      <c r="M489" s="44" t="s">
        <v>702</v>
      </c>
      <c r="N489" s="44"/>
      <c r="O489" s="44" t="s">
        <v>1313</v>
      </c>
      <c r="P489" s="44" t="s">
        <v>42</v>
      </c>
      <c r="Q489" s="44" t="s">
        <v>570</v>
      </c>
    </row>
    <row r="490" spans="1:17" x14ac:dyDescent="0.25">
      <c r="A490" s="44" t="s">
        <v>2220</v>
      </c>
      <c r="B490" s="44" t="s">
        <v>2221</v>
      </c>
      <c r="C490" s="44" t="s">
        <v>2222</v>
      </c>
      <c r="D490" s="44"/>
      <c r="E490" s="44" t="s">
        <v>1315</v>
      </c>
      <c r="F490" s="44"/>
      <c r="G490" s="45"/>
      <c r="H490" s="46">
        <v>0</v>
      </c>
      <c r="I490" s="44" t="s">
        <v>699</v>
      </c>
      <c r="J490" s="44" t="s">
        <v>700</v>
      </c>
      <c r="K490" s="44" t="s">
        <v>566</v>
      </c>
      <c r="L490" s="44" t="s">
        <v>1046</v>
      </c>
      <c r="M490" s="44" t="s">
        <v>702</v>
      </c>
      <c r="N490" s="44"/>
      <c r="O490" s="44" t="s">
        <v>1313</v>
      </c>
      <c r="P490" s="44" t="s">
        <v>42</v>
      </c>
      <c r="Q490" s="44" t="s">
        <v>570</v>
      </c>
    </row>
    <row r="491" spans="1:17" x14ac:dyDescent="0.25">
      <c r="A491" s="44" t="s">
        <v>2223</v>
      </c>
      <c r="B491" s="44" t="s">
        <v>2224</v>
      </c>
      <c r="C491" s="44" t="s">
        <v>2225</v>
      </c>
      <c r="D491" s="44"/>
      <c r="E491" s="44" t="s">
        <v>1315</v>
      </c>
      <c r="F491" s="44"/>
      <c r="G491" s="45"/>
      <c r="H491" s="46">
        <v>0</v>
      </c>
      <c r="I491" s="44" t="s">
        <v>699</v>
      </c>
      <c r="J491" s="44" t="s">
        <v>700</v>
      </c>
      <c r="K491" s="44" t="s">
        <v>566</v>
      </c>
      <c r="L491" s="44" t="s">
        <v>1046</v>
      </c>
      <c r="M491" s="44" t="s">
        <v>702</v>
      </c>
      <c r="N491" s="44"/>
      <c r="O491" s="44" t="s">
        <v>1313</v>
      </c>
      <c r="P491" s="44" t="s">
        <v>42</v>
      </c>
      <c r="Q491" s="44" t="s">
        <v>570</v>
      </c>
    </row>
    <row r="492" spans="1:17" x14ac:dyDescent="0.25">
      <c r="A492" s="44" t="s">
        <v>2226</v>
      </c>
      <c r="B492" s="44" t="s">
        <v>2227</v>
      </c>
      <c r="C492" s="44" t="s">
        <v>2228</v>
      </c>
      <c r="D492" s="44"/>
      <c r="E492" s="44" t="s">
        <v>1315</v>
      </c>
      <c r="F492" s="44"/>
      <c r="G492" s="45"/>
      <c r="H492" s="46">
        <v>0</v>
      </c>
      <c r="I492" s="44" t="s">
        <v>699</v>
      </c>
      <c r="J492" s="44" t="s">
        <v>700</v>
      </c>
      <c r="K492" s="44" t="s">
        <v>566</v>
      </c>
      <c r="L492" s="44" t="s">
        <v>1046</v>
      </c>
      <c r="M492" s="44" t="s">
        <v>702</v>
      </c>
      <c r="N492" s="44"/>
      <c r="O492" s="44" t="s">
        <v>1313</v>
      </c>
      <c r="P492" s="44" t="s">
        <v>42</v>
      </c>
      <c r="Q492" s="44" t="s">
        <v>570</v>
      </c>
    </row>
    <row r="493" spans="1:17" x14ac:dyDescent="0.25">
      <c r="A493" s="44" t="s">
        <v>2229</v>
      </c>
      <c r="B493" s="44" t="s">
        <v>2230</v>
      </c>
      <c r="C493" s="44" t="s">
        <v>2231</v>
      </c>
      <c r="D493" s="44"/>
      <c r="E493" s="44" t="s">
        <v>1315</v>
      </c>
      <c r="F493" s="44"/>
      <c r="G493" s="45"/>
      <c r="H493" s="46">
        <v>0</v>
      </c>
      <c r="I493" s="44" t="s">
        <v>699</v>
      </c>
      <c r="J493" s="44" t="s">
        <v>700</v>
      </c>
      <c r="K493" s="44" t="s">
        <v>566</v>
      </c>
      <c r="L493" s="44" t="s">
        <v>701</v>
      </c>
      <c r="M493" s="44" t="s">
        <v>702</v>
      </c>
      <c r="N493" s="44"/>
      <c r="O493" s="44" t="s">
        <v>1313</v>
      </c>
      <c r="P493" s="44" t="s">
        <v>42</v>
      </c>
      <c r="Q493" s="44" t="s">
        <v>570</v>
      </c>
    </row>
    <row r="494" spans="1:17" x14ac:dyDescent="0.25">
      <c r="A494" s="44" t="s">
        <v>2232</v>
      </c>
      <c r="B494" s="44" t="s">
        <v>2233</v>
      </c>
      <c r="C494" s="44" t="s">
        <v>2234</v>
      </c>
      <c r="D494" s="44"/>
      <c r="E494" s="44" t="s">
        <v>1315</v>
      </c>
      <c r="F494" s="44"/>
      <c r="G494" s="45"/>
      <c r="H494" s="46">
        <v>0</v>
      </c>
      <c r="I494" s="44" t="s">
        <v>699</v>
      </c>
      <c r="J494" s="44" t="s">
        <v>700</v>
      </c>
      <c r="K494" s="44" t="s">
        <v>566</v>
      </c>
      <c r="L494" s="44" t="s">
        <v>701</v>
      </c>
      <c r="M494" s="44" t="s">
        <v>702</v>
      </c>
      <c r="N494" s="44"/>
      <c r="O494" s="44" t="s">
        <v>1313</v>
      </c>
      <c r="P494" s="44" t="s">
        <v>42</v>
      </c>
      <c r="Q494" s="44" t="s">
        <v>570</v>
      </c>
    </row>
    <row r="495" spans="1:17" x14ac:dyDescent="0.25">
      <c r="A495" s="44" t="s">
        <v>2235</v>
      </c>
      <c r="B495" s="44" t="s">
        <v>2236</v>
      </c>
      <c r="C495" s="44" t="s">
        <v>2237</v>
      </c>
      <c r="D495" s="44"/>
      <c r="E495" s="44" t="s">
        <v>1315</v>
      </c>
      <c r="F495" s="44"/>
      <c r="G495" s="45"/>
      <c r="H495" s="46">
        <v>0</v>
      </c>
      <c r="I495" s="44" t="s">
        <v>699</v>
      </c>
      <c r="J495" s="44" t="s">
        <v>700</v>
      </c>
      <c r="K495" s="44" t="s">
        <v>566</v>
      </c>
      <c r="L495" s="44" t="s">
        <v>701</v>
      </c>
      <c r="M495" s="44" t="s">
        <v>702</v>
      </c>
      <c r="N495" s="44"/>
      <c r="O495" s="44" t="s">
        <v>1313</v>
      </c>
      <c r="P495" s="44" t="s">
        <v>42</v>
      </c>
      <c r="Q495" s="44" t="s">
        <v>570</v>
      </c>
    </row>
    <row r="496" spans="1:17" x14ac:dyDescent="0.25">
      <c r="A496" s="44" t="s">
        <v>2238</v>
      </c>
      <c r="B496" s="44" t="s">
        <v>2239</v>
      </c>
      <c r="C496" s="44" t="s">
        <v>2240</v>
      </c>
      <c r="D496" s="44"/>
      <c r="E496" s="44" t="s">
        <v>2241</v>
      </c>
      <c r="F496" s="44"/>
      <c r="G496" s="45"/>
      <c r="H496" s="46">
        <v>0</v>
      </c>
      <c r="I496" s="44" t="s">
        <v>641</v>
      </c>
      <c r="J496" s="44" t="s">
        <v>642</v>
      </c>
      <c r="K496" s="44" t="s">
        <v>566</v>
      </c>
      <c r="L496" s="44" t="s">
        <v>715</v>
      </c>
      <c r="M496" s="44" t="s">
        <v>644</v>
      </c>
      <c r="N496" s="44" t="s">
        <v>2242</v>
      </c>
      <c r="O496" s="44" t="s">
        <v>1313</v>
      </c>
      <c r="P496" s="44" t="s">
        <v>42</v>
      </c>
      <c r="Q496" s="44" t="s">
        <v>570</v>
      </c>
    </row>
    <row r="497" spans="1:17" x14ac:dyDescent="0.25">
      <c r="A497" s="44" t="s">
        <v>2243</v>
      </c>
      <c r="B497" s="44" t="s">
        <v>2244</v>
      </c>
      <c r="C497" s="44" t="s">
        <v>2245</v>
      </c>
      <c r="D497" s="44"/>
      <c r="E497" s="44" t="s">
        <v>2241</v>
      </c>
      <c r="F497" s="44"/>
      <c r="G497" s="45"/>
      <c r="H497" s="46">
        <v>0</v>
      </c>
      <c r="I497" s="44" t="s">
        <v>641</v>
      </c>
      <c r="J497" s="44" t="s">
        <v>642</v>
      </c>
      <c r="K497" s="44" t="s">
        <v>566</v>
      </c>
      <c r="L497" s="44" t="s">
        <v>715</v>
      </c>
      <c r="M497" s="44" t="s">
        <v>644</v>
      </c>
      <c r="N497" s="44" t="s">
        <v>2246</v>
      </c>
      <c r="O497" s="44" t="s">
        <v>1313</v>
      </c>
      <c r="P497" s="44" t="s">
        <v>42</v>
      </c>
      <c r="Q497" s="44" t="s">
        <v>570</v>
      </c>
    </row>
    <row r="498" spans="1:17" x14ac:dyDescent="0.25">
      <c r="A498" s="44" t="s">
        <v>2247</v>
      </c>
      <c r="B498" s="44" t="s">
        <v>2248</v>
      </c>
      <c r="C498" s="44" t="s">
        <v>2249</v>
      </c>
      <c r="D498" s="44"/>
      <c r="E498" s="44" t="s">
        <v>2241</v>
      </c>
      <c r="F498" s="44"/>
      <c r="G498" s="45"/>
      <c r="H498" s="46">
        <v>0</v>
      </c>
      <c r="I498" s="44" t="s">
        <v>641</v>
      </c>
      <c r="J498" s="44" t="s">
        <v>642</v>
      </c>
      <c r="K498" s="44" t="s">
        <v>566</v>
      </c>
      <c r="L498" s="44" t="s">
        <v>715</v>
      </c>
      <c r="M498" s="44" t="s">
        <v>644</v>
      </c>
      <c r="N498" s="44" t="s">
        <v>2250</v>
      </c>
      <c r="O498" s="44" t="s">
        <v>1313</v>
      </c>
      <c r="P498" s="44" t="s">
        <v>42</v>
      </c>
      <c r="Q498" s="44" t="s">
        <v>570</v>
      </c>
    </row>
    <row r="499" spans="1:17" x14ac:dyDescent="0.25">
      <c r="A499" s="44" t="s">
        <v>2251</v>
      </c>
      <c r="B499" s="44" t="s">
        <v>2252</v>
      </c>
      <c r="C499" s="44" t="s">
        <v>2253</v>
      </c>
      <c r="D499" s="44"/>
      <c r="E499" s="44" t="s">
        <v>2241</v>
      </c>
      <c r="F499" s="44"/>
      <c r="G499" s="45"/>
      <c r="H499" s="46">
        <v>0</v>
      </c>
      <c r="I499" s="44" t="s">
        <v>641</v>
      </c>
      <c r="J499" s="44" t="s">
        <v>642</v>
      </c>
      <c r="K499" s="44" t="s">
        <v>566</v>
      </c>
      <c r="L499" s="44" t="s">
        <v>715</v>
      </c>
      <c r="M499" s="44" t="s">
        <v>644</v>
      </c>
      <c r="N499" s="44"/>
      <c r="O499" s="44" t="s">
        <v>1313</v>
      </c>
      <c r="P499" s="44" t="s">
        <v>42</v>
      </c>
      <c r="Q499" s="44" t="s">
        <v>570</v>
      </c>
    </row>
    <row r="500" spans="1:17" x14ac:dyDescent="0.25">
      <c r="A500" s="44" t="s">
        <v>2254</v>
      </c>
      <c r="B500" s="44" t="s">
        <v>2255</v>
      </c>
      <c r="C500" s="44" t="s">
        <v>2256</v>
      </c>
      <c r="D500" s="44"/>
      <c r="E500" s="44" t="s">
        <v>2241</v>
      </c>
      <c r="F500" s="44"/>
      <c r="G500" s="45"/>
      <c r="H500" s="46">
        <v>0</v>
      </c>
      <c r="I500" s="44" t="s">
        <v>641</v>
      </c>
      <c r="J500" s="44" t="s">
        <v>642</v>
      </c>
      <c r="K500" s="44" t="s">
        <v>566</v>
      </c>
      <c r="L500" s="44" t="s">
        <v>715</v>
      </c>
      <c r="M500" s="44" t="s">
        <v>644</v>
      </c>
      <c r="N500" s="44"/>
      <c r="O500" s="44" t="s">
        <v>1313</v>
      </c>
      <c r="P500" s="44" t="s">
        <v>42</v>
      </c>
      <c r="Q500" s="44" t="s">
        <v>570</v>
      </c>
    </row>
    <row r="501" spans="1:17" x14ac:dyDescent="0.25">
      <c r="A501" s="44" t="s">
        <v>2257</v>
      </c>
      <c r="B501" s="44" t="s">
        <v>2258</v>
      </c>
      <c r="C501" s="44" t="s">
        <v>2259</v>
      </c>
      <c r="D501" s="44"/>
      <c r="E501" s="44" t="s">
        <v>2241</v>
      </c>
      <c r="F501" s="44"/>
      <c r="G501" s="45"/>
      <c r="H501" s="46">
        <v>0</v>
      </c>
      <c r="I501" s="44" t="s">
        <v>641</v>
      </c>
      <c r="J501" s="44" t="s">
        <v>642</v>
      </c>
      <c r="K501" s="44" t="s">
        <v>566</v>
      </c>
      <c r="L501" s="44" t="s">
        <v>715</v>
      </c>
      <c r="M501" s="44" t="s">
        <v>644</v>
      </c>
      <c r="N501" s="44"/>
      <c r="O501" s="44" t="s">
        <v>1313</v>
      </c>
      <c r="P501" s="44" t="s">
        <v>42</v>
      </c>
      <c r="Q501" s="44" t="s">
        <v>570</v>
      </c>
    </row>
    <row r="502" spans="1:17" x14ac:dyDescent="0.25">
      <c r="A502" s="44" t="s">
        <v>2260</v>
      </c>
      <c r="B502" s="44" t="s">
        <v>2261</v>
      </c>
      <c r="C502" s="44" t="s">
        <v>2262</v>
      </c>
      <c r="D502" s="44"/>
      <c r="E502" s="44" t="s">
        <v>2241</v>
      </c>
      <c r="F502" s="44"/>
      <c r="G502" s="45"/>
      <c r="H502" s="46">
        <v>0</v>
      </c>
      <c r="I502" s="44" t="s">
        <v>641</v>
      </c>
      <c r="J502" s="44" t="s">
        <v>642</v>
      </c>
      <c r="K502" s="44" t="s">
        <v>566</v>
      </c>
      <c r="L502" s="44" t="s">
        <v>715</v>
      </c>
      <c r="M502" s="44" t="s">
        <v>644</v>
      </c>
      <c r="N502" s="44"/>
      <c r="O502" s="44" t="s">
        <v>1313</v>
      </c>
      <c r="P502" s="44" t="s">
        <v>42</v>
      </c>
      <c r="Q502" s="44" t="s">
        <v>570</v>
      </c>
    </row>
    <row r="503" spans="1:17" x14ac:dyDescent="0.25">
      <c r="A503" s="44" t="s">
        <v>2263</v>
      </c>
      <c r="B503" s="44" t="s">
        <v>2264</v>
      </c>
      <c r="C503" s="44" t="s">
        <v>2265</v>
      </c>
      <c r="D503" s="44"/>
      <c r="E503" s="44" t="s">
        <v>2241</v>
      </c>
      <c r="F503" s="44"/>
      <c r="G503" s="45"/>
      <c r="H503" s="46">
        <v>0</v>
      </c>
      <c r="I503" s="44" t="s">
        <v>641</v>
      </c>
      <c r="J503" s="44" t="s">
        <v>642</v>
      </c>
      <c r="K503" s="44" t="s">
        <v>566</v>
      </c>
      <c r="L503" s="44" t="s">
        <v>715</v>
      </c>
      <c r="M503" s="44" t="s">
        <v>644</v>
      </c>
      <c r="N503" s="44"/>
      <c r="O503" s="44" t="s">
        <v>1313</v>
      </c>
      <c r="P503" s="44" t="s">
        <v>42</v>
      </c>
      <c r="Q503" s="44" t="s">
        <v>570</v>
      </c>
    </row>
    <row r="504" spans="1:17" x14ac:dyDescent="0.25">
      <c r="A504" s="44" t="s">
        <v>2266</v>
      </c>
      <c r="B504" s="44" t="s">
        <v>2267</v>
      </c>
      <c r="C504" s="44" t="s">
        <v>2268</v>
      </c>
      <c r="D504" s="44"/>
      <c r="E504" s="44" t="s">
        <v>2269</v>
      </c>
      <c r="F504" s="44"/>
      <c r="G504" s="45"/>
      <c r="H504" s="46">
        <v>0</v>
      </c>
      <c r="I504" s="44" t="s">
        <v>699</v>
      </c>
      <c r="J504" s="44" t="s">
        <v>700</v>
      </c>
      <c r="K504" s="44" t="s">
        <v>566</v>
      </c>
      <c r="L504" s="44" t="s">
        <v>1203</v>
      </c>
      <c r="M504" s="44" t="s">
        <v>702</v>
      </c>
      <c r="N504" s="44"/>
      <c r="O504" s="44" t="s">
        <v>1313</v>
      </c>
      <c r="P504" s="44" t="s">
        <v>42</v>
      </c>
      <c r="Q504" s="44" t="s">
        <v>570</v>
      </c>
    </row>
    <row r="505" spans="1:17" x14ac:dyDescent="0.25">
      <c r="A505" s="44" t="s">
        <v>2270</v>
      </c>
      <c r="B505" s="44" t="s">
        <v>2271</v>
      </c>
      <c r="C505" s="44" t="s">
        <v>2272</v>
      </c>
      <c r="D505" s="44"/>
      <c r="E505" s="44" t="s">
        <v>1311</v>
      </c>
      <c r="F505" s="44"/>
      <c r="G505" s="45"/>
      <c r="H505" s="46">
        <v>0</v>
      </c>
      <c r="I505" s="44" t="s">
        <v>617</v>
      </c>
      <c r="J505" s="44" t="s">
        <v>618</v>
      </c>
      <c r="K505" s="44" t="s">
        <v>566</v>
      </c>
      <c r="L505" s="44" t="s">
        <v>567</v>
      </c>
      <c r="M505" s="44" t="s">
        <v>2273</v>
      </c>
      <c r="N505" s="44"/>
      <c r="O505" s="44" t="s">
        <v>1313</v>
      </c>
      <c r="P505" s="44" t="s">
        <v>42</v>
      </c>
      <c r="Q505" s="44" t="s">
        <v>570</v>
      </c>
    </row>
    <row r="506" spans="1:17" x14ac:dyDescent="0.25">
      <c r="A506" s="44" t="s">
        <v>2274</v>
      </c>
      <c r="B506" s="44" t="s">
        <v>2275</v>
      </c>
      <c r="C506" s="44" t="s">
        <v>2276</v>
      </c>
      <c r="D506" s="44"/>
      <c r="E506" s="44" t="s">
        <v>1311</v>
      </c>
      <c r="F506" s="44"/>
      <c r="G506" s="45"/>
      <c r="H506" s="46">
        <v>0</v>
      </c>
      <c r="I506" s="44" t="s">
        <v>575</v>
      </c>
      <c r="J506" s="44" t="s">
        <v>576</v>
      </c>
      <c r="K506" s="44" t="s">
        <v>566</v>
      </c>
      <c r="L506" s="44" t="s">
        <v>567</v>
      </c>
      <c r="M506" s="44" t="s">
        <v>2277</v>
      </c>
      <c r="N506" s="44"/>
      <c r="O506" s="44" t="s">
        <v>1313</v>
      </c>
      <c r="P506" s="44" t="s">
        <v>42</v>
      </c>
      <c r="Q506" s="44" t="s">
        <v>570</v>
      </c>
    </row>
    <row r="507" spans="1:17" x14ac:dyDescent="0.25">
      <c r="A507" s="44" t="s">
        <v>2278</v>
      </c>
      <c r="B507" s="44" t="s">
        <v>2279</v>
      </c>
      <c r="C507" s="44" t="s">
        <v>2280</v>
      </c>
      <c r="D507" s="44"/>
      <c r="E507" s="44" t="s">
        <v>1311</v>
      </c>
      <c r="F507" s="44"/>
      <c r="G507" s="45"/>
      <c r="H507" s="46">
        <v>0</v>
      </c>
      <c r="I507" s="44" t="s">
        <v>575</v>
      </c>
      <c r="J507" s="44" t="s">
        <v>576</v>
      </c>
      <c r="K507" s="44" t="s">
        <v>566</v>
      </c>
      <c r="L507" s="44" t="s">
        <v>567</v>
      </c>
      <c r="M507" s="44" t="s">
        <v>577</v>
      </c>
      <c r="N507" s="44"/>
      <c r="O507" s="44" t="s">
        <v>1313</v>
      </c>
      <c r="P507" s="44" t="s">
        <v>42</v>
      </c>
      <c r="Q507" s="44" t="s">
        <v>570</v>
      </c>
    </row>
    <row r="508" spans="1:17" x14ac:dyDescent="0.25">
      <c r="A508" s="44" t="s">
        <v>2281</v>
      </c>
      <c r="B508" s="44" t="s">
        <v>2282</v>
      </c>
      <c r="C508" s="44" t="s">
        <v>2283</v>
      </c>
      <c r="D508" s="44"/>
      <c r="E508" s="44" t="s">
        <v>1311</v>
      </c>
      <c r="F508" s="44"/>
      <c r="G508" s="45"/>
      <c r="H508" s="46">
        <v>0</v>
      </c>
      <c r="I508" s="44" t="s">
        <v>583</v>
      </c>
      <c r="J508" s="44" t="s">
        <v>584</v>
      </c>
      <c r="K508" s="44" t="s">
        <v>566</v>
      </c>
      <c r="L508" s="44" t="s">
        <v>567</v>
      </c>
      <c r="M508" s="44" t="s">
        <v>585</v>
      </c>
      <c r="N508" s="44"/>
      <c r="O508" s="44" t="s">
        <v>1313</v>
      </c>
      <c r="P508" s="44" t="s">
        <v>42</v>
      </c>
      <c r="Q508" s="44" t="s">
        <v>570</v>
      </c>
    </row>
    <row r="509" spans="1:17" x14ac:dyDescent="0.25">
      <c r="A509" s="44" t="s">
        <v>2284</v>
      </c>
      <c r="B509" s="44" t="s">
        <v>2285</v>
      </c>
      <c r="C509" s="44" t="s">
        <v>2286</v>
      </c>
      <c r="D509" s="44"/>
      <c r="E509" s="44" t="s">
        <v>1311</v>
      </c>
      <c r="F509" s="44"/>
      <c r="G509" s="45"/>
      <c r="H509" s="46">
        <v>0</v>
      </c>
      <c r="I509" s="44" t="s">
        <v>575</v>
      </c>
      <c r="J509" s="44" t="s">
        <v>576</v>
      </c>
      <c r="K509" s="44" t="s">
        <v>566</v>
      </c>
      <c r="L509" s="44" t="s">
        <v>567</v>
      </c>
      <c r="M509" s="44" t="s">
        <v>629</v>
      </c>
      <c r="N509" s="44"/>
      <c r="O509" s="44" t="s">
        <v>1313</v>
      </c>
      <c r="P509" s="44" t="s">
        <v>42</v>
      </c>
      <c r="Q509" s="44" t="s">
        <v>570</v>
      </c>
    </row>
    <row r="510" spans="1:17" x14ac:dyDescent="0.25">
      <c r="A510" s="44" t="s">
        <v>2287</v>
      </c>
      <c r="B510" s="44" t="s">
        <v>2288</v>
      </c>
      <c r="C510" s="44" t="s">
        <v>2289</v>
      </c>
      <c r="D510" s="44"/>
      <c r="E510" s="44" t="s">
        <v>1311</v>
      </c>
      <c r="F510" s="44"/>
      <c r="G510" s="45"/>
      <c r="H510" s="46">
        <v>0</v>
      </c>
      <c r="I510" s="44" t="s">
        <v>617</v>
      </c>
      <c r="J510" s="44" t="s">
        <v>618</v>
      </c>
      <c r="K510" s="44" t="s">
        <v>566</v>
      </c>
      <c r="L510" s="44" t="s">
        <v>567</v>
      </c>
      <c r="M510" s="44" t="s">
        <v>2273</v>
      </c>
      <c r="N510" s="44"/>
      <c r="O510" s="44" t="s">
        <v>1313</v>
      </c>
      <c r="P510" s="44" t="s">
        <v>42</v>
      </c>
      <c r="Q510" s="44" t="s">
        <v>570</v>
      </c>
    </row>
    <row r="511" spans="1:17" x14ac:dyDescent="0.25">
      <c r="A511" s="44" t="s">
        <v>2290</v>
      </c>
      <c r="B511" s="44" t="s">
        <v>2291</v>
      </c>
      <c r="C511" s="44" t="s">
        <v>2292</v>
      </c>
      <c r="D511" s="44"/>
      <c r="E511" s="44" t="s">
        <v>1311</v>
      </c>
      <c r="F511" s="44"/>
      <c r="G511" s="45"/>
      <c r="H511" s="46">
        <v>0</v>
      </c>
      <c r="I511" s="44" t="s">
        <v>575</v>
      </c>
      <c r="J511" s="44" t="s">
        <v>576</v>
      </c>
      <c r="K511" s="44" t="s">
        <v>566</v>
      </c>
      <c r="L511" s="44" t="s">
        <v>567</v>
      </c>
      <c r="M511" s="44" t="s">
        <v>1217</v>
      </c>
      <c r="N511" s="44"/>
      <c r="O511" s="44" t="s">
        <v>1313</v>
      </c>
      <c r="P511" s="44" t="s">
        <v>42</v>
      </c>
      <c r="Q511" s="44" t="s">
        <v>570</v>
      </c>
    </row>
    <row r="512" spans="1:17" x14ac:dyDescent="0.25">
      <c r="A512" s="44" t="s">
        <v>2293</v>
      </c>
      <c r="B512" s="44" t="s">
        <v>2294</v>
      </c>
      <c r="C512" s="44" t="s">
        <v>2295</v>
      </c>
      <c r="D512" s="44"/>
      <c r="E512" s="44" t="s">
        <v>1311</v>
      </c>
      <c r="F512" s="44"/>
      <c r="G512" s="45"/>
      <c r="H512" s="46">
        <v>0</v>
      </c>
      <c r="I512" s="44" t="s">
        <v>583</v>
      </c>
      <c r="J512" s="44" t="s">
        <v>584</v>
      </c>
      <c r="K512" s="44" t="s">
        <v>566</v>
      </c>
      <c r="L512" s="44" t="s">
        <v>567</v>
      </c>
      <c r="M512" s="44" t="s">
        <v>766</v>
      </c>
      <c r="N512" s="44"/>
      <c r="O512" s="44" t="s">
        <v>1313</v>
      </c>
      <c r="P512" s="44" t="s">
        <v>42</v>
      </c>
      <c r="Q512" s="44" t="s">
        <v>570</v>
      </c>
    </row>
    <row r="513" spans="1:17" x14ac:dyDescent="0.25">
      <c r="A513" s="44" t="s">
        <v>2296</v>
      </c>
      <c r="B513" s="44" t="s">
        <v>2297</v>
      </c>
      <c r="C513" s="44" t="s">
        <v>2298</v>
      </c>
      <c r="D513" s="44"/>
      <c r="E513" s="44" t="s">
        <v>1311</v>
      </c>
      <c r="F513" s="44"/>
      <c r="G513" s="45"/>
      <c r="H513" s="46">
        <v>0</v>
      </c>
      <c r="I513" s="44" t="s">
        <v>575</v>
      </c>
      <c r="J513" s="44" t="s">
        <v>576</v>
      </c>
      <c r="K513" s="44" t="s">
        <v>566</v>
      </c>
      <c r="L513" s="44" t="s">
        <v>567</v>
      </c>
      <c r="M513" s="44" t="s">
        <v>2277</v>
      </c>
      <c r="N513" s="44"/>
      <c r="O513" s="44" t="s">
        <v>1313</v>
      </c>
      <c r="P513" s="44" t="s">
        <v>42</v>
      </c>
      <c r="Q513" s="44" t="s">
        <v>570</v>
      </c>
    </row>
    <row r="514" spans="1:17" x14ac:dyDescent="0.25">
      <c r="A514" s="44" t="s">
        <v>2299</v>
      </c>
      <c r="B514" s="44" t="s">
        <v>2300</v>
      </c>
      <c r="C514" s="44" t="s">
        <v>2301</v>
      </c>
      <c r="D514" s="44"/>
      <c r="E514" s="44" t="s">
        <v>1311</v>
      </c>
      <c r="F514" s="44"/>
      <c r="G514" s="45"/>
      <c r="H514" s="46">
        <v>0</v>
      </c>
      <c r="I514" s="44" t="s">
        <v>575</v>
      </c>
      <c r="J514" s="44" t="s">
        <v>576</v>
      </c>
      <c r="K514" s="44" t="s">
        <v>566</v>
      </c>
      <c r="L514" s="44" t="s">
        <v>567</v>
      </c>
      <c r="M514" s="44" t="s">
        <v>2277</v>
      </c>
      <c r="N514" s="44"/>
      <c r="O514" s="44" t="s">
        <v>1313</v>
      </c>
      <c r="P514" s="44" t="s">
        <v>42</v>
      </c>
      <c r="Q514" s="44" t="s">
        <v>570</v>
      </c>
    </row>
    <row r="515" spans="1:17" x14ac:dyDescent="0.25">
      <c r="A515" s="44" t="s">
        <v>2302</v>
      </c>
      <c r="B515" s="44" t="s">
        <v>2303</v>
      </c>
      <c r="C515" s="44" t="s">
        <v>2304</v>
      </c>
      <c r="D515" s="44"/>
      <c r="E515" s="44" t="s">
        <v>1311</v>
      </c>
      <c r="F515" s="44"/>
      <c r="G515" s="45"/>
      <c r="H515" s="46">
        <v>0</v>
      </c>
      <c r="I515" s="44" t="s">
        <v>583</v>
      </c>
      <c r="J515" s="44" t="s">
        <v>584</v>
      </c>
      <c r="K515" s="44" t="s">
        <v>566</v>
      </c>
      <c r="L515" s="44" t="s">
        <v>567</v>
      </c>
      <c r="M515" s="44" t="s">
        <v>597</v>
      </c>
      <c r="N515" s="44"/>
      <c r="O515" s="44" t="s">
        <v>1313</v>
      </c>
      <c r="P515" s="44" t="s">
        <v>42</v>
      </c>
      <c r="Q515" s="44" t="s">
        <v>570</v>
      </c>
    </row>
    <row r="516" spans="1:17" x14ac:dyDescent="0.25">
      <c r="A516" s="44" t="s">
        <v>2305</v>
      </c>
      <c r="B516" s="44" t="s">
        <v>2306</v>
      </c>
      <c r="C516" s="44" t="s">
        <v>2307</v>
      </c>
      <c r="D516" s="44"/>
      <c r="E516" s="44" t="s">
        <v>1311</v>
      </c>
      <c r="F516" s="44"/>
      <c r="G516" s="45"/>
      <c r="H516" s="46">
        <v>0</v>
      </c>
      <c r="I516" s="44" t="s">
        <v>583</v>
      </c>
      <c r="J516" s="44" t="s">
        <v>584</v>
      </c>
      <c r="K516" s="44" t="s">
        <v>566</v>
      </c>
      <c r="L516" s="44" t="s">
        <v>567</v>
      </c>
      <c r="M516" s="44" t="s">
        <v>585</v>
      </c>
      <c r="N516" s="44"/>
      <c r="O516" s="44" t="s">
        <v>1313</v>
      </c>
      <c r="P516" s="44" t="s">
        <v>42</v>
      </c>
      <c r="Q516" s="44" t="s">
        <v>570</v>
      </c>
    </row>
    <row r="517" spans="1:17" x14ac:dyDescent="0.25">
      <c r="A517" s="44" t="s">
        <v>2308</v>
      </c>
      <c r="B517" s="44" t="s">
        <v>2309</v>
      </c>
      <c r="C517" s="44" t="s">
        <v>2310</v>
      </c>
      <c r="D517" s="44"/>
      <c r="E517" s="44" t="s">
        <v>1311</v>
      </c>
      <c r="F517" s="44"/>
      <c r="G517" s="45"/>
      <c r="H517" s="46">
        <v>0</v>
      </c>
      <c r="I517" s="44" t="s">
        <v>575</v>
      </c>
      <c r="J517" s="44" t="s">
        <v>576</v>
      </c>
      <c r="K517" s="44" t="s">
        <v>566</v>
      </c>
      <c r="L517" s="44" t="s">
        <v>567</v>
      </c>
      <c r="M517" s="44" t="s">
        <v>1217</v>
      </c>
      <c r="N517" s="44"/>
      <c r="O517" s="44" t="s">
        <v>1313</v>
      </c>
      <c r="P517" s="44" t="s">
        <v>42</v>
      </c>
      <c r="Q517" s="44" t="s">
        <v>570</v>
      </c>
    </row>
    <row r="518" spans="1:17" x14ac:dyDescent="0.25">
      <c r="A518" s="44" t="s">
        <v>2311</v>
      </c>
      <c r="B518" s="44" t="s">
        <v>2312</v>
      </c>
      <c r="C518" s="44" t="s">
        <v>2313</v>
      </c>
      <c r="D518" s="44"/>
      <c r="E518" s="44" t="s">
        <v>1311</v>
      </c>
      <c r="F518" s="44"/>
      <c r="G518" s="45"/>
      <c r="H518" s="46">
        <v>0</v>
      </c>
      <c r="I518" s="44" t="s">
        <v>657</v>
      </c>
      <c r="J518" s="44" t="s">
        <v>658</v>
      </c>
      <c r="K518" s="44" t="s">
        <v>566</v>
      </c>
      <c r="L518" s="44" t="s">
        <v>567</v>
      </c>
      <c r="M518" s="44" t="s">
        <v>568</v>
      </c>
      <c r="N518" s="44"/>
      <c r="O518" s="44" t="s">
        <v>1313</v>
      </c>
      <c r="P518" s="44" t="s">
        <v>42</v>
      </c>
      <c r="Q518" s="44" t="s">
        <v>570</v>
      </c>
    </row>
    <row r="519" spans="1:17" x14ac:dyDescent="0.25">
      <c r="A519" s="44" t="s">
        <v>2314</v>
      </c>
      <c r="B519" s="44" t="s">
        <v>2315</v>
      </c>
      <c r="C519" s="44" t="s">
        <v>2316</v>
      </c>
      <c r="D519" s="44"/>
      <c r="E519" s="44" t="s">
        <v>1311</v>
      </c>
      <c r="F519" s="44"/>
      <c r="G519" s="45"/>
      <c r="H519" s="46">
        <v>0</v>
      </c>
      <c r="I519" s="44" t="s">
        <v>583</v>
      </c>
      <c r="J519" s="44" t="s">
        <v>584</v>
      </c>
      <c r="K519" s="44" t="s">
        <v>566</v>
      </c>
      <c r="L519" s="44" t="s">
        <v>567</v>
      </c>
      <c r="M519" s="44" t="s">
        <v>585</v>
      </c>
      <c r="N519" s="44"/>
      <c r="O519" s="44" t="s">
        <v>1313</v>
      </c>
      <c r="P519" s="44" t="s">
        <v>42</v>
      </c>
      <c r="Q519" s="44" t="s">
        <v>570</v>
      </c>
    </row>
    <row r="520" spans="1:17" x14ac:dyDescent="0.25">
      <c r="A520" s="44" t="s">
        <v>2317</v>
      </c>
      <c r="B520" s="44" t="s">
        <v>2318</v>
      </c>
      <c r="C520" s="44" t="s">
        <v>2319</v>
      </c>
      <c r="D520" s="44"/>
      <c r="E520" s="44" t="s">
        <v>1311</v>
      </c>
      <c r="F520" s="44"/>
      <c r="G520" s="45"/>
      <c r="H520" s="46">
        <v>0</v>
      </c>
      <c r="I520" s="44" t="s">
        <v>623</v>
      </c>
      <c r="J520" s="44" t="s">
        <v>624</v>
      </c>
      <c r="K520" s="44" t="s">
        <v>566</v>
      </c>
      <c r="L520" s="44" t="s">
        <v>567</v>
      </c>
      <c r="M520" s="44" t="s">
        <v>2320</v>
      </c>
      <c r="N520" s="44"/>
      <c r="O520" s="44" t="s">
        <v>1313</v>
      </c>
      <c r="P520" s="44" t="s">
        <v>42</v>
      </c>
      <c r="Q520" s="44" t="s">
        <v>570</v>
      </c>
    </row>
    <row r="521" spans="1:17" x14ac:dyDescent="0.25">
      <c r="A521" s="44" t="s">
        <v>2321</v>
      </c>
      <c r="B521" s="44" t="s">
        <v>2322</v>
      </c>
      <c r="C521" s="44" t="s">
        <v>2323</v>
      </c>
      <c r="D521" s="44"/>
      <c r="E521" s="44" t="s">
        <v>1311</v>
      </c>
      <c r="F521" s="44"/>
      <c r="G521" s="45"/>
      <c r="H521" s="46">
        <v>0</v>
      </c>
      <c r="I521" s="44" t="s">
        <v>623</v>
      </c>
      <c r="J521" s="44" t="s">
        <v>624</v>
      </c>
      <c r="K521" s="44" t="s">
        <v>566</v>
      </c>
      <c r="L521" s="44" t="s">
        <v>567</v>
      </c>
      <c r="M521" s="44" t="s">
        <v>2320</v>
      </c>
      <c r="N521" s="44"/>
      <c r="O521" s="44" t="s">
        <v>1313</v>
      </c>
      <c r="P521" s="44" t="s">
        <v>42</v>
      </c>
      <c r="Q521" s="44" t="s">
        <v>570</v>
      </c>
    </row>
    <row r="522" spans="1:17" x14ac:dyDescent="0.25">
      <c r="A522" s="44" t="s">
        <v>2324</v>
      </c>
      <c r="B522" s="44" t="s">
        <v>2325</v>
      </c>
      <c r="C522" s="44" t="s">
        <v>2326</v>
      </c>
      <c r="D522" s="44"/>
      <c r="E522" s="44" t="s">
        <v>1311</v>
      </c>
      <c r="F522" s="44"/>
      <c r="G522" s="45"/>
      <c r="H522" s="46">
        <v>0</v>
      </c>
      <c r="I522" s="44" t="s">
        <v>583</v>
      </c>
      <c r="J522" s="44" t="s">
        <v>584</v>
      </c>
      <c r="K522" s="44" t="s">
        <v>566</v>
      </c>
      <c r="L522" s="44" t="s">
        <v>567</v>
      </c>
      <c r="M522" s="44" t="s">
        <v>619</v>
      </c>
      <c r="N522" s="44"/>
      <c r="O522" s="44" t="s">
        <v>1313</v>
      </c>
      <c r="P522" s="44" t="s">
        <v>42</v>
      </c>
      <c r="Q522" s="44" t="s">
        <v>570</v>
      </c>
    </row>
    <row r="523" spans="1:17" x14ac:dyDescent="0.25">
      <c r="A523" s="44" t="s">
        <v>2327</v>
      </c>
      <c r="B523" s="44" t="s">
        <v>2328</v>
      </c>
      <c r="C523" s="44" t="s">
        <v>2329</v>
      </c>
      <c r="D523" s="44"/>
      <c r="E523" s="44" t="s">
        <v>1311</v>
      </c>
      <c r="F523" s="44"/>
      <c r="G523" s="45"/>
      <c r="H523" s="46">
        <v>0</v>
      </c>
      <c r="I523" s="44" t="s">
        <v>575</v>
      </c>
      <c r="J523" s="44" t="s">
        <v>576</v>
      </c>
      <c r="K523" s="44" t="s">
        <v>566</v>
      </c>
      <c r="L523" s="44" t="s">
        <v>567</v>
      </c>
      <c r="M523" s="44" t="s">
        <v>629</v>
      </c>
      <c r="N523" s="44"/>
      <c r="O523" s="44" t="s">
        <v>1313</v>
      </c>
      <c r="P523" s="44" t="s">
        <v>42</v>
      </c>
      <c r="Q523" s="44" t="s">
        <v>570</v>
      </c>
    </row>
    <row r="524" spans="1:17" x14ac:dyDescent="0.25">
      <c r="A524" s="44" t="s">
        <v>2330</v>
      </c>
      <c r="B524" s="44" t="s">
        <v>2331</v>
      </c>
      <c r="C524" s="44" t="s">
        <v>2332</v>
      </c>
      <c r="D524" s="44"/>
      <c r="E524" s="44" t="s">
        <v>1311</v>
      </c>
      <c r="F524" s="44"/>
      <c r="G524" s="45"/>
      <c r="H524" s="46">
        <v>0</v>
      </c>
      <c r="I524" s="44" t="s">
        <v>583</v>
      </c>
      <c r="J524" s="44" t="s">
        <v>584</v>
      </c>
      <c r="K524" s="44" t="s">
        <v>566</v>
      </c>
      <c r="L524" s="44" t="s">
        <v>567</v>
      </c>
      <c r="M524" s="44" t="s">
        <v>585</v>
      </c>
      <c r="N524" s="44"/>
      <c r="O524" s="44" t="s">
        <v>1313</v>
      </c>
      <c r="P524" s="44" t="s">
        <v>42</v>
      </c>
      <c r="Q524" s="44" t="s">
        <v>570</v>
      </c>
    </row>
    <row r="525" spans="1:17" x14ac:dyDescent="0.25">
      <c r="A525" s="44" t="s">
        <v>2333</v>
      </c>
      <c r="B525" s="44" t="s">
        <v>2334</v>
      </c>
      <c r="C525" s="44" t="s">
        <v>2335</v>
      </c>
      <c r="D525" s="44"/>
      <c r="E525" s="44" t="s">
        <v>1311</v>
      </c>
      <c r="F525" s="44"/>
      <c r="G525" s="45"/>
      <c r="H525" s="46">
        <v>0</v>
      </c>
      <c r="I525" s="44" t="s">
        <v>575</v>
      </c>
      <c r="J525" s="44" t="s">
        <v>576</v>
      </c>
      <c r="K525" s="44" t="s">
        <v>566</v>
      </c>
      <c r="L525" s="44" t="s">
        <v>567</v>
      </c>
      <c r="M525" s="44" t="s">
        <v>629</v>
      </c>
      <c r="N525" s="44"/>
      <c r="O525" s="44" t="s">
        <v>1313</v>
      </c>
      <c r="P525" s="44" t="s">
        <v>42</v>
      </c>
      <c r="Q525" s="44" t="s">
        <v>570</v>
      </c>
    </row>
    <row r="526" spans="1:17" x14ac:dyDescent="0.25">
      <c r="A526" s="44" t="s">
        <v>2336</v>
      </c>
      <c r="B526" s="44" t="s">
        <v>2337</v>
      </c>
      <c r="C526" s="44" t="s">
        <v>2338</v>
      </c>
      <c r="D526" s="44"/>
      <c r="E526" s="44" t="s">
        <v>1311</v>
      </c>
      <c r="F526" s="44"/>
      <c r="G526" s="45"/>
      <c r="H526" s="46">
        <v>0</v>
      </c>
      <c r="I526" s="44" t="s">
        <v>583</v>
      </c>
      <c r="J526" s="44" t="s">
        <v>584</v>
      </c>
      <c r="K526" s="44" t="s">
        <v>566</v>
      </c>
      <c r="L526" s="44" t="s">
        <v>567</v>
      </c>
      <c r="M526" s="44" t="s">
        <v>597</v>
      </c>
      <c r="N526" s="44"/>
      <c r="O526" s="44" t="s">
        <v>1313</v>
      </c>
      <c r="P526" s="44" t="s">
        <v>42</v>
      </c>
      <c r="Q526" s="44" t="s">
        <v>570</v>
      </c>
    </row>
    <row r="527" spans="1:17" x14ac:dyDescent="0.25">
      <c r="A527" s="44" t="s">
        <v>2339</v>
      </c>
      <c r="B527" s="44" t="s">
        <v>2340</v>
      </c>
      <c r="C527" s="44" t="s">
        <v>2341</v>
      </c>
      <c r="D527" s="44"/>
      <c r="E527" s="44" t="s">
        <v>1311</v>
      </c>
      <c r="F527" s="44"/>
      <c r="G527" s="45"/>
      <c r="H527" s="46">
        <v>0</v>
      </c>
      <c r="I527" s="44" t="s">
        <v>583</v>
      </c>
      <c r="J527" s="44" t="s">
        <v>584</v>
      </c>
      <c r="K527" s="44" t="s">
        <v>566</v>
      </c>
      <c r="L527" s="44" t="s">
        <v>567</v>
      </c>
      <c r="M527" s="44" t="s">
        <v>585</v>
      </c>
      <c r="N527" s="44"/>
      <c r="O527" s="44" t="s">
        <v>1313</v>
      </c>
      <c r="P527" s="44" t="s">
        <v>42</v>
      </c>
      <c r="Q527" s="44" t="s">
        <v>570</v>
      </c>
    </row>
    <row r="528" spans="1:17" x14ac:dyDescent="0.25">
      <c r="A528" s="44" t="s">
        <v>2342</v>
      </c>
      <c r="B528" s="44" t="s">
        <v>2343</v>
      </c>
      <c r="C528" s="44" t="s">
        <v>2344</v>
      </c>
      <c r="D528" s="44"/>
      <c r="E528" s="44" t="s">
        <v>1311</v>
      </c>
      <c r="F528" s="44"/>
      <c r="G528" s="45"/>
      <c r="H528" s="46">
        <v>0</v>
      </c>
      <c r="I528" s="44" t="s">
        <v>583</v>
      </c>
      <c r="J528" s="44" t="s">
        <v>584</v>
      </c>
      <c r="K528" s="44" t="s">
        <v>566</v>
      </c>
      <c r="L528" s="44" t="s">
        <v>567</v>
      </c>
      <c r="M528" s="44" t="s">
        <v>710</v>
      </c>
      <c r="N528" s="44"/>
      <c r="O528" s="44" t="s">
        <v>1313</v>
      </c>
      <c r="P528" s="44" t="s">
        <v>42</v>
      </c>
      <c r="Q528" s="44" t="s">
        <v>570</v>
      </c>
    </row>
    <row r="529" spans="1:17" x14ac:dyDescent="0.25">
      <c r="A529" s="44" t="s">
        <v>2345</v>
      </c>
      <c r="B529" s="44" t="s">
        <v>2346</v>
      </c>
      <c r="C529" s="44" t="s">
        <v>2347</v>
      </c>
      <c r="D529" s="44"/>
      <c r="E529" s="44" t="s">
        <v>1311</v>
      </c>
      <c r="F529" s="44"/>
      <c r="G529" s="45"/>
      <c r="H529" s="46">
        <v>0</v>
      </c>
      <c r="I529" s="44" t="s">
        <v>575</v>
      </c>
      <c r="J529" s="44" t="s">
        <v>576</v>
      </c>
      <c r="K529" s="44" t="s">
        <v>566</v>
      </c>
      <c r="L529" s="44" t="s">
        <v>567</v>
      </c>
      <c r="M529" s="44" t="s">
        <v>629</v>
      </c>
      <c r="N529" s="44"/>
      <c r="O529" s="44" t="s">
        <v>1313</v>
      </c>
      <c r="P529" s="44" t="s">
        <v>42</v>
      </c>
      <c r="Q529" s="44" t="s">
        <v>570</v>
      </c>
    </row>
    <row r="530" spans="1:17" x14ac:dyDescent="0.25">
      <c r="A530" s="44" t="s">
        <v>2348</v>
      </c>
      <c r="B530" s="44" t="s">
        <v>2349</v>
      </c>
      <c r="C530" s="44" t="s">
        <v>2350</v>
      </c>
      <c r="D530" s="44"/>
      <c r="E530" s="44" t="s">
        <v>1311</v>
      </c>
      <c r="F530" s="44"/>
      <c r="G530" s="45"/>
      <c r="H530" s="46">
        <v>0</v>
      </c>
      <c r="I530" s="44" t="s">
        <v>575</v>
      </c>
      <c r="J530" s="44" t="s">
        <v>576</v>
      </c>
      <c r="K530" s="44" t="s">
        <v>566</v>
      </c>
      <c r="L530" s="44" t="s">
        <v>567</v>
      </c>
      <c r="M530" s="44" t="s">
        <v>2351</v>
      </c>
      <c r="N530" s="44"/>
      <c r="O530" s="44" t="s">
        <v>1313</v>
      </c>
      <c r="P530" s="44" t="s">
        <v>42</v>
      </c>
      <c r="Q530" s="44" t="s">
        <v>570</v>
      </c>
    </row>
    <row r="531" spans="1:17" x14ac:dyDescent="0.25">
      <c r="A531" s="44" t="s">
        <v>2352</v>
      </c>
      <c r="B531" s="44" t="s">
        <v>2353</v>
      </c>
      <c r="C531" s="44" t="s">
        <v>2354</v>
      </c>
      <c r="D531" s="44"/>
      <c r="E531" s="44" t="s">
        <v>1311</v>
      </c>
      <c r="F531" s="44"/>
      <c r="G531" s="45"/>
      <c r="H531" s="46">
        <v>0</v>
      </c>
      <c r="I531" s="44" t="s">
        <v>583</v>
      </c>
      <c r="J531" s="44" t="s">
        <v>584</v>
      </c>
      <c r="K531" s="44" t="s">
        <v>566</v>
      </c>
      <c r="L531" s="44" t="s">
        <v>567</v>
      </c>
      <c r="M531" s="44" t="s">
        <v>585</v>
      </c>
      <c r="N531" s="44"/>
      <c r="O531" s="44" t="s">
        <v>1313</v>
      </c>
      <c r="P531" s="44" t="s">
        <v>42</v>
      </c>
      <c r="Q531" s="44" t="s">
        <v>570</v>
      </c>
    </row>
    <row r="532" spans="1:17" x14ac:dyDescent="0.25">
      <c r="A532" s="44" t="s">
        <v>2355</v>
      </c>
      <c r="B532" s="44" t="s">
        <v>2356</v>
      </c>
      <c r="C532" s="44" t="s">
        <v>2357</v>
      </c>
      <c r="D532" s="44"/>
      <c r="E532" s="44" t="s">
        <v>1311</v>
      </c>
      <c r="F532" s="44"/>
      <c r="G532" s="45"/>
      <c r="H532" s="46">
        <v>0</v>
      </c>
      <c r="I532" s="44" t="s">
        <v>623</v>
      </c>
      <c r="J532" s="44" t="s">
        <v>624</v>
      </c>
      <c r="K532" s="44" t="s">
        <v>566</v>
      </c>
      <c r="L532" s="44" t="s">
        <v>567</v>
      </c>
      <c r="M532" s="44" t="s">
        <v>2320</v>
      </c>
      <c r="N532" s="44"/>
      <c r="O532" s="44" t="s">
        <v>1313</v>
      </c>
      <c r="P532" s="44" t="s">
        <v>42</v>
      </c>
      <c r="Q532" s="44" t="s">
        <v>570</v>
      </c>
    </row>
    <row r="533" spans="1:17" x14ac:dyDescent="0.25">
      <c r="A533" s="44" t="s">
        <v>2358</v>
      </c>
      <c r="B533" s="44" t="s">
        <v>2359</v>
      </c>
      <c r="C533" s="44" t="s">
        <v>2360</v>
      </c>
      <c r="D533" s="44"/>
      <c r="E533" s="44" t="s">
        <v>1311</v>
      </c>
      <c r="F533" s="44"/>
      <c r="G533" s="45"/>
      <c r="H533" s="46">
        <v>0</v>
      </c>
      <c r="I533" s="44" t="s">
        <v>575</v>
      </c>
      <c r="J533" s="44" t="s">
        <v>576</v>
      </c>
      <c r="K533" s="44" t="s">
        <v>566</v>
      </c>
      <c r="L533" s="44" t="s">
        <v>567</v>
      </c>
      <c r="M533" s="44" t="s">
        <v>629</v>
      </c>
      <c r="N533" s="44"/>
      <c r="O533" s="44" t="s">
        <v>1313</v>
      </c>
      <c r="P533" s="44" t="s">
        <v>42</v>
      </c>
      <c r="Q533" s="44" t="s">
        <v>570</v>
      </c>
    </row>
    <row r="534" spans="1:17" x14ac:dyDescent="0.25">
      <c r="A534" s="44" t="s">
        <v>2361</v>
      </c>
      <c r="B534" s="44" t="s">
        <v>2362</v>
      </c>
      <c r="C534" s="44" t="s">
        <v>2363</v>
      </c>
      <c r="D534" s="44"/>
      <c r="E534" s="44" t="s">
        <v>1311</v>
      </c>
      <c r="F534" s="44"/>
      <c r="G534" s="45"/>
      <c r="H534" s="46">
        <v>0</v>
      </c>
      <c r="I534" s="44" t="s">
        <v>617</v>
      </c>
      <c r="J534" s="44" t="s">
        <v>618</v>
      </c>
      <c r="K534" s="44" t="s">
        <v>566</v>
      </c>
      <c r="L534" s="44" t="s">
        <v>567</v>
      </c>
      <c r="M534" s="44" t="s">
        <v>2273</v>
      </c>
      <c r="N534" s="44"/>
      <c r="O534" s="44" t="s">
        <v>1313</v>
      </c>
      <c r="P534" s="44" t="s">
        <v>42</v>
      </c>
      <c r="Q534" s="44" t="s">
        <v>570</v>
      </c>
    </row>
    <row r="535" spans="1:17" x14ac:dyDescent="0.25">
      <c r="A535" s="44" t="s">
        <v>2364</v>
      </c>
      <c r="B535" s="44" t="s">
        <v>2365</v>
      </c>
      <c r="C535" s="44" t="s">
        <v>2366</v>
      </c>
      <c r="D535" s="44"/>
      <c r="E535" s="44" t="s">
        <v>1311</v>
      </c>
      <c r="F535" s="44"/>
      <c r="G535" s="45"/>
      <c r="H535" s="46">
        <v>0</v>
      </c>
      <c r="I535" s="44" t="s">
        <v>583</v>
      </c>
      <c r="J535" s="44" t="s">
        <v>584</v>
      </c>
      <c r="K535" s="44" t="s">
        <v>566</v>
      </c>
      <c r="L535" s="44" t="s">
        <v>567</v>
      </c>
      <c r="M535" s="44" t="s">
        <v>585</v>
      </c>
      <c r="N535" s="44"/>
      <c r="O535" s="44" t="s">
        <v>1313</v>
      </c>
      <c r="P535" s="44" t="s">
        <v>42</v>
      </c>
      <c r="Q535" s="44" t="s">
        <v>570</v>
      </c>
    </row>
    <row r="536" spans="1:17" x14ac:dyDescent="0.25">
      <c r="A536" s="44" t="s">
        <v>2367</v>
      </c>
      <c r="B536" s="44" t="s">
        <v>2368</v>
      </c>
      <c r="C536" s="44" t="s">
        <v>2369</v>
      </c>
      <c r="D536" s="44"/>
      <c r="E536" s="44" t="s">
        <v>1311</v>
      </c>
      <c r="F536" s="44"/>
      <c r="G536" s="45"/>
      <c r="H536" s="46">
        <v>0</v>
      </c>
      <c r="I536" s="44" t="s">
        <v>583</v>
      </c>
      <c r="J536" s="44" t="s">
        <v>584</v>
      </c>
      <c r="K536" s="44" t="s">
        <v>566</v>
      </c>
      <c r="L536" s="44" t="s">
        <v>567</v>
      </c>
      <c r="M536" s="44" t="s">
        <v>619</v>
      </c>
      <c r="N536" s="44"/>
      <c r="O536" s="44" t="s">
        <v>1313</v>
      </c>
      <c r="P536" s="44" t="s">
        <v>42</v>
      </c>
      <c r="Q536" s="44" t="s">
        <v>570</v>
      </c>
    </row>
    <row r="537" spans="1:17" x14ac:dyDescent="0.25">
      <c r="A537" s="44" t="s">
        <v>2370</v>
      </c>
      <c r="B537" s="44" t="s">
        <v>2371</v>
      </c>
      <c r="C537" s="44" t="s">
        <v>2372</v>
      </c>
      <c r="D537" s="44"/>
      <c r="E537" s="44" t="s">
        <v>1311</v>
      </c>
      <c r="F537" s="44"/>
      <c r="G537" s="45"/>
      <c r="H537" s="46">
        <v>0</v>
      </c>
      <c r="I537" s="44" t="s">
        <v>657</v>
      </c>
      <c r="J537" s="44" t="s">
        <v>658</v>
      </c>
      <c r="K537" s="44" t="s">
        <v>566</v>
      </c>
      <c r="L537" s="44" t="s">
        <v>567</v>
      </c>
      <c r="M537" s="44" t="s">
        <v>659</v>
      </c>
      <c r="N537" s="44"/>
      <c r="O537" s="44" t="s">
        <v>1313</v>
      </c>
      <c r="P537" s="44" t="s">
        <v>42</v>
      </c>
      <c r="Q537" s="44" t="s">
        <v>570</v>
      </c>
    </row>
    <row r="538" spans="1:17" x14ac:dyDescent="0.25">
      <c r="A538" s="44" t="s">
        <v>2373</v>
      </c>
      <c r="B538" s="44" t="s">
        <v>2374</v>
      </c>
      <c r="C538" s="44" t="s">
        <v>2375</v>
      </c>
      <c r="D538" s="44"/>
      <c r="E538" s="44" t="s">
        <v>1311</v>
      </c>
      <c r="F538" s="44"/>
      <c r="G538" s="45"/>
      <c r="H538" s="46">
        <v>0</v>
      </c>
      <c r="I538" s="44" t="s">
        <v>657</v>
      </c>
      <c r="J538" s="44" t="s">
        <v>658</v>
      </c>
      <c r="K538" s="44" t="s">
        <v>566</v>
      </c>
      <c r="L538" s="44" t="s">
        <v>567</v>
      </c>
      <c r="M538" s="44" t="s">
        <v>659</v>
      </c>
      <c r="N538" s="44"/>
      <c r="O538" s="44" t="s">
        <v>1313</v>
      </c>
      <c r="P538" s="44" t="s">
        <v>42</v>
      </c>
      <c r="Q538" s="44" t="s">
        <v>570</v>
      </c>
    </row>
    <row r="539" spans="1:17" x14ac:dyDescent="0.25">
      <c r="A539" s="44" t="s">
        <v>2376</v>
      </c>
      <c r="B539" s="44" t="s">
        <v>2377</v>
      </c>
      <c r="C539" s="44" t="s">
        <v>2378</v>
      </c>
      <c r="D539" s="44"/>
      <c r="E539" s="44" t="s">
        <v>1311</v>
      </c>
      <c r="F539" s="44"/>
      <c r="G539" s="45"/>
      <c r="H539" s="46">
        <v>0</v>
      </c>
      <c r="I539" s="44" t="s">
        <v>617</v>
      </c>
      <c r="J539" s="44" t="s">
        <v>618</v>
      </c>
      <c r="K539" s="44" t="s">
        <v>566</v>
      </c>
      <c r="L539" s="44" t="s">
        <v>567</v>
      </c>
      <c r="M539" s="44" t="s">
        <v>2273</v>
      </c>
      <c r="N539" s="44"/>
      <c r="O539" s="44" t="s">
        <v>1313</v>
      </c>
      <c r="P539" s="44" t="s">
        <v>42</v>
      </c>
      <c r="Q539" s="44" t="s">
        <v>570</v>
      </c>
    </row>
    <row r="540" spans="1:17" x14ac:dyDescent="0.25">
      <c r="A540" s="44" t="s">
        <v>2379</v>
      </c>
      <c r="B540" s="44" t="s">
        <v>2380</v>
      </c>
      <c r="C540" s="44" t="s">
        <v>2381</v>
      </c>
      <c r="D540" s="44"/>
      <c r="E540" s="44" t="s">
        <v>1311</v>
      </c>
      <c r="F540" s="44"/>
      <c r="G540" s="45"/>
      <c r="H540" s="46">
        <v>0</v>
      </c>
      <c r="I540" s="44" t="s">
        <v>583</v>
      </c>
      <c r="J540" s="44" t="s">
        <v>584</v>
      </c>
      <c r="K540" s="44" t="s">
        <v>566</v>
      </c>
      <c r="L540" s="44" t="s">
        <v>567</v>
      </c>
      <c r="M540" s="44" t="s">
        <v>710</v>
      </c>
      <c r="N540" s="44"/>
      <c r="O540" s="44" t="s">
        <v>1313</v>
      </c>
      <c r="P540" s="44" t="s">
        <v>42</v>
      </c>
      <c r="Q540" s="44" t="s">
        <v>570</v>
      </c>
    </row>
    <row r="541" spans="1:17" x14ac:dyDescent="0.25">
      <c r="A541" s="44" t="s">
        <v>2382</v>
      </c>
      <c r="B541" s="44" t="s">
        <v>2383</v>
      </c>
      <c r="C541" s="44" t="s">
        <v>2384</v>
      </c>
      <c r="D541" s="44"/>
      <c r="E541" s="44" t="s">
        <v>1311</v>
      </c>
      <c r="F541" s="44"/>
      <c r="G541" s="45"/>
      <c r="H541" s="46">
        <v>0</v>
      </c>
      <c r="I541" s="44" t="s">
        <v>657</v>
      </c>
      <c r="J541" s="44" t="s">
        <v>658</v>
      </c>
      <c r="K541" s="44" t="s">
        <v>566</v>
      </c>
      <c r="L541" s="44" t="s">
        <v>567</v>
      </c>
      <c r="M541" s="44" t="s">
        <v>659</v>
      </c>
      <c r="N541" s="44"/>
      <c r="O541" s="44" t="s">
        <v>1313</v>
      </c>
      <c r="P541" s="44" t="s">
        <v>42</v>
      </c>
      <c r="Q541" s="44" t="s">
        <v>570</v>
      </c>
    </row>
    <row r="542" spans="1:17" x14ac:dyDescent="0.25">
      <c r="A542" s="44" t="s">
        <v>2385</v>
      </c>
      <c r="B542" s="44" t="s">
        <v>2386</v>
      </c>
      <c r="C542" s="44" t="s">
        <v>2387</v>
      </c>
      <c r="D542" s="44"/>
      <c r="E542" s="44" t="s">
        <v>1311</v>
      </c>
      <c r="F542" s="44"/>
      <c r="G542" s="45"/>
      <c r="H542" s="46">
        <v>0</v>
      </c>
      <c r="I542" s="44" t="s">
        <v>583</v>
      </c>
      <c r="J542" s="44" t="s">
        <v>584</v>
      </c>
      <c r="K542" s="44" t="s">
        <v>566</v>
      </c>
      <c r="L542" s="44" t="s">
        <v>567</v>
      </c>
      <c r="M542" s="44" t="s">
        <v>585</v>
      </c>
      <c r="N542" s="44"/>
      <c r="O542" s="44" t="s">
        <v>1313</v>
      </c>
      <c r="P542" s="44" t="s">
        <v>42</v>
      </c>
      <c r="Q542" s="44" t="s">
        <v>570</v>
      </c>
    </row>
    <row r="543" spans="1:17" x14ac:dyDescent="0.25">
      <c r="A543" s="44" t="s">
        <v>2388</v>
      </c>
      <c r="B543" s="44" t="s">
        <v>2389</v>
      </c>
      <c r="C543" s="44" t="s">
        <v>2390</v>
      </c>
      <c r="D543" s="44"/>
      <c r="E543" s="44" t="s">
        <v>1311</v>
      </c>
      <c r="F543" s="44"/>
      <c r="G543" s="45"/>
      <c r="H543" s="46">
        <v>0</v>
      </c>
      <c r="I543" s="44" t="s">
        <v>575</v>
      </c>
      <c r="J543" s="44" t="s">
        <v>576</v>
      </c>
      <c r="K543" s="44" t="s">
        <v>566</v>
      </c>
      <c r="L543" s="44" t="s">
        <v>567</v>
      </c>
      <c r="M543" s="44" t="s">
        <v>1217</v>
      </c>
      <c r="N543" s="44"/>
      <c r="O543" s="44" t="s">
        <v>1313</v>
      </c>
      <c r="P543" s="44" t="s">
        <v>42</v>
      </c>
      <c r="Q543" s="44" t="s">
        <v>570</v>
      </c>
    </row>
    <row r="544" spans="1:17" x14ac:dyDescent="0.25">
      <c r="A544" s="44" t="s">
        <v>2391</v>
      </c>
      <c r="B544" s="44" t="s">
        <v>2392</v>
      </c>
      <c r="C544" s="44" t="s">
        <v>2393</v>
      </c>
      <c r="D544" s="44"/>
      <c r="E544" s="44" t="s">
        <v>1311</v>
      </c>
      <c r="F544" s="44"/>
      <c r="G544" s="45"/>
      <c r="H544" s="46">
        <v>0</v>
      </c>
      <c r="I544" s="44" t="s">
        <v>623</v>
      </c>
      <c r="J544" s="44" t="s">
        <v>624</v>
      </c>
      <c r="K544" s="44" t="s">
        <v>566</v>
      </c>
      <c r="L544" s="44" t="s">
        <v>567</v>
      </c>
      <c r="M544" s="44" t="s">
        <v>2320</v>
      </c>
      <c r="N544" s="44"/>
      <c r="O544" s="44" t="s">
        <v>1313</v>
      </c>
      <c r="P544" s="44" t="s">
        <v>42</v>
      </c>
      <c r="Q544" s="44" t="s">
        <v>570</v>
      </c>
    </row>
    <row r="545" spans="1:17" x14ac:dyDescent="0.25">
      <c r="A545" s="44" t="s">
        <v>2394</v>
      </c>
      <c r="B545" s="44" t="s">
        <v>2395</v>
      </c>
      <c r="C545" s="44" t="s">
        <v>2396</v>
      </c>
      <c r="D545" s="44"/>
      <c r="E545" s="44" t="s">
        <v>1311</v>
      </c>
      <c r="F545" s="44"/>
      <c r="G545" s="45"/>
      <c r="H545" s="46">
        <v>0</v>
      </c>
      <c r="I545" s="44" t="s">
        <v>623</v>
      </c>
      <c r="J545" s="44" t="s">
        <v>624</v>
      </c>
      <c r="K545" s="44" t="s">
        <v>566</v>
      </c>
      <c r="L545" s="44" t="s">
        <v>567</v>
      </c>
      <c r="M545" s="44" t="s">
        <v>2320</v>
      </c>
      <c r="N545" s="44"/>
      <c r="O545" s="44" t="s">
        <v>1313</v>
      </c>
      <c r="P545" s="44" t="s">
        <v>42</v>
      </c>
      <c r="Q545" s="44" t="s">
        <v>570</v>
      </c>
    </row>
    <row r="546" spans="1:17" x14ac:dyDescent="0.25">
      <c r="A546" s="44" t="s">
        <v>2397</v>
      </c>
      <c r="B546" s="44" t="s">
        <v>2398</v>
      </c>
      <c r="C546" s="44" t="s">
        <v>2399</v>
      </c>
      <c r="D546" s="44"/>
      <c r="E546" s="44" t="s">
        <v>1311</v>
      </c>
      <c r="F546" s="44"/>
      <c r="G546" s="45"/>
      <c r="H546" s="46">
        <v>0</v>
      </c>
      <c r="I546" s="44" t="s">
        <v>583</v>
      </c>
      <c r="J546" s="44" t="s">
        <v>584</v>
      </c>
      <c r="K546" s="44" t="s">
        <v>566</v>
      </c>
      <c r="L546" s="44" t="s">
        <v>567</v>
      </c>
      <c r="M546" s="44" t="s">
        <v>585</v>
      </c>
      <c r="N546" s="44"/>
      <c r="O546" s="44" t="s">
        <v>1313</v>
      </c>
      <c r="P546" s="44" t="s">
        <v>42</v>
      </c>
      <c r="Q546" s="44" t="s">
        <v>570</v>
      </c>
    </row>
    <row r="547" spans="1:17" x14ac:dyDescent="0.25">
      <c r="A547" s="44" t="s">
        <v>2400</v>
      </c>
      <c r="B547" s="44" t="s">
        <v>2401</v>
      </c>
      <c r="C547" s="44" t="s">
        <v>2402</v>
      </c>
      <c r="D547" s="44"/>
      <c r="E547" s="44" t="s">
        <v>1311</v>
      </c>
      <c r="F547" s="44"/>
      <c r="G547" s="45"/>
      <c r="H547" s="46">
        <v>0</v>
      </c>
      <c r="I547" s="44" t="s">
        <v>623</v>
      </c>
      <c r="J547" s="44" t="s">
        <v>624</v>
      </c>
      <c r="K547" s="44" t="s">
        <v>566</v>
      </c>
      <c r="L547" s="44" t="s">
        <v>567</v>
      </c>
      <c r="M547" s="44" t="s">
        <v>795</v>
      </c>
      <c r="N547" s="44"/>
      <c r="O547" s="44" t="s">
        <v>1313</v>
      </c>
      <c r="P547" s="44" t="s">
        <v>42</v>
      </c>
      <c r="Q547" s="44" t="s">
        <v>570</v>
      </c>
    </row>
    <row r="548" spans="1:17" x14ac:dyDescent="0.25">
      <c r="A548" s="44" t="s">
        <v>2403</v>
      </c>
      <c r="B548" s="44" t="s">
        <v>2404</v>
      </c>
      <c r="C548" s="44" t="s">
        <v>2405</v>
      </c>
      <c r="D548" s="44"/>
      <c r="E548" s="44" t="s">
        <v>1311</v>
      </c>
      <c r="F548" s="44"/>
      <c r="G548" s="45"/>
      <c r="H548" s="46">
        <v>0</v>
      </c>
      <c r="I548" s="44" t="s">
        <v>583</v>
      </c>
      <c r="J548" s="44" t="s">
        <v>584</v>
      </c>
      <c r="K548" s="44" t="s">
        <v>566</v>
      </c>
      <c r="L548" s="44" t="s">
        <v>567</v>
      </c>
      <c r="M548" s="44" t="s">
        <v>585</v>
      </c>
      <c r="N548" s="44"/>
      <c r="O548" s="44" t="s">
        <v>1313</v>
      </c>
      <c r="P548" s="44" t="s">
        <v>42</v>
      </c>
      <c r="Q548" s="44" t="s">
        <v>570</v>
      </c>
    </row>
    <row r="549" spans="1:17" x14ac:dyDescent="0.25">
      <c r="A549" s="44" t="s">
        <v>2406</v>
      </c>
      <c r="B549" s="44" t="s">
        <v>2407</v>
      </c>
      <c r="C549" s="44" t="s">
        <v>2408</v>
      </c>
      <c r="D549" s="44"/>
      <c r="E549" s="44" t="s">
        <v>1311</v>
      </c>
      <c r="F549" s="44"/>
      <c r="G549" s="45"/>
      <c r="H549" s="46">
        <v>0</v>
      </c>
      <c r="I549" s="44" t="s">
        <v>657</v>
      </c>
      <c r="J549" s="44" t="s">
        <v>658</v>
      </c>
      <c r="K549" s="44" t="s">
        <v>566</v>
      </c>
      <c r="L549" s="44" t="s">
        <v>567</v>
      </c>
      <c r="M549" s="44" t="s">
        <v>659</v>
      </c>
      <c r="N549" s="44"/>
      <c r="O549" s="44" t="s">
        <v>1313</v>
      </c>
      <c r="P549" s="44" t="s">
        <v>42</v>
      </c>
      <c r="Q549" s="44" t="s">
        <v>570</v>
      </c>
    </row>
    <row r="550" spans="1:17" x14ac:dyDescent="0.25">
      <c r="A550" s="44" t="s">
        <v>2409</v>
      </c>
      <c r="B550" s="44" t="s">
        <v>2410</v>
      </c>
      <c r="C550" s="44" t="s">
        <v>2411</v>
      </c>
      <c r="D550" s="44"/>
      <c r="E550" s="44" t="s">
        <v>1311</v>
      </c>
      <c r="F550" s="44"/>
      <c r="G550" s="45"/>
      <c r="H550" s="46">
        <v>0</v>
      </c>
      <c r="I550" s="44" t="s">
        <v>583</v>
      </c>
      <c r="J550" s="44" t="s">
        <v>584</v>
      </c>
      <c r="K550" s="44" t="s">
        <v>566</v>
      </c>
      <c r="L550" s="44" t="s">
        <v>567</v>
      </c>
      <c r="M550" s="44" t="s">
        <v>597</v>
      </c>
      <c r="N550" s="44"/>
      <c r="O550" s="44" t="s">
        <v>1313</v>
      </c>
      <c r="P550" s="44" t="s">
        <v>42</v>
      </c>
      <c r="Q550" s="44" t="s">
        <v>570</v>
      </c>
    </row>
    <row r="551" spans="1:17" x14ac:dyDescent="0.25">
      <c r="A551" s="44" t="s">
        <v>2412</v>
      </c>
      <c r="B551" s="44" t="s">
        <v>2413</v>
      </c>
      <c r="C551" s="44" t="s">
        <v>2414</v>
      </c>
      <c r="D551" s="44"/>
      <c r="E551" s="44" t="s">
        <v>1311</v>
      </c>
      <c r="F551" s="44"/>
      <c r="G551" s="45"/>
      <c r="H551" s="46">
        <v>0</v>
      </c>
      <c r="I551" s="44" t="s">
        <v>575</v>
      </c>
      <c r="J551" s="44" t="s">
        <v>576</v>
      </c>
      <c r="K551" s="44" t="s">
        <v>566</v>
      </c>
      <c r="L551" s="44" t="s">
        <v>567</v>
      </c>
      <c r="M551" s="44" t="s">
        <v>2277</v>
      </c>
      <c r="N551" s="44"/>
      <c r="O551" s="44" t="s">
        <v>1313</v>
      </c>
      <c r="P551" s="44" t="s">
        <v>42</v>
      </c>
      <c r="Q551" s="44" t="s">
        <v>570</v>
      </c>
    </row>
    <row r="552" spans="1:17" x14ac:dyDescent="0.25">
      <c r="A552" s="44" t="s">
        <v>2415</v>
      </c>
      <c r="B552" s="44" t="s">
        <v>2416</v>
      </c>
      <c r="C552" s="44" t="s">
        <v>2417</v>
      </c>
      <c r="D552" s="44"/>
      <c r="E552" s="44" t="s">
        <v>1311</v>
      </c>
      <c r="F552" s="44"/>
      <c r="G552" s="45"/>
      <c r="H552" s="46">
        <v>0</v>
      </c>
      <c r="I552" s="44" t="s">
        <v>575</v>
      </c>
      <c r="J552" s="44" t="s">
        <v>576</v>
      </c>
      <c r="K552" s="44" t="s">
        <v>566</v>
      </c>
      <c r="L552" s="44" t="s">
        <v>567</v>
      </c>
      <c r="M552" s="44" t="s">
        <v>629</v>
      </c>
      <c r="N552" s="44"/>
      <c r="O552" s="44" t="s">
        <v>1313</v>
      </c>
      <c r="P552" s="44" t="s">
        <v>42</v>
      </c>
      <c r="Q552" s="44" t="s">
        <v>570</v>
      </c>
    </row>
    <row r="553" spans="1:17" x14ac:dyDescent="0.25">
      <c r="A553" s="44" t="s">
        <v>2418</v>
      </c>
      <c r="B553" s="44" t="s">
        <v>2419</v>
      </c>
      <c r="C553" s="44" t="s">
        <v>2420</v>
      </c>
      <c r="D553" s="44"/>
      <c r="E553" s="44" t="s">
        <v>1311</v>
      </c>
      <c r="F553" s="44"/>
      <c r="G553" s="45"/>
      <c r="H553" s="46">
        <v>0</v>
      </c>
      <c r="I553" s="44" t="s">
        <v>575</v>
      </c>
      <c r="J553" s="44" t="s">
        <v>576</v>
      </c>
      <c r="K553" s="44" t="s">
        <v>566</v>
      </c>
      <c r="L553" s="44" t="s">
        <v>567</v>
      </c>
      <c r="M553" s="44" t="s">
        <v>629</v>
      </c>
      <c r="N553" s="44"/>
      <c r="O553" s="44" t="s">
        <v>1313</v>
      </c>
      <c r="P553" s="44" t="s">
        <v>42</v>
      </c>
      <c r="Q553" s="44" t="s">
        <v>570</v>
      </c>
    </row>
    <row r="554" spans="1:17" x14ac:dyDescent="0.25">
      <c r="A554" s="44" t="s">
        <v>2421</v>
      </c>
      <c r="B554" s="44" t="s">
        <v>2422</v>
      </c>
      <c r="C554" s="44" t="s">
        <v>2423</v>
      </c>
      <c r="D554" s="44"/>
      <c r="E554" s="44" t="s">
        <v>1311</v>
      </c>
      <c r="F554" s="44"/>
      <c r="G554" s="45"/>
      <c r="H554" s="46">
        <v>0</v>
      </c>
      <c r="I554" s="44" t="s">
        <v>583</v>
      </c>
      <c r="J554" s="44" t="s">
        <v>584</v>
      </c>
      <c r="K554" s="44" t="s">
        <v>566</v>
      </c>
      <c r="L554" s="44" t="s">
        <v>567</v>
      </c>
      <c r="M554" s="44" t="s">
        <v>585</v>
      </c>
      <c r="N554" s="44"/>
      <c r="O554" s="44" t="s">
        <v>1313</v>
      </c>
      <c r="P554" s="44" t="s">
        <v>42</v>
      </c>
      <c r="Q554" s="44" t="s">
        <v>570</v>
      </c>
    </row>
    <row r="555" spans="1:17" x14ac:dyDescent="0.25">
      <c r="A555" s="44" t="s">
        <v>2424</v>
      </c>
      <c r="B555" s="44" t="s">
        <v>2425</v>
      </c>
      <c r="C555" s="44" t="s">
        <v>2426</v>
      </c>
      <c r="D555" s="44"/>
      <c r="E555" s="44" t="s">
        <v>1311</v>
      </c>
      <c r="F555" s="44"/>
      <c r="G555" s="45"/>
      <c r="H555" s="46">
        <v>0</v>
      </c>
      <c r="I555" s="44" t="s">
        <v>623</v>
      </c>
      <c r="J555" s="44" t="s">
        <v>624</v>
      </c>
      <c r="K555" s="44" t="s">
        <v>566</v>
      </c>
      <c r="L555" s="44" t="s">
        <v>567</v>
      </c>
      <c r="M555" s="44" t="s">
        <v>795</v>
      </c>
      <c r="N555" s="44"/>
      <c r="O555" s="44" t="s">
        <v>1313</v>
      </c>
      <c r="P555" s="44" t="s">
        <v>42</v>
      </c>
      <c r="Q555" s="44" t="s">
        <v>570</v>
      </c>
    </row>
    <row r="556" spans="1:17" x14ac:dyDescent="0.25">
      <c r="A556" s="44" t="s">
        <v>2427</v>
      </c>
      <c r="B556" s="44" t="s">
        <v>2428</v>
      </c>
      <c r="C556" s="44" t="s">
        <v>2429</v>
      </c>
      <c r="D556" s="44"/>
      <c r="E556" s="44" t="s">
        <v>1311</v>
      </c>
      <c r="F556" s="44"/>
      <c r="G556" s="45"/>
      <c r="H556" s="46">
        <v>0</v>
      </c>
      <c r="I556" s="44" t="s">
        <v>623</v>
      </c>
      <c r="J556" s="44" t="s">
        <v>624</v>
      </c>
      <c r="K556" s="44" t="s">
        <v>566</v>
      </c>
      <c r="L556" s="44" t="s">
        <v>567</v>
      </c>
      <c r="M556" s="44" t="s">
        <v>673</v>
      </c>
      <c r="N556" s="44"/>
      <c r="O556" s="44" t="s">
        <v>1313</v>
      </c>
      <c r="P556" s="44" t="s">
        <v>42</v>
      </c>
      <c r="Q556" s="44" t="s">
        <v>570</v>
      </c>
    </row>
    <row r="557" spans="1:17" x14ac:dyDescent="0.25">
      <c r="A557" s="44" t="s">
        <v>2430</v>
      </c>
      <c r="B557" s="44" t="s">
        <v>2431</v>
      </c>
      <c r="C557" s="44" t="s">
        <v>2432</v>
      </c>
      <c r="D557" s="44"/>
      <c r="E557" s="44" t="s">
        <v>1311</v>
      </c>
      <c r="F557" s="44"/>
      <c r="G557" s="45"/>
      <c r="H557" s="46">
        <v>0</v>
      </c>
      <c r="I557" s="44" t="s">
        <v>575</v>
      </c>
      <c r="J557" s="44" t="s">
        <v>576</v>
      </c>
      <c r="K557" s="44" t="s">
        <v>566</v>
      </c>
      <c r="L557" s="44" t="s">
        <v>567</v>
      </c>
      <c r="M557" s="44" t="s">
        <v>629</v>
      </c>
      <c r="N557" s="44"/>
      <c r="O557" s="44" t="s">
        <v>1313</v>
      </c>
      <c r="P557" s="44" t="s">
        <v>42</v>
      </c>
      <c r="Q557" s="44" t="s">
        <v>570</v>
      </c>
    </row>
    <row r="558" spans="1:17" x14ac:dyDescent="0.25">
      <c r="A558" s="44" t="s">
        <v>2433</v>
      </c>
      <c r="B558" s="44" t="s">
        <v>2434</v>
      </c>
      <c r="C558" s="44" t="s">
        <v>2435</v>
      </c>
      <c r="D558" s="44"/>
      <c r="E558" s="44" t="s">
        <v>1311</v>
      </c>
      <c r="F558" s="44"/>
      <c r="G558" s="45"/>
      <c r="H558" s="46">
        <v>0</v>
      </c>
      <c r="I558" s="44" t="s">
        <v>583</v>
      </c>
      <c r="J558" s="44" t="s">
        <v>584</v>
      </c>
      <c r="K558" s="44" t="s">
        <v>566</v>
      </c>
      <c r="L558" s="44" t="s">
        <v>567</v>
      </c>
      <c r="M558" s="44" t="s">
        <v>619</v>
      </c>
      <c r="N558" s="44"/>
      <c r="O558" s="44" t="s">
        <v>1313</v>
      </c>
      <c r="P558" s="44" t="s">
        <v>42</v>
      </c>
      <c r="Q558" s="44" t="s">
        <v>570</v>
      </c>
    </row>
    <row r="559" spans="1:17" x14ac:dyDescent="0.25">
      <c r="A559" s="44" t="s">
        <v>2436</v>
      </c>
      <c r="B559" s="44" t="s">
        <v>2437</v>
      </c>
      <c r="C559" s="44" t="s">
        <v>2438</v>
      </c>
      <c r="D559" s="44"/>
      <c r="E559" s="44" t="s">
        <v>1311</v>
      </c>
      <c r="F559" s="44"/>
      <c r="G559" s="45"/>
      <c r="H559" s="46">
        <v>0</v>
      </c>
      <c r="I559" s="44" t="s">
        <v>623</v>
      </c>
      <c r="J559" s="44" t="s">
        <v>624</v>
      </c>
      <c r="K559" s="44" t="s">
        <v>566</v>
      </c>
      <c r="L559" s="44" t="s">
        <v>567</v>
      </c>
      <c r="M559" s="44" t="s">
        <v>625</v>
      </c>
      <c r="N559" s="44"/>
      <c r="O559" s="44" t="s">
        <v>1313</v>
      </c>
      <c r="P559" s="44" t="s">
        <v>42</v>
      </c>
      <c r="Q559" s="44" t="s">
        <v>570</v>
      </c>
    </row>
    <row r="560" spans="1:17" x14ac:dyDescent="0.25">
      <c r="A560" s="44" t="s">
        <v>2439</v>
      </c>
      <c r="B560" s="44" t="s">
        <v>2440</v>
      </c>
      <c r="C560" s="44" t="s">
        <v>2441</v>
      </c>
      <c r="D560" s="44"/>
      <c r="E560" s="44" t="s">
        <v>1311</v>
      </c>
      <c r="F560" s="44"/>
      <c r="G560" s="45"/>
      <c r="H560" s="46">
        <v>0</v>
      </c>
      <c r="I560" s="44" t="s">
        <v>623</v>
      </c>
      <c r="J560" s="44" t="s">
        <v>624</v>
      </c>
      <c r="K560" s="44" t="s">
        <v>566</v>
      </c>
      <c r="L560" s="44" t="s">
        <v>567</v>
      </c>
      <c r="M560" s="44" t="s">
        <v>725</v>
      </c>
      <c r="N560" s="44"/>
      <c r="O560" s="44" t="s">
        <v>1313</v>
      </c>
      <c r="P560" s="44" t="s">
        <v>42</v>
      </c>
      <c r="Q560" s="44" t="s">
        <v>570</v>
      </c>
    </row>
    <row r="561" spans="1:17" x14ac:dyDescent="0.25">
      <c r="A561" s="44" t="s">
        <v>2442</v>
      </c>
      <c r="B561" s="44" t="s">
        <v>2443</v>
      </c>
      <c r="C561" s="44" t="s">
        <v>2444</v>
      </c>
      <c r="D561" s="44"/>
      <c r="E561" s="44" t="s">
        <v>1311</v>
      </c>
      <c r="F561" s="44"/>
      <c r="G561" s="45"/>
      <c r="H561" s="46">
        <v>0</v>
      </c>
      <c r="I561" s="44" t="s">
        <v>657</v>
      </c>
      <c r="J561" s="44" t="s">
        <v>658</v>
      </c>
      <c r="K561" s="44" t="s">
        <v>566</v>
      </c>
      <c r="L561" s="44" t="s">
        <v>567</v>
      </c>
      <c r="M561" s="44" t="s">
        <v>2445</v>
      </c>
      <c r="N561" s="44"/>
      <c r="O561" s="44" t="s">
        <v>1313</v>
      </c>
      <c r="P561" s="44" t="s">
        <v>42</v>
      </c>
      <c r="Q561" s="44" t="s">
        <v>570</v>
      </c>
    </row>
    <row r="562" spans="1:17" x14ac:dyDescent="0.25">
      <c r="A562" s="44" t="s">
        <v>2446</v>
      </c>
      <c r="B562" s="44" t="s">
        <v>2447</v>
      </c>
      <c r="C562" s="44" t="s">
        <v>2448</v>
      </c>
      <c r="D562" s="44"/>
      <c r="E562" s="44" t="s">
        <v>1311</v>
      </c>
      <c r="F562" s="44"/>
      <c r="G562" s="45"/>
      <c r="H562" s="46">
        <v>0</v>
      </c>
      <c r="I562" s="44" t="s">
        <v>623</v>
      </c>
      <c r="J562" s="44" t="s">
        <v>624</v>
      </c>
      <c r="K562" s="44" t="s">
        <v>566</v>
      </c>
      <c r="L562" s="44" t="s">
        <v>567</v>
      </c>
      <c r="M562" s="44" t="s">
        <v>795</v>
      </c>
      <c r="N562" s="44"/>
      <c r="O562" s="44" t="s">
        <v>1313</v>
      </c>
      <c r="P562" s="44" t="s">
        <v>42</v>
      </c>
      <c r="Q562" s="44" t="s">
        <v>570</v>
      </c>
    </row>
    <row r="563" spans="1:17" x14ac:dyDescent="0.25">
      <c r="A563" s="44" t="s">
        <v>2449</v>
      </c>
      <c r="B563" s="44" t="s">
        <v>2450</v>
      </c>
      <c r="C563" s="44" t="s">
        <v>2451</v>
      </c>
      <c r="D563" s="44"/>
      <c r="E563" s="44" t="s">
        <v>1311</v>
      </c>
      <c r="F563" s="44"/>
      <c r="G563" s="45"/>
      <c r="H563" s="46">
        <v>0</v>
      </c>
      <c r="I563" s="44" t="s">
        <v>657</v>
      </c>
      <c r="J563" s="44" t="s">
        <v>658</v>
      </c>
      <c r="K563" s="44" t="s">
        <v>566</v>
      </c>
      <c r="L563" s="44" t="s">
        <v>567</v>
      </c>
      <c r="M563" s="44" t="s">
        <v>2445</v>
      </c>
      <c r="N563" s="44"/>
      <c r="O563" s="44" t="s">
        <v>1313</v>
      </c>
      <c r="P563" s="44" t="s">
        <v>42</v>
      </c>
      <c r="Q563" s="44" t="s">
        <v>570</v>
      </c>
    </row>
    <row r="564" spans="1:17" x14ac:dyDescent="0.25">
      <c r="A564" s="44" t="s">
        <v>2452</v>
      </c>
      <c r="B564" s="44" t="s">
        <v>2453</v>
      </c>
      <c r="C564" s="44" t="s">
        <v>2454</v>
      </c>
      <c r="D564" s="44"/>
      <c r="E564" s="44" t="s">
        <v>1311</v>
      </c>
      <c r="F564" s="44"/>
      <c r="G564" s="45"/>
      <c r="H564" s="46">
        <v>0</v>
      </c>
      <c r="I564" s="44" t="s">
        <v>623</v>
      </c>
      <c r="J564" s="44" t="s">
        <v>624</v>
      </c>
      <c r="K564" s="44" t="s">
        <v>566</v>
      </c>
      <c r="L564" s="44" t="s">
        <v>567</v>
      </c>
      <c r="M564" s="44" t="s">
        <v>2320</v>
      </c>
      <c r="N564" s="44"/>
      <c r="O564" s="44" t="s">
        <v>1313</v>
      </c>
      <c r="P564" s="44" t="s">
        <v>42</v>
      </c>
      <c r="Q564" s="44" t="s">
        <v>570</v>
      </c>
    </row>
    <row r="565" spans="1:17" x14ac:dyDescent="0.25">
      <c r="A565" s="44" t="s">
        <v>2455</v>
      </c>
      <c r="B565" s="44" t="s">
        <v>2456</v>
      </c>
      <c r="C565" s="44" t="s">
        <v>2457</v>
      </c>
      <c r="D565" s="44"/>
      <c r="E565" s="44" t="s">
        <v>1311</v>
      </c>
      <c r="F565" s="44"/>
      <c r="G565" s="45"/>
      <c r="H565" s="46">
        <v>0</v>
      </c>
      <c r="I565" s="44" t="s">
        <v>575</v>
      </c>
      <c r="J565" s="44" t="s">
        <v>576</v>
      </c>
      <c r="K565" s="44" t="s">
        <v>566</v>
      </c>
      <c r="L565" s="44" t="s">
        <v>567</v>
      </c>
      <c r="M565" s="44" t="s">
        <v>2458</v>
      </c>
      <c r="N565" s="44"/>
      <c r="O565" s="44" t="s">
        <v>1313</v>
      </c>
      <c r="P565" s="44" t="s">
        <v>42</v>
      </c>
      <c r="Q565" s="44" t="s">
        <v>570</v>
      </c>
    </row>
    <row r="566" spans="1:17" x14ac:dyDescent="0.25">
      <c r="A566" s="44" t="s">
        <v>2459</v>
      </c>
      <c r="B566" s="44" t="s">
        <v>2460</v>
      </c>
      <c r="C566" s="44" t="s">
        <v>2461</v>
      </c>
      <c r="D566" s="44"/>
      <c r="E566" s="44" t="s">
        <v>1311</v>
      </c>
      <c r="F566" s="44"/>
      <c r="G566" s="45"/>
      <c r="H566" s="46">
        <v>0</v>
      </c>
      <c r="I566" s="44" t="s">
        <v>575</v>
      </c>
      <c r="J566" s="44" t="s">
        <v>576</v>
      </c>
      <c r="K566" s="44" t="s">
        <v>566</v>
      </c>
      <c r="L566" s="44" t="s">
        <v>567</v>
      </c>
      <c r="M566" s="44" t="s">
        <v>629</v>
      </c>
      <c r="N566" s="44"/>
      <c r="O566" s="44" t="s">
        <v>1313</v>
      </c>
      <c r="P566" s="44" t="s">
        <v>42</v>
      </c>
      <c r="Q566" s="44" t="s">
        <v>570</v>
      </c>
    </row>
    <row r="567" spans="1:17" x14ac:dyDescent="0.25">
      <c r="A567" s="44" t="s">
        <v>2462</v>
      </c>
      <c r="B567" s="44" t="s">
        <v>2463</v>
      </c>
      <c r="C567" s="44" t="s">
        <v>2464</v>
      </c>
      <c r="D567" s="44"/>
      <c r="E567" s="44" t="s">
        <v>1311</v>
      </c>
      <c r="F567" s="44"/>
      <c r="G567" s="45"/>
      <c r="H567" s="46">
        <v>0</v>
      </c>
      <c r="I567" s="44" t="s">
        <v>657</v>
      </c>
      <c r="J567" s="44" t="s">
        <v>658</v>
      </c>
      <c r="K567" s="44" t="s">
        <v>566</v>
      </c>
      <c r="L567" s="44" t="s">
        <v>567</v>
      </c>
      <c r="M567" s="44" t="s">
        <v>568</v>
      </c>
      <c r="N567" s="44"/>
      <c r="O567" s="44" t="s">
        <v>1313</v>
      </c>
      <c r="P567" s="44" t="s">
        <v>42</v>
      </c>
      <c r="Q567" s="44" t="s">
        <v>570</v>
      </c>
    </row>
    <row r="568" spans="1:17" x14ac:dyDescent="0.25">
      <c r="A568" s="44" t="s">
        <v>2465</v>
      </c>
      <c r="B568" s="44" t="s">
        <v>2466</v>
      </c>
      <c r="C568" s="44" t="s">
        <v>2467</v>
      </c>
      <c r="D568" s="44"/>
      <c r="E568" s="44" t="s">
        <v>1311</v>
      </c>
      <c r="F568" s="44"/>
      <c r="G568" s="45"/>
      <c r="H568" s="46">
        <v>0</v>
      </c>
      <c r="I568" s="44" t="s">
        <v>623</v>
      </c>
      <c r="J568" s="44" t="s">
        <v>624</v>
      </c>
      <c r="K568" s="44" t="s">
        <v>566</v>
      </c>
      <c r="L568" s="44" t="s">
        <v>567</v>
      </c>
      <c r="M568" s="44" t="s">
        <v>725</v>
      </c>
      <c r="N568" s="44"/>
      <c r="O568" s="44" t="s">
        <v>1313</v>
      </c>
      <c r="P568" s="44" t="s">
        <v>42</v>
      </c>
      <c r="Q568" s="44" t="s">
        <v>570</v>
      </c>
    </row>
    <row r="569" spans="1:17" x14ac:dyDescent="0.25">
      <c r="A569" s="44" t="s">
        <v>2468</v>
      </c>
      <c r="B569" s="44" t="s">
        <v>2469</v>
      </c>
      <c r="C569" s="44" t="s">
        <v>2470</v>
      </c>
      <c r="D569" s="44"/>
      <c r="E569" s="44" t="s">
        <v>1311</v>
      </c>
      <c r="F569" s="44"/>
      <c r="G569" s="45"/>
      <c r="H569" s="46">
        <v>0</v>
      </c>
      <c r="I569" s="44" t="s">
        <v>641</v>
      </c>
      <c r="J569" s="44" t="s">
        <v>642</v>
      </c>
      <c r="K569" s="44" t="s">
        <v>566</v>
      </c>
      <c r="L569" s="44" t="s">
        <v>643</v>
      </c>
      <c r="M569" s="44" t="s">
        <v>644</v>
      </c>
      <c r="N569" s="44"/>
      <c r="O569" s="44" t="s">
        <v>1313</v>
      </c>
      <c r="P569" s="44" t="s">
        <v>42</v>
      </c>
      <c r="Q569" s="44" t="s">
        <v>570</v>
      </c>
    </row>
    <row r="570" spans="1:17" x14ac:dyDescent="0.25">
      <c r="A570" s="44" t="s">
        <v>2471</v>
      </c>
      <c r="B570" s="44" t="s">
        <v>2472</v>
      </c>
      <c r="C570" s="44" t="s">
        <v>2473</v>
      </c>
      <c r="D570" s="44"/>
      <c r="E570" s="44" t="s">
        <v>1311</v>
      </c>
      <c r="F570" s="44"/>
      <c r="G570" s="45"/>
      <c r="H570" s="46">
        <v>0</v>
      </c>
      <c r="I570" s="44" t="s">
        <v>623</v>
      </c>
      <c r="J570" s="44" t="s">
        <v>624</v>
      </c>
      <c r="K570" s="44" t="s">
        <v>566</v>
      </c>
      <c r="L570" s="44" t="s">
        <v>567</v>
      </c>
      <c r="M570" s="44" t="s">
        <v>795</v>
      </c>
      <c r="N570" s="44"/>
      <c r="O570" s="44" t="s">
        <v>1313</v>
      </c>
      <c r="P570" s="44" t="s">
        <v>42</v>
      </c>
      <c r="Q570" s="44" t="s">
        <v>570</v>
      </c>
    </row>
    <row r="571" spans="1:17" x14ac:dyDescent="0.25">
      <c r="A571" s="44" t="s">
        <v>2474</v>
      </c>
      <c r="B571" s="44" t="s">
        <v>2475</v>
      </c>
      <c r="C571" s="44" t="s">
        <v>2476</v>
      </c>
      <c r="D571" s="44"/>
      <c r="E571" s="44" t="s">
        <v>1311</v>
      </c>
      <c r="F571" s="44"/>
      <c r="G571" s="45"/>
      <c r="H571" s="46">
        <v>0</v>
      </c>
      <c r="I571" s="44" t="s">
        <v>657</v>
      </c>
      <c r="J571" s="44" t="s">
        <v>658</v>
      </c>
      <c r="K571" s="44" t="s">
        <v>566</v>
      </c>
      <c r="L571" s="44" t="s">
        <v>567</v>
      </c>
      <c r="M571" s="44" t="s">
        <v>568</v>
      </c>
      <c r="N571" s="44"/>
      <c r="O571" s="44" t="s">
        <v>1313</v>
      </c>
      <c r="P571" s="44" t="s">
        <v>42</v>
      </c>
      <c r="Q571" s="44" t="s">
        <v>570</v>
      </c>
    </row>
    <row r="572" spans="1:17" x14ac:dyDescent="0.25">
      <c r="A572" s="44" t="s">
        <v>2477</v>
      </c>
      <c r="B572" s="44" t="s">
        <v>2478</v>
      </c>
      <c r="C572" s="44" t="s">
        <v>2479</v>
      </c>
      <c r="D572" s="44"/>
      <c r="E572" s="44" t="s">
        <v>1311</v>
      </c>
      <c r="F572" s="44"/>
      <c r="G572" s="45"/>
      <c r="H572" s="46">
        <v>0</v>
      </c>
      <c r="I572" s="44" t="s">
        <v>575</v>
      </c>
      <c r="J572" s="44" t="s">
        <v>576</v>
      </c>
      <c r="K572" s="44" t="s">
        <v>566</v>
      </c>
      <c r="L572" s="44" t="s">
        <v>567</v>
      </c>
      <c r="M572" s="44" t="s">
        <v>629</v>
      </c>
      <c r="N572" s="44"/>
      <c r="O572" s="44" t="s">
        <v>1313</v>
      </c>
      <c r="P572" s="44" t="s">
        <v>42</v>
      </c>
      <c r="Q572" s="44" t="s">
        <v>570</v>
      </c>
    </row>
    <row r="573" spans="1:17" x14ac:dyDescent="0.25">
      <c r="A573" s="44" t="s">
        <v>2480</v>
      </c>
      <c r="B573" s="44" t="s">
        <v>2481</v>
      </c>
      <c r="C573" s="44" t="s">
        <v>2482</v>
      </c>
      <c r="D573" s="44"/>
      <c r="E573" s="44" t="s">
        <v>1311</v>
      </c>
      <c r="F573" s="44"/>
      <c r="G573" s="45"/>
      <c r="H573" s="46">
        <v>0</v>
      </c>
      <c r="I573" s="44" t="s">
        <v>583</v>
      </c>
      <c r="J573" s="44" t="s">
        <v>584</v>
      </c>
      <c r="K573" s="44" t="s">
        <v>566</v>
      </c>
      <c r="L573" s="44" t="s">
        <v>567</v>
      </c>
      <c r="M573" s="44" t="s">
        <v>585</v>
      </c>
      <c r="N573" s="44"/>
      <c r="O573" s="44" t="s">
        <v>1313</v>
      </c>
      <c r="P573" s="44" t="s">
        <v>42</v>
      </c>
      <c r="Q573" s="44" t="s">
        <v>570</v>
      </c>
    </row>
    <row r="574" spans="1:17" x14ac:dyDescent="0.25">
      <c r="A574" s="44" t="s">
        <v>2483</v>
      </c>
      <c r="B574" s="44" t="s">
        <v>2484</v>
      </c>
      <c r="C574" s="44" t="s">
        <v>2485</v>
      </c>
      <c r="D574" s="44"/>
      <c r="E574" s="44" t="s">
        <v>1311</v>
      </c>
      <c r="F574" s="44"/>
      <c r="G574" s="45"/>
      <c r="H574" s="46">
        <v>0</v>
      </c>
      <c r="I574" s="44" t="s">
        <v>575</v>
      </c>
      <c r="J574" s="44" t="s">
        <v>576</v>
      </c>
      <c r="K574" s="44" t="s">
        <v>566</v>
      </c>
      <c r="L574" s="44" t="s">
        <v>567</v>
      </c>
      <c r="M574" s="44" t="s">
        <v>1217</v>
      </c>
      <c r="N574" s="44"/>
      <c r="O574" s="44" t="s">
        <v>1313</v>
      </c>
      <c r="P574" s="44" t="s">
        <v>42</v>
      </c>
      <c r="Q574" s="44" t="s">
        <v>570</v>
      </c>
    </row>
    <row r="575" spans="1:17" x14ac:dyDescent="0.25">
      <c r="A575" s="44" t="s">
        <v>2486</v>
      </c>
      <c r="B575" s="44" t="s">
        <v>2487</v>
      </c>
      <c r="C575" s="44" t="s">
        <v>2488</v>
      </c>
      <c r="D575" s="44"/>
      <c r="E575" s="44" t="s">
        <v>1311</v>
      </c>
      <c r="F575" s="44"/>
      <c r="G575" s="45"/>
      <c r="H575" s="46">
        <v>0</v>
      </c>
      <c r="I575" s="44" t="s">
        <v>623</v>
      </c>
      <c r="J575" s="44" t="s">
        <v>624</v>
      </c>
      <c r="K575" s="44" t="s">
        <v>566</v>
      </c>
      <c r="L575" s="44" t="s">
        <v>567</v>
      </c>
      <c r="M575" s="44" t="s">
        <v>625</v>
      </c>
      <c r="N575" s="44"/>
      <c r="O575" s="44" t="s">
        <v>1313</v>
      </c>
      <c r="P575" s="44" t="s">
        <v>42</v>
      </c>
      <c r="Q575" s="44" t="s">
        <v>570</v>
      </c>
    </row>
    <row r="576" spans="1:17" x14ac:dyDescent="0.25">
      <c r="A576" s="44" t="s">
        <v>2489</v>
      </c>
      <c r="B576" s="44" t="s">
        <v>2490</v>
      </c>
      <c r="C576" s="44" t="s">
        <v>2491</v>
      </c>
      <c r="D576" s="44"/>
      <c r="E576" s="44" t="s">
        <v>1311</v>
      </c>
      <c r="F576" s="44"/>
      <c r="G576" s="45"/>
      <c r="H576" s="46">
        <v>0</v>
      </c>
      <c r="I576" s="44" t="s">
        <v>623</v>
      </c>
      <c r="J576" s="44" t="s">
        <v>624</v>
      </c>
      <c r="K576" s="44" t="s">
        <v>566</v>
      </c>
      <c r="L576" s="44" t="s">
        <v>567</v>
      </c>
      <c r="M576" s="44" t="s">
        <v>625</v>
      </c>
      <c r="N576" s="44"/>
      <c r="O576" s="44" t="s">
        <v>1313</v>
      </c>
      <c r="P576" s="44" t="s">
        <v>42</v>
      </c>
      <c r="Q576" s="44" t="s">
        <v>570</v>
      </c>
    </row>
    <row r="577" spans="1:17" x14ac:dyDescent="0.25">
      <c r="A577" s="44" t="s">
        <v>2492</v>
      </c>
      <c r="B577" s="44" t="s">
        <v>2493</v>
      </c>
      <c r="C577" s="44" t="s">
        <v>2494</v>
      </c>
      <c r="D577" s="44"/>
      <c r="E577" s="44" t="s">
        <v>1311</v>
      </c>
      <c r="F577" s="44"/>
      <c r="G577" s="45"/>
      <c r="H577" s="46">
        <v>0</v>
      </c>
      <c r="I577" s="44" t="s">
        <v>575</v>
      </c>
      <c r="J577" s="44" t="s">
        <v>576</v>
      </c>
      <c r="K577" s="44" t="s">
        <v>566</v>
      </c>
      <c r="L577" s="44" t="s">
        <v>567</v>
      </c>
      <c r="M577" s="44" t="s">
        <v>629</v>
      </c>
      <c r="N577" s="44"/>
      <c r="O577" s="44" t="s">
        <v>1313</v>
      </c>
      <c r="P577" s="44" t="s">
        <v>42</v>
      </c>
      <c r="Q577" s="44" t="s">
        <v>570</v>
      </c>
    </row>
    <row r="578" spans="1:17" x14ac:dyDescent="0.25">
      <c r="A578" s="44" t="s">
        <v>2495</v>
      </c>
      <c r="B578" s="44" t="s">
        <v>2496</v>
      </c>
      <c r="C578" s="44" t="s">
        <v>2497</v>
      </c>
      <c r="D578" s="44"/>
      <c r="E578" s="44" t="s">
        <v>1311</v>
      </c>
      <c r="F578" s="44"/>
      <c r="G578" s="45"/>
      <c r="H578" s="46">
        <v>0</v>
      </c>
      <c r="I578" s="44" t="s">
        <v>583</v>
      </c>
      <c r="J578" s="44" t="s">
        <v>584</v>
      </c>
      <c r="K578" s="44" t="s">
        <v>566</v>
      </c>
      <c r="L578" s="44" t="s">
        <v>567</v>
      </c>
      <c r="M578" s="44" t="s">
        <v>766</v>
      </c>
      <c r="N578" s="44"/>
      <c r="O578" s="44" t="s">
        <v>1313</v>
      </c>
      <c r="P578" s="44" t="s">
        <v>42</v>
      </c>
      <c r="Q578" s="44" t="s">
        <v>570</v>
      </c>
    </row>
    <row r="579" spans="1:17" x14ac:dyDescent="0.25">
      <c r="A579" s="44" t="s">
        <v>2498</v>
      </c>
      <c r="B579" s="44" t="s">
        <v>2499</v>
      </c>
      <c r="C579" s="44" t="s">
        <v>2500</v>
      </c>
      <c r="D579" s="44"/>
      <c r="E579" s="44" t="s">
        <v>1311</v>
      </c>
      <c r="F579" s="44"/>
      <c r="G579" s="45"/>
      <c r="H579" s="46">
        <v>0</v>
      </c>
      <c r="I579" s="44" t="s">
        <v>657</v>
      </c>
      <c r="J579" s="44" t="s">
        <v>658</v>
      </c>
      <c r="K579" s="44" t="s">
        <v>566</v>
      </c>
      <c r="L579" s="44" t="s">
        <v>567</v>
      </c>
      <c r="M579" s="44" t="s">
        <v>568</v>
      </c>
      <c r="N579" s="44"/>
      <c r="O579" s="44" t="s">
        <v>1313</v>
      </c>
      <c r="P579" s="44" t="s">
        <v>42</v>
      </c>
      <c r="Q579" s="44" t="s">
        <v>570</v>
      </c>
    </row>
    <row r="580" spans="1:17" x14ac:dyDescent="0.25">
      <c r="A580" s="44" t="s">
        <v>2501</v>
      </c>
      <c r="B580" s="44" t="s">
        <v>2502</v>
      </c>
      <c r="C580" s="44" t="s">
        <v>2503</v>
      </c>
      <c r="D580" s="44"/>
      <c r="E580" s="44" t="s">
        <v>1311</v>
      </c>
      <c r="F580" s="44"/>
      <c r="G580" s="45"/>
      <c r="H580" s="46">
        <v>0</v>
      </c>
      <c r="I580" s="44" t="s">
        <v>583</v>
      </c>
      <c r="J580" s="44" t="s">
        <v>584</v>
      </c>
      <c r="K580" s="44" t="s">
        <v>566</v>
      </c>
      <c r="L580" s="44" t="s">
        <v>567</v>
      </c>
      <c r="M580" s="44" t="s">
        <v>784</v>
      </c>
      <c r="N580" s="44"/>
      <c r="O580" s="44" t="s">
        <v>1313</v>
      </c>
      <c r="P580" s="44" t="s">
        <v>42</v>
      </c>
      <c r="Q580" s="44" t="s">
        <v>570</v>
      </c>
    </row>
    <row r="581" spans="1:17" x14ac:dyDescent="0.25">
      <c r="A581" s="44" t="s">
        <v>2504</v>
      </c>
      <c r="B581" s="44" t="s">
        <v>2505</v>
      </c>
      <c r="C581" s="44" t="s">
        <v>2506</v>
      </c>
      <c r="D581" s="44"/>
      <c r="E581" s="44" t="s">
        <v>1311</v>
      </c>
      <c r="F581" s="44"/>
      <c r="G581" s="45"/>
      <c r="H581" s="46">
        <v>0</v>
      </c>
      <c r="I581" s="44" t="s">
        <v>623</v>
      </c>
      <c r="J581" s="44" t="s">
        <v>624</v>
      </c>
      <c r="K581" s="44" t="s">
        <v>566</v>
      </c>
      <c r="L581" s="44" t="s">
        <v>567</v>
      </c>
      <c r="M581" s="44" t="s">
        <v>2320</v>
      </c>
      <c r="N581" s="44"/>
      <c r="O581" s="44" t="s">
        <v>1313</v>
      </c>
      <c r="P581" s="44" t="s">
        <v>42</v>
      </c>
      <c r="Q581" s="44" t="s">
        <v>570</v>
      </c>
    </row>
    <row r="582" spans="1:17" x14ac:dyDescent="0.25">
      <c r="A582" s="44" t="s">
        <v>2507</v>
      </c>
      <c r="B582" s="44" t="s">
        <v>2508</v>
      </c>
      <c r="C582" s="44" t="s">
        <v>2509</v>
      </c>
      <c r="D582" s="44"/>
      <c r="E582" s="44" t="s">
        <v>1311</v>
      </c>
      <c r="F582" s="44"/>
      <c r="G582" s="45"/>
      <c r="H582" s="46">
        <v>0</v>
      </c>
      <c r="I582" s="44" t="s">
        <v>657</v>
      </c>
      <c r="J582" s="44" t="s">
        <v>658</v>
      </c>
      <c r="K582" s="44" t="s">
        <v>566</v>
      </c>
      <c r="L582" s="44" t="s">
        <v>567</v>
      </c>
      <c r="M582" s="44" t="s">
        <v>659</v>
      </c>
      <c r="N582" s="44"/>
      <c r="O582" s="44" t="s">
        <v>1313</v>
      </c>
      <c r="P582" s="44" t="s">
        <v>42</v>
      </c>
      <c r="Q582" s="44" t="s">
        <v>570</v>
      </c>
    </row>
    <row r="583" spans="1:17" x14ac:dyDescent="0.25">
      <c r="A583" s="44" t="s">
        <v>2510</v>
      </c>
      <c r="B583" s="44" t="s">
        <v>2511</v>
      </c>
      <c r="C583" s="44" t="s">
        <v>2512</v>
      </c>
      <c r="D583" s="44"/>
      <c r="E583" s="44" t="s">
        <v>1311</v>
      </c>
      <c r="F583" s="44"/>
      <c r="G583" s="45"/>
      <c r="H583" s="46">
        <v>0</v>
      </c>
      <c r="I583" s="44" t="s">
        <v>575</v>
      </c>
      <c r="J583" s="44" t="s">
        <v>576</v>
      </c>
      <c r="K583" s="44" t="s">
        <v>566</v>
      </c>
      <c r="L583" s="44" t="s">
        <v>567</v>
      </c>
      <c r="M583" s="44" t="s">
        <v>629</v>
      </c>
      <c r="N583" s="44"/>
      <c r="O583" s="44" t="s">
        <v>1313</v>
      </c>
      <c r="P583" s="44" t="s">
        <v>42</v>
      </c>
      <c r="Q583" s="44" t="s">
        <v>570</v>
      </c>
    </row>
    <row r="584" spans="1:17" x14ac:dyDescent="0.25">
      <c r="A584" s="44" t="s">
        <v>2513</v>
      </c>
      <c r="B584" s="44" t="s">
        <v>2514</v>
      </c>
      <c r="C584" s="44" t="s">
        <v>2515</v>
      </c>
      <c r="D584" s="44"/>
      <c r="E584" s="44" t="s">
        <v>1311</v>
      </c>
      <c r="F584" s="44"/>
      <c r="G584" s="45"/>
      <c r="H584" s="46">
        <v>0</v>
      </c>
      <c r="I584" s="44" t="s">
        <v>583</v>
      </c>
      <c r="J584" s="44" t="s">
        <v>584</v>
      </c>
      <c r="K584" s="44" t="s">
        <v>566</v>
      </c>
      <c r="L584" s="44" t="s">
        <v>567</v>
      </c>
      <c r="M584" s="44" t="s">
        <v>597</v>
      </c>
      <c r="N584" s="44"/>
      <c r="O584" s="44" t="s">
        <v>1313</v>
      </c>
      <c r="P584" s="44" t="s">
        <v>42</v>
      </c>
      <c r="Q584" s="44" t="s">
        <v>570</v>
      </c>
    </row>
    <row r="585" spans="1:17" x14ac:dyDescent="0.25">
      <c r="A585" s="44" t="s">
        <v>2516</v>
      </c>
      <c r="B585" s="44" t="s">
        <v>2517</v>
      </c>
      <c r="C585" s="44" t="s">
        <v>2518</v>
      </c>
      <c r="D585" s="44"/>
      <c r="E585" s="44" t="s">
        <v>1311</v>
      </c>
      <c r="F585" s="44"/>
      <c r="G585" s="45"/>
      <c r="H585" s="46">
        <v>0</v>
      </c>
      <c r="I585" s="44" t="s">
        <v>657</v>
      </c>
      <c r="J585" s="44" t="s">
        <v>658</v>
      </c>
      <c r="K585" s="44" t="s">
        <v>566</v>
      </c>
      <c r="L585" s="44" t="s">
        <v>567</v>
      </c>
      <c r="M585" s="44" t="s">
        <v>568</v>
      </c>
      <c r="N585" s="44"/>
      <c r="O585" s="44" t="s">
        <v>1313</v>
      </c>
      <c r="P585" s="44" t="s">
        <v>42</v>
      </c>
      <c r="Q585" s="44" t="s">
        <v>570</v>
      </c>
    </row>
    <row r="586" spans="1:17" x14ac:dyDescent="0.25">
      <c r="A586" s="44" t="s">
        <v>2519</v>
      </c>
      <c r="B586" s="44" t="s">
        <v>2520</v>
      </c>
      <c r="C586" s="44" t="s">
        <v>2521</v>
      </c>
      <c r="D586" s="44"/>
      <c r="E586" s="44" t="s">
        <v>1311</v>
      </c>
      <c r="F586" s="44"/>
      <c r="G586" s="45"/>
      <c r="H586" s="46">
        <v>0</v>
      </c>
      <c r="I586" s="44" t="s">
        <v>657</v>
      </c>
      <c r="J586" s="44" t="s">
        <v>658</v>
      </c>
      <c r="K586" s="44" t="s">
        <v>566</v>
      </c>
      <c r="L586" s="44" t="s">
        <v>567</v>
      </c>
      <c r="M586" s="44" t="s">
        <v>659</v>
      </c>
      <c r="N586" s="44"/>
      <c r="O586" s="44" t="s">
        <v>1313</v>
      </c>
      <c r="P586" s="44" t="s">
        <v>42</v>
      </c>
      <c r="Q586" s="44" t="s">
        <v>570</v>
      </c>
    </row>
    <row r="587" spans="1:17" x14ac:dyDescent="0.25">
      <c r="A587" s="44" t="s">
        <v>2522</v>
      </c>
      <c r="B587" s="44" t="s">
        <v>2523</v>
      </c>
      <c r="C587" s="44" t="s">
        <v>2524</v>
      </c>
      <c r="D587" s="44"/>
      <c r="E587" s="44" t="s">
        <v>1311</v>
      </c>
      <c r="F587" s="44"/>
      <c r="G587" s="45"/>
      <c r="H587" s="46">
        <v>0</v>
      </c>
      <c r="I587" s="44" t="s">
        <v>657</v>
      </c>
      <c r="J587" s="44" t="s">
        <v>658</v>
      </c>
      <c r="K587" s="44" t="s">
        <v>566</v>
      </c>
      <c r="L587" s="44" t="s">
        <v>567</v>
      </c>
      <c r="M587" s="44" t="s">
        <v>659</v>
      </c>
      <c r="N587" s="44"/>
      <c r="O587" s="44" t="s">
        <v>1313</v>
      </c>
      <c r="P587" s="44" t="s">
        <v>42</v>
      </c>
      <c r="Q587" s="44" t="s">
        <v>570</v>
      </c>
    </row>
    <row r="588" spans="1:17" x14ac:dyDescent="0.25">
      <c r="A588" s="44" t="s">
        <v>2525</v>
      </c>
      <c r="B588" s="44" t="s">
        <v>2526</v>
      </c>
      <c r="C588" s="44" t="s">
        <v>2527</v>
      </c>
      <c r="D588" s="44"/>
      <c r="E588" s="44" t="s">
        <v>1311</v>
      </c>
      <c r="F588" s="44"/>
      <c r="G588" s="45"/>
      <c r="H588" s="46">
        <v>0</v>
      </c>
      <c r="I588" s="44" t="s">
        <v>583</v>
      </c>
      <c r="J588" s="44" t="s">
        <v>584</v>
      </c>
      <c r="K588" s="44" t="s">
        <v>566</v>
      </c>
      <c r="L588" s="44" t="s">
        <v>567</v>
      </c>
      <c r="M588" s="44" t="s">
        <v>784</v>
      </c>
      <c r="N588" s="44"/>
      <c r="O588" s="44" t="s">
        <v>1313</v>
      </c>
      <c r="P588" s="44" t="s">
        <v>42</v>
      </c>
      <c r="Q588" s="44" t="s">
        <v>570</v>
      </c>
    </row>
    <row r="589" spans="1:17" x14ac:dyDescent="0.25">
      <c r="A589" s="44" t="s">
        <v>2528</v>
      </c>
      <c r="B589" s="44" t="s">
        <v>2529</v>
      </c>
      <c r="C589" s="44" t="s">
        <v>2530</v>
      </c>
      <c r="D589" s="44"/>
      <c r="E589" s="44" t="s">
        <v>1311</v>
      </c>
      <c r="F589" s="44"/>
      <c r="G589" s="45"/>
      <c r="H589" s="46">
        <v>0</v>
      </c>
      <c r="I589" s="44" t="s">
        <v>575</v>
      </c>
      <c r="J589" s="44" t="s">
        <v>576</v>
      </c>
      <c r="K589" s="44" t="s">
        <v>566</v>
      </c>
      <c r="L589" s="44" t="s">
        <v>567</v>
      </c>
      <c r="M589" s="44" t="s">
        <v>629</v>
      </c>
      <c r="N589" s="44"/>
      <c r="O589" s="44" t="s">
        <v>1313</v>
      </c>
      <c r="P589" s="44" t="s">
        <v>42</v>
      </c>
      <c r="Q589" s="44" t="s">
        <v>570</v>
      </c>
    </row>
    <row r="590" spans="1:17" x14ac:dyDescent="0.25">
      <c r="A590" s="44" t="s">
        <v>2531</v>
      </c>
      <c r="B590" s="44" t="s">
        <v>2532</v>
      </c>
      <c r="C590" s="44" t="s">
        <v>2533</v>
      </c>
      <c r="D590" s="44"/>
      <c r="E590" s="44" t="s">
        <v>1311</v>
      </c>
      <c r="F590" s="44"/>
      <c r="G590" s="45"/>
      <c r="H590" s="46">
        <v>0</v>
      </c>
      <c r="I590" s="44" t="s">
        <v>575</v>
      </c>
      <c r="J590" s="44" t="s">
        <v>576</v>
      </c>
      <c r="K590" s="44" t="s">
        <v>566</v>
      </c>
      <c r="L590" s="44" t="s">
        <v>567</v>
      </c>
      <c r="M590" s="44" t="s">
        <v>2277</v>
      </c>
      <c r="N590" s="44"/>
      <c r="O590" s="44" t="s">
        <v>1313</v>
      </c>
      <c r="P590" s="44" t="s">
        <v>42</v>
      </c>
      <c r="Q590" s="44" t="s">
        <v>570</v>
      </c>
    </row>
    <row r="591" spans="1:17" x14ac:dyDescent="0.25">
      <c r="A591" s="44" t="s">
        <v>2534</v>
      </c>
      <c r="B591" s="44" t="s">
        <v>2535</v>
      </c>
      <c r="C591" s="44" t="s">
        <v>2536</v>
      </c>
      <c r="D591" s="44"/>
      <c r="E591" s="44" t="s">
        <v>1311</v>
      </c>
      <c r="F591" s="44"/>
      <c r="G591" s="45"/>
      <c r="H591" s="46">
        <v>0</v>
      </c>
      <c r="I591" s="44" t="s">
        <v>583</v>
      </c>
      <c r="J591" s="44" t="s">
        <v>584</v>
      </c>
      <c r="K591" s="44" t="s">
        <v>566</v>
      </c>
      <c r="L591" s="44" t="s">
        <v>567</v>
      </c>
      <c r="M591" s="44" t="s">
        <v>585</v>
      </c>
      <c r="N591" s="44"/>
      <c r="O591" s="44" t="s">
        <v>1313</v>
      </c>
      <c r="P591" s="44" t="s">
        <v>42</v>
      </c>
      <c r="Q591" s="44" t="s">
        <v>570</v>
      </c>
    </row>
    <row r="592" spans="1:17" x14ac:dyDescent="0.25">
      <c r="A592" s="44" t="s">
        <v>2537</v>
      </c>
      <c r="B592" s="44" t="s">
        <v>2538</v>
      </c>
      <c r="C592" s="44" t="s">
        <v>2539</v>
      </c>
      <c r="D592" s="44"/>
      <c r="E592" s="44" t="s">
        <v>1311</v>
      </c>
      <c r="F592" s="44"/>
      <c r="G592" s="45"/>
      <c r="H592" s="46">
        <v>0</v>
      </c>
      <c r="I592" s="44" t="s">
        <v>657</v>
      </c>
      <c r="J592" s="44" t="s">
        <v>658</v>
      </c>
      <c r="K592" s="44" t="s">
        <v>566</v>
      </c>
      <c r="L592" s="44" t="s">
        <v>567</v>
      </c>
      <c r="M592" s="44" t="s">
        <v>568</v>
      </c>
      <c r="N592" s="44"/>
      <c r="O592" s="44" t="s">
        <v>1313</v>
      </c>
      <c r="P592" s="44" t="s">
        <v>42</v>
      </c>
      <c r="Q592" s="44" t="s">
        <v>570</v>
      </c>
    </row>
    <row r="593" spans="1:17" x14ac:dyDescent="0.25">
      <c r="A593" s="44" t="s">
        <v>2540</v>
      </c>
      <c r="B593" s="44" t="s">
        <v>2541</v>
      </c>
      <c r="C593" s="44" t="s">
        <v>2542</v>
      </c>
      <c r="D593" s="44"/>
      <c r="E593" s="44" t="s">
        <v>1311</v>
      </c>
      <c r="F593" s="44"/>
      <c r="G593" s="45"/>
      <c r="H593" s="46">
        <v>0</v>
      </c>
      <c r="I593" s="44" t="s">
        <v>583</v>
      </c>
      <c r="J593" s="44" t="s">
        <v>584</v>
      </c>
      <c r="K593" s="44" t="s">
        <v>566</v>
      </c>
      <c r="L593" s="44" t="s">
        <v>567</v>
      </c>
      <c r="M593" s="44" t="s">
        <v>766</v>
      </c>
      <c r="N593" s="44"/>
      <c r="O593" s="44" t="s">
        <v>1313</v>
      </c>
      <c r="P593" s="44" t="s">
        <v>42</v>
      </c>
      <c r="Q593" s="44" t="s">
        <v>570</v>
      </c>
    </row>
    <row r="594" spans="1:17" x14ac:dyDescent="0.25">
      <c r="A594" s="44" t="s">
        <v>2543</v>
      </c>
      <c r="B594" s="44" t="s">
        <v>2544</v>
      </c>
      <c r="C594" s="44" t="s">
        <v>2545</v>
      </c>
      <c r="D594" s="44"/>
      <c r="E594" s="44" t="s">
        <v>1311</v>
      </c>
      <c r="F594" s="44"/>
      <c r="G594" s="45"/>
      <c r="H594" s="46">
        <v>0</v>
      </c>
      <c r="I594" s="44" t="s">
        <v>623</v>
      </c>
      <c r="J594" s="44" t="s">
        <v>624</v>
      </c>
      <c r="K594" s="44" t="s">
        <v>566</v>
      </c>
      <c r="L594" s="44" t="s">
        <v>567</v>
      </c>
      <c r="M594" s="44" t="s">
        <v>795</v>
      </c>
      <c r="N594" s="44"/>
      <c r="O594" s="44" t="s">
        <v>1313</v>
      </c>
      <c r="P594" s="44" t="s">
        <v>42</v>
      </c>
      <c r="Q594" s="44" t="s">
        <v>570</v>
      </c>
    </row>
    <row r="595" spans="1:17" x14ac:dyDescent="0.25">
      <c r="A595" s="44" t="s">
        <v>2546</v>
      </c>
      <c r="B595" s="44" t="s">
        <v>2547</v>
      </c>
      <c r="C595" s="44" t="s">
        <v>2548</v>
      </c>
      <c r="D595" s="44"/>
      <c r="E595" s="44" t="s">
        <v>1311</v>
      </c>
      <c r="F595" s="44"/>
      <c r="G595" s="45"/>
      <c r="H595" s="46">
        <v>0</v>
      </c>
      <c r="I595" s="44" t="s">
        <v>575</v>
      </c>
      <c r="J595" s="44" t="s">
        <v>576</v>
      </c>
      <c r="K595" s="44" t="s">
        <v>566</v>
      </c>
      <c r="L595" s="44" t="s">
        <v>567</v>
      </c>
      <c r="M595" s="44" t="s">
        <v>629</v>
      </c>
      <c r="N595" s="44"/>
      <c r="O595" s="44" t="s">
        <v>1313</v>
      </c>
      <c r="P595" s="44" t="s">
        <v>42</v>
      </c>
      <c r="Q595" s="44" t="s">
        <v>570</v>
      </c>
    </row>
    <row r="596" spans="1:17" x14ac:dyDescent="0.25">
      <c r="A596" s="44" t="s">
        <v>2549</v>
      </c>
      <c r="B596" s="44" t="s">
        <v>2550</v>
      </c>
      <c r="C596" s="44" t="s">
        <v>2551</v>
      </c>
      <c r="D596" s="44"/>
      <c r="E596" s="44" t="s">
        <v>1311</v>
      </c>
      <c r="F596" s="44"/>
      <c r="G596" s="45"/>
      <c r="H596" s="46">
        <v>0</v>
      </c>
      <c r="I596" s="44" t="s">
        <v>671</v>
      </c>
      <c r="J596" s="44" t="s">
        <v>672</v>
      </c>
      <c r="K596" s="44" t="s">
        <v>566</v>
      </c>
      <c r="L596" s="44" t="s">
        <v>567</v>
      </c>
      <c r="M596" s="44" t="s">
        <v>2552</v>
      </c>
      <c r="N596" s="44"/>
      <c r="O596" s="44" t="s">
        <v>1313</v>
      </c>
      <c r="P596" s="44" t="s">
        <v>42</v>
      </c>
      <c r="Q596" s="44" t="s">
        <v>570</v>
      </c>
    </row>
    <row r="597" spans="1:17" x14ac:dyDescent="0.25">
      <c r="A597" s="44" t="s">
        <v>2553</v>
      </c>
      <c r="B597" s="44" t="s">
        <v>2554</v>
      </c>
      <c r="C597" s="44" t="s">
        <v>2555</v>
      </c>
      <c r="D597" s="44"/>
      <c r="E597" s="44" t="s">
        <v>1311</v>
      </c>
      <c r="F597" s="44"/>
      <c r="G597" s="45"/>
      <c r="H597" s="46">
        <v>0</v>
      </c>
      <c r="I597" s="44" t="s">
        <v>575</v>
      </c>
      <c r="J597" s="44" t="s">
        <v>576</v>
      </c>
      <c r="K597" s="44" t="s">
        <v>566</v>
      </c>
      <c r="L597" s="44" t="s">
        <v>567</v>
      </c>
      <c r="M597" s="44" t="s">
        <v>629</v>
      </c>
      <c r="N597" s="44"/>
      <c r="O597" s="44" t="s">
        <v>1313</v>
      </c>
      <c r="P597" s="44" t="s">
        <v>42</v>
      </c>
      <c r="Q597" s="44" t="s">
        <v>570</v>
      </c>
    </row>
    <row r="598" spans="1:17" x14ac:dyDescent="0.25">
      <c r="A598" s="44" t="s">
        <v>2556</v>
      </c>
      <c r="B598" s="44" t="s">
        <v>2557</v>
      </c>
      <c r="C598" s="44" t="s">
        <v>2558</v>
      </c>
      <c r="D598" s="44"/>
      <c r="E598" s="44" t="s">
        <v>1311</v>
      </c>
      <c r="F598" s="44"/>
      <c r="G598" s="45"/>
      <c r="H598" s="46">
        <v>0</v>
      </c>
      <c r="I598" s="44" t="s">
        <v>575</v>
      </c>
      <c r="J598" s="44" t="s">
        <v>576</v>
      </c>
      <c r="K598" s="44" t="s">
        <v>566</v>
      </c>
      <c r="L598" s="44" t="s">
        <v>567</v>
      </c>
      <c r="M598" s="44" t="s">
        <v>2458</v>
      </c>
      <c r="N598" s="44"/>
      <c r="O598" s="44" t="s">
        <v>1313</v>
      </c>
      <c r="P598" s="44" t="s">
        <v>42</v>
      </c>
      <c r="Q598" s="44" t="s">
        <v>570</v>
      </c>
    </row>
    <row r="599" spans="1:17" x14ac:dyDescent="0.25">
      <c r="A599" s="44" t="s">
        <v>2559</v>
      </c>
      <c r="B599" s="44" t="s">
        <v>2560</v>
      </c>
      <c r="C599" s="44" t="s">
        <v>2561</v>
      </c>
      <c r="D599" s="44"/>
      <c r="E599" s="44" t="s">
        <v>1311</v>
      </c>
      <c r="F599" s="44"/>
      <c r="G599" s="45"/>
      <c r="H599" s="46">
        <v>0</v>
      </c>
      <c r="I599" s="44" t="s">
        <v>575</v>
      </c>
      <c r="J599" s="44" t="s">
        <v>576</v>
      </c>
      <c r="K599" s="44" t="s">
        <v>566</v>
      </c>
      <c r="L599" s="44" t="s">
        <v>567</v>
      </c>
      <c r="M599" s="44" t="s">
        <v>629</v>
      </c>
      <c r="N599" s="44"/>
      <c r="O599" s="44" t="s">
        <v>1313</v>
      </c>
      <c r="P599" s="44" t="s">
        <v>42</v>
      </c>
      <c r="Q599" s="44" t="s">
        <v>570</v>
      </c>
    </row>
    <row r="600" spans="1:17" x14ac:dyDescent="0.25">
      <c r="A600" s="44" t="s">
        <v>2562</v>
      </c>
      <c r="B600" s="44" t="s">
        <v>2563</v>
      </c>
      <c r="C600" s="44" t="s">
        <v>2564</v>
      </c>
      <c r="D600" s="44"/>
      <c r="E600" s="44" t="s">
        <v>1311</v>
      </c>
      <c r="F600" s="44"/>
      <c r="G600" s="45"/>
      <c r="H600" s="46">
        <v>0</v>
      </c>
      <c r="I600" s="44" t="s">
        <v>657</v>
      </c>
      <c r="J600" s="44" t="s">
        <v>658</v>
      </c>
      <c r="K600" s="44" t="s">
        <v>566</v>
      </c>
      <c r="L600" s="44" t="s">
        <v>567</v>
      </c>
      <c r="M600" s="44" t="s">
        <v>568</v>
      </c>
      <c r="N600" s="44"/>
      <c r="O600" s="44" t="s">
        <v>1313</v>
      </c>
      <c r="P600" s="44" t="s">
        <v>42</v>
      </c>
      <c r="Q600" s="44" t="s">
        <v>570</v>
      </c>
    </row>
    <row r="601" spans="1:17" x14ac:dyDescent="0.25">
      <c r="A601" s="44" t="s">
        <v>2565</v>
      </c>
      <c r="B601" s="44" t="s">
        <v>2566</v>
      </c>
      <c r="C601" s="44" t="s">
        <v>2567</v>
      </c>
      <c r="D601" s="44"/>
      <c r="E601" s="44" t="s">
        <v>1311</v>
      </c>
      <c r="F601" s="44"/>
      <c r="G601" s="45"/>
      <c r="H601" s="46">
        <v>0</v>
      </c>
      <c r="I601" s="44" t="s">
        <v>575</v>
      </c>
      <c r="J601" s="44" t="s">
        <v>576</v>
      </c>
      <c r="K601" s="44" t="s">
        <v>566</v>
      </c>
      <c r="L601" s="44" t="s">
        <v>567</v>
      </c>
      <c r="M601" s="44" t="s">
        <v>629</v>
      </c>
      <c r="N601" s="44"/>
      <c r="O601" s="44" t="s">
        <v>1313</v>
      </c>
      <c r="P601" s="44" t="s">
        <v>42</v>
      </c>
      <c r="Q601" s="44" t="s">
        <v>570</v>
      </c>
    </row>
    <row r="602" spans="1:17" x14ac:dyDescent="0.25">
      <c r="A602" s="44" t="s">
        <v>2568</v>
      </c>
      <c r="B602" s="44" t="s">
        <v>2569</v>
      </c>
      <c r="C602" s="44" t="s">
        <v>2570</v>
      </c>
      <c r="D602" s="44"/>
      <c r="E602" s="44" t="s">
        <v>1311</v>
      </c>
      <c r="F602" s="44"/>
      <c r="G602" s="45"/>
      <c r="H602" s="46">
        <v>0</v>
      </c>
      <c r="I602" s="44" t="s">
        <v>657</v>
      </c>
      <c r="J602" s="44" t="s">
        <v>658</v>
      </c>
      <c r="K602" s="44" t="s">
        <v>566</v>
      </c>
      <c r="L602" s="44" t="s">
        <v>567</v>
      </c>
      <c r="M602" s="44" t="s">
        <v>2445</v>
      </c>
      <c r="N602" s="44"/>
      <c r="O602" s="44" t="s">
        <v>1313</v>
      </c>
      <c r="P602" s="44" t="s">
        <v>42</v>
      </c>
      <c r="Q602" s="44" t="s">
        <v>570</v>
      </c>
    </row>
    <row r="603" spans="1:17" x14ac:dyDescent="0.25">
      <c r="A603" s="44" t="s">
        <v>2571</v>
      </c>
      <c r="B603" s="44" t="s">
        <v>2572</v>
      </c>
      <c r="C603" s="44" t="s">
        <v>2573</v>
      </c>
      <c r="D603" s="44"/>
      <c r="E603" s="44" t="s">
        <v>1311</v>
      </c>
      <c r="F603" s="44"/>
      <c r="G603" s="45"/>
      <c r="H603" s="46">
        <v>0</v>
      </c>
      <c r="I603" s="44" t="s">
        <v>583</v>
      </c>
      <c r="J603" s="44" t="s">
        <v>584</v>
      </c>
      <c r="K603" s="44" t="s">
        <v>566</v>
      </c>
      <c r="L603" s="44" t="s">
        <v>567</v>
      </c>
      <c r="M603" s="44" t="s">
        <v>710</v>
      </c>
      <c r="N603" s="44"/>
      <c r="O603" s="44" t="s">
        <v>1313</v>
      </c>
      <c r="P603" s="44" t="s">
        <v>42</v>
      </c>
      <c r="Q603" s="44" t="s">
        <v>570</v>
      </c>
    </row>
    <row r="604" spans="1:17" x14ac:dyDescent="0.25">
      <c r="A604" s="44" t="s">
        <v>2574</v>
      </c>
      <c r="B604" s="44" t="s">
        <v>2575</v>
      </c>
      <c r="C604" s="44" t="s">
        <v>2576</v>
      </c>
      <c r="D604" s="44"/>
      <c r="E604" s="44" t="s">
        <v>1311</v>
      </c>
      <c r="F604" s="44"/>
      <c r="G604" s="45"/>
      <c r="H604" s="46">
        <v>0</v>
      </c>
      <c r="I604" s="44" t="s">
        <v>617</v>
      </c>
      <c r="J604" s="44" t="s">
        <v>618</v>
      </c>
      <c r="K604" s="44" t="s">
        <v>566</v>
      </c>
      <c r="L604" s="44" t="s">
        <v>567</v>
      </c>
      <c r="M604" s="44" t="s">
        <v>2273</v>
      </c>
      <c r="N604" s="44"/>
      <c r="O604" s="44" t="s">
        <v>1313</v>
      </c>
      <c r="P604" s="44" t="s">
        <v>42</v>
      </c>
      <c r="Q604" s="44" t="s">
        <v>570</v>
      </c>
    </row>
    <row r="605" spans="1:17" x14ac:dyDescent="0.25">
      <c r="A605" s="44" t="s">
        <v>2577</v>
      </c>
      <c r="B605" s="44" t="s">
        <v>2578</v>
      </c>
      <c r="C605" s="44" t="s">
        <v>2579</v>
      </c>
      <c r="D605" s="44"/>
      <c r="E605" s="44" t="s">
        <v>1311</v>
      </c>
      <c r="F605" s="44"/>
      <c r="G605" s="45"/>
      <c r="H605" s="46">
        <v>0</v>
      </c>
      <c r="I605" s="44" t="s">
        <v>583</v>
      </c>
      <c r="J605" s="44" t="s">
        <v>584</v>
      </c>
      <c r="K605" s="44" t="s">
        <v>566</v>
      </c>
      <c r="L605" s="44" t="s">
        <v>567</v>
      </c>
      <c r="M605" s="44" t="s">
        <v>784</v>
      </c>
      <c r="N605" s="44"/>
      <c r="O605" s="44" t="s">
        <v>1313</v>
      </c>
      <c r="P605" s="44" t="s">
        <v>42</v>
      </c>
      <c r="Q605" s="44" t="s">
        <v>570</v>
      </c>
    </row>
    <row r="606" spans="1:17" x14ac:dyDescent="0.25">
      <c r="A606" s="44" t="s">
        <v>2580</v>
      </c>
      <c r="B606" s="44" t="s">
        <v>2581</v>
      </c>
      <c r="C606" s="44" t="s">
        <v>2582</v>
      </c>
      <c r="D606" s="44"/>
      <c r="E606" s="44" t="s">
        <v>1311</v>
      </c>
      <c r="F606" s="44"/>
      <c r="G606" s="45"/>
      <c r="H606" s="46">
        <v>0</v>
      </c>
      <c r="I606" s="44" t="s">
        <v>575</v>
      </c>
      <c r="J606" s="44" t="s">
        <v>576</v>
      </c>
      <c r="K606" s="44" t="s">
        <v>566</v>
      </c>
      <c r="L606" s="44" t="s">
        <v>567</v>
      </c>
      <c r="M606" s="44" t="s">
        <v>2277</v>
      </c>
      <c r="N606" s="44"/>
      <c r="O606" s="44" t="s">
        <v>1313</v>
      </c>
      <c r="P606" s="44" t="s">
        <v>42</v>
      </c>
      <c r="Q606" s="44" t="s">
        <v>570</v>
      </c>
    </row>
    <row r="607" spans="1:17" x14ac:dyDescent="0.25">
      <c r="A607" s="44" t="s">
        <v>2583</v>
      </c>
      <c r="B607" s="44" t="s">
        <v>2584</v>
      </c>
      <c r="C607" s="44" t="s">
        <v>2585</v>
      </c>
      <c r="D607" s="44"/>
      <c r="E607" s="44" t="s">
        <v>1311</v>
      </c>
      <c r="F607" s="44"/>
      <c r="G607" s="45"/>
      <c r="H607" s="46">
        <v>0</v>
      </c>
      <c r="I607" s="44" t="s">
        <v>623</v>
      </c>
      <c r="J607" s="44" t="s">
        <v>624</v>
      </c>
      <c r="K607" s="44" t="s">
        <v>566</v>
      </c>
      <c r="L607" s="44" t="s">
        <v>567</v>
      </c>
      <c r="M607" s="44" t="s">
        <v>625</v>
      </c>
      <c r="N607" s="44"/>
      <c r="O607" s="44" t="s">
        <v>1313</v>
      </c>
      <c r="P607" s="44" t="s">
        <v>42</v>
      </c>
      <c r="Q607" s="44" t="s">
        <v>570</v>
      </c>
    </row>
    <row r="608" spans="1:17" x14ac:dyDescent="0.25">
      <c r="A608" s="44" t="s">
        <v>2586</v>
      </c>
      <c r="B608" s="44" t="s">
        <v>2587</v>
      </c>
      <c r="C608" s="44" t="s">
        <v>2588</v>
      </c>
      <c r="D608" s="44"/>
      <c r="E608" s="44" t="s">
        <v>1311</v>
      </c>
      <c r="F608" s="44"/>
      <c r="G608" s="45"/>
      <c r="H608" s="46">
        <v>0</v>
      </c>
      <c r="I608" s="44" t="s">
        <v>583</v>
      </c>
      <c r="J608" s="44" t="s">
        <v>584</v>
      </c>
      <c r="K608" s="44" t="s">
        <v>566</v>
      </c>
      <c r="L608" s="44" t="s">
        <v>567</v>
      </c>
      <c r="M608" s="44" t="s">
        <v>784</v>
      </c>
      <c r="N608" s="44"/>
      <c r="O608" s="44" t="s">
        <v>1313</v>
      </c>
      <c r="P608" s="44" t="s">
        <v>42</v>
      </c>
      <c r="Q608" s="44" t="s">
        <v>570</v>
      </c>
    </row>
    <row r="609" spans="1:17" x14ac:dyDescent="0.25">
      <c r="A609" s="44" t="s">
        <v>2589</v>
      </c>
      <c r="B609" s="44" t="s">
        <v>2590</v>
      </c>
      <c r="C609" s="44" t="s">
        <v>2591</v>
      </c>
      <c r="D609" s="44"/>
      <c r="E609" s="44" t="s">
        <v>1311</v>
      </c>
      <c r="F609" s="44"/>
      <c r="G609" s="45"/>
      <c r="H609" s="46">
        <v>0</v>
      </c>
      <c r="I609" s="44" t="s">
        <v>575</v>
      </c>
      <c r="J609" s="44" t="s">
        <v>576</v>
      </c>
      <c r="K609" s="44" t="s">
        <v>566</v>
      </c>
      <c r="L609" s="44" t="s">
        <v>567</v>
      </c>
      <c r="M609" s="44" t="s">
        <v>629</v>
      </c>
      <c r="N609" s="44"/>
      <c r="O609" s="44" t="s">
        <v>1313</v>
      </c>
      <c r="P609" s="44" t="s">
        <v>42</v>
      </c>
      <c r="Q609" s="44" t="s">
        <v>570</v>
      </c>
    </row>
    <row r="610" spans="1:17" x14ac:dyDescent="0.25">
      <c r="A610" s="44" t="s">
        <v>2592</v>
      </c>
      <c r="B610" s="44" t="s">
        <v>2593</v>
      </c>
      <c r="C610" s="44" t="s">
        <v>2594</v>
      </c>
      <c r="D610" s="44"/>
      <c r="E610" s="44" t="s">
        <v>1311</v>
      </c>
      <c r="F610" s="44"/>
      <c r="G610" s="45"/>
      <c r="H610" s="46">
        <v>0</v>
      </c>
      <c r="I610" s="44" t="s">
        <v>583</v>
      </c>
      <c r="J610" s="44" t="s">
        <v>584</v>
      </c>
      <c r="K610" s="44" t="s">
        <v>566</v>
      </c>
      <c r="L610" s="44" t="s">
        <v>567</v>
      </c>
      <c r="M610" s="44" t="s">
        <v>597</v>
      </c>
      <c r="N610" s="44"/>
      <c r="O610" s="44" t="s">
        <v>1313</v>
      </c>
      <c r="P610" s="44" t="s">
        <v>42</v>
      </c>
      <c r="Q610" s="44" t="s">
        <v>570</v>
      </c>
    </row>
    <row r="611" spans="1:17" x14ac:dyDescent="0.25">
      <c r="A611" s="44" t="s">
        <v>2595</v>
      </c>
      <c r="B611" s="44" t="s">
        <v>2596</v>
      </c>
      <c r="C611" s="44" t="s">
        <v>2597</v>
      </c>
      <c r="D611" s="44"/>
      <c r="E611" s="44" t="s">
        <v>1311</v>
      </c>
      <c r="F611" s="44"/>
      <c r="G611" s="45"/>
      <c r="H611" s="46">
        <v>0</v>
      </c>
      <c r="I611" s="44" t="s">
        <v>583</v>
      </c>
      <c r="J611" s="44" t="s">
        <v>584</v>
      </c>
      <c r="K611" s="44" t="s">
        <v>566</v>
      </c>
      <c r="L611" s="44" t="s">
        <v>567</v>
      </c>
      <c r="M611" s="44" t="s">
        <v>585</v>
      </c>
      <c r="N611" s="44"/>
      <c r="O611" s="44" t="s">
        <v>1313</v>
      </c>
      <c r="P611" s="44" t="s">
        <v>42</v>
      </c>
      <c r="Q611" s="44" t="s">
        <v>570</v>
      </c>
    </row>
    <row r="612" spans="1:17" x14ac:dyDescent="0.25">
      <c r="A612" s="44" t="s">
        <v>2598</v>
      </c>
      <c r="B612" s="44" t="s">
        <v>2599</v>
      </c>
      <c r="C612" s="44" t="s">
        <v>2600</v>
      </c>
      <c r="D612" s="44"/>
      <c r="E612" s="44" t="s">
        <v>1311</v>
      </c>
      <c r="F612" s="44"/>
      <c r="G612" s="45"/>
      <c r="H612" s="46">
        <v>0</v>
      </c>
      <c r="I612" s="44" t="s">
        <v>623</v>
      </c>
      <c r="J612" s="44" t="s">
        <v>624</v>
      </c>
      <c r="K612" s="44" t="s">
        <v>566</v>
      </c>
      <c r="L612" s="44" t="s">
        <v>567</v>
      </c>
      <c r="M612" s="44" t="s">
        <v>2320</v>
      </c>
      <c r="N612" s="44"/>
      <c r="O612" s="44" t="s">
        <v>1313</v>
      </c>
      <c r="P612" s="44" t="s">
        <v>42</v>
      </c>
      <c r="Q612" s="44" t="s">
        <v>570</v>
      </c>
    </row>
    <row r="613" spans="1:17" x14ac:dyDescent="0.25">
      <c r="A613" s="44" t="s">
        <v>2601</v>
      </c>
      <c r="B613" s="44" t="s">
        <v>2602</v>
      </c>
      <c r="C613" s="44" t="s">
        <v>2603</v>
      </c>
      <c r="D613" s="44"/>
      <c r="E613" s="44" t="s">
        <v>1311</v>
      </c>
      <c r="F613" s="44"/>
      <c r="G613" s="45"/>
      <c r="H613" s="46">
        <v>0</v>
      </c>
      <c r="I613" s="44" t="s">
        <v>575</v>
      </c>
      <c r="J613" s="44" t="s">
        <v>576</v>
      </c>
      <c r="K613" s="44" t="s">
        <v>566</v>
      </c>
      <c r="L613" s="44" t="s">
        <v>567</v>
      </c>
      <c r="M613" s="44" t="s">
        <v>577</v>
      </c>
      <c r="N613" s="44"/>
      <c r="O613" s="44" t="s">
        <v>1313</v>
      </c>
      <c r="P613" s="44" t="s">
        <v>42</v>
      </c>
      <c r="Q613" s="44" t="s">
        <v>570</v>
      </c>
    </row>
    <row r="614" spans="1:17" x14ac:dyDescent="0.25">
      <c r="A614" s="44" t="s">
        <v>2604</v>
      </c>
      <c r="B614" s="44" t="s">
        <v>2605</v>
      </c>
      <c r="C614" s="44" t="s">
        <v>2606</v>
      </c>
      <c r="D614" s="44"/>
      <c r="E614" s="44" t="s">
        <v>1311</v>
      </c>
      <c r="F614" s="44"/>
      <c r="G614" s="45"/>
      <c r="H614" s="46">
        <v>0</v>
      </c>
      <c r="I614" s="44" t="s">
        <v>623</v>
      </c>
      <c r="J614" s="44" t="s">
        <v>624</v>
      </c>
      <c r="K614" s="44" t="s">
        <v>566</v>
      </c>
      <c r="L614" s="44" t="s">
        <v>567</v>
      </c>
      <c r="M614" s="44" t="s">
        <v>795</v>
      </c>
      <c r="N614" s="44"/>
      <c r="O614" s="44" t="s">
        <v>1313</v>
      </c>
      <c r="P614" s="44" t="s">
        <v>42</v>
      </c>
      <c r="Q614" s="44" t="s">
        <v>570</v>
      </c>
    </row>
    <row r="615" spans="1:17" x14ac:dyDescent="0.25">
      <c r="A615" s="44" t="s">
        <v>2607</v>
      </c>
      <c r="B615" s="44" t="s">
        <v>2608</v>
      </c>
      <c r="C615" s="44" t="s">
        <v>2609</v>
      </c>
      <c r="D615" s="44"/>
      <c r="E615" s="44" t="s">
        <v>1311</v>
      </c>
      <c r="F615" s="44"/>
      <c r="G615" s="45"/>
      <c r="H615" s="46">
        <v>0</v>
      </c>
      <c r="I615" s="44" t="s">
        <v>583</v>
      </c>
      <c r="J615" s="44" t="s">
        <v>584</v>
      </c>
      <c r="K615" s="44" t="s">
        <v>566</v>
      </c>
      <c r="L615" s="44" t="s">
        <v>567</v>
      </c>
      <c r="M615" s="44" t="s">
        <v>597</v>
      </c>
      <c r="N615" s="44"/>
      <c r="O615" s="44" t="s">
        <v>1313</v>
      </c>
      <c r="P615" s="44" t="s">
        <v>42</v>
      </c>
      <c r="Q615" s="44" t="s">
        <v>570</v>
      </c>
    </row>
    <row r="616" spans="1:17" x14ac:dyDescent="0.25">
      <c r="A616" s="44" t="s">
        <v>2610</v>
      </c>
      <c r="B616" s="44" t="s">
        <v>2611</v>
      </c>
      <c r="C616" s="44" t="s">
        <v>2612</v>
      </c>
      <c r="D616" s="44"/>
      <c r="E616" s="44" t="s">
        <v>1311</v>
      </c>
      <c r="F616" s="44"/>
      <c r="G616" s="45"/>
      <c r="H616" s="46">
        <v>0</v>
      </c>
      <c r="I616" s="44" t="s">
        <v>623</v>
      </c>
      <c r="J616" s="44" t="s">
        <v>624</v>
      </c>
      <c r="K616" s="44" t="s">
        <v>566</v>
      </c>
      <c r="L616" s="44" t="s">
        <v>567</v>
      </c>
      <c r="M616" s="44" t="s">
        <v>2320</v>
      </c>
      <c r="N616" s="44"/>
      <c r="O616" s="44" t="s">
        <v>1313</v>
      </c>
      <c r="P616" s="44" t="s">
        <v>42</v>
      </c>
      <c r="Q616" s="44" t="s">
        <v>570</v>
      </c>
    </row>
    <row r="617" spans="1:17" x14ac:dyDescent="0.25">
      <c r="A617" s="44" t="s">
        <v>2613</v>
      </c>
      <c r="B617" s="44" t="s">
        <v>2614</v>
      </c>
      <c r="C617" s="44" t="s">
        <v>2615</v>
      </c>
      <c r="D617" s="44"/>
      <c r="E617" s="44" t="s">
        <v>1311</v>
      </c>
      <c r="F617" s="44"/>
      <c r="G617" s="45"/>
      <c r="H617" s="46">
        <v>0</v>
      </c>
      <c r="I617" s="44" t="s">
        <v>583</v>
      </c>
      <c r="J617" s="44" t="s">
        <v>584</v>
      </c>
      <c r="K617" s="44" t="s">
        <v>566</v>
      </c>
      <c r="L617" s="44" t="s">
        <v>567</v>
      </c>
      <c r="M617" s="44" t="s">
        <v>597</v>
      </c>
      <c r="N617" s="44"/>
      <c r="O617" s="44" t="s">
        <v>1313</v>
      </c>
      <c r="P617" s="44" t="s">
        <v>42</v>
      </c>
      <c r="Q617" s="44" t="s">
        <v>570</v>
      </c>
    </row>
    <row r="618" spans="1:17" x14ac:dyDescent="0.25">
      <c r="A618" s="44" t="s">
        <v>2616</v>
      </c>
      <c r="B618" s="44" t="s">
        <v>2617</v>
      </c>
      <c r="C618" s="44" t="s">
        <v>2618</v>
      </c>
      <c r="D618" s="44"/>
      <c r="E618" s="44" t="s">
        <v>1311</v>
      </c>
      <c r="F618" s="44"/>
      <c r="G618" s="45"/>
      <c r="H618" s="46">
        <v>0</v>
      </c>
      <c r="I618" s="44" t="s">
        <v>583</v>
      </c>
      <c r="J618" s="44" t="s">
        <v>584</v>
      </c>
      <c r="K618" s="44" t="s">
        <v>566</v>
      </c>
      <c r="L618" s="44" t="s">
        <v>567</v>
      </c>
      <c r="M618" s="44" t="s">
        <v>585</v>
      </c>
      <c r="N618" s="44"/>
      <c r="O618" s="44" t="s">
        <v>1313</v>
      </c>
      <c r="P618" s="44" t="s">
        <v>42</v>
      </c>
      <c r="Q618" s="44" t="s">
        <v>570</v>
      </c>
    </row>
    <row r="619" spans="1:17" x14ac:dyDescent="0.25">
      <c r="A619" s="44" t="s">
        <v>2619</v>
      </c>
      <c r="B619" s="44" t="s">
        <v>2620</v>
      </c>
      <c r="C619" s="44" t="s">
        <v>2621</v>
      </c>
      <c r="D619" s="44"/>
      <c r="E619" s="44" t="s">
        <v>1311</v>
      </c>
      <c r="F619" s="44"/>
      <c r="G619" s="45"/>
      <c r="H619" s="46">
        <v>0</v>
      </c>
      <c r="I619" s="44" t="s">
        <v>623</v>
      </c>
      <c r="J619" s="44" t="s">
        <v>624</v>
      </c>
      <c r="K619" s="44" t="s">
        <v>566</v>
      </c>
      <c r="L619" s="44" t="s">
        <v>567</v>
      </c>
      <c r="M619" s="44" t="s">
        <v>2320</v>
      </c>
      <c r="N619" s="44"/>
      <c r="O619" s="44" t="s">
        <v>1313</v>
      </c>
      <c r="P619" s="44" t="s">
        <v>42</v>
      </c>
      <c r="Q619" s="44" t="s">
        <v>570</v>
      </c>
    </row>
    <row r="620" spans="1:17" x14ac:dyDescent="0.25">
      <c r="A620" s="44" t="s">
        <v>2622</v>
      </c>
      <c r="B620" s="44" t="s">
        <v>2623</v>
      </c>
      <c r="C620" s="44" t="s">
        <v>2624</v>
      </c>
      <c r="D620" s="44"/>
      <c r="E620" s="44" t="s">
        <v>1311</v>
      </c>
      <c r="F620" s="44"/>
      <c r="G620" s="45"/>
      <c r="H620" s="46">
        <v>0</v>
      </c>
      <c r="I620" s="44" t="s">
        <v>617</v>
      </c>
      <c r="J620" s="44" t="s">
        <v>618</v>
      </c>
      <c r="K620" s="44" t="s">
        <v>566</v>
      </c>
      <c r="L620" s="44" t="s">
        <v>567</v>
      </c>
      <c r="M620" s="44" t="s">
        <v>2273</v>
      </c>
      <c r="N620" s="44"/>
      <c r="O620" s="44" t="s">
        <v>1313</v>
      </c>
      <c r="P620" s="44" t="s">
        <v>42</v>
      </c>
      <c r="Q620" s="44" t="s">
        <v>570</v>
      </c>
    </row>
    <row r="621" spans="1:17" x14ac:dyDescent="0.25">
      <c r="A621" s="44" t="s">
        <v>2625</v>
      </c>
      <c r="B621" s="44" t="s">
        <v>2626</v>
      </c>
      <c r="C621" s="44" t="s">
        <v>2627</v>
      </c>
      <c r="D621" s="44"/>
      <c r="E621" s="44" t="s">
        <v>1311</v>
      </c>
      <c r="F621" s="44"/>
      <c r="G621" s="45"/>
      <c r="H621" s="46">
        <v>0</v>
      </c>
      <c r="I621" s="44" t="s">
        <v>623</v>
      </c>
      <c r="J621" s="44" t="s">
        <v>624</v>
      </c>
      <c r="K621" s="44" t="s">
        <v>566</v>
      </c>
      <c r="L621" s="44" t="s">
        <v>567</v>
      </c>
      <c r="M621" s="44" t="s">
        <v>725</v>
      </c>
      <c r="N621" s="44"/>
      <c r="O621" s="44" t="s">
        <v>1313</v>
      </c>
      <c r="P621" s="44" t="s">
        <v>42</v>
      </c>
      <c r="Q621" s="44" t="s">
        <v>570</v>
      </c>
    </row>
    <row r="622" spans="1:17" x14ac:dyDescent="0.25">
      <c r="A622" s="44" t="s">
        <v>2628</v>
      </c>
      <c r="B622" s="44" t="s">
        <v>2629</v>
      </c>
      <c r="C622" s="44" t="s">
        <v>2630</v>
      </c>
      <c r="D622" s="44"/>
      <c r="E622" s="44" t="s">
        <v>1311</v>
      </c>
      <c r="F622" s="44"/>
      <c r="G622" s="45"/>
      <c r="H622" s="46">
        <v>0</v>
      </c>
      <c r="I622" s="44" t="s">
        <v>657</v>
      </c>
      <c r="J622" s="44" t="s">
        <v>658</v>
      </c>
      <c r="K622" s="44" t="s">
        <v>566</v>
      </c>
      <c r="L622" s="44" t="s">
        <v>567</v>
      </c>
      <c r="M622" s="44" t="s">
        <v>659</v>
      </c>
      <c r="N622" s="44"/>
      <c r="O622" s="44" t="s">
        <v>1313</v>
      </c>
      <c r="P622" s="44" t="s">
        <v>42</v>
      </c>
      <c r="Q622" s="44" t="s">
        <v>570</v>
      </c>
    </row>
    <row r="623" spans="1:17" x14ac:dyDescent="0.25">
      <c r="A623" s="44" t="s">
        <v>2631</v>
      </c>
      <c r="B623" s="44" t="s">
        <v>2632</v>
      </c>
      <c r="C623" s="44" t="s">
        <v>2633</v>
      </c>
      <c r="D623" s="44"/>
      <c r="E623" s="44" t="s">
        <v>1311</v>
      </c>
      <c r="F623" s="44"/>
      <c r="G623" s="45"/>
      <c r="H623" s="46">
        <v>0</v>
      </c>
      <c r="I623" s="44" t="s">
        <v>575</v>
      </c>
      <c r="J623" s="44" t="s">
        <v>576</v>
      </c>
      <c r="K623" s="44" t="s">
        <v>566</v>
      </c>
      <c r="L623" s="44" t="s">
        <v>567</v>
      </c>
      <c r="M623" s="44" t="s">
        <v>2277</v>
      </c>
      <c r="N623" s="44"/>
      <c r="O623" s="44" t="s">
        <v>1313</v>
      </c>
      <c r="P623" s="44" t="s">
        <v>42</v>
      </c>
      <c r="Q623" s="44" t="s">
        <v>570</v>
      </c>
    </row>
    <row r="624" spans="1:17" x14ac:dyDescent="0.25">
      <c r="A624" s="44" t="s">
        <v>2634</v>
      </c>
      <c r="B624" s="44" t="s">
        <v>2635</v>
      </c>
      <c r="C624" s="44" t="s">
        <v>2636</v>
      </c>
      <c r="D624" s="44"/>
      <c r="E624" s="44" t="s">
        <v>1311</v>
      </c>
      <c r="F624" s="44"/>
      <c r="G624" s="45"/>
      <c r="H624" s="46">
        <v>0</v>
      </c>
      <c r="I624" s="44" t="s">
        <v>657</v>
      </c>
      <c r="J624" s="44" t="s">
        <v>658</v>
      </c>
      <c r="K624" s="44" t="s">
        <v>566</v>
      </c>
      <c r="L624" s="44" t="s">
        <v>567</v>
      </c>
      <c r="M624" s="44" t="s">
        <v>659</v>
      </c>
      <c r="N624" s="44"/>
      <c r="O624" s="44" t="s">
        <v>1313</v>
      </c>
      <c r="P624" s="44" t="s">
        <v>42</v>
      </c>
      <c r="Q624" s="44" t="s">
        <v>570</v>
      </c>
    </row>
    <row r="625" spans="1:17" x14ac:dyDescent="0.25">
      <c r="A625" s="44" t="s">
        <v>2637</v>
      </c>
      <c r="B625" s="44" t="s">
        <v>2638</v>
      </c>
      <c r="C625" s="44" t="s">
        <v>2639</v>
      </c>
      <c r="D625" s="44"/>
      <c r="E625" s="44" t="s">
        <v>1311</v>
      </c>
      <c r="F625" s="44"/>
      <c r="G625" s="45"/>
      <c r="H625" s="46">
        <v>0</v>
      </c>
      <c r="I625" s="44" t="s">
        <v>583</v>
      </c>
      <c r="J625" s="44" t="s">
        <v>584</v>
      </c>
      <c r="K625" s="44" t="s">
        <v>566</v>
      </c>
      <c r="L625" s="44" t="s">
        <v>567</v>
      </c>
      <c r="M625" s="44" t="s">
        <v>710</v>
      </c>
      <c r="N625" s="44"/>
      <c r="O625" s="44" t="s">
        <v>1313</v>
      </c>
      <c r="P625" s="44" t="s">
        <v>42</v>
      </c>
      <c r="Q625" s="44" t="s">
        <v>570</v>
      </c>
    </row>
    <row r="626" spans="1:17" x14ac:dyDescent="0.25">
      <c r="A626" s="44" t="s">
        <v>2640</v>
      </c>
      <c r="B626" s="44" t="s">
        <v>2641</v>
      </c>
      <c r="C626" s="44" t="s">
        <v>2642</v>
      </c>
      <c r="D626" s="44"/>
      <c r="E626" s="44" t="s">
        <v>1311</v>
      </c>
      <c r="F626" s="44"/>
      <c r="G626" s="45"/>
      <c r="H626" s="46">
        <v>0</v>
      </c>
      <c r="I626" s="44" t="s">
        <v>623</v>
      </c>
      <c r="J626" s="44" t="s">
        <v>624</v>
      </c>
      <c r="K626" s="44" t="s">
        <v>566</v>
      </c>
      <c r="L626" s="44" t="s">
        <v>567</v>
      </c>
      <c r="M626" s="44" t="s">
        <v>2320</v>
      </c>
      <c r="N626" s="44"/>
      <c r="O626" s="44" t="s">
        <v>1313</v>
      </c>
      <c r="P626" s="44" t="s">
        <v>42</v>
      </c>
      <c r="Q626" s="44" t="s">
        <v>570</v>
      </c>
    </row>
    <row r="627" spans="1:17" x14ac:dyDescent="0.25">
      <c r="A627" s="44" t="s">
        <v>2643</v>
      </c>
      <c r="B627" s="44" t="s">
        <v>2644</v>
      </c>
      <c r="C627" s="44" t="s">
        <v>2645</v>
      </c>
      <c r="D627" s="44"/>
      <c r="E627" s="44" t="s">
        <v>1311</v>
      </c>
      <c r="F627" s="44"/>
      <c r="G627" s="45"/>
      <c r="H627" s="46">
        <v>0</v>
      </c>
      <c r="I627" s="44" t="s">
        <v>623</v>
      </c>
      <c r="J627" s="44" t="s">
        <v>624</v>
      </c>
      <c r="K627" s="44" t="s">
        <v>566</v>
      </c>
      <c r="L627" s="44" t="s">
        <v>567</v>
      </c>
      <c r="M627" s="44" t="s">
        <v>2320</v>
      </c>
      <c r="N627" s="44"/>
      <c r="O627" s="44" t="s">
        <v>1313</v>
      </c>
      <c r="P627" s="44" t="s">
        <v>42</v>
      </c>
      <c r="Q627" s="44" t="s">
        <v>570</v>
      </c>
    </row>
    <row r="628" spans="1:17" x14ac:dyDescent="0.25">
      <c r="A628" s="44" t="s">
        <v>2646</v>
      </c>
      <c r="B628" s="44" t="s">
        <v>2647</v>
      </c>
      <c r="C628" s="44" t="s">
        <v>2648</v>
      </c>
      <c r="D628" s="44"/>
      <c r="E628" s="44" t="s">
        <v>1311</v>
      </c>
      <c r="F628" s="44"/>
      <c r="G628" s="45"/>
      <c r="H628" s="46">
        <v>0</v>
      </c>
      <c r="I628" s="44" t="s">
        <v>583</v>
      </c>
      <c r="J628" s="44" t="s">
        <v>584</v>
      </c>
      <c r="K628" s="44" t="s">
        <v>566</v>
      </c>
      <c r="L628" s="44" t="s">
        <v>567</v>
      </c>
      <c r="M628" s="44" t="s">
        <v>585</v>
      </c>
      <c r="N628" s="44"/>
      <c r="O628" s="44" t="s">
        <v>1313</v>
      </c>
      <c r="P628" s="44" t="s">
        <v>42</v>
      </c>
      <c r="Q628" s="44" t="s">
        <v>570</v>
      </c>
    </row>
    <row r="629" spans="1:17" x14ac:dyDescent="0.25">
      <c r="A629" s="44" t="s">
        <v>2649</v>
      </c>
      <c r="B629" s="44" t="s">
        <v>2650</v>
      </c>
      <c r="C629" s="44" t="s">
        <v>2651</v>
      </c>
      <c r="D629" s="44"/>
      <c r="E629" s="44" t="s">
        <v>1311</v>
      </c>
      <c r="F629" s="44"/>
      <c r="G629" s="45"/>
      <c r="H629" s="46">
        <v>0</v>
      </c>
      <c r="I629" s="44" t="s">
        <v>583</v>
      </c>
      <c r="J629" s="44" t="s">
        <v>584</v>
      </c>
      <c r="K629" s="44" t="s">
        <v>566</v>
      </c>
      <c r="L629" s="44" t="s">
        <v>567</v>
      </c>
      <c r="M629" s="44" t="s">
        <v>585</v>
      </c>
      <c r="N629" s="44"/>
      <c r="O629" s="44" t="s">
        <v>1313</v>
      </c>
      <c r="P629" s="44" t="s">
        <v>42</v>
      </c>
      <c r="Q629" s="44" t="s">
        <v>570</v>
      </c>
    </row>
    <row r="630" spans="1:17" x14ac:dyDescent="0.25">
      <c r="A630" s="44" t="s">
        <v>2652</v>
      </c>
      <c r="B630" s="44" t="s">
        <v>2653</v>
      </c>
      <c r="C630" s="44" t="s">
        <v>2654</v>
      </c>
      <c r="D630" s="44"/>
      <c r="E630" s="44" t="s">
        <v>1311</v>
      </c>
      <c r="F630" s="44"/>
      <c r="G630" s="45"/>
      <c r="H630" s="46">
        <v>0</v>
      </c>
      <c r="I630" s="44" t="s">
        <v>575</v>
      </c>
      <c r="J630" s="44" t="s">
        <v>576</v>
      </c>
      <c r="K630" s="44" t="s">
        <v>566</v>
      </c>
      <c r="L630" s="44" t="s">
        <v>567</v>
      </c>
      <c r="M630" s="44" t="s">
        <v>2277</v>
      </c>
      <c r="N630" s="44"/>
      <c r="O630" s="44" t="s">
        <v>1313</v>
      </c>
      <c r="P630" s="44" t="s">
        <v>42</v>
      </c>
      <c r="Q630" s="44" t="s">
        <v>570</v>
      </c>
    </row>
    <row r="631" spans="1:17" x14ac:dyDescent="0.25">
      <c r="A631" s="44" t="s">
        <v>2655</v>
      </c>
      <c r="B631" s="44" t="s">
        <v>2656</v>
      </c>
      <c r="C631" s="44" t="s">
        <v>2657</v>
      </c>
      <c r="D631" s="44"/>
      <c r="E631" s="44" t="s">
        <v>1311</v>
      </c>
      <c r="F631" s="44"/>
      <c r="G631" s="45"/>
      <c r="H631" s="46">
        <v>0</v>
      </c>
      <c r="I631" s="44" t="s">
        <v>617</v>
      </c>
      <c r="J631" s="44" t="s">
        <v>618</v>
      </c>
      <c r="K631" s="44" t="s">
        <v>566</v>
      </c>
      <c r="L631" s="44" t="s">
        <v>567</v>
      </c>
      <c r="M631" s="44" t="s">
        <v>2273</v>
      </c>
      <c r="N631" s="44"/>
      <c r="O631" s="44" t="s">
        <v>1313</v>
      </c>
      <c r="P631" s="44" t="s">
        <v>42</v>
      </c>
      <c r="Q631" s="44" t="s">
        <v>570</v>
      </c>
    </row>
    <row r="632" spans="1:17" x14ac:dyDescent="0.25">
      <c r="A632" s="44" t="s">
        <v>2658</v>
      </c>
      <c r="B632" s="44" t="s">
        <v>2659</v>
      </c>
      <c r="C632" s="44" t="s">
        <v>2660</v>
      </c>
      <c r="D632" s="44"/>
      <c r="E632" s="44" t="s">
        <v>1311</v>
      </c>
      <c r="F632" s="44"/>
      <c r="G632" s="45"/>
      <c r="H632" s="46">
        <v>0</v>
      </c>
      <c r="I632" s="44" t="s">
        <v>623</v>
      </c>
      <c r="J632" s="44" t="s">
        <v>624</v>
      </c>
      <c r="K632" s="44" t="s">
        <v>566</v>
      </c>
      <c r="L632" s="44" t="s">
        <v>567</v>
      </c>
      <c r="M632" s="44" t="s">
        <v>725</v>
      </c>
      <c r="N632" s="44"/>
      <c r="O632" s="44" t="s">
        <v>1313</v>
      </c>
      <c r="P632" s="44" t="s">
        <v>42</v>
      </c>
      <c r="Q632" s="44" t="s">
        <v>570</v>
      </c>
    </row>
    <row r="633" spans="1:17" x14ac:dyDescent="0.25">
      <c r="A633" s="44" t="s">
        <v>2661</v>
      </c>
      <c r="B633" s="44" t="s">
        <v>2662</v>
      </c>
      <c r="C633" s="44" t="s">
        <v>2663</v>
      </c>
      <c r="D633" s="44"/>
      <c r="E633" s="44" t="s">
        <v>1311</v>
      </c>
      <c r="F633" s="44"/>
      <c r="G633" s="45"/>
      <c r="H633" s="46">
        <v>0</v>
      </c>
      <c r="I633" s="44" t="s">
        <v>657</v>
      </c>
      <c r="J633" s="44" t="s">
        <v>658</v>
      </c>
      <c r="K633" s="44" t="s">
        <v>566</v>
      </c>
      <c r="L633" s="44" t="s">
        <v>567</v>
      </c>
      <c r="M633" s="44" t="s">
        <v>2445</v>
      </c>
      <c r="N633" s="44"/>
      <c r="O633" s="44" t="s">
        <v>1313</v>
      </c>
      <c r="P633" s="44" t="s">
        <v>42</v>
      </c>
      <c r="Q633" s="44" t="s">
        <v>570</v>
      </c>
    </row>
    <row r="634" spans="1:17" x14ac:dyDescent="0.25">
      <c r="A634" s="44" t="s">
        <v>2664</v>
      </c>
      <c r="B634" s="44" t="s">
        <v>2665</v>
      </c>
      <c r="C634" s="44" t="s">
        <v>2666</v>
      </c>
      <c r="D634" s="44"/>
      <c r="E634" s="44" t="s">
        <v>1311</v>
      </c>
      <c r="F634" s="44"/>
      <c r="G634" s="45"/>
      <c r="H634" s="46">
        <v>0</v>
      </c>
      <c r="I634" s="44" t="s">
        <v>583</v>
      </c>
      <c r="J634" s="44" t="s">
        <v>584</v>
      </c>
      <c r="K634" s="44" t="s">
        <v>566</v>
      </c>
      <c r="L634" s="44" t="s">
        <v>567</v>
      </c>
      <c r="M634" s="44" t="s">
        <v>585</v>
      </c>
      <c r="N634" s="44"/>
      <c r="O634" s="44" t="s">
        <v>1313</v>
      </c>
      <c r="P634" s="44" t="s">
        <v>42</v>
      </c>
      <c r="Q634" s="44" t="s">
        <v>570</v>
      </c>
    </row>
    <row r="635" spans="1:17" x14ac:dyDescent="0.25">
      <c r="A635" s="44" t="s">
        <v>2667</v>
      </c>
      <c r="B635" s="44" t="s">
        <v>2668</v>
      </c>
      <c r="C635" s="44" t="s">
        <v>2669</v>
      </c>
      <c r="D635" s="44"/>
      <c r="E635" s="44" t="s">
        <v>1311</v>
      </c>
      <c r="F635" s="44"/>
      <c r="G635" s="45"/>
      <c r="H635" s="46">
        <v>0</v>
      </c>
      <c r="I635" s="44" t="s">
        <v>583</v>
      </c>
      <c r="J635" s="44" t="s">
        <v>584</v>
      </c>
      <c r="K635" s="44" t="s">
        <v>566</v>
      </c>
      <c r="L635" s="44" t="s">
        <v>567</v>
      </c>
      <c r="M635" s="44" t="s">
        <v>619</v>
      </c>
      <c r="N635" s="44"/>
      <c r="O635" s="44" t="s">
        <v>1313</v>
      </c>
      <c r="P635" s="44" t="s">
        <v>42</v>
      </c>
      <c r="Q635" s="44" t="s">
        <v>570</v>
      </c>
    </row>
    <row r="636" spans="1:17" x14ac:dyDescent="0.25">
      <c r="A636" s="44" t="s">
        <v>2670</v>
      </c>
      <c r="B636" s="44" t="s">
        <v>2671</v>
      </c>
      <c r="C636" s="44" t="s">
        <v>2672</v>
      </c>
      <c r="D636" s="44"/>
      <c r="E636" s="44" t="s">
        <v>1311</v>
      </c>
      <c r="F636" s="44"/>
      <c r="G636" s="45"/>
      <c r="H636" s="46">
        <v>0</v>
      </c>
      <c r="I636" s="44" t="s">
        <v>623</v>
      </c>
      <c r="J636" s="44" t="s">
        <v>624</v>
      </c>
      <c r="K636" s="44" t="s">
        <v>566</v>
      </c>
      <c r="L636" s="44" t="s">
        <v>567</v>
      </c>
      <c r="M636" s="44" t="s">
        <v>2320</v>
      </c>
      <c r="N636" s="44"/>
      <c r="O636" s="44" t="s">
        <v>1313</v>
      </c>
      <c r="P636" s="44" t="s">
        <v>42</v>
      </c>
      <c r="Q636" s="44" t="s">
        <v>570</v>
      </c>
    </row>
    <row r="637" spans="1:17" x14ac:dyDescent="0.25">
      <c r="A637" s="44" t="s">
        <v>2673</v>
      </c>
      <c r="B637" s="44" t="s">
        <v>2674</v>
      </c>
      <c r="C637" s="44" t="s">
        <v>2675</v>
      </c>
      <c r="D637" s="44"/>
      <c r="E637" s="44" t="s">
        <v>1311</v>
      </c>
      <c r="F637" s="44"/>
      <c r="G637" s="45"/>
      <c r="H637" s="46">
        <v>0</v>
      </c>
      <c r="I637" s="44" t="s">
        <v>657</v>
      </c>
      <c r="J637" s="44" t="s">
        <v>658</v>
      </c>
      <c r="K637" s="44" t="s">
        <v>566</v>
      </c>
      <c r="L637" s="44" t="s">
        <v>567</v>
      </c>
      <c r="M637" s="44" t="s">
        <v>568</v>
      </c>
      <c r="N637" s="44"/>
      <c r="O637" s="44" t="s">
        <v>1313</v>
      </c>
      <c r="P637" s="44" t="s">
        <v>42</v>
      </c>
      <c r="Q637" s="44" t="s">
        <v>570</v>
      </c>
    </row>
    <row r="638" spans="1:17" x14ac:dyDescent="0.25">
      <c r="A638" s="44" t="s">
        <v>2676</v>
      </c>
      <c r="B638" s="44" t="s">
        <v>2677</v>
      </c>
      <c r="C638" s="44" t="s">
        <v>2678</v>
      </c>
      <c r="D638" s="44"/>
      <c r="E638" s="44" t="s">
        <v>1311</v>
      </c>
      <c r="F638" s="44"/>
      <c r="G638" s="45"/>
      <c r="H638" s="46">
        <v>0</v>
      </c>
      <c r="I638" s="44" t="s">
        <v>583</v>
      </c>
      <c r="J638" s="44" t="s">
        <v>584</v>
      </c>
      <c r="K638" s="44" t="s">
        <v>566</v>
      </c>
      <c r="L638" s="44" t="s">
        <v>567</v>
      </c>
      <c r="M638" s="44" t="s">
        <v>585</v>
      </c>
      <c r="N638" s="44"/>
      <c r="O638" s="44" t="s">
        <v>1313</v>
      </c>
      <c r="P638" s="44" t="s">
        <v>42</v>
      </c>
      <c r="Q638" s="44" t="s">
        <v>570</v>
      </c>
    </row>
    <row r="639" spans="1:17" x14ac:dyDescent="0.25">
      <c r="A639" s="44" t="s">
        <v>2679</v>
      </c>
      <c r="B639" s="44" t="s">
        <v>2680</v>
      </c>
      <c r="C639" s="44" t="s">
        <v>2681</v>
      </c>
      <c r="D639" s="44"/>
      <c r="E639" s="44" t="s">
        <v>1311</v>
      </c>
      <c r="F639" s="44"/>
      <c r="G639" s="45"/>
      <c r="H639" s="46">
        <v>0</v>
      </c>
      <c r="I639" s="44" t="s">
        <v>657</v>
      </c>
      <c r="J639" s="44" t="s">
        <v>658</v>
      </c>
      <c r="K639" s="44" t="s">
        <v>566</v>
      </c>
      <c r="L639" s="44" t="s">
        <v>567</v>
      </c>
      <c r="M639" s="44" t="s">
        <v>659</v>
      </c>
      <c r="N639" s="44"/>
      <c r="O639" s="44" t="s">
        <v>1313</v>
      </c>
      <c r="P639" s="44" t="s">
        <v>42</v>
      </c>
      <c r="Q639" s="44" t="s">
        <v>570</v>
      </c>
    </row>
    <row r="640" spans="1:17" x14ac:dyDescent="0.25">
      <c r="A640" s="44" t="s">
        <v>2682</v>
      </c>
      <c r="B640" s="44" t="s">
        <v>2683</v>
      </c>
      <c r="C640" s="44" t="s">
        <v>2684</v>
      </c>
      <c r="D640" s="44"/>
      <c r="E640" s="44" t="s">
        <v>1311</v>
      </c>
      <c r="F640" s="44"/>
      <c r="G640" s="45"/>
      <c r="H640" s="46">
        <v>0</v>
      </c>
      <c r="I640" s="44" t="s">
        <v>583</v>
      </c>
      <c r="J640" s="44" t="s">
        <v>584</v>
      </c>
      <c r="K640" s="44" t="s">
        <v>566</v>
      </c>
      <c r="L640" s="44" t="s">
        <v>567</v>
      </c>
      <c r="M640" s="44" t="s">
        <v>597</v>
      </c>
      <c r="N640" s="44"/>
      <c r="O640" s="44" t="s">
        <v>1313</v>
      </c>
      <c r="P640" s="44" t="s">
        <v>42</v>
      </c>
      <c r="Q640" s="44" t="s">
        <v>570</v>
      </c>
    </row>
    <row r="641" spans="1:17" x14ac:dyDescent="0.25">
      <c r="A641" s="44" t="s">
        <v>2685</v>
      </c>
      <c r="B641" s="44" t="s">
        <v>2686</v>
      </c>
      <c r="C641" s="44" t="s">
        <v>2687</v>
      </c>
      <c r="D641" s="44"/>
      <c r="E641" s="44" t="s">
        <v>1311</v>
      </c>
      <c r="F641" s="44"/>
      <c r="G641" s="45"/>
      <c r="H641" s="46">
        <v>0</v>
      </c>
      <c r="I641" s="44" t="s">
        <v>657</v>
      </c>
      <c r="J641" s="44" t="s">
        <v>658</v>
      </c>
      <c r="K641" s="44" t="s">
        <v>566</v>
      </c>
      <c r="L641" s="44" t="s">
        <v>567</v>
      </c>
      <c r="M641" s="44" t="s">
        <v>659</v>
      </c>
      <c r="N641" s="44"/>
      <c r="O641" s="44" t="s">
        <v>1313</v>
      </c>
      <c r="P641" s="44" t="s">
        <v>42</v>
      </c>
      <c r="Q641" s="44" t="s">
        <v>570</v>
      </c>
    </row>
    <row r="642" spans="1:17" x14ac:dyDescent="0.25">
      <c r="A642" s="44" t="s">
        <v>2688</v>
      </c>
      <c r="B642" s="44" t="s">
        <v>2689</v>
      </c>
      <c r="C642" s="44" t="s">
        <v>2690</v>
      </c>
      <c r="D642" s="44"/>
      <c r="E642" s="44" t="s">
        <v>1311</v>
      </c>
      <c r="F642" s="44"/>
      <c r="G642" s="45"/>
      <c r="H642" s="46">
        <v>0</v>
      </c>
      <c r="I642" s="44" t="s">
        <v>623</v>
      </c>
      <c r="J642" s="44" t="s">
        <v>624</v>
      </c>
      <c r="K642" s="44" t="s">
        <v>566</v>
      </c>
      <c r="L642" s="44" t="s">
        <v>567</v>
      </c>
      <c r="M642" s="44" t="s">
        <v>2320</v>
      </c>
      <c r="N642" s="44"/>
      <c r="O642" s="44" t="s">
        <v>1313</v>
      </c>
      <c r="P642" s="44" t="s">
        <v>42</v>
      </c>
      <c r="Q642" s="44" t="s">
        <v>570</v>
      </c>
    </row>
    <row r="643" spans="1:17" x14ac:dyDescent="0.25">
      <c r="A643" s="44" t="s">
        <v>2691</v>
      </c>
      <c r="B643" s="44" t="s">
        <v>2692</v>
      </c>
      <c r="C643" s="44" t="s">
        <v>2693</v>
      </c>
      <c r="D643" s="44"/>
      <c r="E643" s="44" t="s">
        <v>1311</v>
      </c>
      <c r="F643" s="44"/>
      <c r="G643" s="45"/>
      <c r="H643" s="46">
        <v>0</v>
      </c>
      <c r="I643" s="44" t="s">
        <v>657</v>
      </c>
      <c r="J643" s="44" t="s">
        <v>658</v>
      </c>
      <c r="K643" s="44" t="s">
        <v>566</v>
      </c>
      <c r="L643" s="44" t="s">
        <v>567</v>
      </c>
      <c r="M643" s="44" t="s">
        <v>659</v>
      </c>
      <c r="N643" s="44"/>
      <c r="O643" s="44" t="s">
        <v>1313</v>
      </c>
      <c r="P643" s="44" t="s">
        <v>42</v>
      </c>
      <c r="Q643" s="44" t="s">
        <v>570</v>
      </c>
    </row>
    <row r="644" spans="1:17" x14ac:dyDescent="0.25">
      <c r="A644" s="44" t="s">
        <v>2694</v>
      </c>
      <c r="B644" s="44" t="s">
        <v>2695</v>
      </c>
      <c r="C644" s="44" t="s">
        <v>2696</v>
      </c>
      <c r="D644" s="44"/>
      <c r="E644" s="44" t="s">
        <v>1311</v>
      </c>
      <c r="F644" s="44"/>
      <c r="G644" s="45"/>
      <c r="H644" s="46">
        <v>0</v>
      </c>
      <c r="I644" s="44" t="s">
        <v>583</v>
      </c>
      <c r="J644" s="44" t="s">
        <v>584</v>
      </c>
      <c r="K644" s="44" t="s">
        <v>566</v>
      </c>
      <c r="L644" s="44" t="s">
        <v>567</v>
      </c>
      <c r="M644" s="44" t="s">
        <v>585</v>
      </c>
      <c r="N644" s="44"/>
      <c r="O644" s="44" t="s">
        <v>1313</v>
      </c>
      <c r="P644" s="44" t="s">
        <v>42</v>
      </c>
      <c r="Q644" s="44" t="s">
        <v>570</v>
      </c>
    </row>
    <row r="645" spans="1:17" x14ac:dyDescent="0.25">
      <c r="A645" s="44" t="s">
        <v>2697</v>
      </c>
      <c r="B645" s="44" t="s">
        <v>2698</v>
      </c>
      <c r="C645" s="44" t="s">
        <v>2699</v>
      </c>
      <c r="D645" s="44"/>
      <c r="E645" s="44" t="s">
        <v>1311</v>
      </c>
      <c r="F645" s="44"/>
      <c r="G645" s="45"/>
      <c r="H645" s="46">
        <v>0</v>
      </c>
      <c r="I645" s="44" t="s">
        <v>583</v>
      </c>
      <c r="J645" s="44" t="s">
        <v>584</v>
      </c>
      <c r="K645" s="44" t="s">
        <v>566</v>
      </c>
      <c r="L645" s="44" t="s">
        <v>567</v>
      </c>
      <c r="M645" s="44" t="s">
        <v>597</v>
      </c>
      <c r="N645" s="44"/>
      <c r="O645" s="44" t="s">
        <v>1313</v>
      </c>
      <c r="P645" s="44" t="s">
        <v>42</v>
      </c>
      <c r="Q645" s="44" t="s">
        <v>570</v>
      </c>
    </row>
    <row r="646" spans="1:17" x14ac:dyDescent="0.25">
      <c r="A646" s="44" t="s">
        <v>2700</v>
      </c>
      <c r="B646" s="44" t="s">
        <v>2701</v>
      </c>
      <c r="C646" s="44" t="s">
        <v>2702</v>
      </c>
      <c r="D646" s="44"/>
      <c r="E646" s="44" t="s">
        <v>1311</v>
      </c>
      <c r="F646" s="44"/>
      <c r="G646" s="45"/>
      <c r="H646" s="46">
        <v>0</v>
      </c>
      <c r="I646" s="44" t="s">
        <v>575</v>
      </c>
      <c r="J646" s="44" t="s">
        <v>576</v>
      </c>
      <c r="K646" s="44" t="s">
        <v>566</v>
      </c>
      <c r="L646" s="44" t="s">
        <v>567</v>
      </c>
      <c r="M646" s="44" t="s">
        <v>577</v>
      </c>
      <c r="N646" s="44"/>
      <c r="O646" s="44" t="s">
        <v>1313</v>
      </c>
      <c r="P646" s="44" t="s">
        <v>42</v>
      </c>
      <c r="Q646" s="44" t="s">
        <v>570</v>
      </c>
    </row>
    <row r="647" spans="1:17" x14ac:dyDescent="0.25">
      <c r="A647" s="44" t="s">
        <v>2703</v>
      </c>
      <c r="B647" s="44" t="s">
        <v>2704</v>
      </c>
      <c r="C647" s="44" t="s">
        <v>2705</v>
      </c>
      <c r="D647" s="44"/>
      <c r="E647" s="44" t="s">
        <v>1311</v>
      </c>
      <c r="F647" s="44"/>
      <c r="G647" s="45"/>
      <c r="H647" s="46">
        <v>0</v>
      </c>
      <c r="I647" s="44" t="s">
        <v>623</v>
      </c>
      <c r="J647" s="44" t="s">
        <v>624</v>
      </c>
      <c r="K647" s="44" t="s">
        <v>566</v>
      </c>
      <c r="L647" s="44" t="s">
        <v>567</v>
      </c>
      <c r="M647" s="44" t="s">
        <v>795</v>
      </c>
      <c r="N647" s="44"/>
      <c r="O647" s="44" t="s">
        <v>1313</v>
      </c>
      <c r="P647" s="44" t="s">
        <v>42</v>
      </c>
      <c r="Q647" s="44" t="s">
        <v>570</v>
      </c>
    </row>
    <row r="648" spans="1:17" x14ac:dyDescent="0.25">
      <c r="A648" s="44" t="s">
        <v>2706</v>
      </c>
      <c r="B648" s="44" t="s">
        <v>2707</v>
      </c>
      <c r="C648" s="44" t="s">
        <v>2708</v>
      </c>
      <c r="D648" s="44"/>
      <c r="E648" s="44" t="s">
        <v>1311</v>
      </c>
      <c r="F648" s="44"/>
      <c r="G648" s="45"/>
      <c r="H648" s="46">
        <v>0</v>
      </c>
      <c r="I648" s="44" t="s">
        <v>657</v>
      </c>
      <c r="J648" s="44" t="s">
        <v>658</v>
      </c>
      <c r="K648" s="44" t="s">
        <v>566</v>
      </c>
      <c r="L648" s="44" t="s">
        <v>567</v>
      </c>
      <c r="M648" s="44" t="s">
        <v>2445</v>
      </c>
      <c r="N648" s="44"/>
      <c r="O648" s="44" t="s">
        <v>1313</v>
      </c>
      <c r="P648" s="44" t="s">
        <v>42</v>
      </c>
      <c r="Q648" s="44" t="s">
        <v>570</v>
      </c>
    </row>
    <row r="649" spans="1:17" x14ac:dyDescent="0.25">
      <c r="A649" s="44" t="s">
        <v>2709</v>
      </c>
      <c r="B649" s="44" t="s">
        <v>2710</v>
      </c>
      <c r="C649" s="44" t="s">
        <v>2711</v>
      </c>
      <c r="D649" s="44"/>
      <c r="E649" s="44" t="s">
        <v>1311</v>
      </c>
      <c r="F649" s="44"/>
      <c r="G649" s="45"/>
      <c r="H649" s="46">
        <v>0</v>
      </c>
      <c r="I649" s="44" t="s">
        <v>575</v>
      </c>
      <c r="J649" s="44" t="s">
        <v>576</v>
      </c>
      <c r="K649" s="44" t="s">
        <v>566</v>
      </c>
      <c r="L649" s="44" t="s">
        <v>567</v>
      </c>
      <c r="M649" s="44" t="s">
        <v>629</v>
      </c>
      <c r="N649" s="44"/>
      <c r="O649" s="44" t="s">
        <v>1313</v>
      </c>
      <c r="P649" s="44" t="s">
        <v>42</v>
      </c>
      <c r="Q649" s="44" t="s">
        <v>570</v>
      </c>
    </row>
    <row r="650" spans="1:17" x14ac:dyDescent="0.25">
      <c r="A650" s="44" t="s">
        <v>2712</v>
      </c>
      <c r="B650" s="44" t="s">
        <v>2713</v>
      </c>
      <c r="C650" s="44" t="s">
        <v>2714</v>
      </c>
      <c r="D650" s="44"/>
      <c r="E650" s="44" t="s">
        <v>1311</v>
      </c>
      <c r="F650" s="44"/>
      <c r="G650" s="45"/>
      <c r="H650" s="46">
        <v>0</v>
      </c>
      <c r="I650" s="44" t="s">
        <v>583</v>
      </c>
      <c r="J650" s="44" t="s">
        <v>584</v>
      </c>
      <c r="K650" s="44" t="s">
        <v>566</v>
      </c>
      <c r="L650" s="44" t="s">
        <v>567</v>
      </c>
      <c r="M650" s="44" t="s">
        <v>585</v>
      </c>
      <c r="N650" s="44"/>
      <c r="O650" s="44" t="s">
        <v>1313</v>
      </c>
      <c r="P650" s="44" t="s">
        <v>42</v>
      </c>
      <c r="Q650" s="44" t="s">
        <v>570</v>
      </c>
    </row>
    <row r="651" spans="1:17" x14ac:dyDescent="0.25">
      <c r="A651" s="44" t="s">
        <v>2715</v>
      </c>
      <c r="B651" s="44" t="s">
        <v>2716</v>
      </c>
      <c r="C651" s="44" t="s">
        <v>2717</v>
      </c>
      <c r="D651" s="44"/>
      <c r="E651" s="44" t="s">
        <v>1311</v>
      </c>
      <c r="F651" s="44"/>
      <c r="G651" s="45"/>
      <c r="H651" s="46">
        <v>0</v>
      </c>
      <c r="I651" s="44" t="s">
        <v>583</v>
      </c>
      <c r="J651" s="44" t="s">
        <v>584</v>
      </c>
      <c r="K651" s="44" t="s">
        <v>566</v>
      </c>
      <c r="L651" s="44" t="s">
        <v>567</v>
      </c>
      <c r="M651" s="44" t="s">
        <v>619</v>
      </c>
      <c r="N651" s="44"/>
      <c r="O651" s="44" t="s">
        <v>1313</v>
      </c>
      <c r="P651" s="44" t="s">
        <v>42</v>
      </c>
      <c r="Q651" s="44" t="s">
        <v>570</v>
      </c>
    </row>
    <row r="652" spans="1:17" x14ac:dyDescent="0.25">
      <c r="A652" s="44" t="s">
        <v>2718</v>
      </c>
      <c r="B652" s="44" t="s">
        <v>2719</v>
      </c>
      <c r="C652" s="44" t="s">
        <v>2720</v>
      </c>
      <c r="D652" s="44"/>
      <c r="E652" s="44" t="s">
        <v>1311</v>
      </c>
      <c r="F652" s="44"/>
      <c r="G652" s="45"/>
      <c r="H652" s="46">
        <v>0</v>
      </c>
      <c r="I652" s="44" t="s">
        <v>583</v>
      </c>
      <c r="J652" s="44" t="s">
        <v>584</v>
      </c>
      <c r="K652" s="44" t="s">
        <v>566</v>
      </c>
      <c r="L652" s="44" t="s">
        <v>567</v>
      </c>
      <c r="M652" s="44" t="s">
        <v>585</v>
      </c>
      <c r="N652" s="44"/>
      <c r="O652" s="44" t="s">
        <v>1313</v>
      </c>
      <c r="P652" s="44" t="s">
        <v>42</v>
      </c>
      <c r="Q652" s="44" t="s">
        <v>570</v>
      </c>
    </row>
    <row r="653" spans="1:17" x14ac:dyDescent="0.25">
      <c r="A653" s="44" t="s">
        <v>2721</v>
      </c>
      <c r="B653" s="44" t="s">
        <v>2722</v>
      </c>
      <c r="C653" s="44" t="s">
        <v>2723</v>
      </c>
      <c r="D653" s="44"/>
      <c r="E653" s="44" t="s">
        <v>1311</v>
      </c>
      <c r="F653" s="44"/>
      <c r="G653" s="45"/>
      <c r="H653" s="46">
        <v>0</v>
      </c>
      <c r="I653" s="44" t="s">
        <v>575</v>
      </c>
      <c r="J653" s="44" t="s">
        <v>576</v>
      </c>
      <c r="K653" s="44" t="s">
        <v>566</v>
      </c>
      <c r="L653" s="44" t="s">
        <v>567</v>
      </c>
      <c r="M653" s="44" t="s">
        <v>577</v>
      </c>
      <c r="N653" s="44"/>
      <c r="O653" s="44" t="s">
        <v>1313</v>
      </c>
      <c r="P653" s="44" t="s">
        <v>42</v>
      </c>
      <c r="Q653" s="44" t="s">
        <v>570</v>
      </c>
    </row>
    <row r="654" spans="1:17" x14ac:dyDescent="0.25">
      <c r="A654" s="44" t="s">
        <v>2724</v>
      </c>
      <c r="B654" s="44" t="s">
        <v>2725</v>
      </c>
      <c r="C654" s="44" t="s">
        <v>2726</v>
      </c>
      <c r="D654" s="44"/>
      <c r="E654" s="44" t="s">
        <v>1311</v>
      </c>
      <c r="F654" s="44"/>
      <c r="G654" s="45"/>
      <c r="H654" s="46">
        <v>0</v>
      </c>
      <c r="I654" s="44" t="s">
        <v>623</v>
      </c>
      <c r="J654" s="44" t="s">
        <v>624</v>
      </c>
      <c r="K654" s="44" t="s">
        <v>566</v>
      </c>
      <c r="L654" s="44" t="s">
        <v>567</v>
      </c>
      <c r="M654" s="44" t="s">
        <v>667</v>
      </c>
      <c r="N654" s="44"/>
      <c r="O654" s="44" t="s">
        <v>1313</v>
      </c>
      <c r="P654" s="44" t="s">
        <v>42</v>
      </c>
      <c r="Q654" s="44" t="s">
        <v>570</v>
      </c>
    </row>
    <row r="655" spans="1:17" x14ac:dyDescent="0.25">
      <c r="A655" s="44" t="s">
        <v>2727</v>
      </c>
      <c r="B655" s="44" t="s">
        <v>2728</v>
      </c>
      <c r="C655" s="44" t="s">
        <v>2729</v>
      </c>
      <c r="D655" s="44"/>
      <c r="E655" s="44" t="s">
        <v>1311</v>
      </c>
      <c r="F655" s="44"/>
      <c r="G655" s="45"/>
      <c r="H655" s="46">
        <v>0</v>
      </c>
      <c r="I655" s="44" t="s">
        <v>583</v>
      </c>
      <c r="J655" s="44" t="s">
        <v>584</v>
      </c>
      <c r="K655" s="44" t="s">
        <v>566</v>
      </c>
      <c r="L655" s="44" t="s">
        <v>567</v>
      </c>
      <c r="M655" s="44" t="s">
        <v>710</v>
      </c>
      <c r="N655" s="44"/>
      <c r="O655" s="44" t="s">
        <v>1313</v>
      </c>
      <c r="P655" s="44" t="s">
        <v>42</v>
      </c>
      <c r="Q655" s="44" t="s">
        <v>570</v>
      </c>
    </row>
    <row r="656" spans="1:17" x14ac:dyDescent="0.25">
      <c r="A656" s="44" t="s">
        <v>2730</v>
      </c>
      <c r="B656" s="44" t="s">
        <v>2731</v>
      </c>
      <c r="C656" s="44" t="s">
        <v>2732</v>
      </c>
      <c r="D656" s="44"/>
      <c r="E656" s="44" t="s">
        <v>1311</v>
      </c>
      <c r="F656" s="44"/>
      <c r="G656" s="45"/>
      <c r="H656" s="46">
        <v>0</v>
      </c>
      <c r="I656" s="44" t="s">
        <v>575</v>
      </c>
      <c r="J656" s="44" t="s">
        <v>576</v>
      </c>
      <c r="K656" s="44" t="s">
        <v>566</v>
      </c>
      <c r="L656" s="44" t="s">
        <v>567</v>
      </c>
      <c r="M656" s="44" t="s">
        <v>2277</v>
      </c>
      <c r="N656" s="44"/>
      <c r="O656" s="44" t="s">
        <v>1313</v>
      </c>
      <c r="P656" s="44" t="s">
        <v>42</v>
      </c>
      <c r="Q656" s="44" t="s">
        <v>570</v>
      </c>
    </row>
    <row r="657" spans="1:17" x14ac:dyDescent="0.25">
      <c r="A657" s="44" t="s">
        <v>2733</v>
      </c>
      <c r="B657" s="44" t="s">
        <v>2734</v>
      </c>
      <c r="C657" s="44" t="s">
        <v>2735</v>
      </c>
      <c r="D657" s="44"/>
      <c r="E657" s="44" t="s">
        <v>1311</v>
      </c>
      <c r="F657" s="44"/>
      <c r="G657" s="45"/>
      <c r="H657" s="46">
        <v>0</v>
      </c>
      <c r="I657" s="44" t="s">
        <v>575</v>
      </c>
      <c r="J657" s="44" t="s">
        <v>576</v>
      </c>
      <c r="K657" s="44" t="s">
        <v>566</v>
      </c>
      <c r="L657" s="44" t="s">
        <v>567</v>
      </c>
      <c r="M657" s="44" t="s">
        <v>629</v>
      </c>
      <c r="N657" s="44"/>
      <c r="O657" s="44" t="s">
        <v>1313</v>
      </c>
      <c r="P657" s="44" t="s">
        <v>42</v>
      </c>
      <c r="Q657" s="44" t="s">
        <v>570</v>
      </c>
    </row>
    <row r="658" spans="1:17" x14ac:dyDescent="0.25">
      <c r="A658" s="44" t="s">
        <v>2736</v>
      </c>
      <c r="B658" s="44" t="s">
        <v>2737</v>
      </c>
      <c r="C658" s="44" t="s">
        <v>2738</v>
      </c>
      <c r="D658" s="44"/>
      <c r="E658" s="44" t="s">
        <v>1311</v>
      </c>
      <c r="F658" s="44"/>
      <c r="G658" s="45"/>
      <c r="H658" s="46">
        <v>0</v>
      </c>
      <c r="I658" s="44" t="s">
        <v>575</v>
      </c>
      <c r="J658" s="44" t="s">
        <v>576</v>
      </c>
      <c r="K658" s="44" t="s">
        <v>566</v>
      </c>
      <c r="L658" s="44" t="s">
        <v>567</v>
      </c>
      <c r="M658" s="44" t="s">
        <v>2277</v>
      </c>
      <c r="N658" s="44"/>
      <c r="O658" s="44" t="s">
        <v>1313</v>
      </c>
      <c r="P658" s="44" t="s">
        <v>42</v>
      </c>
      <c r="Q658" s="44" t="s">
        <v>570</v>
      </c>
    </row>
    <row r="659" spans="1:17" x14ac:dyDescent="0.25">
      <c r="A659" s="44" t="s">
        <v>2739</v>
      </c>
      <c r="B659" s="44" t="s">
        <v>2740</v>
      </c>
      <c r="C659" s="44" t="s">
        <v>2741</v>
      </c>
      <c r="D659" s="44"/>
      <c r="E659" s="44" t="s">
        <v>1311</v>
      </c>
      <c r="F659" s="44"/>
      <c r="G659" s="45"/>
      <c r="H659" s="46">
        <v>0</v>
      </c>
      <c r="I659" s="44" t="s">
        <v>623</v>
      </c>
      <c r="J659" s="44" t="s">
        <v>624</v>
      </c>
      <c r="K659" s="44" t="s">
        <v>566</v>
      </c>
      <c r="L659" s="44" t="s">
        <v>567</v>
      </c>
      <c r="M659" s="44" t="s">
        <v>795</v>
      </c>
      <c r="N659" s="44"/>
      <c r="O659" s="44" t="s">
        <v>1313</v>
      </c>
      <c r="P659" s="44" t="s">
        <v>42</v>
      </c>
      <c r="Q659" s="44" t="s">
        <v>570</v>
      </c>
    </row>
    <row r="660" spans="1:17" x14ac:dyDescent="0.25">
      <c r="A660" s="44" t="s">
        <v>2742</v>
      </c>
      <c r="B660" s="44" t="s">
        <v>2743</v>
      </c>
      <c r="C660" s="44" t="s">
        <v>2744</v>
      </c>
      <c r="D660" s="44"/>
      <c r="E660" s="44" t="s">
        <v>1311</v>
      </c>
      <c r="F660" s="44"/>
      <c r="G660" s="45"/>
      <c r="H660" s="46">
        <v>0</v>
      </c>
      <c r="I660" s="44" t="s">
        <v>575</v>
      </c>
      <c r="J660" s="44" t="s">
        <v>576</v>
      </c>
      <c r="K660" s="44" t="s">
        <v>566</v>
      </c>
      <c r="L660" s="44" t="s">
        <v>567</v>
      </c>
      <c r="M660" s="44" t="s">
        <v>629</v>
      </c>
      <c r="N660" s="44"/>
      <c r="O660" s="44" t="s">
        <v>1313</v>
      </c>
      <c r="P660" s="44" t="s">
        <v>42</v>
      </c>
      <c r="Q660" s="44" t="s">
        <v>570</v>
      </c>
    </row>
    <row r="661" spans="1:17" x14ac:dyDescent="0.25">
      <c r="A661" s="44" t="s">
        <v>2745</v>
      </c>
      <c r="B661" s="44" t="s">
        <v>2746</v>
      </c>
      <c r="C661" s="44" t="s">
        <v>2747</v>
      </c>
      <c r="D661" s="44"/>
      <c r="E661" s="44" t="s">
        <v>1311</v>
      </c>
      <c r="F661" s="44"/>
      <c r="G661" s="45"/>
      <c r="H661" s="46">
        <v>0</v>
      </c>
      <c r="I661" s="44" t="s">
        <v>575</v>
      </c>
      <c r="J661" s="44" t="s">
        <v>576</v>
      </c>
      <c r="K661" s="44" t="s">
        <v>566</v>
      </c>
      <c r="L661" s="44" t="s">
        <v>567</v>
      </c>
      <c r="M661" s="44" t="s">
        <v>629</v>
      </c>
      <c r="N661" s="44"/>
      <c r="O661" s="44" t="s">
        <v>1313</v>
      </c>
      <c r="P661" s="44" t="s">
        <v>42</v>
      </c>
      <c r="Q661" s="44" t="s">
        <v>570</v>
      </c>
    </row>
    <row r="662" spans="1:17" x14ac:dyDescent="0.25">
      <c r="A662" s="44" t="s">
        <v>2748</v>
      </c>
      <c r="B662" s="44" t="s">
        <v>2749</v>
      </c>
      <c r="C662" s="44" t="s">
        <v>2750</v>
      </c>
      <c r="D662" s="44"/>
      <c r="E662" s="44" t="s">
        <v>1311</v>
      </c>
      <c r="F662" s="44"/>
      <c r="G662" s="45"/>
      <c r="H662" s="46">
        <v>0</v>
      </c>
      <c r="I662" s="44" t="s">
        <v>623</v>
      </c>
      <c r="J662" s="44" t="s">
        <v>624</v>
      </c>
      <c r="K662" s="44" t="s">
        <v>566</v>
      </c>
      <c r="L662" s="44" t="s">
        <v>567</v>
      </c>
      <c r="M662" s="44" t="s">
        <v>2320</v>
      </c>
      <c r="N662" s="44"/>
      <c r="O662" s="44" t="s">
        <v>1313</v>
      </c>
      <c r="P662" s="44" t="s">
        <v>42</v>
      </c>
      <c r="Q662" s="44" t="s">
        <v>570</v>
      </c>
    </row>
    <row r="663" spans="1:17" x14ac:dyDescent="0.25">
      <c r="A663" s="44" t="s">
        <v>2751</v>
      </c>
      <c r="B663" s="44" t="s">
        <v>2752</v>
      </c>
      <c r="C663" s="44" t="s">
        <v>2753</v>
      </c>
      <c r="D663" s="44"/>
      <c r="E663" s="44" t="s">
        <v>1311</v>
      </c>
      <c r="F663" s="44"/>
      <c r="G663" s="45"/>
      <c r="H663" s="46">
        <v>0</v>
      </c>
      <c r="I663" s="44" t="s">
        <v>657</v>
      </c>
      <c r="J663" s="44" t="s">
        <v>658</v>
      </c>
      <c r="K663" s="44" t="s">
        <v>566</v>
      </c>
      <c r="L663" s="44" t="s">
        <v>567</v>
      </c>
      <c r="M663" s="44" t="s">
        <v>659</v>
      </c>
      <c r="N663" s="44"/>
      <c r="O663" s="44" t="s">
        <v>1313</v>
      </c>
      <c r="P663" s="44" t="s">
        <v>42</v>
      </c>
      <c r="Q663" s="44" t="s">
        <v>570</v>
      </c>
    </row>
    <row r="664" spans="1:17" x14ac:dyDescent="0.25">
      <c r="A664" s="44" t="s">
        <v>2754</v>
      </c>
      <c r="B664" s="44" t="s">
        <v>2755</v>
      </c>
      <c r="C664" s="44" t="s">
        <v>2756</v>
      </c>
      <c r="D664" s="44"/>
      <c r="E664" s="44" t="s">
        <v>1311</v>
      </c>
      <c r="F664" s="44"/>
      <c r="G664" s="45"/>
      <c r="H664" s="46">
        <v>0</v>
      </c>
      <c r="I664" s="44" t="s">
        <v>583</v>
      </c>
      <c r="J664" s="44" t="s">
        <v>584</v>
      </c>
      <c r="K664" s="44" t="s">
        <v>566</v>
      </c>
      <c r="L664" s="44" t="s">
        <v>567</v>
      </c>
      <c r="M664" s="44" t="s">
        <v>585</v>
      </c>
      <c r="N664" s="44"/>
      <c r="O664" s="44" t="s">
        <v>1313</v>
      </c>
      <c r="P664" s="44" t="s">
        <v>42</v>
      </c>
      <c r="Q664" s="44" t="s">
        <v>570</v>
      </c>
    </row>
    <row r="665" spans="1:17" x14ac:dyDescent="0.25">
      <c r="A665" s="44" t="s">
        <v>2757</v>
      </c>
      <c r="B665" s="44" t="s">
        <v>2758</v>
      </c>
      <c r="C665" s="44" t="s">
        <v>2759</v>
      </c>
      <c r="D665" s="44"/>
      <c r="E665" s="44" t="s">
        <v>1311</v>
      </c>
      <c r="F665" s="44"/>
      <c r="G665" s="45"/>
      <c r="H665" s="46">
        <v>0</v>
      </c>
      <c r="I665" s="44" t="s">
        <v>623</v>
      </c>
      <c r="J665" s="44" t="s">
        <v>624</v>
      </c>
      <c r="K665" s="44" t="s">
        <v>566</v>
      </c>
      <c r="L665" s="44" t="s">
        <v>567</v>
      </c>
      <c r="M665" s="44" t="s">
        <v>725</v>
      </c>
      <c r="N665" s="44"/>
      <c r="O665" s="44" t="s">
        <v>1313</v>
      </c>
      <c r="P665" s="44" t="s">
        <v>42</v>
      </c>
      <c r="Q665" s="44" t="s">
        <v>570</v>
      </c>
    </row>
    <row r="666" spans="1:17" x14ac:dyDescent="0.25">
      <c r="A666" s="44" t="s">
        <v>2760</v>
      </c>
      <c r="B666" s="44" t="s">
        <v>2761</v>
      </c>
      <c r="C666" s="44" t="s">
        <v>2762</v>
      </c>
      <c r="D666" s="44"/>
      <c r="E666" s="44" t="s">
        <v>1311</v>
      </c>
      <c r="F666" s="44"/>
      <c r="G666" s="45"/>
      <c r="H666" s="46">
        <v>0</v>
      </c>
      <c r="I666" s="44" t="s">
        <v>583</v>
      </c>
      <c r="J666" s="44" t="s">
        <v>584</v>
      </c>
      <c r="K666" s="44" t="s">
        <v>566</v>
      </c>
      <c r="L666" s="44" t="s">
        <v>567</v>
      </c>
      <c r="M666" s="44" t="s">
        <v>619</v>
      </c>
      <c r="N666" s="44"/>
      <c r="O666" s="44" t="s">
        <v>1313</v>
      </c>
      <c r="P666" s="44" t="s">
        <v>42</v>
      </c>
      <c r="Q666" s="44" t="s">
        <v>570</v>
      </c>
    </row>
    <row r="667" spans="1:17" x14ac:dyDescent="0.25">
      <c r="A667" s="44" t="s">
        <v>2763</v>
      </c>
      <c r="B667" s="44" t="s">
        <v>2764</v>
      </c>
      <c r="C667" s="44" t="s">
        <v>2765</v>
      </c>
      <c r="D667" s="44"/>
      <c r="E667" s="44" t="s">
        <v>1311</v>
      </c>
      <c r="F667" s="44"/>
      <c r="G667" s="45"/>
      <c r="H667" s="46">
        <v>0</v>
      </c>
      <c r="I667" s="44" t="s">
        <v>575</v>
      </c>
      <c r="J667" s="44" t="s">
        <v>576</v>
      </c>
      <c r="K667" s="44" t="s">
        <v>566</v>
      </c>
      <c r="L667" s="44" t="s">
        <v>567</v>
      </c>
      <c r="M667" s="44" t="s">
        <v>629</v>
      </c>
      <c r="N667" s="44"/>
      <c r="O667" s="44" t="s">
        <v>1313</v>
      </c>
      <c r="P667" s="44" t="s">
        <v>42</v>
      </c>
      <c r="Q667" s="44" t="s">
        <v>570</v>
      </c>
    </row>
    <row r="668" spans="1:17" x14ac:dyDescent="0.25">
      <c r="A668" s="44" t="s">
        <v>2766</v>
      </c>
      <c r="B668" s="44" t="s">
        <v>2767</v>
      </c>
      <c r="C668" s="44" t="s">
        <v>2768</v>
      </c>
      <c r="D668" s="44"/>
      <c r="E668" s="44" t="s">
        <v>1311</v>
      </c>
      <c r="F668" s="44"/>
      <c r="G668" s="45"/>
      <c r="H668" s="46">
        <v>0</v>
      </c>
      <c r="I668" s="44" t="s">
        <v>583</v>
      </c>
      <c r="J668" s="44" t="s">
        <v>584</v>
      </c>
      <c r="K668" s="44" t="s">
        <v>566</v>
      </c>
      <c r="L668" s="44" t="s">
        <v>567</v>
      </c>
      <c r="M668" s="44" t="s">
        <v>784</v>
      </c>
      <c r="N668" s="44"/>
      <c r="O668" s="44" t="s">
        <v>1313</v>
      </c>
      <c r="P668" s="44" t="s">
        <v>42</v>
      </c>
      <c r="Q668" s="44" t="s">
        <v>570</v>
      </c>
    </row>
    <row r="669" spans="1:17" x14ac:dyDescent="0.25">
      <c r="A669" s="44" t="s">
        <v>2769</v>
      </c>
      <c r="B669" s="44" t="s">
        <v>2770</v>
      </c>
      <c r="C669" s="44" t="s">
        <v>2771</v>
      </c>
      <c r="D669" s="44"/>
      <c r="E669" s="44" t="s">
        <v>1311</v>
      </c>
      <c r="F669" s="44"/>
      <c r="G669" s="45"/>
      <c r="H669" s="46">
        <v>0</v>
      </c>
      <c r="I669" s="44" t="s">
        <v>575</v>
      </c>
      <c r="J669" s="44" t="s">
        <v>576</v>
      </c>
      <c r="K669" s="44" t="s">
        <v>566</v>
      </c>
      <c r="L669" s="44" t="s">
        <v>567</v>
      </c>
      <c r="M669" s="44" t="s">
        <v>2277</v>
      </c>
      <c r="N669" s="44"/>
      <c r="O669" s="44" t="s">
        <v>1313</v>
      </c>
      <c r="P669" s="44" t="s">
        <v>42</v>
      </c>
      <c r="Q669" s="44" t="s">
        <v>570</v>
      </c>
    </row>
    <row r="670" spans="1:17" x14ac:dyDescent="0.25">
      <c r="A670" s="44" t="s">
        <v>2772</v>
      </c>
      <c r="B670" s="44" t="s">
        <v>2773</v>
      </c>
      <c r="C670" s="44" t="s">
        <v>2774</v>
      </c>
      <c r="D670" s="44"/>
      <c r="E670" s="44" t="s">
        <v>1311</v>
      </c>
      <c r="F670" s="44"/>
      <c r="G670" s="45"/>
      <c r="H670" s="46">
        <v>0</v>
      </c>
      <c r="I670" s="44" t="s">
        <v>623</v>
      </c>
      <c r="J670" s="44" t="s">
        <v>624</v>
      </c>
      <c r="K670" s="44" t="s">
        <v>566</v>
      </c>
      <c r="L670" s="44" t="s">
        <v>567</v>
      </c>
      <c r="M670" s="44" t="s">
        <v>667</v>
      </c>
      <c r="N670" s="44"/>
      <c r="O670" s="44" t="s">
        <v>1313</v>
      </c>
      <c r="P670" s="44" t="s">
        <v>42</v>
      </c>
      <c r="Q670" s="44" t="s">
        <v>570</v>
      </c>
    </row>
    <row r="671" spans="1:17" x14ac:dyDescent="0.25">
      <c r="A671" s="44" t="s">
        <v>2775</v>
      </c>
      <c r="B671" s="44" t="s">
        <v>2776</v>
      </c>
      <c r="C671" s="44" t="s">
        <v>2777</v>
      </c>
      <c r="D671" s="44"/>
      <c r="E671" s="44" t="s">
        <v>1311</v>
      </c>
      <c r="F671" s="44"/>
      <c r="G671" s="45"/>
      <c r="H671" s="46">
        <v>0</v>
      </c>
      <c r="I671" s="44" t="s">
        <v>575</v>
      </c>
      <c r="J671" s="44" t="s">
        <v>576</v>
      </c>
      <c r="K671" s="44" t="s">
        <v>566</v>
      </c>
      <c r="L671" s="44" t="s">
        <v>567</v>
      </c>
      <c r="M671" s="44" t="s">
        <v>629</v>
      </c>
      <c r="N671" s="44"/>
      <c r="O671" s="44" t="s">
        <v>1313</v>
      </c>
      <c r="P671" s="44" t="s">
        <v>42</v>
      </c>
      <c r="Q671" s="44" t="s">
        <v>570</v>
      </c>
    </row>
    <row r="672" spans="1:17" x14ac:dyDescent="0.25">
      <c r="A672" s="44" t="s">
        <v>2778</v>
      </c>
      <c r="B672" s="44" t="s">
        <v>2779</v>
      </c>
      <c r="C672" s="44" t="s">
        <v>2780</v>
      </c>
      <c r="D672" s="44"/>
      <c r="E672" s="44" t="s">
        <v>1311</v>
      </c>
      <c r="F672" s="44"/>
      <c r="G672" s="45"/>
      <c r="H672" s="46">
        <v>0</v>
      </c>
      <c r="I672" s="44" t="s">
        <v>575</v>
      </c>
      <c r="J672" s="44" t="s">
        <v>576</v>
      </c>
      <c r="K672" s="44" t="s">
        <v>566</v>
      </c>
      <c r="L672" s="44" t="s">
        <v>567</v>
      </c>
      <c r="M672" s="44" t="s">
        <v>2277</v>
      </c>
      <c r="N672" s="44"/>
      <c r="O672" s="44" t="s">
        <v>1313</v>
      </c>
      <c r="P672" s="44" t="s">
        <v>42</v>
      </c>
      <c r="Q672" s="44" t="s">
        <v>570</v>
      </c>
    </row>
    <row r="673" spans="1:17" x14ac:dyDescent="0.25">
      <c r="A673" s="44" t="s">
        <v>2781</v>
      </c>
      <c r="B673" s="44" t="s">
        <v>2782</v>
      </c>
      <c r="C673" s="44" t="s">
        <v>2783</v>
      </c>
      <c r="D673" s="44"/>
      <c r="E673" s="44" t="s">
        <v>1311</v>
      </c>
      <c r="F673" s="44"/>
      <c r="G673" s="45"/>
      <c r="H673" s="46">
        <v>0</v>
      </c>
      <c r="I673" s="44" t="s">
        <v>583</v>
      </c>
      <c r="J673" s="44" t="s">
        <v>584</v>
      </c>
      <c r="K673" s="44" t="s">
        <v>566</v>
      </c>
      <c r="L673" s="44" t="s">
        <v>567</v>
      </c>
      <c r="M673" s="44" t="s">
        <v>766</v>
      </c>
      <c r="N673" s="44"/>
      <c r="O673" s="44" t="s">
        <v>1313</v>
      </c>
      <c r="P673" s="44" t="s">
        <v>42</v>
      </c>
      <c r="Q673" s="44" t="s">
        <v>570</v>
      </c>
    </row>
    <row r="674" spans="1:17" x14ac:dyDescent="0.25">
      <c r="A674" s="44" t="s">
        <v>2784</v>
      </c>
      <c r="B674" s="44" t="s">
        <v>2785</v>
      </c>
      <c r="C674" s="44" t="s">
        <v>2786</v>
      </c>
      <c r="D674" s="44"/>
      <c r="E674" s="44" t="s">
        <v>1311</v>
      </c>
      <c r="F674" s="44"/>
      <c r="G674" s="45"/>
      <c r="H674" s="46">
        <v>0</v>
      </c>
      <c r="I674" s="44" t="s">
        <v>575</v>
      </c>
      <c r="J674" s="44" t="s">
        <v>576</v>
      </c>
      <c r="K674" s="44" t="s">
        <v>566</v>
      </c>
      <c r="L674" s="44" t="s">
        <v>567</v>
      </c>
      <c r="M674" s="44" t="s">
        <v>629</v>
      </c>
      <c r="N674" s="44"/>
      <c r="O674" s="44" t="s">
        <v>1313</v>
      </c>
      <c r="P674" s="44" t="s">
        <v>42</v>
      </c>
      <c r="Q674" s="44" t="s">
        <v>570</v>
      </c>
    </row>
    <row r="675" spans="1:17" x14ac:dyDescent="0.25">
      <c r="A675" s="44" t="s">
        <v>2787</v>
      </c>
      <c r="B675" s="44" t="s">
        <v>2788</v>
      </c>
      <c r="C675" s="44" t="s">
        <v>2789</v>
      </c>
      <c r="D675" s="44"/>
      <c r="E675" s="44" t="s">
        <v>1311</v>
      </c>
      <c r="F675" s="44"/>
      <c r="G675" s="45"/>
      <c r="H675" s="46">
        <v>0</v>
      </c>
      <c r="I675" s="44" t="s">
        <v>657</v>
      </c>
      <c r="J675" s="44" t="s">
        <v>658</v>
      </c>
      <c r="K675" s="44" t="s">
        <v>566</v>
      </c>
      <c r="L675" s="44" t="s">
        <v>567</v>
      </c>
      <c r="M675" s="44" t="s">
        <v>568</v>
      </c>
      <c r="N675" s="44"/>
      <c r="O675" s="44" t="s">
        <v>1313</v>
      </c>
      <c r="P675" s="44" t="s">
        <v>42</v>
      </c>
      <c r="Q675" s="44" t="s">
        <v>570</v>
      </c>
    </row>
    <row r="676" spans="1:17" x14ac:dyDescent="0.25">
      <c r="A676" s="44" t="s">
        <v>2790</v>
      </c>
      <c r="B676" s="44" t="s">
        <v>2791</v>
      </c>
      <c r="C676" s="44" t="s">
        <v>2792</v>
      </c>
      <c r="D676" s="44"/>
      <c r="E676" s="44" t="s">
        <v>1311</v>
      </c>
      <c r="F676" s="44"/>
      <c r="G676" s="45"/>
      <c r="H676" s="46">
        <v>0</v>
      </c>
      <c r="I676" s="44" t="s">
        <v>583</v>
      </c>
      <c r="J676" s="44" t="s">
        <v>584</v>
      </c>
      <c r="K676" s="44" t="s">
        <v>566</v>
      </c>
      <c r="L676" s="44" t="s">
        <v>567</v>
      </c>
      <c r="M676" s="44" t="s">
        <v>710</v>
      </c>
      <c r="N676" s="44"/>
      <c r="O676" s="44" t="s">
        <v>1313</v>
      </c>
      <c r="P676" s="44" t="s">
        <v>42</v>
      </c>
      <c r="Q676" s="44" t="s">
        <v>570</v>
      </c>
    </row>
    <row r="677" spans="1:17" x14ac:dyDescent="0.25">
      <c r="A677" s="44" t="s">
        <v>2793</v>
      </c>
      <c r="B677" s="44" t="s">
        <v>2794</v>
      </c>
      <c r="C677" s="44" t="s">
        <v>2795</v>
      </c>
      <c r="D677" s="44"/>
      <c r="E677" s="44" t="s">
        <v>1311</v>
      </c>
      <c r="F677" s="44"/>
      <c r="G677" s="45"/>
      <c r="H677" s="46">
        <v>0</v>
      </c>
      <c r="I677" s="44" t="s">
        <v>623</v>
      </c>
      <c r="J677" s="44" t="s">
        <v>624</v>
      </c>
      <c r="K677" s="44" t="s">
        <v>566</v>
      </c>
      <c r="L677" s="44" t="s">
        <v>567</v>
      </c>
      <c r="M677" s="44" t="s">
        <v>673</v>
      </c>
      <c r="N677" s="44"/>
      <c r="O677" s="44" t="s">
        <v>1313</v>
      </c>
      <c r="P677" s="44" t="s">
        <v>42</v>
      </c>
      <c r="Q677" s="44" t="s">
        <v>570</v>
      </c>
    </row>
    <row r="678" spans="1:17" x14ac:dyDescent="0.25">
      <c r="A678" s="44" t="s">
        <v>2796</v>
      </c>
      <c r="B678" s="44" t="s">
        <v>2797</v>
      </c>
      <c r="C678" s="44" t="s">
        <v>2798</v>
      </c>
      <c r="D678" s="44"/>
      <c r="E678" s="44" t="s">
        <v>1311</v>
      </c>
      <c r="F678" s="44"/>
      <c r="G678" s="45"/>
      <c r="H678" s="46">
        <v>0</v>
      </c>
      <c r="I678" s="44" t="s">
        <v>575</v>
      </c>
      <c r="J678" s="44" t="s">
        <v>576</v>
      </c>
      <c r="K678" s="44" t="s">
        <v>566</v>
      </c>
      <c r="L678" s="44" t="s">
        <v>567</v>
      </c>
      <c r="M678" s="44" t="s">
        <v>629</v>
      </c>
      <c r="N678" s="44"/>
      <c r="O678" s="44" t="s">
        <v>1313</v>
      </c>
      <c r="P678" s="44" t="s">
        <v>42</v>
      </c>
      <c r="Q678" s="44" t="s">
        <v>570</v>
      </c>
    </row>
    <row r="679" spans="1:17" x14ac:dyDescent="0.25">
      <c r="A679" s="44" t="s">
        <v>2799</v>
      </c>
      <c r="B679" s="44" t="s">
        <v>2800</v>
      </c>
      <c r="C679" s="44" t="s">
        <v>2801</v>
      </c>
      <c r="D679" s="44"/>
      <c r="E679" s="44" t="s">
        <v>1311</v>
      </c>
      <c r="F679" s="44"/>
      <c r="G679" s="45"/>
      <c r="H679" s="46">
        <v>0</v>
      </c>
      <c r="I679" s="44" t="s">
        <v>623</v>
      </c>
      <c r="J679" s="44" t="s">
        <v>624</v>
      </c>
      <c r="K679" s="44" t="s">
        <v>566</v>
      </c>
      <c r="L679" s="44" t="s">
        <v>567</v>
      </c>
      <c r="M679" s="44" t="s">
        <v>725</v>
      </c>
      <c r="N679" s="44"/>
      <c r="O679" s="44" t="s">
        <v>1313</v>
      </c>
      <c r="P679" s="44" t="s">
        <v>42</v>
      </c>
      <c r="Q679" s="44" t="s">
        <v>570</v>
      </c>
    </row>
    <row r="680" spans="1:17" x14ac:dyDescent="0.25">
      <c r="A680" s="44" t="s">
        <v>2802</v>
      </c>
      <c r="B680" s="44" t="s">
        <v>2803</v>
      </c>
      <c r="C680" s="44" t="s">
        <v>2804</v>
      </c>
      <c r="D680" s="44"/>
      <c r="E680" s="44" t="s">
        <v>1311</v>
      </c>
      <c r="F680" s="44"/>
      <c r="G680" s="45"/>
      <c r="H680" s="46">
        <v>0</v>
      </c>
      <c r="I680" s="44" t="s">
        <v>623</v>
      </c>
      <c r="J680" s="44" t="s">
        <v>624</v>
      </c>
      <c r="K680" s="44" t="s">
        <v>566</v>
      </c>
      <c r="L680" s="44" t="s">
        <v>567</v>
      </c>
      <c r="M680" s="44" t="s">
        <v>625</v>
      </c>
      <c r="N680" s="44"/>
      <c r="O680" s="44" t="s">
        <v>1313</v>
      </c>
      <c r="P680" s="44" t="s">
        <v>42</v>
      </c>
      <c r="Q680" s="44" t="s">
        <v>570</v>
      </c>
    </row>
    <row r="681" spans="1:17" x14ac:dyDescent="0.25">
      <c r="A681" s="44" t="s">
        <v>2805</v>
      </c>
      <c r="B681" s="44" t="s">
        <v>2806</v>
      </c>
      <c r="C681" s="44" t="s">
        <v>2807</v>
      </c>
      <c r="D681" s="44"/>
      <c r="E681" s="44" t="s">
        <v>1311</v>
      </c>
      <c r="F681" s="44"/>
      <c r="G681" s="45"/>
      <c r="H681" s="46">
        <v>0</v>
      </c>
      <c r="I681" s="44" t="s">
        <v>623</v>
      </c>
      <c r="J681" s="44" t="s">
        <v>624</v>
      </c>
      <c r="K681" s="44" t="s">
        <v>566</v>
      </c>
      <c r="L681" s="44" t="s">
        <v>567</v>
      </c>
      <c r="M681" s="44" t="s">
        <v>795</v>
      </c>
      <c r="N681" s="44"/>
      <c r="O681" s="44" t="s">
        <v>1313</v>
      </c>
      <c r="P681" s="44" t="s">
        <v>42</v>
      </c>
      <c r="Q681" s="44" t="s">
        <v>570</v>
      </c>
    </row>
    <row r="682" spans="1:17" x14ac:dyDescent="0.25">
      <c r="A682" s="44" t="s">
        <v>2808</v>
      </c>
      <c r="B682" s="44" t="s">
        <v>2809</v>
      </c>
      <c r="C682" s="44" t="s">
        <v>2810</v>
      </c>
      <c r="D682" s="44"/>
      <c r="E682" s="44" t="s">
        <v>1311</v>
      </c>
      <c r="F682" s="44"/>
      <c r="G682" s="45"/>
      <c r="H682" s="46">
        <v>0</v>
      </c>
      <c r="I682" s="44" t="s">
        <v>575</v>
      </c>
      <c r="J682" s="44" t="s">
        <v>576</v>
      </c>
      <c r="K682" s="44" t="s">
        <v>566</v>
      </c>
      <c r="L682" s="44" t="s">
        <v>567</v>
      </c>
      <c r="M682" s="44" t="s">
        <v>577</v>
      </c>
      <c r="N682" s="44"/>
      <c r="O682" s="44" t="s">
        <v>1313</v>
      </c>
      <c r="P682" s="44" t="s">
        <v>42</v>
      </c>
      <c r="Q682" s="44" t="s">
        <v>570</v>
      </c>
    </row>
    <row r="683" spans="1:17" x14ac:dyDescent="0.25">
      <c r="A683" s="44" t="s">
        <v>2811</v>
      </c>
      <c r="B683" s="44" t="s">
        <v>2812</v>
      </c>
      <c r="C683" s="44" t="s">
        <v>2813</v>
      </c>
      <c r="D683" s="44"/>
      <c r="E683" s="44" t="s">
        <v>1311</v>
      </c>
      <c r="F683" s="44"/>
      <c r="G683" s="45"/>
      <c r="H683" s="46">
        <v>0</v>
      </c>
      <c r="I683" s="44" t="s">
        <v>623</v>
      </c>
      <c r="J683" s="44" t="s">
        <v>624</v>
      </c>
      <c r="K683" s="44" t="s">
        <v>566</v>
      </c>
      <c r="L683" s="44" t="s">
        <v>567</v>
      </c>
      <c r="M683" s="44" t="s">
        <v>673</v>
      </c>
      <c r="N683" s="44"/>
      <c r="O683" s="44" t="s">
        <v>1313</v>
      </c>
      <c r="P683" s="44" t="s">
        <v>42</v>
      </c>
      <c r="Q683" s="44" t="s">
        <v>570</v>
      </c>
    </row>
    <row r="684" spans="1:17" x14ac:dyDescent="0.25">
      <c r="A684" s="44" t="s">
        <v>2814</v>
      </c>
      <c r="B684" s="44" t="s">
        <v>2815</v>
      </c>
      <c r="C684" s="44" t="s">
        <v>2816</v>
      </c>
      <c r="D684" s="44"/>
      <c r="E684" s="44" t="s">
        <v>1311</v>
      </c>
      <c r="F684" s="44"/>
      <c r="G684" s="45"/>
      <c r="H684" s="46">
        <v>0</v>
      </c>
      <c r="I684" s="44" t="s">
        <v>657</v>
      </c>
      <c r="J684" s="44" t="s">
        <v>658</v>
      </c>
      <c r="K684" s="44" t="s">
        <v>566</v>
      </c>
      <c r="L684" s="44" t="s">
        <v>567</v>
      </c>
      <c r="M684" s="44" t="s">
        <v>659</v>
      </c>
      <c r="N684" s="44"/>
      <c r="O684" s="44" t="s">
        <v>1313</v>
      </c>
      <c r="P684" s="44" t="s">
        <v>42</v>
      </c>
      <c r="Q684" s="44" t="s">
        <v>570</v>
      </c>
    </row>
    <row r="685" spans="1:17" x14ac:dyDescent="0.25">
      <c r="A685" s="44" t="s">
        <v>2817</v>
      </c>
      <c r="B685" s="44" t="s">
        <v>2818</v>
      </c>
      <c r="C685" s="44" t="s">
        <v>2819</v>
      </c>
      <c r="D685" s="44"/>
      <c r="E685" s="44" t="s">
        <v>1311</v>
      </c>
      <c r="F685" s="44"/>
      <c r="G685" s="45"/>
      <c r="H685" s="46">
        <v>0</v>
      </c>
      <c r="I685" s="44" t="s">
        <v>623</v>
      </c>
      <c r="J685" s="44" t="s">
        <v>624</v>
      </c>
      <c r="K685" s="44" t="s">
        <v>566</v>
      </c>
      <c r="L685" s="44" t="s">
        <v>567</v>
      </c>
      <c r="M685" s="44" t="s">
        <v>2320</v>
      </c>
      <c r="N685" s="44"/>
      <c r="O685" s="44" t="s">
        <v>1313</v>
      </c>
      <c r="P685" s="44" t="s">
        <v>42</v>
      </c>
      <c r="Q685" s="44" t="s">
        <v>570</v>
      </c>
    </row>
    <row r="686" spans="1:17" x14ac:dyDescent="0.25">
      <c r="A686" s="44" t="s">
        <v>2820</v>
      </c>
      <c r="B686" s="44" t="s">
        <v>2821</v>
      </c>
      <c r="C686" s="44" t="s">
        <v>2822</v>
      </c>
      <c r="D686" s="44"/>
      <c r="E686" s="44" t="s">
        <v>1311</v>
      </c>
      <c r="F686" s="44"/>
      <c r="G686" s="45"/>
      <c r="H686" s="46">
        <v>0</v>
      </c>
      <c r="I686" s="44" t="s">
        <v>657</v>
      </c>
      <c r="J686" s="44" t="s">
        <v>658</v>
      </c>
      <c r="K686" s="44" t="s">
        <v>566</v>
      </c>
      <c r="L686" s="44" t="s">
        <v>567</v>
      </c>
      <c r="M686" s="44" t="s">
        <v>568</v>
      </c>
      <c r="N686" s="44"/>
      <c r="O686" s="44" t="s">
        <v>1313</v>
      </c>
      <c r="P686" s="44" t="s">
        <v>42</v>
      </c>
      <c r="Q686" s="44" t="s">
        <v>570</v>
      </c>
    </row>
    <row r="687" spans="1:17" x14ac:dyDescent="0.25">
      <c r="A687" s="44" t="s">
        <v>2823</v>
      </c>
      <c r="B687" s="44" t="s">
        <v>2824</v>
      </c>
      <c r="C687" s="44" t="s">
        <v>2825</v>
      </c>
      <c r="D687" s="44"/>
      <c r="E687" s="44" t="s">
        <v>1311</v>
      </c>
      <c r="F687" s="44"/>
      <c r="G687" s="45"/>
      <c r="H687" s="46">
        <v>0</v>
      </c>
      <c r="I687" s="44" t="s">
        <v>657</v>
      </c>
      <c r="J687" s="44" t="s">
        <v>658</v>
      </c>
      <c r="K687" s="44" t="s">
        <v>566</v>
      </c>
      <c r="L687" s="44" t="s">
        <v>567</v>
      </c>
      <c r="M687" s="44" t="s">
        <v>974</v>
      </c>
      <c r="N687" s="44"/>
      <c r="O687" s="44" t="s">
        <v>1313</v>
      </c>
      <c r="P687" s="44" t="s">
        <v>42</v>
      </c>
      <c r="Q687" s="44" t="s">
        <v>570</v>
      </c>
    </row>
    <row r="688" spans="1:17" x14ac:dyDescent="0.25">
      <c r="A688" s="44" t="s">
        <v>2826</v>
      </c>
      <c r="B688" s="44" t="s">
        <v>2827</v>
      </c>
      <c r="C688" s="44" t="s">
        <v>2828</v>
      </c>
      <c r="D688" s="44"/>
      <c r="E688" s="44" t="s">
        <v>1311</v>
      </c>
      <c r="F688" s="44"/>
      <c r="G688" s="45"/>
      <c r="H688" s="46">
        <v>0</v>
      </c>
      <c r="I688" s="44" t="s">
        <v>657</v>
      </c>
      <c r="J688" s="44" t="s">
        <v>658</v>
      </c>
      <c r="K688" s="44" t="s">
        <v>566</v>
      </c>
      <c r="L688" s="44" t="s">
        <v>567</v>
      </c>
      <c r="M688" s="44" t="s">
        <v>568</v>
      </c>
      <c r="N688" s="44"/>
      <c r="O688" s="44" t="s">
        <v>1313</v>
      </c>
      <c r="P688" s="44" t="s">
        <v>42</v>
      </c>
      <c r="Q688" s="44" t="s">
        <v>570</v>
      </c>
    </row>
    <row r="689" spans="1:17" x14ac:dyDescent="0.25">
      <c r="A689" s="44" t="s">
        <v>2829</v>
      </c>
      <c r="B689" s="44" t="s">
        <v>2830</v>
      </c>
      <c r="C689" s="44" t="s">
        <v>2831</v>
      </c>
      <c r="D689" s="44"/>
      <c r="E689" s="44" t="s">
        <v>1311</v>
      </c>
      <c r="F689" s="44"/>
      <c r="G689" s="45"/>
      <c r="H689" s="46">
        <v>0</v>
      </c>
      <c r="I689" s="44" t="s">
        <v>657</v>
      </c>
      <c r="J689" s="44" t="s">
        <v>658</v>
      </c>
      <c r="K689" s="44" t="s">
        <v>566</v>
      </c>
      <c r="L689" s="44" t="s">
        <v>567</v>
      </c>
      <c r="M689" s="44" t="s">
        <v>948</v>
      </c>
      <c r="N689" s="44"/>
      <c r="O689" s="44" t="s">
        <v>1313</v>
      </c>
      <c r="P689" s="44" t="s">
        <v>42</v>
      </c>
      <c r="Q689" s="44" t="s">
        <v>570</v>
      </c>
    </row>
    <row r="690" spans="1:17" x14ac:dyDescent="0.25">
      <c r="A690" s="44" t="s">
        <v>2832</v>
      </c>
      <c r="B690" s="44" t="s">
        <v>2833</v>
      </c>
      <c r="C690" s="44" t="s">
        <v>2834</v>
      </c>
      <c r="D690" s="44"/>
      <c r="E690" s="44" t="s">
        <v>1311</v>
      </c>
      <c r="F690" s="44"/>
      <c r="G690" s="45"/>
      <c r="H690" s="46">
        <v>0</v>
      </c>
      <c r="I690" s="44" t="s">
        <v>575</v>
      </c>
      <c r="J690" s="44" t="s">
        <v>576</v>
      </c>
      <c r="K690" s="44" t="s">
        <v>566</v>
      </c>
      <c r="L690" s="44" t="s">
        <v>567</v>
      </c>
      <c r="M690" s="44" t="s">
        <v>2277</v>
      </c>
      <c r="N690" s="44"/>
      <c r="O690" s="44" t="s">
        <v>1313</v>
      </c>
      <c r="P690" s="44" t="s">
        <v>42</v>
      </c>
      <c r="Q690" s="44" t="s">
        <v>570</v>
      </c>
    </row>
    <row r="691" spans="1:17" x14ac:dyDescent="0.25">
      <c r="A691" s="44" t="s">
        <v>2835</v>
      </c>
      <c r="B691" s="44" t="s">
        <v>2836</v>
      </c>
      <c r="C691" s="44" t="s">
        <v>2837</v>
      </c>
      <c r="D691" s="44"/>
      <c r="E691" s="44" t="s">
        <v>1311</v>
      </c>
      <c r="F691" s="44"/>
      <c r="G691" s="45"/>
      <c r="H691" s="46">
        <v>0</v>
      </c>
      <c r="I691" s="44" t="s">
        <v>623</v>
      </c>
      <c r="J691" s="44" t="s">
        <v>624</v>
      </c>
      <c r="K691" s="44" t="s">
        <v>566</v>
      </c>
      <c r="L691" s="44" t="s">
        <v>567</v>
      </c>
      <c r="M691" s="44" t="s">
        <v>795</v>
      </c>
      <c r="N691" s="44"/>
      <c r="O691" s="44" t="s">
        <v>1313</v>
      </c>
      <c r="P691" s="44" t="s">
        <v>42</v>
      </c>
      <c r="Q691" s="44" t="s">
        <v>570</v>
      </c>
    </row>
    <row r="692" spans="1:17" x14ac:dyDescent="0.25">
      <c r="A692" s="44" t="s">
        <v>2838</v>
      </c>
      <c r="B692" s="44" t="s">
        <v>2839</v>
      </c>
      <c r="C692" s="44" t="s">
        <v>2840</v>
      </c>
      <c r="D692" s="44"/>
      <c r="E692" s="44" t="s">
        <v>1311</v>
      </c>
      <c r="F692" s="44"/>
      <c r="G692" s="45"/>
      <c r="H692" s="46">
        <v>0</v>
      </c>
      <c r="I692" s="44" t="s">
        <v>657</v>
      </c>
      <c r="J692" s="44" t="s">
        <v>658</v>
      </c>
      <c r="K692" s="44" t="s">
        <v>566</v>
      </c>
      <c r="L692" s="44" t="s">
        <v>567</v>
      </c>
      <c r="M692" s="44" t="s">
        <v>568</v>
      </c>
      <c r="N692" s="44"/>
      <c r="O692" s="44" t="s">
        <v>1313</v>
      </c>
      <c r="P692" s="44" t="s">
        <v>42</v>
      </c>
      <c r="Q692" s="44" t="s">
        <v>570</v>
      </c>
    </row>
    <row r="693" spans="1:17" x14ac:dyDescent="0.25">
      <c r="A693" s="44" t="s">
        <v>2841</v>
      </c>
      <c r="B693" s="44" t="s">
        <v>2842</v>
      </c>
      <c r="C693" s="44" t="s">
        <v>2843</v>
      </c>
      <c r="D693" s="44"/>
      <c r="E693" s="44" t="s">
        <v>1311</v>
      </c>
      <c r="F693" s="44"/>
      <c r="G693" s="45"/>
      <c r="H693" s="46">
        <v>0</v>
      </c>
      <c r="I693" s="44" t="s">
        <v>583</v>
      </c>
      <c r="J693" s="44" t="s">
        <v>584</v>
      </c>
      <c r="K693" s="44" t="s">
        <v>566</v>
      </c>
      <c r="L693" s="44" t="s">
        <v>567</v>
      </c>
      <c r="M693" s="44" t="s">
        <v>710</v>
      </c>
      <c r="N693" s="44"/>
      <c r="O693" s="44" t="s">
        <v>1313</v>
      </c>
      <c r="P693" s="44" t="s">
        <v>42</v>
      </c>
      <c r="Q693" s="44" t="s">
        <v>570</v>
      </c>
    </row>
    <row r="694" spans="1:17" x14ac:dyDescent="0.25">
      <c r="A694" s="44" t="s">
        <v>2844</v>
      </c>
      <c r="B694" s="44" t="s">
        <v>2845</v>
      </c>
      <c r="C694" s="44" t="s">
        <v>2846</v>
      </c>
      <c r="D694" s="44"/>
      <c r="E694" s="44" t="s">
        <v>1311</v>
      </c>
      <c r="F694" s="44"/>
      <c r="G694" s="45"/>
      <c r="H694" s="46">
        <v>0</v>
      </c>
      <c r="I694" s="44" t="s">
        <v>623</v>
      </c>
      <c r="J694" s="44" t="s">
        <v>624</v>
      </c>
      <c r="K694" s="44" t="s">
        <v>566</v>
      </c>
      <c r="L694" s="44" t="s">
        <v>567</v>
      </c>
      <c r="M694" s="44" t="s">
        <v>795</v>
      </c>
      <c r="N694" s="44"/>
      <c r="O694" s="44" t="s">
        <v>1313</v>
      </c>
      <c r="P694" s="44" t="s">
        <v>42</v>
      </c>
      <c r="Q694" s="44" t="s">
        <v>570</v>
      </c>
    </row>
    <row r="695" spans="1:17" x14ac:dyDescent="0.25">
      <c r="A695" s="44" t="s">
        <v>2847</v>
      </c>
      <c r="B695" s="44" t="s">
        <v>2848</v>
      </c>
      <c r="C695" s="44" t="s">
        <v>2849</v>
      </c>
      <c r="D695" s="44"/>
      <c r="E695" s="44" t="s">
        <v>1311</v>
      </c>
      <c r="F695" s="44"/>
      <c r="G695" s="45"/>
      <c r="H695" s="46">
        <v>0</v>
      </c>
      <c r="I695" s="44" t="s">
        <v>657</v>
      </c>
      <c r="J695" s="44" t="s">
        <v>658</v>
      </c>
      <c r="K695" s="44" t="s">
        <v>566</v>
      </c>
      <c r="L695" s="44" t="s">
        <v>567</v>
      </c>
      <c r="M695" s="44" t="s">
        <v>659</v>
      </c>
      <c r="N695" s="44"/>
      <c r="O695" s="44" t="s">
        <v>1313</v>
      </c>
      <c r="P695" s="44" t="s">
        <v>42</v>
      </c>
      <c r="Q695" s="44" t="s">
        <v>570</v>
      </c>
    </row>
    <row r="696" spans="1:17" x14ac:dyDescent="0.25">
      <c r="A696" s="44" t="s">
        <v>2850</v>
      </c>
      <c r="B696" s="44" t="s">
        <v>2851</v>
      </c>
      <c r="C696" s="44" t="s">
        <v>2852</v>
      </c>
      <c r="D696" s="44"/>
      <c r="E696" s="44" t="s">
        <v>1311</v>
      </c>
      <c r="F696" s="44"/>
      <c r="G696" s="45"/>
      <c r="H696" s="46">
        <v>0</v>
      </c>
      <c r="I696" s="44" t="s">
        <v>583</v>
      </c>
      <c r="J696" s="44" t="s">
        <v>584</v>
      </c>
      <c r="K696" s="44" t="s">
        <v>566</v>
      </c>
      <c r="L696" s="44" t="s">
        <v>567</v>
      </c>
      <c r="M696" s="44" t="s">
        <v>710</v>
      </c>
      <c r="N696" s="44"/>
      <c r="O696" s="44" t="s">
        <v>1313</v>
      </c>
      <c r="P696" s="44" t="s">
        <v>42</v>
      </c>
      <c r="Q696" s="44" t="s">
        <v>570</v>
      </c>
    </row>
    <row r="697" spans="1:17" x14ac:dyDescent="0.25">
      <c r="A697" s="44" t="s">
        <v>2853</v>
      </c>
      <c r="B697" s="44" t="s">
        <v>2854</v>
      </c>
      <c r="C697" s="44" t="s">
        <v>2855</v>
      </c>
      <c r="D697" s="44"/>
      <c r="E697" s="44" t="s">
        <v>1311</v>
      </c>
      <c r="F697" s="44"/>
      <c r="G697" s="45"/>
      <c r="H697" s="46">
        <v>0</v>
      </c>
      <c r="I697" s="44" t="s">
        <v>623</v>
      </c>
      <c r="J697" s="44" t="s">
        <v>624</v>
      </c>
      <c r="K697" s="44" t="s">
        <v>566</v>
      </c>
      <c r="L697" s="44" t="s">
        <v>567</v>
      </c>
      <c r="M697" s="44" t="s">
        <v>673</v>
      </c>
      <c r="N697" s="44"/>
      <c r="O697" s="44" t="s">
        <v>1313</v>
      </c>
      <c r="P697" s="44" t="s">
        <v>42</v>
      </c>
      <c r="Q697" s="44" t="s">
        <v>570</v>
      </c>
    </row>
    <row r="698" spans="1:17" x14ac:dyDescent="0.25">
      <c r="A698" s="44" t="s">
        <v>2856</v>
      </c>
      <c r="B698" s="44" t="s">
        <v>2857</v>
      </c>
      <c r="C698" s="44" t="s">
        <v>2858</v>
      </c>
      <c r="D698" s="44"/>
      <c r="E698" s="44" t="s">
        <v>1311</v>
      </c>
      <c r="F698" s="44"/>
      <c r="G698" s="45"/>
      <c r="H698" s="46">
        <v>0</v>
      </c>
      <c r="I698" s="44" t="s">
        <v>623</v>
      </c>
      <c r="J698" s="44" t="s">
        <v>624</v>
      </c>
      <c r="K698" s="44" t="s">
        <v>566</v>
      </c>
      <c r="L698" s="44" t="s">
        <v>567</v>
      </c>
      <c r="M698" s="44" t="s">
        <v>795</v>
      </c>
      <c r="N698" s="44"/>
      <c r="O698" s="44" t="s">
        <v>1313</v>
      </c>
      <c r="P698" s="44" t="s">
        <v>42</v>
      </c>
      <c r="Q698" s="44" t="s">
        <v>570</v>
      </c>
    </row>
    <row r="699" spans="1:17" x14ac:dyDescent="0.25">
      <c r="A699" s="44" t="s">
        <v>2859</v>
      </c>
      <c r="B699" s="44" t="s">
        <v>2860</v>
      </c>
      <c r="C699" s="44" t="s">
        <v>2861</v>
      </c>
      <c r="D699" s="44"/>
      <c r="E699" s="44" t="s">
        <v>1311</v>
      </c>
      <c r="F699" s="44"/>
      <c r="G699" s="45"/>
      <c r="H699" s="46">
        <v>0</v>
      </c>
      <c r="I699" s="44" t="s">
        <v>623</v>
      </c>
      <c r="J699" s="44" t="s">
        <v>624</v>
      </c>
      <c r="K699" s="44" t="s">
        <v>566</v>
      </c>
      <c r="L699" s="44" t="s">
        <v>567</v>
      </c>
      <c r="M699" s="44" t="s">
        <v>795</v>
      </c>
      <c r="N699" s="44"/>
      <c r="O699" s="44" t="s">
        <v>1313</v>
      </c>
      <c r="P699" s="44" t="s">
        <v>42</v>
      </c>
      <c r="Q699" s="44" t="s">
        <v>570</v>
      </c>
    </row>
    <row r="700" spans="1:17" x14ac:dyDescent="0.25">
      <c r="A700" s="44" t="s">
        <v>2862</v>
      </c>
      <c r="B700" s="44" t="s">
        <v>2863</v>
      </c>
      <c r="C700" s="44" t="s">
        <v>2864</v>
      </c>
      <c r="D700" s="44"/>
      <c r="E700" s="44" t="s">
        <v>1311</v>
      </c>
      <c r="F700" s="44"/>
      <c r="G700" s="45"/>
      <c r="H700" s="46">
        <v>0</v>
      </c>
      <c r="I700" s="44" t="s">
        <v>657</v>
      </c>
      <c r="J700" s="44" t="s">
        <v>658</v>
      </c>
      <c r="K700" s="44" t="s">
        <v>566</v>
      </c>
      <c r="L700" s="44" t="s">
        <v>567</v>
      </c>
      <c r="M700" s="44" t="s">
        <v>2445</v>
      </c>
      <c r="N700" s="44"/>
      <c r="O700" s="44" t="s">
        <v>1313</v>
      </c>
      <c r="P700" s="44" t="s">
        <v>42</v>
      </c>
      <c r="Q700" s="44" t="s">
        <v>570</v>
      </c>
    </row>
    <row r="701" spans="1:17" x14ac:dyDescent="0.25">
      <c r="A701" s="44" t="s">
        <v>2865</v>
      </c>
      <c r="B701" s="44" t="s">
        <v>2866</v>
      </c>
      <c r="C701" s="44" t="s">
        <v>2867</v>
      </c>
      <c r="D701" s="44"/>
      <c r="E701" s="44" t="s">
        <v>1311</v>
      </c>
      <c r="F701" s="44"/>
      <c r="G701" s="45"/>
      <c r="H701" s="46">
        <v>0</v>
      </c>
      <c r="I701" s="44" t="s">
        <v>583</v>
      </c>
      <c r="J701" s="44" t="s">
        <v>584</v>
      </c>
      <c r="K701" s="44" t="s">
        <v>566</v>
      </c>
      <c r="L701" s="44" t="s">
        <v>567</v>
      </c>
      <c r="M701" s="44" t="s">
        <v>784</v>
      </c>
      <c r="N701" s="44"/>
      <c r="O701" s="44" t="s">
        <v>1313</v>
      </c>
      <c r="P701" s="44" t="s">
        <v>42</v>
      </c>
      <c r="Q701" s="44" t="s">
        <v>570</v>
      </c>
    </row>
    <row r="702" spans="1:17" x14ac:dyDescent="0.25">
      <c r="A702" s="44" t="s">
        <v>2868</v>
      </c>
      <c r="B702" s="44" t="s">
        <v>2869</v>
      </c>
      <c r="C702" s="44" t="s">
        <v>2870</v>
      </c>
      <c r="D702" s="44"/>
      <c r="E702" s="44" t="s">
        <v>1311</v>
      </c>
      <c r="F702" s="44"/>
      <c r="G702" s="45"/>
      <c r="H702" s="46">
        <v>0</v>
      </c>
      <c r="I702" s="44" t="s">
        <v>575</v>
      </c>
      <c r="J702" s="44" t="s">
        <v>576</v>
      </c>
      <c r="K702" s="44" t="s">
        <v>566</v>
      </c>
      <c r="L702" s="44" t="s">
        <v>567</v>
      </c>
      <c r="M702" s="44" t="s">
        <v>629</v>
      </c>
      <c r="N702" s="44"/>
      <c r="O702" s="44" t="s">
        <v>1313</v>
      </c>
      <c r="P702" s="44" t="s">
        <v>42</v>
      </c>
      <c r="Q702" s="44" t="s">
        <v>570</v>
      </c>
    </row>
    <row r="703" spans="1:17" x14ac:dyDescent="0.25">
      <c r="A703" s="44" t="s">
        <v>2871</v>
      </c>
      <c r="B703" s="44" t="s">
        <v>2872</v>
      </c>
      <c r="C703" s="44" t="s">
        <v>2873</v>
      </c>
      <c r="D703" s="44"/>
      <c r="E703" s="44" t="s">
        <v>1311</v>
      </c>
      <c r="F703" s="44"/>
      <c r="G703" s="45"/>
      <c r="H703" s="46">
        <v>0</v>
      </c>
      <c r="I703" s="44" t="s">
        <v>657</v>
      </c>
      <c r="J703" s="44" t="s">
        <v>658</v>
      </c>
      <c r="K703" s="44" t="s">
        <v>566</v>
      </c>
      <c r="L703" s="44" t="s">
        <v>567</v>
      </c>
      <c r="M703" s="44" t="s">
        <v>2445</v>
      </c>
      <c r="N703" s="44"/>
      <c r="O703" s="44" t="s">
        <v>1313</v>
      </c>
      <c r="P703" s="44" t="s">
        <v>42</v>
      </c>
      <c r="Q703" s="44" t="s">
        <v>570</v>
      </c>
    </row>
    <row r="704" spans="1:17" x14ac:dyDescent="0.25">
      <c r="A704" s="44" t="s">
        <v>2874</v>
      </c>
      <c r="B704" s="44" t="s">
        <v>2875</v>
      </c>
      <c r="C704" s="44" t="s">
        <v>2876</v>
      </c>
      <c r="D704" s="44"/>
      <c r="E704" s="44" t="s">
        <v>1311</v>
      </c>
      <c r="F704" s="44"/>
      <c r="G704" s="45"/>
      <c r="H704" s="46">
        <v>0</v>
      </c>
      <c r="I704" s="44" t="s">
        <v>623</v>
      </c>
      <c r="J704" s="44" t="s">
        <v>624</v>
      </c>
      <c r="K704" s="44" t="s">
        <v>566</v>
      </c>
      <c r="L704" s="44" t="s">
        <v>567</v>
      </c>
      <c r="M704" s="44" t="s">
        <v>2320</v>
      </c>
      <c r="N704" s="44"/>
      <c r="O704" s="44" t="s">
        <v>1313</v>
      </c>
      <c r="P704" s="44" t="s">
        <v>42</v>
      </c>
      <c r="Q704" s="44" t="s">
        <v>570</v>
      </c>
    </row>
    <row r="705" spans="1:17" x14ac:dyDescent="0.25">
      <c r="A705" s="44" t="s">
        <v>2877</v>
      </c>
      <c r="B705" s="44" t="s">
        <v>2878</v>
      </c>
      <c r="C705" s="44" t="s">
        <v>2879</v>
      </c>
      <c r="D705" s="44"/>
      <c r="E705" s="44" t="s">
        <v>1311</v>
      </c>
      <c r="F705" s="44"/>
      <c r="G705" s="45"/>
      <c r="H705" s="46">
        <v>0</v>
      </c>
      <c r="I705" s="44" t="s">
        <v>623</v>
      </c>
      <c r="J705" s="44" t="s">
        <v>624</v>
      </c>
      <c r="K705" s="44" t="s">
        <v>566</v>
      </c>
      <c r="L705" s="44" t="s">
        <v>567</v>
      </c>
      <c r="M705" s="44" t="s">
        <v>795</v>
      </c>
      <c r="N705" s="44"/>
      <c r="O705" s="44" t="s">
        <v>1313</v>
      </c>
      <c r="P705" s="44" t="s">
        <v>42</v>
      </c>
      <c r="Q705" s="44" t="s">
        <v>570</v>
      </c>
    </row>
    <row r="706" spans="1:17" x14ac:dyDescent="0.25">
      <c r="A706" s="44" t="s">
        <v>2880</v>
      </c>
      <c r="B706" s="44" t="s">
        <v>2881</v>
      </c>
      <c r="C706" s="44" t="s">
        <v>2882</v>
      </c>
      <c r="D706" s="44"/>
      <c r="E706" s="44" t="s">
        <v>1311</v>
      </c>
      <c r="F706" s="44"/>
      <c r="G706" s="45"/>
      <c r="H706" s="46">
        <v>0</v>
      </c>
      <c r="I706" s="44" t="s">
        <v>583</v>
      </c>
      <c r="J706" s="44" t="s">
        <v>584</v>
      </c>
      <c r="K706" s="44" t="s">
        <v>566</v>
      </c>
      <c r="L706" s="44" t="s">
        <v>567</v>
      </c>
      <c r="M706" s="44" t="s">
        <v>585</v>
      </c>
      <c r="N706" s="44"/>
      <c r="O706" s="44" t="s">
        <v>1313</v>
      </c>
      <c r="P706" s="44" t="s">
        <v>42</v>
      </c>
      <c r="Q706" s="44" t="s">
        <v>570</v>
      </c>
    </row>
    <row r="707" spans="1:17" x14ac:dyDescent="0.25">
      <c r="A707" s="44" t="s">
        <v>2883</v>
      </c>
      <c r="B707" s="44" t="s">
        <v>2884</v>
      </c>
      <c r="C707" s="44" t="s">
        <v>2885</v>
      </c>
      <c r="D707" s="44"/>
      <c r="E707" s="44" t="s">
        <v>1311</v>
      </c>
      <c r="F707" s="44"/>
      <c r="G707" s="45"/>
      <c r="H707" s="46">
        <v>0</v>
      </c>
      <c r="I707" s="44" t="s">
        <v>583</v>
      </c>
      <c r="J707" s="44" t="s">
        <v>584</v>
      </c>
      <c r="K707" s="44" t="s">
        <v>566</v>
      </c>
      <c r="L707" s="44" t="s">
        <v>567</v>
      </c>
      <c r="M707" s="44" t="s">
        <v>784</v>
      </c>
      <c r="N707" s="44"/>
      <c r="O707" s="44" t="s">
        <v>1313</v>
      </c>
      <c r="P707" s="44" t="s">
        <v>42</v>
      </c>
      <c r="Q707" s="44" t="s">
        <v>570</v>
      </c>
    </row>
    <row r="708" spans="1:17" x14ac:dyDescent="0.25">
      <c r="A708" s="44" t="s">
        <v>2886</v>
      </c>
      <c r="B708" s="44" t="s">
        <v>2887</v>
      </c>
      <c r="C708" s="44" t="s">
        <v>2888</v>
      </c>
      <c r="D708" s="44"/>
      <c r="E708" s="44" t="s">
        <v>1311</v>
      </c>
      <c r="F708" s="44"/>
      <c r="G708" s="45"/>
      <c r="H708" s="46">
        <v>0</v>
      </c>
      <c r="I708" s="44" t="s">
        <v>583</v>
      </c>
      <c r="J708" s="44" t="s">
        <v>584</v>
      </c>
      <c r="K708" s="44" t="s">
        <v>566</v>
      </c>
      <c r="L708" s="44" t="s">
        <v>567</v>
      </c>
      <c r="M708" s="44" t="s">
        <v>784</v>
      </c>
      <c r="N708" s="44" t="s">
        <v>2889</v>
      </c>
      <c r="O708" s="44" t="s">
        <v>1313</v>
      </c>
      <c r="P708" s="44" t="s">
        <v>42</v>
      </c>
      <c r="Q708" s="44" t="s">
        <v>570</v>
      </c>
    </row>
    <row r="709" spans="1:17" x14ac:dyDescent="0.25">
      <c r="A709" s="44" t="s">
        <v>2890</v>
      </c>
      <c r="B709" s="44" t="s">
        <v>2891</v>
      </c>
      <c r="C709" s="44" t="s">
        <v>2892</v>
      </c>
      <c r="D709" s="44"/>
      <c r="E709" s="44" t="s">
        <v>1311</v>
      </c>
      <c r="F709" s="44"/>
      <c r="G709" s="45"/>
      <c r="H709" s="46">
        <v>0</v>
      </c>
      <c r="I709" s="44" t="s">
        <v>623</v>
      </c>
      <c r="J709" s="44" t="s">
        <v>624</v>
      </c>
      <c r="K709" s="44" t="s">
        <v>566</v>
      </c>
      <c r="L709" s="44" t="s">
        <v>567</v>
      </c>
      <c r="M709" s="44" t="s">
        <v>795</v>
      </c>
      <c r="N709" s="44" t="s">
        <v>2893</v>
      </c>
      <c r="O709" s="44" t="s">
        <v>1313</v>
      </c>
      <c r="P709" s="44" t="s">
        <v>42</v>
      </c>
      <c r="Q709" s="44" t="s">
        <v>570</v>
      </c>
    </row>
    <row r="710" spans="1:17" x14ac:dyDescent="0.25">
      <c r="A710" s="44" t="s">
        <v>2894</v>
      </c>
      <c r="B710" s="44" t="s">
        <v>2895</v>
      </c>
      <c r="C710" s="44" t="s">
        <v>2896</v>
      </c>
      <c r="D710" s="44"/>
      <c r="E710" s="44" t="s">
        <v>1311</v>
      </c>
      <c r="F710" s="44"/>
      <c r="G710" s="45"/>
      <c r="H710" s="46">
        <v>0</v>
      </c>
      <c r="I710" s="44" t="s">
        <v>657</v>
      </c>
      <c r="J710" s="44" t="s">
        <v>658</v>
      </c>
      <c r="K710" s="44" t="s">
        <v>566</v>
      </c>
      <c r="L710" s="44" t="s">
        <v>567</v>
      </c>
      <c r="M710" s="44" t="s">
        <v>974</v>
      </c>
      <c r="N710" s="44"/>
      <c r="O710" s="44" t="s">
        <v>1313</v>
      </c>
      <c r="P710" s="44" t="s">
        <v>42</v>
      </c>
      <c r="Q710" s="44" t="s">
        <v>570</v>
      </c>
    </row>
    <row r="711" spans="1:17" x14ac:dyDescent="0.25">
      <c r="A711" s="44" t="s">
        <v>2897</v>
      </c>
      <c r="B711" s="44" t="s">
        <v>2898</v>
      </c>
      <c r="C711" s="44" t="s">
        <v>2899</v>
      </c>
      <c r="D711" s="44"/>
      <c r="E711" s="44" t="s">
        <v>1311</v>
      </c>
      <c r="F711" s="44"/>
      <c r="G711" s="45"/>
      <c r="H711" s="46">
        <v>0</v>
      </c>
      <c r="I711" s="44" t="s">
        <v>583</v>
      </c>
      <c r="J711" s="44" t="s">
        <v>584</v>
      </c>
      <c r="K711" s="44" t="s">
        <v>566</v>
      </c>
      <c r="L711" s="44" t="s">
        <v>567</v>
      </c>
      <c r="M711" s="44" t="s">
        <v>784</v>
      </c>
      <c r="N711" s="44" t="s">
        <v>2889</v>
      </c>
      <c r="O711" s="44" t="s">
        <v>1313</v>
      </c>
      <c r="P711" s="44" t="s">
        <v>42</v>
      </c>
      <c r="Q711" s="44" t="s">
        <v>570</v>
      </c>
    </row>
    <row r="712" spans="1:17" x14ac:dyDescent="0.25">
      <c r="A712" s="44" t="s">
        <v>2900</v>
      </c>
      <c r="B712" s="44" t="s">
        <v>2901</v>
      </c>
      <c r="C712" s="44" t="s">
        <v>2902</v>
      </c>
      <c r="D712" s="44"/>
      <c r="E712" s="44" t="s">
        <v>1311</v>
      </c>
      <c r="F712" s="44"/>
      <c r="G712" s="45"/>
      <c r="H712" s="46">
        <v>0</v>
      </c>
      <c r="I712" s="44" t="s">
        <v>583</v>
      </c>
      <c r="J712" s="44" t="s">
        <v>584</v>
      </c>
      <c r="K712" s="44" t="s">
        <v>566</v>
      </c>
      <c r="L712" s="44" t="s">
        <v>567</v>
      </c>
      <c r="M712" s="44" t="s">
        <v>766</v>
      </c>
      <c r="N712" s="44" t="s">
        <v>2903</v>
      </c>
      <c r="O712" s="44" t="s">
        <v>1313</v>
      </c>
      <c r="P712" s="44" t="s">
        <v>42</v>
      </c>
      <c r="Q712" s="44" t="s">
        <v>570</v>
      </c>
    </row>
    <row r="713" spans="1:17" x14ac:dyDescent="0.25">
      <c r="A713" s="44" t="s">
        <v>2904</v>
      </c>
      <c r="B713" s="44" t="s">
        <v>2905</v>
      </c>
      <c r="C713" s="44" t="s">
        <v>2906</v>
      </c>
      <c r="D713" s="44"/>
      <c r="E713" s="44" t="s">
        <v>1311</v>
      </c>
      <c r="F713" s="44"/>
      <c r="G713" s="45"/>
      <c r="H713" s="46">
        <v>0</v>
      </c>
      <c r="I713" s="44" t="s">
        <v>623</v>
      </c>
      <c r="J713" s="44" t="s">
        <v>624</v>
      </c>
      <c r="K713" s="44" t="s">
        <v>566</v>
      </c>
      <c r="L713" s="44" t="s">
        <v>567</v>
      </c>
      <c r="M713" s="44" t="s">
        <v>795</v>
      </c>
      <c r="N713" s="44" t="s">
        <v>2907</v>
      </c>
      <c r="O713" s="44" t="s">
        <v>1313</v>
      </c>
      <c r="P713" s="44" t="s">
        <v>42</v>
      </c>
      <c r="Q713" s="44" t="s">
        <v>570</v>
      </c>
    </row>
    <row r="714" spans="1:17" x14ac:dyDescent="0.25">
      <c r="A714" s="44" t="s">
        <v>2908</v>
      </c>
      <c r="B714" s="44" t="s">
        <v>2909</v>
      </c>
      <c r="C714" s="44" t="s">
        <v>2910</v>
      </c>
      <c r="D714" s="44"/>
      <c r="E714" s="44" t="s">
        <v>1311</v>
      </c>
      <c r="F714" s="44"/>
      <c r="G714" s="45"/>
      <c r="H714" s="46">
        <v>0</v>
      </c>
      <c r="I714" s="44" t="s">
        <v>623</v>
      </c>
      <c r="J714" s="44" t="s">
        <v>624</v>
      </c>
      <c r="K714" s="44" t="s">
        <v>566</v>
      </c>
      <c r="L714" s="44" t="s">
        <v>567</v>
      </c>
      <c r="M714" s="44" t="s">
        <v>673</v>
      </c>
      <c r="N714" s="44"/>
      <c r="O714" s="44" t="s">
        <v>1313</v>
      </c>
      <c r="P714" s="44" t="s">
        <v>42</v>
      </c>
      <c r="Q714" s="44" t="s">
        <v>570</v>
      </c>
    </row>
    <row r="715" spans="1:17" x14ac:dyDescent="0.25">
      <c r="A715" s="44" t="s">
        <v>2911</v>
      </c>
      <c r="B715" s="44" t="s">
        <v>2912</v>
      </c>
      <c r="C715" s="44" t="s">
        <v>2913</v>
      </c>
      <c r="D715" s="44"/>
      <c r="E715" s="44" t="s">
        <v>1311</v>
      </c>
      <c r="F715" s="44"/>
      <c r="G715" s="45"/>
      <c r="H715" s="46">
        <v>0</v>
      </c>
      <c r="I715" s="44" t="s">
        <v>583</v>
      </c>
      <c r="J715" s="44" t="s">
        <v>584</v>
      </c>
      <c r="K715" s="44" t="s">
        <v>566</v>
      </c>
      <c r="L715" s="44" t="s">
        <v>567</v>
      </c>
      <c r="M715" s="44" t="s">
        <v>766</v>
      </c>
      <c r="N715" s="44" t="s">
        <v>2914</v>
      </c>
      <c r="O715" s="44" t="s">
        <v>1313</v>
      </c>
      <c r="P715" s="44" t="s">
        <v>42</v>
      </c>
      <c r="Q715" s="44" t="s">
        <v>570</v>
      </c>
    </row>
    <row r="716" spans="1:17" x14ac:dyDescent="0.25">
      <c r="A716" s="44" t="s">
        <v>2915</v>
      </c>
      <c r="B716" s="44" t="s">
        <v>2916</v>
      </c>
      <c r="C716" s="44" t="s">
        <v>2917</v>
      </c>
      <c r="D716" s="44"/>
      <c r="E716" s="44" t="s">
        <v>2918</v>
      </c>
      <c r="F716" s="44"/>
      <c r="G716" s="45"/>
      <c r="H716" s="46">
        <v>0</v>
      </c>
      <c r="I716" s="44" t="s">
        <v>583</v>
      </c>
      <c r="J716" s="44" t="s">
        <v>584</v>
      </c>
      <c r="K716" s="44" t="s">
        <v>566</v>
      </c>
      <c r="L716" s="44" t="s">
        <v>567</v>
      </c>
      <c r="M716" s="44" t="s">
        <v>585</v>
      </c>
      <c r="N716" s="44"/>
      <c r="O716" s="44" t="s">
        <v>1313</v>
      </c>
      <c r="P716" s="44" t="s">
        <v>42</v>
      </c>
      <c r="Q716" s="44" t="s">
        <v>570</v>
      </c>
    </row>
    <row r="717" spans="1:17" x14ac:dyDescent="0.25">
      <c r="A717" s="44" t="s">
        <v>2919</v>
      </c>
      <c r="B717" s="44" t="s">
        <v>2920</v>
      </c>
      <c r="C717" s="44" t="s">
        <v>2921</v>
      </c>
      <c r="D717" s="44"/>
      <c r="E717" s="44" t="s">
        <v>1311</v>
      </c>
      <c r="F717" s="44"/>
      <c r="G717" s="45"/>
      <c r="H717" s="46">
        <v>0</v>
      </c>
      <c r="I717" s="44" t="s">
        <v>623</v>
      </c>
      <c r="J717" s="44" t="s">
        <v>624</v>
      </c>
      <c r="K717" s="44" t="s">
        <v>566</v>
      </c>
      <c r="L717" s="44" t="s">
        <v>567</v>
      </c>
      <c r="M717" s="44" t="s">
        <v>795</v>
      </c>
      <c r="N717" s="44" t="s">
        <v>2922</v>
      </c>
      <c r="O717" s="44" t="s">
        <v>1313</v>
      </c>
      <c r="P717" s="44" t="s">
        <v>42</v>
      </c>
      <c r="Q717" s="44" t="s">
        <v>570</v>
      </c>
    </row>
    <row r="718" spans="1:17" x14ac:dyDescent="0.25">
      <c r="A718" s="44" t="s">
        <v>2923</v>
      </c>
      <c r="B718" s="44" t="s">
        <v>2924</v>
      </c>
      <c r="C718" s="44" t="s">
        <v>2925</v>
      </c>
      <c r="D718" s="44"/>
      <c r="E718" s="44" t="s">
        <v>1311</v>
      </c>
      <c r="F718" s="44"/>
      <c r="G718" s="45"/>
      <c r="H718" s="46">
        <v>0</v>
      </c>
      <c r="I718" s="44" t="s">
        <v>575</v>
      </c>
      <c r="J718" s="44" t="s">
        <v>576</v>
      </c>
      <c r="K718" s="44" t="s">
        <v>566</v>
      </c>
      <c r="L718" s="44" t="s">
        <v>567</v>
      </c>
      <c r="M718" s="44" t="s">
        <v>1217</v>
      </c>
      <c r="N718" s="44" t="s">
        <v>2926</v>
      </c>
      <c r="O718" s="44" t="s">
        <v>1313</v>
      </c>
      <c r="P718" s="44" t="s">
        <v>42</v>
      </c>
      <c r="Q718" s="44" t="s">
        <v>570</v>
      </c>
    </row>
    <row r="719" spans="1:17" x14ac:dyDescent="0.25">
      <c r="A719" s="44" t="s">
        <v>2927</v>
      </c>
      <c r="B719" s="44" t="s">
        <v>2928</v>
      </c>
      <c r="C719" s="44" t="s">
        <v>2929</v>
      </c>
      <c r="D719" s="44"/>
      <c r="E719" s="44" t="s">
        <v>1311</v>
      </c>
      <c r="F719" s="44"/>
      <c r="G719" s="45"/>
      <c r="H719" s="46">
        <v>0</v>
      </c>
      <c r="I719" s="44" t="s">
        <v>575</v>
      </c>
      <c r="J719" s="44" t="s">
        <v>576</v>
      </c>
      <c r="K719" s="44" t="s">
        <v>566</v>
      </c>
      <c r="L719" s="44" t="s">
        <v>567</v>
      </c>
      <c r="M719" s="44" t="s">
        <v>577</v>
      </c>
      <c r="N719" s="44"/>
      <c r="O719" s="44" t="s">
        <v>1313</v>
      </c>
      <c r="P719" s="44" t="s">
        <v>42</v>
      </c>
      <c r="Q719" s="44" t="s">
        <v>570</v>
      </c>
    </row>
    <row r="720" spans="1:17" x14ac:dyDescent="0.25">
      <c r="A720" s="44" t="s">
        <v>2930</v>
      </c>
      <c r="B720" s="44" t="s">
        <v>2931</v>
      </c>
      <c r="C720" s="44" t="s">
        <v>2932</v>
      </c>
      <c r="D720" s="44"/>
      <c r="E720" s="44" t="s">
        <v>1311</v>
      </c>
      <c r="F720" s="44"/>
      <c r="G720" s="45"/>
      <c r="H720" s="46">
        <v>0</v>
      </c>
      <c r="I720" s="44" t="s">
        <v>583</v>
      </c>
      <c r="J720" s="44" t="s">
        <v>584</v>
      </c>
      <c r="K720" s="44" t="s">
        <v>566</v>
      </c>
      <c r="L720" s="44" t="s">
        <v>567</v>
      </c>
      <c r="M720" s="44" t="s">
        <v>784</v>
      </c>
      <c r="N720" s="44" t="s">
        <v>2889</v>
      </c>
      <c r="O720" s="44" t="s">
        <v>1313</v>
      </c>
      <c r="P720" s="44" t="s">
        <v>42</v>
      </c>
      <c r="Q720" s="44" t="s">
        <v>570</v>
      </c>
    </row>
    <row r="721" spans="1:17" x14ac:dyDescent="0.25">
      <c r="A721" s="44" t="s">
        <v>2933</v>
      </c>
      <c r="B721" s="44" t="s">
        <v>2934</v>
      </c>
      <c r="C721" s="44" t="s">
        <v>2935</v>
      </c>
      <c r="D721" s="44"/>
      <c r="E721" s="44" t="s">
        <v>2936</v>
      </c>
      <c r="F721" s="44"/>
      <c r="G721" s="45"/>
      <c r="H721" s="46">
        <v>0</v>
      </c>
      <c r="I721" s="44" t="s">
        <v>583</v>
      </c>
      <c r="J721" s="44" t="s">
        <v>584</v>
      </c>
      <c r="K721" s="44" t="s">
        <v>566</v>
      </c>
      <c r="L721" s="44" t="s">
        <v>567</v>
      </c>
      <c r="M721" s="44" t="s">
        <v>585</v>
      </c>
      <c r="N721" s="44"/>
      <c r="O721" s="44" t="s">
        <v>1313</v>
      </c>
      <c r="P721" s="44" t="s">
        <v>42</v>
      </c>
      <c r="Q721" s="44" t="s">
        <v>570</v>
      </c>
    </row>
    <row r="722" spans="1:17" x14ac:dyDescent="0.25">
      <c r="A722" s="44" t="s">
        <v>2937</v>
      </c>
      <c r="B722" s="44" t="s">
        <v>2938</v>
      </c>
      <c r="C722" s="44" t="s">
        <v>2939</v>
      </c>
      <c r="D722" s="44"/>
      <c r="E722" s="44" t="s">
        <v>1311</v>
      </c>
      <c r="F722" s="44"/>
      <c r="G722" s="45"/>
      <c r="H722" s="46">
        <v>0</v>
      </c>
      <c r="I722" s="44" t="s">
        <v>583</v>
      </c>
      <c r="J722" s="44" t="s">
        <v>584</v>
      </c>
      <c r="K722" s="44" t="s">
        <v>566</v>
      </c>
      <c r="L722" s="44" t="s">
        <v>567</v>
      </c>
      <c r="M722" s="44" t="s">
        <v>784</v>
      </c>
      <c r="N722" s="44" t="s">
        <v>2889</v>
      </c>
      <c r="O722" s="44" t="s">
        <v>1313</v>
      </c>
      <c r="P722" s="44" t="s">
        <v>42</v>
      </c>
      <c r="Q722" s="44" t="s">
        <v>570</v>
      </c>
    </row>
    <row r="723" spans="1:17" x14ac:dyDescent="0.25">
      <c r="A723" s="44" t="s">
        <v>2940</v>
      </c>
      <c r="B723" s="44" t="s">
        <v>2941</v>
      </c>
      <c r="C723" s="44" t="s">
        <v>2942</v>
      </c>
      <c r="D723" s="44"/>
      <c r="E723" s="44" t="s">
        <v>1311</v>
      </c>
      <c r="F723" s="44"/>
      <c r="G723" s="45"/>
      <c r="H723" s="46">
        <v>0</v>
      </c>
      <c r="I723" s="44" t="s">
        <v>623</v>
      </c>
      <c r="J723" s="44" t="s">
        <v>624</v>
      </c>
      <c r="K723" s="44" t="s">
        <v>566</v>
      </c>
      <c r="L723" s="44" t="s">
        <v>567</v>
      </c>
      <c r="M723" s="44" t="s">
        <v>667</v>
      </c>
      <c r="N723" s="44" t="s">
        <v>2943</v>
      </c>
      <c r="O723" s="44" t="s">
        <v>1313</v>
      </c>
      <c r="P723" s="44" t="s">
        <v>42</v>
      </c>
      <c r="Q723" s="44" t="s">
        <v>570</v>
      </c>
    </row>
    <row r="724" spans="1:17" x14ac:dyDescent="0.25">
      <c r="A724" s="44" t="s">
        <v>2944</v>
      </c>
      <c r="B724" s="44" t="s">
        <v>2945</v>
      </c>
      <c r="C724" s="44" t="s">
        <v>2946</v>
      </c>
      <c r="D724" s="44"/>
      <c r="E724" s="44" t="s">
        <v>1311</v>
      </c>
      <c r="F724" s="44"/>
      <c r="G724" s="45"/>
      <c r="H724" s="46">
        <v>0</v>
      </c>
      <c r="I724" s="44" t="s">
        <v>575</v>
      </c>
      <c r="J724" s="44" t="s">
        <v>576</v>
      </c>
      <c r="K724" s="44" t="s">
        <v>566</v>
      </c>
      <c r="L724" s="44" t="s">
        <v>567</v>
      </c>
      <c r="M724" s="44" t="s">
        <v>577</v>
      </c>
      <c r="N724" s="44"/>
      <c r="O724" s="44" t="s">
        <v>1313</v>
      </c>
      <c r="P724" s="44" t="s">
        <v>42</v>
      </c>
      <c r="Q724" s="44" t="s">
        <v>570</v>
      </c>
    </row>
    <row r="725" spans="1:17" x14ac:dyDescent="0.25">
      <c r="A725" s="44" t="s">
        <v>2947</v>
      </c>
      <c r="B725" s="44" t="s">
        <v>2948</v>
      </c>
      <c r="C725" s="44" t="s">
        <v>2949</v>
      </c>
      <c r="D725" s="44"/>
      <c r="E725" s="44" t="s">
        <v>1311</v>
      </c>
      <c r="F725" s="44"/>
      <c r="G725" s="45"/>
      <c r="H725" s="46">
        <v>0</v>
      </c>
      <c r="I725" s="44" t="s">
        <v>583</v>
      </c>
      <c r="J725" s="44" t="s">
        <v>584</v>
      </c>
      <c r="K725" s="44" t="s">
        <v>566</v>
      </c>
      <c r="L725" s="44" t="s">
        <v>567</v>
      </c>
      <c r="M725" s="44" t="s">
        <v>585</v>
      </c>
      <c r="N725" s="44"/>
      <c r="O725" s="44" t="s">
        <v>1313</v>
      </c>
      <c r="P725" s="44" t="s">
        <v>42</v>
      </c>
      <c r="Q725" s="44" t="s">
        <v>570</v>
      </c>
    </row>
    <row r="726" spans="1:17" x14ac:dyDescent="0.25">
      <c r="A726" s="44" t="s">
        <v>2950</v>
      </c>
      <c r="B726" s="44" t="s">
        <v>2951</v>
      </c>
      <c r="C726" s="44" t="s">
        <v>2952</v>
      </c>
      <c r="D726" s="44"/>
      <c r="E726" s="44" t="s">
        <v>1311</v>
      </c>
      <c r="F726" s="44"/>
      <c r="G726" s="45"/>
      <c r="H726" s="46">
        <v>0</v>
      </c>
      <c r="I726" s="44" t="s">
        <v>657</v>
      </c>
      <c r="J726" s="44" t="s">
        <v>658</v>
      </c>
      <c r="K726" s="44" t="s">
        <v>566</v>
      </c>
      <c r="L726" s="44" t="s">
        <v>567</v>
      </c>
      <c r="M726" s="44" t="s">
        <v>659</v>
      </c>
      <c r="N726" s="44"/>
      <c r="O726" s="44" t="s">
        <v>1313</v>
      </c>
      <c r="P726" s="44" t="s">
        <v>42</v>
      </c>
      <c r="Q726" s="44" t="s">
        <v>570</v>
      </c>
    </row>
    <row r="727" spans="1:17" x14ac:dyDescent="0.25">
      <c r="A727" s="44" t="s">
        <v>2953</v>
      </c>
      <c r="B727" s="44" t="s">
        <v>2954</v>
      </c>
      <c r="C727" s="44" t="s">
        <v>2955</v>
      </c>
      <c r="D727" s="44"/>
      <c r="E727" s="44" t="s">
        <v>1311</v>
      </c>
      <c r="F727" s="44"/>
      <c r="G727" s="45"/>
      <c r="H727" s="46">
        <v>0</v>
      </c>
      <c r="I727" s="44" t="s">
        <v>623</v>
      </c>
      <c r="J727" s="44" t="s">
        <v>624</v>
      </c>
      <c r="K727" s="44" t="s">
        <v>566</v>
      </c>
      <c r="L727" s="44" t="s">
        <v>567</v>
      </c>
      <c r="M727" s="44" t="s">
        <v>725</v>
      </c>
      <c r="N727" s="44"/>
      <c r="O727" s="44" t="s">
        <v>1313</v>
      </c>
      <c r="P727" s="44" t="s">
        <v>42</v>
      </c>
      <c r="Q727" s="44" t="s">
        <v>570</v>
      </c>
    </row>
    <row r="728" spans="1:17" x14ac:dyDescent="0.25">
      <c r="A728" s="44" t="s">
        <v>2956</v>
      </c>
      <c r="B728" s="44" t="s">
        <v>2957</v>
      </c>
      <c r="C728" s="44" t="s">
        <v>2958</v>
      </c>
      <c r="D728" s="44"/>
      <c r="E728" s="44" t="s">
        <v>1311</v>
      </c>
      <c r="F728" s="44"/>
      <c r="G728" s="45"/>
      <c r="H728" s="46">
        <v>0</v>
      </c>
      <c r="I728" s="44" t="s">
        <v>657</v>
      </c>
      <c r="J728" s="44" t="s">
        <v>658</v>
      </c>
      <c r="K728" s="44" t="s">
        <v>566</v>
      </c>
      <c r="L728" s="44" t="s">
        <v>567</v>
      </c>
      <c r="M728" s="44" t="s">
        <v>2445</v>
      </c>
      <c r="N728" s="44"/>
      <c r="O728" s="44" t="s">
        <v>1313</v>
      </c>
      <c r="P728" s="44" t="s">
        <v>42</v>
      </c>
      <c r="Q728" s="44" t="s">
        <v>570</v>
      </c>
    </row>
    <row r="729" spans="1:17" x14ac:dyDescent="0.25">
      <c r="A729" s="44" t="s">
        <v>2959</v>
      </c>
      <c r="B729" s="44" t="s">
        <v>2960</v>
      </c>
      <c r="C729" s="44" t="s">
        <v>2961</v>
      </c>
      <c r="D729" s="44"/>
      <c r="E729" s="44" t="s">
        <v>1311</v>
      </c>
      <c r="F729" s="44"/>
      <c r="G729" s="45"/>
      <c r="H729" s="46">
        <v>0</v>
      </c>
      <c r="I729" s="44" t="s">
        <v>583</v>
      </c>
      <c r="J729" s="44" t="s">
        <v>584</v>
      </c>
      <c r="K729" s="44" t="s">
        <v>566</v>
      </c>
      <c r="L729" s="44" t="s">
        <v>567</v>
      </c>
      <c r="M729" s="44" t="s">
        <v>597</v>
      </c>
      <c r="N729" s="44"/>
      <c r="O729" s="44" t="s">
        <v>1313</v>
      </c>
      <c r="P729" s="44" t="s">
        <v>42</v>
      </c>
      <c r="Q729" s="44" t="s">
        <v>570</v>
      </c>
    </row>
    <row r="730" spans="1:17" x14ac:dyDescent="0.25">
      <c r="A730" s="44" t="s">
        <v>2962</v>
      </c>
      <c r="B730" s="44" t="s">
        <v>2963</v>
      </c>
      <c r="C730" s="44" t="s">
        <v>2964</v>
      </c>
      <c r="D730" s="44"/>
      <c r="E730" s="44" t="s">
        <v>1311</v>
      </c>
      <c r="F730" s="44"/>
      <c r="G730" s="45"/>
      <c r="H730" s="46">
        <v>0</v>
      </c>
      <c r="I730" s="44" t="s">
        <v>575</v>
      </c>
      <c r="J730" s="44" t="s">
        <v>576</v>
      </c>
      <c r="K730" s="44" t="s">
        <v>566</v>
      </c>
      <c r="L730" s="44" t="s">
        <v>567</v>
      </c>
      <c r="M730" s="44" t="s">
        <v>663</v>
      </c>
      <c r="N730" s="44"/>
      <c r="O730" s="44" t="s">
        <v>1313</v>
      </c>
      <c r="P730" s="44" t="s">
        <v>42</v>
      </c>
      <c r="Q730" s="44" t="s">
        <v>570</v>
      </c>
    </row>
    <row r="731" spans="1:17" x14ac:dyDescent="0.25">
      <c r="A731" s="44" t="s">
        <v>2965</v>
      </c>
      <c r="B731" s="44" t="s">
        <v>2966</v>
      </c>
      <c r="C731" s="44" t="s">
        <v>2967</v>
      </c>
      <c r="D731" s="44"/>
      <c r="E731" s="44" t="s">
        <v>1311</v>
      </c>
      <c r="F731" s="44"/>
      <c r="G731" s="45"/>
      <c r="H731" s="46">
        <v>0</v>
      </c>
      <c r="I731" s="44" t="s">
        <v>583</v>
      </c>
      <c r="J731" s="44" t="s">
        <v>584</v>
      </c>
      <c r="K731" s="44" t="s">
        <v>566</v>
      </c>
      <c r="L731" s="44" t="s">
        <v>567</v>
      </c>
      <c r="M731" s="44" t="s">
        <v>585</v>
      </c>
      <c r="N731" s="44"/>
      <c r="O731" s="44" t="s">
        <v>1313</v>
      </c>
      <c r="P731" s="44" t="s">
        <v>42</v>
      </c>
      <c r="Q731" s="44" t="s">
        <v>570</v>
      </c>
    </row>
    <row r="732" spans="1:17" x14ac:dyDescent="0.25">
      <c r="A732" s="44" t="s">
        <v>2968</v>
      </c>
      <c r="B732" s="44" t="s">
        <v>2969</v>
      </c>
      <c r="C732" s="44" t="s">
        <v>2970</v>
      </c>
      <c r="D732" s="44"/>
      <c r="E732" s="44" t="s">
        <v>1311</v>
      </c>
      <c r="F732" s="44"/>
      <c r="G732" s="45"/>
      <c r="H732" s="46">
        <v>0</v>
      </c>
      <c r="I732" s="44" t="s">
        <v>575</v>
      </c>
      <c r="J732" s="44" t="s">
        <v>576</v>
      </c>
      <c r="K732" s="44" t="s">
        <v>566</v>
      </c>
      <c r="L732" s="44" t="s">
        <v>567</v>
      </c>
      <c r="M732" s="44" t="s">
        <v>577</v>
      </c>
      <c r="N732" s="44"/>
      <c r="O732" s="44" t="s">
        <v>1313</v>
      </c>
      <c r="P732" s="44" t="s">
        <v>42</v>
      </c>
      <c r="Q732" s="44" t="s">
        <v>570</v>
      </c>
    </row>
    <row r="733" spans="1:17" x14ac:dyDescent="0.25">
      <c r="A733" s="44" t="s">
        <v>2971</v>
      </c>
      <c r="B733" s="44" t="s">
        <v>2972</v>
      </c>
      <c r="C733" s="44" t="s">
        <v>2973</v>
      </c>
      <c r="D733" s="44"/>
      <c r="E733" s="44" t="s">
        <v>1311</v>
      </c>
      <c r="F733" s="44"/>
      <c r="G733" s="45"/>
      <c r="H733" s="46">
        <v>0</v>
      </c>
      <c r="I733" s="44" t="s">
        <v>583</v>
      </c>
      <c r="J733" s="44" t="s">
        <v>584</v>
      </c>
      <c r="K733" s="44" t="s">
        <v>566</v>
      </c>
      <c r="L733" s="44" t="s">
        <v>567</v>
      </c>
      <c r="M733" s="44" t="s">
        <v>585</v>
      </c>
      <c r="N733" s="44"/>
      <c r="O733" s="44" t="s">
        <v>1313</v>
      </c>
      <c r="P733" s="44" t="s">
        <v>42</v>
      </c>
      <c r="Q733" s="44" t="s">
        <v>570</v>
      </c>
    </row>
    <row r="734" spans="1:17" x14ac:dyDescent="0.25">
      <c r="A734" s="44" t="s">
        <v>2974</v>
      </c>
      <c r="B734" s="44" t="s">
        <v>2975</v>
      </c>
      <c r="C734" s="44" t="s">
        <v>2976</v>
      </c>
      <c r="D734" s="44"/>
      <c r="E734" s="44" t="s">
        <v>1311</v>
      </c>
      <c r="F734" s="44"/>
      <c r="G734" s="45"/>
      <c r="H734" s="46">
        <v>0</v>
      </c>
      <c r="I734" s="44" t="s">
        <v>583</v>
      </c>
      <c r="J734" s="44" t="s">
        <v>584</v>
      </c>
      <c r="K734" s="44" t="s">
        <v>566</v>
      </c>
      <c r="L734" s="44" t="s">
        <v>567</v>
      </c>
      <c r="M734" s="44" t="s">
        <v>784</v>
      </c>
      <c r="N734" s="44" t="s">
        <v>2889</v>
      </c>
      <c r="O734" s="44" t="s">
        <v>1313</v>
      </c>
      <c r="P734" s="44" t="s">
        <v>42</v>
      </c>
      <c r="Q734" s="44" t="s">
        <v>570</v>
      </c>
    </row>
    <row r="735" spans="1:17" x14ac:dyDescent="0.25">
      <c r="A735" s="44" t="s">
        <v>2977</v>
      </c>
      <c r="B735" s="44" t="s">
        <v>2978</v>
      </c>
      <c r="C735" s="44" t="s">
        <v>2979</v>
      </c>
      <c r="D735" s="44"/>
      <c r="E735" s="44" t="s">
        <v>1311</v>
      </c>
      <c r="F735" s="44"/>
      <c r="G735" s="45"/>
      <c r="H735" s="46">
        <v>0</v>
      </c>
      <c r="I735" s="44" t="s">
        <v>575</v>
      </c>
      <c r="J735" s="44" t="s">
        <v>576</v>
      </c>
      <c r="K735" s="44" t="s">
        <v>566</v>
      </c>
      <c r="L735" s="44" t="s">
        <v>567</v>
      </c>
      <c r="M735" s="44" t="s">
        <v>1217</v>
      </c>
      <c r="N735" s="44"/>
      <c r="O735" s="44" t="s">
        <v>1313</v>
      </c>
      <c r="P735" s="44" t="s">
        <v>42</v>
      </c>
      <c r="Q735" s="44" t="s">
        <v>570</v>
      </c>
    </row>
    <row r="736" spans="1:17" x14ac:dyDescent="0.25">
      <c r="A736" s="44" t="s">
        <v>2980</v>
      </c>
      <c r="B736" s="44" t="s">
        <v>2981</v>
      </c>
      <c r="C736" s="44" t="s">
        <v>2982</v>
      </c>
      <c r="D736" s="44"/>
      <c r="E736" s="44" t="s">
        <v>1311</v>
      </c>
      <c r="F736" s="44"/>
      <c r="G736" s="45"/>
      <c r="H736" s="46">
        <v>0</v>
      </c>
      <c r="I736" s="44" t="s">
        <v>583</v>
      </c>
      <c r="J736" s="44" t="s">
        <v>584</v>
      </c>
      <c r="K736" s="44" t="s">
        <v>566</v>
      </c>
      <c r="L736" s="44" t="s">
        <v>567</v>
      </c>
      <c r="M736" s="44" t="s">
        <v>710</v>
      </c>
      <c r="N736" s="44"/>
      <c r="O736" s="44" t="s">
        <v>1313</v>
      </c>
      <c r="P736" s="44" t="s">
        <v>42</v>
      </c>
      <c r="Q736" s="44" t="s">
        <v>570</v>
      </c>
    </row>
    <row r="737" spans="1:17" x14ac:dyDescent="0.25">
      <c r="A737" s="44" t="s">
        <v>2983</v>
      </c>
      <c r="B737" s="44" t="s">
        <v>2984</v>
      </c>
      <c r="C737" s="44" t="s">
        <v>2985</v>
      </c>
      <c r="D737" s="44"/>
      <c r="E737" s="44" t="s">
        <v>1311</v>
      </c>
      <c r="F737" s="44"/>
      <c r="G737" s="45"/>
      <c r="H737" s="46">
        <v>0</v>
      </c>
      <c r="I737" s="44" t="s">
        <v>623</v>
      </c>
      <c r="J737" s="44" t="s">
        <v>624</v>
      </c>
      <c r="K737" s="44" t="s">
        <v>566</v>
      </c>
      <c r="L737" s="44" t="s">
        <v>567</v>
      </c>
      <c r="M737" s="44" t="s">
        <v>2320</v>
      </c>
      <c r="N737" s="44"/>
      <c r="O737" s="44" t="s">
        <v>1313</v>
      </c>
      <c r="P737" s="44" t="s">
        <v>42</v>
      </c>
      <c r="Q737" s="44" t="s">
        <v>570</v>
      </c>
    </row>
    <row r="738" spans="1:17" x14ac:dyDescent="0.25">
      <c r="A738" s="44" t="s">
        <v>2986</v>
      </c>
      <c r="B738" s="44" t="s">
        <v>2987</v>
      </c>
      <c r="C738" s="44" t="s">
        <v>2988</v>
      </c>
      <c r="D738" s="44"/>
      <c r="E738" s="44" t="s">
        <v>1311</v>
      </c>
      <c r="F738" s="44"/>
      <c r="G738" s="45"/>
      <c r="H738" s="46">
        <v>0</v>
      </c>
      <c r="I738" s="44" t="s">
        <v>623</v>
      </c>
      <c r="J738" s="44" t="s">
        <v>624</v>
      </c>
      <c r="K738" s="44" t="s">
        <v>566</v>
      </c>
      <c r="L738" s="44" t="s">
        <v>567</v>
      </c>
      <c r="M738" s="44" t="s">
        <v>667</v>
      </c>
      <c r="N738" s="44"/>
      <c r="O738" s="44" t="s">
        <v>1313</v>
      </c>
      <c r="P738" s="44" t="s">
        <v>42</v>
      </c>
      <c r="Q738" s="44" t="s">
        <v>570</v>
      </c>
    </row>
    <row r="739" spans="1:17" x14ac:dyDescent="0.25">
      <c r="A739" s="44" t="s">
        <v>2989</v>
      </c>
      <c r="B739" s="44" t="s">
        <v>2990</v>
      </c>
      <c r="C739" s="44" t="s">
        <v>2991</v>
      </c>
      <c r="D739" s="44"/>
      <c r="E739" s="44" t="s">
        <v>1315</v>
      </c>
      <c r="F739" s="44"/>
      <c r="G739" s="45"/>
      <c r="H739" s="46">
        <v>0</v>
      </c>
      <c r="I739" s="44" t="s">
        <v>699</v>
      </c>
      <c r="J739" s="44" t="s">
        <v>700</v>
      </c>
      <c r="K739" s="44" t="s">
        <v>566</v>
      </c>
      <c r="L739" s="44" t="s">
        <v>1345</v>
      </c>
      <c r="M739" s="44" t="s">
        <v>702</v>
      </c>
      <c r="N739" s="44"/>
      <c r="O739" s="44" t="s">
        <v>1313</v>
      </c>
      <c r="P739" s="44" t="s">
        <v>42</v>
      </c>
      <c r="Q739" s="44" t="s">
        <v>570</v>
      </c>
    </row>
    <row r="740" spans="1:17" x14ac:dyDescent="0.25">
      <c r="A740" s="44" t="s">
        <v>2992</v>
      </c>
      <c r="B740" s="44" t="s">
        <v>2993</v>
      </c>
      <c r="C740" s="44" t="s">
        <v>2994</v>
      </c>
      <c r="D740" s="44"/>
      <c r="E740" s="44" t="s">
        <v>1315</v>
      </c>
      <c r="F740" s="44"/>
      <c r="G740" s="45"/>
      <c r="H740" s="46">
        <v>0</v>
      </c>
      <c r="I740" s="44" t="s">
        <v>699</v>
      </c>
      <c r="J740" s="44" t="s">
        <v>700</v>
      </c>
      <c r="K740" s="44" t="s">
        <v>566</v>
      </c>
      <c r="L740" s="44" t="s">
        <v>1345</v>
      </c>
      <c r="M740" s="44" t="s">
        <v>702</v>
      </c>
      <c r="N740" s="44"/>
      <c r="O740" s="44" t="s">
        <v>1313</v>
      </c>
      <c r="P740" s="44" t="s">
        <v>42</v>
      </c>
      <c r="Q740" s="44" t="s">
        <v>570</v>
      </c>
    </row>
    <row r="741" spans="1:17" x14ac:dyDescent="0.25">
      <c r="A741" s="44" t="s">
        <v>2995</v>
      </c>
      <c r="B741" s="44" t="s">
        <v>2996</v>
      </c>
      <c r="C741" s="44" t="s">
        <v>2997</v>
      </c>
      <c r="D741" s="44"/>
      <c r="E741" s="44" t="s">
        <v>1315</v>
      </c>
      <c r="F741" s="44"/>
      <c r="G741" s="45"/>
      <c r="H741" s="46">
        <v>0</v>
      </c>
      <c r="I741" s="44" t="s">
        <v>699</v>
      </c>
      <c r="J741" s="44" t="s">
        <v>700</v>
      </c>
      <c r="K741" s="44" t="s">
        <v>566</v>
      </c>
      <c r="L741" s="44" t="s">
        <v>1345</v>
      </c>
      <c r="M741" s="44" t="s">
        <v>702</v>
      </c>
      <c r="N741" s="44"/>
      <c r="O741" s="44" t="s">
        <v>1313</v>
      </c>
      <c r="P741" s="44" t="s">
        <v>42</v>
      </c>
      <c r="Q741" s="44" t="s">
        <v>570</v>
      </c>
    </row>
    <row r="742" spans="1:17" x14ac:dyDescent="0.25">
      <c r="A742" s="44" t="s">
        <v>2998</v>
      </c>
      <c r="B742" s="44" t="s">
        <v>2999</v>
      </c>
      <c r="C742" s="44" t="s">
        <v>3000</v>
      </c>
      <c r="D742" s="44"/>
      <c r="E742" s="44" t="s">
        <v>1315</v>
      </c>
      <c r="F742" s="44"/>
      <c r="G742" s="45"/>
      <c r="H742" s="46">
        <v>0</v>
      </c>
      <c r="I742" s="44" t="s">
        <v>699</v>
      </c>
      <c r="J742" s="44" t="s">
        <v>700</v>
      </c>
      <c r="K742" s="44" t="s">
        <v>566</v>
      </c>
      <c r="L742" s="44" t="s">
        <v>1345</v>
      </c>
      <c r="M742" s="44" t="s">
        <v>702</v>
      </c>
      <c r="N742" s="44"/>
      <c r="O742" s="44" t="s">
        <v>1313</v>
      </c>
      <c r="P742" s="44" t="s">
        <v>42</v>
      </c>
      <c r="Q742" s="44" t="s">
        <v>570</v>
      </c>
    </row>
    <row r="743" spans="1:17" x14ac:dyDescent="0.25">
      <c r="A743" s="44" t="s">
        <v>3001</v>
      </c>
      <c r="B743" s="44" t="s">
        <v>3002</v>
      </c>
      <c r="C743" s="44" t="s">
        <v>3003</v>
      </c>
      <c r="D743" s="44"/>
      <c r="E743" s="44" t="s">
        <v>3004</v>
      </c>
      <c r="F743" s="44"/>
      <c r="G743" s="45"/>
      <c r="H743" s="46">
        <v>0</v>
      </c>
      <c r="I743" s="44" t="s">
        <v>641</v>
      </c>
      <c r="J743" s="44" t="s">
        <v>642</v>
      </c>
      <c r="K743" s="44" t="s">
        <v>566</v>
      </c>
      <c r="L743" s="44" t="s">
        <v>837</v>
      </c>
      <c r="M743" s="44" t="s">
        <v>644</v>
      </c>
      <c r="N743" s="44"/>
      <c r="O743" s="44" t="s">
        <v>1313</v>
      </c>
      <c r="P743" s="44" t="s">
        <v>42</v>
      </c>
      <c r="Q743" s="44" t="s">
        <v>570</v>
      </c>
    </row>
    <row r="744" spans="1:17" x14ac:dyDescent="0.25">
      <c r="A744" s="44" t="s">
        <v>3005</v>
      </c>
      <c r="B744" s="44" t="s">
        <v>3006</v>
      </c>
      <c r="C744" s="44" t="s">
        <v>3007</v>
      </c>
      <c r="D744" s="44"/>
      <c r="E744" s="44" t="s">
        <v>3004</v>
      </c>
      <c r="F744" s="44"/>
      <c r="G744" s="45"/>
      <c r="H744" s="46">
        <v>0</v>
      </c>
      <c r="I744" s="44" t="s">
        <v>641</v>
      </c>
      <c r="J744" s="44" t="s">
        <v>642</v>
      </c>
      <c r="K744" s="44" t="s">
        <v>566</v>
      </c>
      <c r="L744" s="44" t="s">
        <v>837</v>
      </c>
      <c r="M744" s="44" t="s">
        <v>644</v>
      </c>
      <c r="N744" s="44"/>
      <c r="O744" s="44" t="s">
        <v>1313</v>
      </c>
      <c r="P744" s="44" t="s">
        <v>42</v>
      </c>
      <c r="Q744" s="44" t="s">
        <v>570</v>
      </c>
    </row>
    <row r="745" spans="1:17" x14ac:dyDescent="0.25">
      <c r="A745" s="44" t="s">
        <v>3008</v>
      </c>
      <c r="B745" s="44" t="s">
        <v>3009</v>
      </c>
      <c r="C745" s="44" t="s">
        <v>3010</v>
      </c>
      <c r="D745" s="44"/>
      <c r="E745" s="44" t="s">
        <v>3004</v>
      </c>
      <c r="F745" s="44"/>
      <c r="G745" s="45"/>
      <c r="H745" s="46">
        <v>0</v>
      </c>
      <c r="I745" s="44" t="s">
        <v>641</v>
      </c>
      <c r="J745" s="44" t="s">
        <v>642</v>
      </c>
      <c r="K745" s="44" t="s">
        <v>566</v>
      </c>
      <c r="L745" s="44" t="s">
        <v>837</v>
      </c>
      <c r="M745" s="44" t="s">
        <v>644</v>
      </c>
      <c r="N745" s="44"/>
      <c r="O745" s="44" t="s">
        <v>1313</v>
      </c>
      <c r="P745" s="44" t="s">
        <v>42</v>
      </c>
      <c r="Q745" s="44" t="s">
        <v>570</v>
      </c>
    </row>
    <row r="746" spans="1:17" x14ac:dyDescent="0.25">
      <c r="A746" s="44" t="s">
        <v>3011</v>
      </c>
      <c r="B746" s="44" t="s">
        <v>3012</v>
      </c>
      <c r="C746" s="44" t="s">
        <v>3013</v>
      </c>
      <c r="D746" s="44"/>
      <c r="E746" s="44" t="s">
        <v>1311</v>
      </c>
      <c r="F746" s="44"/>
      <c r="G746" s="45"/>
      <c r="H746" s="46">
        <v>0</v>
      </c>
      <c r="I746" s="44" t="s">
        <v>641</v>
      </c>
      <c r="J746" s="44" t="s">
        <v>642</v>
      </c>
      <c r="K746" s="44" t="s">
        <v>566</v>
      </c>
      <c r="L746" s="44" t="s">
        <v>837</v>
      </c>
      <c r="M746" s="44" t="s">
        <v>644</v>
      </c>
      <c r="N746" s="44"/>
      <c r="O746" s="44" t="s">
        <v>1313</v>
      </c>
      <c r="P746" s="44" t="s">
        <v>42</v>
      </c>
      <c r="Q746" s="44" t="s">
        <v>570</v>
      </c>
    </row>
    <row r="747" spans="1:17" x14ac:dyDescent="0.25">
      <c r="A747" s="44" t="s">
        <v>3014</v>
      </c>
      <c r="B747" s="44" t="s">
        <v>3015</v>
      </c>
      <c r="C747" s="44" t="s">
        <v>3016</v>
      </c>
      <c r="D747" s="44"/>
      <c r="E747" s="44" t="s">
        <v>1311</v>
      </c>
      <c r="F747" s="44"/>
      <c r="G747" s="45"/>
      <c r="H747" s="46">
        <v>0</v>
      </c>
      <c r="I747" s="44" t="s">
        <v>641</v>
      </c>
      <c r="J747" s="44" t="s">
        <v>642</v>
      </c>
      <c r="K747" s="44" t="s">
        <v>566</v>
      </c>
      <c r="L747" s="44" t="s">
        <v>837</v>
      </c>
      <c r="M747" s="44" t="s">
        <v>644</v>
      </c>
      <c r="N747" s="44"/>
      <c r="O747" s="44" t="s">
        <v>1313</v>
      </c>
      <c r="P747" s="44" t="s">
        <v>42</v>
      </c>
      <c r="Q747" s="44" t="s">
        <v>570</v>
      </c>
    </row>
    <row r="748" spans="1:17" x14ac:dyDescent="0.25">
      <c r="A748" s="44" t="s">
        <v>3017</v>
      </c>
      <c r="B748" s="44" t="s">
        <v>3018</v>
      </c>
      <c r="C748" s="44" t="s">
        <v>3019</v>
      </c>
      <c r="D748" s="44"/>
      <c r="E748" s="44" t="s">
        <v>1311</v>
      </c>
      <c r="F748" s="44"/>
      <c r="G748" s="45"/>
      <c r="H748" s="46">
        <v>0</v>
      </c>
      <c r="I748" s="44" t="s">
        <v>641</v>
      </c>
      <c r="J748" s="44" t="s">
        <v>642</v>
      </c>
      <c r="K748" s="44" t="s">
        <v>566</v>
      </c>
      <c r="L748" s="44" t="s">
        <v>837</v>
      </c>
      <c r="M748" s="44" t="s">
        <v>644</v>
      </c>
      <c r="N748" s="44"/>
      <c r="O748" s="44" t="s">
        <v>1313</v>
      </c>
      <c r="P748" s="44" t="s">
        <v>42</v>
      </c>
      <c r="Q748" s="44" t="s">
        <v>570</v>
      </c>
    </row>
    <row r="749" spans="1:17" x14ac:dyDescent="0.25">
      <c r="A749" s="44" t="s">
        <v>3020</v>
      </c>
      <c r="B749" s="44" t="s">
        <v>3021</v>
      </c>
      <c r="C749" s="44" t="s">
        <v>3022</v>
      </c>
      <c r="D749" s="44"/>
      <c r="E749" s="44" t="s">
        <v>1311</v>
      </c>
      <c r="F749" s="44"/>
      <c r="G749" s="45"/>
      <c r="H749" s="46">
        <v>0</v>
      </c>
      <c r="I749" s="44" t="s">
        <v>641</v>
      </c>
      <c r="J749" s="44" t="s">
        <v>642</v>
      </c>
      <c r="K749" s="44" t="s">
        <v>566</v>
      </c>
      <c r="L749" s="44" t="s">
        <v>837</v>
      </c>
      <c r="M749" s="44" t="s">
        <v>644</v>
      </c>
      <c r="N749" s="44"/>
      <c r="O749" s="44" t="s">
        <v>1313</v>
      </c>
      <c r="P749" s="44" t="s">
        <v>42</v>
      </c>
      <c r="Q749" s="44" t="s">
        <v>570</v>
      </c>
    </row>
    <row r="750" spans="1:17" x14ac:dyDescent="0.25">
      <c r="A750" s="44" t="s">
        <v>3023</v>
      </c>
      <c r="B750" s="44" t="s">
        <v>3024</v>
      </c>
      <c r="C750" s="44" t="s">
        <v>3025</v>
      </c>
      <c r="D750" s="44"/>
      <c r="E750" s="44" t="s">
        <v>1311</v>
      </c>
      <c r="F750" s="44"/>
      <c r="G750" s="45"/>
      <c r="H750" s="46">
        <v>0</v>
      </c>
      <c r="I750" s="44" t="s">
        <v>641</v>
      </c>
      <c r="J750" s="44" t="s">
        <v>642</v>
      </c>
      <c r="K750" s="44" t="s">
        <v>566</v>
      </c>
      <c r="L750" s="44" t="s">
        <v>837</v>
      </c>
      <c r="M750" s="44" t="s">
        <v>644</v>
      </c>
      <c r="N750" s="44"/>
      <c r="O750" s="44" t="s">
        <v>1313</v>
      </c>
      <c r="P750" s="44" t="s">
        <v>42</v>
      </c>
      <c r="Q750" s="44" t="s">
        <v>570</v>
      </c>
    </row>
    <row r="751" spans="1:17" x14ac:dyDescent="0.25">
      <c r="A751" s="44" t="s">
        <v>3026</v>
      </c>
      <c r="B751" s="44" t="s">
        <v>3027</v>
      </c>
      <c r="C751" s="44" t="s">
        <v>3028</v>
      </c>
      <c r="D751" s="44"/>
      <c r="E751" s="44" t="s">
        <v>1311</v>
      </c>
      <c r="F751" s="44"/>
      <c r="G751" s="45"/>
      <c r="H751" s="46">
        <v>0</v>
      </c>
      <c r="I751" s="44" t="s">
        <v>641</v>
      </c>
      <c r="J751" s="44" t="s">
        <v>642</v>
      </c>
      <c r="K751" s="44" t="s">
        <v>566</v>
      </c>
      <c r="L751" s="44" t="s">
        <v>837</v>
      </c>
      <c r="M751" s="44" t="s">
        <v>644</v>
      </c>
      <c r="N751" s="44"/>
      <c r="O751" s="44" t="s">
        <v>1313</v>
      </c>
      <c r="P751" s="44" t="s">
        <v>42</v>
      </c>
      <c r="Q751" s="44" t="s">
        <v>570</v>
      </c>
    </row>
    <row r="752" spans="1:17" x14ac:dyDescent="0.25">
      <c r="A752" s="44" t="s">
        <v>3029</v>
      </c>
      <c r="B752" s="44" t="s">
        <v>3030</v>
      </c>
      <c r="C752" s="44" t="s">
        <v>3031</v>
      </c>
      <c r="D752" s="44"/>
      <c r="E752" s="44" t="s">
        <v>1311</v>
      </c>
      <c r="F752" s="44"/>
      <c r="G752" s="45"/>
      <c r="H752" s="46">
        <v>0</v>
      </c>
      <c r="I752" s="44" t="s">
        <v>641</v>
      </c>
      <c r="J752" s="44" t="s">
        <v>642</v>
      </c>
      <c r="K752" s="44" t="s">
        <v>566</v>
      </c>
      <c r="L752" s="44" t="s">
        <v>837</v>
      </c>
      <c r="M752" s="44" t="s">
        <v>644</v>
      </c>
      <c r="N752" s="44"/>
      <c r="O752" s="44" t="s">
        <v>1313</v>
      </c>
      <c r="P752" s="44" t="s">
        <v>42</v>
      </c>
      <c r="Q752" s="44" t="s">
        <v>570</v>
      </c>
    </row>
    <row r="753" spans="1:17" x14ac:dyDescent="0.25">
      <c r="A753" s="44" t="s">
        <v>3032</v>
      </c>
      <c r="B753" s="44" t="s">
        <v>3033</v>
      </c>
      <c r="C753" s="44" t="s">
        <v>3034</v>
      </c>
      <c r="D753" s="44"/>
      <c r="E753" s="44" t="s">
        <v>1311</v>
      </c>
      <c r="F753" s="44"/>
      <c r="G753" s="45"/>
      <c r="H753" s="46">
        <v>0</v>
      </c>
      <c r="I753" s="44" t="s">
        <v>641</v>
      </c>
      <c r="J753" s="44" t="s">
        <v>642</v>
      </c>
      <c r="K753" s="44" t="s">
        <v>566</v>
      </c>
      <c r="L753" s="44" t="s">
        <v>837</v>
      </c>
      <c r="M753" s="44" t="s">
        <v>644</v>
      </c>
      <c r="N753" s="44"/>
      <c r="O753" s="44" t="s">
        <v>1313</v>
      </c>
      <c r="P753" s="44" t="s">
        <v>42</v>
      </c>
      <c r="Q753" s="44" t="s">
        <v>570</v>
      </c>
    </row>
    <row r="754" spans="1:17" x14ac:dyDescent="0.25">
      <c r="A754" s="44" t="s">
        <v>3035</v>
      </c>
      <c r="B754" s="44" t="s">
        <v>3036</v>
      </c>
      <c r="C754" s="44" t="s">
        <v>3037</v>
      </c>
      <c r="D754" s="44"/>
      <c r="E754" s="44" t="s">
        <v>1311</v>
      </c>
      <c r="F754" s="44"/>
      <c r="G754" s="45"/>
      <c r="H754" s="46">
        <v>0</v>
      </c>
      <c r="I754" s="44" t="s">
        <v>641</v>
      </c>
      <c r="J754" s="44" t="s">
        <v>642</v>
      </c>
      <c r="K754" s="44" t="s">
        <v>566</v>
      </c>
      <c r="L754" s="44" t="s">
        <v>837</v>
      </c>
      <c r="M754" s="44" t="s">
        <v>644</v>
      </c>
      <c r="N754" s="44"/>
      <c r="O754" s="44" t="s">
        <v>1313</v>
      </c>
      <c r="P754" s="44" t="s">
        <v>42</v>
      </c>
      <c r="Q754" s="44" t="s">
        <v>570</v>
      </c>
    </row>
    <row r="755" spans="1:17" x14ac:dyDescent="0.25">
      <c r="A755" s="44" t="s">
        <v>3038</v>
      </c>
      <c r="B755" s="44" t="s">
        <v>3039</v>
      </c>
      <c r="C755" s="44" t="s">
        <v>3040</v>
      </c>
      <c r="D755" s="44"/>
      <c r="E755" s="44" t="s">
        <v>1311</v>
      </c>
      <c r="F755" s="44"/>
      <c r="G755" s="45"/>
      <c r="H755" s="46">
        <v>0</v>
      </c>
      <c r="I755" s="44" t="s">
        <v>641</v>
      </c>
      <c r="J755" s="44" t="s">
        <v>642</v>
      </c>
      <c r="K755" s="44" t="s">
        <v>566</v>
      </c>
      <c r="L755" s="44" t="s">
        <v>837</v>
      </c>
      <c r="M755" s="44" t="s">
        <v>644</v>
      </c>
      <c r="N755" s="44"/>
      <c r="O755" s="44" t="s">
        <v>1313</v>
      </c>
      <c r="P755" s="44" t="s">
        <v>42</v>
      </c>
      <c r="Q755" s="44" t="s">
        <v>570</v>
      </c>
    </row>
    <row r="756" spans="1:17" x14ac:dyDescent="0.25">
      <c r="A756" s="44" t="s">
        <v>3041</v>
      </c>
      <c r="B756" s="44" t="s">
        <v>3042</v>
      </c>
      <c r="C756" s="44" t="s">
        <v>3043</v>
      </c>
      <c r="D756" s="44"/>
      <c r="E756" s="44" t="s">
        <v>1311</v>
      </c>
      <c r="F756" s="44"/>
      <c r="G756" s="45"/>
      <c r="H756" s="46">
        <v>0</v>
      </c>
      <c r="I756" s="44" t="s">
        <v>641</v>
      </c>
      <c r="J756" s="44" t="s">
        <v>642</v>
      </c>
      <c r="K756" s="44" t="s">
        <v>566</v>
      </c>
      <c r="L756" s="44" t="s">
        <v>837</v>
      </c>
      <c r="M756" s="44" t="s">
        <v>644</v>
      </c>
      <c r="N756" s="44"/>
      <c r="O756" s="44" t="s">
        <v>1313</v>
      </c>
      <c r="P756" s="44" t="s">
        <v>42</v>
      </c>
      <c r="Q756" s="44" t="s">
        <v>570</v>
      </c>
    </row>
    <row r="757" spans="1:17" x14ac:dyDescent="0.25">
      <c r="A757" s="44" t="s">
        <v>3044</v>
      </c>
      <c r="B757" s="44" t="s">
        <v>3045</v>
      </c>
      <c r="C757" s="44" t="s">
        <v>3046</v>
      </c>
      <c r="D757" s="44"/>
      <c r="E757" s="44" t="s">
        <v>1311</v>
      </c>
      <c r="F757" s="44"/>
      <c r="G757" s="45"/>
      <c r="H757" s="46">
        <v>0</v>
      </c>
      <c r="I757" s="44" t="s">
        <v>641</v>
      </c>
      <c r="J757" s="44" t="s">
        <v>642</v>
      </c>
      <c r="K757" s="44" t="s">
        <v>566</v>
      </c>
      <c r="L757" s="44" t="s">
        <v>837</v>
      </c>
      <c r="M757" s="44" t="s">
        <v>644</v>
      </c>
      <c r="N757" s="44"/>
      <c r="O757" s="44" t="s">
        <v>1313</v>
      </c>
      <c r="P757" s="44" t="s">
        <v>42</v>
      </c>
      <c r="Q757" s="44" t="s">
        <v>570</v>
      </c>
    </row>
    <row r="758" spans="1:17" x14ac:dyDescent="0.25">
      <c r="A758" s="44" t="s">
        <v>3047</v>
      </c>
      <c r="B758" s="44" t="s">
        <v>3048</v>
      </c>
      <c r="C758" s="44" t="s">
        <v>3049</v>
      </c>
      <c r="D758" s="44"/>
      <c r="E758" s="44" t="s">
        <v>1311</v>
      </c>
      <c r="F758" s="44"/>
      <c r="G758" s="45"/>
      <c r="H758" s="46">
        <v>0</v>
      </c>
      <c r="I758" s="44" t="s">
        <v>641</v>
      </c>
      <c r="J758" s="44" t="s">
        <v>642</v>
      </c>
      <c r="K758" s="44" t="s">
        <v>566</v>
      </c>
      <c r="L758" s="44" t="s">
        <v>837</v>
      </c>
      <c r="M758" s="44" t="s">
        <v>644</v>
      </c>
      <c r="N758" s="44"/>
      <c r="O758" s="44" t="s">
        <v>1313</v>
      </c>
      <c r="P758" s="44" t="s">
        <v>42</v>
      </c>
      <c r="Q758" s="44" t="s">
        <v>570</v>
      </c>
    </row>
    <row r="759" spans="1:17" x14ac:dyDescent="0.25">
      <c r="A759" s="44" t="s">
        <v>3050</v>
      </c>
      <c r="B759" s="44" t="s">
        <v>3051</v>
      </c>
      <c r="C759" s="44" t="s">
        <v>3052</v>
      </c>
      <c r="D759" s="44"/>
      <c r="E759" s="44" t="s">
        <v>1311</v>
      </c>
      <c r="F759" s="44"/>
      <c r="G759" s="45"/>
      <c r="H759" s="46">
        <v>0</v>
      </c>
      <c r="I759" s="44" t="s">
        <v>641</v>
      </c>
      <c r="J759" s="44" t="s">
        <v>642</v>
      </c>
      <c r="K759" s="44" t="s">
        <v>566</v>
      </c>
      <c r="L759" s="44" t="s">
        <v>837</v>
      </c>
      <c r="M759" s="44" t="s">
        <v>644</v>
      </c>
      <c r="N759" s="44"/>
      <c r="O759" s="44" t="s">
        <v>1313</v>
      </c>
      <c r="P759" s="44" t="s">
        <v>42</v>
      </c>
      <c r="Q759" s="44" t="s">
        <v>570</v>
      </c>
    </row>
    <row r="760" spans="1:17" x14ac:dyDescent="0.25">
      <c r="A760" s="44" t="s">
        <v>3053</v>
      </c>
      <c r="B760" s="44" t="s">
        <v>3054</v>
      </c>
      <c r="C760" s="44" t="s">
        <v>3055</v>
      </c>
      <c r="D760" s="44"/>
      <c r="E760" s="44" t="s">
        <v>824</v>
      </c>
      <c r="F760" s="44" t="s">
        <v>3056</v>
      </c>
      <c r="G760" s="45"/>
      <c r="H760" s="46">
        <v>0</v>
      </c>
      <c r="I760" s="44" t="s">
        <v>1066</v>
      </c>
      <c r="J760" s="44" t="s">
        <v>1067</v>
      </c>
      <c r="K760" s="44" t="s">
        <v>566</v>
      </c>
      <c r="L760" s="44" t="s">
        <v>683</v>
      </c>
      <c r="M760" s="44" t="s">
        <v>1092</v>
      </c>
      <c r="N760" s="44" t="s">
        <v>3057</v>
      </c>
      <c r="O760" s="44" t="s">
        <v>3053</v>
      </c>
      <c r="P760" s="44" t="s">
        <v>3054</v>
      </c>
      <c r="Q760" s="44" t="s">
        <v>570</v>
      </c>
    </row>
    <row r="761" spans="1:17" x14ac:dyDescent="0.25">
      <c r="A761" s="44" t="s">
        <v>3058</v>
      </c>
      <c r="B761" s="44" t="s">
        <v>3059</v>
      </c>
      <c r="C761" s="44" t="s">
        <v>3060</v>
      </c>
      <c r="D761" s="44" t="s">
        <v>74</v>
      </c>
      <c r="E761" s="44" t="s">
        <v>3061</v>
      </c>
      <c r="F761" s="44" t="s">
        <v>3062</v>
      </c>
      <c r="G761" s="45"/>
      <c r="H761" s="46">
        <v>0</v>
      </c>
      <c r="I761" s="44" t="s">
        <v>826</v>
      </c>
      <c r="J761" s="44" t="s">
        <v>827</v>
      </c>
      <c r="K761" s="44" t="s">
        <v>566</v>
      </c>
      <c r="L761" s="44" t="s">
        <v>683</v>
      </c>
      <c r="M761" s="44" t="s">
        <v>1899</v>
      </c>
      <c r="N761" s="44"/>
      <c r="O761" s="44" t="s">
        <v>3058</v>
      </c>
      <c r="P761" s="44" t="s">
        <v>3059</v>
      </c>
      <c r="Q761" s="44" t="s">
        <v>570</v>
      </c>
    </row>
    <row r="762" spans="1:17" x14ac:dyDescent="0.25">
      <c r="A762" s="44" t="s">
        <v>3063</v>
      </c>
      <c r="B762" s="44" t="s">
        <v>3064</v>
      </c>
      <c r="C762" s="44" t="s">
        <v>3065</v>
      </c>
      <c r="D762" s="44" t="s">
        <v>74</v>
      </c>
      <c r="E762" s="44" t="s">
        <v>3066</v>
      </c>
      <c r="F762" s="44" t="s">
        <v>74</v>
      </c>
      <c r="G762" s="45"/>
      <c r="H762" s="46">
        <v>0</v>
      </c>
      <c r="I762" s="44" t="s">
        <v>1066</v>
      </c>
      <c r="J762" s="44" t="s">
        <v>1067</v>
      </c>
      <c r="K762" s="44" t="s">
        <v>566</v>
      </c>
      <c r="L762" s="44" t="s">
        <v>683</v>
      </c>
      <c r="M762" s="44" t="s">
        <v>1078</v>
      </c>
      <c r="N762" s="44"/>
      <c r="O762" s="44" t="s">
        <v>3058</v>
      </c>
      <c r="P762" s="44" t="s">
        <v>3059</v>
      </c>
      <c r="Q762" s="44" t="s">
        <v>570</v>
      </c>
    </row>
    <row r="763" spans="1:17" x14ac:dyDescent="0.25">
      <c r="A763" s="44" t="s">
        <v>3067</v>
      </c>
      <c r="B763" s="44" t="s">
        <v>3068</v>
      </c>
      <c r="C763" s="44" t="s">
        <v>3069</v>
      </c>
      <c r="D763" s="44" t="s">
        <v>74</v>
      </c>
      <c r="E763" s="44" t="s">
        <v>3066</v>
      </c>
      <c r="F763" s="44" t="s">
        <v>74</v>
      </c>
      <c r="G763" s="45"/>
      <c r="H763" s="46">
        <v>0</v>
      </c>
      <c r="I763" s="44" t="s">
        <v>1066</v>
      </c>
      <c r="J763" s="44" t="s">
        <v>1067</v>
      </c>
      <c r="K763" s="44" t="s">
        <v>566</v>
      </c>
      <c r="L763" s="44" t="s">
        <v>683</v>
      </c>
      <c r="M763" s="44" t="s">
        <v>695</v>
      </c>
      <c r="N763" s="44"/>
      <c r="O763" s="44" t="s">
        <v>3058</v>
      </c>
      <c r="P763" s="44" t="s">
        <v>3059</v>
      </c>
      <c r="Q763" s="44" t="s">
        <v>570</v>
      </c>
    </row>
    <row r="764" spans="1:17" x14ac:dyDescent="0.25">
      <c r="A764" s="44" t="s">
        <v>3070</v>
      </c>
      <c r="B764" s="44" t="s">
        <v>3071</v>
      </c>
      <c r="C764" s="44" t="s">
        <v>3072</v>
      </c>
      <c r="D764" s="44" t="s">
        <v>74</v>
      </c>
      <c r="E764" s="44" t="s">
        <v>3066</v>
      </c>
      <c r="F764" s="44" t="s">
        <v>74</v>
      </c>
      <c r="G764" s="45"/>
      <c r="H764" s="46">
        <v>0</v>
      </c>
      <c r="I764" s="44" t="s">
        <v>1066</v>
      </c>
      <c r="J764" s="44" t="s">
        <v>1067</v>
      </c>
      <c r="K764" s="44" t="s">
        <v>566</v>
      </c>
      <c r="L764" s="44" t="s">
        <v>683</v>
      </c>
      <c r="M764" s="44" t="s">
        <v>1224</v>
      </c>
      <c r="N764" s="44"/>
      <c r="O764" s="44" t="s">
        <v>3058</v>
      </c>
      <c r="P764" s="44" t="s">
        <v>3059</v>
      </c>
      <c r="Q764" s="44" t="s">
        <v>570</v>
      </c>
    </row>
    <row r="765" spans="1:17" x14ac:dyDescent="0.25">
      <c r="A765" s="44" t="s">
        <v>3073</v>
      </c>
      <c r="B765" s="44" t="s">
        <v>3074</v>
      </c>
      <c r="C765" s="44" t="s">
        <v>3075</v>
      </c>
      <c r="D765" s="44" t="s">
        <v>74</v>
      </c>
      <c r="E765" s="44" t="s">
        <v>3066</v>
      </c>
      <c r="F765" s="44" t="s">
        <v>74</v>
      </c>
      <c r="G765" s="45"/>
      <c r="H765" s="46">
        <v>0</v>
      </c>
      <c r="I765" s="44" t="s">
        <v>1066</v>
      </c>
      <c r="J765" s="44" t="s">
        <v>1067</v>
      </c>
      <c r="K765" s="44" t="s">
        <v>566</v>
      </c>
      <c r="L765" s="44" t="s">
        <v>683</v>
      </c>
      <c r="M765" s="44" t="s">
        <v>695</v>
      </c>
      <c r="N765" s="44"/>
      <c r="O765" s="44" t="s">
        <v>3058</v>
      </c>
      <c r="P765" s="44" t="s">
        <v>3059</v>
      </c>
      <c r="Q765" s="44" t="s">
        <v>570</v>
      </c>
    </row>
    <row r="766" spans="1:17" x14ac:dyDescent="0.25">
      <c r="A766" s="44" t="s">
        <v>3076</v>
      </c>
      <c r="B766" s="44" t="s">
        <v>3077</v>
      </c>
      <c r="C766" s="44" t="s">
        <v>3078</v>
      </c>
      <c r="D766" s="44" t="s">
        <v>74</v>
      </c>
      <c r="E766" s="44" t="s">
        <v>3066</v>
      </c>
      <c r="F766" s="44" t="s">
        <v>74</v>
      </c>
      <c r="G766" s="45"/>
      <c r="H766" s="46">
        <v>0</v>
      </c>
      <c r="I766" s="44" t="s">
        <v>1066</v>
      </c>
      <c r="J766" s="44" t="s">
        <v>1067</v>
      </c>
      <c r="K766" s="44" t="s">
        <v>566</v>
      </c>
      <c r="L766" s="44" t="s">
        <v>683</v>
      </c>
      <c r="M766" s="44" t="s">
        <v>1092</v>
      </c>
      <c r="N766" s="44"/>
      <c r="O766" s="44" t="s">
        <v>3058</v>
      </c>
      <c r="P766" s="44" t="s">
        <v>3059</v>
      </c>
      <c r="Q766" s="44" t="s">
        <v>570</v>
      </c>
    </row>
    <row r="767" spans="1:17" x14ac:dyDescent="0.25">
      <c r="A767" s="44" t="s">
        <v>3079</v>
      </c>
      <c r="B767" s="44" t="s">
        <v>3080</v>
      </c>
      <c r="C767" s="44" t="s">
        <v>3081</v>
      </c>
      <c r="D767" s="44" t="s">
        <v>74</v>
      </c>
      <c r="E767" s="44" t="s">
        <v>3066</v>
      </c>
      <c r="F767" s="44" t="s">
        <v>74</v>
      </c>
      <c r="G767" s="45"/>
      <c r="H767" s="46">
        <v>0</v>
      </c>
      <c r="I767" s="44" t="s">
        <v>1066</v>
      </c>
      <c r="J767" s="44" t="s">
        <v>1067</v>
      </c>
      <c r="K767" s="44" t="s">
        <v>566</v>
      </c>
      <c r="L767" s="44" t="s">
        <v>683</v>
      </c>
      <c r="M767" s="44" t="s">
        <v>1078</v>
      </c>
      <c r="N767" s="44"/>
      <c r="O767" s="44" t="s">
        <v>3058</v>
      </c>
      <c r="P767" s="44" t="s">
        <v>3059</v>
      </c>
      <c r="Q767" s="44" t="s">
        <v>570</v>
      </c>
    </row>
    <row r="768" spans="1:17" x14ac:dyDescent="0.25">
      <c r="A768" s="44" t="s">
        <v>3082</v>
      </c>
      <c r="B768" s="44" t="s">
        <v>3083</v>
      </c>
      <c r="C768" s="44" t="s">
        <v>3084</v>
      </c>
      <c r="D768" s="44" t="s">
        <v>74</v>
      </c>
      <c r="E768" s="44" t="s">
        <v>3066</v>
      </c>
      <c r="F768" s="44" t="s">
        <v>74</v>
      </c>
      <c r="G768" s="45"/>
      <c r="H768" s="46">
        <v>0</v>
      </c>
      <c r="I768" s="44" t="s">
        <v>826</v>
      </c>
      <c r="J768" s="44" t="s">
        <v>827</v>
      </c>
      <c r="K768" s="44" t="s">
        <v>566</v>
      </c>
      <c r="L768" s="44" t="s">
        <v>683</v>
      </c>
      <c r="M768" s="44" t="s">
        <v>1014</v>
      </c>
      <c r="N768" s="44"/>
      <c r="O768" s="44" t="s">
        <v>3058</v>
      </c>
      <c r="P768" s="44" t="s">
        <v>3059</v>
      </c>
      <c r="Q768" s="44" t="s">
        <v>570</v>
      </c>
    </row>
    <row r="769" spans="1:17" x14ac:dyDescent="0.25">
      <c r="A769" s="44" t="s">
        <v>3085</v>
      </c>
      <c r="B769" s="44" t="s">
        <v>3086</v>
      </c>
      <c r="C769" s="44" t="s">
        <v>3087</v>
      </c>
      <c r="D769" s="44" t="s">
        <v>74</v>
      </c>
      <c r="E769" s="44" t="s">
        <v>3066</v>
      </c>
      <c r="F769" s="44" t="s">
        <v>74</v>
      </c>
      <c r="G769" s="45"/>
      <c r="H769" s="46">
        <v>0</v>
      </c>
      <c r="I769" s="44" t="s">
        <v>826</v>
      </c>
      <c r="J769" s="44" t="s">
        <v>827</v>
      </c>
      <c r="K769" s="44" t="s">
        <v>566</v>
      </c>
      <c r="L769" s="44" t="s">
        <v>683</v>
      </c>
      <c r="M769" s="44" t="s">
        <v>1014</v>
      </c>
      <c r="N769" s="44"/>
      <c r="O769" s="44" t="s">
        <v>3058</v>
      </c>
      <c r="P769" s="44" t="s">
        <v>3059</v>
      </c>
      <c r="Q769" s="44" t="s">
        <v>570</v>
      </c>
    </row>
    <row r="770" spans="1:17" x14ac:dyDescent="0.25">
      <c r="A770" s="44" t="s">
        <v>3088</v>
      </c>
      <c r="B770" s="44" t="s">
        <v>3089</v>
      </c>
      <c r="C770" s="44" t="s">
        <v>3090</v>
      </c>
      <c r="D770" s="44" t="s">
        <v>74</v>
      </c>
      <c r="E770" s="44" t="s">
        <v>3066</v>
      </c>
      <c r="F770" s="44" t="s">
        <v>74</v>
      </c>
      <c r="G770" s="45"/>
      <c r="H770" s="46">
        <v>0</v>
      </c>
      <c r="I770" s="44" t="s">
        <v>826</v>
      </c>
      <c r="J770" s="44" t="s">
        <v>827</v>
      </c>
      <c r="K770" s="44" t="s">
        <v>566</v>
      </c>
      <c r="L770" s="44" t="s">
        <v>683</v>
      </c>
      <c r="M770" s="44" t="s">
        <v>1014</v>
      </c>
      <c r="N770" s="44"/>
      <c r="O770" s="44" t="s">
        <v>3058</v>
      </c>
      <c r="P770" s="44" t="s">
        <v>3059</v>
      </c>
      <c r="Q770" s="44" t="s">
        <v>570</v>
      </c>
    </row>
    <row r="771" spans="1:17" x14ac:dyDescent="0.25">
      <c r="A771" s="44" t="s">
        <v>3091</v>
      </c>
      <c r="B771" s="44" t="s">
        <v>3092</v>
      </c>
      <c r="C771" s="44" t="s">
        <v>3093</v>
      </c>
      <c r="D771" s="44" t="s">
        <v>74</v>
      </c>
      <c r="E771" s="44" t="s">
        <v>3066</v>
      </c>
      <c r="F771" s="44" t="s">
        <v>74</v>
      </c>
      <c r="G771" s="45"/>
      <c r="H771" s="46">
        <v>0</v>
      </c>
      <c r="I771" s="44" t="s">
        <v>826</v>
      </c>
      <c r="J771" s="44" t="s">
        <v>827</v>
      </c>
      <c r="K771" s="44" t="s">
        <v>566</v>
      </c>
      <c r="L771" s="44" t="s">
        <v>683</v>
      </c>
      <c r="M771" s="44" t="s">
        <v>1032</v>
      </c>
      <c r="N771" s="44"/>
      <c r="O771" s="44" t="s">
        <v>3058</v>
      </c>
      <c r="P771" s="44" t="s">
        <v>3059</v>
      </c>
      <c r="Q771" s="44" t="s">
        <v>570</v>
      </c>
    </row>
    <row r="772" spans="1:17" x14ac:dyDescent="0.25">
      <c r="A772" s="44" t="s">
        <v>3094</v>
      </c>
      <c r="B772" s="44" t="s">
        <v>3095</v>
      </c>
      <c r="C772" s="44" t="s">
        <v>3096</v>
      </c>
      <c r="D772" s="44" t="s">
        <v>74</v>
      </c>
      <c r="E772" s="44" t="s">
        <v>3066</v>
      </c>
      <c r="F772" s="44" t="s">
        <v>74</v>
      </c>
      <c r="G772" s="45"/>
      <c r="H772" s="46">
        <v>0</v>
      </c>
      <c r="I772" s="44" t="s">
        <v>826</v>
      </c>
      <c r="J772" s="44" t="s">
        <v>827</v>
      </c>
      <c r="K772" s="44" t="s">
        <v>566</v>
      </c>
      <c r="L772" s="44" t="s">
        <v>683</v>
      </c>
      <c r="M772" s="44" t="s">
        <v>1032</v>
      </c>
      <c r="N772" s="44"/>
      <c r="O772" s="44" t="s">
        <v>3058</v>
      </c>
      <c r="P772" s="44" t="s">
        <v>3059</v>
      </c>
      <c r="Q772" s="44" t="s">
        <v>570</v>
      </c>
    </row>
    <row r="773" spans="1:17" x14ac:dyDescent="0.25">
      <c r="A773" s="44" t="s">
        <v>3097</v>
      </c>
      <c r="B773" s="44" t="s">
        <v>3098</v>
      </c>
      <c r="C773" s="44" t="s">
        <v>3099</v>
      </c>
      <c r="D773" s="44" t="s">
        <v>74</v>
      </c>
      <c r="E773" s="44" t="s">
        <v>3066</v>
      </c>
      <c r="F773" s="44" t="s">
        <v>74</v>
      </c>
      <c r="G773" s="45"/>
      <c r="H773" s="46">
        <v>0</v>
      </c>
      <c r="I773" s="44" t="s">
        <v>1066</v>
      </c>
      <c r="J773" s="44" t="s">
        <v>1067</v>
      </c>
      <c r="K773" s="44" t="s">
        <v>566</v>
      </c>
      <c r="L773" s="44" t="s">
        <v>683</v>
      </c>
      <c r="M773" s="44" t="s">
        <v>1092</v>
      </c>
      <c r="N773" s="44"/>
      <c r="O773" s="44" t="s">
        <v>3058</v>
      </c>
      <c r="P773" s="44" t="s">
        <v>3059</v>
      </c>
      <c r="Q773" s="44" t="s">
        <v>570</v>
      </c>
    </row>
    <row r="774" spans="1:17" x14ac:dyDescent="0.25">
      <c r="A774" s="44" t="s">
        <v>3100</v>
      </c>
      <c r="B774" s="44" t="s">
        <v>3101</v>
      </c>
      <c r="C774" s="44" t="s">
        <v>3102</v>
      </c>
      <c r="D774" s="44"/>
      <c r="E774" s="44" t="s">
        <v>824</v>
      </c>
      <c r="F774" s="44" t="s">
        <v>3103</v>
      </c>
      <c r="G774" s="45">
        <v>60</v>
      </c>
      <c r="H774" s="46">
        <v>0</v>
      </c>
      <c r="I774" s="44" t="s">
        <v>1066</v>
      </c>
      <c r="J774" s="44" t="s">
        <v>1067</v>
      </c>
      <c r="K774" s="44" t="s">
        <v>566</v>
      </c>
      <c r="L774" s="44" t="s">
        <v>683</v>
      </c>
      <c r="M774" s="44" t="s">
        <v>1078</v>
      </c>
      <c r="N774" s="44" t="s">
        <v>2015</v>
      </c>
      <c r="O774" s="44" t="s">
        <v>3104</v>
      </c>
      <c r="P774" s="44" t="s">
        <v>3101</v>
      </c>
      <c r="Q774" s="44" t="s">
        <v>570</v>
      </c>
    </row>
    <row r="775" spans="1:17" x14ac:dyDescent="0.25">
      <c r="A775" s="44" t="s">
        <v>3105</v>
      </c>
      <c r="B775" s="44" t="s">
        <v>3106</v>
      </c>
      <c r="C775" s="44" t="s">
        <v>3107</v>
      </c>
      <c r="D775" s="44"/>
      <c r="E775" s="44" t="s">
        <v>824</v>
      </c>
      <c r="F775" s="44" t="s">
        <v>3108</v>
      </c>
      <c r="G775" s="45"/>
      <c r="H775" s="46">
        <v>0</v>
      </c>
      <c r="I775" s="44" t="s">
        <v>1066</v>
      </c>
      <c r="J775" s="44" t="s">
        <v>1067</v>
      </c>
      <c r="K775" s="44" t="s">
        <v>566</v>
      </c>
      <c r="L775" s="44" t="s">
        <v>683</v>
      </c>
      <c r="M775" s="44" t="s">
        <v>1068</v>
      </c>
      <c r="N775" s="44" t="s">
        <v>3109</v>
      </c>
      <c r="O775" s="44" t="s">
        <v>3104</v>
      </c>
      <c r="P775" s="44" t="s">
        <v>3106</v>
      </c>
      <c r="Q775" s="44" t="s">
        <v>570</v>
      </c>
    </row>
    <row r="776" spans="1:17" x14ac:dyDescent="0.25">
      <c r="A776" s="44" t="s">
        <v>3110</v>
      </c>
      <c r="B776" s="44" t="s">
        <v>3111</v>
      </c>
      <c r="C776" s="44" t="s">
        <v>3112</v>
      </c>
      <c r="D776" s="44" t="s">
        <v>3113</v>
      </c>
      <c r="E776" s="44" t="s">
        <v>574</v>
      </c>
      <c r="F776" s="44"/>
      <c r="G776" s="45"/>
      <c r="H776" s="46">
        <v>0</v>
      </c>
      <c r="I776" s="44"/>
      <c r="J776" s="44"/>
      <c r="K776" s="44" t="s">
        <v>566</v>
      </c>
      <c r="L776" s="44" t="s">
        <v>567</v>
      </c>
      <c r="M776" s="44" t="s">
        <v>585</v>
      </c>
      <c r="N776" s="44"/>
      <c r="O776" s="44" t="s">
        <v>3110</v>
      </c>
      <c r="P776" s="44" t="s">
        <v>3111</v>
      </c>
      <c r="Q776" s="44" t="s">
        <v>570</v>
      </c>
    </row>
    <row r="777" spans="1:17" x14ac:dyDescent="0.25">
      <c r="A777" s="44" t="s">
        <v>3114</v>
      </c>
      <c r="B777" s="44" t="s">
        <v>3115</v>
      </c>
      <c r="C777" s="44" t="s">
        <v>3116</v>
      </c>
      <c r="D777" s="44"/>
      <c r="E777" s="44" t="s">
        <v>574</v>
      </c>
      <c r="F777" s="44" t="s">
        <v>3117</v>
      </c>
      <c r="G777" s="45">
        <v>60</v>
      </c>
      <c r="H777" s="46">
        <v>0</v>
      </c>
      <c r="I777" s="44" t="s">
        <v>617</v>
      </c>
      <c r="J777" s="44" t="s">
        <v>618</v>
      </c>
      <c r="K777" s="44" t="s">
        <v>566</v>
      </c>
      <c r="L777" s="44" t="s">
        <v>567</v>
      </c>
      <c r="M777" s="44" t="s">
        <v>766</v>
      </c>
      <c r="N777" s="44" t="s">
        <v>3118</v>
      </c>
      <c r="O777" s="44" t="s">
        <v>3114</v>
      </c>
      <c r="P777" s="44" t="s">
        <v>3115</v>
      </c>
      <c r="Q777" s="44" t="s">
        <v>570</v>
      </c>
    </row>
    <row r="778" spans="1:17" x14ac:dyDescent="0.25">
      <c r="A778" s="44" t="s">
        <v>159</v>
      </c>
      <c r="B778" s="44" t="s">
        <v>527</v>
      </c>
      <c r="C778" s="44" t="s">
        <v>3119</v>
      </c>
      <c r="D778" s="44"/>
      <c r="E778" s="44" t="s">
        <v>3120</v>
      </c>
      <c r="F778" s="44" t="s">
        <v>3121</v>
      </c>
      <c r="G778" s="45">
        <v>60</v>
      </c>
      <c r="H778" s="46">
        <v>0</v>
      </c>
      <c r="I778" s="44"/>
      <c r="J778" s="44"/>
      <c r="K778" s="44" t="s">
        <v>566</v>
      </c>
      <c r="L778" s="44" t="s">
        <v>567</v>
      </c>
      <c r="M778" s="44" t="s">
        <v>585</v>
      </c>
      <c r="N778" s="44"/>
      <c r="O778" s="44" t="s">
        <v>159</v>
      </c>
      <c r="P778" s="44" t="s">
        <v>527</v>
      </c>
      <c r="Q778" s="44" t="s">
        <v>570</v>
      </c>
    </row>
    <row r="779" spans="1:17" x14ac:dyDescent="0.25">
      <c r="A779" s="44" t="s">
        <v>3122</v>
      </c>
      <c r="B779" s="44" t="s">
        <v>3123</v>
      </c>
      <c r="C779" s="44" t="s">
        <v>3124</v>
      </c>
      <c r="D779" s="44"/>
      <c r="E779" s="44" t="s">
        <v>3125</v>
      </c>
      <c r="F779" s="44" t="s">
        <v>74</v>
      </c>
      <c r="G779" s="45">
        <v>60</v>
      </c>
      <c r="H779" s="46">
        <v>0</v>
      </c>
      <c r="I779" s="44" t="s">
        <v>583</v>
      </c>
      <c r="J779" s="44" t="s">
        <v>584</v>
      </c>
      <c r="K779" s="44" t="s">
        <v>566</v>
      </c>
      <c r="L779" s="44" t="s">
        <v>567</v>
      </c>
      <c r="M779" s="44" t="s">
        <v>784</v>
      </c>
      <c r="N779" s="44"/>
      <c r="O779" s="44" t="s">
        <v>159</v>
      </c>
      <c r="P779" s="44" t="s">
        <v>527</v>
      </c>
      <c r="Q779" s="44" t="s">
        <v>570</v>
      </c>
    </row>
    <row r="780" spans="1:17" x14ac:dyDescent="0.25">
      <c r="A780" s="44" t="s">
        <v>3126</v>
      </c>
      <c r="B780" s="44" t="s">
        <v>3127</v>
      </c>
      <c r="C780" s="44" t="s">
        <v>3128</v>
      </c>
      <c r="D780" s="44"/>
      <c r="E780" s="44" t="s">
        <v>3125</v>
      </c>
      <c r="F780" s="44" t="s">
        <v>74</v>
      </c>
      <c r="G780" s="45">
        <v>60</v>
      </c>
      <c r="H780" s="46">
        <v>0</v>
      </c>
      <c r="I780" s="44" t="s">
        <v>575</v>
      </c>
      <c r="J780" s="44" t="s">
        <v>576</v>
      </c>
      <c r="K780" s="44" t="s">
        <v>566</v>
      </c>
      <c r="L780" s="44" t="s">
        <v>567</v>
      </c>
      <c r="M780" s="44" t="s">
        <v>663</v>
      </c>
      <c r="N780" s="44"/>
      <c r="O780" s="44" t="s">
        <v>159</v>
      </c>
      <c r="P780" s="44" t="s">
        <v>527</v>
      </c>
      <c r="Q780" s="44" t="s">
        <v>570</v>
      </c>
    </row>
    <row r="781" spans="1:17" x14ac:dyDescent="0.25">
      <c r="A781" s="44" t="s">
        <v>3129</v>
      </c>
      <c r="B781" s="44" t="s">
        <v>3130</v>
      </c>
      <c r="C781" s="44" t="s">
        <v>3131</v>
      </c>
      <c r="D781" s="44"/>
      <c r="E781" s="44" t="s">
        <v>3125</v>
      </c>
      <c r="F781" s="44" t="s">
        <v>74</v>
      </c>
      <c r="G781" s="45">
        <v>60</v>
      </c>
      <c r="H781" s="46">
        <v>0</v>
      </c>
      <c r="I781" s="44" t="s">
        <v>583</v>
      </c>
      <c r="J781" s="44" t="s">
        <v>584</v>
      </c>
      <c r="K781" s="44" t="s">
        <v>566</v>
      </c>
      <c r="L781" s="44" t="s">
        <v>567</v>
      </c>
      <c r="M781" s="44" t="s">
        <v>784</v>
      </c>
      <c r="N781" s="44"/>
      <c r="O781" s="44" t="s">
        <v>159</v>
      </c>
      <c r="P781" s="44" t="s">
        <v>527</v>
      </c>
      <c r="Q781" s="44" t="s">
        <v>570</v>
      </c>
    </row>
    <row r="782" spans="1:17" x14ac:dyDescent="0.25">
      <c r="A782" s="44" t="s">
        <v>523</v>
      </c>
      <c r="B782" s="44" t="s">
        <v>524</v>
      </c>
      <c r="C782" s="44" t="s">
        <v>3132</v>
      </c>
      <c r="D782" s="44"/>
      <c r="E782" s="44" t="s">
        <v>3133</v>
      </c>
      <c r="F782" s="44" t="s">
        <v>3134</v>
      </c>
      <c r="G782" s="45">
        <v>60</v>
      </c>
      <c r="H782" s="46">
        <v>0</v>
      </c>
      <c r="I782" s="44" t="s">
        <v>617</v>
      </c>
      <c r="J782" s="44" t="s">
        <v>618</v>
      </c>
      <c r="K782" s="44" t="s">
        <v>566</v>
      </c>
      <c r="L782" s="44" t="s">
        <v>567</v>
      </c>
      <c r="M782" s="44" t="s">
        <v>585</v>
      </c>
      <c r="N782" s="44"/>
      <c r="O782" s="44" t="s">
        <v>159</v>
      </c>
      <c r="P782" s="44" t="s">
        <v>527</v>
      </c>
      <c r="Q782" s="44" t="s">
        <v>570</v>
      </c>
    </row>
    <row r="783" spans="1:17" x14ac:dyDescent="0.25">
      <c r="A783" s="44" t="s">
        <v>3135</v>
      </c>
      <c r="B783" s="44" t="s">
        <v>3136</v>
      </c>
      <c r="C783" s="44" t="s">
        <v>3137</v>
      </c>
      <c r="D783" s="44"/>
      <c r="E783" s="44" t="s">
        <v>3125</v>
      </c>
      <c r="F783" s="44" t="s">
        <v>74</v>
      </c>
      <c r="G783" s="45">
        <v>60</v>
      </c>
      <c r="H783" s="46">
        <v>0</v>
      </c>
      <c r="I783" s="44" t="s">
        <v>657</v>
      </c>
      <c r="J783" s="44" t="s">
        <v>658</v>
      </c>
      <c r="K783" s="44" t="s">
        <v>566</v>
      </c>
      <c r="L783" s="44" t="s">
        <v>567</v>
      </c>
      <c r="M783" s="44" t="s">
        <v>974</v>
      </c>
      <c r="N783" s="44" t="s">
        <v>3138</v>
      </c>
      <c r="O783" s="44" t="s">
        <v>159</v>
      </c>
      <c r="P783" s="44" t="s">
        <v>527</v>
      </c>
      <c r="Q783" s="44" t="s">
        <v>570</v>
      </c>
    </row>
    <row r="784" spans="1:17" x14ac:dyDescent="0.25">
      <c r="A784" s="44" t="s">
        <v>3139</v>
      </c>
      <c r="B784" s="44" t="s">
        <v>3140</v>
      </c>
      <c r="C784" s="44" t="s">
        <v>3141</v>
      </c>
      <c r="D784" s="44"/>
      <c r="E784" s="44" t="s">
        <v>3125</v>
      </c>
      <c r="F784" s="44" t="s">
        <v>74</v>
      </c>
      <c r="G784" s="45">
        <v>60</v>
      </c>
      <c r="H784" s="46">
        <v>0</v>
      </c>
      <c r="I784" s="44" t="s">
        <v>583</v>
      </c>
      <c r="J784" s="44" t="s">
        <v>584</v>
      </c>
      <c r="K784" s="44" t="s">
        <v>566</v>
      </c>
      <c r="L784" s="44" t="s">
        <v>567</v>
      </c>
      <c r="M784" s="44" t="s">
        <v>784</v>
      </c>
      <c r="N784" s="44"/>
      <c r="O784" s="44" t="s">
        <v>159</v>
      </c>
      <c r="P784" s="44" t="s">
        <v>527</v>
      </c>
      <c r="Q784" s="44" t="s">
        <v>570</v>
      </c>
    </row>
    <row r="785" spans="1:17" x14ac:dyDescent="0.25">
      <c r="A785" s="44" t="s">
        <v>3142</v>
      </c>
      <c r="B785" s="44" t="s">
        <v>3143</v>
      </c>
      <c r="C785" s="44" t="s">
        <v>3144</v>
      </c>
      <c r="D785" s="44"/>
      <c r="E785" s="44" t="s">
        <v>3125</v>
      </c>
      <c r="F785" s="44" t="s">
        <v>74</v>
      </c>
      <c r="G785" s="45">
        <v>60</v>
      </c>
      <c r="H785" s="46">
        <v>0</v>
      </c>
      <c r="I785" s="44" t="s">
        <v>583</v>
      </c>
      <c r="J785" s="44" t="s">
        <v>584</v>
      </c>
      <c r="K785" s="44" t="s">
        <v>566</v>
      </c>
      <c r="L785" s="44" t="s">
        <v>567</v>
      </c>
      <c r="M785" s="44" t="s">
        <v>766</v>
      </c>
      <c r="N785" s="44"/>
      <c r="O785" s="44" t="s">
        <v>159</v>
      </c>
      <c r="P785" s="44" t="s">
        <v>527</v>
      </c>
      <c r="Q785" s="44" t="s">
        <v>570</v>
      </c>
    </row>
    <row r="786" spans="1:17" x14ac:dyDescent="0.25">
      <c r="A786" s="44" t="s">
        <v>3145</v>
      </c>
      <c r="B786" s="44" t="s">
        <v>3146</v>
      </c>
      <c r="C786" s="44" t="s">
        <v>3147</v>
      </c>
      <c r="D786" s="44"/>
      <c r="E786" s="44" t="s">
        <v>3125</v>
      </c>
      <c r="F786" s="44" t="s">
        <v>74</v>
      </c>
      <c r="G786" s="45">
        <v>60</v>
      </c>
      <c r="H786" s="46">
        <v>0</v>
      </c>
      <c r="I786" s="44" t="s">
        <v>575</v>
      </c>
      <c r="J786" s="44" t="s">
        <v>576</v>
      </c>
      <c r="K786" s="44" t="s">
        <v>566</v>
      </c>
      <c r="L786" s="44" t="s">
        <v>567</v>
      </c>
      <c r="M786" s="44" t="s">
        <v>629</v>
      </c>
      <c r="N786" s="44"/>
      <c r="O786" s="44" t="s">
        <v>159</v>
      </c>
      <c r="P786" s="44" t="s">
        <v>527</v>
      </c>
      <c r="Q786" s="44" t="s">
        <v>570</v>
      </c>
    </row>
    <row r="787" spans="1:17" x14ac:dyDescent="0.25">
      <c r="A787" s="44" t="s">
        <v>3148</v>
      </c>
      <c r="B787" s="44" t="s">
        <v>3149</v>
      </c>
      <c r="C787" s="44" t="s">
        <v>3150</v>
      </c>
      <c r="D787" s="44"/>
      <c r="E787" s="44" t="s">
        <v>3125</v>
      </c>
      <c r="F787" s="44" t="s">
        <v>74</v>
      </c>
      <c r="G787" s="45">
        <v>60</v>
      </c>
      <c r="H787" s="46">
        <v>0</v>
      </c>
      <c r="I787" s="44" t="s">
        <v>575</v>
      </c>
      <c r="J787" s="44" t="s">
        <v>576</v>
      </c>
      <c r="K787" s="44" t="s">
        <v>566</v>
      </c>
      <c r="L787" s="44" t="s">
        <v>567</v>
      </c>
      <c r="M787" s="44" t="s">
        <v>629</v>
      </c>
      <c r="N787" s="44"/>
      <c r="O787" s="44" t="s">
        <v>159</v>
      </c>
      <c r="P787" s="44" t="s">
        <v>527</v>
      </c>
      <c r="Q787" s="44" t="s">
        <v>570</v>
      </c>
    </row>
    <row r="788" spans="1:17" x14ac:dyDescent="0.25">
      <c r="A788" s="44" t="s">
        <v>3151</v>
      </c>
      <c r="B788" s="44" t="s">
        <v>503</v>
      </c>
      <c r="C788" s="44" t="s">
        <v>3152</v>
      </c>
      <c r="D788" s="44"/>
      <c r="E788" s="44" t="s">
        <v>3125</v>
      </c>
      <c r="F788" s="44" t="s">
        <v>74</v>
      </c>
      <c r="G788" s="45">
        <v>60</v>
      </c>
      <c r="H788" s="46">
        <v>0</v>
      </c>
      <c r="I788" s="44" t="s">
        <v>575</v>
      </c>
      <c r="J788" s="44" t="s">
        <v>576</v>
      </c>
      <c r="K788" s="44" t="s">
        <v>566</v>
      </c>
      <c r="L788" s="44" t="s">
        <v>567</v>
      </c>
      <c r="M788" s="44" t="s">
        <v>629</v>
      </c>
      <c r="N788" s="44"/>
      <c r="O788" s="44" t="s">
        <v>159</v>
      </c>
      <c r="P788" s="44" t="s">
        <v>527</v>
      </c>
      <c r="Q788" s="44" t="s">
        <v>570</v>
      </c>
    </row>
    <row r="789" spans="1:17" x14ac:dyDescent="0.25">
      <c r="A789" s="44" t="s">
        <v>3153</v>
      </c>
      <c r="B789" s="44" t="s">
        <v>3154</v>
      </c>
      <c r="C789" s="44" t="s">
        <v>3155</v>
      </c>
      <c r="D789" s="44"/>
      <c r="E789" s="44" t="s">
        <v>3125</v>
      </c>
      <c r="F789" s="44" t="s">
        <v>74</v>
      </c>
      <c r="G789" s="45">
        <v>60</v>
      </c>
      <c r="H789" s="46">
        <v>0</v>
      </c>
      <c r="I789" s="44" t="s">
        <v>617</v>
      </c>
      <c r="J789" s="44" t="s">
        <v>618</v>
      </c>
      <c r="K789" s="44" t="s">
        <v>566</v>
      </c>
      <c r="L789" s="44" t="s">
        <v>567</v>
      </c>
      <c r="M789" s="44" t="s">
        <v>766</v>
      </c>
      <c r="N789" s="44" t="s">
        <v>3156</v>
      </c>
      <c r="O789" s="44" t="s">
        <v>159</v>
      </c>
      <c r="P789" s="44" t="s">
        <v>527</v>
      </c>
      <c r="Q789" s="44" t="s">
        <v>570</v>
      </c>
    </row>
    <row r="790" spans="1:17" x14ac:dyDescent="0.25">
      <c r="A790" s="44" t="s">
        <v>3157</v>
      </c>
      <c r="B790" s="44" t="s">
        <v>3154</v>
      </c>
      <c r="C790" s="44" t="s">
        <v>3158</v>
      </c>
      <c r="D790" s="44"/>
      <c r="E790" s="44" t="s">
        <v>3125</v>
      </c>
      <c r="F790" s="44" t="s">
        <v>74</v>
      </c>
      <c r="G790" s="45">
        <v>60</v>
      </c>
      <c r="H790" s="46">
        <v>0</v>
      </c>
      <c r="I790" s="44" t="s">
        <v>583</v>
      </c>
      <c r="J790" s="44" t="s">
        <v>584</v>
      </c>
      <c r="K790" s="44" t="s">
        <v>566</v>
      </c>
      <c r="L790" s="44" t="s">
        <v>567</v>
      </c>
      <c r="M790" s="44" t="s">
        <v>766</v>
      </c>
      <c r="N790" s="44"/>
      <c r="O790" s="44" t="s">
        <v>159</v>
      </c>
      <c r="P790" s="44" t="s">
        <v>527</v>
      </c>
      <c r="Q790" s="44" t="s">
        <v>570</v>
      </c>
    </row>
    <row r="791" spans="1:17" x14ac:dyDescent="0.25">
      <c r="A791" s="44" t="s">
        <v>3159</v>
      </c>
      <c r="B791" s="44" t="s">
        <v>478</v>
      </c>
      <c r="C791" s="44" t="s">
        <v>3160</v>
      </c>
      <c r="D791" s="44"/>
      <c r="E791" s="44" t="s">
        <v>3125</v>
      </c>
      <c r="F791" s="44" t="s">
        <v>74</v>
      </c>
      <c r="G791" s="45">
        <v>60</v>
      </c>
      <c r="H791" s="46">
        <v>0</v>
      </c>
      <c r="I791" s="44" t="s">
        <v>575</v>
      </c>
      <c r="J791" s="44" t="s">
        <v>576</v>
      </c>
      <c r="K791" s="44" t="s">
        <v>566</v>
      </c>
      <c r="L791" s="44" t="s">
        <v>567</v>
      </c>
      <c r="M791" s="44" t="s">
        <v>629</v>
      </c>
      <c r="N791" s="44"/>
      <c r="O791" s="44" t="s">
        <v>159</v>
      </c>
      <c r="P791" s="44" t="s">
        <v>527</v>
      </c>
      <c r="Q791" s="44" t="s">
        <v>570</v>
      </c>
    </row>
    <row r="792" spans="1:17" x14ac:dyDescent="0.25">
      <c r="A792" s="44" t="s">
        <v>3161</v>
      </c>
      <c r="B792" s="44" t="s">
        <v>3162</v>
      </c>
      <c r="C792" s="44" t="s">
        <v>3163</v>
      </c>
      <c r="D792" s="44"/>
      <c r="E792" s="44" t="s">
        <v>3125</v>
      </c>
      <c r="F792" s="44" t="s">
        <v>74</v>
      </c>
      <c r="G792" s="45">
        <v>60</v>
      </c>
      <c r="H792" s="46">
        <v>0</v>
      </c>
      <c r="I792" s="44" t="s">
        <v>575</v>
      </c>
      <c r="J792" s="44" t="s">
        <v>576</v>
      </c>
      <c r="K792" s="44" t="s">
        <v>566</v>
      </c>
      <c r="L792" s="44" t="s">
        <v>567</v>
      </c>
      <c r="M792" s="44" t="s">
        <v>629</v>
      </c>
      <c r="N792" s="44"/>
      <c r="O792" s="44" t="s">
        <v>159</v>
      </c>
      <c r="P792" s="44" t="s">
        <v>527</v>
      </c>
      <c r="Q792" s="44" t="s">
        <v>570</v>
      </c>
    </row>
    <row r="793" spans="1:17" x14ac:dyDescent="0.25">
      <c r="A793" s="44" t="s">
        <v>3164</v>
      </c>
      <c r="B793" s="44" t="s">
        <v>3165</v>
      </c>
      <c r="C793" s="44" t="s">
        <v>3166</v>
      </c>
      <c r="D793" s="44"/>
      <c r="E793" s="44" t="s">
        <v>3125</v>
      </c>
      <c r="F793" s="44" t="s">
        <v>74</v>
      </c>
      <c r="G793" s="45">
        <v>60</v>
      </c>
      <c r="H793" s="46">
        <v>0</v>
      </c>
      <c r="I793" s="44" t="s">
        <v>583</v>
      </c>
      <c r="J793" s="44" t="s">
        <v>584</v>
      </c>
      <c r="K793" s="44" t="s">
        <v>566</v>
      </c>
      <c r="L793" s="44" t="s">
        <v>567</v>
      </c>
      <c r="M793" s="44" t="s">
        <v>766</v>
      </c>
      <c r="N793" s="44"/>
      <c r="O793" s="44" t="s">
        <v>159</v>
      </c>
      <c r="P793" s="44" t="s">
        <v>527</v>
      </c>
      <c r="Q793" s="44" t="s">
        <v>570</v>
      </c>
    </row>
    <row r="794" spans="1:17" x14ac:dyDescent="0.25">
      <c r="A794" s="44" t="s">
        <v>3167</v>
      </c>
      <c r="B794" s="44" t="s">
        <v>3168</v>
      </c>
      <c r="C794" s="44" t="s">
        <v>3169</v>
      </c>
      <c r="D794" s="44"/>
      <c r="E794" s="44" t="s">
        <v>3125</v>
      </c>
      <c r="F794" s="44" t="s">
        <v>74</v>
      </c>
      <c r="G794" s="45">
        <v>60</v>
      </c>
      <c r="H794" s="46">
        <v>0</v>
      </c>
      <c r="I794" s="44" t="s">
        <v>583</v>
      </c>
      <c r="J794" s="44" t="s">
        <v>584</v>
      </c>
      <c r="K794" s="44" t="s">
        <v>566</v>
      </c>
      <c r="L794" s="44" t="s">
        <v>567</v>
      </c>
      <c r="M794" s="44" t="s">
        <v>766</v>
      </c>
      <c r="N794" s="44"/>
      <c r="O794" s="44" t="s">
        <v>159</v>
      </c>
      <c r="P794" s="44" t="s">
        <v>527</v>
      </c>
      <c r="Q794" s="44" t="s">
        <v>570</v>
      </c>
    </row>
    <row r="795" spans="1:17" x14ac:dyDescent="0.25">
      <c r="A795" s="44" t="s">
        <v>3170</v>
      </c>
      <c r="B795" s="44" t="s">
        <v>3171</v>
      </c>
      <c r="C795" s="44" t="s">
        <v>3172</v>
      </c>
      <c r="D795" s="44"/>
      <c r="E795" s="44" t="s">
        <v>3125</v>
      </c>
      <c r="F795" s="44" t="s">
        <v>74</v>
      </c>
      <c r="G795" s="45">
        <v>60</v>
      </c>
      <c r="H795" s="46">
        <v>0</v>
      </c>
      <c r="I795" s="44" t="s">
        <v>575</v>
      </c>
      <c r="J795" s="44" t="s">
        <v>576</v>
      </c>
      <c r="K795" s="44" t="s">
        <v>566</v>
      </c>
      <c r="L795" s="44" t="s">
        <v>567</v>
      </c>
      <c r="M795" s="44" t="s">
        <v>663</v>
      </c>
      <c r="N795" s="44"/>
      <c r="O795" s="44" t="s">
        <v>159</v>
      </c>
      <c r="P795" s="44" t="s">
        <v>527</v>
      </c>
      <c r="Q795" s="44" t="s">
        <v>570</v>
      </c>
    </row>
    <row r="796" spans="1:17" x14ac:dyDescent="0.25">
      <c r="A796" s="44" t="s">
        <v>3173</v>
      </c>
      <c r="B796" s="44" t="s">
        <v>3174</v>
      </c>
      <c r="C796" s="44" t="s">
        <v>3175</v>
      </c>
      <c r="D796" s="44"/>
      <c r="E796" s="44" t="s">
        <v>3125</v>
      </c>
      <c r="F796" s="44" t="s">
        <v>74</v>
      </c>
      <c r="G796" s="45">
        <v>60</v>
      </c>
      <c r="H796" s="46">
        <v>0</v>
      </c>
      <c r="I796" s="44" t="s">
        <v>583</v>
      </c>
      <c r="J796" s="44" t="s">
        <v>584</v>
      </c>
      <c r="K796" s="44" t="s">
        <v>566</v>
      </c>
      <c r="L796" s="44" t="s">
        <v>567</v>
      </c>
      <c r="M796" s="44" t="s">
        <v>784</v>
      </c>
      <c r="N796" s="44"/>
      <c r="O796" s="44" t="s">
        <v>159</v>
      </c>
      <c r="P796" s="44" t="s">
        <v>527</v>
      </c>
      <c r="Q796" s="44" t="s">
        <v>570</v>
      </c>
    </row>
    <row r="797" spans="1:17" x14ac:dyDescent="0.25">
      <c r="A797" s="44" t="s">
        <v>3176</v>
      </c>
      <c r="B797" s="44" t="s">
        <v>3177</v>
      </c>
      <c r="C797" s="44" t="s">
        <v>3178</v>
      </c>
      <c r="D797" s="44"/>
      <c r="E797" s="44" t="s">
        <v>3125</v>
      </c>
      <c r="F797" s="44" t="s">
        <v>74</v>
      </c>
      <c r="G797" s="45">
        <v>60</v>
      </c>
      <c r="H797" s="46">
        <v>0</v>
      </c>
      <c r="I797" s="44" t="s">
        <v>583</v>
      </c>
      <c r="J797" s="44" t="s">
        <v>584</v>
      </c>
      <c r="K797" s="44" t="s">
        <v>566</v>
      </c>
      <c r="L797" s="44" t="s">
        <v>567</v>
      </c>
      <c r="M797" s="44" t="s">
        <v>784</v>
      </c>
      <c r="N797" s="44"/>
      <c r="O797" s="44" t="s">
        <v>159</v>
      </c>
      <c r="P797" s="44" t="s">
        <v>527</v>
      </c>
      <c r="Q797" s="44" t="s">
        <v>570</v>
      </c>
    </row>
    <row r="798" spans="1:17" x14ac:dyDescent="0.25">
      <c r="A798" s="44" t="s">
        <v>3179</v>
      </c>
      <c r="B798" s="44" t="s">
        <v>3180</v>
      </c>
      <c r="C798" s="44" t="s">
        <v>3181</v>
      </c>
      <c r="D798" s="44"/>
      <c r="E798" s="44" t="s">
        <v>3125</v>
      </c>
      <c r="F798" s="44" t="s">
        <v>74</v>
      </c>
      <c r="G798" s="45">
        <v>60</v>
      </c>
      <c r="H798" s="46">
        <v>0</v>
      </c>
      <c r="I798" s="44" t="s">
        <v>617</v>
      </c>
      <c r="J798" s="44" t="s">
        <v>618</v>
      </c>
      <c r="K798" s="44" t="s">
        <v>566</v>
      </c>
      <c r="L798" s="44" t="s">
        <v>567</v>
      </c>
      <c r="M798" s="44" t="s">
        <v>784</v>
      </c>
      <c r="N798" s="44" t="s">
        <v>3182</v>
      </c>
      <c r="O798" s="44" t="s">
        <v>159</v>
      </c>
      <c r="P798" s="44" t="s">
        <v>527</v>
      </c>
      <c r="Q798" s="44" t="s">
        <v>570</v>
      </c>
    </row>
    <row r="799" spans="1:17" x14ac:dyDescent="0.25">
      <c r="A799" s="44" t="s">
        <v>3183</v>
      </c>
      <c r="B799" s="44" t="s">
        <v>3184</v>
      </c>
      <c r="C799" s="44" t="s">
        <v>3185</v>
      </c>
      <c r="D799" s="44"/>
      <c r="E799" s="44" t="s">
        <v>3125</v>
      </c>
      <c r="F799" s="44" t="s">
        <v>74</v>
      </c>
      <c r="G799" s="45">
        <v>60</v>
      </c>
      <c r="H799" s="46">
        <v>0</v>
      </c>
      <c r="I799" s="44" t="s">
        <v>671</v>
      </c>
      <c r="J799" s="44" t="s">
        <v>672</v>
      </c>
      <c r="K799" s="44" t="s">
        <v>566</v>
      </c>
      <c r="L799" s="44" t="s">
        <v>567</v>
      </c>
      <c r="M799" s="44" t="s">
        <v>725</v>
      </c>
      <c r="N799" s="44"/>
      <c r="O799" s="44" t="s">
        <v>159</v>
      </c>
      <c r="P799" s="44" t="s">
        <v>527</v>
      </c>
      <c r="Q799" s="44" t="s">
        <v>570</v>
      </c>
    </row>
    <row r="800" spans="1:17" x14ac:dyDescent="0.25">
      <c r="A800" s="44" t="s">
        <v>3186</v>
      </c>
      <c r="B800" s="44" t="s">
        <v>3187</v>
      </c>
      <c r="C800" s="44" t="s">
        <v>3188</v>
      </c>
      <c r="D800" s="44"/>
      <c r="E800" s="44" t="s">
        <v>3125</v>
      </c>
      <c r="F800" s="44" t="s">
        <v>74</v>
      </c>
      <c r="G800" s="45">
        <v>60</v>
      </c>
      <c r="H800" s="46">
        <v>0</v>
      </c>
      <c r="I800" s="44" t="s">
        <v>583</v>
      </c>
      <c r="J800" s="44" t="s">
        <v>584</v>
      </c>
      <c r="K800" s="44" t="s">
        <v>566</v>
      </c>
      <c r="L800" s="44" t="s">
        <v>567</v>
      </c>
      <c r="M800" s="44" t="s">
        <v>710</v>
      </c>
      <c r="N800" s="44"/>
      <c r="O800" s="44" t="s">
        <v>159</v>
      </c>
      <c r="P800" s="44" t="s">
        <v>527</v>
      </c>
      <c r="Q800" s="44" t="s">
        <v>570</v>
      </c>
    </row>
    <row r="801" spans="1:17" x14ac:dyDescent="0.25">
      <c r="A801" s="44" t="s">
        <v>3189</v>
      </c>
      <c r="B801" s="44" t="s">
        <v>3190</v>
      </c>
      <c r="C801" s="44" t="s">
        <v>3191</v>
      </c>
      <c r="D801" s="44"/>
      <c r="E801" s="44" t="s">
        <v>3125</v>
      </c>
      <c r="F801" s="44" t="s">
        <v>74</v>
      </c>
      <c r="G801" s="45">
        <v>60</v>
      </c>
      <c r="H801" s="46">
        <v>0</v>
      </c>
      <c r="I801" s="44" t="s">
        <v>623</v>
      </c>
      <c r="J801" s="44" t="s">
        <v>624</v>
      </c>
      <c r="K801" s="44" t="s">
        <v>566</v>
      </c>
      <c r="L801" s="44" t="s">
        <v>567</v>
      </c>
      <c r="M801" s="44" t="s">
        <v>725</v>
      </c>
      <c r="N801" s="44"/>
      <c r="O801" s="44" t="s">
        <v>159</v>
      </c>
      <c r="P801" s="44" t="s">
        <v>527</v>
      </c>
      <c r="Q801" s="44" t="s">
        <v>570</v>
      </c>
    </row>
    <row r="802" spans="1:17" x14ac:dyDescent="0.25">
      <c r="A802" s="44" t="s">
        <v>3192</v>
      </c>
      <c r="B802" s="44" t="s">
        <v>504</v>
      </c>
      <c r="C802" s="44" t="s">
        <v>3193</v>
      </c>
      <c r="D802" s="44"/>
      <c r="E802" s="44" t="s">
        <v>3125</v>
      </c>
      <c r="F802" s="44" t="s">
        <v>74</v>
      </c>
      <c r="G802" s="45">
        <v>60</v>
      </c>
      <c r="H802" s="46">
        <v>0</v>
      </c>
      <c r="I802" s="44" t="s">
        <v>583</v>
      </c>
      <c r="J802" s="44" t="s">
        <v>584</v>
      </c>
      <c r="K802" s="44" t="s">
        <v>566</v>
      </c>
      <c r="L802" s="44" t="s">
        <v>567</v>
      </c>
      <c r="M802" s="44" t="s">
        <v>784</v>
      </c>
      <c r="N802" s="44"/>
      <c r="O802" s="44" t="s">
        <v>159</v>
      </c>
      <c r="P802" s="44" t="s">
        <v>527</v>
      </c>
      <c r="Q802" s="44" t="s">
        <v>570</v>
      </c>
    </row>
    <row r="803" spans="1:17" x14ac:dyDescent="0.25">
      <c r="A803" s="44" t="s">
        <v>3194</v>
      </c>
      <c r="B803" s="44" t="s">
        <v>3195</v>
      </c>
      <c r="C803" s="44" t="s">
        <v>3196</v>
      </c>
      <c r="D803" s="44"/>
      <c r="E803" s="44" t="s">
        <v>3125</v>
      </c>
      <c r="F803" s="44" t="s">
        <v>74</v>
      </c>
      <c r="G803" s="45">
        <v>60</v>
      </c>
      <c r="H803" s="46">
        <v>0</v>
      </c>
      <c r="I803" s="44" t="s">
        <v>583</v>
      </c>
      <c r="J803" s="44" t="s">
        <v>584</v>
      </c>
      <c r="K803" s="44" t="s">
        <v>566</v>
      </c>
      <c r="L803" s="44" t="s">
        <v>567</v>
      </c>
      <c r="M803" s="44" t="s">
        <v>784</v>
      </c>
      <c r="N803" s="44"/>
      <c r="O803" s="44" t="s">
        <v>159</v>
      </c>
      <c r="P803" s="44" t="s">
        <v>527</v>
      </c>
      <c r="Q803" s="44" t="s">
        <v>570</v>
      </c>
    </row>
    <row r="804" spans="1:17" x14ac:dyDescent="0.25">
      <c r="A804" s="44" t="s">
        <v>3197</v>
      </c>
      <c r="B804" s="44" t="s">
        <v>378</v>
      </c>
      <c r="C804" s="44" t="s">
        <v>3198</v>
      </c>
      <c r="D804" s="44"/>
      <c r="E804" s="44" t="s">
        <v>3125</v>
      </c>
      <c r="F804" s="44" t="s">
        <v>74</v>
      </c>
      <c r="G804" s="45">
        <v>60</v>
      </c>
      <c r="H804" s="46">
        <v>0</v>
      </c>
      <c r="I804" s="44" t="s">
        <v>583</v>
      </c>
      <c r="J804" s="44" t="s">
        <v>584</v>
      </c>
      <c r="K804" s="44" t="s">
        <v>566</v>
      </c>
      <c r="L804" s="44" t="s">
        <v>567</v>
      </c>
      <c r="M804" s="44" t="s">
        <v>784</v>
      </c>
      <c r="N804" s="44"/>
      <c r="O804" s="44" t="s">
        <v>159</v>
      </c>
      <c r="P804" s="44" t="s">
        <v>527</v>
      </c>
      <c r="Q804" s="44" t="s">
        <v>570</v>
      </c>
    </row>
    <row r="805" spans="1:17" x14ac:dyDescent="0.25">
      <c r="A805" s="44" t="s">
        <v>3199</v>
      </c>
      <c r="B805" s="44" t="s">
        <v>3200</v>
      </c>
      <c r="C805" s="44" t="s">
        <v>3201</v>
      </c>
      <c r="D805" s="44"/>
      <c r="E805" s="44" t="s">
        <v>3125</v>
      </c>
      <c r="F805" s="44" t="s">
        <v>74</v>
      </c>
      <c r="G805" s="45">
        <v>60</v>
      </c>
      <c r="H805" s="46">
        <v>0</v>
      </c>
      <c r="I805" s="44" t="s">
        <v>583</v>
      </c>
      <c r="J805" s="44" t="s">
        <v>584</v>
      </c>
      <c r="K805" s="44" t="s">
        <v>566</v>
      </c>
      <c r="L805" s="44" t="s">
        <v>567</v>
      </c>
      <c r="M805" s="44" t="s">
        <v>784</v>
      </c>
      <c r="N805" s="44"/>
      <c r="O805" s="44" t="s">
        <v>159</v>
      </c>
      <c r="P805" s="44" t="s">
        <v>527</v>
      </c>
      <c r="Q805" s="44" t="s">
        <v>570</v>
      </c>
    </row>
    <row r="806" spans="1:17" x14ac:dyDescent="0.25">
      <c r="A806" s="44" t="s">
        <v>3202</v>
      </c>
      <c r="B806" s="44" t="s">
        <v>3203</v>
      </c>
      <c r="C806" s="44" t="s">
        <v>3204</v>
      </c>
      <c r="D806" s="44"/>
      <c r="E806" s="44" t="s">
        <v>3133</v>
      </c>
      <c r="F806" s="44" t="s">
        <v>74</v>
      </c>
      <c r="G806" s="45">
        <v>60</v>
      </c>
      <c r="H806" s="46">
        <v>0</v>
      </c>
      <c r="I806" s="44" t="s">
        <v>617</v>
      </c>
      <c r="J806" s="44" t="s">
        <v>618</v>
      </c>
      <c r="K806" s="44" t="s">
        <v>566</v>
      </c>
      <c r="L806" s="44" t="s">
        <v>567</v>
      </c>
      <c r="M806" s="44" t="s">
        <v>619</v>
      </c>
      <c r="N806" s="44"/>
      <c r="O806" s="44" t="s">
        <v>159</v>
      </c>
      <c r="P806" s="44" t="s">
        <v>527</v>
      </c>
      <c r="Q806" s="44" t="s">
        <v>570</v>
      </c>
    </row>
    <row r="807" spans="1:17" x14ac:dyDescent="0.25">
      <c r="A807" s="44" t="s">
        <v>3205</v>
      </c>
      <c r="B807" s="44" t="s">
        <v>3206</v>
      </c>
      <c r="C807" s="44" t="s">
        <v>3207</v>
      </c>
      <c r="D807" s="44"/>
      <c r="E807" s="44" t="s">
        <v>3125</v>
      </c>
      <c r="F807" s="44" t="s">
        <v>74</v>
      </c>
      <c r="G807" s="45">
        <v>60</v>
      </c>
      <c r="H807" s="46">
        <v>0</v>
      </c>
      <c r="I807" s="44" t="s">
        <v>657</v>
      </c>
      <c r="J807" s="44" t="s">
        <v>658</v>
      </c>
      <c r="K807" s="44" t="s">
        <v>566</v>
      </c>
      <c r="L807" s="44" t="s">
        <v>567</v>
      </c>
      <c r="M807" s="44" t="s">
        <v>2445</v>
      </c>
      <c r="N807" s="44"/>
      <c r="O807" s="44" t="s">
        <v>159</v>
      </c>
      <c r="P807" s="44" t="s">
        <v>527</v>
      </c>
      <c r="Q807" s="44" t="s">
        <v>570</v>
      </c>
    </row>
    <row r="808" spans="1:17" x14ac:dyDescent="0.25">
      <c r="A808" s="44" t="s">
        <v>3208</v>
      </c>
      <c r="B808" s="44" t="s">
        <v>3209</v>
      </c>
      <c r="C808" s="44" t="s">
        <v>3210</v>
      </c>
      <c r="D808" s="44"/>
      <c r="E808" s="44" t="s">
        <v>3125</v>
      </c>
      <c r="F808" s="44" t="s">
        <v>74</v>
      </c>
      <c r="G808" s="45">
        <v>60</v>
      </c>
      <c r="H808" s="46">
        <v>0</v>
      </c>
      <c r="I808" s="44" t="s">
        <v>583</v>
      </c>
      <c r="J808" s="44" t="s">
        <v>584</v>
      </c>
      <c r="K808" s="44" t="s">
        <v>566</v>
      </c>
      <c r="L808" s="44" t="s">
        <v>567</v>
      </c>
      <c r="M808" s="44" t="s">
        <v>619</v>
      </c>
      <c r="N808" s="44"/>
      <c r="O808" s="44" t="s">
        <v>159</v>
      </c>
      <c r="P808" s="44" t="s">
        <v>527</v>
      </c>
      <c r="Q808" s="44" t="s">
        <v>570</v>
      </c>
    </row>
    <row r="809" spans="1:17" x14ac:dyDescent="0.25">
      <c r="A809" s="44" t="s">
        <v>3211</v>
      </c>
      <c r="B809" s="44" t="s">
        <v>3212</v>
      </c>
      <c r="C809" s="44" t="s">
        <v>3213</v>
      </c>
      <c r="D809" s="44"/>
      <c r="E809" s="44" t="s">
        <v>3133</v>
      </c>
      <c r="F809" s="44" t="s">
        <v>3214</v>
      </c>
      <c r="G809" s="45">
        <v>60</v>
      </c>
      <c r="H809" s="46">
        <v>0</v>
      </c>
      <c r="I809" s="44" t="s">
        <v>699</v>
      </c>
      <c r="J809" s="44" t="s">
        <v>700</v>
      </c>
      <c r="K809" s="44" t="s">
        <v>566</v>
      </c>
      <c r="L809" s="44" t="s">
        <v>1203</v>
      </c>
      <c r="M809" s="44" t="s">
        <v>702</v>
      </c>
      <c r="N809" s="44"/>
      <c r="O809" s="44" t="s">
        <v>159</v>
      </c>
      <c r="P809" s="44" t="s">
        <v>527</v>
      </c>
      <c r="Q809" s="44" t="s">
        <v>570</v>
      </c>
    </row>
    <row r="810" spans="1:17" x14ac:dyDescent="0.25">
      <c r="A810" s="44" t="s">
        <v>3215</v>
      </c>
      <c r="B810" s="44" t="s">
        <v>511</v>
      </c>
      <c r="C810" s="44" t="s">
        <v>3216</v>
      </c>
      <c r="D810" s="44"/>
      <c r="E810" s="44" t="s">
        <v>3125</v>
      </c>
      <c r="F810" s="44" t="s">
        <v>74</v>
      </c>
      <c r="G810" s="45">
        <v>60</v>
      </c>
      <c r="H810" s="46">
        <v>0</v>
      </c>
      <c r="I810" s="44" t="s">
        <v>657</v>
      </c>
      <c r="J810" s="44" t="s">
        <v>658</v>
      </c>
      <c r="K810" s="44" t="s">
        <v>566</v>
      </c>
      <c r="L810" s="44" t="s">
        <v>567</v>
      </c>
      <c r="M810" s="44" t="s">
        <v>2445</v>
      </c>
      <c r="N810" s="44"/>
      <c r="O810" s="44" t="s">
        <v>159</v>
      </c>
      <c r="P810" s="44" t="s">
        <v>527</v>
      </c>
      <c r="Q810" s="44" t="s">
        <v>570</v>
      </c>
    </row>
    <row r="811" spans="1:17" x14ac:dyDescent="0.25">
      <c r="A811" s="44" t="s">
        <v>3217</v>
      </c>
      <c r="B811" s="44" t="s">
        <v>3218</v>
      </c>
      <c r="C811" s="44" t="s">
        <v>3219</v>
      </c>
      <c r="D811" s="44"/>
      <c r="E811" s="44" t="s">
        <v>3125</v>
      </c>
      <c r="F811" s="44" t="s">
        <v>74</v>
      </c>
      <c r="G811" s="45">
        <v>60</v>
      </c>
      <c r="H811" s="46">
        <v>0</v>
      </c>
      <c r="I811" s="44" t="s">
        <v>657</v>
      </c>
      <c r="J811" s="44" t="s">
        <v>658</v>
      </c>
      <c r="K811" s="44" t="s">
        <v>566</v>
      </c>
      <c r="L811" s="44" t="s">
        <v>567</v>
      </c>
      <c r="M811" s="44" t="s">
        <v>2445</v>
      </c>
      <c r="N811" s="44"/>
      <c r="O811" s="44" t="s">
        <v>159</v>
      </c>
      <c r="P811" s="44" t="s">
        <v>527</v>
      </c>
      <c r="Q811" s="44" t="s">
        <v>570</v>
      </c>
    </row>
    <row r="812" spans="1:17" x14ac:dyDescent="0.25">
      <c r="A812" s="44" t="s">
        <v>3220</v>
      </c>
      <c r="B812" s="44" t="s">
        <v>3221</v>
      </c>
      <c r="C812" s="44" t="s">
        <v>3222</v>
      </c>
      <c r="D812" s="44"/>
      <c r="E812" s="44" t="s">
        <v>3125</v>
      </c>
      <c r="F812" s="44" t="s">
        <v>74</v>
      </c>
      <c r="G812" s="45">
        <v>60</v>
      </c>
      <c r="H812" s="46">
        <v>0</v>
      </c>
      <c r="I812" s="44" t="s">
        <v>575</v>
      </c>
      <c r="J812" s="44" t="s">
        <v>576</v>
      </c>
      <c r="K812" s="44" t="s">
        <v>566</v>
      </c>
      <c r="L812" s="44" t="s">
        <v>567</v>
      </c>
      <c r="M812" s="44" t="s">
        <v>577</v>
      </c>
      <c r="N812" s="44"/>
      <c r="O812" s="44" t="s">
        <v>159</v>
      </c>
      <c r="P812" s="44" t="s">
        <v>527</v>
      </c>
      <c r="Q812" s="44" t="s">
        <v>570</v>
      </c>
    </row>
    <row r="813" spans="1:17" x14ac:dyDescent="0.25">
      <c r="A813" s="44" t="s">
        <v>3223</v>
      </c>
      <c r="B813" s="44" t="s">
        <v>3224</v>
      </c>
      <c r="C813" s="44" t="s">
        <v>3225</v>
      </c>
      <c r="D813" s="44"/>
      <c r="E813" s="44" t="s">
        <v>3125</v>
      </c>
      <c r="F813" s="44" t="s">
        <v>74</v>
      </c>
      <c r="G813" s="45">
        <v>60</v>
      </c>
      <c r="H813" s="46">
        <v>0</v>
      </c>
      <c r="I813" s="44" t="s">
        <v>583</v>
      </c>
      <c r="J813" s="44" t="s">
        <v>584</v>
      </c>
      <c r="K813" s="44" t="s">
        <v>566</v>
      </c>
      <c r="L813" s="44" t="s">
        <v>567</v>
      </c>
      <c r="M813" s="44" t="s">
        <v>597</v>
      </c>
      <c r="N813" s="44"/>
      <c r="O813" s="44" t="s">
        <v>159</v>
      </c>
      <c r="P813" s="44" t="s">
        <v>527</v>
      </c>
      <c r="Q813" s="44" t="s">
        <v>570</v>
      </c>
    </row>
    <row r="814" spans="1:17" x14ac:dyDescent="0.25">
      <c r="A814" s="44" t="s">
        <v>3226</v>
      </c>
      <c r="B814" s="44" t="s">
        <v>3227</v>
      </c>
      <c r="C814" s="44" t="s">
        <v>3228</v>
      </c>
      <c r="D814" s="44"/>
      <c r="E814" s="44" t="s">
        <v>3125</v>
      </c>
      <c r="F814" s="44" t="s">
        <v>74</v>
      </c>
      <c r="G814" s="45">
        <v>60</v>
      </c>
      <c r="H814" s="46">
        <v>0</v>
      </c>
      <c r="I814" s="44" t="s">
        <v>583</v>
      </c>
      <c r="J814" s="44" t="s">
        <v>584</v>
      </c>
      <c r="K814" s="44" t="s">
        <v>566</v>
      </c>
      <c r="L814" s="44" t="s">
        <v>567</v>
      </c>
      <c r="M814" s="44" t="s">
        <v>766</v>
      </c>
      <c r="N814" s="44"/>
      <c r="O814" s="44" t="s">
        <v>159</v>
      </c>
      <c r="P814" s="44" t="s">
        <v>527</v>
      </c>
      <c r="Q814" s="44" t="s">
        <v>570</v>
      </c>
    </row>
    <row r="815" spans="1:17" x14ac:dyDescent="0.25">
      <c r="A815" s="44" t="s">
        <v>3229</v>
      </c>
      <c r="B815" s="44" t="s">
        <v>3230</v>
      </c>
      <c r="C815" s="44" t="s">
        <v>3231</v>
      </c>
      <c r="D815" s="44"/>
      <c r="E815" s="44" t="s">
        <v>3125</v>
      </c>
      <c r="F815" s="44" t="s">
        <v>74</v>
      </c>
      <c r="G815" s="45">
        <v>60</v>
      </c>
      <c r="H815" s="46">
        <v>0</v>
      </c>
      <c r="I815" s="44" t="s">
        <v>671</v>
      </c>
      <c r="J815" s="44" t="s">
        <v>672</v>
      </c>
      <c r="K815" s="44" t="s">
        <v>566</v>
      </c>
      <c r="L815" s="44" t="s">
        <v>567</v>
      </c>
      <c r="M815" s="44" t="s">
        <v>2320</v>
      </c>
      <c r="N815" s="44"/>
      <c r="O815" s="44" t="s">
        <v>159</v>
      </c>
      <c r="P815" s="44" t="s">
        <v>527</v>
      </c>
      <c r="Q815" s="44" t="s">
        <v>570</v>
      </c>
    </row>
    <row r="816" spans="1:17" x14ac:dyDescent="0.25">
      <c r="A816" s="44" t="s">
        <v>3232</v>
      </c>
      <c r="B816" s="44" t="s">
        <v>3233</v>
      </c>
      <c r="C816" s="44" t="s">
        <v>3234</v>
      </c>
      <c r="D816" s="44"/>
      <c r="E816" s="44" t="s">
        <v>3125</v>
      </c>
      <c r="F816" s="44" t="s">
        <v>74</v>
      </c>
      <c r="G816" s="45">
        <v>60</v>
      </c>
      <c r="H816" s="46">
        <v>0</v>
      </c>
      <c r="I816" s="44" t="s">
        <v>617</v>
      </c>
      <c r="J816" s="44" t="s">
        <v>618</v>
      </c>
      <c r="K816" s="44" t="s">
        <v>566</v>
      </c>
      <c r="L816" s="44" t="s">
        <v>567</v>
      </c>
      <c r="M816" s="44" t="s">
        <v>784</v>
      </c>
      <c r="N816" s="44" t="s">
        <v>3235</v>
      </c>
      <c r="O816" s="44" t="s">
        <v>159</v>
      </c>
      <c r="P816" s="44" t="s">
        <v>527</v>
      </c>
      <c r="Q816" s="44" t="s">
        <v>570</v>
      </c>
    </row>
    <row r="817" spans="1:17" x14ac:dyDescent="0.25">
      <c r="A817" s="44" t="s">
        <v>3236</v>
      </c>
      <c r="B817" s="44" t="s">
        <v>3237</v>
      </c>
      <c r="C817" s="44" t="s">
        <v>3238</v>
      </c>
      <c r="D817" s="44"/>
      <c r="E817" s="44" t="s">
        <v>3125</v>
      </c>
      <c r="F817" s="44" t="s">
        <v>74</v>
      </c>
      <c r="G817" s="45">
        <v>60</v>
      </c>
      <c r="H817" s="46">
        <v>0</v>
      </c>
      <c r="I817" s="44" t="s">
        <v>583</v>
      </c>
      <c r="J817" s="44" t="s">
        <v>584</v>
      </c>
      <c r="K817" s="44" t="s">
        <v>566</v>
      </c>
      <c r="L817" s="44" t="s">
        <v>567</v>
      </c>
      <c r="M817" s="44" t="s">
        <v>784</v>
      </c>
      <c r="N817" s="44"/>
      <c r="O817" s="44" t="s">
        <v>159</v>
      </c>
      <c r="P817" s="44" t="s">
        <v>527</v>
      </c>
      <c r="Q817" s="44" t="s">
        <v>570</v>
      </c>
    </row>
    <row r="818" spans="1:17" x14ac:dyDescent="0.25">
      <c r="A818" s="44" t="s">
        <v>3239</v>
      </c>
      <c r="B818" s="44" t="s">
        <v>3240</v>
      </c>
      <c r="C818" s="44" t="s">
        <v>3241</v>
      </c>
      <c r="D818" s="44"/>
      <c r="E818" s="44" t="s">
        <v>3125</v>
      </c>
      <c r="F818" s="44" t="s">
        <v>74</v>
      </c>
      <c r="G818" s="45">
        <v>60</v>
      </c>
      <c r="H818" s="46">
        <v>0</v>
      </c>
      <c r="I818" s="44" t="s">
        <v>583</v>
      </c>
      <c r="J818" s="44" t="s">
        <v>584</v>
      </c>
      <c r="K818" s="44" t="s">
        <v>566</v>
      </c>
      <c r="L818" s="44" t="s">
        <v>567</v>
      </c>
      <c r="M818" s="44" t="s">
        <v>784</v>
      </c>
      <c r="N818" s="44"/>
      <c r="O818" s="44" t="s">
        <v>159</v>
      </c>
      <c r="P818" s="44" t="s">
        <v>527</v>
      </c>
      <c r="Q818" s="44" t="s">
        <v>570</v>
      </c>
    </row>
    <row r="819" spans="1:17" x14ac:dyDescent="0.25">
      <c r="A819" s="44" t="s">
        <v>3242</v>
      </c>
      <c r="B819" s="44" t="s">
        <v>3243</v>
      </c>
      <c r="C819" s="44" t="s">
        <v>3244</v>
      </c>
      <c r="D819" s="44"/>
      <c r="E819" s="44" t="s">
        <v>3125</v>
      </c>
      <c r="F819" s="44" t="s">
        <v>74</v>
      </c>
      <c r="G819" s="45">
        <v>60</v>
      </c>
      <c r="H819" s="46">
        <v>0</v>
      </c>
      <c r="I819" s="44" t="s">
        <v>583</v>
      </c>
      <c r="J819" s="44" t="s">
        <v>584</v>
      </c>
      <c r="K819" s="44" t="s">
        <v>566</v>
      </c>
      <c r="L819" s="44" t="s">
        <v>567</v>
      </c>
      <c r="M819" s="44" t="s">
        <v>784</v>
      </c>
      <c r="N819" s="44"/>
      <c r="O819" s="44" t="s">
        <v>159</v>
      </c>
      <c r="P819" s="44" t="s">
        <v>527</v>
      </c>
      <c r="Q819" s="44" t="s">
        <v>570</v>
      </c>
    </row>
    <row r="820" spans="1:17" x14ac:dyDescent="0.25">
      <c r="A820" s="44" t="s">
        <v>3245</v>
      </c>
      <c r="B820" s="44" t="s">
        <v>3246</v>
      </c>
      <c r="C820" s="44" t="s">
        <v>3247</v>
      </c>
      <c r="D820" s="44"/>
      <c r="E820" s="44" t="s">
        <v>3125</v>
      </c>
      <c r="F820" s="44" t="s">
        <v>74</v>
      </c>
      <c r="G820" s="45">
        <v>60</v>
      </c>
      <c r="H820" s="46">
        <v>0</v>
      </c>
      <c r="I820" s="44" t="s">
        <v>623</v>
      </c>
      <c r="J820" s="44" t="s">
        <v>624</v>
      </c>
      <c r="K820" s="44" t="s">
        <v>566</v>
      </c>
      <c r="L820" s="44" t="s">
        <v>567</v>
      </c>
      <c r="M820" s="44" t="s">
        <v>2320</v>
      </c>
      <c r="N820" s="44"/>
      <c r="O820" s="44" t="s">
        <v>159</v>
      </c>
      <c r="P820" s="44" t="s">
        <v>527</v>
      </c>
      <c r="Q820" s="44" t="s">
        <v>570</v>
      </c>
    </row>
    <row r="821" spans="1:17" x14ac:dyDescent="0.25">
      <c r="A821" s="44" t="s">
        <v>3248</v>
      </c>
      <c r="B821" s="44" t="s">
        <v>3249</v>
      </c>
      <c r="C821" s="44" t="s">
        <v>3250</v>
      </c>
      <c r="D821" s="44"/>
      <c r="E821" s="44" t="s">
        <v>3125</v>
      </c>
      <c r="F821" s="44" t="s">
        <v>74</v>
      </c>
      <c r="G821" s="45">
        <v>60</v>
      </c>
      <c r="H821" s="46">
        <v>0</v>
      </c>
      <c r="I821" s="44" t="s">
        <v>623</v>
      </c>
      <c r="J821" s="44" t="s">
        <v>624</v>
      </c>
      <c r="K821" s="44" t="s">
        <v>566</v>
      </c>
      <c r="L821" s="44" t="s">
        <v>567</v>
      </c>
      <c r="M821" s="44" t="s">
        <v>725</v>
      </c>
      <c r="N821" s="44"/>
      <c r="O821" s="44" t="s">
        <v>159</v>
      </c>
      <c r="P821" s="44" t="s">
        <v>527</v>
      </c>
      <c r="Q821" s="44" t="s">
        <v>570</v>
      </c>
    </row>
    <row r="822" spans="1:17" x14ac:dyDescent="0.25">
      <c r="A822" s="44" t="s">
        <v>3251</v>
      </c>
      <c r="B822" s="44" t="s">
        <v>3252</v>
      </c>
      <c r="C822" s="44" t="s">
        <v>3253</v>
      </c>
      <c r="D822" s="44"/>
      <c r="E822" s="44" t="s">
        <v>3125</v>
      </c>
      <c r="F822" s="44" t="s">
        <v>74</v>
      </c>
      <c r="G822" s="45">
        <v>60</v>
      </c>
      <c r="H822" s="46">
        <v>0</v>
      </c>
      <c r="I822" s="44" t="s">
        <v>671</v>
      </c>
      <c r="J822" s="44" t="s">
        <v>672</v>
      </c>
      <c r="K822" s="44" t="s">
        <v>566</v>
      </c>
      <c r="L822" s="44" t="s">
        <v>567</v>
      </c>
      <c r="M822" s="44" t="s">
        <v>625</v>
      </c>
      <c r="N822" s="44"/>
      <c r="O822" s="44" t="s">
        <v>159</v>
      </c>
      <c r="P822" s="44" t="s">
        <v>527</v>
      </c>
      <c r="Q822" s="44" t="s">
        <v>570</v>
      </c>
    </row>
    <row r="823" spans="1:17" x14ac:dyDescent="0.25">
      <c r="A823" s="44" t="s">
        <v>3254</v>
      </c>
      <c r="B823" s="44" t="s">
        <v>3255</v>
      </c>
      <c r="C823" s="44" t="s">
        <v>3256</v>
      </c>
      <c r="D823" s="44"/>
      <c r="E823" s="44" t="s">
        <v>3125</v>
      </c>
      <c r="F823" s="44" t="s">
        <v>74</v>
      </c>
      <c r="G823" s="45">
        <v>60</v>
      </c>
      <c r="H823" s="46">
        <v>0</v>
      </c>
      <c r="I823" s="44" t="s">
        <v>623</v>
      </c>
      <c r="J823" s="44" t="s">
        <v>624</v>
      </c>
      <c r="K823" s="44" t="s">
        <v>566</v>
      </c>
      <c r="L823" s="44" t="s">
        <v>567</v>
      </c>
      <c r="M823" s="44" t="s">
        <v>667</v>
      </c>
      <c r="N823" s="44"/>
      <c r="O823" s="44" t="s">
        <v>159</v>
      </c>
      <c r="P823" s="44" t="s">
        <v>527</v>
      </c>
      <c r="Q823" s="44" t="s">
        <v>570</v>
      </c>
    </row>
    <row r="824" spans="1:17" x14ac:dyDescent="0.25">
      <c r="A824" s="44" t="s">
        <v>3257</v>
      </c>
      <c r="B824" s="44" t="s">
        <v>3258</v>
      </c>
      <c r="C824" s="44" t="s">
        <v>3259</v>
      </c>
      <c r="D824" s="44"/>
      <c r="E824" s="44" t="s">
        <v>3125</v>
      </c>
      <c r="F824" s="44" t="s">
        <v>74</v>
      </c>
      <c r="G824" s="45">
        <v>60</v>
      </c>
      <c r="H824" s="46">
        <v>0</v>
      </c>
      <c r="I824" s="44" t="s">
        <v>657</v>
      </c>
      <c r="J824" s="44" t="s">
        <v>658</v>
      </c>
      <c r="K824" s="44" t="s">
        <v>566</v>
      </c>
      <c r="L824" s="44" t="s">
        <v>567</v>
      </c>
      <c r="M824" s="44" t="s">
        <v>2445</v>
      </c>
      <c r="N824" s="44"/>
      <c r="O824" s="44" t="s">
        <v>159</v>
      </c>
      <c r="P824" s="44" t="s">
        <v>527</v>
      </c>
      <c r="Q824" s="44" t="s">
        <v>570</v>
      </c>
    </row>
    <row r="825" spans="1:17" x14ac:dyDescent="0.25">
      <c r="A825" s="44" t="s">
        <v>3260</v>
      </c>
      <c r="B825" s="44" t="s">
        <v>377</v>
      </c>
      <c r="C825" s="44" t="s">
        <v>3261</v>
      </c>
      <c r="D825" s="44"/>
      <c r="E825" s="44" t="s">
        <v>3125</v>
      </c>
      <c r="F825" s="44" t="s">
        <v>74</v>
      </c>
      <c r="G825" s="45">
        <v>60</v>
      </c>
      <c r="H825" s="46">
        <v>0</v>
      </c>
      <c r="I825" s="44" t="s">
        <v>623</v>
      </c>
      <c r="J825" s="44" t="s">
        <v>624</v>
      </c>
      <c r="K825" s="44" t="s">
        <v>566</v>
      </c>
      <c r="L825" s="44" t="s">
        <v>567</v>
      </c>
      <c r="M825" s="44" t="s">
        <v>725</v>
      </c>
      <c r="N825" s="44"/>
      <c r="O825" s="44" t="s">
        <v>159</v>
      </c>
      <c r="P825" s="44" t="s">
        <v>527</v>
      </c>
      <c r="Q825" s="44" t="s">
        <v>570</v>
      </c>
    </row>
    <row r="826" spans="1:17" x14ac:dyDescent="0.25">
      <c r="A826" s="44" t="s">
        <v>230</v>
      </c>
      <c r="B826" s="44" t="s">
        <v>231</v>
      </c>
      <c r="C826" s="44" t="s">
        <v>3262</v>
      </c>
      <c r="D826" s="44"/>
      <c r="E826" s="44" t="s">
        <v>3133</v>
      </c>
      <c r="F826" s="44" t="s">
        <v>3263</v>
      </c>
      <c r="G826" s="45">
        <v>60</v>
      </c>
      <c r="H826" s="46">
        <v>0</v>
      </c>
      <c r="I826" s="44" t="s">
        <v>641</v>
      </c>
      <c r="J826" s="44" t="s">
        <v>642</v>
      </c>
      <c r="K826" s="44" t="s">
        <v>566</v>
      </c>
      <c r="L826" s="44" t="s">
        <v>877</v>
      </c>
      <c r="M826" s="44" t="s">
        <v>644</v>
      </c>
      <c r="N826" s="44"/>
      <c r="O826" s="44" t="s">
        <v>159</v>
      </c>
      <c r="P826" s="44" t="s">
        <v>527</v>
      </c>
      <c r="Q826" s="44" t="s">
        <v>570</v>
      </c>
    </row>
    <row r="827" spans="1:17" x14ac:dyDescent="0.25">
      <c r="A827" s="44" t="s">
        <v>3264</v>
      </c>
      <c r="B827" s="44" t="s">
        <v>3265</v>
      </c>
      <c r="C827" s="44" t="s">
        <v>3266</v>
      </c>
      <c r="D827" s="44"/>
      <c r="E827" s="44" t="s">
        <v>3125</v>
      </c>
      <c r="F827" s="44" t="s">
        <v>74</v>
      </c>
      <c r="G827" s="45">
        <v>60</v>
      </c>
      <c r="H827" s="46">
        <v>0</v>
      </c>
      <c r="I827" s="44" t="s">
        <v>623</v>
      </c>
      <c r="J827" s="44" t="s">
        <v>624</v>
      </c>
      <c r="K827" s="44" t="s">
        <v>566</v>
      </c>
      <c r="L827" s="44" t="s">
        <v>567</v>
      </c>
      <c r="M827" s="44" t="s">
        <v>725</v>
      </c>
      <c r="N827" s="44"/>
      <c r="O827" s="44" t="s">
        <v>159</v>
      </c>
      <c r="P827" s="44" t="s">
        <v>527</v>
      </c>
      <c r="Q827" s="44" t="s">
        <v>570</v>
      </c>
    </row>
    <row r="828" spans="1:17" x14ac:dyDescent="0.25">
      <c r="A828" s="44" t="s">
        <v>333</v>
      </c>
      <c r="B828" s="44" t="s">
        <v>334</v>
      </c>
      <c r="C828" s="44" t="s">
        <v>3267</v>
      </c>
      <c r="D828" s="44"/>
      <c r="E828" s="44" t="s">
        <v>3133</v>
      </c>
      <c r="F828" s="44" t="s">
        <v>3268</v>
      </c>
      <c r="G828" s="45">
        <v>60</v>
      </c>
      <c r="H828" s="46">
        <v>0</v>
      </c>
      <c r="I828" s="44" t="s">
        <v>641</v>
      </c>
      <c r="J828" s="44" t="s">
        <v>642</v>
      </c>
      <c r="K828" s="44" t="s">
        <v>566</v>
      </c>
      <c r="L828" s="44" t="s">
        <v>944</v>
      </c>
      <c r="M828" s="44" t="s">
        <v>644</v>
      </c>
      <c r="N828" s="44"/>
      <c r="O828" s="44" t="s">
        <v>159</v>
      </c>
      <c r="P828" s="44" t="s">
        <v>527</v>
      </c>
      <c r="Q828" s="44" t="s">
        <v>570</v>
      </c>
    </row>
    <row r="829" spans="1:17" x14ac:dyDescent="0.25">
      <c r="A829" s="44" t="s">
        <v>3269</v>
      </c>
      <c r="B829" s="44" t="s">
        <v>3270</v>
      </c>
      <c r="C829" s="44" t="s">
        <v>3271</v>
      </c>
      <c r="D829" s="44"/>
      <c r="E829" s="44" t="s">
        <v>3125</v>
      </c>
      <c r="F829" s="44" t="s">
        <v>74</v>
      </c>
      <c r="G829" s="45">
        <v>60</v>
      </c>
      <c r="H829" s="46">
        <v>0</v>
      </c>
      <c r="I829" s="44" t="s">
        <v>623</v>
      </c>
      <c r="J829" s="44" t="s">
        <v>624</v>
      </c>
      <c r="K829" s="44" t="s">
        <v>566</v>
      </c>
      <c r="L829" s="44" t="s">
        <v>567</v>
      </c>
      <c r="M829" s="44" t="s">
        <v>667</v>
      </c>
      <c r="N829" s="44"/>
      <c r="O829" s="44" t="s">
        <v>159</v>
      </c>
      <c r="P829" s="44" t="s">
        <v>527</v>
      </c>
      <c r="Q829" s="44" t="s">
        <v>570</v>
      </c>
    </row>
    <row r="830" spans="1:17" x14ac:dyDescent="0.25">
      <c r="A830" s="44" t="s">
        <v>3272</v>
      </c>
      <c r="B830" s="44" t="s">
        <v>3273</v>
      </c>
      <c r="C830" s="44" t="s">
        <v>3274</v>
      </c>
      <c r="D830" s="44"/>
      <c r="E830" s="44" t="s">
        <v>3125</v>
      </c>
      <c r="F830" s="44" t="s">
        <v>74</v>
      </c>
      <c r="G830" s="45">
        <v>60</v>
      </c>
      <c r="H830" s="46">
        <v>0</v>
      </c>
      <c r="I830" s="44" t="s">
        <v>575</v>
      </c>
      <c r="J830" s="44" t="s">
        <v>576</v>
      </c>
      <c r="K830" s="44" t="s">
        <v>566</v>
      </c>
      <c r="L830" s="44" t="s">
        <v>567</v>
      </c>
      <c r="M830" s="44" t="s">
        <v>629</v>
      </c>
      <c r="N830" s="44"/>
      <c r="O830" s="44" t="s">
        <v>159</v>
      </c>
      <c r="P830" s="44" t="s">
        <v>527</v>
      </c>
      <c r="Q830" s="44" t="s">
        <v>570</v>
      </c>
    </row>
    <row r="831" spans="1:17" x14ac:dyDescent="0.25">
      <c r="A831" s="44" t="s">
        <v>3275</v>
      </c>
      <c r="B831" s="44" t="s">
        <v>3276</v>
      </c>
      <c r="C831" s="44" t="s">
        <v>3277</v>
      </c>
      <c r="D831" s="44"/>
      <c r="E831" s="44" t="s">
        <v>3125</v>
      </c>
      <c r="F831" s="44" t="s">
        <v>74</v>
      </c>
      <c r="G831" s="45">
        <v>60</v>
      </c>
      <c r="H831" s="46">
        <v>0</v>
      </c>
      <c r="I831" s="44" t="s">
        <v>623</v>
      </c>
      <c r="J831" s="44" t="s">
        <v>624</v>
      </c>
      <c r="K831" s="44" t="s">
        <v>566</v>
      </c>
      <c r="L831" s="44" t="s">
        <v>567</v>
      </c>
      <c r="M831" s="44" t="s">
        <v>725</v>
      </c>
      <c r="N831" s="44"/>
      <c r="O831" s="44" t="s">
        <v>159</v>
      </c>
      <c r="P831" s="44" t="s">
        <v>527</v>
      </c>
      <c r="Q831" s="44" t="s">
        <v>570</v>
      </c>
    </row>
    <row r="832" spans="1:17" x14ac:dyDescent="0.25">
      <c r="A832" s="44" t="s">
        <v>3278</v>
      </c>
      <c r="B832" s="44" t="s">
        <v>3279</v>
      </c>
      <c r="C832" s="44" t="s">
        <v>3280</v>
      </c>
      <c r="D832" s="44"/>
      <c r="E832" s="44" t="s">
        <v>3125</v>
      </c>
      <c r="F832" s="44" t="s">
        <v>74</v>
      </c>
      <c r="G832" s="45">
        <v>60</v>
      </c>
      <c r="H832" s="46">
        <v>0</v>
      </c>
      <c r="I832" s="44" t="s">
        <v>657</v>
      </c>
      <c r="J832" s="44" t="s">
        <v>658</v>
      </c>
      <c r="K832" s="44" t="s">
        <v>566</v>
      </c>
      <c r="L832" s="44" t="s">
        <v>567</v>
      </c>
      <c r="M832" s="44" t="s">
        <v>2445</v>
      </c>
      <c r="N832" s="44"/>
      <c r="O832" s="44" t="s">
        <v>159</v>
      </c>
      <c r="P832" s="44" t="s">
        <v>527</v>
      </c>
      <c r="Q832" s="44" t="s">
        <v>570</v>
      </c>
    </row>
    <row r="833" spans="1:17" x14ac:dyDescent="0.25">
      <c r="A833" s="44" t="s">
        <v>3281</v>
      </c>
      <c r="B833" s="44" t="s">
        <v>3282</v>
      </c>
      <c r="C833" s="44" t="s">
        <v>3283</v>
      </c>
      <c r="D833" s="44"/>
      <c r="E833" s="44" t="s">
        <v>3125</v>
      </c>
      <c r="F833" s="44" t="s">
        <v>74</v>
      </c>
      <c r="G833" s="45">
        <v>60</v>
      </c>
      <c r="H833" s="46">
        <v>0</v>
      </c>
      <c r="I833" s="44" t="s">
        <v>575</v>
      </c>
      <c r="J833" s="44" t="s">
        <v>576</v>
      </c>
      <c r="K833" s="44" t="s">
        <v>566</v>
      </c>
      <c r="L833" s="44" t="s">
        <v>567</v>
      </c>
      <c r="M833" s="44" t="s">
        <v>663</v>
      </c>
      <c r="N833" s="44"/>
      <c r="O833" s="44" t="s">
        <v>159</v>
      </c>
      <c r="P833" s="44" t="s">
        <v>527</v>
      </c>
      <c r="Q833" s="44" t="s">
        <v>570</v>
      </c>
    </row>
    <row r="834" spans="1:17" x14ac:dyDescent="0.25">
      <c r="A834" s="44" t="s">
        <v>3284</v>
      </c>
      <c r="B834" s="44" t="s">
        <v>345</v>
      </c>
      <c r="C834" s="44" t="s">
        <v>3285</v>
      </c>
      <c r="D834" s="44"/>
      <c r="E834" s="44" t="s">
        <v>3125</v>
      </c>
      <c r="F834" s="44" t="s">
        <v>74</v>
      </c>
      <c r="G834" s="45">
        <v>60</v>
      </c>
      <c r="H834" s="46">
        <v>0</v>
      </c>
      <c r="I834" s="44" t="s">
        <v>623</v>
      </c>
      <c r="J834" s="44" t="s">
        <v>624</v>
      </c>
      <c r="K834" s="44" t="s">
        <v>566</v>
      </c>
      <c r="L834" s="44" t="s">
        <v>567</v>
      </c>
      <c r="M834" s="44" t="s">
        <v>667</v>
      </c>
      <c r="N834" s="44"/>
      <c r="O834" s="44" t="s">
        <v>159</v>
      </c>
      <c r="P834" s="44" t="s">
        <v>527</v>
      </c>
      <c r="Q834" s="44" t="s">
        <v>570</v>
      </c>
    </row>
    <row r="835" spans="1:17" x14ac:dyDescent="0.25">
      <c r="A835" s="44" t="s">
        <v>3286</v>
      </c>
      <c r="B835" s="44" t="s">
        <v>3287</v>
      </c>
      <c r="C835" s="44" t="s">
        <v>3288</v>
      </c>
      <c r="D835" s="44"/>
      <c r="E835" s="44" t="s">
        <v>3125</v>
      </c>
      <c r="F835" s="44" t="s">
        <v>74</v>
      </c>
      <c r="G835" s="45">
        <v>60</v>
      </c>
      <c r="H835" s="46">
        <v>0</v>
      </c>
      <c r="I835" s="44" t="s">
        <v>583</v>
      </c>
      <c r="J835" s="44" t="s">
        <v>584</v>
      </c>
      <c r="K835" s="44" t="s">
        <v>566</v>
      </c>
      <c r="L835" s="44" t="s">
        <v>567</v>
      </c>
      <c r="M835" s="44" t="s">
        <v>784</v>
      </c>
      <c r="N835" s="44"/>
      <c r="O835" s="44" t="s">
        <v>159</v>
      </c>
      <c r="P835" s="44" t="s">
        <v>527</v>
      </c>
      <c r="Q835" s="44" t="s">
        <v>570</v>
      </c>
    </row>
    <row r="836" spans="1:17" x14ac:dyDescent="0.25">
      <c r="A836" s="44" t="s">
        <v>75</v>
      </c>
      <c r="B836" s="44" t="s">
        <v>76</v>
      </c>
      <c r="C836" s="44" t="s">
        <v>3289</v>
      </c>
      <c r="D836" s="44"/>
      <c r="E836" s="44" t="s">
        <v>3290</v>
      </c>
      <c r="F836" s="44" t="s">
        <v>3291</v>
      </c>
      <c r="G836" s="45">
        <v>60</v>
      </c>
      <c r="H836" s="46">
        <v>0</v>
      </c>
      <c r="I836" s="44" t="s">
        <v>699</v>
      </c>
      <c r="J836" s="44" t="s">
        <v>700</v>
      </c>
      <c r="K836" s="44" t="s">
        <v>566</v>
      </c>
      <c r="L836" s="44" t="s">
        <v>1338</v>
      </c>
      <c r="M836" s="44" t="s">
        <v>702</v>
      </c>
      <c r="N836" s="44"/>
      <c r="O836" s="44" t="s">
        <v>159</v>
      </c>
      <c r="P836" s="44" t="s">
        <v>527</v>
      </c>
      <c r="Q836" s="44" t="s">
        <v>570</v>
      </c>
    </row>
    <row r="837" spans="1:17" x14ac:dyDescent="0.25">
      <c r="A837" s="44" t="s">
        <v>3292</v>
      </c>
      <c r="B837" s="44" t="s">
        <v>3293</v>
      </c>
      <c r="C837" s="44" t="s">
        <v>3294</v>
      </c>
      <c r="D837" s="44"/>
      <c r="E837" s="44" t="s">
        <v>3125</v>
      </c>
      <c r="F837" s="44" t="s">
        <v>74</v>
      </c>
      <c r="G837" s="45">
        <v>60</v>
      </c>
      <c r="H837" s="46">
        <v>0</v>
      </c>
      <c r="I837" s="44" t="s">
        <v>623</v>
      </c>
      <c r="J837" s="44" t="s">
        <v>624</v>
      </c>
      <c r="K837" s="44" t="s">
        <v>566</v>
      </c>
      <c r="L837" s="44" t="s">
        <v>567</v>
      </c>
      <c r="M837" s="44" t="s">
        <v>2320</v>
      </c>
      <c r="N837" s="44"/>
      <c r="O837" s="44" t="s">
        <v>159</v>
      </c>
      <c r="P837" s="44" t="s">
        <v>527</v>
      </c>
      <c r="Q837" s="44" t="s">
        <v>570</v>
      </c>
    </row>
    <row r="838" spans="1:17" x14ac:dyDescent="0.25">
      <c r="A838" s="44" t="s">
        <v>3295</v>
      </c>
      <c r="B838" s="44" t="s">
        <v>3296</v>
      </c>
      <c r="C838" s="44" t="s">
        <v>3297</v>
      </c>
      <c r="D838" s="44"/>
      <c r="E838" s="44" t="s">
        <v>3125</v>
      </c>
      <c r="F838" s="44" t="s">
        <v>74</v>
      </c>
      <c r="G838" s="45">
        <v>60</v>
      </c>
      <c r="H838" s="46">
        <v>0</v>
      </c>
      <c r="I838" s="44" t="s">
        <v>671</v>
      </c>
      <c r="J838" s="44" t="s">
        <v>672</v>
      </c>
      <c r="K838" s="44" t="s">
        <v>566</v>
      </c>
      <c r="L838" s="44" t="s">
        <v>567</v>
      </c>
      <c r="M838" s="44" t="s">
        <v>673</v>
      </c>
      <c r="N838" s="44"/>
      <c r="O838" s="44" t="s">
        <v>159</v>
      </c>
      <c r="P838" s="44" t="s">
        <v>527</v>
      </c>
      <c r="Q838" s="44" t="s">
        <v>570</v>
      </c>
    </row>
    <row r="839" spans="1:17" x14ac:dyDescent="0.25">
      <c r="A839" s="44" t="s">
        <v>3298</v>
      </c>
      <c r="B839" s="44" t="s">
        <v>3299</v>
      </c>
      <c r="C839" s="44" t="s">
        <v>3300</v>
      </c>
      <c r="D839" s="44"/>
      <c r="E839" s="44" t="s">
        <v>3125</v>
      </c>
      <c r="F839" s="44" t="s">
        <v>74</v>
      </c>
      <c r="G839" s="45">
        <v>60</v>
      </c>
      <c r="H839" s="46">
        <v>0</v>
      </c>
      <c r="I839" s="44" t="s">
        <v>583</v>
      </c>
      <c r="J839" s="44" t="s">
        <v>584</v>
      </c>
      <c r="K839" s="44" t="s">
        <v>566</v>
      </c>
      <c r="L839" s="44" t="s">
        <v>567</v>
      </c>
      <c r="M839" s="44" t="s">
        <v>766</v>
      </c>
      <c r="N839" s="44"/>
      <c r="O839" s="44" t="s">
        <v>159</v>
      </c>
      <c r="P839" s="44" t="s">
        <v>527</v>
      </c>
      <c r="Q839" s="44" t="s">
        <v>570</v>
      </c>
    </row>
    <row r="840" spans="1:17" x14ac:dyDescent="0.25">
      <c r="A840" s="44" t="s">
        <v>3301</v>
      </c>
      <c r="B840" s="44" t="s">
        <v>473</v>
      </c>
      <c r="C840" s="44" t="s">
        <v>3302</v>
      </c>
      <c r="D840" s="44"/>
      <c r="E840" s="44" t="s">
        <v>3125</v>
      </c>
      <c r="F840" s="44" t="s">
        <v>74</v>
      </c>
      <c r="G840" s="45">
        <v>60</v>
      </c>
      <c r="H840" s="46">
        <v>0</v>
      </c>
      <c r="I840" s="44" t="s">
        <v>575</v>
      </c>
      <c r="J840" s="44" t="s">
        <v>576</v>
      </c>
      <c r="K840" s="44" t="s">
        <v>566</v>
      </c>
      <c r="L840" s="44" t="s">
        <v>567</v>
      </c>
      <c r="M840" s="44" t="s">
        <v>577</v>
      </c>
      <c r="N840" s="44"/>
      <c r="O840" s="44" t="s">
        <v>159</v>
      </c>
      <c r="P840" s="44" t="s">
        <v>527</v>
      </c>
      <c r="Q840" s="44" t="s">
        <v>570</v>
      </c>
    </row>
    <row r="841" spans="1:17" x14ac:dyDescent="0.25">
      <c r="A841" s="44" t="s">
        <v>3303</v>
      </c>
      <c r="B841" s="44" t="s">
        <v>3304</v>
      </c>
      <c r="C841" s="44" t="s">
        <v>3305</v>
      </c>
      <c r="D841" s="44"/>
      <c r="E841" s="44" t="s">
        <v>3125</v>
      </c>
      <c r="F841" s="44" t="s">
        <v>74</v>
      </c>
      <c r="G841" s="45">
        <v>60</v>
      </c>
      <c r="H841" s="46">
        <v>0</v>
      </c>
      <c r="I841" s="44" t="s">
        <v>583</v>
      </c>
      <c r="J841" s="44" t="s">
        <v>584</v>
      </c>
      <c r="K841" s="44" t="s">
        <v>566</v>
      </c>
      <c r="L841" s="44" t="s">
        <v>567</v>
      </c>
      <c r="M841" s="44" t="s">
        <v>766</v>
      </c>
      <c r="N841" s="44"/>
      <c r="O841" s="44" t="s">
        <v>159</v>
      </c>
      <c r="P841" s="44" t="s">
        <v>527</v>
      </c>
      <c r="Q841" s="44" t="s">
        <v>570</v>
      </c>
    </row>
    <row r="842" spans="1:17" x14ac:dyDescent="0.25">
      <c r="A842" s="44" t="s">
        <v>3306</v>
      </c>
      <c r="B842" s="44" t="s">
        <v>3307</v>
      </c>
      <c r="C842" s="44" t="s">
        <v>3308</v>
      </c>
      <c r="D842" s="44"/>
      <c r="E842" s="44" t="s">
        <v>3125</v>
      </c>
      <c r="F842" s="44" t="s">
        <v>74</v>
      </c>
      <c r="G842" s="45">
        <v>60</v>
      </c>
      <c r="H842" s="46">
        <v>0</v>
      </c>
      <c r="I842" s="44" t="s">
        <v>583</v>
      </c>
      <c r="J842" s="44" t="s">
        <v>584</v>
      </c>
      <c r="K842" s="44" t="s">
        <v>566</v>
      </c>
      <c r="L842" s="44" t="s">
        <v>567</v>
      </c>
      <c r="M842" s="44" t="s">
        <v>766</v>
      </c>
      <c r="N842" s="44"/>
      <c r="O842" s="44" t="s">
        <v>159</v>
      </c>
      <c r="P842" s="44" t="s">
        <v>527</v>
      </c>
      <c r="Q842" s="44" t="s">
        <v>570</v>
      </c>
    </row>
    <row r="843" spans="1:17" x14ac:dyDescent="0.25">
      <c r="A843" s="44" t="s">
        <v>3309</v>
      </c>
      <c r="B843" s="44" t="s">
        <v>252</v>
      </c>
      <c r="C843" s="44" t="s">
        <v>3310</v>
      </c>
      <c r="D843" s="44"/>
      <c r="E843" s="44" t="s">
        <v>3125</v>
      </c>
      <c r="F843" s="44" t="s">
        <v>74</v>
      </c>
      <c r="G843" s="45">
        <v>60</v>
      </c>
      <c r="H843" s="46">
        <v>0</v>
      </c>
      <c r="I843" s="44" t="s">
        <v>583</v>
      </c>
      <c r="J843" s="44" t="s">
        <v>584</v>
      </c>
      <c r="K843" s="44" t="s">
        <v>566</v>
      </c>
      <c r="L843" s="44" t="s">
        <v>567</v>
      </c>
      <c r="M843" s="44" t="s">
        <v>766</v>
      </c>
      <c r="N843" s="44"/>
      <c r="O843" s="44" t="s">
        <v>159</v>
      </c>
      <c r="P843" s="44" t="s">
        <v>527</v>
      </c>
      <c r="Q843" s="44" t="s">
        <v>570</v>
      </c>
    </row>
    <row r="844" spans="1:17" x14ac:dyDescent="0.25">
      <c r="A844" s="44" t="s">
        <v>3311</v>
      </c>
      <c r="B844" s="44" t="s">
        <v>3312</v>
      </c>
      <c r="C844" s="44" t="s">
        <v>3313</v>
      </c>
      <c r="D844" s="44"/>
      <c r="E844" s="44" t="s">
        <v>3133</v>
      </c>
      <c r="F844" s="44" t="s">
        <v>3314</v>
      </c>
      <c r="G844" s="45">
        <v>60</v>
      </c>
      <c r="H844" s="46">
        <v>0</v>
      </c>
      <c r="I844" s="44" t="s">
        <v>641</v>
      </c>
      <c r="J844" s="44" t="s">
        <v>642</v>
      </c>
      <c r="K844" s="44" t="s">
        <v>566</v>
      </c>
      <c r="L844" s="44" t="s">
        <v>3315</v>
      </c>
      <c r="M844" s="44" t="s">
        <v>644</v>
      </c>
      <c r="N844" s="44"/>
      <c r="O844" s="44" t="s">
        <v>159</v>
      </c>
      <c r="P844" s="44" t="s">
        <v>527</v>
      </c>
      <c r="Q844" s="44" t="s">
        <v>570</v>
      </c>
    </row>
    <row r="845" spans="1:17" x14ac:dyDescent="0.25">
      <c r="A845" s="44" t="s">
        <v>3316</v>
      </c>
      <c r="B845" s="44" t="s">
        <v>3317</v>
      </c>
      <c r="C845" s="44" t="s">
        <v>3318</v>
      </c>
      <c r="D845" s="44"/>
      <c r="E845" s="44" t="s">
        <v>3125</v>
      </c>
      <c r="F845" s="44" t="s">
        <v>74</v>
      </c>
      <c r="G845" s="45">
        <v>60</v>
      </c>
      <c r="H845" s="46">
        <v>0</v>
      </c>
      <c r="I845" s="44" t="s">
        <v>789</v>
      </c>
      <c r="J845" s="44" t="s">
        <v>790</v>
      </c>
      <c r="K845" s="44" t="s">
        <v>566</v>
      </c>
      <c r="L845" s="44" t="s">
        <v>567</v>
      </c>
      <c r="M845" s="44" t="s">
        <v>974</v>
      </c>
      <c r="N845" s="44"/>
      <c r="O845" s="44" t="s">
        <v>159</v>
      </c>
      <c r="P845" s="44" t="s">
        <v>527</v>
      </c>
      <c r="Q845" s="44" t="s">
        <v>570</v>
      </c>
    </row>
    <row r="846" spans="1:17" x14ac:dyDescent="0.25">
      <c r="A846" s="44" t="s">
        <v>3319</v>
      </c>
      <c r="B846" s="44" t="s">
        <v>3320</v>
      </c>
      <c r="C846" s="44" t="s">
        <v>3321</v>
      </c>
      <c r="D846" s="44"/>
      <c r="E846" s="44" t="s">
        <v>3125</v>
      </c>
      <c r="F846" s="44" t="s">
        <v>74</v>
      </c>
      <c r="G846" s="45">
        <v>60</v>
      </c>
      <c r="H846" s="46">
        <v>0</v>
      </c>
      <c r="I846" s="44" t="s">
        <v>575</v>
      </c>
      <c r="J846" s="44" t="s">
        <v>576</v>
      </c>
      <c r="K846" s="44" t="s">
        <v>566</v>
      </c>
      <c r="L846" s="44" t="s">
        <v>567</v>
      </c>
      <c r="M846" s="44" t="s">
        <v>663</v>
      </c>
      <c r="N846" s="44"/>
      <c r="O846" s="44" t="s">
        <v>159</v>
      </c>
      <c r="P846" s="44" t="s">
        <v>527</v>
      </c>
      <c r="Q846" s="44" t="s">
        <v>570</v>
      </c>
    </row>
    <row r="847" spans="1:17" x14ac:dyDescent="0.25">
      <c r="A847" s="44" t="s">
        <v>3322</v>
      </c>
      <c r="B847" s="44" t="s">
        <v>3323</v>
      </c>
      <c r="C847" s="44" t="s">
        <v>3324</v>
      </c>
      <c r="D847" s="44"/>
      <c r="E847" s="44" t="s">
        <v>3125</v>
      </c>
      <c r="F847" s="44" t="s">
        <v>74</v>
      </c>
      <c r="G847" s="45">
        <v>60</v>
      </c>
      <c r="H847" s="46">
        <v>0</v>
      </c>
      <c r="I847" s="44" t="s">
        <v>583</v>
      </c>
      <c r="J847" s="44" t="s">
        <v>584</v>
      </c>
      <c r="K847" s="44" t="s">
        <v>566</v>
      </c>
      <c r="L847" s="44" t="s">
        <v>567</v>
      </c>
      <c r="M847" s="44" t="s">
        <v>784</v>
      </c>
      <c r="N847" s="44"/>
      <c r="O847" s="44" t="s">
        <v>159</v>
      </c>
      <c r="P847" s="44" t="s">
        <v>527</v>
      </c>
      <c r="Q847" s="44" t="s">
        <v>570</v>
      </c>
    </row>
    <row r="848" spans="1:17" x14ac:dyDescent="0.25">
      <c r="A848" s="44" t="s">
        <v>3325</v>
      </c>
      <c r="B848" s="44" t="s">
        <v>3326</v>
      </c>
      <c r="C848" s="44" t="s">
        <v>3327</v>
      </c>
      <c r="D848" s="44"/>
      <c r="E848" s="44" t="s">
        <v>3125</v>
      </c>
      <c r="F848" s="44" t="s">
        <v>74</v>
      </c>
      <c r="G848" s="45">
        <v>60</v>
      </c>
      <c r="H848" s="46">
        <v>0</v>
      </c>
      <c r="I848" s="44" t="s">
        <v>657</v>
      </c>
      <c r="J848" s="44" t="s">
        <v>658</v>
      </c>
      <c r="K848" s="44" t="s">
        <v>566</v>
      </c>
      <c r="L848" s="44" t="s">
        <v>567</v>
      </c>
      <c r="M848" s="44" t="s">
        <v>659</v>
      </c>
      <c r="N848" s="44"/>
      <c r="O848" s="44" t="s">
        <v>159</v>
      </c>
      <c r="P848" s="44" t="s">
        <v>527</v>
      </c>
      <c r="Q848" s="44" t="s">
        <v>570</v>
      </c>
    </row>
    <row r="849" spans="1:17" x14ac:dyDescent="0.25">
      <c r="A849" s="44" t="s">
        <v>3328</v>
      </c>
      <c r="B849" s="44" t="s">
        <v>3329</v>
      </c>
      <c r="C849" s="44" t="s">
        <v>3330</v>
      </c>
      <c r="D849" s="44"/>
      <c r="E849" s="44" t="s">
        <v>3125</v>
      </c>
      <c r="F849" s="44" t="s">
        <v>74</v>
      </c>
      <c r="G849" s="45">
        <v>60</v>
      </c>
      <c r="H849" s="46">
        <v>0</v>
      </c>
      <c r="I849" s="44" t="s">
        <v>657</v>
      </c>
      <c r="J849" s="44" t="s">
        <v>658</v>
      </c>
      <c r="K849" s="44" t="s">
        <v>566</v>
      </c>
      <c r="L849" s="44" t="s">
        <v>567</v>
      </c>
      <c r="M849" s="44" t="s">
        <v>2445</v>
      </c>
      <c r="N849" s="44"/>
      <c r="O849" s="44" t="s">
        <v>159</v>
      </c>
      <c r="P849" s="44" t="s">
        <v>527</v>
      </c>
      <c r="Q849" s="44" t="s">
        <v>570</v>
      </c>
    </row>
    <row r="850" spans="1:17" x14ac:dyDescent="0.25">
      <c r="A850" s="44" t="s">
        <v>3331</v>
      </c>
      <c r="B850" s="44" t="s">
        <v>3332</v>
      </c>
      <c r="C850" s="44" t="s">
        <v>3333</v>
      </c>
      <c r="D850" s="44"/>
      <c r="E850" s="44" t="s">
        <v>3125</v>
      </c>
      <c r="F850" s="44" t="s">
        <v>74</v>
      </c>
      <c r="G850" s="45">
        <v>60</v>
      </c>
      <c r="H850" s="46">
        <v>0</v>
      </c>
      <c r="I850" s="44" t="s">
        <v>583</v>
      </c>
      <c r="J850" s="44" t="s">
        <v>584</v>
      </c>
      <c r="K850" s="44" t="s">
        <v>566</v>
      </c>
      <c r="L850" s="44" t="s">
        <v>567</v>
      </c>
      <c r="M850" s="44" t="s">
        <v>784</v>
      </c>
      <c r="N850" s="44"/>
      <c r="O850" s="44" t="s">
        <v>159</v>
      </c>
      <c r="P850" s="44" t="s">
        <v>527</v>
      </c>
      <c r="Q850" s="44" t="s">
        <v>570</v>
      </c>
    </row>
    <row r="851" spans="1:17" x14ac:dyDescent="0.25">
      <c r="A851" s="44" t="s">
        <v>412</v>
      </c>
      <c r="B851" s="44" t="s">
        <v>413</v>
      </c>
      <c r="C851" s="44" t="s">
        <v>3334</v>
      </c>
      <c r="D851" s="44"/>
      <c r="E851" s="44" t="s">
        <v>3133</v>
      </c>
      <c r="F851" s="44" t="s">
        <v>3335</v>
      </c>
      <c r="G851" s="45">
        <v>60</v>
      </c>
      <c r="H851" s="46">
        <v>0</v>
      </c>
      <c r="I851" s="44" t="s">
        <v>641</v>
      </c>
      <c r="J851" s="44" t="s">
        <v>642</v>
      </c>
      <c r="K851" s="44" t="s">
        <v>566</v>
      </c>
      <c r="L851" s="44" t="s">
        <v>3336</v>
      </c>
      <c r="M851" s="44" t="s">
        <v>644</v>
      </c>
      <c r="N851" s="44"/>
      <c r="O851" s="44" t="s">
        <v>159</v>
      </c>
      <c r="P851" s="44" t="s">
        <v>527</v>
      </c>
      <c r="Q851" s="44" t="s">
        <v>570</v>
      </c>
    </row>
    <row r="852" spans="1:17" x14ac:dyDescent="0.25">
      <c r="A852" s="44" t="s">
        <v>3337</v>
      </c>
      <c r="B852" s="44" t="s">
        <v>3338</v>
      </c>
      <c r="C852" s="44" t="s">
        <v>3339</v>
      </c>
      <c r="D852" s="44"/>
      <c r="E852" s="44" t="s">
        <v>3125</v>
      </c>
      <c r="F852" s="44" t="s">
        <v>74</v>
      </c>
      <c r="G852" s="45">
        <v>60</v>
      </c>
      <c r="H852" s="46">
        <v>0</v>
      </c>
      <c r="I852" s="44" t="s">
        <v>657</v>
      </c>
      <c r="J852" s="44" t="s">
        <v>658</v>
      </c>
      <c r="K852" s="44" t="s">
        <v>566</v>
      </c>
      <c r="L852" s="44" t="s">
        <v>567</v>
      </c>
      <c r="M852" s="44" t="s">
        <v>2445</v>
      </c>
      <c r="N852" s="44"/>
      <c r="O852" s="44" t="s">
        <v>159</v>
      </c>
      <c r="P852" s="44" t="s">
        <v>527</v>
      </c>
      <c r="Q852" s="44" t="s">
        <v>570</v>
      </c>
    </row>
    <row r="853" spans="1:17" x14ac:dyDescent="0.25">
      <c r="A853" s="44" t="s">
        <v>3340</v>
      </c>
      <c r="B853" s="44" t="s">
        <v>449</v>
      </c>
      <c r="C853" s="44" t="s">
        <v>3341</v>
      </c>
      <c r="D853" s="44"/>
      <c r="E853" s="44" t="s">
        <v>3125</v>
      </c>
      <c r="F853" s="44" t="s">
        <v>74</v>
      </c>
      <c r="G853" s="45">
        <v>60</v>
      </c>
      <c r="H853" s="46">
        <v>0</v>
      </c>
      <c r="I853" s="44" t="s">
        <v>657</v>
      </c>
      <c r="J853" s="44" t="s">
        <v>658</v>
      </c>
      <c r="K853" s="44" t="s">
        <v>566</v>
      </c>
      <c r="L853" s="44" t="s">
        <v>567</v>
      </c>
      <c r="M853" s="44" t="s">
        <v>2445</v>
      </c>
      <c r="N853" s="44"/>
      <c r="O853" s="44" t="s">
        <v>159</v>
      </c>
      <c r="P853" s="44" t="s">
        <v>527</v>
      </c>
      <c r="Q853" s="44" t="s">
        <v>570</v>
      </c>
    </row>
    <row r="854" spans="1:17" x14ac:dyDescent="0.25">
      <c r="A854" s="44" t="s">
        <v>3342</v>
      </c>
      <c r="B854" s="44" t="s">
        <v>344</v>
      </c>
      <c r="C854" s="44" t="s">
        <v>3343</v>
      </c>
      <c r="D854" s="44"/>
      <c r="E854" s="44" t="s">
        <v>3125</v>
      </c>
      <c r="F854" s="44" t="s">
        <v>74</v>
      </c>
      <c r="G854" s="45">
        <v>60</v>
      </c>
      <c r="H854" s="46">
        <v>0</v>
      </c>
      <c r="I854" s="44" t="s">
        <v>575</v>
      </c>
      <c r="J854" s="44" t="s">
        <v>576</v>
      </c>
      <c r="K854" s="44" t="s">
        <v>566</v>
      </c>
      <c r="L854" s="44" t="s">
        <v>567</v>
      </c>
      <c r="M854" s="44" t="s">
        <v>629</v>
      </c>
      <c r="N854" s="44"/>
      <c r="O854" s="44" t="s">
        <v>159</v>
      </c>
      <c r="P854" s="44" t="s">
        <v>527</v>
      </c>
      <c r="Q854" s="44" t="s">
        <v>570</v>
      </c>
    </row>
    <row r="855" spans="1:17" x14ac:dyDescent="0.25">
      <c r="A855" s="44" t="s">
        <v>3344</v>
      </c>
      <c r="B855" s="44" t="s">
        <v>3345</v>
      </c>
      <c r="C855" s="44" t="s">
        <v>3346</v>
      </c>
      <c r="D855" s="44"/>
      <c r="E855" s="44" t="s">
        <v>3125</v>
      </c>
      <c r="F855" s="44" t="s">
        <v>74</v>
      </c>
      <c r="G855" s="45">
        <v>60</v>
      </c>
      <c r="H855" s="46">
        <v>0</v>
      </c>
      <c r="I855" s="44" t="s">
        <v>671</v>
      </c>
      <c r="J855" s="44" t="s">
        <v>672</v>
      </c>
      <c r="K855" s="44" t="s">
        <v>566</v>
      </c>
      <c r="L855" s="44" t="s">
        <v>567</v>
      </c>
      <c r="M855" s="44" t="s">
        <v>2320</v>
      </c>
      <c r="N855" s="44"/>
      <c r="O855" s="44" t="s">
        <v>159</v>
      </c>
      <c r="P855" s="44" t="s">
        <v>527</v>
      </c>
      <c r="Q855" s="44" t="s">
        <v>570</v>
      </c>
    </row>
    <row r="856" spans="1:17" x14ac:dyDescent="0.25">
      <c r="A856" s="44" t="s">
        <v>3347</v>
      </c>
      <c r="B856" s="44" t="s">
        <v>3348</v>
      </c>
      <c r="C856" s="44" t="s">
        <v>3349</v>
      </c>
      <c r="D856" s="44"/>
      <c r="E856" s="44" t="s">
        <v>3125</v>
      </c>
      <c r="F856" s="44" t="s">
        <v>74</v>
      </c>
      <c r="G856" s="45">
        <v>60</v>
      </c>
      <c r="H856" s="46">
        <v>0</v>
      </c>
      <c r="I856" s="44" t="s">
        <v>575</v>
      </c>
      <c r="J856" s="44" t="s">
        <v>576</v>
      </c>
      <c r="K856" s="44" t="s">
        <v>566</v>
      </c>
      <c r="L856" s="44" t="s">
        <v>567</v>
      </c>
      <c r="M856" s="44" t="s">
        <v>577</v>
      </c>
      <c r="N856" s="44" t="s">
        <v>578</v>
      </c>
      <c r="O856" s="44" t="s">
        <v>159</v>
      </c>
      <c r="P856" s="44" t="s">
        <v>527</v>
      </c>
      <c r="Q856" s="44" t="s">
        <v>570</v>
      </c>
    </row>
    <row r="857" spans="1:17" x14ac:dyDescent="0.25">
      <c r="A857" s="44" t="s">
        <v>261</v>
      </c>
      <c r="B857" s="44" t="s">
        <v>262</v>
      </c>
      <c r="C857" s="44" t="s">
        <v>3350</v>
      </c>
      <c r="D857" s="44"/>
      <c r="E857" s="44" t="s">
        <v>3133</v>
      </c>
      <c r="F857" s="44" t="s">
        <v>3351</v>
      </c>
      <c r="G857" s="45">
        <v>60</v>
      </c>
      <c r="H857" s="46">
        <v>0</v>
      </c>
      <c r="I857" s="44" t="s">
        <v>641</v>
      </c>
      <c r="J857" s="44" t="s">
        <v>642</v>
      </c>
      <c r="K857" s="44" t="s">
        <v>566</v>
      </c>
      <c r="L857" s="44" t="s">
        <v>643</v>
      </c>
      <c r="M857" s="44" t="s">
        <v>644</v>
      </c>
      <c r="N857" s="44"/>
      <c r="O857" s="44" t="s">
        <v>159</v>
      </c>
      <c r="P857" s="44" t="s">
        <v>527</v>
      </c>
      <c r="Q857" s="44" t="s">
        <v>570</v>
      </c>
    </row>
    <row r="858" spans="1:17" x14ac:dyDescent="0.25">
      <c r="A858" s="44" t="s">
        <v>184</v>
      </c>
      <c r="B858" s="44" t="s">
        <v>185</v>
      </c>
      <c r="C858" s="44" t="s">
        <v>3352</v>
      </c>
      <c r="D858" s="44"/>
      <c r="E858" s="44" t="s">
        <v>3133</v>
      </c>
      <c r="F858" s="44" t="s">
        <v>3353</v>
      </c>
      <c r="G858" s="45"/>
      <c r="H858" s="46">
        <v>0</v>
      </c>
      <c r="I858" s="44" t="s">
        <v>671</v>
      </c>
      <c r="J858" s="44" t="s">
        <v>672</v>
      </c>
      <c r="K858" s="44" t="s">
        <v>566</v>
      </c>
      <c r="L858" s="44" t="s">
        <v>567</v>
      </c>
      <c r="M858" s="44" t="s">
        <v>2320</v>
      </c>
      <c r="N858" s="44" t="s">
        <v>3354</v>
      </c>
      <c r="O858" s="44" t="s">
        <v>159</v>
      </c>
      <c r="P858" s="44" t="s">
        <v>527</v>
      </c>
      <c r="Q858" s="44" t="s">
        <v>570</v>
      </c>
    </row>
    <row r="859" spans="1:17" x14ac:dyDescent="0.25">
      <c r="A859" s="44" t="s">
        <v>460</v>
      </c>
      <c r="B859" s="44" t="s">
        <v>461</v>
      </c>
      <c r="C859" s="44" t="s">
        <v>3355</v>
      </c>
      <c r="D859" s="44"/>
      <c r="E859" s="44" t="s">
        <v>3133</v>
      </c>
      <c r="F859" s="44" t="s">
        <v>3356</v>
      </c>
      <c r="G859" s="45">
        <v>60</v>
      </c>
      <c r="H859" s="46">
        <v>0</v>
      </c>
      <c r="I859" s="44" t="s">
        <v>641</v>
      </c>
      <c r="J859" s="44" t="s">
        <v>642</v>
      </c>
      <c r="K859" s="44" t="s">
        <v>566</v>
      </c>
      <c r="L859" s="44" t="s">
        <v>978</v>
      </c>
      <c r="M859" s="44" t="s">
        <v>644</v>
      </c>
      <c r="N859" s="44"/>
      <c r="O859" s="44" t="s">
        <v>159</v>
      </c>
      <c r="P859" s="44" t="s">
        <v>527</v>
      </c>
      <c r="Q859" s="44" t="s">
        <v>570</v>
      </c>
    </row>
    <row r="860" spans="1:17" x14ac:dyDescent="0.25">
      <c r="A860" s="44" t="s">
        <v>190</v>
      </c>
      <c r="B860" s="44" t="s">
        <v>191</v>
      </c>
      <c r="C860" s="44" t="s">
        <v>3357</v>
      </c>
      <c r="D860" s="44"/>
      <c r="E860" s="44" t="s">
        <v>3133</v>
      </c>
      <c r="F860" s="44" t="s">
        <v>3358</v>
      </c>
      <c r="G860" s="45"/>
      <c r="H860" s="46">
        <v>0</v>
      </c>
      <c r="I860" s="44" t="s">
        <v>575</v>
      </c>
      <c r="J860" s="44" t="s">
        <v>576</v>
      </c>
      <c r="K860" s="44" t="s">
        <v>566</v>
      </c>
      <c r="L860" s="44" t="s">
        <v>567</v>
      </c>
      <c r="M860" s="44" t="s">
        <v>663</v>
      </c>
      <c r="N860" s="44"/>
      <c r="O860" s="44" t="s">
        <v>159</v>
      </c>
      <c r="P860" s="44" t="s">
        <v>527</v>
      </c>
      <c r="Q860" s="44" t="s">
        <v>570</v>
      </c>
    </row>
    <row r="861" spans="1:17" x14ac:dyDescent="0.25">
      <c r="A861" s="44" t="s">
        <v>3359</v>
      </c>
      <c r="B861" s="44" t="s">
        <v>3360</v>
      </c>
      <c r="C861" s="44" t="s">
        <v>3361</v>
      </c>
      <c r="D861" s="44"/>
      <c r="E861" s="44" t="s">
        <v>3125</v>
      </c>
      <c r="F861" s="44" t="s">
        <v>74</v>
      </c>
      <c r="G861" s="45">
        <v>60</v>
      </c>
      <c r="H861" s="46">
        <v>0</v>
      </c>
      <c r="I861" s="44" t="s">
        <v>641</v>
      </c>
      <c r="J861" s="44" t="s">
        <v>642</v>
      </c>
      <c r="K861" s="44" t="s">
        <v>566</v>
      </c>
      <c r="L861" s="44" t="s">
        <v>643</v>
      </c>
      <c r="M861" s="44" t="s">
        <v>644</v>
      </c>
      <c r="N861" s="44"/>
      <c r="O861" s="44" t="s">
        <v>159</v>
      </c>
      <c r="P861" s="44" t="s">
        <v>527</v>
      </c>
      <c r="Q861" s="44" t="s">
        <v>570</v>
      </c>
    </row>
    <row r="862" spans="1:17" x14ac:dyDescent="0.25">
      <c r="A862" s="44" t="s">
        <v>131</v>
      </c>
      <c r="B862" s="44" t="s">
        <v>132</v>
      </c>
      <c r="C862" s="44" t="s">
        <v>3362</v>
      </c>
      <c r="D862" s="44"/>
      <c r="E862" s="44" t="s">
        <v>3133</v>
      </c>
      <c r="F862" s="44" t="s">
        <v>3363</v>
      </c>
      <c r="G862" s="45">
        <v>60</v>
      </c>
      <c r="H862" s="46">
        <v>0</v>
      </c>
      <c r="I862" s="44" t="s">
        <v>641</v>
      </c>
      <c r="J862" s="44" t="s">
        <v>642</v>
      </c>
      <c r="K862" s="44" t="s">
        <v>566</v>
      </c>
      <c r="L862" s="44" t="s">
        <v>3364</v>
      </c>
      <c r="M862" s="44" t="s">
        <v>644</v>
      </c>
      <c r="N862" s="44"/>
      <c r="O862" s="44" t="s">
        <v>159</v>
      </c>
      <c r="P862" s="44" t="s">
        <v>527</v>
      </c>
      <c r="Q862" s="44" t="s">
        <v>570</v>
      </c>
    </row>
    <row r="863" spans="1:17" x14ac:dyDescent="0.25">
      <c r="A863" s="44" t="s">
        <v>3365</v>
      </c>
      <c r="B863" s="44" t="s">
        <v>3366</v>
      </c>
      <c r="C863" s="44" t="s">
        <v>3367</v>
      </c>
      <c r="D863" s="44"/>
      <c r="E863" s="44" t="s">
        <v>3125</v>
      </c>
      <c r="F863" s="44" t="s">
        <v>74</v>
      </c>
      <c r="G863" s="45">
        <v>60</v>
      </c>
      <c r="H863" s="46">
        <v>0</v>
      </c>
      <c r="I863" s="44" t="s">
        <v>623</v>
      </c>
      <c r="J863" s="44" t="s">
        <v>624</v>
      </c>
      <c r="K863" s="44" t="s">
        <v>566</v>
      </c>
      <c r="L863" s="44" t="s">
        <v>567</v>
      </c>
      <c r="M863" s="44" t="s">
        <v>795</v>
      </c>
      <c r="N863" s="44"/>
      <c r="O863" s="44" t="s">
        <v>159</v>
      </c>
      <c r="P863" s="44" t="s">
        <v>527</v>
      </c>
      <c r="Q863" s="44" t="s">
        <v>570</v>
      </c>
    </row>
    <row r="864" spans="1:17" x14ac:dyDescent="0.25">
      <c r="A864" s="44" t="s">
        <v>3368</v>
      </c>
      <c r="B864" s="44" t="s">
        <v>3369</v>
      </c>
      <c r="C864" s="44" t="s">
        <v>3370</v>
      </c>
      <c r="D864" s="44"/>
      <c r="E864" s="44" t="s">
        <v>3125</v>
      </c>
      <c r="F864" s="44" t="s">
        <v>74</v>
      </c>
      <c r="G864" s="45">
        <v>60</v>
      </c>
      <c r="H864" s="46">
        <v>0</v>
      </c>
      <c r="I864" s="44" t="s">
        <v>583</v>
      </c>
      <c r="J864" s="44" t="s">
        <v>584</v>
      </c>
      <c r="K864" s="44" t="s">
        <v>566</v>
      </c>
      <c r="L864" s="44" t="s">
        <v>567</v>
      </c>
      <c r="M864" s="44" t="s">
        <v>619</v>
      </c>
      <c r="N864" s="44"/>
      <c r="O864" s="44" t="s">
        <v>159</v>
      </c>
      <c r="P864" s="44" t="s">
        <v>527</v>
      </c>
      <c r="Q864" s="44" t="s">
        <v>570</v>
      </c>
    </row>
    <row r="865" spans="1:17" x14ac:dyDescent="0.25">
      <c r="A865" s="44" t="s">
        <v>3371</v>
      </c>
      <c r="B865" s="44" t="s">
        <v>3372</v>
      </c>
      <c r="C865" s="44" t="s">
        <v>3373</v>
      </c>
      <c r="D865" s="44"/>
      <c r="E865" s="44" t="s">
        <v>3125</v>
      </c>
      <c r="F865" s="44" t="s">
        <v>74</v>
      </c>
      <c r="G865" s="45">
        <v>60</v>
      </c>
      <c r="H865" s="46">
        <v>0</v>
      </c>
      <c r="I865" s="44" t="s">
        <v>657</v>
      </c>
      <c r="J865" s="44" t="s">
        <v>658</v>
      </c>
      <c r="K865" s="44" t="s">
        <v>566</v>
      </c>
      <c r="L865" s="44" t="s">
        <v>567</v>
      </c>
      <c r="M865" s="44" t="s">
        <v>948</v>
      </c>
      <c r="N865" s="44"/>
      <c r="O865" s="44" t="s">
        <v>159</v>
      </c>
      <c r="P865" s="44" t="s">
        <v>527</v>
      </c>
      <c r="Q865" s="44" t="s">
        <v>570</v>
      </c>
    </row>
    <row r="866" spans="1:17" x14ac:dyDescent="0.25">
      <c r="A866" s="44" t="s">
        <v>3374</v>
      </c>
      <c r="B866" s="44" t="s">
        <v>3375</v>
      </c>
      <c r="C866" s="44" t="s">
        <v>3376</v>
      </c>
      <c r="D866" s="44"/>
      <c r="E866" s="44" t="s">
        <v>3125</v>
      </c>
      <c r="F866" s="44" t="s">
        <v>74</v>
      </c>
      <c r="G866" s="45">
        <v>60</v>
      </c>
      <c r="H866" s="46">
        <v>0</v>
      </c>
      <c r="I866" s="44" t="s">
        <v>623</v>
      </c>
      <c r="J866" s="44" t="s">
        <v>624</v>
      </c>
      <c r="K866" s="44" t="s">
        <v>566</v>
      </c>
      <c r="L866" s="44" t="s">
        <v>567</v>
      </c>
      <c r="M866" s="44" t="s">
        <v>625</v>
      </c>
      <c r="N866" s="44"/>
      <c r="O866" s="44" t="s">
        <v>159</v>
      </c>
      <c r="P866" s="44" t="s">
        <v>527</v>
      </c>
      <c r="Q866" s="44" t="s">
        <v>570</v>
      </c>
    </row>
    <row r="867" spans="1:17" x14ac:dyDescent="0.25">
      <c r="A867" s="44" t="s">
        <v>3377</v>
      </c>
      <c r="B867" s="44" t="s">
        <v>3378</v>
      </c>
      <c r="C867" s="44" t="s">
        <v>3379</v>
      </c>
      <c r="D867" s="44"/>
      <c r="E867" s="44" t="s">
        <v>3125</v>
      </c>
      <c r="F867" s="44" t="s">
        <v>74</v>
      </c>
      <c r="G867" s="45">
        <v>60</v>
      </c>
      <c r="H867" s="46">
        <v>0</v>
      </c>
      <c r="I867" s="44" t="s">
        <v>583</v>
      </c>
      <c r="J867" s="44" t="s">
        <v>584</v>
      </c>
      <c r="K867" s="44" t="s">
        <v>566</v>
      </c>
      <c r="L867" s="44" t="s">
        <v>567</v>
      </c>
      <c r="M867" s="44" t="s">
        <v>710</v>
      </c>
      <c r="N867" s="44"/>
      <c r="O867" s="44" t="s">
        <v>159</v>
      </c>
      <c r="P867" s="44" t="s">
        <v>527</v>
      </c>
      <c r="Q867" s="44" t="s">
        <v>570</v>
      </c>
    </row>
    <row r="868" spans="1:17" x14ac:dyDescent="0.25">
      <c r="A868" s="44" t="s">
        <v>3380</v>
      </c>
      <c r="B868" s="44" t="s">
        <v>3381</v>
      </c>
      <c r="C868" s="44" t="s">
        <v>3382</v>
      </c>
      <c r="D868" s="44"/>
      <c r="E868" s="44" t="s">
        <v>3125</v>
      </c>
      <c r="F868" s="44" t="s">
        <v>74</v>
      </c>
      <c r="G868" s="45">
        <v>60</v>
      </c>
      <c r="H868" s="46">
        <v>0</v>
      </c>
      <c r="I868" s="44" t="s">
        <v>575</v>
      </c>
      <c r="J868" s="44" t="s">
        <v>576</v>
      </c>
      <c r="K868" s="44" t="s">
        <v>566</v>
      </c>
      <c r="L868" s="44" t="s">
        <v>567</v>
      </c>
      <c r="M868" s="44" t="s">
        <v>577</v>
      </c>
      <c r="N868" s="44"/>
      <c r="O868" s="44" t="s">
        <v>159</v>
      </c>
      <c r="P868" s="44" t="s">
        <v>527</v>
      </c>
      <c r="Q868" s="44" t="s">
        <v>570</v>
      </c>
    </row>
    <row r="869" spans="1:17" x14ac:dyDescent="0.25">
      <c r="A869" s="44" t="s">
        <v>3383</v>
      </c>
      <c r="B869" s="44" t="s">
        <v>3384</v>
      </c>
      <c r="C869" s="44" t="s">
        <v>3385</v>
      </c>
      <c r="D869" s="44"/>
      <c r="E869" s="44" t="s">
        <v>3125</v>
      </c>
      <c r="F869" s="44" t="s">
        <v>74</v>
      </c>
      <c r="G869" s="45">
        <v>60</v>
      </c>
      <c r="H869" s="46">
        <v>0</v>
      </c>
      <c r="I869" s="44" t="s">
        <v>575</v>
      </c>
      <c r="J869" s="44" t="s">
        <v>576</v>
      </c>
      <c r="K869" s="44" t="s">
        <v>566</v>
      </c>
      <c r="L869" s="44" t="s">
        <v>567</v>
      </c>
      <c r="M869" s="44" t="s">
        <v>629</v>
      </c>
      <c r="N869" s="44"/>
      <c r="O869" s="44" t="s">
        <v>159</v>
      </c>
      <c r="P869" s="44" t="s">
        <v>527</v>
      </c>
      <c r="Q869" s="44" t="s">
        <v>570</v>
      </c>
    </row>
    <row r="870" spans="1:17" x14ac:dyDescent="0.25">
      <c r="A870" s="44" t="s">
        <v>3386</v>
      </c>
      <c r="B870" s="44" t="s">
        <v>3387</v>
      </c>
      <c r="C870" s="44" t="s">
        <v>3388</v>
      </c>
      <c r="D870" s="44"/>
      <c r="E870" s="44" t="s">
        <v>3125</v>
      </c>
      <c r="F870" s="44" t="s">
        <v>74</v>
      </c>
      <c r="G870" s="45">
        <v>60</v>
      </c>
      <c r="H870" s="46">
        <v>0</v>
      </c>
      <c r="I870" s="44" t="s">
        <v>657</v>
      </c>
      <c r="J870" s="44" t="s">
        <v>658</v>
      </c>
      <c r="K870" s="44" t="s">
        <v>566</v>
      </c>
      <c r="L870" s="44" t="s">
        <v>567</v>
      </c>
      <c r="M870" s="44" t="s">
        <v>974</v>
      </c>
      <c r="N870" s="44"/>
      <c r="O870" s="44" t="s">
        <v>159</v>
      </c>
      <c r="P870" s="44" t="s">
        <v>527</v>
      </c>
      <c r="Q870" s="44" t="s">
        <v>570</v>
      </c>
    </row>
    <row r="871" spans="1:17" x14ac:dyDescent="0.25">
      <c r="A871" s="44" t="s">
        <v>3389</v>
      </c>
      <c r="B871" s="44" t="s">
        <v>3390</v>
      </c>
      <c r="C871" s="44" t="s">
        <v>3391</v>
      </c>
      <c r="D871" s="44"/>
      <c r="E871" s="44" t="s">
        <v>3125</v>
      </c>
      <c r="F871" s="44" t="s">
        <v>74</v>
      </c>
      <c r="G871" s="45">
        <v>60</v>
      </c>
      <c r="H871" s="46">
        <v>0</v>
      </c>
      <c r="I871" s="44" t="s">
        <v>575</v>
      </c>
      <c r="J871" s="44" t="s">
        <v>576</v>
      </c>
      <c r="K871" s="44" t="s">
        <v>566</v>
      </c>
      <c r="L871" s="44" t="s">
        <v>567</v>
      </c>
      <c r="M871" s="44" t="s">
        <v>1217</v>
      </c>
      <c r="N871" s="44"/>
      <c r="O871" s="44" t="s">
        <v>159</v>
      </c>
      <c r="P871" s="44" t="s">
        <v>527</v>
      </c>
      <c r="Q871" s="44" t="s">
        <v>570</v>
      </c>
    </row>
    <row r="872" spans="1:17" x14ac:dyDescent="0.25">
      <c r="A872" s="44" t="s">
        <v>3392</v>
      </c>
      <c r="B872" s="44" t="s">
        <v>3393</v>
      </c>
      <c r="C872" s="44" t="s">
        <v>3394</v>
      </c>
      <c r="D872" s="44"/>
      <c r="E872" s="44" t="s">
        <v>3125</v>
      </c>
      <c r="F872" s="44" t="s">
        <v>74</v>
      </c>
      <c r="G872" s="45">
        <v>60</v>
      </c>
      <c r="H872" s="46">
        <v>0</v>
      </c>
      <c r="I872" s="44" t="s">
        <v>575</v>
      </c>
      <c r="J872" s="44" t="s">
        <v>576</v>
      </c>
      <c r="K872" s="44" t="s">
        <v>566</v>
      </c>
      <c r="L872" s="44" t="s">
        <v>567</v>
      </c>
      <c r="M872" s="44" t="s">
        <v>577</v>
      </c>
      <c r="N872" s="44"/>
      <c r="O872" s="44" t="s">
        <v>159</v>
      </c>
      <c r="P872" s="44" t="s">
        <v>527</v>
      </c>
      <c r="Q872" s="44" t="s">
        <v>570</v>
      </c>
    </row>
    <row r="873" spans="1:17" x14ac:dyDescent="0.25">
      <c r="A873" s="44" t="s">
        <v>3395</v>
      </c>
      <c r="B873" s="44" t="s">
        <v>547</v>
      </c>
      <c r="C873" s="44" t="s">
        <v>3396</v>
      </c>
      <c r="D873" s="44"/>
      <c r="E873" s="44" t="s">
        <v>3125</v>
      </c>
      <c r="F873" s="44" t="s">
        <v>74</v>
      </c>
      <c r="G873" s="45">
        <v>60</v>
      </c>
      <c r="H873" s="46">
        <v>0</v>
      </c>
      <c r="I873" s="44" t="s">
        <v>623</v>
      </c>
      <c r="J873" s="44" t="s">
        <v>624</v>
      </c>
      <c r="K873" s="44" t="s">
        <v>566</v>
      </c>
      <c r="L873" s="44" t="s">
        <v>567</v>
      </c>
      <c r="M873" s="44" t="s">
        <v>667</v>
      </c>
      <c r="N873" s="44"/>
      <c r="O873" s="44" t="s">
        <v>159</v>
      </c>
      <c r="P873" s="44" t="s">
        <v>527</v>
      </c>
      <c r="Q873" s="44" t="s">
        <v>570</v>
      </c>
    </row>
    <row r="874" spans="1:17" x14ac:dyDescent="0.25">
      <c r="A874" s="44" t="s">
        <v>3397</v>
      </c>
      <c r="B874" s="44" t="s">
        <v>544</v>
      </c>
      <c r="C874" s="44" t="s">
        <v>3398</v>
      </c>
      <c r="D874" s="44"/>
      <c r="E874" s="44" t="s">
        <v>3125</v>
      </c>
      <c r="F874" s="44" t="s">
        <v>74</v>
      </c>
      <c r="G874" s="45">
        <v>60</v>
      </c>
      <c r="H874" s="46">
        <v>0</v>
      </c>
      <c r="I874" s="44" t="s">
        <v>575</v>
      </c>
      <c r="J874" s="44" t="s">
        <v>576</v>
      </c>
      <c r="K874" s="44" t="s">
        <v>566</v>
      </c>
      <c r="L874" s="44" t="s">
        <v>567</v>
      </c>
      <c r="M874" s="44" t="s">
        <v>577</v>
      </c>
      <c r="N874" s="44"/>
      <c r="O874" s="44" t="s">
        <v>159</v>
      </c>
      <c r="P874" s="44" t="s">
        <v>527</v>
      </c>
      <c r="Q874" s="44" t="s">
        <v>570</v>
      </c>
    </row>
    <row r="875" spans="1:17" x14ac:dyDescent="0.25">
      <c r="A875" s="44" t="s">
        <v>3399</v>
      </c>
      <c r="B875" s="44" t="s">
        <v>3400</v>
      </c>
      <c r="C875" s="44" t="s">
        <v>3401</v>
      </c>
      <c r="D875" s="44"/>
      <c r="E875" s="44" t="s">
        <v>3125</v>
      </c>
      <c r="F875" s="44" t="s">
        <v>74</v>
      </c>
      <c r="G875" s="45">
        <v>60</v>
      </c>
      <c r="H875" s="46">
        <v>0</v>
      </c>
      <c r="I875" s="44" t="s">
        <v>583</v>
      </c>
      <c r="J875" s="44" t="s">
        <v>584</v>
      </c>
      <c r="K875" s="44" t="s">
        <v>566</v>
      </c>
      <c r="L875" s="44" t="s">
        <v>567</v>
      </c>
      <c r="M875" s="44" t="s">
        <v>766</v>
      </c>
      <c r="N875" s="44"/>
      <c r="O875" s="44" t="s">
        <v>159</v>
      </c>
      <c r="P875" s="44" t="s">
        <v>527</v>
      </c>
      <c r="Q875" s="44" t="s">
        <v>570</v>
      </c>
    </row>
    <row r="876" spans="1:17" x14ac:dyDescent="0.25">
      <c r="A876" s="44" t="s">
        <v>143</v>
      </c>
      <c r="B876" s="44" t="s">
        <v>144</v>
      </c>
      <c r="C876" s="44" t="s">
        <v>3402</v>
      </c>
      <c r="D876" s="44"/>
      <c r="E876" s="44" t="s">
        <v>3133</v>
      </c>
      <c r="F876" s="44" t="s">
        <v>3403</v>
      </c>
      <c r="G876" s="45">
        <v>60</v>
      </c>
      <c r="H876" s="46">
        <v>0</v>
      </c>
      <c r="I876" s="44" t="s">
        <v>641</v>
      </c>
      <c r="J876" s="44" t="s">
        <v>642</v>
      </c>
      <c r="K876" s="44" t="s">
        <v>566</v>
      </c>
      <c r="L876" s="44" t="s">
        <v>889</v>
      </c>
      <c r="M876" s="44" t="s">
        <v>644</v>
      </c>
      <c r="N876" s="44"/>
      <c r="O876" s="44" t="s">
        <v>159</v>
      </c>
      <c r="P876" s="44" t="s">
        <v>527</v>
      </c>
      <c r="Q876" s="44" t="s">
        <v>570</v>
      </c>
    </row>
    <row r="877" spans="1:17" x14ac:dyDescent="0.25">
      <c r="A877" s="44" t="s">
        <v>3404</v>
      </c>
      <c r="B877" s="44" t="s">
        <v>3405</v>
      </c>
      <c r="C877" s="44" t="s">
        <v>3406</v>
      </c>
      <c r="D877" s="44" t="s">
        <v>74</v>
      </c>
      <c r="E877" s="44" t="s">
        <v>3125</v>
      </c>
      <c r="F877" s="44" t="s">
        <v>74</v>
      </c>
      <c r="G877" s="45">
        <v>60</v>
      </c>
      <c r="H877" s="46">
        <v>0</v>
      </c>
      <c r="I877" s="44" t="s">
        <v>575</v>
      </c>
      <c r="J877" s="44" t="s">
        <v>576</v>
      </c>
      <c r="K877" s="44" t="s">
        <v>566</v>
      </c>
      <c r="L877" s="44" t="s">
        <v>567</v>
      </c>
      <c r="M877" s="44" t="s">
        <v>629</v>
      </c>
      <c r="N877" s="44"/>
      <c r="O877" s="44" t="s">
        <v>159</v>
      </c>
      <c r="P877" s="44" t="s">
        <v>527</v>
      </c>
      <c r="Q877" s="44" t="s">
        <v>570</v>
      </c>
    </row>
    <row r="878" spans="1:17" x14ac:dyDescent="0.25">
      <c r="A878" s="44" t="s">
        <v>3407</v>
      </c>
      <c r="B878" s="44" t="s">
        <v>3408</v>
      </c>
      <c r="C878" s="44" t="s">
        <v>3409</v>
      </c>
      <c r="D878" s="44"/>
      <c r="E878" s="44" t="s">
        <v>3125</v>
      </c>
      <c r="F878" s="44" t="s">
        <v>74</v>
      </c>
      <c r="G878" s="45">
        <v>60</v>
      </c>
      <c r="H878" s="46">
        <v>0</v>
      </c>
      <c r="I878" s="44" t="s">
        <v>583</v>
      </c>
      <c r="J878" s="44" t="s">
        <v>584</v>
      </c>
      <c r="K878" s="44" t="s">
        <v>566</v>
      </c>
      <c r="L878" s="44" t="s">
        <v>567</v>
      </c>
      <c r="M878" s="44" t="s">
        <v>784</v>
      </c>
      <c r="N878" s="44"/>
      <c r="O878" s="44" t="s">
        <v>159</v>
      </c>
      <c r="P878" s="44" t="s">
        <v>527</v>
      </c>
      <c r="Q878" s="44" t="s">
        <v>570</v>
      </c>
    </row>
    <row r="879" spans="1:17" x14ac:dyDescent="0.25">
      <c r="A879" s="44" t="s">
        <v>3410</v>
      </c>
      <c r="B879" s="44" t="s">
        <v>3411</v>
      </c>
      <c r="C879" s="44" t="s">
        <v>3412</v>
      </c>
      <c r="D879" s="44"/>
      <c r="E879" s="44" t="s">
        <v>3125</v>
      </c>
      <c r="F879" s="44" t="s">
        <v>74</v>
      </c>
      <c r="G879" s="45">
        <v>60</v>
      </c>
      <c r="H879" s="46">
        <v>0</v>
      </c>
      <c r="I879" s="44" t="s">
        <v>575</v>
      </c>
      <c r="J879" s="44" t="s">
        <v>576</v>
      </c>
      <c r="K879" s="44" t="s">
        <v>566</v>
      </c>
      <c r="L879" s="44" t="s">
        <v>567</v>
      </c>
      <c r="M879" s="44" t="s">
        <v>629</v>
      </c>
      <c r="N879" s="44"/>
      <c r="O879" s="44" t="s">
        <v>159</v>
      </c>
      <c r="P879" s="44" t="s">
        <v>527</v>
      </c>
      <c r="Q879" s="44" t="s">
        <v>570</v>
      </c>
    </row>
    <row r="880" spans="1:17" x14ac:dyDescent="0.25">
      <c r="A880" s="44" t="s">
        <v>3413</v>
      </c>
      <c r="B880" s="44" t="s">
        <v>3414</v>
      </c>
      <c r="C880" s="44" t="s">
        <v>3415</v>
      </c>
      <c r="D880" s="44"/>
      <c r="E880" s="44" t="s">
        <v>3125</v>
      </c>
      <c r="F880" s="44" t="s">
        <v>74</v>
      </c>
      <c r="G880" s="45">
        <v>60</v>
      </c>
      <c r="H880" s="46">
        <v>0</v>
      </c>
      <c r="I880" s="44" t="s">
        <v>623</v>
      </c>
      <c r="J880" s="44" t="s">
        <v>624</v>
      </c>
      <c r="K880" s="44" t="s">
        <v>566</v>
      </c>
      <c r="L880" s="44" t="s">
        <v>567</v>
      </c>
      <c r="M880" s="44" t="s">
        <v>667</v>
      </c>
      <c r="N880" s="44"/>
      <c r="O880" s="44" t="s">
        <v>159</v>
      </c>
      <c r="P880" s="44" t="s">
        <v>527</v>
      </c>
      <c r="Q880" s="44" t="s">
        <v>570</v>
      </c>
    </row>
    <row r="881" spans="1:17" x14ac:dyDescent="0.25">
      <c r="A881" s="44" t="s">
        <v>3416</v>
      </c>
      <c r="B881" s="44" t="s">
        <v>3417</v>
      </c>
      <c r="C881" s="44" t="s">
        <v>3418</v>
      </c>
      <c r="D881" s="44"/>
      <c r="E881" s="44" t="s">
        <v>3125</v>
      </c>
      <c r="F881" s="44" t="s">
        <v>74</v>
      </c>
      <c r="G881" s="45">
        <v>60</v>
      </c>
      <c r="H881" s="46">
        <v>0</v>
      </c>
      <c r="I881" s="44" t="s">
        <v>575</v>
      </c>
      <c r="J881" s="44" t="s">
        <v>576</v>
      </c>
      <c r="K881" s="44" t="s">
        <v>566</v>
      </c>
      <c r="L881" s="44" t="s">
        <v>567</v>
      </c>
      <c r="M881" s="44" t="s">
        <v>629</v>
      </c>
      <c r="N881" s="44"/>
      <c r="O881" s="44" t="s">
        <v>159</v>
      </c>
      <c r="P881" s="44" t="s">
        <v>527</v>
      </c>
      <c r="Q881" s="44" t="s">
        <v>570</v>
      </c>
    </row>
    <row r="882" spans="1:17" x14ac:dyDescent="0.25">
      <c r="A882" s="44" t="s">
        <v>3419</v>
      </c>
      <c r="B882" s="44" t="s">
        <v>3420</v>
      </c>
      <c r="C882" s="44" t="s">
        <v>3421</v>
      </c>
      <c r="D882" s="44"/>
      <c r="E882" s="44" t="s">
        <v>3125</v>
      </c>
      <c r="F882" s="44" t="s">
        <v>74</v>
      </c>
      <c r="G882" s="45">
        <v>60</v>
      </c>
      <c r="H882" s="46">
        <v>0</v>
      </c>
      <c r="I882" s="44" t="s">
        <v>623</v>
      </c>
      <c r="J882" s="44" t="s">
        <v>624</v>
      </c>
      <c r="K882" s="44" t="s">
        <v>566</v>
      </c>
      <c r="L882" s="44" t="s">
        <v>567</v>
      </c>
      <c r="M882" s="44" t="s">
        <v>795</v>
      </c>
      <c r="N882" s="44"/>
      <c r="O882" s="44" t="s">
        <v>159</v>
      </c>
      <c r="P882" s="44" t="s">
        <v>527</v>
      </c>
      <c r="Q882" s="44" t="s">
        <v>570</v>
      </c>
    </row>
    <row r="883" spans="1:17" x14ac:dyDescent="0.25">
      <c r="A883" s="44" t="s">
        <v>3422</v>
      </c>
      <c r="B883" s="44" t="s">
        <v>546</v>
      </c>
      <c r="C883" s="44" t="s">
        <v>3423</v>
      </c>
      <c r="D883" s="44"/>
      <c r="E883" s="44" t="s">
        <v>3125</v>
      </c>
      <c r="F883" s="44" t="s">
        <v>74</v>
      </c>
      <c r="G883" s="45">
        <v>60</v>
      </c>
      <c r="H883" s="46">
        <v>0</v>
      </c>
      <c r="I883" s="44" t="s">
        <v>583</v>
      </c>
      <c r="J883" s="44" t="s">
        <v>584</v>
      </c>
      <c r="K883" s="44" t="s">
        <v>566</v>
      </c>
      <c r="L883" s="44" t="s">
        <v>567</v>
      </c>
      <c r="M883" s="44" t="s">
        <v>784</v>
      </c>
      <c r="N883" s="44"/>
      <c r="O883" s="44" t="s">
        <v>159</v>
      </c>
      <c r="P883" s="44" t="s">
        <v>527</v>
      </c>
      <c r="Q883" s="44" t="s">
        <v>570</v>
      </c>
    </row>
    <row r="884" spans="1:17" x14ac:dyDescent="0.25">
      <c r="A884" s="44" t="s">
        <v>3424</v>
      </c>
      <c r="B884" s="44" t="s">
        <v>3425</v>
      </c>
      <c r="C884" s="44" t="s">
        <v>3426</v>
      </c>
      <c r="D884" s="44"/>
      <c r="E884" s="44" t="s">
        <v>3125</v>
      </c>
      <c r="F884" s="44" t="s">
        <v>74</v>
      </c>
      <c r="G884" s="45">
        <v>60</v>
      </c>
      <c r="H884" s="46">
        <v>0</v>
      </c>
      <c r="I884" s="44" t="s">
        <v>623</v>
      </c>
      <c r="J884" s="44" t="s">
        <v>624</v>
      </c>
      <c r="K884" s="44" t="s">
        <v>566</v>
      </c>
      <c r="L884" s="44" t="s">
        <v>567</v>
      </c>
      <c r="M884" s="44" t="s">
        <v>667</v>
      </c>
      <c r="N884" s="44"/>
      <c r="O884" s="44" t="s">
        <v>159</v>
      </c>
      <c r="P884" s="44" t="s">
        <v>527</v>
      </c>
      <c r="Q884" s="44" t="s">
        <v>570</v>
      </c>
    </row>
    <row r="885" spans="1:17" x14ac:dyDescent="0.25">
      <c r="A885" s="44" t="s">
        <v>3427</v>
      </c>
      <c r="B885" s="44" t="s">
        <v>3428</v>
      </c>
      <c r="C885" s="44" t="s">
        <v>3429</v>
      </c>
      <c r="D885" s="44"/>
      <c r="E885" s="44" t="s">
        <v>3125</v>
      </c>
      <c r="F885" s="44" t="s">
        <v>74</v>
      </c>
      <c r="G885" s="45">
        <v>60</v>
      </c>
      <c r="H885" s="46">
        <v>0</v>
      </c>
      <c r="I885" s="44" t="s">
        <v>657</v>
      </c>
      <c r="J885" s="44" t="s">
        <v>658</v>
      </c>
      <c r="K885" s="44" t="s">
        <v>566</v>
      </c>
      <c r="L885" s="44" t="s">
        <v>567</v>
      </c>
      <c r="M885" s="44" t="s">
        <v>974</v>
      </c>
      <c r="N885" s="44"/>
      <c r="O885" s="44" t="s">
        <v>159</v>
      </c>
      <c r="P885" s="44" t="s">
        <v>527</v>
      </c>
      <c r="Q885" s="44" t="s">
        <v>570</v>
      </c>
    </row>
    <row r="886" spans="1:17" x14ac:dyDescent="0.25">
      <c r="A886" s="44" t="s">
        <v>3430</v>
      </c>
      <c r="B886" s="44" t="s">
        <v>3431</v>
      </c>
      <c r="C886" s="44" t="s">
        <v>3432</v>
      </c>
      <c r="D886" s="44"/>
      <c r="E886" s="44" t="s">
        <v>3125</v>
      </c>
      <c r="F886" s="44" t="s">
        <v>74</v>
      </c>
      <c r="G886" s="45">
        <v>60</v>
      </c>
      <c r="H886" s="46">
        <v>0</v>
      </c>
      <c r="I886" s="44" t="s">
        <v>623</v>
      </c>
      <c r="J886" s="44" t="s">
        <v>624</v>
      </c>
      <c r="K886" s="44" t="s">
        <v>566</v>
      </c>
      <c r="L886" s="44" t="s">
        <v>567</v>
      </c>
      <c r="M886" s="44" t="s">
        <v>725</v>
      </c>
      <c r="N886" s="44"/>
      <c r="O886" s="44" t="s">
        <v>159</v>
      </c>
      <c r="P886" s="44" t="s">
        <v>527</v>
      </c>
      <c r="Q886" s="44" t="s">
        <v>570</v>
      </c>
    </row>
    <row r="887" spans="1:17" x14ac:dyDescent="0.25">
      <c r="A887" s="44" t="s">
        <v>3433</v>
      </c>
      <c r="B887" s="44" t="s">
        <v>3434</v>
      </c>
      <c r="C887" s="44" t="s">
        <v>3435</v>
      </c>
      <c r="D887" s="44"/>
      <c r="E887" s="44" t="s">
        <v>3125</v>
      </c>
      <c r="F887" s="44" t="s">
        <v>74</v>
      </c>
      <c r="G887" s="45">
        <v>60</v>
      </c>
      <c r="H887" s="46">
        <v>0</v>
      </c>
      <c r="I887" s="44" t="s">
        <v>583</v>
      </c>
      <c r="J887" s="44" t="s">
        <v>584</v>
      </c>
      <c r="K887" s="44" t="s">
        <v>566</v>
      </c>
      <c r="L887" s="44" t="s">
        <v>567</v>
      </c>
      <c r="M887" s="44" t="s">
        <v>766</v>
      </c>
      <c r="N887" s="44"/>
      <c r="O887" s="44" t="s">
        <v>159</v>
      </c>
      <c r="P887" s="44" t="s">
        <v>527</v>
      </c>
      <c r="Q887" s="44" t="s">
        <v>570</v>
      </c>
    </row>
    <row r="888" spans="1:17" x14ac:dyDescent="0.25">
      <c r="A888" s="44" t="s">
        <v>3436</v>
      </c>
      <c r="B888" s="44" t="s">
        <v>3437</v>
      </c>
      <c r="C888" s="44" t="s">
        <v>3438</v>
      </c>
      <c r="D888" s="44"/>
      <c r="E888" s="44" t="s">
        <v>3125</v>
      </c>
      <c r="F888" s="44" t="s">
        <v>74</v>
      </c>
      <c r="G888" s="45">
        <v>60</v>
      </c>
      <c r="H888" s="46">
        <v>0</v>
      </c>
      <c r="I888" s="44" t="s">
        <v>657</v>
      </c>
      <c r="J888" s="44" t="s">
        <v>658</v>
      </c>
      <c r="K888" s="44" t="s">
        <v>566</v>
      </c>
      <c r="L888" s="44" t="s">
        <v>567</v>
      </c>
      <c r="M888" s="44" t="s">
        <v>974</v>
      </c>
      <c r="N888" s="44"/>
      <c r="O888" s="44" t="s">
        <v>159</v>
      </c>
      <c r="P888" s="44" t="s">
        <v>527</v>
      </c>
      <c r="Q888" s="44" t="s">
        <v>570</v>
      </c>
    </row>
    <row r="889" spans="1:17" x14ac:dyDescent="0.25">
      <c r="A889" s="44" t="s">
        <v>3439</v>
      </c>
      <c r="B889" s="44" t="s">
        <v>3440</v>
      </c>
      <c r="C889" s="44" t="s">
        <v>3441</v>
      </c>
      <c r="D889" s="44"/>
      <c r="E889" s="44" t="s">
        <v>3125</v>
      </c>
      <c r="F889" s="44" t="s">
        <v>74</v>
      </c>
      <c r="G889" s="45">
        <v>60</v>
      </c>
      <c r="H889" s="46">
        <v>0</v>
      </c>
      <c r="I889" s="44" t="s">
        <v>623</v>
      </c>
      <c r="J889" s="44" t="s">
        <v>624</v>
      </c>
      <c r="K889" s="44" t="s">
        <v>566</v>
      </c>
      <c r="L889" s="44" t="s">
        <v>567</v>
      </c>
      <c r="M889" s="44" t="s">
        <v>725</v>
      </c>
      <c r="N889" s="44"/>
      <c r="O889" s="44" t="s">
        <v>159</v>
      </c>
      <c r="P889" s="44" t="s">
        <v>527</v>
      </c>
      <c r="Q889" s="44" t="s">
        <v>570</v>
      </c>
    </row>
    <row r="890" spans="1:17" x14ac:dyDescent="0.25">
      <c r="A890" s="44" t="s">
        <v>3442</v>
      </c>
      <c r="B890" s="44" t="s">
        <v>3443</v>
      </c>
      <c r="C890" s="44" t="s">
        <v>3444</v>
      </c>
      <c r="D890" s="44"/>
      <c r="E890" s="44" t="s">
        <v>3125</v>
      </c>
      <c r="F890" s="44" t="s">
        <v>74</v>
      </c>
      <c r="G890" s="45">
        <v>60</v>
      </c>
      <c r="H890" s="46">
        <v>0</v>
      </c>
      <c r="I890" s="44" t="s">
        <v>657</v>
      </c>
      <c r="J890" s="44" t="s">
        <v>658</v>
      </c>
      <c r="K890" s="44" t="s">
        <v>566</v>
      </c>
      <c r="L890" s="44" t="s">
        <v>567</v>
      </c>
      <c r="M890" s="44" t="s">
        <v>3445</v>
      </c>
      <c r="N890" s="44"/>
      <c r="O890" s="44" t="s">
        <v>159</v>
      </c>
      <c r="P890" s="44" t="s">
        <v>527</v>
      </c>
      <c r="Q890" s="44" t="s">
        <v>570</v>
      </c>
    </row>
    <row r="891" spans="1:17" x14ac:dyDescent="0.25">
      <c r="A891" s="44" t="s">
        <v>3446</v>
      </c>
      <c r="B891" s="44" t="s">
        <v>3447</v>
      </c>
      <c r="C891" s="44" t="s">
        <v>3448</v>
      </c>
      <c r="D891" s="44"/>
      <c r="E891" s="44" t="s">
        <v>3125</v>
      </c>
      <c r="F891" s="44" t="s">
        <v>74</v>
      </c>
      <c r="G891" s="45">
        <v>60</v>
      </c>
      <c r="H891" s="46">
        <v>0</v>
      </c>
      <c r="I891" s="44" t="s">
        <v>657</v>
      </c>
      <c r="J891" s="44" t="s">
        <v>658</v>
      </c>
      <c r="K891" s="44" t="s">
        <v>566</v>
      </c>
      <c r="L891" s="44" t="s">
        <v>567</v>
      </c>
      <c r="M891" s="44" t="s">
        <v>974</v>
      </c>
      <c r="N891" s="44"/>
      <c r="O891" s="44" t="s">
        <v>159</v>
      </c>
      <c r="P891" s="44" t="s">
        <v>527</v>
      </c>
      <c r="Q891" s="44" t="s">
        <v>570</v>
      </c>
    </row>
    <row r="892" spans="1:17" x14ac:dyDescent="0.25">
      <c r="A892" s="44" t="s">
        <v>3449</v>
      </c>
      <c r="B892" s="44" t="s">
        <v>3450</v>
      </c>
      <c r="C892" s="44" t="s">
        <v>3451</v>
      </c>
      <c r="D892" s="44"/>
      <c r="E892" s="44" t="s">
        <v>3125</v>
      </c>
      <c r="F892" s="44" t="s">
        <v>74</v>
      </c>
      <c r="G892" s="45">
        <v>60</v>
      </c>
      <c r="H892" s="46">
        <v>0</v>
      </c>
      <c r="I892" s="44" t="s">
        <v>657</v>
      </c>
      <c r="J892" s="44" t="s">
        <v>658</v>
      </c>
      <c r="K892" s="44" t="s">
        <v>566</v>
      </c>
      <c r="L892" s="44" t="s">
        <v>567</v>
      </c>
      <c r="M892" s="44" t="s">
        <v>659</v>
      </c>
      <c r="N892" s="44"/>
      <c r="O892" s="44" t="s">
        <v>159</v>
      </c>
      <c r="P892" s="44" t="s">
        <v>527</v>
      </c>
      <c r="Q892" s="44" t="s">
        <v>570</v>
      </c>
    </row>
    <row r="893" spans="1:17" x14ac:dyDescent="0.25">
      <c r="A893" s="44" t="s">
        <v>3452</v>
      </c>
      <c r="B893" s="44" t="s">
        <v>3453</v>
      </c>
      <c r="C893" s="44" t="s">
        <v>3454</v>
      </c>
      <c r="D893" s="44"/>
      <c r="E893" s="44" t="s">
        <v>3125</v>
      </c>
      <c r="F893" s="44" t="s">
        <v>74</v>
      </c>
      <c r="G893" s="45">
        <v>60</v>
      </c>
      <c r="H893" s="46">
        <v>0</v>
      </c>
      <c r="I893" s="44" t="s">
        <v>583</v>
      </c>
      <c r="J893" s="44" t="s">
        <v>584</v>
      </c>
      <c r="K893" s="44" t="s">
        <v>566</v>
      </c>
      <c r="L893" s="44" t="s">
        <v>567</v>
      </c>
      <c r="M893" s="44" t="s">
        <v>766</v>
      </c>
      <c r="N893" s="44"/>
      <c r="O893" s="44" t="s">
        <v>159</v>
      </c>
      <c r="P893" s="44" t="s">
        <v>527</v>
      </c>
      <c r="Q893" s="44" t="s">
        <v>570</v>
      </c>
    </row>
    <row r="894" spans="1:17" x14ac:dyDescent="0.25">
      <c r="A894" s="44" t="s">
        <v>3455</v>
      </c>
      <c r="B894" s="44" t="s">
        <v>3456</v>
      </c>
      <c r="C894" s="44" t="s">
        <v>3457</v>
      </c>
      <c r="D894" s="44"/>
      <c r="E894" s="44" t="s">
        <v>3125</v>
      </c>
      <c r="F894" s="44" t="s">
        <v>74</v>
      </c>
      <c r="G894" s="45">
        <v>60</v>
      </c>
      <c r="H894" s="46">
        <v>0</v>
      </c>
      <c r="I894" s="44" t="s">
        <v>575</v>
      </c>
      <c r="J894" s="44" t="s">
        <v>576</v>
      </c>
      <c r="K894" s="44" t="s">
        <v>566</v>
      </c>
      <c r="L894" s="44" t="s">
        <v>567</v>
      </c>
      <c r="M894" s="44" t="s">
        <v>663</v>
      </c>
      <c r="N894" s="44"/>
      <c r="O894" s="44" t="s">
        <v>159</v>
      </c>
      <c r="P894" s="44" t="s">
        <v>527</v>
      </c>
      <c r="Q894" s="44" t="s">
        <v>570</v>
      </c>
    </row>
    <row r="895" spans="1:17" x14ac:dyDescent="0.25">
      <c r="A895" s="44" t="s">
        <v>3458</v>
      </c>
      <c r="B895" s="44" t="s">
        <v>3459</v>
      </c>
      <c r="C895" s="44" t="s">
        <v>3460</v>
      </c>
      <c r="D895" s="44"/>
      <c r="E895" s="44" t="s">
        <v>3125</v>
      </c>
      <c r="F895" s="44" t="s">
        <v>74</v>
      </c>
      <c r="G895" s="45">
        <v>60</v>
      </c>
      <c r="H895" s="46">
        <v>0</v>
      </c>
      <c r="I895" s="44" t="s">
        <v>623</v>
      </c>
      <c r="J895" s="44" t="s">
        <v>624</v>
      </c>
      <c r="K895" s="44" t="s">
        <v>566</v>
      </c>
      <c r="L895" s="44" t="s">
        <v>567</v>
      </c>
      <c r="M895" s="44" t="s">
        <v>2320</v>
      </c>
      <c r="N895" s="44"/>
      <c r="O895" s="44" t="s">
        <v>159</v>
      </c>
      <c r="P895" s="44" t="s">
        <v>527</v>
      </c>
      <c r="Q895" s="44" t="s">
        <v>570</v>
      </c>
    </row>
    <row r="896" spans="1:17" x14ac:dyDescent="0.25">
      <c r="A896" s="44" t="s">
        <v>3461</v>
      </c>
      <c r="B896" s="44" t="s">
        <v>3462</v>
      </c>
      <c r="C896" s="44" t="s">
        <v>3463</v>
      </c>
      <c r="D896" s="44"/>
      <c r="E896" s="44" t="s">
        <v>3125</v>
      </c>
      <c r="F896" s="44" t="s">
        <v>74</v>
      </c>
      <c r="G896" s="45">
        <v>60</v>
      </c>
      <c r="H896" s="46">
        <v>0</v>
      </c>
      <c r="I896" s="44" t="s">
        <v>657</v>
      </c>
      <c r="J896" s="44" t="s">
        <v>658</v>
      </c>
      <c r="K896" s="44" t="s">
        <v>566</v>
      </c>
      <c r="L896" s="44" t="s">
        <v>567</v>
      </c>
      <c r="M896" s="44" t="s">
        <v>2445</v>
      </c>
      <c r="N896" s="44"/>
      <c r="O896" s="44" t="s">
        <v>159</v>
      </c>
      <c r="P896" s="44" t="s">
        <v>527</v>
      </c>
      <c r="Q896" s="44" t="s">
        <v>570</v>
      </c>
    </row>
    <row r="897" spans="1:17" x14ac:dyDescent="0.25">
      <c r="A897" s="44" t="s">
        <v>3464</v>
      </c>
      <c r="B897" s="44" t="s">
        <v>3465</v>
      </c>
      <c r="C897" s="44" t="s">
        <v>3466</v>
      </c>
      <c r="D897" s="44"/>
      <c r="E897" s="44" t="s">
        <v>3125</v>
      </c>
      <c r="F897" s="44" t="s">
        <v>74</v>
      </c>
      <c r="G897" s="45">
        <v>60</v>
      </c>
      <c r="H897" s="46">
        <v>0</v>
      </c>
      <c r="I897" s="44" t="s">
        <v>789</v>
      </c>
      <c r="J897" s="44" t="s">
        <v>790</v>
      </c>
      <c r="K897" s="44" t="s">
        <v>566</v>
      </c>
      <c r="L897" s="44" t="s">
        <v>567</v>
      </c>
      <c r="M897" s="44" t="s">
        <v>974</v>
      </c>
      <c r="N897" s="44"/>
      <c r="O897" s="44" t="s">
        <v>159</v>
      </c>
      <c r="P897" s="44" t="s">
        <v>527</v>
      </c>
      <c r="Q897" s="44" t="s">
        <v>570</v>
      </c>
    </row>
    <row r="898" spans="1:17" x14ac:dyDescent="0.25">
      <c r="A898" s="44" t="s">
        <v>3467</v>
      </c>
      <c r="B898" s="44" t="s">
        <v>3468</v>
      </c>
      <c r="C898" s="44" t="s">
        <v>3469</v>
      </c>
      <c r="D898" s="44"/>
      <c r="E898" s="44" t="s">
        <v>3125</v>
      </c>
      <c r="F898" s="44" t="s">
        <v>74</v>
      </c>
      <c r="G898" s="45">
        <v>60</v>
      </c>
      <c r="H898" s="46">
        <v>0</v>
      </c>
      <c r="I898" s="44" t="s">
        <v>575</v>
      </c>
      <c r="J898" s="44" t="s">
        <v>576</v>
      </c>
      <c r="K898" s="44" t="s">
        <v>566</v>
      </c>
      <c r="L898" s="44" t="s">
        <v>567</v>
      </c>
      <c r="M898" s="44" t="s">
        <v>577</v>
      </c>
      <c r="N898" s="44" t="s">
        <v>1387</v>
      </c>
      <c r="O898" s="44" t="s">
        <v>159</v>
      </c>
      <c r="P898" s="44" t="s">
        <v>527</v>
      </c>
      <c r="Q898" s="44" t="s">
        <v>570</v>
      </c>
    </row>
    <row r="899" spans="1:17" x14ac:dyDescent="0.25">
      <c r="A899" s="44" t="s">
        <v>3470</v>
      </c>
      <c r="B899" s="44" t="s">
        <v>3471</v>
      </c>
      <c r="C899" s="44" t="s">
        <v>3472</v>
      </c>
      <c r="D899" s="44"/>
      <c r="E899" s="44" t="s">
        <v>3125</v>
      </c>
      <c r="F899" s="44" t="s">
        <v>74</v>
      </c>
      <c r="G899" s="45">
        <v>60</v>
      </c>
      <c r="H899" s="46">
        <v>0</v>
      </c>
      <c r="I899" s="44" t="s">
        <v>657</v>
      </c>
      <c r="J899" s="44" t="s">
        <v>658</v>
      </c>
      <c r="K899" s="44" t="s">
        <v>566</v>
      </c>
      <c r="L899" s="44" t="s">
        <v>567</v>
      </c>
      <c r="M899" s="44" t="s">
        <v>568</v>
      </c>
      <c r="N899" s="44"/>
      <c r="O899" s="44" t="s">
        <v>159</v>
      </c>
      <c r="P899" s="44" t="s">
        <v>527</v>
      </c>
      <c r="Q899" s="44" t="s">
        <v>570</v>
      </c>
    </row>
    <row r="900" spans="1:17" x14ac:dyDescent="0.25">
      <c r="A900" s="44" t="s">
        <v>3473</v>
      </c>
      <c r="B900" s="44" t="s">
        <v>3474</v>
      </c>
      <c r="C900" s="44" t="s">
        <v>3475</v>
      </c>
      <c r="D900" s="44"/>
      <c r="E900" s="44" t="s">
        <v>3125</v>
      </c>
      <c r="F900" s="44" t="s">
        <v>74</v>
      </c>
      <c r="G900" s="45">
        <v>60</v>
      </c>
      <c r="H900" s="46">
        <v>0</v>
      </c>
      <c r="I900" s="44" t="s">
        <v>623</v>
      </c>
      <c r="J900" s="44" t="s">
        <v>624</v>
      </c>
      <c r="K900" s="44" t="s">
        <v>566</v>
      </c>
      <c r="L900" s="44" t="s">
        <v>567</v>
      </c>
      <c r="M900" s="44" t="s">
        <v>795</v>
      </c>
      <c r="N900" s="44"/>
      <c r="O900" s="44" t="s">
        <v>159</v>
      </c>
      <c r="P900" s="44" t="s">
        <v>527</v>
      </c>
      <c r="Q900" s="44" t="s">
        <v>570</v>
      </c>
    </row>
    <row r="901" spans="1:17" x14ac:dyDescent="0.25">
      <c r="A901" s="44" t="s">
        <v>340</v>
      </c>
      <c r="B901" s="44" t="s">
        <v>341</v>
      </c>
      <c r="C901" s="44" t="s">
        <v>3476</v>
      </c>
      <c r="D901" s="44"/>
      <c r="E901" s="44" t="s">
        <v>3133</v>
      </c>
      <c r="F901" s="44" t="s">
        <v>3477</v>
      </c>
      <c r="G901" s="45">
        <v>60</v>
      </c>
      <c r="H901" s="46">
        <v>0</v>
      </c>
      <c r="I901" s="44" t="s">
        <v>641</v>
      </c>
      <c r="J901" s="44" t="s">
        <v>642</v>
      </c>
      <c r="K901" s="44" t="s">
        <v>566</v>
      </c>
      <c r="L901" s="44" t="s">
        <v>889</v>
      </c>
      <c r="M901" s="44" t="s">
        <v>644</v>
      </c>
      <c r="N901" s="44"/>
      <c r="O901" s="44" t="s">
        <v>159</v>
      </c>
      <c r="P901" s="44" t="s">
        <v>527</v>
      </c>
      <c r="Q901" s="44" t="s">
        <v>570</v>
      </c>
    </row>
    <row r="902" spans="1:17" x14ac:dyDescent="0.25">
      <c r="A902" s="44" t="s">
        <v>3478</v>
      </c>
      <c r="B902" s="44" t="s">
        <v>3479</v>
      </c>
      <c r="C902" s="44" t="s">
        <v>3480</v>
      </c>
      <c r="D902" s="44"/>
      <c r="E902" s="44" t="s">
        <v>3125</v>
      </c>
      <c r="F902" s="44" t="s">
        <v>74</v>
      </c>
      <c r="G902" s="45">
        <v>60</v>
      </c>
      <c r="H902" s="46">
        <v>0</v>
      </c>
      <c r="I902" s="44" t="s">
        <v>623</v>
      </c>
      <c r="J902" s="44" t="s">
        <v>624</v>
      </c>
      <c r="K902" s="44" t="s">
        <v>566</v>
      </c>
      <c r="L902" s="44" t="s">
        <v>567</v>
      </c>
      <c r="M902" s="44" t="s">
        <v>795</v>
      </c>
      <c r="N902" s="44"/>
      <c r="O902" s="44" t="s">
        <v>159</v>
      </c>
      <c r="P902" s="44" t="s">
        <v>527</v>
      </c>
      <c r="Q902" s="44" t="s">
        <v>570</v>
      </c>
    </row>
    <row r="903" spans="1:17" x14ac:dyDescent="0.25">
      <c r="A903" s="44" t="s">
        <v>3481</v>
      </c>
      <c r="B903" s="44" t="s">
        <v>3482</v>
      </c>
      <c r="C903" s="44" t="s">
        <v>3483</v>
      </c>
      <c r="D903" s="44"/>
      <c r="E903" s="44" t="s">
        <v>3125</v>
      </c>
      <c r="F903" s="44" t="s">
        <v>74</v>
      </c>
      <c r="G903" s="45">
        <v>60</v>
      </c>
      <c r="H903" s="46">
        <v>0</v>
      </c>
      <c r="I903" s="44" t="s">
        <v>575</v>
      </c>
      <c r="J903" s="44" t="s">
        <v>576</v>
      </c>
      <c r="K903" s="44" t="s">
        <v>566</v>
      </c>
      <c r="L903" s="44" t="s">
        <v>567</v>
      </c>
      <c r="M903" s="44" t="s">
        <v>577</v>
      </c>
      <c r="N903" s="44" t="s">
        <v>606</v>
      </c>
      <c r="O903" s="44" t="s">
        <v>159</v>
      </c>
      <c r="P903" s="44" t="s">
        <v>527</v>
      </c>
      <c r="Q903" s="44" t="s">
        <v>570</v>
      </c>
    </row>
    <row r="904" spans="1:17" x14ac:dyDescent="0.25">
      <c r="A904" s="44" t="s">
        <v>3484</v>
      </c>
      <c r="B904" s="44" t="s">
        <v>3485</v>
      </c>
      <c r="C904" s="44" t="s">
        <v>3486</v>
      </c>
      <c r="D904" s="44"/>
      <c r="E904" s="44" t="s">
        <v>3125</v>
      </c>
      <c r="F904" s="44" t="s">
        <v>74</v>
      </c>
      <c r="G904" s="45">
        <v>60</v>
      </c>
      <c r="H904" s="46">
        <v>0</v>
      </c>
      <c r="I904" s="44" t="s">
        <v>583</v>
      </c>
      <c r="J904" s="44" t="s">
        <v>584</v>
      </c>
      <c r="K904" s="44" t="s">
        <v>566</v>
      </c>
      <c r="L904" s="44" t="s">
        <v>567</v>
      </c>
      <c r="M904" s="44" t="s">
        <v>766</v>
      </c>
      <c r="N904" s="44"/>
      <c r="O904" s="44" t="s">
        <v>159</v>
      </c>
      <c r="P904" s="44" t="s">
        <v>527</v>
      </c>
      <c r="Q904" s="44" t="s">
        <v>570</v>
      </c>
    </row>
    <row r="905" spans="1:17" x14ac:dyDescent="0.25">
      <c r="A905" s="44" t="s">
        <v>234</v>
      </c>
      <c r="B905" s="44" t="s">
        <v>235</v>
      </c>
      <c r="C905" s="44" t="s">
        <v>3487</v>
      </c>
      <c r="D905" s="44"/>
      <c r="E905" s="44" t="s">
        <v>3133</v>
      </c>
      <c r="F905" s="44" t="s">
        <v>3488</v>
      </c>
      <c r="G905" s="45">
        <v>60</v>
      </c>
      <c r="H905" s="46">
        <v>0</v>
      </c>
      <c r="I905" s="44" t="s">
        <v>641</v>
      </c>
      <c r="J905" s="44" t="s">
        <v>642</v>
      </c>
      <c r="K905" s="44" t="s">
        <v>566</v>
      </c>
      <c r="L905" s="44" t="s">
        <v>837</v>
      </c>
      <c r="M905" s="44" t="s">
        <v>644</v>
      </c>
      <c r="N905" s="44"/>
      <c r="O905" s="44" t="s">
        <v>159</v>
      </c>
      <c r="P905" s="44" t="s">
        <v>527</v>
      </c>
      <c r="Q905" s="44" t="s">
        <v>570</v>
      </c>
    </row>
    <row r="906" spans="1:17" x14ac:dyDescent="0.25">
      <c r="A906" s="44" t="s">
        <v>3489</v>
      </c>
      <c r="B906" s="44" t="s">
        <v>3490</v>
      </c>
      <c r="C906" s="44" t="s">
        <v>3491</v>
      </c>
      <c r="D906" s="44"/>
      <c r="E906" s="44" t="s">
        <v>3125</v>
      </c>
      <c r="F906" s="44" t="s">
        <v>74</v>
      </c>
      <c r="G906" s="45">
        <v>60</v>
      </c>
      <c r="H906" s="46">
        <v>0</v>
      </c>
      <c r="I906" s="44" t="s">
        <v>583</v>
      </c>
      <c r="J906" s="44" t="s">
        <v>584</v>
      </c>
      <c r="K906" s="44" t="s">
        <v>566</v>
      </c>
      <c r="L906" s="44" t="s">
        <v>567</v>
      </c>
      <c r="M906" s="44" t="s">
        <v>585</v>
      </c>
      <c r="N906" s="44"/>
      <c r="O906" s="44" t="s">
        <v>159</v>
      </c>
      <c r="P906" s="44" t="s">
        <v>527</v>
      </c>
      <c r="Q906" s="44" t="s">
        <v>570</v>
      </c>
    </row>
    <row r="907" spans="1:17" x14ac:dyDescent="0.25">
      <c r="A907" s="44" t="s">
        <v>3492</v>
      </c>
      <c r="B907" s="44" t="s">
        <v>3493</v>
      </c>
      <c r="C907" s="44" t="s">
        <v>3494</v>
      </c>
      <c r="D907" s="44"/>
      <c r="E907" s="44" t="s">
        <v>3125</v>
      </c>
      <c r="F907" s="44" t="s">
        <v>74</v>
      </c>
      <c r="G907" s="45">
        <v>60</v>
      </c>
      <c r="H907" s="46">
        <v>0</v>
      </c>
      <c r="I907" s="44" t="s">
        <v>657</v>
      </c>
      <c r="J907" s="44" t="s">
        <v>658</v>
      </c>
      <c r="K907" s="44" t="s">
        <v>566</v>
      </c>
      <c r="L907" s="44" t="s">
        <v>567</v>
      </c>
      <c r="M907" s="44" t="s">
        <v>974</v>
      </c>
      <c r="N907" s="44"/>
      <c r="O907" s="44" t="s">
        <v>159</v>
      </c>
      <c r="P907" s="44" t="s">
        <v>527</v>
      </c>
      <c r="Q907" s="44" t="s">
        <v>570</v>
      </c>
    </row>
    <row r="908" spans="1:17" x14ac:dyDescent="0.25">
      <c r="A908" s="44" t="s">
        <v>3495</v>
      </c>
      <c r="B908" s="44" t="s">
        <v>3496</v>
      </c>
      <c r="C908" s="44" t="s">
        <v>3497</v>
      </c>
      <c r="D908" s="44"/>
      <c r="E908" s="44" t="s">
        <v>3125</v>
      </c>
      <c r="F908" s="44" t="s">
        <v>74</v>
      </c>
      <c r="G908" s="45">
        <v>60</v>
      </c>
      <c r="H908" s="46">
        <v>0</v>
      </c>
      <c r="I908" s="44" t="s">
        <v>657</v>
      </c>
      <c r="J908" s="44" t="s">
        <v>658</v>
      </c>
      <c r="K908" s="44" t="s">
        <v>566</v>
      </c>
      <c r="L908" s="44" t="s">
        <v>567</v>
      </c>
      <c r="M908" s="44" t="s">
        <v>974</v>
      </c>
      <c r="N908" s="44"/>
      <c r="O908" s="44" t="s">
        <v>159</v>
      </c>
      <c r="P908" s="44" t="s">
        <v>527</v>
      </c>
      <c r="Q908" s="44" t="s">
        <v>570</v>
      </c>
    </row>
    <row r="909" spans="1:17" x14ac:dyDescent="0.25">
      <c r="A909" s="44" t="s">
        <v>3498</v>
      </c>
      <c r="B909" s="44" t="s">
        <v>3499</v>
      </c>
      <c r="C909" s="44" t="s">
        <v>3500</v>
      </c>
      <c r="D909" s="44"/>
      <c r="E909" s="44" t="s">
        <v>3125</v>
      </c>
      <c r="F909" s="44" t="s">
        <v>74</v>
      </c>
      <c r="G909" s="45">
        <v>60</v>
      </c>
      <c r="H909" s="46">
        <v>0</v>
      </c>
      <c r="I909" s="44" t="s">
        <v>623</v>
      </c>
      <c r="J909" s="44" t="s">
        <v>624</v>
      </c>
      <c r="K909" s="44" t="s">
        <v>566</v>
      </c>
      <c r="L909" s="44" t="s">
        <v>567</v>
      </c>
      <c r="M909" s="44" t="s">
        <v>795</v>
      </c>
      <c r="N909" s="44"/>
      <c r="O909" s="44" t="s">
        <v>159</v>
      </c>
      <c r="P909" s="44" t="s">
        <v>527</v>
      </c>
      <c r="Q909" s="44" t="s">
        <v>570</v>
      </c>
    </row>
    <row r="910" spans="1:17" x14ac:dyDescent="0.25">
      <c r="A910" s="44" t="s">
        <v>3501</v>
      </c>
      <c r="B910" s="44" t="s">
        <v>3502</v>
      </c>
      <c r="C910" s="44" t="s">
        <v>3503</v>
      </c>
      <c r="D910" s="44"/>
      <c r="E910" s="44" t="s">
        <v>3125</v>
      </c>
      <c r="F910" s="44" t="s">
        <v>74</v>
      </c>
      <c r="G910" s="45">
        <v>60</v>
      </c>
      <c r="H910" s="46">
        <v>0</v>
      </c>
      <c r="I910" s="44" t="s">
        <v>657</v>
      </c>
      <c r="J910" s="44" t="s">
        <v>658</v>
      </c>
      <c r="K910" s="44" t="s">
        <v>566</v>
      </c>
      <c r="L910" s="44" t="s">
        <v>567</v>
      </c>
      <c r="M910" s="44" t="s">
        <v>568</v>
      </c>
      <c r="N910" s="44"/>
      <c r="O910" s="44" t="s">
        <v>159</v>
      </c>
      <c r="P910" s="44" t="s">
        <v>527</v>
      </c>
      <c r="Q910" s="44" t="s">
        <v>570</v>
      </c>
    </row>
    <row r="911" spans="1:17" x14ac:dyDescent="0.25">
      <c r="A911" s="44" t="s">
        <v>3504</v>
      </c>
      <c r="B911" s="44" t="s">
        <v>3505</v>
      </c>
      <c r="C911" s="44" t="s">
        <v>3506</v>
      </c>
      <c r="D911" s="44"/>
      <c r="E911" s="44" t="s">
        <v>3125</v>
      </c>
      <c r="F911" s="44" t="s">
        <v>74</v>
      </c>
      <c r="G911" s="45">
        <v>60</v>
      </c>
      <c r="H911" s="46">
        <v>0</v>
      </c>
      <c r="I911" s="44" t="s">
        <v>789</v>
      </c>
      <c r="J911" s="44" t="s">
        <v>790</v>
      </c>
      <c r="K911" s="44" t="s">
        <v>566</v>
      </c>
      <c r="L911" s="44" t="s">
        <v>567</v>
      </c>
      <c r="M911" s="44" t="s">
        <v>659</v>
      </c>
      <c r="N911" s="44"/>
      <c r="O911" s="44" t="s">
        <v>159</v>
      </c>
      <c r="P911" s="44" t="s">
        <v>527</v>
      </c>
      <c r="Q911" s="44" t="s">
        <v>570</v>
      </c>
    </row>
    <row r="912" spans="1:17" x14ac:dyDescent="0.25">
      <c r="A912" s="44" t="s">
        <v>482</v>
      </c>
      <c r="B912" s="44" t="s">
        <v>483</v>
      </c>
      <c r="C912" s="44" t="s">
        <v>3507</v>
      </c>
      <c r="D912" s="44"/>
      <c r="E912" s="44" t="s">
        <v>3133</v>
      </c>
      <c r="F912" s="44" t="s">
        <v>3508</v>
      </c>
      <c r="G912" s="45">
        <v>60</v>
      </c>
      <c r="H912" s="46">
        <v>0</v>
      </c>
      <c r="I912" s="44" t="s">
        <v>641</v>
      </c>
      <c r="J912" s="44" t="s">
        <v>642</v>
      </c>
      <c r="K912" s="44" t="s">
        <v>566</v>
      </c>
      <c r="L912" s="44" t="s">
        <v>643</v>
      </c>
      <c r="M912" s="44" t="s">
        <v>644</v>
      </c>
      <c r="N912" s="44"/>
      <c r="O912" s="44" t="s">
        <v>159</v>
      </c>
      <c r="P912" s="44" t="s">
        <v>527</v>
      </c>
      <c r="Q912" s="44" t="s">
        <v>570</v>
      </c>
    </row>
    <row r="913" spans="1:17" x14ac:dyDescent="0.25">
      <c r="A913" s="44" t="s">
        <v>3509</v>
      </c>
      <c r="B913" s="44" t="s">
        <v>3510</v>
      </c>
      <c r="C913" s="44" t="s">
        <v>3511</v>
      </c>
      <c r="D913" s="44"/>
      <c r="E913" s="44" t="s">
        <v>3125</v>
      </c>
      <c r="F913" s="44" t="s">
        <v>74</v>
      </c>
      <c r="G913" s="45">
        <v>60</v>
      </c>
      <c r="H913" s="46">
        <v>0</v>
      </c>
      <c r="I913" s="44" t="s">
        <v>575</v>
      </c>
      <c r="J913" s="44" t="s">
        <v>576</v>
      </c>
      <c r="K913" s="44" t="s">
        <v>566</v>
      </c>
      <c r="L913" s="44" t="s">
        <v>567</v>
      </c>
      <c r="M913" s="44" t="s">
        <v>2277</v>
      </c>
      <c r="N913" s="44"/>
      <c r="O913" s="44" t="s">
        <v>159</v>
      </c>
      <c r="P913" s="44" t="s">
        <v>527</v>
      </c>
      <c r="Q913" s="44" t="s">
        <v>570</v>
      </c>
    </row>
    <row r="914" spans="1:17" x14ac:dyDescent="0.25">
      <c r="A914" s="44" t="s">
        <v>3512</v>
      </c>
      <c r="B914" s="44" t="s">
        <v>3513</v>
      </c>
      <c r="C914" s="44" t="s">
        <v>3514</v>
      </c>
      <c r="D914" s="44"/>
      <c r="E914" s="44" t="s">
        <v>3125</v>
      </c>
      <c r="F914" s="44" t="s">
        <v>74</v>
      </c>
      <c r="G914" s="45">
        <v>60</v>
      </c>
      <c r="H914" s="46">
        <v>0</v>
      </c>
      <c r="I914" s="44" t="s">
        <v>671</v>
      </c>
      <c r="J914" s="44" t="s">
        <v>672</v>
      </c>
      <c r="K914" s="44" t="s">
        <v>566</v>
      </c>
      <c r="L914" s="44" t="s">
        <v>567</v>
      </c>
      <c r="M914" s="44" t="s">
        <v>625</v>
      </c>
      <c r="N914" s="44"/>
      <c r="O914" s="44" t="s">
        <v>159</v>
      </c>
      <c r="P914" s="44" t="s">
        <v>527</v>
      </c>
      <c r="Q914" s="44" t="s">
        <v>570</v>
      </c>
    </row>
    <row r="915" spans="1:17" x14ac:dyDescent="0.25">
      <c r="A915" s="44" t="s">
        <v>3515</v>
      </c>
      <c r="B915" s="44" t="s">
        <v>3420</v>
      </c>
      <c r="C915" s="44" t="s">
        <v>3516</v>
      </c>
      <c r="D915" s="44"/>
      <c r="E915" s="44" t="s">
        <v>3125</v>
      </c>
      <c r="F915" s="44" t="s">
        <v>74</v>
      </c>
      <c r="G915" s="45">
        <v>60</v>
      </c>
      <c r="H915" s="46">
        <v>0</v>
      </c>
      <c r="I915" s="44" t="s">
        <v>789</v>
      </c>
      <c r="J915" s="44" t="s">
        <v>790</v>
      </c>
      <c r="K915" s="44" t="s">
        <v>566</v>
      </c>
      <c r="L915" s="44" t="s">
        <v>567</v>
      </c>
      <c r="M915" s="44" t="s">
        <v>795</v>
      </c>
      <c r="N915" s="44"/>
      <c r="O915" s="44" t="s">
        <v>159</v>
      </c>
      <c r="P915" s="44" t="s">
        <v>527</v>
      </c>
      <c r="Q915" s="44" t="s">
        <v>570</v>
      </c>
    </row>
    <row r="916" spans="1:17" x14ac:dyDescent="0.25">
      <c r="A916" s="44" t="s">
        <v>3517</v>
      </c>
      <c r="B916" s="44" t="s">
        <v>543</v>
      </c>
      <c r="C916" s="44" t="s">
        <v>3518</v>
      </c>
      <c r="D916" s="44"/>
      <c r="E916" s="44" t="s">
        <v>3125</v>
      </c>
      <c r="F916" s="44" t="s">
        <v>74</v>
      </c>
      <c r="G916" s="45">
        <v>60</v>
      </c>
      <c r="H916" s="46">
        <v>0</v>
      </c>
      <c r="I916" s="44" t="s">
        <v>575</v>
      </c>
      <c r="J916" s="44" t="s">
        <v>576</v>
      </c>
      <c r="K916" s="44" t="s">
        <v>566</v>
      </c>
      <c r="L916" s="44" t="s">
        <v>567</v>
      </c>
      <c r="M916" s="44" t="s">
        <v>629</v>
      </c>
      <c r="N916" s="44"/>
      <c r="O916" s="44" t="s">
        <v>159</v>
      </c>
      <c r="P916" s="44" t="s">
        <v>527</v>
      </c>
      <c r="Q916" s="44" t="s">
        <v>570</v>
      </c>
    </row>
    <row r="917" spans="1:17" x14ac:dyDescent="0.25">
      <c r="A917" s="44" t="s">
        <v>3519</v>
      </c>
      <c r="B917" s="44" t="s">
        <v>3520</v>
      </c>
      <c r="C917" s="44" t="s">
        <v>3521</v>
      </c>
      <c r="D917" s="44"/>
      <c r="E917" s="44" t="s">
        <v>3125</v>
      </c>
      <c r="F917" s="44" t="s">
        <v>74</v>
      </c>
      <c r="G917" s="45">
        <v>60</v>
      </c>
      <c r="H917" s="46">
        <v>0</v>
      </c>
      <c r="I917" s="44" t="s">
        <v>623</v>
      </c>
      <c r="J917" s="44" t="s">
        <v>624</v>
      </c>
      <c r="K917" s="44" t="s">
        <v>566</v>
      </c>
      <c r="L917" s="44" t="s">
        <v>567</v>
      </c>
      <c r="M917" s="44" t="s">
        <v>725</v>
      </c>
      <c r="N917" s="44"/>
      <c r="O917" s="44" t="s">
        <v>159</v>
      </c>
      <c r="P917" s="44" t="s">
        <v>527</v>
      </c>
      <c r="Q917" s="44" t="s">
        <v>570</v>
      </c>
    </row>
    <row r="918" spans="1:17" x14ac:dyDescent="0.25">
      <c r="A918" s="44" t="s">
        <v>369</v>
      </c>
      <c r="B918" s="44" t="s">
        <v>370</v>
      </c>
      <c r="C918" s="44" t="s">
        <v>3522</v>
      </c>
      <c r="D918" s="44"/>
      <c r="E918" s="44" t="s">
        <v>3133</v>
      </c>
      <c r="F918" s="44" t="s">
        <v>3523</v>
      </c>
      <c r="G918" s="45">
        <v>60</v>
      </c>
      <c r="H918" s="46">
        <v>0</v>
      </c>
      <c r="I918" s="44" t="s">
        <v>641</v>
      </c>
      <c r="J918" s="44" t="s">
        <v>642</v>
      </c>
      <c r="K918" s="44" t="s">
        <v>566</v>
      </c>
      <c r="L918" s="44" t="s">
        <v>877</v>
      </c>
      <c r="M918" s="44" t="s">
        <v>644</v>
      </c>
      <c r="N918" s="44"/>
      <c r="O918" s="44" t="s">
        <v>159</v>
      </c>
      <c r="P918" s="44" t="s">
        <v>527</v>
      </c>
      <c r="Q918" s="44" t="s">
        <v>570</v>
      </c>
    </row>
    <row r="919" spans="1:17" x14ac:dyDescent="0.25">
      <c r="A919" s="44" t="s">
        <v>3524</v>
      </c>
      <c r="B919" s="44" t="s">
        <v>3525</v>
      </c>
      <c r="C919" s="44" t="s">
        <v>3526</v>
      </c>
      <c r="D919" s="44"/>
      <c r="E919" s="44" t="s">
        <v>3125</v>
      </c>
      <c r="F919" s="44" t="s">
        <v>74</v>
      </c>
      <c r="G919" s="45">
        <v>60</v>
      </c>
      <c r="H919" s="46">
        <v>0</v>
      </c>
      <c r="I919" s="44" t="s">
        <v>789</v>
      </c>
      <c r="J919" s="44" t="s">
        <v>790</v>
      </c>
      <c r="K919" s="44" t="s">
        <v>566</v>
      </c>
      <c r="L919" s="44" t="s">
        <v>567</v>
      </c>
      <c r="M919" s="44" t="s">
        <v>568</v>
      </c>
      <c r="N919" s="44"/>
      <c r="O919" s="44" t="s">
        <v>159</v>
      </c>
      <c r="P919" s="44" t="s">
        <v>527</v>
      </c>
      <c r="Q919" s="44" t="s">
        <v>570</v>
      </c>
    </row>
    <row r="920" spans="1:17" x14ac:dyDescent="0.25">
      <c r="A920" s="44" t="s">
        <v>3527</v>
      </c>
      <c r="B920" s="44" t="s">
        <v>501</v>
      </c>
      <c r="C920" s="44" t="s">
        <v>3528</v>
      </c>
      <c r="D920" s="44"/>
      <c r="E920" s="44" t="s">
        <v>3125</v>
      </c>
      <c r="F920" s="44" t="s">
        <v>74</v>
      </c>
      <c r="G920" s="45">
        <v>60</v>
      </c>
      <c r="H920" s="46">
        <v>0</v>
      </c>
      <c r="I920" s="44" t="s">
        <v>623</v>
      </c>
      <c r="J920" s="44" t="s">
        <v>624</v>
      </c>
      <c r="K920" s="44" t="s">
        <v>566</v>
      </c>
      <c r="L920" s="44" t="s">
        <v>567</v>
      </c>
      <c r="M920" s="44" t="s">
        <v>795</v>
      </c>
      <c r="N920" s="44"/>
      <c r="O920" s="44" t="s">
        <v>159</v>
      </c>
      <c r="P920" s="44" t="s">
        <v>527</v>
      </c>
      <c r="Q920" s="44" t="s">
        <v>570</v>
      </c>
    </row>
    <row r="921" spans="1:17" x14ac:dyDescent="0.25">
      <c r="A921" s="44" t="s">
        <v>3529</v>
      </c>
      <c r="B921" s="44" t="s">
        <v>479</v>
      </c>
      <c r="C921" s="44" t="s">
        <v>3530</v>
      </c>
      <c r="D921" s="44"/>
      <c r="E921" s="44" t="s">
        <v>3125</v>
      </c>
      <c r="F921" s="44" t="s">
        <v>74</v>
      </c>
      <c r="G921" s="45">
        <v>60</v>
      </c>
      <c r="H921" s="46">
        <v>0</v>
      </c>
      <c r="I921" s="44" t="s">
        <v>575</v>
      </c>
      <c r="J921" s="44" t="s">
        <v>576</v>
      </c>
      <c r="K921" s="44" t="s">
        <v>566</v>
      </c>
      <c r="L921" s="44" t="s">
        <v>567</v>
      </c>
      <c r="M921" s="44" t="s">
        <v>629</v>
      </c>
      <c r="N921" s="44"/>
      <c r="O921" s="44" t="s">
        <v>159</v>
      </c>
      <c r="P921" s="44" t="s">
        <v>527</v>
      </c>
      <c r="Q921" s="44" t="s">
        <v>570</v>
      </c>
    </row>
    <row r="922" spans="1:17" x14ac:dyDescent="0.25">
      <c r="A922" s="44" t="s">
        <v>3531</v>
      </c>
      <c r="B922" s="44" t="s">
        <v>192</v>
      </c>
      <c r="C922" s="44" t="s">
        <v>3532</v>
      </c>
      <c r="D922" s="44"/>
      <c r="E922" s="44" t="s">
        <v>3125</v>
      </c>
      <c r="F922" s="44" t="s">
        <v>74</v>
      </c>
      <c r="G922" s="45">
        <v>60</v>
      </c>
      <c r="H922" s="46">
        <v>0</v>
      </c>
      <c r="I922" s="44" t="s">
        <v>575</v>
      </c>
      <c r="J922" s="44" t="s">
        <v>576</v>
      </c>
      <c r="K922" s="44" t="s">
        <v>566</v>
      </c>
      <c r="L922" s="44" t="s">
        <v>567</v>
      </c>
      <c r="M922" s="44" t="s">
        <v>663</v>
      </c>
      <c r="N922" s="44"/>
      <c r="O922" s="44" t="s">
        <v>159</v>
      </c>
      <c r="P922" s="44" t="s">
        <v>527</v>
      </c>
      <c r="Q922" s="44" t="s">
        <v>570</v>
      </c>
    </row>
    <row r="923" spans="1:17" x14ac:dyDescent="0.25">
      <c r="A923" s="44" t="s">
        <v>3533</v>
      </c>
      <c r="B923" s="44" t="s">
        <v>3534</v>
      </c>
      <c r="C923" s="44" t="s">
        <v>3535</v>
      </c>
      <c r="D923" s="44"/>
      <c r="E923" s="44" t="s">
        <v>3125</v>
      </c>
      <c r="F923" s="44" t="s">
        <v>74</v>
      </c>
      <c r="G923" s="45">
        <v>60</v>
      </c>
      <c r="H923" s="46">
        <v>0</v>
      </c>
      <c r="I923" s="44" t="s">
        <v>671</v>
      </c>
      <c r="J923" s="44" t="s">
        <v>672</v>
      </c>
      <c r="K923" s="44" t="s">
        <v>566</v>
      </c>
      <c r="L923" s="44" t="s">
        <v>567</v>
      </c>
      <c r="M923" s="44" t="s">
        <v>725</v>
      </c>
      <c r="N923" s="44"/>
      <c r="O923" s="44" t="s">
        <v>159</v>
      </c>
      <c r="P923" s="44" t="s">
        <v>527</v>
      </c>
      <c r="Q923" s="44" t="s">
        <v>570</v>
      </c>
    </row>
    <row r="924" spans="1:17" x14ac:dyDescent="0.25">
      <c r="A924" s="44" t="s">
        <v>3536</v>
      </c>
      <c r="B924" s="44" t="s">
        <v>3537</v>
      </c>
      <c r="C924" s="44" t="s">
        <v>3538</v>
      </c>
      <c r="D924" s="44"/>
      <c r="E924" s="44" t="s">
        <v>3125</v>
      </c>
      <c r="F924" s="44" t="s">
        <v>74</v>
      </c>
      <c r="G924" s="45">
        <v>60</v>
      </c>
      <c r="H924" s="46">
        <v>0</v>
      </c>
      <c r="I924" s="44" t="s">
        <v>617</v>
      </c>
      <c r="J924" s="44" t="s">
        <v>618</v>
      </c>
      <c r="K924" s="44" t="s">
        <v>566</v>
      </c>
      <c r="L924" s="44" t="s">
        <v>567</v>
      </c>
      <c r="M924" s="44" t="s">
        <v>766</v>
      </c>
      <c r="N924" s="44" t="s">
        <v>3539</v>
      </c>
      <c r="O924" s="44" t="s">
        <v>159</v>
      </c>
      <c r="P924" s="44" t="s">
        <v>527</v>
      </c>
      <c r="Q924" s="44" t="s">
        <v>570</v>
      </c>
    </row>
    <row r="925" spans="1:17" x14ac:dyDescent="0.25">
      <c r="A925" s="44" t="s">
        <v>3540</v>
      </c>
      <c r="B925" s="44" t="s">
        <v>3541</v>
      </c>
      <c r="C925" s="44" t="s">
        <v>3542</v>
      </c>
      <c r="D925" s="44"/>
      <c r="E925" s="44" t="s">
        <v>3125</v>
      </c>
      <c r="F925" s="44" t="s">
        <v>74</v>
      </c>
      <c r="G925" s="45">
        <v>60</v>
      </c>
      <c r="H925" s="46">
        <v>0</v>
      </c>
      <c r="I925" s="44" t="s">
        <v>617</v>
      </c>
      <c r="J925" s="44" t="s">
        <v>618</v>
      </c>
      <c r="K925" s="44" t="s">
        <v>566</v>
      </c>
      <c r="L925" s="44" t="s">
        <v>567</v>
      </c>
      <c r="M925" s="44" t="s">
        <v>784</v>
      </c>
      <c r="N925" s="44" t="s">
        <v>3543</v>
      </c>
      <c r="O925" s="44" t="s">
        <v>159</v>
      </c>
      <c r="P925" s="44" t="s">
        <v>527</v>
      </c>
      <c r="Q925" s="44" t="s">
        <v>570</v>
      </c>
    </row>
    <row r="926" spans="1:17" x14ac:dyDescent="0.25">
      <c r="A926" s="44" t="s">
        <v>3544</v>
      </c>
      <c r="B926" s="44" t="s">
        <v>3545</v>
      </c>
      <c r="C926" s="44" t="s">
        <v>3546</v>
      </c>
      <c r="D926" s="44"/>
      <c r="E926" s="44" t="s">
        <v>3125</v>
      </c>
      <c r="F926" s="44" t="s">
        <v>74</v>
      </c>
      <c r="G926" s="45">
        <v>60</v>
      </c>
      <c r="H926" s="46">
        <v>0</v>
      </c>
      <c r="I926" s="44" t="s">
        <v>671</v>
      </c>
      <c r="J926" s="44" t="s">
        <v>672</v>
      </c>
      <c r="K926" s="44" t="s">
        <v>566</v>
      </c>
      <c r="L926" s="44" t="s">
        <v>567</v>
      </c>
      <c r="M926" s="44" t="s">
        <v>2320</v>
      </c>
      <c r="N926" s="44"/>
      <c r="O926" s="44" t="s">
        <v>159</v>
      </c>
      <c r="P926" s="44" t="s">
        <v>527</v>
      </c>
      <c r="Q926" s="44" t="s">
        <v>570</v>
      </c>
    </row>
    <row r="927" spans="1:17" x14ac:dyDescent="0.25">
      <c r="A927" s="44" t="s">
        <v>398</v>
      </c>
      <c r="B927" s="44" t="s">
        <v>399</v>
      </c>
      <c r="C927" s="44" t="s">
        <v>3547</v>
      </c>
      <c r="D927" s="44"/>
      <c r="E927" s="44" t="s">
        <v>3133</v>
      </c>
      <c r="F927" s="44" t="s">
        <v>3548</v>
      </c>
      <c r="G927" s="45">
        <v>60</v>
      </c>
      <c r="H927" s="46">
        <v>0</v>
      </c>
      <c r="I927" s="44" t="s">
        <v>641</v>
      </c>
      <c r="J927" s="44" t="s">
        <v>642</v>
      </c>
      <c r="K927" s="44" t="s">
        <v>566</v>
      </c>
      <c r="L927" s="44" t="s">
        <v>877</v>
      </c>
      <c r="M927" s="44" t="s">
        <v>644</v>
      </c>
      <c r="N927" s="44"/>
      <c r="O927" s="44" t="s">
        <v>159</v>
      </c>
      <c r="P927" s="44" t="s">
        <v>527</v>
      </c>
      <c r="Q927" s="44" t="s">
        <v>570</v>
      </c>
    </row>
    <row r="928" spans="1:17" x14ac:dyDescent="0.25">
      <c r="A928" s="44" t="s">
        <v>3549</v>
      </c>
      <c r="B928" s="44" t="s">
        <v>457</v>
      </c>
      <c r="C928" s="44" t="s">
        <v>3550</v>
      </c>
      <c r="D928" s="44"/>
      <c r="E928" s="44" t="s">
        <v>3125</v>
      </c>
      <c r="F928" s="44" t="s">
        <v>74</v>
      </c>
      <c r="G928" s="45">
        <v>60</v>
      </c>
      <c r="H928" s="46">
        <v>0</v>
      </c>
      <c r="I928" s="44" t="s">
        <v>657</v>
      </c>
      <c r="J928" s="44" t="s">
        <v>658</v>
      </c>
      <c r="K928" s="44" t="s">
        <v>566</v>
      </c>
      <c r="L928" s="44" t="s">
        <v>567</v>
      </c>
      <c r="M928" s="44" t="s">
        <v>3445</v>
      </c>
      <c r="N928" s="44"/>
      <c r="O928" s="44" t="s">
        <v>159</v>
      </c>
      <c r="P928" s="44" t="s">
        <v>527</v>
      </c>
      <c r="Q928" s="44" t="s">
        <v>570</v>
      </c>
    </row>
    <row r="929" spans="1:17" x14ac:dyDescent="0.25">
      <c r="A929" s="44" t="s">
        <v>3551</v>
      </c>
      <c r="B929" s="44" t="s">
        <v>3552</v>
      </c>
      <c r="C929" s="44" t="s">
        <v>3553</v>
      </c>
      <c r="D929" s="44"/>
      <c r="E929" s="44" t="s">
        <v>3125</v>
      </c>
      <c r="F929" s="44" t="s">
        <v>74</v>
      </c>
      <c r="G929" s="45">
        <v>60</v>
      </c>
      <c r="H929" s="46">
        <v>0</v>
      </c>
      <c r="I929" s="44" t="s">
        <v>623</v>
      </c>
      <c r="J929" s="44" t="s">
        <v>624</v>
      </c>
      <c r="K929" s="44" t="s">
        <v>566</v>
      </c>
      <c r="L929" s="44" t="s">
        <v>567</v>
      </c>
      <c r="M929" s="44" t="s">
        <v>795</v>
      </c>
      <c r="N929" s="44"/>
      <c r="O929" s="44" t="s">
        <v>159</v>
      </c>
      <c r="P929" s="44" t="s">
        <v>527</v>
      </c>
      <c r="Q929" s="44" t="s">
        <v>570</v>
      </c>
    </row>
    <row r="930" spans="1:17" x14ac:dyDescent="0.25">
      <c r="A930" s="44" t="s">
        <v>517</v>
      </c>
      <c r="B930" s="44" t="s">
        <v>518</v>
      </c>
      <c r="C930" s="44" t="s">
        <v>3554</v>
      </c>
      <c r="D930" s="44"/>
      <c r="E930" s="44" t="s">
        <v>3133</v>
      </c>
      <c r="F930" s="44" t="s">
        <v>3555</v>
      </c>
      <c r="G930" s="45">
        <v>60</v>
      </c>
      <c r="H930" s="46">
        <v>0</v>
      </c>
      <c r="I930" s="44" t="s">
        <v>641</v>
      </c>
      <c r="J930" s="44" t="s">
        <v>642</v>
      </c>
      <c r="K930" s="44" t="s">
        <v>566</v>
      </c>
      <c r="L930" s="44" t="s">
        <v>903</v>
      </c>
      <c r="M930" s="44" t="s">
        <v>644</v>
      </c>
      <c r="N930" s="44"/>
      <c r="O930" s="44" t="s">
        <v>159</v>
      </c>
      <c r="P930" s="44" t="s">
        <v>527</v>
      </c>
      <c r="Q930" s="44" t="s">
        <v>570</v>
      </c>
    </row>
    <row r="931" spans="1:17" x14ac:dyDescent="0.25">
      <c r="A931" s="44" t="s">
        <v>3556</v>
      </c>
      <c r="B931" s="44" t="s">
        <v>3557</v>
      </c>
      <c r="C931" s="44" t="s">
        <v>3558</v>
      </c>
      <c r="D931" s="44"/>
      <c r="E931" s="44" t="s">
        <v>3125</v>
      </c>
      <c r="F931" s="44" t="s">
        <v>74</v>
      </c>
      <c r="G931" s="45">
        <v>60</v>
      </c>
      <c r="H931" s="46">
        <v>0</v>
      </c>
      <c r="I931" s="44" t="s">
        <v>575</v>
      </c>
      <c r="J931" s="44" t="s">
        <v>576</v>
      </c>
      <c r="K931" s="44" t="s">
        <v>566</v>
      </c>
      <c r="L931" s="44" t="s">
        <v>567</v>
      </c>
      <c r="M931" s="44" t="s">
        <v>2277</v>
      </c>
      <c r="N931" s="44"/>
      <c r="O931" s="44" t="s">
        <v>159</v>
      </c>
      <c r="P931" s="44" t="s">
        <v>527</v>
      </c>
      <c r="Q931" s="44" t="s">
        <v>570</v>
      </c>
    </row>
    <row r="932" spans="1:17" x14ac:dyDescent="0.25">
      <c r="A932" s="44" t="s">
        <v>3559</v>
      </c>
      <c r="B932" s="44" t="s">
        <v>3560</v>
      </c>
      <c r="C932" s="44" t="s">
        <v>3561</v>
      </c>
      <c r="D932" s="44"/>
      <c r="E932" s="44" t="s">
        <v>3125</v>
      </c>
      <c r="F932" s="44" t="s">
        <v>74</v>
      </c>
      <c r="G932" s="45">
        <v>60</v>
      </c>
      <c r="H932" s="46">
        <v>0</v>
      </c>
      <c r="I932" s="44" t="s">
        <v>623</v>
      </c>
      <c r="J932" s="44" t="s">
        <v>624</v>
      </c>
      <c r="K932" s="44" t="s">
        <v>566</v>
      </c>
      <c r="L932" s="44" t="s">
        <v>567</v>
      </c>
      <c r="M932" s="44" t="s">
        <v>667</v>
      </c>
      <c r="N932" s="44"/>
      <c r="O932" s="44" t="s">
        <v>159</v>
      </c>
      <c r="P932" s="44" t="s">
        <v>527</v>
      </c>
      <c r="Q932" s="44" t="s">
        <v>570</v>
      </c>
    </row>
    <row r="933" spans="1:17" x14ac:dyDescent="0.25">
      <c r="A933" s="44" t="s">
        <v>3562</v>
      </c>
      <c r="B933" s="44" t="s">
        <v>3563</v>
      </c>
      <c r="C933" s="44" t="s">
        <v>3564</v>
      </c>
      <c r="D933" s="44"/>
      <c r="E933" s="44" t="s">
        <v>3125</v>
      </c>
      <c r="F933" s="44" t="s">
        <v>74</v>
      </c>
      <c r="G933" s="45">
        <v>60</v>
      </c>
      <c r="H933" s="46">
        <v>0</v>
      </c>
      <c r="I933" s="44" t="s">
        <v>657</v>
      </c>
      <c r="J933" s="44" t="s">
        <v>658</v>
      </c>
      <c r="K933" s="44" t="s">
        <v>566</v>
      </c>
      <c r="L933" s="44" t="s">
        <v>567</v>
      </c>
      <c r="M933" s="44" t="s">
        <v>568</v>
      </c>
      <c r="N933" s="44"/>
      <c r="O933" s="44" t="s">
        <v>159</v>
      </c>
      <c r="P933" s="44" t="s">
        <v>527</v>
      </c>
      <c r="Q933" s="44" t="s">
        <v>570</v>
      </c>
    </row>
    <row r="934" spans="1:17" x14ac:dyDescent="0.25">
      <c r="A934" s="44" t="s">
        <v>3565</v>
      </c>
      <c r="B934" s="44" t="s">
        <v>3566</v>
      </c>
      <c r="C934" s="44" t="s">
        <v>3567</v>
      </c>
      <c r="D934" s="44"/>
      <c r="E934" s="44" t="s">
        <v>3125</v>
      </c>
      <c r="F934" s="44" t="s">
        <v>74</v>
      </c>
      <c r="G934" s="45">
        <v>60</v>
      </c>
      <c r="H934" s="46">
        <v>0</v>
      </c>
      <c r="I934" s="44" t="s">
        <v>671</v>
      </c>
      <c r="J934" s="44" t="s">
        <v>672</v>
      </c>
      <c r="K934" s="44" t="s">
        <v>566</v>
      </c>
      <c r="L934" s="44" t="s">
        <v>567</v>
      </c>
      <c r="M934" s="44" t="s">
        <v>725</v>
      </c>
      <c r="N934" s="44"/>
      <c r="O934" s="44" t="s">
        <v>159</v>
      </c>
      <c r="P934" s="44" t="s">
        <v>527</v>
      </c>
      <c r="Q934" s="44" t="s">
        <v>570</v>
      </c>
    </row>
    <row r="935" spans="1:17" x14ac:dyDescent="0.25">
      <c r="A935" s="44" t="s">
        <v>3568</v>
      </c>
      <c r="B935" s="44" t="s">
        <v>3569</v>
      </c>
      <c r="C935" s="44" t="s">
        <v>3570</v>
      </c>
      <c r="D935" s="44"/>
      <c r="E935" s="44" t="s">
        <v>3125</v>
      </c>
      <c r="F935" s="44" t="s">
        <v>74</v>
      </c>
      <c r="G935" s="45">
        <v>60</v>
      </c>
      <c r="H935" s="46">
        <v>0</v>
      </c>
      <c r="I935" s="44" t="s">
        <v>623</v>
      </c>
      <c r="J935" s="44" t="s">
        <v>624</v>
      </c>
      <c r="K935" s="44" t="s">
        <v>566</v>
      </c>
      <c r="L935" s="44" t="s">
        <v>567</v>
      </c>
      <c r="M935" s="44" t="s">
        <v>625</v>
      </c>
      <c r="N935" s="44"/>
      <c r="O935" s="44" t="s">
        <v>159</v>
      </c>
      <c r="P935" s="44" t="s">
        <v>527</v>
      </c>
      <c r="Q935" s="44" t="s">
        <v>570</v>
      </c>
    </row>
    <row r="936" spans="1:17" x14ac:dyDescent="0.25">
      <c r="A936" s="44" t="s">
        <v>3571</v>
      </c>
      <c r="B936" s="44" t="s">
        <v>3572</v>
      </c>
      <c r="C936" s="44" t="s">
        <v>3573</v>
      </c>
      <c r="D936" s="44"/>
      <c r="E936" s="44" t="s">
        <v>3125</v>
      </c>
      <c r="F936" s="44" t="s">
        <v>74</v>
      </c>
      <c r="G936" s="45">
        <v>60</v>
      </c>
      <c r="H936" s="46">
        <v>0</v>
      </c>
      <c r="I936" s="44" t="s">
        <v>789</v>
      </c>
      <c r="J936" s="44" t="s">
        <v>790</v>
      </c>
      <c r="K936" s="44" t="s">
        <v>566</v>
      </c>
      <c r="L936" s="44" t="s">
        <v>567</v>
      </c>
      <c r="M936" s="44" t="s">
        <v>948</v>
      </c>
      <c r="N936" s="44"/>
      <c r="O936" s="44" t="s">
        <v>159</v>
      </c>
      <c r="P936" s="44" t="s">
        <v>527</v>
      </c>
      <c r="Q936" s="44" t="s">
        <v>570</v>
      </c>
    </row>
    <row r="937" spans="1:17" x14ac:dyDescent="0.25">
      <c r="A937" s="44" t="s">
        <v>228</v>
      </c>
      <c r="B937" s="44" t="s">
        <v>229</v>
      </c>
      <c r="C937" s="44" t="s">
        <v>3574</v>
      </c>
      <c r="D937" s="44"/>
      <c r="E937" s="44" t="s">
        <v>3133</v>
      </c>
      <c r="F937" s="44" t="s">
        <v>3575</v>
      </c>
      <c r="G937" s="45">
        <v>60</v>
      </c>
      <c r="H937" s="46">
        <v>0</v>
      </c>
      <c r="I937" s="44" t="s">
        <v>641</v>
      </c>
      <c r="J937" s="44" t="s">
        <v>642</v>
      </c>
      <c r="K937" s="44" t="s">
        <v>566</v>
      </c>
      <c r="L937" s="44" t="s">
        <v>940</v>
      </c>
      <c r="M937" s="44" t="s">
        <v>644</v>
      </c>
      <c r="N937" s="44"/>
      <c r="O937" s="44" t="s">
        <v>159</v>
      </c>
      <c r="P937" s="44" t="s">
        <v>527</v>
      </c>
      <c r="Q937" s="44" t="s">
        <v>570</v>
      </c>
    </row>
    <row r="938" spans="1:17" x14ac:dyDescent="0.25">
      <c r="A938" s="44" t="s">
        <v>3576</v>
      </c>
      <c r="B938" s="44" t="s">
        <v>3577</v>
      </c>
      <c r="C938" s="44" t="s">
        <v>3578</v>
      </c>
      <c r="D938" s="44"/>
      <c r="E938" s="44" t="s">
        <v>3125</v>
      </c>
      <c r="F938" s="44" t="s">
        <v>74</v>
      </c>
      <c r="G938" s="45">
        <v>60</v>
      </c>
      <c r="H938" s="46">
        <v>0</v>
      </c>
      <c r="I938" s="44" t="s">
        <v>657</v>
      </c>
      <c r="J938" s="44" t="s">
        <v>658</v>
      </c>
      <c r="K938" s="44" t="s">
        <v>566</v>
      </c>
      <c r="L938" s="44" t="s">
        <v>567</v>
      </c>
      <c r="M938" s="44" t="s">
        <v>974</v>
      </c>
      <c r="N938" s="44"/>
      <c r="O938" s="44" t="s">
        <v>159</v>
      </c>
      <c r="P938" s="44" t="s">
        <v>527</v>
      </c>
      <c r="Q938" s="44" t="s">
        <v>570</v>
      </c>
    </row>
    <row r="939" spans="1:17" x14ac:dyDescent="0.25">
      <c r="A939" s="44" t="s">
        <v>3579</v>
      </c>
      <c r="B939" s="44" t="s">
        <v>3580</v>
      </c>
      <c r="C939" s="44" t="s">
        <v>3581</v>
      </c>
      <c r="D939" s="44"/>
      <c r="E939" s="44" t="s">
        <v>3125</v>
      </c>
      <c r="F939" s="44" t="s">
        <v>74</v>
      </c>
      <c r="G939" s="45">
        <v>60</v>
      </c>
      <c r="H939" s="46">
        <v>0</v>
      </c>
      <c r="I939" s="44" t="s">
        <v>789</v>
      </c>
      <c r="J939" s="44" t="s">
        <v>790</v>
      </c>
      <c r="K939" s="44" t="s">
        <v>566</v>
      </c>
      <c r="L939" s="44" t="s">
        <v>567</v>
      </c>
      <c r="M939" s="44" t="s">
        <v>659</v>
      </c>
      <c r="N939" s="44"/>
      <c r="O939" s="44" t="s">
        <v>159</v>
      </c>
      <c r="P939" s="44" t="s">
        <v>527</v>
      </c>
      <c r="Q939" s="44" t="s">
        <v>570</v>
      </c>
    </row>
    <row r="940" spans="1:17" x14ac:dyDescent="0.25">
      <c r="A940" s="44" t="s">
        <v>3582</v>
      </c>
      <c r="B940" s="44" t="s">
        <v>3583</v>
      </c>
      <c r="C940" s="44" t="s">
        <v>3584</v>
      </c>
      <c r="D940" s="44"/>
      <c r="E940" s="44" t="s">
        <v>3125</v>
      </c>
      <c r="F940" s="44" t="s">
        <v>74</v>
      </c>
      <c r="G940" s="45">
        <v>60</v>
      </c>
      <c r="H940" s="46">
        <v>0</v>
      </c>
      <c r="I940" s="44" t="s">
        <v>789</v>
      </c>
      <c r="J940" s="44" t="s">
        <v>790</v>
      </c>
      <c r="K940" s="44" t="s">
        <v>566</v>
      </c>
      <c r="L940" s="44" t="s">
        <v>567</v>
      </c>
      <c r="M940" s="44" t="s">
        <v>795</v>
      </c>
      <c r="N940" s="44"/>
      <c r="O940" s="44" t="s">
        <v>159</v>
      </c>
      <c r="P940" s="44" t="s">
        <v>527</v>
      </c>
      <c r="Q940" s="44" t="s">
        <v>570</v>
      </c>
    </row>
    <row r="941" spans="1:17" x14ac:dyDescent="0.25">
      <c r="A941" s="44" t="s">
        <v>3585</v>
      </c>
      <c r="B941" s="44" t="s">
        <v>3586</v>
      </c>
      <c r="C941" s="44" t="s">
        <v>3587</v>
      </c>
      <c r="D941" s="44"/>
      <c r="E941" s="44" t="s">
        <v>3125</v>
      </c>
      <c r="F941" s="44" t="s">
        <v>74</v>
      </c>
      <c r="G941" s="45">
        <v>60</v>
      </c>
      <c r="H941" s="46">
        <v>0</v>
      </c>
      <c r="I941" s="44" t="s">
        <v>789</v>
      </c>
      <c r="J941" s="44" t="s">
        <v>790</v>
      </c>
      <c r="K941" s="44" t="s">
        <v>566</v>
      </c>
      <c r="L941" s="44" t="s">
        <v>567</v>
      </c>
      <c r="M941" s="44" t="s">
        <v>795</v>
      </c>
      <c r="N941" s="44"/>
      <c r="O941" s="44" t="s">
        <v>159</v>
      </c>
      <c r="P941" s="44" t="s">
        <v>527</v>
      </c>
      <c r="Q941" s="44" t="s">
        <v>570</v>
      </c>
    </row>
    <row r="942" spans="1:17" x14ac:dyDescent="0.25">
      <c r="A942" s="44" t="s">
        <v>3588</v>
      </c>
      <c r="B942" s="44" t="s">
        <v>3589</v>
      </c>
      <c r="C942" s="44" t="s">
        <v>3590</v>
      </c>
      <c r="D942" s="44"/>
      <c r="E942" s="44" t="s">
        <v>3125</v>
      </c>
      <c r="F942" s="44" t="s">
        <v>74</v>
      </c>
      <c r="G942" s="45">
        <v>60</v>
      </c>
      <c r="H942" s="46">
        <v>0</v>
      </c>
      <c r="I942" s="44" t="s">
        <v>575</v>
      </c>
      <c r="J942" s="44" t="s">
        <v>576</v>
      </c>
      <c r="K942" s="44" t="s">
        <v>566</v>
      </c>
      <c r="L942" s="44" t="s">
        <v>567</v>
      </c>
      <c r="M942" s="44" t="s">
        <v>577</v>
      </c>
      <c r="N942" s="44" t="s">
        <v>1387</v>
      </c>
      <c r="O942" s="44" t="s">
        <v>159</v>
      </c>
      <c r="P942" s="44" t="s">
        <v>527</v>
      </c>
      <c r="Q942" s="44" t="s">
        <v>570</v>
      </c>
    </row>
    <row r="943" spans="1:17" x14ac:dyDescent="0.25">
      <c r="A943" s="44" t="s">
        <v>3591</v>
      </c>
      <c r="B943" s="44" t="s">
        <v>3592</v>
      </c>
      <c r="C943" s="44" t="s">
        <v>3593</v>
      </c>
      <c r="D943" s="44"/>
      <c r="E943" s="44" t="s">
        <v>3125</v>
      </c>
      <c r="F943" s="44" t="s">
        <v>74</v>
      </c>
      <c r="G943" s="45">
        <v>60</v>
      </c>
      <c r="H943" s="46">
        <v>0</v>
      </c>
      <c r="I943" s="44" t="s">
        <v>671</v>
      </c>
      <c r="J943" s="44" t="s">
        <v>672</v>
      </c>
      <c r="K943" s="44" t="s">
        <v>566</v>
      </c>
      <c r="L943" s="44" t="s">
        <v>567</v>
      </c>
      <c r="M943" s="44" t="s">
        <v>2320</v>
      </c>
      <c r="N943" s="44"/>
      <c r="O943" s="44" t="s">
        <v>159</v>
      </c>
      <c r="P943" s="44" t="s">
        <v>527</v>
      </c>
      <c r="Q943" s="44" t="s">
        <v>570</v>
      </c>
    </row>
    <row r="944" spans="1:17" x14ac:dyDescent="0.25">
      <c r="A944" s="44" t="s">
        <v>3594</v>
      </c>
      <c r="B944" s="44" t="s">
        <v>3595</v>
      </c>
      <c r="C944" s="44" t="s">
        <v>3596</v>
      </c>
      <c r="D944" s="44"/>
      <c r="E944" s="44" t="s">
        <v>3133</v>
      </c>
      <c r="F944" s="44" t="s">
        <v>3597</v>
      </c>
      <c r="G944" s="45">
        <v>60</v>
      </c>
      <c r="H944" s="46">
        <v>0</v>
      </c>
      <c r="I944" s="44" t="s">
        <v>641</v>
      </c>
      <c r="J944" s="44" t="s">
        <v>642</v>
      </c>
      <c r="K944" s="44" t="s">
        <v>566</v>
      </c>
      <c r="L944" s="44" t="s">
        <v>3598</v>
      </c>
      <c r="M944" s="44" t="s">
        <v>644</v>
      </c>
      <c r="N944" s="44"/>
      <c r="O944" s="44" t="s">
        <v>159</v>
      </c>
      <c r="P944" s="44" t="s">
        <v>527</v>
      </c>
      <c r="Q944" s="44" t="s">
        <v>570</v>
      </c>
    </row>
    <row r="945" spans="1:17" x14ac:dyDescent="0.25">
      <c r="A945" s="44" t="s">
        <v>263</v>
      </c>
      <c r="B945" s="44" t="s">
        <v>264</v>
      </c>
      <c r="C945" s="44" t="s">
        <v>3599</v>
      </c>
      <c r="D945" s="44"/>
      <c r="E945" s="44" t="s">
        <v>3133</v>
      </c>
      <c r="F945" s="44" t="s">
        <v>3600</v>
      </c>
      <c r="G945" s="45">
        <v>60</v>
      </c>
      <c r="H945" s="46">
        <v>0</v>
      </c>
      <c r="I945" s="44" t="s">
        <v>617</v>
      </c>
      <c r="J945" s="44" t="s">
        <v>618</v>
      </c>
      <c r="K945" s="44" t="s">
        <v>566</v>
      </c>
      <c r="L945" s="44" t="s">
        <v>567</v>
      </c>
      <c r="M945" s="44" t="s">
        <v>577</v>
      </c>
      <c r="N945" s="44" t="s">
        <v>3601</v>
      </c>
      <c r="O945" s="44" t="s">
        <v>159</v>
      </c>
      <c r="P945" s="44" t="s">
        <v>527</v>
      </c>
      <c r="Q945" s="44" t="s">
        <v>570</v>
      </c>
    </row>
    <row r="946" spans="1:17" x14ac:dyDescent="0.25">
      <c r="A946" s="44" t="s">
        <v>238</v>
      </c>
      <c r="B946" s="44" t="s">
        <v>239</v>
      </c>
      <c r="C946" s="44" t="s">
        <v>3602</v>
      </c>
      <c r="D946" s="44"/>
      <c r="E946" s="44" t="s">
        <v>3133</v>
      </c>
      <c r="F946" s="44" t="s">
        <v>3603</v>
      </c>
      <c r="G946" s="45">
        <v>60</v>
      </c>
      <c r="H946" s="46">
        <v>0</v>
      </c>
      <c r="I946" s="44" t="s">
        <v>641</v>
      </c>
      <c r="J946" s="44" t="s">
        <v>642</v>
      </c>
      <c r="K946" s="44" t="s">
        <v>566</v>
      </c>
      <c r="L946" s="44" t="s">
        <v>889</v>
      </c>
      <c r="M946" s="44" t="s">
        <v>644</v>
      </c>
      <c r="N946" s="44"/>
      <c r="O946" s="44" t="s">
        <v>159</v>
      </c>
      <c r="P946" s="44" t="s">
        <v>527</v>
      </c>
      <c r="Q946" s="44" t="s">
        <v>570</v>
      </c>
    </row>
    <row r="947" spans="1:17" x14ac:dyDescent="0.25">
      <c r="A947" s="44" t="s">
        <v>3604</v>
      </c>
      <c r="B947" s="44" t="s">
        <v>3605</v>
      </c>
      <c r="C947" s="44" t="s">
        <v>3606</v>
      </c>
      <c r="D947" s="44"/>
      <c r="E947" s="44" t="s">
        <v>3133</v>
      </c>
      <c r="F947" s="44" t="s">
        <v>3607</v>
      </c>
      <c r="G947" s="45"/>
      <c r="H947" s="46">
        <v>0</v>
      </c>
      <c r="I947" s="44" t="s">
        <v>699</v>
      </c>
      <c r="J947" s="44" t="s">
        <v>700</v>
      </c>
      <c r="K947" s="44" t="s">
        <v>566</v>
      </c>
      <c r="L947" s="44" t="s">
        <v>3608</v>
      </c>
      <c r="M947" s="44" t="s">
        <v>702</v>
      </c>
      <c r="N947" s="44"/>
      <c r="O947" s="44" t="s">
        <v>159</v>
      </c>
      <c r="P947" s="44" t="s">
        <v>527</v>
      </c>
      <c r="Q947" s="44" t="s">
        <v>570</v>
      </c>
    </row>
    <row r="948" spans="1:17" x14ac:dyDescent="0.25">
      <c r="A948" s="44" t="s">
        <v>292</v>
      </c>
      <c r="B948" s="44" t="s">
        <v>293</v>
      </c>
      <c r="C948" s="44" t="s">
        <v>3609</v>
      </c>
      <c r="D948" s="44"/>
      <c r="E948" s="44" t="s">
        <v>3133</v>
      </c>
      <c r="F948" s="44" t="s">
        <v>3610</v>
      </c>
      <c r="G948" s="45">
        <v>60</v>
      </c>
      <c r="H948" s="46">
        <v>0</v>
      </c>
      <c r="I948" s="44" t="s">
        <v>641</v>
      </c>
      <c r="J948" s="44" t="s">
        <v>642</v>
      </c>
      <c r="K948" s="44" t="s">
        <v>566</v>
      </c>
      <c r="L948" s="44" t="s">
        <v>3598</v>
      </c>
      <c r="M948" s="44" t="s">
        <v>644</v>
      </c>
      <c r="N948" s="44"/>
      <c r="O948" s="44" t="s">
        <v>159</v>
      </c>
      <c r="P948" s="44" t="s">
        <v>527</v>
      </c>
      <c r="Q948" s="44" t="s">
        <v>570</v>
      </c>
    </row>
    <row r="949" spans="1:17" x14ac:dyDescent="0.25">
      <c r="A949" s="44" t="s">
        <v>182</v>
      </c>
      <c r="B949" s="44" t="s">
        <v>183</v>
      </c>
      <c r="C949" s="44" t="s">
        <v>3611</v>
      </c>
      <c r="D949" s="44"/>
      <c r="E949" s="44" t="s">
        <v>3133</v>
      </c>
      <c r="F949" s="44" t="s">
        <v>3612</v>
      </c>
      <c r="G949" s="45">
        <v>60</v>
      </c>
      <c r="H949" s="46">
        <v>0</v>
      </c>
      <c r="I949" s="44" t="s">
        <v>671</v>
      </c>
      <c r="J949" s="44" t="s">
        <v>672</v>
      </c>
      <c r="K949" s="44" t="s">
        <v>566</v>
      </c>
      <c r="L949" s="44" t="s">
        <v>567</v>
      </c>
      <c r="M949" s="44" t="s">
        <v>2320</v>
      </c>
      <c r="N949" s="44"/>
      <c r="O949" s="44" t="s">
        <v>159</v>
      </c>
      <c r="P949" s="44" t="s">
        <v>527</v>
      </c>
      <c r="Q949" s="44" t="s">
        <v>570</v>
      </c>
    </row>
    <row r="950" spans="1:17" x14ac:dyDescent="0.25">
      <c r="A950" s="44" t="s">
        <v>396</v>
      </c>
      <c r="B950" s="44" t="s">
        <v>397</v>
      </c>
      <c r="C950" s="44" t="s">
        <v>3613</v>
      </c>
      <c r="D950" s="44"/>
      <c r="E950" s="44" t="s">
        <v>3133</v>
      </c>
      <c r="F950" s="44" t="s">
        <v>3614</v>
      </c>
      <c r="G950" s="45">
        <v>60</v>
      </c>
      <c r="H950" s="46">
        <v>0</v>
      </c>
      <c r="I950" s="44" t="s">
        <v>641</v>
      </c>
      <c r="J950" s="44" t="s">
        <v>642</v>
      </c>
      <c r="K950" s="44" t="s">
        <v>566</v>
      </c>
      <c r="L950" s="44" t="s">
        <v>940</v>
      </c>
      <c r="M950" s="44" t="s">
        <v>644</v>
      </c>
      <c r="N950" s="44"/>
      <c r="O950" s="44" t="s">
        <v>159</v>
      </c>
      <c r="P950" s="44" t="s">
        <v>527</v>
      </c>
      <c r="Q950" s="44" t="s">
        <v>570</v>
      </c>
    </row>
    <row r="951" spans="1:17" x14ac:dyDescent="0.25">
      <c r="A951" s="44" t="s">
        <v>117</v>
      </c>
      <c r="B951" s="44" t="s">
        <v>118</v>
      </c>
      <c r="C951" s="44" t="s">
        <v>3615</v>
      </c>
      <c r="D951" s="44"/>
      <c r="E951" s="44" t="s">
        <v>3133</v>
      </c>
      <c r="F951" s="44" t="s">
        <v>3616</v>
      </c>
      <c r="G951" s="45">
        <v>60</v>
      </c>
      <c r="H951" s="46">
        <v>0</v>
      </c>
      <c r="I951" s="44" t="s">
        <v>641</v>
      </c>
      <c r="J951" s="44" t="s">
        <v>642</v>
      </c>
      <c r="K951" s="44" t="s">
        <v>566</v>
      </c>
      <c r="L951" s="44" t="s">
        <v>837</v>
      </c>
      <c r="M951" s="44" t="s">
        <v>644</v>
      </c>
      <c r="N951" s="44"/>
      <c r="O951" s="44" t="s">
        <v>159</v>
      </c>
      <c r="P951" s="44" t="s">
        <v>527</v>
      </c>
      <c r="Q951" s="44" t="s">
        <v>570</v>
      </c>
    </row>
    <row r="952" spans="1:17" x14ac:dyDescent="0.25">
      <c r="A952" s="44" t="s">
        <v>141</v>
      </c>
      <c r="B952" s="44" t="s">
        <v>142</v>
      </c>
      <c r="C952" s="44" t="s">
        <v>3617</v>
      </c>
      <c r="D952" s="44"/>
      <c r="E952" s="44" t="s">
        <v>3133</v>
      </c>
      <c r="F952" s="44" t="s">
        <v>3618</v>
      </c>
      <c r="G952" s="45">
        <v>60</v>
      </c>
      <c r="H952" s="46">
        <v>0</v>
      </c>
      <c r="I952" s="44" t="s">
        <v>641</v>
      </c>
      <c r="J952" s="44" t="s">
        <v>642</v>
      </c>
      <c r="K952" s="44" t="s">
        <v>566</v>
      </c>
      <c r="L952" s="44" t="s">
        <v>877</v>
      </c>
      <c r="M952" s="44" t="s">
        <v>644</v>
      </c>
      <c r="N952" s="44"/>
      <c r="O952" s="44" t="s">
        <v>159</v>
      </c>
      <c r="P952" s="44" t="s">
        <v>527</v>
      </c>
      <c r="Q952" s="44" t="s">
        <v>570</v>
      </c>
    </row>
    <row r="953" spans="1:17" x14ac:dyDescent="0.25">
      <c r="A953" s="44" t="s">
        <v>446</v>
      </c>
      <c r="B953" s="44" t="s">
        <v>447</v>
      </c>
      <c r="C953" s="44" t="s">
        <v>3619</v>
      </c>
      <c r="D953" s="44"/>
      <c r="E953" s="44" t="s">
        <v>3133</v>
      </c>
      <c r="F953" s="44" t="s">
        <v>3620</v>
      </c>
      <c r="G953" s="45">
        <v>60</v>
      </c>
      <c r="H953" s="46">
        <v>0</v>
      </c>
      <c r="I953" s="44" t="s">
        <v>641</v>
      </c>
      <c r="J953" s="44" t="s">
        <v>642</v>
      </c>
      <c r="K953" s="44" t="s">
        <v>566</v>
      </c>
      <c r="L953" s="44" t="s">
        <v>877</v>
      </c>
      <c r="M953" s="44" t="s">
        <v>644</v>
      </c>
      <c r="N953" s="44"/>
      <c r="O953" s="44" t="s">
        <v>159</v>
      </c>
      <c r="P953" s="44" t="s">
        <v>527</v>
      </c>
      <c r="Q953" s="44" t="s">
        <v>570</v>
      </c>
    </row>
    <row r="954" spans="1:17" x14ac:dyDescent="0.25">
      <c r="A954" s="44" t="s">
        <v>3621</v>
      </c>
      <c r="B954" s="44" t="s">
        <v>3622</v>
      </c>
      <c r="C954" s="44" t="s">
        <v>3623</v>
      </c>
      <c r="D954" s="44"/>
      <c r="E954" s="44" t="s">
        <v>3125</v>
      </c>
      <c r="F954" s="44" t="s">
        <v>74</v>
      </c>
      <c r="G954" s="45">
        <v>60</v>
      </c>
      <c r="H954" s="46">
        <v>0</v>
      </c>
      <c r="I954" s="44" t="s">
        <v>789</v>
      </c>
      <c r="J954" s="44" t="s">
        <v>790</v>
      </c>
      <c r="K954" s="44" t="s">
        <v>566</v>
      </c>
      <c r="L954" s="44" t="s">
        <v>567</v>
      </c>
      <c r="M954" s="44" t="s">
        <v>795</v>
      </c>
      <c r="N954" s="44"/>
      <c r="O954" s="44" t="s">
        <v>159</v>
      </c>
      <c r="P954" s="44" t="s">
        <v>527</v>
      </c>
      <c r="Q954" s="44" t="s">
        <v>570</v>
      </c>
    </row>
    <row r="955" spans="1:17" x14ac:dyDescent="0.25">
      <c r="A955" s="44" t="s">
        <v>3624</v>
      </c>
      <c r="B955" s="44" t="s">
        <v>3625</v>
      </c>
      <c r="C955" s="44" t="s">
        <v>3626</v>
      </c>
      <c r="D955" s="44"/>
      <c r="E955" s="44" t="s">
        <v>3125</v>
      </c>
      <c r="F955" s="44" t="s">
        <v>74</v>
      </c>
      <c r="G955" s="45">
        <v>60</v>
      </c>
      <c r="H955" s="46">
        <v>0</v>
      </c>
      <c r="I955" s="44" t="s">
        <v>657</v>
      </c>
      <c r="J955" s="44" t="s">
        <v>658</v>
      </c>
      <c r="K955" s="44" t="s">
        <v>566</v>
      </c>
      <c r="L955" s="44" t="s">
        <v>567</v>
      </c>
      <c r="M955" s="44" t="s">
        <v>659</v>
      </c>
      <c r="N955" s="44"/>
      <c r="O955" s="44" t="s">
        <v>159</v>
      </c>
      <c r="P955" s="44" t="s">
        <v>527</v>
      </c>
      <c r="Q955" s="44" t="s">
        <v>570</v>
      </c>
    </row>
    <row r="956" spans="1:17" x14ac:dyDescent="0.25">
      <c r="A956" s="44" t="s">
        <v>3627</v>
      </c>
      <c r="B956" s="44" t="s">
        <v>3628</v>
      </c>
      <c r="C956" s="44" t="s">
        <v>3629</v>
      </c>
      <c r="D956" s="44"/>
      <c r="E956" s="44" t="s">
        <v>3125</v>
      </c>
      <c r="F956" s="44" t="s">
        <v>74</v>
      </c>
      <c r="G956" s="45">
        <v>60</v>
      </c>
      <c r="H956" s="46">
        <v>0</v>
      </c>
      <c r="I956" s="44" t="s">
        <v>623</v>
      </c>
      <c r="J956" s="44" t="s">
        <v>624</v>
      </c>
      <c r="K956" s="44" t="s">
        <v>566</v>
      </c>
      <c r="L956" s="44" t="s">
        <v>567</v>
      </c>
      <c r="M956" s="44" t="s">
        <v>795</v>
      </c>
      <c r="N956" s="44"/>
      <c r="O956" s="44" t="s">
        <v>159</v>
      </c>
      <c r="P956" s="44" t="s">
        <v>527</v>
      </c>
      <c r="Q956" s="44" t="s">
        <v>570</v>
      </c>
    </row>
    <row r="957" spans="1:17" x14ac:dyDescent="0.25">
      <c r="A957" s="44" t="s">
        <v>3630</v>
      </c>
      <c r="B957" s="44" t="s">
        <v>3631</v>
      </c>
      <c r="C957" s="44" t="s">
        <v>3632</v>
      </c>
      <c r="D957" s="44"/>
      <c r="E957" s="44" t="s">
        <v>3125</v>
      </c>
      <c r="F957" s="44" t="s">
        <v>74</v>
      </c>
      <c r="G957" s="45">
        <v>60</v>
      </c>
      <c r="H957" s="46">
        <v>0</v>
      </c>
      <c r="I957" s="44" t="s">
        <v>657</v>
      </c>
      <c r="J957" s="44" t="s">
        <v>658</v>
      </c>
      <c r="K957" s="44" t="s">
        <v>566</v>
      </c>
      <c r="L957" s="44" t="s">
        <v>567</v>
      </c>
      <c r="M957" s="44" t="s">
        <v>659</v>
      </c>
      <c r="N957" s="44"/>
      <c r="O957" s="44" t="s">
        <v>159</v>
      </c>
      <c r="P957" s="44" t="s">
        <v>527</v>
      </c>
      <c r="Q957" s="44" t="s">
        <v>570</v>
      </c>
    </row>
    <row r="958" spans="1:17" x14ac:dyDescent="0.25">
      <c r="A958" s="44" t="s">
        <v>3633</v>
      </c>
      <c r="B958" s="44" t="s">
        <v>3634</v>
      </c>
      <c r="C958" s="44" t="s">
        <v>3635</v>
      </c>
      <c r="D958" s="44"/>
      <c r="E958" s="44" t="s">
        <v>3125</v>
      </c>
      <c r="F958" s="44" t="s">
        <v>74</v>
      </c>
      <c r="G958" s="45">
        <v>60</v>
      </c>
      <c r="H958" s="46">
        <v>0</v>
      </c>
      <c r="I958" s="44" t="s">
        <v>657</v>
      </c>
      <c r="J958" s="44" t="s">
        <v>658</v>
      </c>
      <c r="K958" s="44" t="s">
        <v>566</v>
      </c>
      <c r="L958" s="44" t="s">
        <v>567</v>
      </c>
      <c r="M958" s="44" t="s">
        <v>2445</v>
      </c>
      <c r="N958" s="44"/>
      <c r="O958" s="44" t="s">
        <v>159</v>
      </c>
      <c r="P958" s="44" t="s">
        <v>527</v>
      </c>
      <c r="Q958" s="44" t="s">
        <v>570</v>
      </c>
    </row>
    <row r="959" spans="1:17" x14ac:dyDescent="0.25">
      <c r="A959" s="44" t="s">
        <v>3636</v>
      </c>
      <c r="B959" s="44" t="s">
        <v>3637</v>
      </c>
      <c r="C959" s="44" t="s">
        <v>3638</v>
      </c>
      <c r="D959" s="44"/>
      <c r="E959" s="44" t="s">
        <v>3125</v>
      </c>
      <c r="F959" s="44" t="s">
        <v>74</v>
      </c>
      <c r="G959" s="45">
        <v>60</v>
      </c>
      <c r="H959" s="46">
        <v>0</v>
      </c>
      <c r="I959" s="44" t="s">
        <v>623</v>
      </c>
      <c r="J959" s="44" t="s">
        <v>624</v>
      </c>
      <c r="K959" s="44" t="s">
        <v>566</v>
      </c>
      <c r="L959" s="44" t="s">
        <v>567</v>
      </c>
      <c r="M959" s="44" t="s">
        <v>725</v>
      </c>
      <c r="N959" s="44"/>
      <c r="O959" s="44" t="s">
        <v>159</v>
      </c>
      <c r="P959" s="44" t="s">
        <v>527</v>
      </c>
      <c r="Q959" s="44" t="s">
        <v>570</v>
      </c>
    </row>
    <row r="960" spans="1:17" x14ac:dyDescent="0.25">
      <c r="A960" s="44" t="s">
        <v>3639</v>
      </c>
      <c r="B960" s="44" t="s">
        <v>3640</v>
      </c>
      <c r="C960" s="44" t="s">
        <v>3641</v>
      </c>
      <c r="D960" s="44"/>
      <c r="E960" s="44" t="s">
        <v>3125</v>
      </c>
      <c r="F960" s="44" t="s">
        <v>74</v>
      </c>
      <c r="G960" s="45">
        <v>60</v>
      </c>
      <c r="H960" s="46">
        <v>0</v>
      </c>
      <c r="I960" s="44" t="s">
        <v>657</v>
      </c>
      <c r="J960" s="44" t="s">
        <v>658</v>
      </c>
      <c r="K960" s="44" t="s">
        <v>566</v>
      </c>
      <c r="L960" s="44" t="s">
        <v>567</v>
      </c>
      <c r="M960" s="44" t="s">
        <v>568</v>
      </c>
      <c r="N960" s="44"/>
      <c r="O960" s="44" t="s">
        <v>159</v>
      </c>
      <c r="P960" s="44" t="s">
        <v>527</v>
      </c>
      <c r="Q960" s="44" t="s">
        <v>570</v>
      </c>
    </row>
    <row r="961" spans="1:17" x14ac:dyDescent="0.25">
      <c r="A961" s="44" t="s">
        <v>3642</v>
      </c>
      <c r="B961" s="44" t="s">
        <v>3643</v>
      </c>
      <c r="C961" s="44" t="s">
        <v>3644</v>
      </c>
      <c r="D961" s="44"/>
      <c r="E961" s="44" t="s">
        <v>3125</v>
      </c>
      <c r="F961" s="44" t="s">
        <v>74</v>
      </c>
      <c r="G961" s="45">
        <v>60</v>
      </c>
      <c r="H961" s="46">
        <v>0</v>
      </c>
      <c r="I961" s="44" t="s">
        <v>575</v>
      </c>
      <c r="J961" s="44" t="s">
        <v>576</v>
      </c>
      <c r="K961" s="44" t="s">
        <v>566</v>
      </c>
      <c r="L961" s="44" t="s">
        <v>567</v>
      </c>
      <c r="M961" s="44" t="s">
        <v>629</v>
      </c>
      <c r="N961" s="44"/>
      <c r="O961" s="44" t="s">
        <v>159</v>
      </c>
      <c r="P961" s="44" t="s">
        <v>527</v>
      </c>
      <c r="Q961" s="44" t="s">
        <v>570</v>
      </c>
    </row>
    <row r="962" spans="1:17" x14ac:dyDescent="0.25">
      <c r="A962" s="44" t="s">
        <v>3645</v>
      </c>
      <c r="B962" s="44" t="s">
        <v>3646</v>
      </c>
      <c r="C962" s="44" t="s">
        <v>3647</v>
      </c>
      <c r="D962" s="44"/>
      <c r="E962" s="44" t="s">
        <v>3125</v>
      </c>
      <c r="F962" s="44" t="s">
        <v>74</v>
      </c>
      <c r="G962" s="45">
        <v>60</v>
      </c>
      <c r="H962" s="46">
        <v>0</v>
      </c>
      <c r="I962" s="44" t="s">
        <v>671</v>
      </c>
      <c r="J962" s="44" t="s">
        <v>672</v>
      </c>
      <c r="K962" s="44" t="s">
        <v>566</v>
      </c>
      <c r="L962" s="44" t="s">
        <v>567</v>
      </c>
      <c r="M962" s="44" t="s">
        <v>725</v>
      </c>
      <c r="N962" s="44"/>
      <c r="O962" s="44" t="s">
        <v>159</v>
      </c>
      <c r="P962" s="44" t="s">
        <v>527</v>
      </c>
      <c r="Q962" s="44" t="s">
        <v>570</v>
      </c>
    </row>
    <row r="963" spans="1:17" x14ac:dyDescent="0.25">
      <c r="A963" s="44" t="s">
        <v>367</v>
      </c>
      <c r="B963" s="44" t="s">
        <v>368</v>
      </c>
      <c r="C963" s="44" t="s">
        <v>3648</v>
      </c>
      <c r="D963" s="44"/>
      <c r="E963" s="44" t="s">
        <v>3133</v>
      </c>
      <c r="F963" s="44" t="s">
        <v>3649</v>
      </c>
      <c r="G963" s="45">
        <v>60</v>
      </c>
      <c r="H963" s="46">
        <v>0</v>
      </c>
      <c r="I963" s="44" t="s">
        <v>641</v>
      </c>
      <c r="J963" s="44" t="s">
        <v>642</v>
      </c>
      <c r="K963" s="44" t="s">
        <v>566</v>
      </c>
      <c r="L963" s="44" t="s">
        <v>889</v>
      </c>
      <c r="M963" s="44" t="s">
        <v>644</v>
      </c>
      <c r="N963" s="44"/>
      <c r="O963" s="44" t="s">
        <v>159</v>
      </c>
      <c r="P963" s="44" t="s">
        <v>527</v>
      </c>
      <c r="Q963" s="44" t="s">
        <v>570</v>
      </c>
    </row>
    <row r="964" spans="1:17" x14ac:dyDescent="0.25">
      <c r="A964" s="44" t="s">
        <v>3650</v>
      </c>
      <c r="B964" s="44" t="s">
        <v>3651</v>
      </c>
      <c r="C964" s="44" t="s">
        <v>3652</v>
      </c>
      <c r="D964" s="44"/>
      <c r="E964" s="44" t="s">
        <v>3125</v>
      </c>
      <c r="F964" s="44" t="s">
        <v>74</v>
      </c>
      <c r="G964" s="45">
        <v>60</v>
      </c>
      <c r="H964" s="46">
        <v>0</v>
      </c>
      <c r="I964" s="44" t="s">
        <v>575</v>
      </c>
      <c r="J964" s="44" t="s">
        <v>576</v>
      </c>
      <c r="K964" s="44" t="s">
        <v>566</v>
      </c>
      <c r="L964" s="44" t="s">
        <v>567</v>
      </c>
      <c r="M964" s="44" t="s">
        <v>577</v>
      </c>
      <c r="N964" s="44"/>
      <c r="O964" s="44" t="s">
        <v>159</v>
      </c>
      <c r="P964" s="44" t="s">
        <v>527</v>
      </c>
      <c r="Q964" s="44" t="s">
        <v>570</v>
      </c>
    </row>
    <row r="965" spans="1:17" x14ac:dyDescent="0.25">
      <c r="A965" s="44" t="s">
        <v>240</v>
      </c>
      <c r="B965" s="44" t="s">
        <v>241</v>
      </c>
      <c r="C965" s="44" t="s">
        <v>3653</v>
      </c>
      <c r="D965" s="44"/>
      <c r="E965" s="44" t="s">
        <v>3133</v>
      </c>
      <c r="F965" s="44" t="s">
        <v>3654</v>
      </c>
      <c r="G965" s="45">
        <v>60</v>
      </c>
      <c r="H965" s="46">
        <v>0</v>
      </c>
      <c r="I965" s="44" t="s">
        <v>641</v>
      </c>
      <c r="J965" s="44" t="s">
        <v>642</v>
      </c>
      <c r="K965" s="44" t="s">
        <v>566</v>
      </c>
      <c r="L965" s="44" t="s">
        <v>940</v>
      </c>
      <c r="M965" s="44" t="s">
        <v>644</v>
      </c>
      <c r="N965" s="44"/>
      <c r="O965" s="44" t="s">
        <v>159</v>
      </c>
      <c r="P965" s="44" t="s">
        <v>527</v>
      </c>
      <c r="Q965" s="44" t="s">
        <v>570</v>
      </c>
    </row>
    <row r="966" spans="1:17" x14ac:dyDescent="0.25">
      <c r="A966" s="44" t="s">
        <v>360</v>
      </c>
      <c r="B966" s="44" t="s">
        <v>361</v>
      </c>
      <c r="C966" s="44" t="s">
        <v>3655</v>
      </c>
      <c r="D966" s="44"/>
      <c r="E966" s="44" t="s">
        <v>3133</v>
      </c>
      <c r="F966" s="44" t="s">
        <v>3656</v>
      </c>
      <c r="G966" s="45">
        <v>60</v>
      </c>
      <c r="H966" s="46">
        <v>0</v>
      </c>
      <c r="I966" s="44" t="s">
        <v>641</v>
      </c>
      <c r="J966" s="44" t="s">
        <v>642</v>
      </c>
      <c r="K966" s="44" t="s">
        <v>566</v>
      </c>
      <c r="L966" s="44" t="s">
        <v>889</v>
      </c>
      <c r="M966" s="44" t="s">
        <v>644</v>
      </c>
      <c r="N966" s="44"/>
      <c r="O966" s="44" t="s">
        <v>159</v>
      </c>
      <c r="P966" s="44" t="s">
        <v>527</v>
      </c>
      <c r="Q966" s="44" t="s">
        <v>570</v>
      </c>
    </row>
    <row r="967" spans="1:17" x14ac:dyDescent="0.25">
      <c r="A967" s="44" t="s">
        <v>454</v>
      </c>
      <c r="B967" s="44" t="s">
        <v>455</v>
      </c>
      <c r="C967" s="44" t="s">
        <v>3657</v>
      </c>
      <c r="D967" s="44"/>
      <c r="E967" s="44" t="s">
        <v>3133</v>
      </c>
      <c r="F967" s="44" t="s">
        <v>3658</v>
      </c>
      <c r="G967" s="45">
        <v>60</v>
      </c>
      <c r="H967" s="46">
        <v>0</v>
      </c>
      <c r="I967" s="44" t="s">
        <v>699</v>
      </c>
      <c r="J967" s="44" t="s">
        <v>700</v>
      </c>
      <c r="K967" s="44" t="s">
        <v>566</v>
      </c>
      <c r="L967" s="44" t="s">
        <v>3659</v>
      </c>
      <c r="M967" s="44" t="s">
        <v>702</v>
      </c>
      <c r="N967" s="44"/>
      <c r="O967" s="44" t="s">
        <v>159</v>
      </c>
      <c r="P967" s="44" t="s">
        <v>527</v>
      </c>
      <c r="Q967" s="44" t="s">
        <v>570</v>
      </c>
    </row>
    <row r="968" spans="1:17" x14ac:dyDescent="0.25">
      <c r="A968" s="44" t="s">
        <v>331</v>
      </c>
      <c r="B968" s="44" t="s">
        <v>332</v>
      </c>
      <c r="C968" s="44" t="s">
        <v>3660</v>
      </c>
      <c r="D968" s="44"/>
      <c r="E968" s="44" t="s">
        <v>3133</v>
      </c>
      <c r="F968" s="44" t="s">
        <v>3661</v>
      </c>
      <c r="G968" s="45">
        <v>60</v>
      </c>
      <c r="H968" s="46">
        <v>0</v>
      </c>
      <c r="I968" s="44" t="s">
        <v>641</v>
      </c>
      <c r="J968" s="44" t="s">
        <v>642</v>
      </c>
      <c r="K968" s="44" t="s">
        <v>566</v>
      </c>
      <c r="L968" s="44" t="s">
        <v>944</v>
      </c>
      <c r="M968" s="44" t="s">
        <v>644</v>
      </c>
      <c r="N968" s="44"/>
      <c r="O968" s="44" t="s">
        <v>159</v>
      </c>
      <c r="P968" s="44" t="s">
        <v>527</v>
      </c>
      <c r="Q968" s="44" t="s">
        <v>570</v>
      </c>
    </row>
    <row r="969" spans="1:17" x14ac:dyDescent="0.25">
      <c r="A969" s="44" t="s">
        <v>139</v>
      </c>
      <c r="B969" s="44" t="s">
        <v>140</v>
      </c>
      <c r="C969" s="44" t="s">
        <v>3662</v>
      </c>
      <c r="D969" s="44"/>
      <c r="E969" s="44" t="s">
        <v>3133</v>
      </c>
      <c r="F969" s="44" t="s">
        <v>3663</v>
      </c>
      <c r="G969" s="45">
        <v>60</v>
      </c>
      <c r="H969" s="46">
        <v>0</v>
      </c>
      <c r="I969" s="44" t="s">
        <v>641</v>
      </c>
      <c r="J969" s="44" t="s">
        <v>642</v>
      </c>
      <c r="K969" s="44" t="s">
        <v>566</v>
      </c>
      <c r="L969" s="44" t="s">
        <v>889</v>
      </c>
      <c r="M969" s="44" t="s">
        <v>644</v>
      </c>
      <c r="N969" s="44"/>
      <c r="O969" s="44" t="s">
        <v>159</v>
      </c>
      <c r="P969" s="44" t="s">
        <v>527</v>
      </c>
      <c r="Q969" s="44" t="s">
        <v>570</v>
      </c>
    </row>
    <row r="970" spans="1:17" x14ac:dyDescent="0.25">
      <c r="A970" s="44" t="s">
        <v>286</v>
      </c>
      <c r="B970" s="44" t="s">
        <v>287</v>
      </c>
      <c r="C970" s="44" t="s">
        <v>3664</v>
      </c>
      <c r="D970" s="44"/>
      <c r="E970" s="44" t="s">
        <v>3133</v>
      </c>
      <c r="F970" s="44" t="s">
        <v>3665</v>
      </c>
      <c r="G970" s="45">
        <v>60</v>
      </c>
      <c r="H970" s="46">
        <v>0</v>
      </c>
      <c r="I970" s="44" t="s">
        <v>641</v>
      </c>
      <c r="J970" s="44" t="s">
        <v>642</v>
      </c>
      <c r="K970" s="44" t="s">
        <v>566</v>
      </c>
      <c r="L970" s="44" t="s">
        <v>978</v>
      </c>
      <c r="M970" s="44" t="s">
        <v>644</v>
      </c>
      <c r="N970" s="44"/>
      <c r="O970" s="44" t="s">
        <v>159</v>
      </c>
      <c r="P970" s="44" t="s">
        <v>527</v>
      </c>
      <c r="Q970" s="44" t="s">
        <v>570</v>
      </c>
    </row>
    <row r="971" spans="1:17" x14ac:dyDescent="0.25">
      <c r="A971" s="44" t="s">
        <v>535</v>
      </c>
      <c r="B971" s="44" t="s">
        <v>536</v>
      </c>
      <c r="C971" s="44" t="s">
        <v>3666</v>
      </c>
      <c r="D971" s="44"/>
      <c r="E971" s="44" t="s">
        <v>3133</v>
      </c>
      <c r="F971" s="44" t="s">
        <v>3667</v>
      </c>
      <c r="G971" s="45">
        <v>60</v>
      </c>
      <c r="H971" s="46">
        <v>0</v>
      </c>
      <c r="I971" s="44" t="s">
        <v>641</v>
      </c>
      <c r="J971" s="44" t="s">
        <v>642</v>
      </c>
      <c r="K971" s="44" t="s">
        <v>566</v>
      </c>
      <c r="L971" s="44" t="s">
        <v>944</v>
      </c>
      <c r="M971" s="44" t="s">
        <v>644</v>
      </c>
      <c r="N971" s="44"/>
      <c r="O971" s="44" t="s">
        <v>159</v>
      </c>
      <c r="P971" s="44" t="s">
        <v>527</v>
      </c>
      <c r="Q971" s="44" t="s">
        <v>570</v>
      </c>
    </row>
    <row r="972" spans="1:17" x14ac:dyDescent="0.25">
      <c r="A972" s="44" t="s">
        <v>515</v>
      </c>
      <c r="B972" s="44" t="s">
        <v>516</v>
      </c>
      <c r="C972" s="44" t="s">
        <v>3668</v>
      </c>
      <c r="D972" s="44"/>
      <c r="E972" s="44" t="s">
        <v>3133</v>
      </c>
      <c r="F972" s="44" t="s">
        <v>3669</v>
      </c>
      <c r="G972" s="45">
        <v>60</v>
      </c>
      <c r="H972" s="46">
        <v>0</v>
      </c>
      <c r="I972" s="44" t="s">
        <v>641</v>
      </c>
      <c r="J972" s="44" t="s">
        <v>642</v>
      </c>
      <c r="K972" s="44" t="s">
        <v>566</v>
      </c>
      <c r="L972" s="44" t="s">
        <v>889</v>
      </c>
      <c r="M972" s="44" t="s">
        <v>644</v>
      </c>
      <c r="N972" s="44"/>
      <c r="O972" s="44" t="s">
        <v>159</v>
      </c>
      <c r="P972" s="44" t="s">
        <v>527</v>
      </c>
      <c r="Q972" s="44" t="s">
        <v>570</v>
      </c>
    </row>
    <row r="973" spans="1:17" x14ac:dyDescent="0.25">
      <c r="A973" s="44" t="s">
        <v>276</v>
      </c>
      <c r="B973" s="44" t="s">
        <v>277</v>
      </c>
      <c r="C973" s="44" t="s">
        <v>3670</v>
      </c>
      <c r="D973" s="44"/>
      <c r="E973" s="44" t="s">
        <v>3133</v>
      </c>
      <c r="F973" s="44" t="s">
        <v>3671</v>
      </c>
      <c r="G973" s="45">
        <v>60</v>
      </c>
      <c r="H973" s="46">
        <v>0</v>
      </c>
      <c r="I973" s="44" t="s">
        <v>671</v>
      </c>
      <c r="J973" s="44" t="s">
        <v>672</v>
      </c>
      <c r="K973" s="44" t="s">
        <v>566</v>
      </c>
      <c r="L973" s="44" t="s">
        <v>567</v>
      </c>
      <c r="M973" s="44" t="s">
        <v>725</v>
      </c>
      <c r="N973" s="44" t="s">
        <v>3672</v>
      </c>
      <c r="O973" s="44" t="s">
        <v>159</v>
      </c>
      <c r="P973" s="44" t="s">
        <v>527</v>
      </c>
      <c r="Q973" s="44" t="s">
        <v>570</v>
      </c>
    </row>
    <row r="974" spans="1:17" x14ac:dyDescent="0.25">
      <c r="A974" s="44" t="s">
        <v>244</v>
      </c>
      <c r="B974" s="44" t="s">
        <v>245</v>
      </c>
      <c r="C974" s="44" t="s">
        <v>3673</v>
      </c>
      <c r="D974" s="44"/>
      <c r="E974" s="44" t="s">
        <v>3133</v>
      </c>
      <c r="F974" s="44" t="s">
        <v>3674</v>
      </c>
      <c r="G974" s="45">
        <v>60</v>
      </c>
      <c r="H974" s="46">
        <v>0</v>
      </c>
      <c r="I974" s="44" t="s">
        <v>641</v>
      </c>
      <c r="J974" s="44" t="s">
        <v>642</v>
      </c>
      <c r="K974" s="44" t="s">
        <v>566</v>
      </c>
      <c r="L974" s="44" t="s">
        <v>903</v>
      </c>
      <c r="M974" s="44" t="s">
        <v>644</v>
      </c>
      <c r="N974" s="44"/>
      <c r="O974" s="44" t="s">
        <v>159</v>
      </c>
      <c r="P974" s="44" t="s">
        <v>527</v>
      </c>
      <c r="Q974" s="44" t="s">
        <v>570</v>
      </c>
    </row>
    <row r="975" spans="1:17" x14ac:dyDescent="0.25">
      <c r="A975" s="44" t="s">
        <v>123</v>
      </c>
      <c r="B975" s="44" t="s">
        <v>124</v>
      </c>
      <c r="C975" s="44" t="s">
        <v>3675</v>
      </c>
      <c r="D975" s="44"/>
      <c r="E975" s="44" t="s">
        <v>3133</v>
      </c>
      <c r="F975" s="44" t="s">
        <v>3676</v>
      </c>
      <c r="G975" s="45">
        <v>60</v>
      </c>
      <c r="H975" s="46">
        <v>0</v>
      </c>
      <c r="I975" s="44" t="s">
        <v>641</v>
      </c>
      <c r="J975" s="44" t="s">
        <v>642</v>
      </c>
      <c r="K975" s="44" t="s">
        <v>566</v>
      </c>
      <c r="L975" s="44" t="s">
        <v>899</v>
      </c>
      <c r="M975" s="44" t="s">
        <v>644</v>
      </c>
      <c r="N975" s="44"/>
      <c r="O975" s="44" t="s">
        <v>159</v>
      </c>
      <c r="P975" s="44" t="s">
        <v>527</v>
      </c>
      <c r="Q975" s="44" t="s">
        <v>570</v>
      </c>
    </row>
    <row r="976" spans="1:17" x14ac:dyDescent="0.25">
      <c r="A976" s="44" t="s">
        <v>452</v>
      </c>
      <c r="B976" s="44" t="s">
        <v>453</v>
      </c>
      <c r="C976" s="44" t="s">
        <v>3677</v>
      </c>
      <c r="D976" s="44"/>
      <c r="E976" s="44" t="s">
        <v>3133</v>
      </c>
      <c r="F976" s="44" t="s">
        <v>3678</v>
      </c>
      <c r="G976" s="45">
        <v>60</v>
      </c>
      <c r="H976" s="46">
        <v>0</v>
      </c>
      <c r="I976" s="44" t="s">
        <v>641</v>
      </c>
      <c r="J976" s="44" t="s">
        <v>642</v>
      </c>
      <c r="K976" s="44" t="s">
        <v>566</v>
      </c>
      <c r="L976" s="44" t="s">
        <v>3679</v>
      </c>
      <c r="M976" s="44" t="s">
        <v>644</v>
      </c>
      <c r="N976" s="44"/>
      <c r="O976" s="44" t="s">
        <v>159</v>
      </c>
      <c r="P976" s="44" t="s">
        <v>527</v>
      </c>
      <c r="Q976" s="44" t="s">
        <v>570</v>
      </c>
    </row>
    <row r="977" spans="1:17" x14ac:dyDescent="0.25">
      <c r="A977" s="44" t="s">
        <v>301</v>
      </c>
      <c r="B977" s="44" t="s">
        <v>302</v>
      </c>
      <c r="C977" s="44" t="s">
        <v>3680</v>
      </c>
      <c r="D977" s="44"/>
      <c r="E977" s="44" t="s">
        <v>3133</v>
      </c>
      <c r="F977" s="44" t="s">
        <v>3681</v>
      </c>
      <c r="G977" s="45">
        <v>60</v>
      </c>
      <c r="H977" s="46">
        <v>0</v>
      </c>
      <c r="I977" s="44" t="s">
        <v>789</v>
      </c>
      <c r="J977" s="44" t="s">
        <v>790</v>
      </c>
      <c r="K977" s="44" t="s">
        <v>566</v>
      </c>
      <c r="L977" s="44" t="s">
        <v>567</v>
      </c>
      <c r="M977" s="44" t="s">
        <v>974</v>
      </c>
      <c r="N977" s="44"/>
      <c r="O977" s="44" t="s">
        <v>159</v>
      </c>
      <c r="P977" s="44" t="s">
        <v>527</v>
      </c>
      <c r="Q977" s="44" t="s">
        <v>570</v>
      </c>
    </row>
    <row r="978" spans="1:17" x14ac:dyDescent="0.25">
      <c r="A978" s="44" t="s">
        <v>346</v>
      </c>
      <c r="B978" s="44" t="s">
        <v>347</v>
      </c>
      <c r="C978" s="44" t="s">
        <v>3682</v>
      </c>
      <c r="D978" s="44"/>
      <c r="E978" s="44" t="s">
        <v>3133</v>
      </c>
      <c r="F978" s="44" t="s">
        <v>3683</v>
      </c>
      <c r="G978" s="45"/>
      <c r="H978" s="46">
        <v>0</v>
      </c>
      <c r="I978" s="44" t="s">
        <v>671</v>
      </c>
      <c r="J978" s="44" t="s">
        <v>672</v>
      </c>
      <c r="K978" s="44" t="s">
        <v>566</v>
      </c>
      <c r="L978" s="44" t="s">
        <v>567</v>
      </c>
      <c r="M978" s="44" t="s">
        <v>667</v>
      </c>
      <c r="N978" s="44"/>
      <c r="O978" s="44" t="s">
        <v>159</v>
      </c>
      <c r="P978" s="44" t="s">
        <v>527</v>
      </c>
      <c r="Q978" s="44" t="s">
        <v>570</v>
      </c>
    </row>
    <row r="979" spans="1:17" x14ac:dyDescent="0.25">
      <c r="A979" s="44" t="s">
        <v>257</v>
      </c>
      <c r="B979" s="44" t="s">
        <v>258</v>
      </c>
      <c r="C979" s="44" t="s">
        <v>3684</v>
      </c>
      <c r="D979" s="44"/>
      <c r="E979" s="44" t="s">
        <v>3133</v>
      </c>
      <c r="F979" s="44" t="s">
        <v>3685</v>
      </c>
      <c r="G979" s="45"/>
      <c r="H979" s="46">
        <v>0</v>
      </c>
      <c r="I979" s="44" t="s">
        <v>789</v>
      </c>
      <c r="J979" s="44" t="s">
        <v>790</v>
      </c>
      <c r="K979" s="44" t="s">
        <v>566</v>
      </c>
      <c r="L979" s="44" t="s">
        <v>567</v>
      </c>
      <c r="M979" s="44" t="s">
        <v>948</v>
      </c>
      <c r="N979" s="44"/>
      <c r="O979" s="44" t="s">
        <v>159</v>
      </c>
      <c r="P979" s="44" t="s">
        <v>527</v>
      </c>
      <c r="Q979" s="44" t="s">
        <v>570</v>
      </c>
    </row>
    <row r="980" spans="1:17" x14ac:dyDescent="0.25">
      <c r="A980" s="44" t="s">
        <v>420</v>
      </c>
      <c r="B980" s="44" t="s">
        <v>421</v>
      </c>
      <c r="C980" s="44" t="s">
        <v>3686</v>
      </c>
      <c r="D980" s="44"/>
      <c r="E980" s="44" t="s">
        <v>3133</v>
      </c>
      <c r="F980" s="44" t="s">
        <v>3687</v>
      </c>
      <c r="G980" s="45">
        <v>60</v>
      </c>
      <c r="H980" s="46">
        <v>0</v>
      </c>
      <c r="I980" s="44" t="s">
        <v>789</v>
      </c>
      <c r="J980" s="44" t="s">
        <v>790</v>
      </c>
      <c r="K980" s="44" t="s">
        <v>566</v>
      </c>
      <c r="L980" s="44" t="s">
        <v>567</v>
      </c>
      <c r="M980" s="44" t="s">
        <v>974</v>
      </c>
      <c r="N980" s="44"/>
      <c r="O980" s="44" t="s">
        <v>159</v>
      </c>
      <c r="P980" s="44" t="s">
        <v>527</v>
      </c>
      <c r="Q980" s="44" t="s">
        <v>570</v>
      </c>
    </row>
    <row r="981" spans="1:17" x14ac:dyDescent="0.25">
      <c r="A981" s="44" t="s">
        <v>416</v>
      </c>
      <c r="B981" s="44" t="s">
        <v>417</v>
      </c>
      <c r="C981" s="44" t="s">
        <v>3688</v>
      </c>
      <c r="D981" s="44"/>
      <c r="E981" s="44" t="s">
        <v>3133</v>
      </c>
      <c r="F981" s="44" t="s">
        <v>3689</v>
      </c>
      <c r="G981" s="45">
        <v>60</v>
      </c>
      <c r="H981" s="46">
        <v>0</v>
      </c>
      <c r="I981" s="44" t="s">
        <v>641</v>
      </c>
      <c r="J981" s="44" t="s">
        <v>642</v>
      </c>
      <c r="K981" s="44" t="s">
        <v>566</v>
      </c>
      <c r="L981" s="44" t="s">
        <v>940</v>
      </c>
      <c r="M981" s="44" t="s">
        <v>644</v>
      </c>
      <c r="N981" s="44"/>
      <c r="O981" s="44" t="s">
        <v>159</v>
      </c>
      <c r="P981" s="44" t="s">
        <v>527</v>
      </c>
      <c r="Q981" s="44" t="s">
        <v>570</v>
      </c>
    </row>
    <row r="982" spans="1:17" x14ac:dyDescent="0.25">
      <c r="A982" s="44" t="s">
        <v>394</v>
      </c>
      <c r="B982" s="44" t="s">
        <v>395</v>
      </c>
      <c r="C982" s="44" t="s">
        <v>3690</v>
      </c>
      <c r="D982" s="44"/>
      <c r="E982" s="44" t="s">
        <v>3133</v>
      </c>
      <c r="F982" s="44" t="s">
        <v>3691</v>
      </c>
      <c r="G982" s="45">
        <v>60</v>
      </c>
      <c r="H982" s="46">
        <v>0</v>
      </c>
      <c r="I982" s="44" t="s">
        <v>641</v>
      </c>
      <c r="J982" s="44" t="s">
        <v>642</v>
      </c>
      <c r="K982" s="44" t="s">
        <v>566</v>
      </c>
      <c r="L982" s="44" t="s">
        <v>970</v>
      </c>
      <c r="M982" s="44" t="s">
        <v>644</v>
      </c>
      <c r="N982" s="44"/>
      <c r="O982" s="44" t="s">
        <v>159</v>
      </c>
      <c r="P982" s="44" t="s">
        <v>527</v>
      </c>
      <c r="Q982" s="44" t="s">
        <v>570</v>
      </c>
    </row>
    <row r="983" spans="1:17" x14ac:dyDescent="0.25">
      <c r="A983" s="44" t="s">
        <v>248</v>
      </c>
      <c r="B983" s="44" t="s">
        <v>249</v>
      </c>
      <c r="C983" s="44" t="s">
        <v>3692</v>
      </c>
      <c r="D983" s="44"/>
      <c r="E983" s="44" t="s">
        <v>3133</v>
      </c>
      <c r="F983" s="44" t="s">
        <v>3693</v>
      </c>
      <c r="G983" s="45">
        <v>60</v>
      </c>
      <c r="H983" s="46">
        <v>0</v>
      </c>
      <c r="I983" s="44" t="s">
        <v>641</v>
      </c>
      <c r="J983" s="44" t="s">
        <v>642</v>
      </c>
      <c r="K983" s="44" t="s">
        <v>566</v>
      </c>
      <c r="L983" s="44" t="s">
        <v>889</v>
      </c>
      <c r="M983" s="44" t="s">
        <v>644</v>
      </c>
      <c r="N983" s="44"/>
      <c r="O983" s="44" t="s">
        <v>159</v>
      </c>
      <c r="P983" s="44" t="s">
        <v>527</v>
      </c>
      <c r="Q983" s="44" t="s">
        <v>570</v>
      </c>
    </row>
    <row r="984" spans="1:17" x14ac:dyDescent="0.25">
      <c r="A984" s="44" t="s">
        <v>3694</v>
      </c>
      <c r="B984" s="44" t="s">
        <v>3695</v>
      </c>
      <c r="C984" s="44" t="s">
        <v>3696</v>
      </c>
      <c r="D984" s="44"/>
      <c r="E984" s="44" t="s">
        <v>3125</v>
      </c>
      <c r="F984" s="44" t="s">
        <v>74</v>
      </c>
      <c r="G984" s="45">
        <v>60</v>
      </c>
      <c r="H984" s="46">
        <v>0</v>
      </c>
      <c r="I984" s="44" t="s">
        <v>623</v>
      </c>
      <c r="J984" s="44" t="s">
        <v>624</v>
      </c>
      <c r="K984" s="44" t="s">
        <v>566</v>
      </c>
      <c r="L984" s="44" t="s">
        <v>567</v>
      </c>
      <c r="M984" s="44" t="s">
        <v>625</v>
      </c>
      <c r="N984" s="44"/>
      <c r="O984" s="44" t="s">
        <v>159</v>
      </c>
      <c r="P984" s="44" t="s">
        <v>527</v>
      </c>
      <c r="Q984" s="44" t="s">
        <v>570</v>
      </c>
    </row>
    <row r="985" spans="1:17" x14ac:dyDescent="0.25">
      <c r="A985" s="44" t="s">
        <v>444</v>
      </c>
      <c r="B985" s="44" t="s">
        <v>445</v>
      </c>
      <c r="C985" s="44" t="s">
        <v>3697</v>
      </c>
      <c r="D985" s="44"/>
      <c r="E985" s="44" t="s">
        <v>3133</v>
      </c>
      <c r="F985" s="44" t="s">
        <v>3698</v>
      </c>
      <c r="G985" s="45">
        <v>60</v>
      </c>
      <c r="H985" s="46">
        <v>0</v>
      </c>
      <c r="I985" s="44" t="s">
        <v>641</v>
      </c>
      <c r="J985" s="44" t="s">
        <v>642</v>
      </c>
      <c r="K985" s="44" t="s">
        <v>566</v>
      </c>
      <c r="L985" s="44" t="s">
        <v>889</v>
      </c>
      <c r="M985" s="44" t="s">
        <v>644</v>
      </c>
      <c r="N985" s="44"/>
      <c r="O985" s="44" t="s">
        <v>159</v>
      </c>
      <c r="P985" s="44" t="s">
        <v>527</v>
      </c>
      <c r="Q985" s="44" t="s">
        <v>570</v>
      </c>
    </row>
    <row r="986" spans="1:17" x14ac:dyDescent="0.25">
      <c r="A986" s="44" t="s">
        <v>3699</v>
      </c>
      <c r="B986" s="44" t="s">
        <v>3700</v>
      </c>
      <c r="C986" s="44" t="s">
        <v>3701</v>
      </c>
      <c r="D986" s="44"/>
      <c r="E986" s="44" t="s">
        <v>3125</v>
      </c>
      <c r="F986" s="44" t="s">
        <v>74</v>
      </c>
      <c r="G986" s="45">
        <v>60</v>
      </c>
      <c r="H986" s="46">
        <v>0</v>
      </c>
      <c r="I986" s="44" t="s">
        <v>583</v>
      </c>
      <c r="J986" s="44" t="s">
        <v>584</v>
      </c>
      <c r="K986" s="44" t="s">
        <v>566</v>
      </c>
      <c r="L986" s="44" t="s">
        <v>567</v>
      </c>
      <c r="M986" s="44" t="s">
        <v>784</v>
      </c>
      <c r="N986" s="44" t="s">
        <v>3702</v>
      </c>
      <c r="O986" s="44" t="s">
        <v>159</v>
      </c>
      <c r="P986" s="44" t="s">
        <v>527</v>
      </c>
      <c r="Q986" s="44" t="s">
        <v>570</v>
      </c>
    </row>
    <row r="987" spans="1:17" x14ac:dyDescent="0.25">
      <c r="A987" s="44" t="s">
        <v>3703</v>
      </c>
      <c r="B987" s="44" t="s">
        <v>3704</v>
      </c>
      <c r="C987" s="44" t="s">
        <v>3705</v>
      </c>
      <c r="D987" s="44"/>
      <c r="E987" s="44" t="s">
        <v>3125</v>
      </c>
      <c r="F987" s="44" t="s">
        <v>74</v>
      </c>
      <c r="G987" s="45">
        <v>60</v>
      </c>
      <c r="H987" s="46">
        <v>0</v>
      </c>
      <c r="I987" s="44" t="s">
        <v>789</v>
      </c>
      <c r="J987" s="44" t="s">
        <v>790</v>
      </c>
      <c r="K987" s="44" t="s">
        <v>566</v>
      </c>
      <c r="L987" s="44" t="s">
        <v>567</v>
      </c>
      <c r="M987" s="44" t="s">
        <v>795</v>
      </c>
      <c r="N987" s="44"/>
      <c r="O987" s="44" t="s">
        <v>159</v>
      </c>
      <c r="P987" s="44" t="s">
        <v>527</v>
      </c>
      <c r="Q987" s="44" t="s">
        <v>570</v>
      </c>
    </row>
    <row r="988" spans="1:17" x14ac:dyDescent="0.25">
      <c r="A988" s="44" t="s">
        <v>3706</v>
      </c>
      <c r="B988" s="44" t="s">
        <v>545</v>
      </c>
      <c r="C988" s="44" t="s">
        <v>3707</v>
      </c>
      <c r="D988" s="44"/>
      <c r="E988" s="44" t="s">
        <v>3125</v>
      </c>
      <c r="F988" s="44" t="s">
        <v>74</v>
      </c>
      <c r="G988" s="45">
        <v>60</v>
      </c>
      <c r="H988" s="46">
        <v>0</v>
      </c>
      <c r="I988" s="44" t="s">
        <v>575</v>
      </c>
      <c r="J988" s="44" t="s">
        <v>576</v>
      </c>
      <c r="K988" s="44" t="s">
        <v>566</v>
      </c>
      <c r="L988" s="44" t="s">
        <v>567</v>
      </c>
      <c r="M988" s="44" t="s">
        <v>577</v>
      </c>
      <c r="N988" s="44"/>
      <c r="O988" s="44" t="s">
        <v>159</v>
      </c>
      <c r="P988" s="44" t="s">
        <v>527</v>
      </c>
      <c r="Q988" s="44" t="s">
        <v>570</v>
      </c>
    </row>
    <row r="989" spans="1:17" x14ac:dyDescent="0.25">
      <c r="A989" s="44" t="s">
        <v>3708</v>
      </c>
      <c r="B989" s="44" t="s">
        <v>3709</v>
      </c>
      <c r="C989" s="44" t="s">
        <v>3710</v>
      </c>
      <c r="D989" s="44"/>
      <c r="E989" s="44" t="s">
        <v>3125</v>
      </c>
      <c r="F989" s="44" t="s">
        <v>74</v>
      </c>
      <c r="G989" s="45">
        <v>60</v>
      </c>
      <c r="H989" s="46">
        <v>0</v>
      </c>
      <c r="I989" s="44" t="s">
        <v>583</v>
      </c>
      <c r="J989" s="44" t="s">
        <v>584</v>
      </c>
      <c r="K989" s="44" t="s">
        <v>566</v>
      </c>
      <c r="L989" s="44" t="s">
        <v>567</v>
      </c>
      <c r="M989" s="44" t="s">
        <v>766</v>
      </c>
      <c r="N989" s="44" t="s">
        <v>3711</v>
      </c>
      <c r="O989" s="44" t="s">
        <v>159</v>
      </c>
      <c r="P989" s="44" t="s">
        <v>527</v>
      </c>
      <c r="Q989" s="44" t="s">
        <v>570</v>
      </c>
    </row>
    <row r="990" spans="1:17" x14ac:dyDescent="0.25">
      <c r="A990" s="44" t="s">
        <v>470</v>
      </c>
      <c r="B990" s="44" t="s">
        <v>471</v>
      </c>
      <c r="C990" s="44" t="s">
        <v>3712</v>
      </c>
      <c r="D990" s="44"/>
      <c r="E990" s="44" t="s">
        <v>3133</v>
      </c>
      <c r="F990" s="44" t="s">
        <v>3713</v>
      </c>
      <c r="G990" s="45">
        <v>60</v>
      </c>
      <c r="H990" s="46">
        <v>0</v>
      </c>
      <c r="I990" s="44" t="s">
        <v>617</v>
      </c>
      <c r="J990" s="44" t="s">
        <v>618</v>
      </c>
      <c r="K990" s="44" t="s">
        <v>566</v>
      </c>
      <c r="L990" s="44" t="s">
        <v>567</v>
      </c>
      <c r="M990" s="44" t="s">
        <v>766</v>
      </c>
      <c r="N990" s="44" t="s">
        <v>3156</v>
      </c>
      <c r="O990" s="44" t="s">
        <v>159</v>
      </c>
      <c r="P990" s="44" t="s">
        <v>527</v>
      </c>
      <c r="Q990" s="44" t="s">
        <v>570</v>
      </c>
    </row>
    <row r="991" spans="1:17" x14ac:dyDescent="0.25">
      <c r="A991" s="44" t="s">
        <v>3714</v>
      </c>
      <c r="B991" s="44" t="s">
        <v>3715</v>
      </c>
      <c r="C991" s="44" t="s">
        <v>3716</v>
      </c>
      <c r="D991" s="44"/>
      <c r="E991" s="44" t="s">
        <v>3125</v>
      </c>
      <c r="F991" s="44" t="s">
        <v>74</v>
      </c>
      <c r="G991" s="45">
        <v>60</v>
      </c>
      <c r="H991" s="46">
        <v>0</v>
      </c>
      <c r="I991" s="44" t="s">
        <v>657</v>
      </c>
      <c r="J991" s="44" t="s">
        <v>658</v>
      </c>
      <c r="K991" s="44" t="s">
        <v>566</v>
      </c>
      <c r="L991" s="44" t="s">
        <v>567</v>
      </c>
      <c r="M991" s="44" t="s">
        <v>568</v>
      </c>
      <c r="N991" s="44"/>
      <c r="O991" s="44" t="s">
        <v>159</v>
      </c>
      <c r="P991" s="44" t="s">
        <v>527</v>
      </c>
      <c r="Q991" s="44" t="s">
        <v>570</v>
      </c>
    </row>
    <row r="992" spans="1:17" x14ac:dyDescent="0.25">
      <c r="A992" s="44" t="s">
        <v>3717</v>
      </c>
      <c r="B992" s="44" t="s">
        <v>3718</v>
      </c>
      <c r="C992" s="44" t="s">
        <v>3719</v>
      </c>
      <c r="D992" s="44"/>
      <c r="E992" s="44" t="s">
        <v>3125</v>
      </c>
      <c r="F992" s="44" t="s">
        <v>74</v>
      </c>
      <c r="G992" s="45">
        <v>60</v>
      </c>
      <c r="H992" s="46">
        <v>0</v>
      </c>
      <c r="I992" s="44" t="s">
        <v>623</v>
      </c>
      <c r="J992" s="44" t="s">
        <v>624</v>
      </c>
      <c r="K992" s="44" t="s">
        <v>566</v>
      </c>
      <c r="L992" s="44" t="s">
        <v>567</v>
      </c>
      <c r="M992" s="44" t="s">
        <v>2320</v>
      </c>
      <c r="N992" s="44"/>
      <c r="O992" s="44" t="s">
        <v>159</v>
      </c>
      <c r="P992" s="44" t="s">
        <v>527</v>
      </c>
      <c r="Q992" s="44" t="s">
        <v>570</v>
      </c>
    </row>
    <row r="993" spans="1:17" x14ac:dyDescent="0.25">
      <c r="A993" s="44" t="s">
        <v>3720</v>
      </c>
      <c r="B993" s="44" t="s">
        <v>462</v>
      </c>
      <c r="C993" s="44" t="s">
        <v>3721</v>
      </c>
      <c r="D993" s="44"/>
      <c r="E993" s="44" t="s">
        <v>3125</v>
      </c>
      <c r="F993" s="44" t="s">
        <v>74</v>
      </c>
      <c r="G993" s="45">
        <v>60</v>
      </c>
      <c r="H993" s="46">
        <v>0</v>
      </c>
      <c r="I993" s="44" t="s">
        <v>623</v>
      </c>
      <c r="J993" s="44" t="s">
        <v>624</v>
      </c>
      <c r="K993" s="44" t="s">
        <v>566</v>
      </c>
      <c r="L993" s="44" t="s">
        <v>567</v>
      </c>
      <c r="M993" s="44" t="s">
        <v>667</v>
      </c>
      <c r="N993" s="44"/>
      <c r="O993" s="44" t="s">
        <v>159</v>
      </c>
      <c r="P993" s="44" t="s">
        <v>527</v>
      </c>
      <c r="Q993" s="44" t="s">
        <v>570</v>
      </c>
    </row>
    <row r="994" spans="1:17" x14ac:dyDescent="0.25">
      <c r="A994" s="44" t="s">
        <v>3722</v>
      </c>
      <c r="B994" s="44" t="s">
        <v>3723</v>
      </c>
      <c r="C994" s="44" t="s">
        <v>3724</v>
      </c>
      <c r="D994" s="44"/>
      <c r="E994" s="44" t="s">
        <v>3125</v>
      </c>
      <c r="F994" s="44" t="s">
        <v>74</v>
      </c>
      <c r="G994" s="45">
        <v>60</v>
      </c>
      <c r="H994" s="46">
        <v>0</v>
      </c>
      <c r="I994" s="44" t="s">
        <v>583</v>
      </c>
      <c r="J994" s="44" t="s">
        <v>584</v>
      </c>
      <c r="K994" s="44" t="s">
        <v>566</v>
      </c>
      <c r="L994" s="44" t="s">
        <v>567</v>
      </c>
      <c r="M994" s="44" t="s">
        <v>766</v>
      </c>
      <c r="N994" s="44"/>
      <c r="O994" s="44" t="s">
        <v>159</v>
      </c>
      <c r="P994" s="44" t="s">
        <v>527</v>
      </c>
      <c r="Q994" s="44" t="s">
        <v>570</v>
      </c>
    </row>
    <row r="995" spans="1:17" x14ac:dyDescent="0.25">
      <c r="A995" s="44" t="s">
        <v>3725</v>
      </c>
      <c r="B995" s="44" t="s">
        <v>3726</v>
      </c>
      <c r="C995" s="44" t="s">
        <v>3727</v>
      </c>
      <c r="D995" s="44"/>
      <c r="E995" s="44" t="s">
        <v>3125</v>
      </c>
      <c r="F995" s="44" t="s">
        <v>74</v>
      </c>
      <c r="G995" s="45">
        <v>60</v>
      </c>
      <c r="H995" s="46">
        <v>0</v>
      </c>
      <c r="I995" s="44" t="s">
        <v>657</v>
      </c>
      <c r="J995" s="44" t="s">
        <v>658</v>
      </c>
      <c r="K995" s="44" t="s">
        <v>566</v>
      </c>
      <c r="L995" s="44" t="s">
        <v>567</v>
      </c>
      <c r="M995" s="44" t="s">
        <v>659</v>
      </c>
      <c r="N995" s="44"/>
      <c r="O995" s="44" t="s">
        <v>159</v>
      </c>
      <c r="P995" s="44" t="s">
        <v>527</v>
      </c>
      <c r="Q995" s="44" t="s">
        <v>570</v>
      </c>
    </row>
    <row r="996" spans="1:17" x14ac:dyDescent="0.25">
      <c r="A996" s="44" t="s">
        <v>3728</v>
      </c>
      <c r="B996" s="44" t="s">
        <v>3729</v>
      </c>
      <c r="C996" s="44" t="s">
        <v>3730</v>
      </c>
      <c r="D996" s="44"/>
      <c r="E996" s="44" t="s">
        <v>3125</v>
      </c>
      <c r="F996" s="44" t="s">
        <v>74</v>
      </c>
      <c r="G996" s="45">
        <v>60</v>
      </c>
      <c r="H996" s="46">
        <v>0</v>
      </c>
      <c r="I996" s="44" t="s">
        <v>575</v>
      </c>
      <c r="J996" s="44" t="s">
        <v>576</v>
      </c>
      <c r="K996" s="44" t="s">
        <v>566</v>
      </c>
      <c r="L996" s="44" t="s">
        <v>567</v>
      </c>
      <c r="M996" s="44" t="s">
        <v>577</v>
      </c>
      <c r="N996" s="44"/>
      <c r="O996" s="44" t="s">
        <v>159</v>
      </c>
      <c r="P996" s="44" t="s">
        <v>527</v>
      </c>
      <c r="Q996" s="44" t="s">
        <v>570</v>
      </c>
    </row>
    <row r="997" spans="1:17" x14ac:dyDescent="0.25">
      <c r="A997" s="44" t="s">
        <v>3731</v>
      </c>
      <c r="B997" s="44" t="s">
        <v>3732</v>
      </c>
      <c r="C997" s="44" t="s">
        <v>3733</v>
      </c>
      <c r="D997" s="44"/>
      <c r="E997" s="44" t="s">
        <v>3125</v>
      </c>
      <c r="F997" s="44" t="s">
        <v>74</v>
      </c>
      <c r="G997" s="45">
        <v>60</v>
      </c>
      <c r="H997" s="46">
        <v>0</v>
      </c>
      <c r="I997" s="44" t="s">
        <v>623</v>
      </c>
      <c r="J997" s="44" t="s">
        <v>624</v>
      </c>
      <c r="K997" s="44" t="s">
        <v>566</v>
      </c>
      <c r="L997" s="44" t="s">
        <v>567</v>
      </c>
      <c r="M997" s="44" t="s">
        <v>725</v>
      </c>
      <c r="N997" s="44"/>
      <c r="O997" s="44" t="s">
        <v>159</v>
      </c>
      <c r="P997" s="44" t="s">
        <v>527</v>
      </c>
      <c r="Q997" s="44" t="s">
        <v>570</v>
      </c>
    </row>
    <row r="998" spans="1:17" x14ac:dyDescent="0.25">
      <c r="A998" s="44" t="s">
        <v>3734</v>
      </c>
      <c r="B998" s="44" t="s">
        <v>3735</v>
      </c>
      <c r="C998" s="44" t="s">
        <v>3736</v>
      </c>
      <c r="D998" s="44"/>
      <c r="E998" s="44" t="s">
        <v>3125</v>
      </c>
      <c r="F998" s="44" t="s">
        <v>74</v>
      </c>
      <c r="G998" s="45">
        <v>60</v>
      </c>
      <c r="H998" s="46">
        <v>0</v>
      </c>
      <c r="I998" s="44" t="s">
        <v>623</v>
      </c>
      <c r="J998" s="44" t="s">
        <v>624</v>
      </c>
      <c r="K998" s="44" t="s">
        <v>566</v>
      </c>
      <c r="L998" s="44" t="s">
        <v>567</v>
      </c>
      <c r="M998" s="44" t="s">
        <v>625</v>
      </c>
      <c r="N998" s="44"/>
      <c r="O998" s="44" t="s">
        <v>159</v>
      </c>
      <c r="P998" s="44" t="s">
        <v>527</v>
      </c>
      <c r="Q998" s="44" t="s">
        <v>570</v>
      </c>
    </row>
    <row r="999" spans="1:17" x14ac:dyDescent="0.25">
      <c r="A999" s="44" t="s">
        <v>3737</v>
      </c>
      <c r="B999" s="44" t="s">
        <v>3738</v>
      </c>
      <c r="C999" s="44" t="s">
        <v>3739</v>
      </c>
      <c r="D999" s="44"/>
      <c r="E999" s="44" t="s">
        <v>3125</v>
      </c>
      <c r="F999" s="44" t="s">
        <v>74</v>
      </c>
      <c r="G999" s="45">
        <v>60</v>
      </c>
      <c r="H999" s="46">
        <v>0</v>
      </c>
      <c r="I999" s="44" t="s">
        <v>583</v>
      </c>
      <c r="J999" s="44" t="s">
        <v>584</v>
      </c>
      <c r="K999" s="44" t="s">
        <v>566</v>
      </c>
      <c r="L999" s="44" t="s">
        <v>567</v>
      </c>
      <c r="M999" s="44" t="s">
        <v>784</v>
      </c>
      <c r="N999" s="44"/>
      <c r="O999" s="44" t="s">
        <v>159</v>
      </c>
      <c r="P999" s="44" t="s">
        <v>527</v>
      </c>
      <c r="Q999" s="44" t="s">
        <v>570</v>
      </c>
    </row>
    <row r="1000" spans="1:17" x14ac:dyDescent="0.25">
      <c r="A1000" s="44" t="s">
        <v>474</v>
      </c>
      <c r="B1000" s="44" t="s">
        <v>475</v>
      </c>
      <c r="C1000" s="44" t="s">
        <v>3740</v>
      </c>
      <c r="D1000" s="44"/>
      <c r="E1000" s="44" t="s">
        <v>3133</v>
      </c>
      <c r="F1000" s="44" t="s">
        <v>3741</v>
      </c>
      <c r="G1000" s="45">
        <v>60</v>
      </c>
      <c r="H1000" s="46">
        <v>0</v>
      </c>
      <c r="I1000" s="44" t="s">
        <v>641</v>
      </c>
      <c r="J1000" s="44" t="s">
        <v>642</v>
      </c>
      <c r="K1000" s="44" t="s">
        <v>566</v>
      </c>
      <c r="L1000" s="44" t="s">
        <v>877</v>
      </c>
      <c r="M1000" s="44" t="s">
        <v>644</v>
      </c>
      <c r="N1000" s="44"/>
      <c r="O1000" s="44" t="s">
        <v>159</v>
      </c>
      <c r="P1000" s="44" t="s">
        <v>527</v>
      </c>
      <c r="Q1000" s="44" t="s">
        <v>570</v>
      </c>
    </row>
    <row r="1001" spans="1:17" x14ac:dyDescent="0.25">
      <c r="A1001" s="44" t="s">
        <v>3742</v>
      </c>
      <c r="B1001" s="44" t="s">
        <v>3743</v>
      </c>
      <c r="C1001" s="44" t="s">
        <v>3744</v>
      </c>
      <c r="D1001" s="44"/>
      <c r="E1001" s="44" t="s">
        <v>3125</v>
      </c>
      <c r="F1001" s="44" t="s">
        <v>74</v>
      </c>
      <c r="G1001" s="45">
        <v>60</v>
      </c>
      <c r="H1001" s="46">
        <v>0</v>
      </c>
      <c r="I1001" s="44" t="s">
        <v>623</v>
      </c>
      <c r="J1001" s="44" t="s">
        <v>624</v>
      </c>
      <c r="K1001" s="44" t="s">
        <v>566</v>
      </c>
      <c r="L1001" s="44" t="s">
        <v>567</v>
      </c>
      <c r="M1001" s="44" t="s">
        <v>2320</v>
      </c>
      <c r="N1001" s="44"/>
      <c r="O1001" s="44" t="s">
        <v>159</v>
      </c>
      <c r="P1001" s="44" t="s">
        <v>527</v>
      </c>
      <c r="Q1001" s="44" t="s">
        <v>570</v>
      </c>
    </row>
    <row r="1002" spans="1:17" x14ac:dyDescent="0.25">
      <c r="A1002" s="44" t="s">
        <v>3745</v>
      </c>
      <c r="B1002" s="44" t="s">
        <v>3746</v>
      </c>
      <c r="C1002" s="44" t="s">
        <v>3747</v>
      </c>
      <c r="D1002" s="44"/>
      <c r="E1002" s="44" t="s">
        <v>3125</v>
      </c>
      <c r="F1002" s="44" t="s">
        <v>74</v>
      </c>
      <c r="G1002" s="45">
        <v>60</v>
      </c>
      <c r="H1002" s="46">
        <v>0</v>
      </c>
      <c r="I1002" s="44" t="s">
        <v>657</v>
      </c>
      <c r="J1002" s="44" t="s">
        <v>658</v>
      </c>
      <c r="K1002" s="44" t="s">
        <v>566</v>
      </c>
      <c r="L1002" s="44" t="s">
        <v>567</v>
      </c>
      <c r="M1002" s="44" t="s">
        <v>3445</v>
      </c>
      <c r="N1002" s="44"/>
      <c r="O1002" s="44" t="s">
        <v>159</v>
      </c>
      <c r="P1002" s="44" t="s">
        <v>527</v>
      </c>
      <c r="Q1002" s="44" t="s">
        <v>570</v>
      </c>
    </row>
    <row r="1003" spans="1:17" x14ac:dyDescent="0.25">
      <c r="A1003" s="44" t="s">
        <v>3748</v>
      </c>
      <c r="B1003" s="44" t="s">
        <v>3749</v>
      </c>
      <c r="C1003" s="44" t="s">
        <v>3750</v>
      </c>
      <c r="D1003" s="44"/>
      <c r="E1003" s="44" t="s">
        <v>3125</v>
      </c>
      <c r="F1003" s="44" t="s">
        <v>74</v>
      </c>
      <c r="G1003" s="45">
        <v>60</v>
      </c>
      <c r="H1003" s="46">
        <v>0</v>
      </c>
      <c r="I1003" s="44" t="s">
        <v>657</v>
      </c>
      <c r="J1003" s="44" t="s">
        <v>658</v>
      </c>
      <c r="K1003" s="44" t="s">
        <v>566</v>
      </c>
      <c r="L1003" s="44" t="s">
        <v>567</v>
      </c>
      <c r="M1003" s="44" t="s">
        <v>3445</v>
      </c>
      <c r="N1003" s="44"/>
      <c r="O1003" s="44" t="s">
        <v>159</v>
      </c>
      <c r="P1003" s="44" t="s">
        <v>527</v>
      </c>
      <c r="Q1003" s="44" t="s">
        <v>570</v>
      </c>
    </row>
    <row r="1004" spans="1:17" x14ac:dyDescent="0.25">
      <c r="A1004" s="44" t="s">
        <v>3751</v>
      </c>
      <c r="B1004" s="44" t="s">
        <v>3752</v>
      </c>
      <c r="C1004" s="44" t="s">
        <v>3753</v>
      </c>
      <c r="D1004" s="44"/>
      <c r="E1004" s="44" t="s">
        <v>3125</v>
      </c>
      <c r="F1004" s="44" t="s">
        <v>74</v>
      </c>
      <c r="G1004" s="45">
        <v>60</v>
      </c>
      <c r="H1004" s="46">
        <v>0</v>
      </c>
      <c r="I1004" s="44" t="s">
        <v>657</v>
      </c>
      <c r="J1004" s="44" t="s">
        <v>658</v>
      </c>
      <c r="K1004" s="44" t="s">
        <v>566</v>
      </c>
      <c r="L1004" s="44" t="s">
        <v>567</v>
      </c>
      <c r="M1004" s="44" t="s">
        <v>974</v>
      </c>
      <c r="N1004" s="44"/>
      <c r="O1004" s="44" t="s">
        <v>159</v>
      </c>
      <c r="P1004" s="44" t="s">
        <v>527</v>
      </c>
      <c r="Q1004" s="44" t="s">
        <v>570</v>
      </c>
    </row>
    <row r="1005" spans="1:17" x14ac:dyDescent="0.25">
      <c r="A1005" s="44" t="s">
        <v>3754</v>
      </c>
      <c r="B1005" s="44" t="s">
        <v>3755</v>
      </c>
      <c r="C1005" s="44" t="s">
        <v>3756</v>
      </c>
      <c r="D1005" s="44"/>
      <c r="E1005" s="44" t="s">
        <v>3120</v>
      </c>
      <c r="F1005" s="44"/>
      <c r="G1005" s="45"/>
      <c r="H1005" s="46">
        <v>0</v>
      </c>
      <c r="I1005" s="44" t="s">
        <v>623</v>
      </c>
      <c r="J1005" s="44" t="s">
        <v>624</v>
      </c>
      <c r="K1005" s="44" t="s">
        <v>566</v>
      </c>
      <c r="L1005" s="44" t="s">
        <v>567</v>
      </c>
      <c r="M1005" s="44" t="s">
        <v>667</v>
      </c>
      <c r="N1005" s="44"/>
      <c r="O1005" s="44" t="s">
        <v>159</v>
      </c>
      <c r="P1005" s="44" t="s">
        <v>527</v>
      </c>
      <c r="Q1005" s="44" t="s">
        <v>570</v>
      </c>
    </row>
    <row r="1006" spans="1:17" x14ac:dyDescent="0.25">
      <c r="A1006" s="44" t="s">
        <v>3757</v>
      </c>
      <c r="B1006" s="44" t="s">
        <v>3758</v>
      </c>
      <c r="C1006" s="44" t="s">
        <v>3759</v>
      </c>
      <c r="D1006" s="44"/>
      <c r="E1006" s="44" t="s">
        <v>3125</v>
      </c>
      <c r="F1006" s="44" t="s">
        <v>74</v>
      </c>
      <c r="G1006" s="45">
        <v>60</v>
      </c>
      <c r="H1006" s="46">
        <v>0</v>
      </c>
      <c r="I1006" s="44" t="s">
        <v>575</v>
      </c>
      <c r="J1006" s="44" t="s">
        <v>576</v>
      </c>
      <c r="K1006" s="44" t="s">
        <v>566</v>
      </c>
      <c r="L1006" s="44" t="s">
        <v>567</v>
      </c>
      <c r="M1006" s="44" t="s">
        <v>629</v>
      </c>
      <c r="N1006" s="44"/>
      <c r="O1006" s="44" t="s">
        <v>159</v>
      </c>
      <c r="P1006" s="44" t="s">
        <v>527</v>
      </c>
      <c r="Q1006" s="44" t="s">
        <v>570</v>
      </c>
    </row>
    <row r="1007" spans="1:17" x14ac:dyDescent="0.25">
      <c r="A1007" s="44" t="s">
        <v>3760</v>
      </c>
      <c r="B1007" s="44" t="s">
        <v>3761</v>
      </c>
      <c r="C1007" s="44" t="s">
        <v>3762</v>
      </c>
      <c r="D1007" s="44"/>
      <c r="E1007" s="44" t="s">
        <v>3125</v>
      </c>
      <c r="F1007" s="44" t="s">
        <v>74</v>
      </c>
      <c r="G1007" s="45">
        <v>60</v>
      </c>
      <c r="H1007" s="46">
        <v>0</v>
      </c>
      <c r="I1007" s="44" t="s">
        <v>671</v>
      </c>
      <c r="J1007" s="44" t="s">
        <v>672</v>
      </c>
      <c r="K1007" s="44" t="s">
        <v>566</v>
      </c>
      <c r="L1007" s="44" t="s">
        <v>567</v>
      </c>
      <c r="M1007" s="44" t="s">
        <v>725</v>
      </c>
      <c r="N1007" s="44"/>
      <c r="O1007" s="44" t="s">
        <v>159</v>
      </c>
      <c r="P1007" s="44" t="s">
        <v>527</v>
      </c>
      <c r="Q1007" s="44" t="s">
        <v>570</v>
      </c>
    </row>
    <row r="1008" spans="1:17" x14ac:dyDescent="0.25">
      <c r="A1008" s="44" t="s">
        <v>3763</v>
      </c>
      <c r="B1008" s="44" t="s">
        <v>3764</v>
      </c>
      <c r="C1008" s="44" t="s">
        <v>3765</v>
      </c>
      <c r="D1008" s="44"/>
      <c r="E1008" s="44" t="s">
        <v>3125</v>
      </c>
      <c r="F1008" s="44" t="s">
        <v>74</v>
      </c>
      <c r="G1008" s="45">
        <v>60</v>
      </c>
      <c r="H1008" s="46">
        <v>0</v>
      </c>
      <c r="I1008" s="44" t="s">
        <v>657</v>
      </c>
      <c r="J1008" s="44" t="s">
        <v>658</v>
      </c>
      <c r="K1008" s="44" t="s">
        <v>566</v>
      </c>
      <c r="L1008" s="44" t="s">
        <v>567</v>
      </c>
      <c r="M1008" s="44" t="s">
        <v>659</v>
      </c>
      <c r="N1008" s="44"/>
      <c r="O1008" s="44" t="s">
        <v>159</v>
      </c>
      <c r="P1008" s="44" t="s">
        <v>527</v>
      </c>
      <c r="Q1008" s="44" t="s">
        <v>570</v>
      </c>
    </row>
    <row r="1009" spans="1:17" x14ac:dyDescent="0.25">
      <c r="A1009" s="44" t="s">
        <v>3766</v>
      </c>
      <c r="B1009" s="44" t="s">
        <v>3767</v>
      </c>
      <c r="C1009" s="44" t="s">
        <v>3768</v>
      </c>
      <c r="D1009" s="44"/>
      <c r="E1009" s="44" t="s">
        <v>3125</v>
      </c>
      <c r="F1009" s="44" t="s">
        <v>74</v>
      </c>
      <c r="G1009" s="45">
        <v>60</v>
      </c>
      <c r="H1009" s="46">
        <v>0</v>
      </c>
      <c r="I1009" s="44" t="s">
        <v>657</v>
      </c>
      <c r="J1009" s="44" t="s">
        <v>658</v>
      </c>
      <c r="K1009" s="44" t="s">
        <v>566</v>
      </c>
      <c r="L1009" s="44" t="s">
        <v>567</v>
      </c>
      <c r="M1009" s="44" t="s">
        <v>948</v>
      </c>
      <c r="N1009" s="44"/>
      <c r="O1009" s="44" t="s">
        <v>159</v>
      </c>
      <c r="P1009" s="44" t="s">
        <v>527</v>
      </c>
      <c r="Q1009" s="44" t="s">
        <v>570</v>
      </c>
    </row>
    <row r="1010" spans="1:17" x14ac:dyDescent="0.25">
      <c r="A1010" s="44" t="s">
        <v>529</v>
      </c>
      <c r="B1010" s="44" t="s">
        <v>530</v>
      </c>
      <c r="C1010" s="44" t="s">
        <v>3769</v>
      </c>
      <c r="D1010" s="44"/>
      <c r="E1010" s="44" t="s">
        <v>3770</v>
      </c>
      <c r="F1010" s="44" t="s">
        <v>3771</v>
      </c>
      <c r="G1010" s="45">
        <v>60</v>
      </c>
      <c r="H1010" s="46">
        <v>0</v>
      </c>
      <c r="I1010" s="44" t="s">
        <v>699</v>
      </c>
      <c r="J1010" s="44" t="s">
        <v>700</v>
      </c>
      <c r="K1010" s="44" t="s">
        <v>566</v>
      </c>
      <c r="L1010" s="44" t="s">
        <v>1046</v>
      </c>
      <c r="M1010" s="44" t="s">
        <v>702</v>
      </c>
      <c r="N1010" s="44" t="s">
        <v>3772</v>
      </c>
      <c r="O1010" s="44" t="s">
        <v>159</v>
      </c>
      <c r="P1010" s="44" t="s">
        <v>527</v>
      </c>
      <c r="Q1010" s="44" t="s">
        <v>570</v>
      </c>
    </row>
    <row r="1011" spans="1:17" x14ac:dyDescent="0.25">
      <c r="A1011" s="44" t="s">
        <v>3773</v>
      </c>
      <c r="B1011" s="44" t="s">
        <v>3774</v>
      </c>
      <c r="C1011" s="44" t="s">
        <v>3219</v>
      </c>
      <c r="D1011" s="44"/>
      <c r="E1011" s="44" t="s">
        <v>3125</v>
      </c>
      <c r="F1011" s="44" t="s">
        <v>74</v>
      </c>
      <c r="G1011" s="45">
        <v>60</v>
      </c>
      <c r="H1011" s="46">
        <v>0</v>
      </c>
      <c r="I1011" s="44" t="s">
        <v>657</v>
      </c>
      <c r="J1011" s="44" t="s">
        <v>658</v>
      </c>
      <c r="K1011" s="44" t="s">
        <v>566</v>
      </c>
      <c r="L1011" s="44" t="s">
        <v>567</v>
      </c>
      <c r="M1011" s="44" t="s">
        <v>2445</v>
      </c>
      <c r="N1011" s="44"/>
      <c r="O1011" s="44" t="s">
        <v>159</v>
      </c>
      <c r="P1011" s="44" t="s">
        <v>527</v>
      </c>
      <c r="Q1011" s="44" t="s">
        <v>570</v>
      </c>
    </row>
    <row r="1012" spans="1:17" x14ac:dyDescent="0.25">
      <c r="A1012" s="44" t="s">
        <v>3775</v>
      </c>
      <c r="B1012" s="44" t="s">
        <v>3776</v>
      </c>
      <c r="C1012" s="44" t="s">
        <v>3777</v>
      </c>
      <c r="D1012" s="44" t="s">
        <v>3778</v>
      </c>
      <c r="E1012" s="44" t="s">
        <v>3120</v>
      </c>
      <c r="F1012" s="44" t="s">
        <v>3778</v>
      </c>
      <c r="G1012" s="45">
        <v>60</v>
      </c>
      <c r="H1012" s="46">
        <v>0</v>
      </c>
      <c r="I1012" s="44" t="s">
        <v>699</v>
      </c>
      <c r="J1012" s="44" t="s">
        <v>700</v>
      </c>
      <c r="K1012" s="44" t="s">
        <v>566</v>
      </c>
      <c r="L1012" s="44" t="s">
        <v>3779</v>
      </c>
      <c r="M1012" s="44" t="s">
        <v>702</v>
      </c>
      <c r="N1012" s="44"/>
      <c r="O1012" s="44" t="s">
        <v>159</v>
      </c>
      <c r="P1012" s="44" t="s">
        <v>527</v>
      </c>
      <c r="Q1012" s="44" t="s">
        <v>570</v>
      </c>
    </row>
    <row r="1013" spans="1:17" x14ac:dyDescent="0.25">
      <c r="A1013" s="44" t="s">
        <v>3780</v>
      </c>
      <c r="B1013" s="44" t="s">
        <v>3781</v>
      </c>
      <c r="C1013" s="44" t="s">
        <v>3782</v>
      </c>
      <c r="D1013" s="44"/>
      <c r="E1013" s="44" t="s">
        <v>3125</v>
      </c>
      <c r="F1013" s="44" t="s">
        <v>74</v>
      </c>
      <c r="G1013" s="45">
        <v>60</v>
      </c>
      <c r="H1013" s="46">
        <v>0</v>
      </c>
      <c r="I1013" s="44" t="s">
        <v>699</v>
      </c>
      <c r="J1013" s="44" t="s">
        <v>700</v>
      </c>
      <c r="K1013" s="44" t="s">
        <v>566</v>
      </c>
      <c r="L1013" s="44" t="s">
        <v>3779</v>
      </c>
      <c r="M1013" s="44" t="s">
        <v>702</v>
      </c>
      <c r="N1013" s="44"/>
      <c r="O1013" s="44" t="s">
        <v>159</v>
      </c>
      <c r="P1013" s="44" t="s">
        <v>527</v>
      </c>
      <c r="Q1013" s="44" t="s">
        <v>570</v>
      </c>
    </row>
    <row r="1014" spans="1:17" x14ac:dyDescent="0.25">
      <c r="A1014" s="44" t="s">
        <v>3783</v>
      </c>
      <c r="B1014" s="44" t="s">
        <v>3784</v>
      </c>
      <c r="C1014" s="44" t="s">
        <v>3785</v>
      </c>
      <c r="D1014" s="44"/>
      <c r="E1014" s="44" t="s">
        <v>3786</v>
      </c>
      <c r="F1014" s="44"/>
      <c r="G1014" s="45"/>
      <c r="H1014" s="46">
        <v>0</v>
      </c>
      <c r="I1014" s="44" t="s">
        <v>699</v>
      </c>
      <c r="J1014" s="44" t="s">
        <v>700</v>
      </c>
      <c r="K1014" s="44" t="s">
        <v>566</v>
      </c>
      <c r="L1014" s="44" t="s">
        <v>3787</v>
      </c>
      <c r="M1014" s="44" t="s">
        <v>702</v>
      </c>
      <c r="N1014" s="44"/>
      <c r="O1014" s="44" t="s">
        <v>159</v>
      </c>
      <c r="P1014" s="44" t="s">
        <v>527</v>
      </c>
      <c r="Q1014" s="44" t="s">
        <v>570</v>
      </c>
    </row>
    <row r="1015" spans="1:17" x14ac:dyDescent="0.25">
      <c r="A1015" s="44" t="s">
        <v>3788</v>
      </c>
      <c r="B1015" s="44" t="s">
        <v>419</v>
      </c>
      <c r="C1015" s="44" t="s">
        <v>3789</v>
      </c>
      <c r="D1015" s="44"/>
      <c r="E1015" s="44" t="s">
        <v>3125</v>
      </c>
      <c r="F1015" s="44" t="s">
        <v>74</v>
      </c>
      <c r="G1015" s="45">
        <v>60</v>
      </c>
      <c r="H1015" s="46">
        <v>0</v>
      </c>
      <c r="I1015" s="44" t="s">
        <v>657</v>
      </c>
      <c r="J1015" s="44" t="s">
        <v>658</v>
      </c>
      <c r="K1015" s="44" t="s">
        <v>566</v>
      </c>
      <c r="L1015" s="44" t="s">
        <v>567</v>
      </c>
      <c r="M1015" s="44" t="s">
        <v>3445</v>
      </c>
      <c r="N1015" s="44"/>
      <c r="O1015" s="44" t="s">
        <v>159</v>
      </c>
      <c r="P1015" s="44" t="s">
        <v>527</v>
      </c>
      <c r="Q1015" s="44" t="s">
        <v>570</v>
      </c>
    </row>
    <row r="1016" spans="1:17" x14ac:dyDescent="0.25">
      <c r="A1016" s="44" t="s">
        <v>3790</v>
      </c>
      <c r="B1016" s="44" t="s">
        <v>3791</v>
      </c>
      <c r="C1016" s="44" t="s">
        <v>3792</v>
      </c>
      <c r="D1016" s="44"/>
      <c r="E1016" s="44" t="s">
        <v>3125</v>
      </c>
      <c r="F1016" s="44" t="s">
        <v>74</v>
      </c>
      <c r="G1016" s="45">
        <v>60</v>
      </c>
      <c r="H1016" s="46">
        <v>0</v>
      </c>
      <c r="I1016" s="44" t="s">
        <v>623</v>
      </c>
      <c r="J1016" s="44" t="s">
        <v>624</v>
      </c>
      <c r="K1016" s="44" t="s">
        <v>566</v>
      </c>
      <c r="L1016" s="44" t="s">
        <v>567</v>
      </c>
      <c r="M1016" s="44" t="s">
        <v>625</v>
      </c>
      <c r="N1016" s="44"/>
      <c r="O1016" s="44" t="s">
        <v>159</v>
      </c>
      <c r="P1016" s="44" t="s">
        <v>527</v>
      </c>
      <c r="Q1016" s="44" t="s">
        <v>570</v>
      </c>
    </row>
    <row r="1017" spans="1:17" x14ac:dyDescent="0.25">
      <c r="A1017" s="44" t="s">
        <v>3793</v>
      </c>
      <c r="B1017" s="44" t="s">
        <v>3794</v>
      </c>
      <c r="C1017" s="44" t="s">
        <v>3795</v>
      </c>
      <c r="D1017" s="44"/>
      <c r="E1017" s="44" t="s">
        <v>3125</v>
      </c>
      <c r="F1017" s="44" t="s">
        <v>74</v>
      </c>
      <c r="G1017" s="45">
        <v>60</v>
      </c>
      <c r="H1017" s="46">
        <v>0</v>
      </c>
      <c r="I1017" s="44" t="s">
        <v>789</v>
      </c>
      <c r="J1017" s="44" t="s">
        <v>790</v>
      </c>
      <c r="K1017" s="44" t="s">
        <v>566</v>
      </c>
      <c r="L1017" s="44" t="s">
        <v>567</v>
      </c>
      <c r="M1017" s="44" t="s">
        <v>948</v>
      </c>
      <c r="N1017" s="44"/>
      <c r="O1017" s="44" t="s">
        <v>159</v>
      </c>
      <c r="P1017" s="44" t="s">
        <v>527</v>
      </c>
      <c r="Q1017" s="44" t="s">
        <v>570</v>
      </c>
    </row>
    <row r="1018" spans="1:17" x14ac:dyDescent="0.25">
      <c r="A1018" s="44" t="s">
        <v>3796</v>
      </c>
      <c r="B1018" s="44" t="s">
        <v>3797</v>
      </c>
      <c r="C1018" s="44" t="s">
        <v>3798</v>
      </c>
      <c r="D1018" s="44"/>
      <c r="E1018" s="44" t="s">
        <v>3125</v>
      </c>
      <c r="F1018" s="44" t="s">
        <v>74</v>
      </c>
      <c r="G1018" s="45">
        <v>60</v>
      </c>
      <c r="H1018" s="46">
        <v>0</v>
      </c>
      <c r="I1018" s="44" t="s">
        <v>623</v>
      </c>
      <c r="J1018" s="44" t="s">
        <v>624</v>
      </c>
      <c r="K1018" s="44" t="s">
        <v>566</v>
      </c>
      <c r="L1018" s="44" t="s">
        <v>567</v>
      </c>
      <c r="M1018" s="44" t="s">
        <v>725</v>
      </c>
      <c r="N1018" s="44"/>
      <c r="O1018" s="44" t="s">
        <v>159</v>
      </c>
      <c r="P1018" s="44" t="s">
        <v>527</v>
      </c>
      <c r="Q1018" s="44" t="s">
        <v>570</v>
      </c>
    </row>
    <row r="1019" spans="1:17" x14ac:dyDescent="0.25">
      <c r="A1019" s="44" t="s">
        <v>3799</v>
      </c>
      <c r="B1019" s="44" t="s">
        <v>3800</v>
      </c>
      <c r="C1019" s="44" t="s">
        <v>3801</v>
      </c>
      <c r="D1019" s="44"/>
      <c r="E1019" s="44" t="s">
        <v>3125</v>
      </c>
      <c r="F1019" s="44" t="s">
        <v>74</v>
      </c>
      <c r="G1019" s="45">
        <v>60</v>
      </c>
      <c r="H1019" s="46">
        <v>0</v>
      </c>
      <c r="I1019" s="44" t="s">
        <v>583</v>
      </c>
      <c r="J1019" s="44" t="s">
        <v>584</v>
      </c>
      <c r="K1019" s="44" t="s">
        <v>566</v>
      </c>
      <c r="L1019" s="44" t="s">
        <v>567</v>
      </c>
      <c r="M1019" s="44" t="s">
        <v>784</v>
      </c>
      <c r="N1019" s="44"/>
      <c r="O1019" s="44" t="s">
        <v>159</v>
      </c>
      <c r="P1019" s="44" t="s">
        <v>527</v>
      </c>
      <c r="Q1019" s="44" t="s">
        <v>570</v>
      </c>
    </row>
    <row r="1020" spans="1:17" x14ac:dyDescent="0.25">
      <c r="A1020" s="44" t="s">
        <v>3802</v>
      </c>
      <c r="B1020" s="44" t="s">
        <v>3803</v>
      </c>
      <c r="C1020" s="44" t="s">
        <v>3804</v>
      </c>
      <c r="D1020" s="44"/>
      <c r="E1020" s="44" t="s">
        <v>3125</v>
      </c>
      <c r="F1020" s="44" t="s">
        <v>74</v>
      </c>
      <c r="G1020" s="45">
        <v>60</v>
      </c>
      <c r="H1020" s="46">
        <v>0</v>
      </c>
      <c r="I1020" s="44" t="s">
        <v>623</v>
      </c>
      <c r="J1020" s="44" t="s">
        <v>624</v>
      </c>
      <c r="K1020" s="44" t="s">
        <v>566</v>
      </c>
      <c r="L1020" s="44" t="s">
        <v>567</v>
      </c>
      <c r="M1020" s="44" t="s">
        <v>667</v>
      </c>
      <c r="N1020" s="44"/>
      <c r="O1020" s="44" t="s">
        <v>159</v>
      </c>
      <c r="P1020" s="44" t="s">
        <v>527</v>
      </c>
      <c r="Q1020" s="44" t="s">
        <v>570</v>
      </c>
    </row>
    <row r="1021" spans="1:17" x14ac:dyDescent="0.25">
      <c r="A1021" s="44" t="s">
        <v>3805</v>
      </c>
      <c r="B1021" s="44" t="s">
        <v>3806</v>
      </c>
      <c r="C1021" s="44" t="s">
        <v>3807</v>
      </c>
      <c r="D1021" s="44"/>
      <c r="E1021" s="44" t="s">
        <v>3125</v>
      </c>
      <c r="F1021" s="44" t="s">
        <v>74</v>
      </c>
      <c r="G1021" s="45">
        <v>60</v>
      </c>
      <c r="H1021" s="46">
        <v>0</v>
      </c>
      <c r="I1021" s="44" t="s">
        <v>583</v>
      </c>
      <c r="J1021" s="44" t="s">
        <v>584</v>
      </c>
      <c r="K1021" s="44" t="s">
        <v>566</v>
      </c>
      <c r="L1021" s="44" t="s">
        <v>567</v>
      </c>
      <c r="M1021" s="44" t="s">
        <v>766</v>
      </c>
      <c r="N1021" s="44"/>
      <c r="O1021" s="44" t="s">
        <v>159</v>
      </c>
      <c r="P1021" s="44" t="s">
        <v>527</v>
      </c>
      <c r="Q1021" s="44" t="s">
        <v>570</v>
      </c>
    </row>
    <row r="1022" spans="1:17" x14ac:dyDescent="0.25">
      <c r="A1022" s="44" t="s">
        <v>3808</v>
      </c>
      <c r="B1022" s="44" t="s">
        <v>3809</v>
      </c>
      <c r="C1022" s="44" t="s">
        <v>3810</v>
      </c>
      <c r="D1022" s="44"/>
      <c r="E1022" s="44" t="s">
        <v>3125</v>
      </c>
      <c r="F1022" s="44" t="s">
        <v>74</v>
      </c>
      <c r="G1022" s="45">
        <v>60</v>
      </c>
      <c r="H1022" s="46">
        <v>0</v>
      </c>
      <c r="I1022" s="44" t="s">
        <v>657</v>
      </c>
      <c r="J1022" s="44" t="s">
        <v>658</v>
      </c>
      <c r="K1022" s="44" t="s">
        <v>566</v>
      </c>
      <c r="L1022" s="44" t="s">
        <v>567</v>
      </c>
      <c r="M1022" s="44" t="s">
        <v>568</v>
      </c>
      <c r="N1022" s="44"/>
      <c r="O1022" s="44" t="s">
        <v>159</v>
      </c>
      <c r="P1022" s="44" t="s">
        <v>527</v>
      </c>
      <c r="Q1022" s="44" t="s">
        <v>570</v>
      </c>
    </row>
    <row r="1023" spans="1:17" x14ac:dyDescent="0.25">
      <c r="A1023" s="44" t="s">
        <v>3811</v>
      </c>
      <c r="B1023" s="44" t="s">
        <v>3812</v>
      </c>
      <c r="C1023" s="44" t="s">
        <v>3813</v>
      </c>
      <c r="D1023" s="44"/>
      <c r="E1023" s="44" t="s">
        <v>3125</v>
      </c>
      <c r="F1023" s="44" t="s">
        <v>74</v>
      </c>
      <c r="G1023" s="45">
        <v>60</v>
      </c>
      <c r="H1023" s="46">
        <v>0</v>
      </c>
      <c r="I1023" s="44" t="s">
        <v>575</v>
      </c>
      <c r="J1023" s="44" t="s">
        <v>576</v>
      </c>
      <c r="K1023" s="44" t="s">
        <v>566</v>
      </c>
      <c r="L1023" s="44" t="s">
        <v>567</v>
      </c>
      <c r="M1023" s="44" t="s">
        <v>629</v>
      </c>
      <c r="N1023" s="44"/>
      <c r="O1023" s="44" t="s">
        <v>159</v>
      </c>
      <c r="P1023" s="44" t="s">
        <v>527</v>
      </c>
      <c r="Q1023" s="44" t="s">
        <v>570</v>
      </c>
    </row>
    <row r="1024" spans="1:17" x14ac:dyDescent="0.25">
      <c r="A1024" s="44" t="s">
        <v>3814</v>
      </c>
      <c r="B1024" s="44" t="s">
        <v>3815</v>
      </c>
      <c r="C1024" s="44" t="s">
        <v>3816</v>
      </c>
      <c r="D1024" s="44"/>
      <c r="E1024" s="44" t="s">
        <v>3125</v>
      </c>
      <c r="F1024" s="44" t="s">
        <v>74</v>
      </c>
      <c r="G1024" s="45">
        <v>60</v>
      </c>
      <c r="H1024" s="46">
        <v>0</v>
      </c>
      <c r="I1024" s="44" t="s">
        <v>657</v>
      </c>
      <c r="J1024" s="44" t="s">
        <v>658</v>
      </c>
      <c r="K1024" s="44" t="s">
        <v>566</v>
      </c>
      <c r="L1024" s="44" t="s">
        <v>567</v>
      </c>
      <c r="M1024" s="44" t="s">
        <v>568</v>
      </c>
      <c r="N1024" s="44"/>
      <c r="O1024" s="44" t="s">
        <v>159</v>
      </c>
      <c r="P1024" s="44" t="s">
        <v>527</v>
      </c>
      <c r="Q1024" s="44" t="s">
        <v>570</v>
      </c>
    </row>
    <row r="1025" spans="1:17" x14ac:dyDescent="0.25">
      <c r="A1025" s="44" t="s">
        <v>3817</v>
      </c>
      <c r="B1025" s="44" t="s">
        <v>442</v>
      </c>
      <c r="C1025" s="44" t="s">
        <v>3818</v>
      </c>
      <c r="D1025" s="44"/>
      <c r="E1025" s="44" t="s">
        <v>3125</v>
      </c>
      <c r="F1025" s="44" t="s">
        <v>74</v>
      </c>
      <c r="G1025" s="45">
        <v>60</v>
      </c>
      <c r="H1025" s="46">
        <v>0</v>
      </c>
      <c r="I1025" s="44" t="s">
        <v>623</v>
      </c>
      <c r="J1025" s="44" t="s">
        <v>624</v>
      </c>
      <c r="K1025" s="44" t="s">
        <v>566</v>
      </c>
      <c r="L1025" s="44" t="s">
        <v>567</v>
      </c>
      <c r="M1025" s="44" t="s">
        <v>725</v>
      </c>
      <c r="N1025" s="44"/>
      <c r="O1025" s="44" t="s">
        <v>159</v>
      </c>
      <c r="P1025" s="44" t="s">
        <v>527</v>
      </c>
      <c r="Q1025" s="44" t="s">
        <v>570</v>
      </c>
    </row>
    <row r="1026" spans="1:17" x14ac:dyDescent="0.25">
      <c r="A1026" s="44" t="s">
        <v>3819</v>
      </c>
      <c r="B1026" s="44" t="s">
        <v>3820</v>
      </c>
      <c r="C1026" s="44" t="s">
        <v>3821</v>
      </c>
      <c r="D1026" s="44"/>
      <c r="E1026" s="44" t="s">
        <v>3125</v>
      </c>
      <c r="F1026" s="44" t="s">
        <v>74</v>
      </c>
      <c r="G1026" s="45">
        <v>60</v>
      </c>
      <c r="H1026" s="46">
        <v>0</v>
      </c>
      <c r="I1026" s="44" t="s">
        <v>657</v>
      </c>
      <c r="J1026" s="44" t="s">
        <v>658</v>
      </c>
      <c r="K1026" s="44" t="s">
        <v>566</v>
      </c>
      <c r="L1026" s="44" t="s">
        <v>567</v>
      </c>
      <c r="M1026" s="44" t="s">
        <v>974</v>
      </c>
      <c r="N1026" s="44"/>
      <c r="O1026" s="44" t="s">
        <v>159</v>
      </c>
      <c r="P1026" s="44" t="s">
        <v>527</v>
      </c>
      <c r="Q1026" s="44" t="s">
        <v>570</v>
      </c>
    </row>
    <row r="1027" spans="1:17" x14ac:dyDescent="0.25">
      <c r="A1027" s="44" t="s">
        <v>3822</v>
      </c>
      <c r="B1027" s="44" t="s">
        <v>3823</v>
      </c>
      <c r="C1027" s="44" t="s">
        <v>3824</v>
      </c>
      <c r="D1027" s="44"/>
      <c r="E1027" s="44" t="s">
        <v>3125</v>
      </c>
      <c r="F1027" s="44" t="s">
        <v>74</v>
      </c>
      <c r="G1027" s="45">
        <v>60</v>
      </c>
      <c r="H1027" s="46">
        <v>0</v>
      </c>
      <c r="I1027" s="44" t="s">
        <v>657</v>
      </c>
      <c r="J1027" s="44" t="s">
        <v>658</v>
      </c>
      <c r="K1027" s="44" t="s">
        <v>566</v>
      </c>
      <c r="L1027" s="44" t="s">
        <v>567</v>
      </c>
      <c r="M1027" s="44" t="s">
        <v>568</v>
      </c>
      <c r="N1027" s="44"/>
      <c r="O1027" s="44" t="s">
        <v>159</v>
      </c>
      <c r="P1027" s="44" t="s">
        <v>527</v>
      </c>
      <c r="Q1027" s="44" t="s">
        <v>570</v>
      </c>
    </row>
    <row r="1028" spans="1:17" x14ac:dyDescent="0.25">
      <c r="A1028" s="44" t="s">
        <v>3825</v>
      </c>
      <c r="B1028" s="44" t="s">
        <v>3826</v>
      </c>
      <c r="C1028" s="44" t="s">
        <v>3827</v>
      </c>
      <c r="D1028" s="44"/>
      <c r="E1028" s="44" t="s">
        <v>3125</v>
      </c>
      <c r="F1028" s="44" t="s">
        <v>74</v>
      </c>
      <c r="G1028" s="45">
        <v>60</v>
      </c>
      <c r="H1028" s="46">
        <v>0</v>
      </c>
      <c r="I1028" s="44" t="s">
        <v>657</v>
      </c>
      <c r="J1028" s="44" t="s">
        <v>658</v>
      </c>
      <c r="K1028" s="44" t="s">
        <v>566</v>
      </c>
      <c r="L1028" s="44" t="s">
        <v>567</v>
      </c>
      <c r="M1028" s="44" t="s">
        <v>948</v>
      </c>
      <c r="N1028" s="44"/>
      <c r="O1028" s="44" t="s">
        <v>159</v>
      </c>
      <c r="P1028" s="44" t="s">
        <v>527</v>
      </c>
      <c r="Q1028" s="44" t="s">
        <v>570</v>
      </c>
    </row>
    <row r="1029" spans="1:17" x14ac:dyDescent="0.25">
      <c r="A1029" s="44" t="s">
        <v>3828</v>
      </c>
      <c r="B1029" s="44" t="s">
        <v>3829</v>
      </c>
      <c r="C1029" s="44" t="s">
        <v>3830</v>
      </c>
      <c r="D1029" s="44"/>
      <c r="E1029" s="44" t="s">
        <v>3125</v>
      </c>
      <c r="F1029" s="44" t="s">
        <v>74</v>
      </c>
      <c r="G1029" s="45">
        <v>60</v>
      </c>
      <c r="H1029" s="46">
        <v>0</v>
      </c>
      <c r="I1029" s="44" t="s">
        <v>789</v>
      </c>
      <c r="J1029" s="44" t="s">
        <v>790</v>
      </c>
      <c r="K1029" s="44" t="s">
        <v>566</v>
      </c>
      <c r="L1029" s="44" t="s">
        <v>567</v>
      </c>
      <c r="M1029" s="44" t="s">
        <v>3445</v>
      </c>
      <c r="N1029" s="44"/>
      <c r="O1029" s="44" t="s">
        <v>159</v>
      </c>
      <c r="P1029" s="44" t="s">
        <v>527</v>
      </c>
      <c r="Q1029" s="44" t="s">
        <v>570</v>
      </c>
    </row>
    <row r="1030" spans="1:17" x14ac:dyDescent="0.25">
      <c r="A1030" s="44" t="s">
        <v>3831</v>
      </c>
      <c r="B1030" s="44" t="s">
        <v>3832</v>
      </c>
      <c r="C1030" s="44" t="s">
        <v>3833</v>
      </c>
      <c r="D1030" s="44"/>
      <c r="E1030" s="44" t="s">
        <v>3125</v>
      </c>
      <c r="F1030" s="44" t="s">
        <v>74</v>
      </c>
      <c r="G1030" s="45">
        <v>60</v>
      </c>
      <c r="H1030" s="46">
        <v>0</v>
      </c>
      <c r="I1030" s="44" t="s">
        <v>583</v>
      </c>
      <c r="J1030" s="44" t="s">
        <v>584</v>
      </c>
      <c r="K1030" s="44" t="s">
        <v>566</v>
      </c>
      <c r="L1030" s="44" t="s">
        <v>567</v>
      </c>
      <c r="M1030" s="44" t="s">
        <v>766</v>
      </c>
      <c r="N1030" s="44"/>
      <c r="O1030" s="44" t="s">
        <v>159</v>
      </c>
      <c r="P1030" s="44" t="s">
        <v>527</v>
      </c>
      <c r="Q1030" s="44" t="s">
        <v>570</v>
      </c>
    </row>
    <row r="1031" spans="1:17" x14ac:dyDescent="0.25">
      <c r="A1031" s="44" t="s">
        <v>3834</v>
      </c>
      <c r="B1031" s="44" t="s">
        <v>3835</v>
      </c>
      <c r="C1031" s="44" t="s">
        <v>3836</v>
      </c>
      <c r="D1031" s="44"/>
      <c r="E1031" s="44" t="s">
        <v>3125</v>
      </c>
      <c r="F1031" s="44" t="s">
        <v>74</v>
      </c>
      <c r="G1031" s="45">
        <v>60</v>
      </c>
      <c r="H1031" s="46">
        <v>0</v>
      </c>
      <c r="I1031" s="44" t="s">
        <v>657</v>
      </c>
      <c r="J1031" s="44" t="s">
        <v>658</v>
      </c>
      <c r="K1031" s="44" t="s">
        <v>566</v>
      </c>
      <c r="L1031" s="44" t="s">
        <v>567</v>
      </c>
      <c r="M1031" s="44" t="s">
        <v>948</v>
      </c>
      <c r="N1031" s="44"/>
      <c r="O1031" s="44" t="s">
        <v>159</v>
      </c>
      <c r="P1031" s="44" t="s">
        <v>527</v>
      </c>
      <c r="Q1031" s="44" t="s">
        <v>570</v>
      </c>
    </row>
    <row r="1032" spans="1:17" x14ac:dyDescent="0.25">
      <c r="A1032" s="44" t="s">
        <v>3837</v>
      </c>
      <c r="B1032" s="44" t="s">
        <v>472</v>
      </c>
      <c r="C1032" s="44" t="s">
        <v>3838</v>
      </c>
      <c r="D1032" s="44"/>
      <c r="E1032" s="44" t="s">
        <v>3125</v>
      </c>
      <c r="F1032" s="44" t="s">
        <v>74</v>
      </c>
      <c r="G1032" s="45">
        <v>60</v>
      </c>
      <c r="H1032" s="46">
        <v>0</v>
      </c>
      <c r="I1032" s="44" t="s">
        <v>657</v>
      </c>
      <c r="J1032" s="44" t="s">
        <v>658</v>
      </c>
      <c r="K1032" s="44" t="s">
        <v>566</v>
      </c>
      <c r="L1032" s="44" t="s">
        <v>567</v>
      </c>
      <c r="M1032" s="44" t="s">
        <v>948</v>
      </c>
      <c r="N1032" s="44"/>
      <c r="O1032" s="44" t="s">
        <v>159</v>
      </c>
      <c r="P1032" s="44" t="s">
        <v>527</v>
      </c>
      <c r="Q1032" s="44" t="s">
        <v>570</v>
      </c>
    </row>
    <row r="1033" spans="1:17" x14ac:dyDescent="0.25">
      <c r="A1033" s="44" t="s">
        <v>3839</v>
      </c>
      <c r="B1033" s="44" t="s">
        <v>3840</v>
      </c>
      <c r="C1033" s="44" t="s">
        <v>3841</v>
      </c>
      <c r="D1033" s="44"/>
      <c r="E1033" s="44" t="s">
        <v>3125</v>
      </c>
      <c r="F1033" s="44" t="s">
        <v>74</v>
      </c>
      <c r="G1033" s="45">
        <v>60</v>
      </c>
      <c r="H1033" s="46">
        <v>0</v>
      </c>
      <c r="I1033" s="44" t="s">
        <v>575</v>
      </c>
      <c r="J1033" s="44" t="s">
        <v>576</v>
      </c>
      <c r="K1033" s="44" t="s">
        <v>566</v>
      </c>
      <c r="L1033" s="44" t="s">
        <v>567</v>
      </c>
      <c r="M1033" s="44" t="s">
        <v>1217</v>
      </c>
      <c r="N1033" s="44"/>
      <c r="O1033" s="44" t="s">
        <v>159</v>
      </c>
      <c r="P1033" s="44" t="s">
        <v>527</v>
      </c>
      <c r="Q1033" s="44" t="s">
        <v>570</v>
      </c>
    </row>
    <row r="1034" spans="1:17" x14ac:dyDescent="0.25">
      <c r="A1034" s="44" t="s">
        <v>3842</v>
      </c>
      <c r="B1034" s="44" t="s">
        <v>418</v>
      </c>
      <c r="C1034" s="44" t="s">
        <v>3843</v>
      </c>
      <c r="D1034" s="44"/>
      <c r="E1034" s="44" t="s">
        <v>3125</v>
      </c>
      <c r="F1034" s="44" t="s">
        <v>74</v>
      </c>
      <c r="G1034" s="45">
        <v>60</v>
      </c>
      <c r="H1034" s="46">
        <v>0</v>
      </c>
      <c r="I1034" s="44" t="s">
        <v>657</v>
      </c>
      <c r="J1034" s="44" t="s">
        <v>658</v>
      </c>
      <c r="K1034" s="44" t="s">
        <v>566</v>
      </c>
      <c r="L1034" s="44" t="s">
        <v>567</v>
      </c>
      <c r="M1034" s="44" t="s">
        <v>948</v>
      </c>
      <c r="N1034" s="44"/>
      <c r="O1034" s="44" t="s">
        <v>159</v>
      </c>
      <c r="P1034" s="44" t="s">
        <v>527</v>
      </c>
      <c r="Q1034" s="44" t="s">
        <v>570</v>
      </c>
    </row>
    <row r="1035" spans="1:17" x14ac:dyDescent="0.25">
      <c r="A1035" s="44" t="s">
        <v>3844</v>
      </c>
      <c r="B1035" s="44" t="s">
        <v>3845</v>
      </c>
      <c r="C1035" s="44" t="s">
        <v>3846</v>
      </c>
      <c r="D1035" s="44"/>
      <c r="E1035" s="44" t="s">
        <v>3125</v>
      </c>
      <c r="F1035" s="44" t="s">
        <v>74</v>
      </c>
      <c r="G1035" s="45">
        <v>60</v>
      </c>
      <c r="H1035" s="46">
        <v>0</v>
      </c>
      <c r="I1035" s="44" t="s">
        <v>657</v>
      </c>
      <c r="J1035" s="44" t="s">
        <v>658</v>
      </c>
      <c r="K1035" s="44" t="s">
        <v>566</v>
      </c>
      <c r="L1035" s="44" t="s">
        <v>567</v>
      </c>
      <c r="M1035" s="44" t="s">
        <v>659</v>
      </c>
      <c r="N1035" s="44"/>
      <c r="O1035" s="44" t="s">
        <v>159</v>
      </c>
      <c r="P1035" s="44" t="s">
        <v>527</v>
      </c>
      <c r="Q1035" s="44" t="s">
        <v>570</v>
      </c>
    </row>
    <row r="1036" spans="1:17" x14ac:dyDescent="0.25">
      <c r="A1036" s="44" t="s">
        <v>3847</v>
      </c>
      <c r="B1036" s="44" t="s">
        <v>3848</v>
      </c>
      <c r="C1036" s="44" t="s">
        <v>3849</v>
      </c>
      <c r="D1036" s="44"/>
      <c r="E1036" s="44" t="s">
        <v>3125</v>
      </c>
      <c r="F1036" s="44" t="s">
        <v>74</v>
      </c>
      <c r="G1036" s="45">
        <v>60</v>
      </c>
      <c r="H1036" s="46">
        <v>0</v>
      </c>
      <c r="I1036" s="44" t="s">
        <v>657</v>
      </c>
      <c r="J1036" s="44" t="s">
        <v>658</v>
      </c>
      <c r="K1036" s="44" t="s">
        <v>566</v>
      </c>
      <c r="L1036" s="44" t="s">
        <v>567</v>
      </c>
      <c r="M1036" s="44" t="s">
        <v>568</v>
      </c>
      <c r="N1036" s="44"/>
      <c r="O1036" s="44" t="s">
        <v>159</v>
      </c>
      <c r="P1036" s="44" t="s">
        <v>527</v>
      </c>
      <c r="Q1036" s="44" t="s">
        <v>570</v>
      </c>
    </row>
    <row r="1037" spans="1:17" x14ac:dyDescent="0.25">
      <c r="A1037" s="44" t="s">
        <v>3850</v>
      </c>
      <c r="B1037" s="44" t="s">
        <v>3851</v>
      </c>
      <c r="C1037" s="44" t="s">
        <v>3852</v>
      </c>
      <c r="D1037" s="44"/>
      <c r="E1037" s="44" t="s">
        <v>3125</v>
      </c>
      <c r="F1037" s="44" t="s">
        <v>74</v>
      </c>
      <c r="G1037" s="45">
        <v>60</v>
      </c>
      <c r="H1037" s="46">
        <v>0</v>
      </c>
      <c r="I1037" s="44" t="s">
        <v>657</v>
      </c>
      <c r="J1037" s="44" t="s">
        <v>658</v>
      </c>
      <c r="K1037" s="44" t="s">
        <v>566</v>
      </c>
      <c r="L1037" s="44" t="s">
        <v>567</v>
      </c>
      <c r="M1037" s="44" t="s">
        <v>974</v>
      </c>
      <c r="N1037" s="44"/>
      <c r="O1037" s="44" t="s">
        <v>159</v>
      </c>
      <c r="P1037" s="44" t="s">
        <v>527</v>
      </c>
      <c r="Q1037" s="44" t="s">
        <v>570</v>
      </c>
    </row>
    <row r="1038" spans="1:17" x14ac:dyDescent="0.25">
      <c r="A1038" s="44" t="s">
        <v>3853</v>
      </c>
      <c r="B1038" s="44" t="s">
        <v>3854</v>
      </c>
      <c r="C1038" s="44" t="s">
        <v>3855</v>
      </c>
      <c r="D1038" s="44"/>
      <c r="E1038" s="44" t="s">
        <v>3125</v>
      </c>
      <c r="F1038" s="44" t="s">
        <v>74</v>
      </c>
      <c r="G1038" s="45">
        <v>60</v>
      </c>
      <c r="H1038" s="46">
        <v>0</v>
      </c>
      <c r="I1038" s="44" t="s">
        <v>623</v>
      </c>
      <c r="J1038" s="44" t="s">
        <v>624</v>
      </c>
      <c r="K1038" s="44" t="s">
        <v>566</v>
      </c>
      <c r="L1038" s="44" t="s">
        <v>567</v>
      </c>
      <c r="M1038" s="44" t="s">
        <v>2320</v>
      </c>
      <c r="N1038" s="44"/>
      <c r="O1038" s="44" t="s">
        <v>159</v>
      </c>
      <c r="P1038" s="44" t="s">
        <v>527</v>
      </c>
      <c r="Q1038" s="44" t="s">
        <v>570</v>
      </c>
    </row>
    <row r="1039" spans="1:17" x14ac:dyDescent="0.25">
      <c r="A1039" s="44" t="s">
        <v>3856</v>
      </c>
      <c r="B1039" s="44" t="s">
        <v>3857</v>
      </c>
      <c r="C1039" s="44" t="s">
        <v>3858</v>
      </c>
      <c r="D1039" s="44"/>
      <c r="E1039" s="44" t="s">
        <v>3125</v>
      </c>
      <c r="F1039" s="44" t="s">
        <v>74</v>
      </c>
      <c r="G1039" s="45">
        <v>60</v>
      </c>
      <c r="H1039" s="46">
        <v>0</v>
      </c>
      <c r="I1039" s="44" t="s">
        <v>789</v>
      </c>
      <c r="J1039" s="44" t="s">
        <v>790</v>
      </c>
      <c r="K1039" s="44" t="s">
        <v>566</v>
      </c>
      <c r="L1039" s="44" t="s">
        <v>567</v>
      </c>
      <c r="M1039" s="44" t="s">
        <v>974</v>
      </c>
      <c r="N1039" s="44"/>
      <c r="O1039" s="44" t="s">
        <v>159</v>
      </c>
      <c r="P1039" s="44" t="s">
        <v>527</v>
      </c>
      <c r="Q1039" s="44" t="s">
        <v>570</v>
      </c>
    </row>
    <row r="1040" spans="1:17" x14ac:dyDescent="0.25">
      <c r="A1040" s="44" t="s">
        <v>3859</v>
      </c>
      <c r="B1040" s="44" t="s">
        <v>3860</v>
      </c>
      <c r="C1040" s="44" t="s">
        <v>3861</v>
      </c>
      <c r="D1040" s="44"/>
      <c r="E1040" s="44" t="s">
        <v>3125</v>
      </c>
      <c r="F1040" s="44" t="s">
        <v>74</v>
      </c>
      <c r="G1040" s="45">
        <v>60</v>
      </c>
      <c r="H1040" s="46">
        <v>0</v>
      </c>
      <c r="I1040" s="44" t="s">
        <v>583</v>
      </c>
      <c r="J1040" s="44" t="s">
        <v>584</v>
      </c>
      <c r="K1040" s="44" t="s">
        <v>566</v>
      </c>
      <c r="L1040" s="44" t="s">
        <v>567</v>
      </c>
      <c r="M1040" s="44" t="s">
        <v>766</v>
      </c>
      <c r="N1040" s="44"/>
      <c r="O1040" s="44" t="s">
        <v>159</v>
      </c>
      <c r="P1040" s="44" t="s">
        <v>527</v>
      </c>
      <c r="Q1040" s="44" t="s">
        <v>570</v>
      </c>
    </row>
    <row r="1041" spans="1:17" x14ac:dyDescent="0.25">
      <c r="A1041" s="44" t="s">
        <v>3862</v>
      </c>
      <c r="B1041" s="44" t="s">
        <v>3863</v>
      </c>
      <c r="C1041" s="44" t="s">
        <v>3864</v>
      </c>
      <c r="D1041" s="44"/>
      <c r="E1041" s="44" t="s">
        <v>3125</v>
      </c>
      <c r="F1041" s="44" t="s">
        <v>74</v>
      </c>
      <c r="G1041" s="45">
        <v>60</v>
      </c>
      <c r="H1041" s="46">
        <v>0</v>
      </c>
      <c r="I1041" s="44" t="s">
        <v>789</v>
      </c>
      <c r="J1041" s="44" t="s">
        <v>790</v>
      </c>
      <c r="K1041" s="44" t="s">
        <v>566</v>
      </c>
      <c r="L1041" s="44" t="s">
        <v>567</v>
      </c>
      <c r="M1041" s="44" t="s">
        <v>974</v>
      </c>
      <c r="N1041" s="44" t="s">
        <v>3138</v>
      </c>
      <c r="O1041" s="44" t="s">
        <v>159</v>
      </c>
      <c r="P1041" s="44" t="s">
        <v>527</v>
      </c>
      <c r="Q1041" s="44" t="s">
        <v>570</v>
      </c>
    </row>
    <row r="1042" spans="1:17" x14ac:dyDescent="0.25">
      <c r="A1042" s="44" t="s">
        <v>3865</v>
      </c>
      <c r="B1042" s="44" t="s">
        <v>3866</v>
      </c>
      <c r="C1042" s="44" t="s">
        <v>3867</v>
      </c>
      <c r="D1042" s="44"/>
      <c r="E1042" s="44" t="s">
        <v>3125</v>
      </c>
      <c r="F1042" s="44" t="s">
        <v>74</v>
      </c>
      <c r="G1042" s="45">
        <v>60</v>
      </c>
      <c r="H1042" s="46">
        <v>0</v>
      </c>
      <c r="I1042" s="44" t="s">
        <v>575</v>
      </c>
      <c r="J1042" s="44" t="s">
        <v>576</v>
      </c>
      <c r="K1042" s="44" t="s">
        <v>566</v>
      </c>
      <c r="L1042" s="44" t="s">
        <v>567</v>
      </c>
      <c r="M1042" s="44" t="s">
        <v>577</v>
      </c>
      <c r="N1042" s="44"/>
      <c r="O1042" s="44" t="s">
        <v>159</v>
      </c>
      <c r="P1042" s="44" t="s">
        <v>527</v>
      </c>
      <c r="Q1042" s="44" t="s">
        <v>570</v>
      </c>
    </row>
    <row r="1043" spans="1:17" x14ac:dyDescent="0.25">
      <c r="A1043" s="44" t="s">
        <v>3868</v>
      </c>
      <c r="B1043" s="44" t="s">
        <v>3869</v>
      </c>
      <c r="C1043" s="44" t="s">
        <v>3870</v>
      </c>
      <c r="D1043" s="44"/>
      <c r="E1043" s="44" t="s">
        <v>3871</v>
      </c>
      <c r="F1043" s="44" t="s">
        <v>74</v>
      </c>
      <c r="G1043" s="45">
        <v>60</v>
      </c>
      <c r="H1043" s="46">
        <v>0</v>
      </c>
      <c r="I1043" s="44" t="s">
        <v>583</v>
      </c>
      <c r="J1043" s="44" t="s">
        <v>584</v>
      </c>
      <c r="K1043" s="44" t="s">
        <v>566</v>
      </c>
      <c r="L1043" s="44" t="s">
        <v>567</v>
      </c>
      <c r="M1043" s="44" t="s">
        <v>710</v>
      </c>
      <c r="N1043" s="44"/>
      <c r="O1043" s="44" t="s">
        <v>159</v>
      </c>
      <c r="P1043" s="44" t="s">
        <v>527</v>
      </c>
      <c r="Q1043" s="44" t="s">
        <v>570</v>
      </c>
    </row>
    <row r="1044" spans="1:17" x14ac:dyDescent="0.25">
      <c r="A1044" s="44" t="s">
        <v>3872</v>
      </c>
      <c r="B1044" s="44" t="s">
        <v>3873</v>
      </c>
      <c r="C1044" s="44" t="s">
        <v>3874</v>
      </c>
      <c r="D1044" s="44"/>
      <c r="E1044" s="44" t="s">
        <v>3125</v>
      </c>
      <c r="F1044" s="44" t="s">
        <v>74</v>
      </c>
      <c r="G1044" s="45">
        <v>60</v>
      </c>
      <c r="H1044" s="46">
        <v>0</v>
      </c>
      <c r="I1044" s="44" t="s">
        <v>789</v>
      </c>
      <c r="J1044" s="44" t="s">
        <v>790</v>
      </c>
      <c r="K1044" s="44" t="s">
        <v>566</v>
      </c>
      <c r="L1044" s="44" t="s">
        <v>567</v>
      </c>
      <c r="M1044" s="44" t="s">
        <v>974</v>
      </c>
      <c r="N1044" s="44"/>
      <c r="O1044" s="44" t="s">
        <v>159</v>
      </c>
      <c r="P1044" s="44" t="s">
        <v>527</v>
      </c>
      <c r="Q1044" s="44" t="s">
        <v>570</v>
      </c>
    </row>
    <row r="1045" spans="1:17" x14ac:dyDescent="0.25">
      <c r="A1045" s="44" t="s">
        <v>3875</v>
      </c>
      <c r="B1045" s="44" t="s">
        <v>3876</v>
      </c>
      <c r="C1045" s="44" t="s">
        <v>3877</v>
      </c>
      <c r="D1045" s="44"/>
      <c r="E1045" s="44" t="s">
        <v>3125</v>
      </c>
      <c r="F1045" s="44" t="s">
        <v>74</v>
      </c>
      <c r="G1045" s="45">
        <v>60</v>
      </c>
      <c r="H1045" s="46">
        <v>0</v>
      </c>
      <c r="I1045" s="44" t="s">
        <v>657</v>
      </c>
      <c r="J1045" s="44" t="s">
        <v>658</v>
      </c>
      <c r="K1045" s="44" t="s">
        <v>566</v>
      </c>
      <c r="L1045" s="44" t="s">
        <v>567</v>
      </c>
      <c r="M1045" s="44" t="s">
        <v>568</v>
      </c>
      <c r="N1045" s="44"/>
      <c r="O1045" s="44" t="s">
        <v>159</v>
      </c>
      <c r="P1045" s="44" t="s">
        <v>527</v>
      </c>
      <c r="Q1045" s="44" t="s">
        <v>570</v>
      </c>
    </row>
    <row r="1046" spans="1:17" x14ac:dyDescent="0.25">
      <c r="A1046" s="44" t="s">
        <v>3878</v>
      </c>
      <c r="B1046" s="44" t="s">
        <v>3879</v>
      </c>
      <c r="C1046" s="44" t="s">
        <v>3880</v>
      </c>
      <c r="D1046" s="44"/>
      <c r="E1046" s="44" t="s">
        <v>3125</v>
      </c>
      <c r="F1046" s="44" t="s">
        <v>74</v>
      </c>
      <c r="G1046" s="45">
        <v>60</v>
      </c>
      <c r="H1046" s="46">
        <v>0</v>
      </c>
      <c r="I1046" s="44" t="s">
        <v>657</v>
      </c>
      <c r="J1046" s="44" t="s">
        <v>658</v>
      </c>
      <c r="K1046" s="44" t="s">
        <v>566</v>
      </c>
      <c r="L1046" s="44" t="s">
        <v>567</v>
      </c>
      <c r="M1046" s="44" t="s">
        <v>974</v>
      </c>
      <c r="N1046" s="44"/>
      <c r="O1046" s="44" t="s">
        <v>159</v>
      </c>
      <c r="P1046" s="44" t="s">
        <v>527</v>
      </c>
      <c r="Q1046" s="44" t="s">
        <v>570</v>
      </c>
    </row>
    <row r="1047" spans="1:17" x14ac:dyDescent="0.25">
      <c r="A1047" s="44" t="s">
        <v>3881</v>
      </c>
      <c r="B1047" s="44" t="s">
        <v>3882</v>
      </c>
      <c r="C1047" s="44" t="s">
        <v>3883</v>
      </c>
      <c r="D1047" s="44"/>
      <c r="E1047" s="44" t="s">
        <v>3125</v>
      </c>
      <c r="F1047" s="44" t="s">
        <v>74</v>
      </c>
      <c r="G1047" s="45">
        <v>60</v>
      </c>
      <c r="H1047" s="46">
        <v>0</v>
      </c>
      <c r="I1047" s="44" t="s">
        <v>657</v>
      </c>
      <c r="J1047" s="44" t="s">
        <v>658</v>
      </c>
      <c r="K1047" s="44" t="s">
        <v>566</v>
      </c>
      <c r="L1047" s="44" t="s">
        <v>567</v>
      </c>
      <c r="M1047" s="44" t="s">
        <v>659</v>
      </c>
      <c r="N1047" s="44"/>
      <c r="O1047" s="44" t="s">
        <v>159</v>
      </c>
      <c r="P1047" s="44" t="s">
        <v>527</v>
      </c>
      <c r="Q1047" s="44" t="s">
        <v>570</v>
      </c>
    </row>
    <row r="1048" spans="1:17" x14ac:dyDescent="0.25">
      <c r="A1048" s="44" t="s">
        <v>3884</v>
      </c>
      <c r="B1048" s="44" t="s">
        <v>3885</v>
      </c>
      <c r="C1048" s="44" t="s">
        <v>3886</v>
      </c>
      <c r="D1048" s="44"/>
      <c r="E1048" s="44" t="s">
        <v>3125</v>
      </c>
      <c r="F1048" s="44" t="s">
        <v>74</v>
      </c>
      <c r="G1048" s="45">
        <v>60</v>
      </c>
      <c r="H1048" s="46">
        <v>0</v>
      </c>
      <c r="I1048" s="44" t="s">
        <v>657</v>
      </c>
      <c r="J1048" s="44" t="s">
        <v>658</v>
      </c>
      <c r="K1048" s="44" t="s">
        <v>566</v>
      </c>
      <c r="L1048" s="44" t="s">
        <v>567</v>
      </c>
      <c r="M1048" s="44" t="s">
        <v>3445</v>
      </c>
      <c r="N1048" s="44"/>
      <c r="O1048" s="44" t="s">
        <v>159</v>
      </c>
      <c r="P1048" s="44" t="s">
        <v>527</v>
      </c>
      <c r="Q1048" s="44" t="s">
        <v>570</v>
      </c>
    </row>
    <row r="1049" spans="1:17" x14ac:dyDescent="0.25">
      <c r="A1049" s="44" t="s">
        <v>3887</v>
      </c>
      <c r="B1049" s="44" t="s">
        <v>488</v>
      </c>
      <c r="C1049" s="44" t="s">
        <v>3888</v>
      </c>
      <c r="D1049" s="44"/>
      <c r="E1049" s="44" t="s">
        <v>3125</v>
      </c>
      <c r="F1049" s="44" t="s">
        <v>74</v>
      </c>
      <c r="G1049" s="45">
        <v>60</v>
      </c>
      <c r="H1049" s="46">
        <v>0</v>
      </c>
      <c r="I1049" s="44" t="s">
        <v>623</v>
      </c>
      <c r="J1049" s="44" t="s">
        <v>624</v>
      </c>
      <c r="K1049" s="44" t="s">
        <v>566</v>
      </c>
      <c r="L1049" s="44" t="s">
        <v>567</v>
      </c>
      <c r="M1049" s="44" t="s">
        <v>2320</v>
      </c>
      <c r="N1049" s="44"/>
      <c r="O1049" s="44" t="s">
        <v>159</v>
      </c>
      <c r="P1049" s="44" t="s">
        <v>527</v>
      </c>
      <c r="Q1049" s="44" t="s">
        <v>570</v>
      </c>
    </row>
    <row r="1050" spans="1:17" x14ac:dyDescent="0.25">
      <c r="A1050" s="44" t="s">
        <v>3889</v>
      </c>
      <c r="B1050" s="44" t="s">
        <v>3890</v>
      </c>
      <c r="C1050" s="44" t="s">
        <v>3891</v>
      </c>
      <c r="D1050" s="44"/>
      <c r="E1050" s="44" t="s">
        <v>3125</v>
      </c>
      <c r="F1050" s="44" t="s">
        <v>74</v>
      </c>
      <c r="G1050" s="45">
        <v>60</v>
      </c>
      <c r="H1050" s="46">
        <v>0</v>
      </c>
      <c r="I1050" s="44" t="s">
        <v>583</v>
      </c>
      <c r="J1050" s="44" t="s">
        <v>584</v>
      </c>
      <c r="K1050" s="44" t="s">
        <v>566</v>
      </c>
      <c r="L1050" s="44" t="s">
        <v>567</v>
      </c>
      <c r="M1050" s="44" t="s">
        <v>766</v>
      </c>
      <c r="N1050" s="44"/>
      <c r="O1050" s="44" t="s">
        <v>159</v>
      </c>
      <c r="P1050" s="44" t="s">
        <v>527</v>
      </c>
      <c r="Q1050" s="44" t="s">
        <v>570</v>
      </c>
    </row>
    <row r="1051" spans="1:17" x14ac:dyDescent="0.25">
      <c r="A1051" s="44" t="s">
        <v>3892</v>
      </c>
      <c r="B1051" s="44" t="s">
        <v>486</v>
      </c>
      <c r="C1051" s="44" t="s">
        <v>3893</v>
      </c>
      <c r="D1051" s="44"/>
      <c r="E1051" s="44" t="s">
        <v>3125</v>
      </c>
      <c r="F1051" s="44" t="s">
        <v>74</v>
      </c>
      <c r="G1051" s="45">
        <v>60</v>
      </c>
      <c r="H1051" s="46">
        <v>0</v>
      </c>
      <c r="I1051" s="44" t="s">
        <v>575</v>
      </c>
      <c r="J1051" s="44" t="s">
        <v>576</v>
      </c>
      <c r="K1051" s="44" t="s">
        <v>566</v>
      </c>
      <c r="L1051" s="44" t="s">
        <v>567</v>
      </c>
      <c r="M1051" s="44" t="s">
        <v>663</v>
      </c>
      <c r="N1051" s="44"/>
      <c r="O1051" s="44" t="s">
        <v>159</v>
      </c>
      <c r="P1051" s="44" t="s">
        <v>527</v>
      </c>
      <c r="Q1051" s="44" t="s">
        <v>570</v>
      </c>
    </row>
    <row r="1052" spans="1:17" x14ac:dyDescent="0.25">
      <c r="A1052" s="44" t="s">
        <v>3894</v>
      </c>
      <c r="B1052" s="44" t="s">
        <v>3895</v>
      </c>
      <c r="C1052" s="44" t="s">
        <v>3896</v>
      </c>
      <c r="D1052" s="44"/>
      <c r="E1052" s="44" t="s">
        <v>3125</v>
      </c>
      <c r="F1052" s="44" t="s">
        <v>74</v>
      </c>
      <c r="G1052" s="45">
        <v>60</v>
      </c>
      <c r="H1052" s="46">
        <v>0</v>
      </c>
      <c r="I1052" s="44" t="s">
        <v>671</v>
      </c>
      <c r="J1052" s="44" t="s">
        <v>672</v>
      </c>
      <c r="K1052" s="44" t="s">
        <v>566</v>
      </c>
      <c r="L1052" s="44" t="s">
        <v>567</v>
      </c>
      <c r="M1052" s="44" t="s">
        <v>2320</v>
      </c>
      <c r="N1052" s="44"/>
      <c r="O1052" s="44" t="s">
        <v>159</v>
      </c>
      <c r="P1052" s="44" t="s">
        <v>527</v>
      </c>
      <c r="Q1052" s="44" t="s">
        <v>570</v>
      </c>
    </row>
    <row r="1053" spans="1:17" x14ac:dyDescent="0.25">
      <c r="A1053" s="44" t="s">
        <v>3897</v>
      </c>
      <c r="B1053" s="44" t="s">
        <v>3898</v>
      </c>
      <c r="C1053" s="44" t="s">
        <v>3899</v>
      </c>
      <c r="D1053" s="44"/>
      <c r="E1053" s="44" t="s">
        <v>3125</v>
      </c>
      <c r="F1053" s="44" t="s">
        <v>74</v>
      </c>
      <c r="G1053" s="45">
        <v>60</v>
      </c>
      <c r="H1053" s="46">
        <v>0</v>
      </c>
      <c r="I1053" s="44" t="s">
        <v>623</v>
      </c>
      <c r="J1053" s="44" t="s">
        <v>624</v>
      </c>
      <c r="K1053" s="44" t="s">
        <v>566</v>
      </c>
      <c r="L1053" s="44" t="s">
        <v>567</v>
      </c>
      <c r="M1053" s="44" t="s">
        <v>725</v>
      </c>
      <c r="N1053" s="44"/>
      <c r="O1053" s="44" t="s">
        <v>159</v>
      </c>
      <c r="P1053" s="44" t="s">
        <v>527</v>
      </c>
      <c r="Q1053" s="44" t="s">
        <v>570</v>
      </c>
    </row>
    <row r="1054" spans="1:17" x14ac:dyDescent="0.25">
      <c r="A1054" s="44" t="s">
        <v>3900</v>
      </c>
      <c r="B1054" s="44" t="s">
        <v>3901</v>
      </c>
      <c r="C1054" s="44" t="s">
        <v>3902</v>
      </c>
      <c r="D1054" s="44"/>
      <c r="E1054" s="44" t="s">
        <v>3125</v>
      </c>
      <c r="F1054" s="44" t="s">
        <v>74</v>
      </c>
      <c r="G1054" s="45">
        <v>60</v>
      </c>
      <c r="H1054" s="46">
        <v>0</v>
      </c>
      <c r="I1054" s="44" t="s">
        <v>623</v>
      </c>
      <c r="J1054" s="44" t="s">
        <v>624</v>
      </c>
      <c r="K1054" s="44" t="s">
        <v>566</v>
      </c>
      <c r="L1054" s="44" t="s">
        <v>567</v>
      </c>
      <c r="M1054" s="44" t="s">
        <v>725</v>
      </c>
      <c r="N1054" s="44"/>
      <c r="O1054" s="44" t="s">
        <v>159</v>
      </c>
      <c r="P1054" s="44" t="s">
        <v>527</v>
      </c>
      <c r="Q1054" s="44" t="s">
        <v>570</v>
      </c>
    </row>
    <row r="1055" spans="1:17" x14ac:dyDescent="0.25">
      <c r="A1055" s="44" t="s">
        <v>3903</v>
      </c>
      <c r="B1055" s="44" t="s">
        <v>3904</v>
      </c>
      <c r="C1055" s="44" t="s">
        <v>3905</v>
      </c>
      <c r="D1055" s="44"/>
      <c r="E1055" s="44" t="s">
        <v>3125</v>
      </c>
      <c r="F1055" s="44" t="s">
        <v>74</v>
      </c>
      <c r="G1055" s="45">
        <v>60</v>
      </c>
      <c r="H1055" s="46">
        <v>0</v>
      </c>
      <c r="I1055" s="44" t="s">
        <v>657</v>
      </c>
      <c r="J1055" s="44" t="s">
        <v>658</v>
      </c>
      <c r="K1055" s="44" t="s">
        <v>566</v>
      </c>
      <c r="L1055" s="44" t="s">
        <v>567</v>
      </c>
      <c r="M1055" s="44" t="s">
        <v>974</v>
      </c>
      <c r="N1055" s="44"/>
      <c r="O1055" s="44" t="s">
        <v>159</v>
      </c>
      <c r="P1055" s="44" t="s">
        <v>527</v>
      </c>
      <c r="Q1055" s="44" t="s">
        <v>570</v>
      </c>
    </row>
    <row r="1056" spans="1:17" x14ac:dyDescent="0.25">
      <c r="A1056" s="44" t="s">
        <v>3906</v>
      </c>
      <c r="B1056" s="44" t="s">
        <v>3907</v>
      </c>
      <c r="C1056" s="44" t="s">
        <v>3908</v>
      </c>
      <c r="D1056" s="44"/>
      <c r="E1056" s="44" t="s">
        <v>3125</v>
      </c>
      <c r="F1056" s="44" t="s">
        <v>74</v>
      </c>
      <c r="G1056" s="45">
        <v>60</v>
      </c>
      <c r="H1056" s="46">
        <v>0</v>
      </c>
      <c r="I1056" s="44" t="s">
        <v>657</v>
      </c>
      <c r="J1056" s="44" t="s">
        <v>658</v>
      </c>
      <c r="K1056" s="44" t="s">
        <v>566</v>
      </c>
      <c r="L1056" s="44" t="s">
        <v>567</v>
      </c>
      <c r="M1056" s="44" t="s">
        <v>659</v>
      </c>
      <c r="N1056" s="44"/>
      <c r="O1056" s="44" t="s">
        <v>159</v>
      </c>
      <c r="P1056" s="44" t="s">
        <v>527</v>
      </c>
      <c r="Q1056" s="44" t="s">
        <v>570</v>
      </c>
    </row>
    <row r="1057" spans="1:17" x14ac:dyDescent="0.25">
      <c r="A1057" s="44" t="s">
        <v>3909</v>
      </c>
      <c r="B1057" s="44" t="s">
        <v>3910</v>
      </c>
      <c r="C1057" s="44" t="s">
        <v>3911</v>
      </c>
      <c r="D1057" s="44"/>
      <c r="E1057" s="44" t="s">
        <v>3125</v>
      </c>
      <c r="F1057" s="44" t="s">
        <v>74</v>
      </c>
      <c r="G1057" s="45">
        <v>60</v>
      </c>
      <c r="H1057" s="46">
        <v>0</v>
      </c>
      <c r="I1057" s="44" t="s">
        <v>583</v>
      </c>
      <c r="J1057" s="44" t="s">
        <v>584</v>
      </c>
      <c r="K1057" s="44" t="s">
        <v>566</v>
      </c>
      <c r="L1057" s="44" t="s">
        <v>567</v>
      </c>
      <c r="M1057" s="44" t="s">
        <v>766</v>
      </c>
      <c r="N1057" s="44"/>
      <c r="O1057" s="44" t="s">
        <v>159</v>
      </c>
      <c r="P1057" s="44" t="s">
        <v>527</v>
      </c>
      <c r="Q1057" s="44" t="s">
        <v>570</v>
      </c>
    </row>
    <row r="1058" spans="1:17" x14ac:dyDescent="0.25">
      <c r="A1058" s="44" t="s">
        <v>3912</v>
      </c>
      <c r="B1058" s="44" t="s">
        <v>3913</v>
      </c>
      <c r="C1058" s="44" t="s">
        <v>3914</v>
      </c>
      <c r="D1058" s="44"/>
      <c r="E1058" s="44" t="s">
        <v>3125</v>
      </c>
      <c r="F1058" s="44" t="s">
        <v>74</v>
      </c>
      <c r="G1058" s="45">
        <v>60</v>
      </c>
      <c r="H1058" s="46">
        <v>0</v>
      </c>
      <c r="I1058" s="44" t="s">
        <v>657</v>
      </c>
      <c r="J1058" s="44" t="s">
        <v>658</v>
      </c>
      <c r="K1058" s="44" t="s">
        <v>566</v>
      </c>
      <c r="L1058" s="44" t="s">
        <v>567</v>
      </c>
      <c r="M1058" s="44" t="s">
        <v>948</v>
      </c>
      <c r="N1058" s="44"/>
      <c r="O1058" s="44" t="s">
        <v>159</v>
      </c>
      <c r="P1058" s="44" t="s">
        <v>527</v>
      </c>
      <c r="Q1058" s="44" t="s">
        <v>570</v>
      </c>
    </row>
    <row r="1059" spans="1:17" x14ac:dyDescent="0.25">
      <c r="A1059" s="44" t="s">
        <v>3915</v>
      </c>
      <c r="B1059" s="44" t="s">
        <v>3916</v>
      </c>
      <c r="C1059" s="44" t="s">
        <v>3917</v>
      </c>
      <c r="D1059" s="44"/>
      <c r="E1059" s="44" t="s">
        <v>3125</v>
      </c>
      <c r="F1059" s="44" t="s">
        <v>74</v>
      </c>
      <c r="G1059" s="45">
        <v>60</v>
      </c>
      <c r="H1059" s="46">
        <v>0</v>
      </c>
      <c r="I1059" s="44" t="s">
        <v>789</v>
      </c>
      <c r="J1059" s="44" t="s">
        <v>790</v>
      </c>
      <c r="K1059" s="44" t="s">
        <v>566</v>
      </c>
      <c r="L1059" s="44" t="s">
        <v>567</v>
      </c>
      <c r="M1059" s="44" t="s">
        <v>795</v>
      </c>
      <c r="N1059" s="44"/>
      <c r="O1059" s="44" t="s">
        <v>159</v>
      </c>
      <c r="P1059" s="44" t="s">
        <v>527</v>
      </c>
      <c r="Q1059" s="44" t="s">
        <v>570</v>
      </c>
    </row>
    <row r="1060" spans="1:17" x14ac:dyDescent="0.25">
      <c r="A1060" s="44" t="s">
        <v>3918</v>
      </c>
      <c r="B1060" s="44" t="s">
        <v>3919</v>
      </c>
      <c r="C1060" s="44" t="s">
        <v>3920</v>
      </c>
      <c r="D1060" s="44"/>
      <c r="E1060" s="44" t="s">
        <v>3125</v>
      </c>
      <c r="F1060" s="44" t="s">
        <v>74</v>
      </c>
      <c r="G1060" s="45">
        <v>60</v>
      </c>
      <c r="H1060" s="46">
        <v>0</v>
      </c>
      <c r="I1060" s="44" t="s">
        <v>623</v>
      </c>
      <c r="J1060" s="44" t="s">
        <v>624</v>
      </c>
      <c r="K1060" s="44" t="s">
        <v>566</v>
      </c>
      <c r="L1060" s="44" t="s">
        <v>567</v>
      </c>
      <c r="M1060" s="44" t="s">
        <v>795</v>
      </c>
      <c r="N1060" s="44"/>
      <c r="O1060" s="44" t="s">
        <v>159</v>
      </c>
      <c r="P1060" s="44" t="s">
        <v>527</v>
      </c>
      <c r="Q1060" s="44" t="s">
        <v>570</v>
      </c>
    </row>
    <row r="1061" spans="1:17" x14ac:dyDescent="0.25">
      <c r="A1061" s="44" t="s">
        <v>3921</v>
      </c>
      <c r="B1061" s="44" t="s">
        <v>3922</v>
      </c>
      <c r="C1061" s="44" t="s">
        <v>3923</v>
      </c>
      <c r="D1061" s="44"/>
      <c r="E1061" s="44" t="s">
        <v>3125</v>
      </c>
      <c r="F1061" s="44" t="s">
        <v>74</v>
      </c>
      <c r="G1061" s="45">
        <v>60</v>
      </c>
      <c r="H1061" s="46">
        <v>0</v>
      </c>
      <c r="I1061" s="44" t="s">
        <v>789</v>
      </c>
      <c r="J1061" s="44" t="s">
        <v>790</v>
      </c>
      <c r="K1061" s="44" t="s">
        <v>566</v>
      </c>
      <c r="L1061" s="44" t="s">
        <v>567</v>
      </c>
      <c r="M1061" s="44" t="s">
        <v>974</v>
      </c>
      <c r="N1061" s="44"/>
      <c r="O1061" s="44" t="s">
        <v>159</v>
      </c>
      <c r="P1061" s="44" t="s">
        <v>527</v>
      </c>
      <c r="Q1061" s="44" t="s">
        <v>570</v>
      </c>
    </row>
    <row r="1062" spans="1:17" x14ac:dyDescent="0.25">
      <c r="A1062" s="44" t="s">
        <v>3924</v>
      </c>
      <c r="B1062" s="44" t="s">
        <v>3925</v>
      </c>
      <c r="C1062" s="44" t="s">
        <v>3926</v>
      </c>
      <c r="D1062" s="44"/>
      <c r="E1062" s="44" t="s">
        <v>3125</v>
      </c>
      <c r="F1062" s="44" t="s">
        <v>74</v>
      </c>
      <c r="G1062" s="45">
        <v>60</v>
      </c>
      <c r="H1062" s="46">
        <v>0</v>
      </c>
      <c r="I1062" s="44" t="s">
        <v>789</v>
      </c>
      <c r="J1062" s="44" t="s">
        <v>790</v>
      </c>
      <c r="K1062" s="44" t="s">
        <v>566</v>
      </c>
      <c r="L1062" s="44" t="s">
        <v>567</v>
      </c>
      <c r="M1062" s="44" t="s">
        <v>568</v>
      </c>
      <c r="N1062" s="44"/>
      <c r="O1062" s="44" t="s">
        <v>159</v>
      </c>
      <c r="P1062" s="44" t="s">
        <v>527</v>
      </c>
      <c r="Q1062" s="44" t="s">
        <v>570</v>
      </c>
    </row>
    <row r="1063" spans="1:17" x14ac:dyDescent="0.25">
      <c r="A1063" s="44" t="s">
        <v>3927</v>
      </c>
      <c r="B1063" s="44" t="s">
        <v>3928</v>
      </c>
      <c r="C1063" s="44" t="s">
        <v>3929</v>
      </c>
      <c r="D1063" s="44"/>
      <c r="E1063" s="44" t="s">
        <v>3125</v>
      </c>
      <c r="F1063" s="44" t="s">
        <v>74</v>
      </c>
      <c r="G1063" s="45">
        <v>60</v>
      </c>
      <c r="H1063" s="46">
        <v>0</v>
      </c>
      <c r="I1063" s="44" t="s">
        <v>657</v>
      </c>
      <c r="J1063" s="44" t="s">
        <v>658</v>
      </c>
      <c r="K1063" s="44" t="s">
        <v>566</v>
      </c>
      <c r="L1063" s="44" t="s">
        <v>567</v>
      </c>
      <c r="M1063" s="44" t="s">
        <v>974</v>
      </c>
      <c r="N1063" s="44"/>
      <c r="O1063" s="44" t="s">
        <v>159</v>
      </c>
      <c r="P1063" s="44" t="s">
        <v>527</v>
      </c>
      <c r="Q1063" s="44" t="s">
        <v>570</v>
      </c>
    </row>
    <row r="1064" spans="1:17" x14ac:dyDescent="0.25">
      <c r="A1064" s="44" t="s">
        <v>3930</v>
      </c>
      <c r="B1064" s="44" t="s">
        <v>3931</v>
      </c>
      <c r="C1064" s="44" t="s">
        <v>3932</v>
      </c>
      <c r="D1064" s="44"/>
      <c r="E1064" s="44" t="s">
        <v>3125</v>
      </c>
      <c r="F1064" s="44" t="s">
        <v>74</v>
      </c>
      <c r="G1064" s="45">
        <v>60</v>
      </c>
      <c r="H1064" s="46">
        <v>0</v>
      </c>
      <c r="I1064" s="44" t="s">
        <v>657</v>
      </c>
      <c r="J1064" s="44" t="s">
        <v>658</v>
      </c>
      <c r="K1064" s="44" t="s">
        <v>566</v>
      </c>
      <c r="L1064" s="44" t="s">
        <v>567</v>
      </c>
      <c r="M1064" s="44" t="s">
        <v>974</v>
      </c>
      <c r="N1064" s="44"/>
      <c r="O1064" s="44" t="s">
        <v>159</v>
      </c>
      <c r="P1064" s="44" t="s">
        <v>527</v>
      </c>
      <c r="Q1064" s="44" t="s">
        <v>570</v>
      </c>
    </row>
    <row r="1065" spans="1:17" x14ac:dyDescent="0.25">
      <c r="A1065" s="44" t="s">
        <v>3933</v>
      </c>
      <c r="B1065" s="44" t="s">
        <v>3934</v>
      </c>
      <c r="C1065" s="44" t="s">
        <v>3935</v>
      </c>
      <c r="D1065" s="44"/>
      <c r="E1065" s="44" t="s">
        <v>3125</v>
      </c>
      <c r="F1065" s="44" t="s">
        <v>74</v>
      </c>
      <c r="G1065" s="45">
        <v>60</v>
      </c>
      <c r="H1065" s="46">
        <v>0</v>
      </c>
      <c r="I1065" s="44" t="s">
        <v>623</v>
      </c>
      <c r="J1065" s="44" t="s">
        <v>624</v>
      </c>
      <c r="K1065" s="44" t="s">
        <v>566</v>
      </c>
      <c r="L1065" s="44" t="s">
        <v>567</v>
      </c>
      <c r="M1065" s="44" t="s">
        <v>725</v>
      </c>
      <c r="N1065" s="44"/>
      <c r="O1065" s="44" t="s">
        <v>159</v>
      </c>
      <c r="P1065" s="44" t="s">
        <v>527</v>
      </c>
      <c r="Q1065" s="44" t="s">
        <v>570</v>
      </c>
    </row>
    <row r="1066" spans="1:17" x14ac:dyDescent="0.25">
      <c r="A1066" s="44" t="s">
        <v>3936</v>
      </c>
      <c r="B1066" s="44" t="s">
        <v>3937</v>
      </c>
      <c r="C1066" s="44" t="s">
        <v>3938</v>
      </c>
      <c r="D1066" s="44"/>
      <c r="E1066" s="44" t="s">
        <v>3125</v>
      </c>
      <c r="F1066" s="44" t="s">
        <v>74</v>
      </c>
      <c r="G1066" s="45">
        <v>60</v>
      </c>
      <c r="H1066" s="46">
        <v>0</v>
      </c>
      <c r="I1066" s="44" t="s">
        <v>583</v>
      </c>
      <c r="J1066" s="44" t="s">
        <v>584</v>
      </c>
      <c r="K1066" s="44" t="s">
        <v>566</v>
      </c>
      <c r="L1066" s="44" t="s">
        <v>567</v>
      </c>
      <c r="M1066" s="44" t="s">
        <v>766</v>
      </c>
      <c r="N1066" s="44"/>
      <c r="O1066" s="44" t="s">
        <v>159</v>
      </c>
      <c r="P1066" s="44" t="s">
        <v>527</v>
      </c>
      <c r="Q1066" s="44" t="s">
        <v>570</v>
      </c>
    </row>
    <row r="1067" spans="1:17" x14ac:dyDescent="0.25">
      <c r="A1067" s="44" t="s">
        <v>3939</v>
      </c>
      <c r="B1067" s="44" t="s">
        <v>3940</v>
      </c>
      <c r="C1067" s="44" t="s">
        <v>3941</v>
      </c>
      <c r="D1067" s="44"/>
      <c r="E1067" s="44" t="s">
        <v>3125</v>
      </c>
      <c r="F1067" s="44" t="s">
        <v>74</v>
      </c>
      <c r="G1067" s="45">
        <v>60</v>
      </c>
      <c r="H1067" s="46">
        <v>0</v>
      </c>
      <c r="I1067" s="44" t="s">
        <v>583</v>
      </c>
      <c r="J1067" s="44" t="s">
        <v>584</v>
      </c>
      <c r="K1067" s="44" t="s">
        <v>566</v>
      </c>
      <c r="L1067" s="44" t="s">
        <v>567</v>
      </c>
      <c r="M1067" s="44" t="s">
        <v>766</v>
      </c>
      <c r="N1067" s="44"/>
      <c r="O1067" s="44" t="s">
        <v>159</v>
      </c>
      <c r="P1067" s="44" t="s">
        <v>527</v>
      </c>
      <c r="Q1067" s="44" t="s">
        <v>570</v>
      </c>
    </row>
    <row r="1068" spans="1:17" x14ac:dyDescent="0.25">
      <c r="A1068" s="44" t="s">
        <v>3942</v>
      </c>
      <c r="B1068" s="44" t="s">
        <v>3943</v>
      </c>
      <c r="C1068" s="44" t="s">
        <v>3944</v>
      </c>
      <c r="D1068" s="44"/>
      <c r="E1068" s="44" t="s">
        <v>3125</v>
      </c>
      <c r="F1068" s="44" t="s">
        <v>74</v>
      </c>
      <c r="G1068" s="45">
        <v>60</v>
      </c>
      <c r="H1068" s="46">
        <v>0</v>
      </c>
      <c r="I1068" s="44" t="s">
        <v>789</v>
      </c>
      <c r="J1068" s="44" t="s">
        <v>790</v>
      </c>
      <c r="K1068" s="44" t="s">
        <v>566</v>
      </c>
      <c r="L1068" s="44" t="s">
        <v>567</v>
      </c>
      <c r="M1068" s="44" t="s">
        <v>568</v>
      </c>
      <c r="N1068" s="44"/>
      <c r="O1068" s="44" t="s">
        <v>159</v>
      </c>
      <c r="P1068" s="44" t="s">
        <v>527</v>
      </c>
      <c r="Q1068" s="44" t="s">
        <v>570</v>
      </c>
    </row>
    <row r="1069" spans="1:17" x14ac:dyDescent="0.25">
      <c r="A1069" s="44" t="s">
        <v>3945</v>
      </c>
      <c r="B1069" s="44" t="s">
        <v>3946</v>
      </c>
      <c r="C1069" s="44" t="s">
        <v>3947</v>
      </c>
      <c r="D1069" s="44"/>
      <c r="E1069" s="44" t="s">
        <v>3125</v>
      </c>
      <c r="F1069" s="44" t="s">
        <v>74</v>
      </c>
      <c r="G1069" s="45">
        <v>60</v>
      </c>
      <c r="H1069" s="46">
        <v>0</v>
      </c>
      <c r="I1069" s="44" t="s">
        <v>583</v>
      </c>
      <c r="J1069" s="44" t="s">
        <v>584</v>
      </c>
      <c r="K1069" s="44" t="s">
        <v>566</v>
      </c>
      <c r="L1069" s="44" t="s">
        <v>567</v>
      </c>
      <c r="M1069" s="44" t="s">
        <v>784</v>
      </c>
      <c r="N1069" s="44" t="s">
        <v>3182</v>
      </c>
      <c r="O1069" s="44" t="s">
        <v>159</v>
      </c>
      <c r="P1069" s="44" t="s">
        <v>527</v>
      </c>
      <c r="Q1069" s="44" t="s">
        <v>570</v>
      </c>
    </row>
    <row r="1070" spans="1:17" x14ac:dyDescent="0.25">
      <c r="A1070" s="44" t="s">
        <v>3948</v>
      </c>
      <c r="B1070" s="44" t="s">
        <v>3949</v>
      </c>
      <c r="C1070" s="44" t="s">
        <v>3950</v>
      </c>
      <c r="D1070" s="44"/>
      <c r="E1070" s="44" t="s">
        <v>3125</v>
      </c>
      <c r="F1070" s="44" t="s">
        <v>74</v>
      </c>
      <c r="G1070" s="45">
        <v>60</v>
      </c>
      <c r="H1070" s="46">
        <v>0</v>
      </c>
      <c r="I1070" s="44" t="s">
        <v>789</v>
      </c>
      <c r="J1070" s="44" t="s">
        <v>790</v>
      </c>
      <c r="K1070" s="44" t="s">
        <v>566</v>
      </c>
      <c r="L1070" s="44" t="s">
        <v>567</v>
      </c>
      <c r="M1070" s="44" t="s">
        <v>659</v>
      </c>
      <c r="N1070" s="44"/>
      <c r="O1070" s="44" t="s">
        <v>159</v>
      </c>
      <c r="P1070" s="44" t="s">
        <v>527</v>
      </c>
      <c r="Q1070" s="44" t="s">
        <v>570</v>
      </c>
    </row>
    <row r="1071" spans="1:17" x14ac:dyDescent="0.25">
      <c r="A1071" s="44" t="s">
        <v>3951</v>
      </c>
      <c r="B1071" s="44" t="s">
        <v>3952</v>
      </c>
      <c r="C1071" s="44" t="s">
        <v>3953</v>
      </c>
      <c r="D1071" s="44"/>
      <c r="E1071" s="44" t="s">
        <v>3125</v>
      </c>
      <c r="F1071" s="44" t="s">
        <v>74</v>
      </c>
      <c r="G1071" s="45">
        <v>60</v>
      </c>
      <c r="H1071" s="46">
        <v>0</v>
      </c>
      <c r="I1071" s="44" t="s">
        <v>623</v>
      </c>
      <c r="J1071" s="44" t="s">
        <v>624</v>
      </c>
      <c r="K1071" s="44" t="s">
        <v>566</v>
      </c>
      <c r="L1071" s="44" t="s">
        <v>567</v>
      </c>
      <c r="M1071" s="44" t="s">
        <v>725</v>
      </c>
      <c r="N1071" s="44"/>
      <c r="O1071" s="44" t="s">
        <v>159</v>
      </c>
      <c r="P1071" s="44" t="s">
        <v>527</v>
      </c>
      <c r="Q1071" s="44" t="s">
        <v>570</v>
      </c>
    </row>
    <row r="1072" spans="1:17" x14ac:dyDescent="0.25">
      <c r="A1072" s="44" t="s">
        <v>3954</v>
      </c>
      <c r="B1072" s="44" t="s">
        <v>3955</v>
      </c>
      <c r="C1072" s="44" t="s">
        <v>3956</v>
      </c>
      <c r="D1072" s="44"/>
      <c r="E1072" s="44" t="s">
        <v>3125</v>
      </c>
      <c r="F1072" s="44" t="s">
        <v>74</v>
      </c>
      <c r="G1072" s="45">
        <v>60</v>
      </c>
      <c r="H1072" s="46">
        <v>0</v>
      </c>
      <c r="I1072" s="44" t="s">
        <v>657</v>
      </c>
      <c r="J1072" s="44" t="s">
        <v>658</v>
      </c>
      <c r="K1072" s="44" t="s">
        <v>566</v>
      </c>
      <c r="L1072" s="44" t="s">
        <v>567</v>
      </c>
      <c r="M1072" s="44" t="s">
        <v>974</v>
      </c>
      <c r="N1072" s="44"/>
      <c r="O1072" s="44" t="s">
        <v>159</v>
      </c>
      <c r="P1072" s="44" t="s">
        <v>527</v>
      </c>
      <c r="Q1072" s="44" t="s">
        <v>570</v>
      </c>
    </row>
    <row r="1073" spans="1:17" x14ac:dyDescent="0.25">
      <c r="A1073" s="44" t="s">
        <v>3957</v>
      </c>
      <c r="B1073" s="44" t="s">
        <v>3958</v>
      </c>
      <c r="C1073" s="44" t="s">
        <v>3959</v>
      </c>
      <c r="D1073" s="44"/>
      <c r="E1073" s="44" t="s">
        <v>3125</v>
      </c>
      <c r="F1073" s="44" t="s">
        <v>74</v>
      </c>
      <c r="G1073" s="45">
        <v>60</v>
      </c>
      <c r="H1073" s="46">
        <v>0</v>
      </c>
      <c r="I1073" s="44" t="s">
        <v>623</v>
      </c>
      <c r="J1073" s="44" t="s">
        <v>624</v>
      </c>
      <c r="K1073" s="44" t="s">
        <v>566</v>
      </c>
      <c r="L1073" s="44" t="s">
        <v>567</v>
      </c>
      <c r="M1073" s="44" t="s">
        <v>795</v>
      </c>
      <c r="N1073" s="44"/>
      <c r="O1073" s="44" t="s">
        <v>159</v>
      </c>
      <c r="P1073" s="44" t="s">
        <v>527</v>
      </c>
      <c r="Q1073" s="44" t="s">
        <v>570</v>
      </c>
    </row>
    <row r="1074" spans="1:17" x14ac:dyDescent="0.25">
      <c r="A1074" s="44" t="s">
        <v>3960</v>
      </c>
      <c r="B1074" s="44" t="s">
        <v>3961</v>
      </c>
      <c r="C1074" s="44" t="s">
        <v>3962</v>
      </c>
      <c r="D1074" s="44"/>
      <c r="E1074" s="44" t="s">
        <v>3125</v>
      </c>
      <c r="F1074" s="44" t="s">
        <v>74</v>
      </c>
      <c r="G1074" s="45">
        <v>60</v>
      </c>
      <c r="H1074" s="46">
        <v>0</v>
      </c>
      <c r="I1074" s="44" t="s">
        <v>657</v>
      </c>
      <c r="J1074" s="44" t="s">
        <v>658</v>
      </c>
      <c r="K1074" s="44" t="s">
        <v>566</v>
      </c>
      <c r="L1074" s="44" t="s">
        <v>567</v>
      </c>
      <c r="M1074" s="44" t="s">
        <v>3445</v>
      </c>
      <c r="N1074" s="44"/>
      <c r="O1074" s="44" t="s">
        <v>159</v>
      </c>
      <c r="P1074" s="44" t="s">
        <v>527</v>
      </c>
      <c r="Q1074" s="44" t="s">
        <v>570</v>
      </c>
    </row>
    <row r="1075" spans="1:17" x14ac:dyDescent="0.25">
      <c r="A1075" s="44" t="s">
        <v>3963</v>
      </c>
      <c r="B1075" s="44" t="s">
        <v>3964</v>
      </c>
      <c r="C1075" s="44" t="s">
        <v>3965</v>
      </c>
      <c r="D1075" s="44"/>
      <c r="E1075" s="44" t="s">
        <v>3125</v>
      </c>
      <c r="F1075" s="44" t="s">
        <v>74</v>
      </c>
      <c r="G1075" s="45">
        <v>60</v>
      </c>
      <c r="H1075" s="46">
        <v>0</v>
      </c>
      <c r="I1075" s="44" t="s">
        <v>623</v>
      </c>
      <c r="J1075" s="44" t="s">
        <v>624</v>
      </c>
      <c r="K1075" s="44" t="s">
        <v>566</v>
      </c>
      <c r="L1075" s="44" t="s">
        <v>567</v>
      </c>
      <c r="M1075" s="44" t="s">
        <v>667</v>
      </c>
      <c r="N1075" s="44"/>
      <c r="O1075" s="44" t="s">
        <v>159</v>
      </c>
      <c r="P1075" s="44" t="s">
        <v>527</v>
      </c>
      <c r="Q1075" s="44" t="s">
        <v>570</v>
      </c>
    </row>
    <row r="1076" spans="1:17" x14ac:dyDescent="0.25">
      <c r="A1076" s="44" t="s">
        <v>3966</v>
      </c>
      <c r="B1076" s="44" t="s">
        <v>3967</v>
      </c>
      <c r="C1076" s="44" t="s">
        <v>3968</v>
      </c>
      <c r="D1076" s="44"/>
      <c r="E1076" s="44" t="s">
        <v>3871</v>
      </c>
      <c r="F1076" s="44" t="s">
        <v>74</v>
      </c>
      <c r="G1076" s="45">
        <v>60</v>
      </c>
      <c r="H1076" s="46">
        <v>0</v>
      </c>
      <c r="I1076" s="44" t="s">
        <v>583</v>
      </c>
      <c r="J1076" s="44" t="s">
        <v>584</v>
      </c>
      <c r="K1076" s="44" t="s">
        <v>566</v>
      </c>
      <c r="L1076" s="44" t="s">
        <v>567</v>
      </c>
      <c r="M1076" s="44" t="s">
        <v>784</v>
      </c>
      <c r="N1076" s="44"/>
      <c r="O1076" s="44" t="s">
        <v>159</v>
      </c>
      <c r="P1076" s="44" t="s">
        <v>527</v>
      </c>
      <c r="Q1076" s="44" t="s">
        <v>570</v>
      </c>
    </row>
    <row r="1077" spans="1:17" x14ac:dyDescent="0.25">
      <c r="A1077" s="44" t="s">
        <v>3969</v>
      </c>
      <c r="B1077" s="44" t="s">
        <v>3970</v>
      </c>
      <c r="C1077" s="44" t="s">
        <v>3971</v>
      </c>
      <c r="D1077" s="44"/>
      <c r="E1077" s="44" t="s">
        <v>3125</v>
      </c>
      <c r="F1077" s="44" t="s">
        <v>74</v>
      </c>
      <c r="G1077" s="45">
        <v>60</v>
      </c>
      <c r="H1077" s="46">
        <v>0</v>
      </c>
      <c r="I1077" s="44" t="s">
        <v>657</v>
      </c>
      <c r="J1077" s="44" t="s">
        <v>658</v>
      </c>
      <c r="K1077" s="44" t="s">
        <v>566</v>
      </c>
      <c r="L1077" s="44" t="s">
        <v>567</v>
      </c>
      <c r="M1077" s="44" t="s">
        <v>974</v>
      </c>
      <c r="N1077" s="44"/>
      <c r="O1077" s="44" t="s">
        <v>159</v>
      </c>
      <c r="P1077" s="44" t="s">
        <v>527</v>
      </c>
      <c r="Q1077" s="44" t="s">
        <v>570</v>
      </c>
    </row>
    <row r="1078" spans="1:17" x14ac:dyDescent="0.25">
      <c r="A1078" s="44" t="s">
        <v>3972</v>
      </c>
      <c r="B1078" s="44" t="s">
        <v>3973</v>
      </c>
      <c r="C1078" s="44" t="s">
        <v>3974</v>
      </c>
      <c r="D1078" s="44"/>
      <c r="E1078" s="44" t="s">
        <v>3125</v>
      </c>
      <c r="F1078" s="44" t="s">
        <v>74</v>
      </c>
      <c r="G1078" s="45">
        <v>60</v>
      </c>
      <c r="H1078" s="46">
        <v>0</v>
      </c>
      <c r="I1078" s="44" t="s">
        <v>623</v>
      </c>
      <c r="J1078" s="44" t="s">
        <v>624</v>
      </c>
      <c r="K1078" s="44" t="s">
        <v>566</v>
      </c>
      <c r="L1078" s="44" t="s">
        <v>567</v>
      </c>
      <c r="M1078" s="44" t="s">
        <v>795</v>
      </c>
      <c r="N1078" s="44"/>
      <c r="O1078" s="44" t="s">
        <v>159</v>
      </c>
      <c r="P1078" s="44" t="s">
        <v>527</v>
      </c>
      <c r="Q1078" s="44" t="s">
        <v>570</v>
      </c>
    </row>
    <row r="1079" spans="1:17" x14ac:dyDescent="0.25">
      <c r="A1079" s="44" t="s">
        <v>3975</v>
      </c>
      <c r="B1079" s="44" t="s">
        <v>3976</v>
      </c>
      <c r="C1079" s="44" t="s">
        <v>3977</v>
      </c>
      <c r="D1079" s="44"/>
      <c r="E1079" s="44" t="s">
        <v>3125</v>
      </c>
      <c r="F1079" s="44" t="s">
        <v>74</v>
      </c>
      <c r="G1079" s="45">
        <v>60</v>
      </c>
      <c r="H1079" s="46">
        <v>0</v>
      </c>
      <c r="I1079" s="44" t="s">
        <v>623</v>
      </c>
      <c r="J1079" s="44" t="s">
        <v>624</v>
      </c>
      <c r="K1079" s="44" t="s">
        <v>566</v>
      </c>
      <c r="L1079" s="44" t="s">
        <v>567</v>
      </c>
      <c r="M1079" s="44" t="s">
        <v>2320</v>
      </c>
      <c r="N1079" s="44"/>
      <c r="O1079" s="44" t="s">
        <v>159</v>
      </c>
      <c r="P1079" s="44" t="s">
        <v>527</v>
      </c>
      <c r="Q1079" s="44" t="s">
        <v>570</v>
      </c>
    </row>
    <row r="1080" spans="1:17" x14ac:dyDescent="0.25">
      <c r="A1080" s="44" t="s">
        <v>3978</v>
      </c>
      <c r="B1080" s="44" t="s">
        <v>3979</v>
      </c>
      <c r="C1080" s="44" t="s">
        <v>3980</v>
      </c>
      <c r="D1080" s="44"/>
      <c r="E1080" s="44" t="s">
        <v>3125</v>
      </c>
      <c r="F1080" s="44" t="s">
        <v>74</v>
      </c>
      <c r="G1080" s="45">
        <v>60</v>
      </c>
      <c r="H1080" s="46">
        <v>0</v>
      </c>
      <c r="I1080" s="44" t="s">
        <v>583</v>
      </c>
      <c r="J1080" s="44" t="s">
        <v>584</v>
      </c>
      <c r="K1080" s="44" t="s">
        <v>566</v>
      </c>
      <c r="L1080" s="44" t="s">
        <v>567</v>
      </c>
      <c r="M1080" s="44" t="s">
        <v>585</v>
      </c>
      <c r="N1080" s="44"/>
      <c r="O1080" s="44" t="s">
        <v>159</v>
      </c>
      <c r="P1080" s="44" t="s">
        <v>527</v>
      </c>
      <c r="Q1080" s="44" t="s">
        <v>570</v>
      </c>
    </row>
    <row r="1081" spans="1:17" x14ac:dyDescent="0.25">
      <c r="A1081" s="44" t="s">
        <v>3981</v>
      </c>
      <c r="B1081" s="44" t="s">
        <v>3982</v>
      </c>
      <c r="C1081" s="44" t="s">
        <v>3983</v>
      </c>
      <c r="D1081" s="44"/>
      <c r="E1081" s="44" t="s">
        <v>3125</v>
      </c>
      <c r="F1081" s="44" t="s">
        <v>74</v>
      </c>
      <c r="G1081" s="45">
        <v>60</v>
      </c>
      <c r="H1081" s="46">
        <v>0</v>
      </c>
      <c r="I1081" s="44" t="s">
        <v>583</v>
      </c>
      <c r="J1081" s="44" t="s">
        <v>584</v>
      </c>
      <c r="K1081" s="44" t="s">
        <v>566</v>
      </c>
      <c r="L1081" s="44" t="s">
        <v>567</v>
      </c>
      <c r="M1081" s="44" t="s">
        <v>597</v>
      </c>
      <c r="N1081" s="44"/>
      <c r="O1081" s="44" t="s">
        <v>159</v>
      </c>
      <c r="P1081" s="44" t="s">
        <v>527</v>
      </c>
      <c r="Q1081" s="44" t="s">
        <v>570</v>
      </c>
    </row>
    <row r="1082" spans="1:17" x14ac:dyDescent="0.25">
      <c r="A1082" s="44" t="s">
        <v>3984</v>
      </c>
      <c r="B1082" s="44" t="s">
        <v>3985</v>
      </c>
      <c r="C1082" s="44" t="s">
        <v>3986</v>
      </c>
      <c r="D1082" s="44"/>
      <c r="E1082" s="44" t="s">
        <v>3125</v>
      </c>
      <c r="F1082" s="44" t="s">
        <v>74</v>
      </c>
      <c r="G1082" s="45">
        <v>60</v>
      </c>
      <c r="H1082" s="46">
        <v>0</v>
      </c>
      <c r="I1082" s="44" t="s">
        <v>575</v>
      </c>
      <c r="J1082" s="44" t="s">
        <v>576</v>
      </c>
      <c r="K1082" s="44" t="s">
        <v>566</v>
      </c>
      <c r="L1082" s="44" t="s">
        <v>567</v>
      </c>
      <c r="M1082" s="44" t="s">
        <v>663</v>
      </c>
      <c r="N1082" s="44"/>
      <c r="O1082" s="44" t="s">
        <v>159</v>
      </c>
      <c r="P1082" s="44" t="s">
        <v>527</v>
      </c>
      <c r="Q1082" s="44" t="s">
        <v>570</v>
      </c>
    </row>
    <row r="1083" spans="1:17" x14ac:dyDescent="0.25">
      <c r="A1083" s="44" t="s">
        <v>3987</v>
      </c>
      <c r="B1083" s="44" t="s">
        <v>3988</v>
      </c>
      <c r="C1083" s="44" t="s">
        <v>3989</v>
      </c>
      <c r="D1083" s="44"/>
      <c r="E1083" s="44" t="s">
        <v>3125</v>
      </c>
      <c r="F1083" s="44" t="s">
        <v>74</v>
      </c>
      <c r="G1083" s="45">
        <v>60</v>
      </c>
      <c r="H1083" s="46">
        <v>0</v>
      </c>
      <c r="I1083" s="44" t="s">
        <v>657</v>
      </c>
      <c r="J1083" s="44" t="s">
        <v>658</v>
      </c>
      <c r="K1083" s="44" t="s">
        <v>566</v>
      </c>
      <c r="L1083" s="44" t="s">
        <v>567</v>
      </c>
      <c r="M1083" s="44" t="s">
        <v>568</v>
      </c>
      <c r="N1083" s="44"/>
      <c r="O1083" s="44" t="s">
        <v>159</v>
      </c>
      <c r="P1083" s="44" t="s">
        <v>527</v>
      </c>
      <c r="Q1083" s="44" t="s">
        <v>570</v>
      </c>
    </row>
    <row r="1084" spans="1:17" x14ac:dyDescent="0.25">
      <c r="A1084" s="44" t="s">
        <v>3990</v>
      </c>
      <c r="B1084" s="44" t="s">
        <v>3991</v>
      </c>
      <c r="C1084" s="44" t="s">
        <v>3992</v>
      </c>
      <c r="D1084" s="44"/>
      <c r="E1084" s="44" t="s">
        <v>3125</v>
      </c>
      <c r="F1084" s="44" t="s">
        <v>74</v>
      </c>
      <c r="G1084" s="45">
        <v>60</v>
      </c>
      <c r="H1084" s="46">
        <v>0</v>
      </c>
      <c r="I1084" s="44" t="s">
        <v>575</v>
      </c>
      <c r="J1084" s="44" t="s">
        <v>576</v>
      </c>
      <c r="K1084" s="44" t="s">
        <v>566</v>
      </c>
      <c r="L1084" s="44" t="s">
        <v>567</v>
      </c>
      <c r="M1084" s="44" t="s">
        <v>2277</v>
      </c>
      <c r="N1084" s="44"/>
      <c r="O1084" s="44" t="s">
        <v>159</v>
      </c>
      <c r="P1084" s="44" t="s">
        <v>527</v>
      </c>
      <c r="Q1084" s="44" t="s">
        <v>570</v>
      </c>
    </row>
    <row r="1085" spans="1:17" x14ac:dyDescent="0.25">
      <c r="A1085" s="44" t="s">
        <v>3993</v>
      </c>
      <c r="B1085" s="44" t="s">
        <v>458</v>
      </c>
      <c r="C1085" s="44" t="s">
        <v>3994</v>
      </c>
      <c r="D1085" s="44"/>
      <c r="E1085" s="44" t="s">
        <v>3125</v>
      </c>
      <c r="F1085" s="44" t="s">
        <v>74</v>
      </c>
      <c r="G1085" s="45">
        <v>60</v>
      </c>
      <c r="H1085" s="46">
        <v>0</v>
      </c>
      <c r="I1085" s="44" t="s">
        <v>575</v>
      </c>
      <c r="J1085" s="44" t="s">
        <v>576</v>
      </c>
      <c r="K1085" s="44" t="s">
        <v>566</v>
      </c>
      <c r="L1085" s="44" t="s">
        <v>567</v>
      </c>
      <c r="M1085" s="44" t="s">
        <v>663</v>
      </c>
      <c r="N1085" s="44"/>
      <c r="O1085" s="44" t="s">
        <v>159</v>
      </c>
      <c r="P1085" s="44" t="s">
        <v>527</v>
      </c>
      <c r="Q1085" s="44" t="s">
        <v>570</v>
      </c>
    </row>
    <row r="1086" spans="1:17" x14ac:dyDescent="0.25">
      <c r="A1086" s="44" t="s">
        <v>3995</v>
      </c>
      <c r="B1086" s="44" t="s">
        <v>3996</v>
      </c>
      <c r="C1086" s="44" t="s">
        <v>3997</v>
      </c>
      <c r="D1086" s="44"/>
      <c r="E1086" s="44" t="s">
        <v>3125</v>
      </c>
      <c r="F1086" s="44" t="s">
        <v>74</v>
      </c>
      <c r="G1086" s="45">
        <v>60</v>
      </c>
      <c r="H1086" s="46">
        <v>0</v>
      </c>
      <c r="I1086" s="44" t="s">
        <v>583</v>
      </c>
      <c r="J1086" s="44" t="s">
        <v>584</v>
      </c>
      <c r="K1086" s="44" t="s">
        <v>566</v>
      </c>
      <c r="L1086" s="44" t="s">
        <v>567</v>
      </c>
      <c r="M1086" s="44" t="s">
        <v>619</v>
      </c>
      <c r="N1086" s="44"/>
      <c r="O1086" s="44" t="s">
        <v>159</v>
      </c>
      <c r="P1086" s="44" t="s">
        <v>527</v>
      </c>
      <c r="Q1086" s="44" t="s">
        <v>570</v>
      </c>
    </row>
    <row r="1087" spans="1:17" x14ac:dyDescent="0.25">
      <c r="A1087" s="44" t="s">
        <v>3998</v>
      </c>
      <c r="B1087" s="44" t="s">
        <v>3999</v>
      </c>
      <c r="C1087" s="44" t="s">
        <v>4000</v>
      </c>
      <c r="D1087" s="44"/>
      <c r="E1087" s="44" t="s">
        <v>3125</v>
      </c>
      <c r="F1087" s="44" t="s">
        <v>74</v>
      </c>
      <c r="G1087" s="45">
        <v>60</v>
      </c>
      <c r="H1087" s="46">
        <v>0</v>
      </c>
      <c r="I1087" s="44" t="s">
        <v>657</v>
      </c>
      <c r="J1087" s="44" t="s">
        <v>658</v>
      </c>
      <c r="K1087" s="44" t="s">
        <v>566</v>
      </c>
      <c r="L1087" s="44" t="s">
        <v>567</v>
      </c>
      <c r="M1087" s="44" t="s">
        <v>568</v>
      </c>
      <c r="N1087" s="44"/>
      <c r="O1087" s="44" t="s">
        <v>159</v>
      </c>
      <c r="P1087" s="44" t="s">
        <v>527</v>
      </c>
      <c r="Q1087" s="44" t="s">
        <v>570</v>
      </c>
    </row>
    <row r="1088" spans="1:17" x14ac:dyDescent="0.25">
      <c r="A1088" s="44" t="s">
        <v>4001</v>
      </c>
      <c r="B1088" s="44" t="s">
        <v>4002</v>
      </c>
      <c r="C1088" s="44" t="s">
        <v>4003</v>
      </c>
      <c r="D1088" s="44"/>
      <c r="E1088" s="44" t="s">
        <v>3125</v>
      </c>
      <c r="F1088" s="44" t="s">
        <v>74</v>
      </c>
      <c r="G1088" s="45">
        <v>60</v>
      </c>
      <c r="H1088" s="46">
        <v>0</v>
      </c>
      <c r="I1088" s="44" t="s">
        <v>583</v>
      </c>
      <c r="J1088" s="44" t="s">
        <v>584</v>
      </c>
      <c r="K1088" s="44" t="s">
        <v>566</v>
      </c>
      <c r="L1088" s="44" t="s">
        <v>567</v>
      </c>
      <c r="M1088" s="44" t="s">
        <v>710</v>
      </c>
      <c r="N1088" s="44"/>
      <c r="O1088" s="44" t="s">
        <v>159</v>
      </c>
      <c r="P1088" s="44" t="s">
        <v>527</v>
      </c>
      <c r="Q1088" s="44" t="s">
        <v>570</v>
      </c>
    </row>
    <row r="1089" spans="1:17" x14ac:dyDescent="0.25">
      <c r="A1089" s="44" t="s">
        <v>4004</v>
      </c>
      <c r="B1089" s="44" t="s">
        <v>4005</v>
      </c>
      <c r="C1089" s="44" t="s">
        <v>4006</v>
      </c>
      <c r="D1089" s="44"/>
      <c r="E1089" s="44" t="s">
        <v>3125</v>
      </c>
      <c r="F1089" s="44" t="s">
        <v>74</v>
      </c>
      <c r="G1089" s="45">
        <v>60</v>
      </c>
      <c r="H1089" s="46">
        <v>0</v>
      </c>
      <c r="I1089" s="44" t="s">
        <v>575</v>
      </c>
      <c r="J1089" s="44" t="s">
        <v>576</v>
      </c>
      <c r="K1089" s="44" t="s">
        <v>566</v>
      </c>
      <c r="L1089" s="44" t="s">
        <v>567</v>
      </c>
      <c r="M1089" s="44" t="s">
        <v>663</v>
      </c>
      <c r="N1089" s="44"/>
      <c r="O1089" s="44" t="s">
        <v>159</v>
      </c>
      <c r="P1089" s="44" t="s">
        <v>527</v>
      </c>
      <c r="Q1089" s="44" t="s">
        <v>570</v>
      </c>
    </row>
    <row r="1090" spans="1:17" x14ac:dyDescent="0.25">
      <c r="A1090" s="44" t="s">
        <v>4007</v>
      </c>
      <c r="B1090" s="44" t="s">
        <v>4008</v>
      </c>
      <c r="C1090" s="44" t="s">
        <v>4009</v>
      </c>
      <c r="D1090" s="44"/>
      <c r="E1090" s="44" t="s">
        <v>3125</v>
      </c>
      <c r="F1090" s="44" t="s">
        <v>74</v>
      </c>
      <c r="G1090" s="45">
        <v>60</v>
      </c>
      <c r="H1090" s="46">
        <v>0</v>
      </c>
      <c r="I1090" s="44" t="s">
        <v>623</v>
      </c>
      <c r="J1090" s="44" t="s">
        <v>624</v>
      </c>
      <c r="K1090" s="44" t="s">
        <v>566</v>
      </c>
      <c r="L1090" s="44" t="s">
        <v>567</v>
      </c>
      <c r="M1090" s="44" t="s">
        <v>795</v>
      </c>
      <c r="N1090" s="44"/>
      <c r="O1090" s="44" t="s">
        <v>159</v>
      </c>
      <c r="P1090" s="44" t="s">
        <v>527</v>
      </c>
      <c r="Q1090" s="44" t="s">
        <v>570</v>
      </c>
    </row>
    <row r="1091" spans="1:17" x14ac:dyDescent="0.25">
      <c r="A1091" s="44" t="s">
        <v>4010</v>
      </c>
      <c r="B1091" s="44" t="s">
        <v>4011</v>
      </c>
      <c r="C1091" s="44" t="s">
        <v>4012</v>
      </c>
      <c r="D1091" s="44"/>
      <c r="E1091" s="44" t="s">
        <v>3125</v>
      </c>
      <c r="F1091" s="44" t="s">
        <v>74</v>
      </c>
      <c r="G1091" s="45">
        <v>60</v>
      </c>
      <c r="H1091" s="46">
        <v>0</v>
      </c>
      <c r="I1091" s="44" t="s">
        <v>583</v>
      </c>
      <c r="J1091" s="44" t="s">
        <v>584</v>
      </c>
      <c r="K1091" s="44" t="s">
        <v>566</v>
      </c>
      <c r="L1091" s="44" t="s">
        <v>567</v>
      </c>
      <c r="M1091" s="44" t="s">
        <v>585</v>
      </c>
      <c r="N1091" s="44"/>
      <c r="O1091" s="44" t="s">
        <v>159</v>
      </c>
      <c r="P1091" s="44" t="s">
        <v>527</v>
      </c>
      <c r="Q1091" s="44" t="s">
        <v>570</v>
      </c>
    </row>
    <row r="1092" spans="1:17" x14ac:dyDescent="0.25">
      <c r="A1092" s="44" t="s">
        <v>4013</v>
      </c>
      <c r="B1092" s="44" t="s">
        <v>4014</v>
      </c>
      <c r="C1092" s="44" t="s">
        <v>4015</v>
      </c>
      <c r="D1092" s="44"/>
      <c r="E1092" s="44" t="s">
        <v>3125</v>
      </c>
      <c r="F1092" s="44" t="s">
        <v>74</v>
      </c>
      <c r="G1092" s="45">
        <v>60</v>
      </c>
      <c r="H1092" s="46">
        <v>0</v>
      </c>
      <c r="I1092" s="44" t="s">
        <v>583</v>
      </c>
      <c r="J1092" s="44" t="s">
        <v>584</v>
      </c>
      <c r="K1092" s="44" t="s">
        <v>566</v>
      </c>
      <c r="L1092" s="44" t="s">
        <v>567</v>
      </c>
      <c r="M1092" s="44" t="s">
        <v>766</v>
      </c>
      <c r="N1092" s="44"/>
      <c r="O1092" s="44" t="s">
        <v>159</v>
      </c>
      <c r="P1092" s="44" t="s">
        <v>527</v>
      </c>
      <c r="Q1092" s="44" t="s">
        <v>570</v>
      </c>
    </row>
    <row r="1093" spans="1:17" x14ac:dyDescent="0.25">
      <c r="A1093" s="44" t="s">
        <v>4016</v>
      </c>
      <c r="B1093" s="44" t="s">
        <v>4017</v>
      </c>
      <c r="C1093" s="44" t="s">
        <v>4018</v>
      </c>
      <c r="D1093" s="44"/>
      <c r="E1093" s="44" t="s">
        <v>3125</v>
      </c>
      <c r="F1093" s="44" t="s">
        <v>74</v>
      </c>
      <c r="G1093" s="45">
        <v>60</v>
      </c>
      <c r="H1093" s="46">
        <v>0</v>
      </c>
      <c r="I1093" s="44" t="s">
        <v>623</v>
      </c>
      <c r="J1093" s="44" t="s">
        <v>624</v>
      </c>
      <c r="K1093" s="44" t="s">
        <v>566</v>
      </c>
      <c r="L1093" s="44" t="s">
        <v>567</v>
      </c>
      <c r="M1093" s="44" t="s">
        <v>2320</v>
      </c>
      <c r="N1093" s="44"/>
      <c r="O1093" s="44" t="s">
        <v>159</v>
      </c>
      <c r="P1093" s="44" t="s">
        <v>527</v>
      </c>
      <c r="Q1093" s="44" t="s">
        <v>570</v>
      </c>
    </row>
    <row r="1094" spans="1:17" x14ac:dyDescent="0.25">
      <c r="A1094" s="44" t="s">
        <v>4019</v>
      </c>
      <c r="B1094" s="44" t="s">
        <v>4020</v>
      </c>
      <c r="C1094" s="44" t="s">
        <v>4021</v>
      </c>
      <c r="D1094" s="44"/>
      <c r="E1094" s="44" t="s">
        <v>3125</v>
      </c>
      <c r="F1094" s="44" t="s">
        <v>74</v>
      </c>
      <c r="G1094" s="45">
        <v>60</v>
      </c>
      <c r="H1094" s="46">
        <v>0</v>
      </c>
      <c r="I1094" s="44" t="s">
        <v>623</v>
      </c>
      <c r="J1094" s="44" t="s">
        <v>624</v>
      </c>
      <c r="K1094" s="44" t="s">
        <v>566</v>
      </c>
      <c r="L1094" s="44" t="s">
        <v>567</v>
      </c>
      <c r="M1094" s="44" t="s">
        <v>667</v>
      </c>
      <c r="N1094" s="44"/>
      <c r="O1094" s="44" t="s">
        <v>159</v>
      </c>
      <c r="P1094" s="44" t="s">
        <v>527</v>
      </c>
      <c r="Q1094" s="44" t="s">
        <v>570</v>
      </c>
    </row>
    <row r="1095" spans="1:17" x14ac:dyDescent="0.25">
      <c r="A1095" s="44" t="s">
        <v>4022</v>
      </c>
      <c r="B1095" s="44" t="s">
        <v>4023</v>
      </c>
      <c r="C1095" s="44" t="s">
        <v>4024</v>
      </c>
      <c r="D1095" s="44"/>
      <c r="E1095" s="44" t="s">
        <v>3125</v>
      </c>
      <c r="F1095" s="44" t="s">
        <v>74</v>
      </c>
      <c r="G1095" s="45">
        <v>60</v>
      </c>
      <c r="H1095" s="46">
        <v>0</v>
      </c>
      <c r="I1095" s="44" t="s">
        <v>583</v>
      </c>
      <c r="J1095" s="44" t="s">
        <v>584</v>
      </c>
      <c r="K1095" s="44" t="s">
        <v>566</v>
      </c>
      <c r="L1095" s="44" t="s">
        <v>567</v>
      </c>
      <c r="M1095" s="44" t="s">
        <v>597</v>
      </c>
      <c r="N1095" s="44"/>
      <c r="O1095" s="44" t="s">
        <v>159</v>
      </c>
      <c r="P1095" s="44" t="s">
        <v>527</v>
      </c>
      <c r="Q1095" s="44" t="s">
        <v>570</v>
      </c>
    </row>
    <row r="1096" spans="1:17" x14ac:dyDescent="0.25">
      <c r="A1096" s="44" t="s">
        <v>4025</v>
      </c>
      <c r="B1096" s="44" t="s">
        <v>4026</v>
      </c>
      <c r="C1096" s="44" t="s">
        <v>4027</v>
      </c>
      <c r="D1096" s="44"/>
      <c r="E1096" s="44" t="s">
        <v>3125</v>
      </c>
      <c r="F1096" s="44" t="s">
        <v>74</v>
      </c>
      <c r="G1096" s="45">
        <v>60</v>
      </c>
      <c r="H1096" s="46">
        <v>0</v>
      </c>
      <c r="I1096" s="44" t="s">
        <v>657</v>
      </c>
      <c r="J1096" s="44" t="s">
        <v>658</v>
      </c>
      <c r="K1096" s="44" t="s">
        <v>566</v>
      </c>
      <c r="L1096" s="44" t="s">
        <v>567</v>
      </c>
      <c r="M1096" s="44" t="s">
        <v>2445</v>
      </c>
      <c r="N1096" s="44"/>
      <c r="O1096" s="44" t="s">
        <v>159</v>
      </c>
      <c r="P1096" s="44" t="s">
        <v>527</v>
      </c>
      <c r="Q1096" s="44" t="s">
        <v>570</v>
      </c>
    </row>
    <row r="1097" spans="1:17" x14ac:dyDescent="0.25">
      <c r="A1097" s="44" t="s">
        <v>4028</v>
      </c>
      <c r="B1097" s="44" t="s">
        <v>4029</v>
      </c>
      <c r="C1097" s="44" t="s">
        <v>4030</v>
      </c>
      <c r="D1097" s="44"/>
      <c r="E1097" s="44" t="s">
        <v>3125</v>
      </c>
      <c r="F1097" s="44" t="s">
        <v>74</v>
      </c>
      <c r="G1097" s="45">
        <v>60</v>
      </c>
      <c r="H1097" s="46">
        <v>0</v>
      </c>
      <c r="I1097" s="44" t="s">
        <v>657</v>
      </c>
      <c r="J1097" s="44" t="s">
        <v>658</v>
      </c>
      <c r="K1097" s="44" t="s">
        <v>566</v>
      </c>
      <c r="L1097" s="44" t="s">
        <v>567</v>
      </c>
      <c r="M1097" s="44" t="s">
        <v>659</v>
      </c>
      <c r="N1097" s="44"/>
      <c r="O1097" s="44" t="s">
        <v>159</v>
      </c>
      <c r="P1097" s="44" t="s">
        <v>527</v>
      </c>
      <c r="Q1097" s="44" t="s">
        <v>570</v>
      </c>
    </row>
    <row r="1098" spans="1:17" x14ac:dyDescent="0.25">
      <c r="A1098" s="44" t="s">
        <v>4031</v>
      </c>
      <c r="B1098" s="44" t="s">
        <v>4032</v>
      </c>
      <c r="C1098" s="44" t="s">
        <v>4033</v>
      </c>
      <c r="D1098" s="44"/>
      <c r="E1098" s="44" t="s">
        <v>3125</v>
      </c>
      <c r="F1098" s="44" t="s">
        <v>74</v>
      </c>
      <c r="G1098" s="45">
        <v>60</v>
      </c>
      <c r="H1098" s="46">
        <v>0</v>
      </c>
      <c r="I1098" s="44" t="s">
        <v>583</v>
      </c>
      <c r="J1098" s="44" t="s">
        <v>584</v>
      </c>
      <c r="K1098" s="44" t="s">
        <v>566</v>
      </c>
      <c r="L1098" s="44" t="s">
        <v>567</v>
      </c>
      <c r="M1098" s="44" t="s">
        <v>710</v>
      </c>
      <c r="N1098" s="44"/>
      <c r="O1098" s="44" t="s">
        <v>159</v>
      </c>
      <c r="P1098" s="44" t="s">
        <v>527</v>
      </c>
      <c r="Q1098" s="44" t="s">
        <v>570</v>
      </c>
    </row>
    <row r="1099" spans="1:17" x14ac:dyDescent="0.25">
      <c r="A1099" s="44" t="s">
        <v>4034</v>
      </c>
      <c r="B1099" s="44" t="s">
        <v>4035</v>
      </c>
      <c r="C1099" s="44" t="s">
        <v>4036</v>
      </c>
      <c r="D1099" s="44"/>
      <c r="E1099" s="44" t="s">
        <v>3125</v>
      </c>
      <c r="F1099" s="44" t="s">
        <v>74</v>
      </c>
      <c r="G1099" s="45">
        <v>60</v>
      </c>
      <c r="H1099" s="46">
        <v>0</v>
      </c>
      <c r="I1099" s="44" t="s">
        <v>657</v>
      </c>
      <c r="J1099" s="44" t="s">
        <v>658</v>
      </c>
      <c r="K1099" s="44" t="s">
        <v>566</v>
      </c>
      <c r="L1099" s="44" t="s">
        <v>567</v>
      </c>
      <c r="M1099" s="44" t="s">
        <v>948</v>
      </c>
      <c r="N1099" s="44"/>
      <c r="O1099" s="44" t="s">
        <v>159</v>
      </c>
      <c r="P1099" s="44" t="s">
        <v>527</v>
      </c>
      <c r="Q1099" s="44" t="s">
        <v>570</v>
      </c>
    </row>
    <row r="1100" spans="1:17" x14ac:dyDescent="0.25">
      <c r="A1100" s="44" t="s">
        <v>4037</v>
      </c>
      <c r="B1100" s="44" t="s">
        <v>4038</v>
      </c>
      <c r="C1100" s="44" t="s">
        <v>4039</v>
      </c>
      <c r="D1100" s="44"/>
      <c r="E1100" s="44" t="s">
        <v>3125</v>
      </c>
      <c r="F1100" s="44" t="s">
        <v>74</v>
      </c>
      <c r="G1100" s="45">
        <v>60</v>
      </c>
      <c r="H1100" s="46">
        <v>0</v>
      </c>
      <c r="I1100" s="44" t="s">
        <v>623</v>
      </c>
      <c r="J1100" s="44" t="s">
        <v>624</v>
      </c>
      <c r="K1100" s="44" t="s">
        <v>566</v>
      </c>
      <c r="L1100" s="44" t="s">
        <v>567</v>
      </c>
      <c r="M1100" s="44" t="s">
        <v>725</v>
      </c>
      <c r="N1100" s="44"/>
      <c r="O1100" s="44" t="s">
        <v>159</v>
      </c>
      <c r="P1100" s="44" t="s">
        <v>527</v>
      </c>
      <c r="Q1100" s="44" t="s">
        <v>570</v>
      </c>
    </row>
    <row r="1101" spans="1:17" x14ac:dyDescent="0.25">
      <c r="A1101" s="44" t="s">
        <v>4040</v>
      </c>
      <c r="B1101" s="44" t="s">
        <v>4041</v>
      </c>
      <c r="C1101" s="44" t="s">
        <v>4042</v>
      </c>
      <c r="D1101" s="44"/>
      <c r="E1101" s="44" t="s">
        <v>3125</v>
      </c>
      <c r="F1101" s="44" t="s">
        <v>74</v>
      </c>
      <c r="G1101" s="45">
        <v>60</v>
      </c>
      <c r="H1101" s="46">
        <v>0</v>
      </c>
      <c r="I1101" s="44" t="s">
        <v>623</v>
      </c>
      <c r="J1101" s="44" t="s">
        <v>624</v>
      </c>
      <c r="K1101" s="44" t="s">
        <v>566</v>
      </c>
      <c r="L1101" s="44" t="s">
        <v>567</v>
      </c>
      <c r="M1101" s="44" t="s">
        <v>2320</v>
      </c>
      <c r="N1101" s="44"/>
      <c r="O1101" s="44" t="s">
        <v>159</v>
      </c>
      <c r="P1101" s="44" t="s">
        <v>527</v>
      </c>
      <c r="Q1101" s="44" t="s">
        <v>570</v>
      </c>
    </row>
    <row r="1102" spans="1:17" x14ac:dyDescent="0.25">
      <c r="A1102" s="44" t="s">
        <v>4043</v>
      </c>
      <c r="B1102" s="44" t="s">
        <v>4044</v>
      </c>
      <c r="C1102" s="44" t="s">
        <v>4045</v>
      </c>
      <c r="D1102" s="44"/>
      <c r="E1102" s="44" t="s">
        <v>3125</v>
      </c>
      <c r="F1102" s="44" t="s">
        <v>74</v>
      </c>
      <c r="G1102" s="45">
        <v>60</v>
      </c>
      <c r="H1102" s="46">
        <v>0</v>
      </c>
      <c r="I1102" s="44" t="s">
        <v>657</v>
      </c>
      <c r="J1102" s="44" t="s">
        <v>658</v>
      </c>
      <c r="K1102" s="44" t="s">
        <v>566</v>
      </c>
      <c r="L1102" s="44" t="s">
        <v>567</v>
      </c>
      <c r="M1102" s="44" t="s">
        <v>568</v>
      </c>
      <c r="N1102" s="44"/>
      <c r="O1102" s="44" t="s">
        <v>159</v>
      </c>
      <c r="P1102" s="44" t="s">
        <v>527</v>
      </c>
      <c r="Q1102" s="44" t="s">
        <v>570</v>
      </c>
    </row>
    <row r="1103" spans="1:17" x14ac:dyDescent="0.25">
      <c r="A1103" s="44" t="s">
        <v>4046</v>
      </c>
      <c r="B1103" s="44" t="s">
        <v>4047</v>
      </c>
      <c r="C1103" s="44" t="s">
        <v>4048</v>
      </c>
      <c r="D1103" s="44"/>
      <c r="E1103" s="44" t="s">
        <v>3125</v>
      </c>
      <c r="F1103" s="44" t="s">
        <v>74</v>
      </c>
      <c r="G1103" s="45">
        <v>60</v>
      </c>
      <c r="H1103" s="46">
        <v>0</v>
      </c>
      <c r="I1103" s="44" t="s">
        <v>623</v>
      </c>
      <c r="J1103" s="44" t="s">
        <v>624</v>
      </c>
      <c r="K1103" s="44" t="s">
        <v>566</v>
      </c>
      <c r="L1103" s="44" t="s">
        <v>567</v>
      </c>
      <c r="M1103" s="44" t="s">
        <v>667</v>
      </c>
      <c r="N1103" s="44"/>
      <c r="O1103" s="44" t="s">
        <v>159</v>
      </c>
      <c r="P1103" s="44" t="s">
        <v>527</v>
      </c>
      <c r="Q1103" s="44" t="s">
        <v>570</v>
      </c>
    </row>
    <row r="1104" spans="1:17" x14ac:dyDescent="0.25">
      <c r="A1104" s="44" t="s">
        <v>4049</v>
      </c>
      <c r="B1104" s="44" t="s">
        <v>4050</v>
      </c>
      <c r="C1104" s="44" t="s">
        <v>4051</v>
      </c>
      <c r="D1104" s="44"/>
      <c r="E1104" s="44" t="s">
        <v>3125</v>
      </c>
      <c r="F1104" s="44" t="s">
        <v>74</v>
      </c>
      <c r="G1104" s="45">
        <v>60</v>
      </c>
      <c r="H1104" s="46">
        <v>0</v>
      </c>
      <c r="I1104" s="44" t="s">
        <v>583</v>
      </c>
      <c r="J1104" s="44" t="s">
        <v>584</v>
      </c>
      <c r="K1104" s="44" t="s">
        <v>566</v>
      </c>
      <c r="L1104" s="44" t="s">
        <v>567</v>
      </c>
      <c r="M1104" s="44" t="s">
        <v>766</v>
      </c>
      <c r="N1104" s="44"/>
      <c r="O1104" s="44" t="s">
        <v>159</v>
      </c>
      <c r="P1104" s="44" t="s">
        <v>527</v>
      </c>
      <c r="Q1104" s="44" t="s">
        <v>570</v>
      </c>
    </row>
    <row r="1105" spans="1:17" x14ac:dyDescent="0.25">
      <c r="A1105" s="44" t="s">
        <v>4052</v>
      </c>
      <c r="B1105" s="44" t="s">
        <v>4053</v>
      </c>
      <c r="C1105" s="44" t="s">
        <v>4054</v>
      </c>
      <c r="D1105" s="44"/>
      <c r="E1105" s="44" t="s">
        <v>3125</v>
      </c>
      <c r="F1105" s="44" t="s">
        <v>74</v>
      </c>
      <c r="G1105" s="45">
        <v>60</v>
      </c>
      <c r="H1105" s="46">
        <v>0</v>
      </c>
      <c r="I1105" s="44" t="s">
        <v>789</v>
      </c>
      <c r="J1105" s="44" t="s">
        <v>790</v>
      </c>
      <c r="K1105" s="44" t="s">
        <v>566</v>
      </c>
      <c r="L1105" s="44" t="s">
        <v>567</v>
      </c>
      <c r="M1105" s="44" t="s">
        <v>795</v>
      </c>
      <c r="N1105" s="44"/>
      <c r="O1105" s="44" t="s">
        <v>159</v>
      </c>
      <c r="P1105" s="44" t="s">
        <v>527</v>
      </c>
      <c r="Q1105" s="44" t="s">
        <v>570</v>
      </c>
    </row>
    <row r="1106" spans="1:17" x14ac:dyDescent="0.25">
      <c r="A1106" s="44" t="s">
        <v>4055</v>
      </c>
      <c r="B1106" s="44" t="s">
        <v>4056</v>
      </c>
      <c r="C1106" s="44" t="s">
        <v>4057</v>
      </c>
      <c r="D1106" s="44"/>
      <c r="E1106" s="44" t="s">
        <v>3125</v>
      </c>
      <c r="F1106" s="44" t="s">
        <v>74</v>
      </c>
      <c r="G1106" s="45">
        <v>60</v>
      </c>
      <c r="H1106" s="46">
        <v>0</v>
      </c>
      <c r="I1106" s="44" t="s">
        <v>575</v>
      </c>
      <c r="J1106" s="44" t="s">
        <v>576</v>
      </c>
      <c r="K1106" s="44" t="s">
        <v>566</v>
      </c>
      <c r="L1106" s="44" t="s">
        <v>567</v>
      </c>
      <c r="M1106" s="44" t="s">
        <v>663</v>
      </c>
      <c r="N1106" s="44"/>
      <c r="O1106" s="44" t="s">
        <v>159</v>
      </c>
      <c r="P1106" s="44" t="s">
        <v>527</v>
      </c>
      <c r="Q1106" s="44" t="s">
        <v>570</v>
      </c>
    </row>
    <row r="1107" spans="1:17" x14ac:dyDescent="0.25">
      <c r="A1107" s="44" t="s">
        <v>4058</v>
      </c>
      <c r="B1107" s="44" t="s">
        <v>4059</v>
      </c>
      <c r="C1107" s="44" t="s">
        <v>4060</v>
      </c>
      <c r="D1107" s="44"/>
      <c r="E1107" s="44" t="s">
        <v>3125</v>
      </c>
      <c r="F1107" s="44" t="s">
        <v>74</v>
      </c>
      <c r="G1107" s="45">
        <v>60</v>
      </c>
      <c r="H1107" s="46">
        <v>0</v>
      </c>
      <c r="I1107" s="44" t="s">
        <v>575</v>
      </c>
      <c r="J1107" s="44" t="s">
        <v>576</v>
      </c>
      <c r="K1107" s="44" t="s">
        <v>566</v>
      </c>
      <c r="L1107" s="44" t="s">
        <v>567</v>
      </c>
      <c r="M1107" s="44" t="s">
        <v>663</v>
      </c>
      <c r="N1107" s="44"/>
      <c r="O1107" s="44" t="s">
        <v>159</v>
      </c>
      <c r="P1107" s="44" t="s">
        <v>527</v>
      </c>
      <c r="Q1107" s="44" t="s">
        <v>570</v>
      </c>
    </row>
    <row r="1108" spans="1:17" x14ac:dyDescent="0.25">
      <c r="A1108" s="44" t="s">
        <v>4061</v>
      </c>
      <c r="B1108" s="44" t="s">
        <v>4062</v>
      </c>
      <c r="C1108" s="44" t="s">
        <v>4063</v>
      </c>
      <c r="D1108" s="44"/>
      <c r="E1108" s="44" t="s">
        <v>3125</v>
      </c>
      <c r="F1108" s="44" t="s">
        <v>74</v>
      </c>
      <c r="G1108" s="45">
        <v>60</v>
      </c>
      <c r="H1108" s="46">
        <v>0</v>
      </c>
      <c r="I1108" s="44" t="s">
        <v>623</v>
      </c>
      <c r="J1108" s="44" t="s">
        <v>624</v>
      </c>
      <c r="K1108" s="44" t="s">
        <v>566</v>
      </c>
      <c r="L1108" s="44" t="s">
        <v>567</v>
      </c>
      <c r="M1108" s="44" t="s">
        <v>625</v>
      </c>
      <c r="N1108" s="44"/>
      <c r="O1108" s="44" t="s">
        <v>159</v>
      </c>
      <c r="P1108" s="44" t="s">
        <v>527</v>
      </c>
      <c r="Q1108" s="44" t="s">
        <v>570</v>
      </c>
    </row>
    <row r="1109" spans="1:17" x14ac:dyDescent="0.25">
      <c r="A1109" s="44" t="s">
        <v>4064</v>
      </c>
      <c r="B1109" s="44" t="s">
        <v>4065</v>
      </c>
      <c r="C1109" s="44" t="s">
        <v>4066</v>
      </c>
      <c r="D1109" s="44"/>
      <c r="E1109" s="44" t="s">
        <v>3125</v>
      </c>
      <c r="F1109" s="44" t="s">
        <v>74</v>
      </c>
      <c r="G1109" s="45">
        <v>60</v>
      </c>
      <c r="H1109" s="46">
        <v>0</v>
      </c>
      <c r="I1109" s="44" t="s">
        <v>583</v>
      </c>
      <c r="J1109" s="44" t="s">
        <v>584</v>
      </c>
      <c r="K1109" s="44" t="s">
        <v>566</v>
      </c>
      <c r="L1109" s="44" t="s">
        <v>567</v>
      </c>
      <c r="M1109" s="44" t="s">
        <v>766</v>
      </c>
      <c r="N1109" s="44"/>
      <c r="O1109" s="44" t="s">
        <v>159</v>
      </c>
      <c r="P1109" s="44" t="s">
        <v>527</v>
      </c>
      <c r="Q1109" s="44" t="s">
        <v>570</v>
      </c>
    </row>
    <row r="1110" spans="1:17" x14ac:dyDescent="0.25">
      <c r="A1110" s="44" t="s">
        <v>4067</v>
      </c>
      <c r="B1110" s="44" t="s">
        <v>4068</v>
      </c>
      <c r="C1110" s="44" t="s">
        <v>4069</v>
      </c>
      <c r="D1110" s="44"/>
      <c r="E1110" s="44" t="s">
        <v>3125</v>
      </c>
      <c r="F1110" s="44" t="s">
        <v>74</v>
      </c>
      <c r="G1110" s="45">
        <v>60</v>
      </c>
      <c r="H1110" s="46">
        <v>0</v>
      </c>
      <c r="I1110" s="44" t="s">
        <v>623</v>
      </c>
      <c r="J1110" s="44" t="s">
        <v>624</v>
      </c>
      <c r="K1110" s="44" t="s">
        <v>566</v>
      </c>
      <c r="L1110" s="44" t="s">
        <v>567</v>
      </c>
      <c r="M1110" s="44" t="s">
        <v>673</v>
      </c>
      <c r="N1110" s="44"/>
      <c r="O1110" s="44" t="s">
        <v>159</v>
      </c>
      <c r="P1110" s="44" t="s">
        <v>527</v>
      </c>
      <c r="Q1110" s="44" t="s">
        <v>570</v>
      </c>
    </row>
    <row r="1111" spans="1:17" x14ac:dyDescent="0.25">
      <c r="A1111" s="44" t="s">
        <v>4070</v>
      </c>
      <c r="B1111" s="44" t="s">
        <v>4071</v>
      </c>
      <c r="C1111" s="44" t="s">
        <v>4072</v>
      </c>
      <c r="D1111" s="44"/>
      <c r="E1111" s="44" t="s">
        <v>3125</v>
      </c>
      <c r="F1111" s="44" t="s">
        <v>74</v>
      </c>
      <c r="G1111" s="45">
        <v>60</v>
      </c>
      <c r="H1111" s="46">
        <v>0</v>
      </c>
      <c r="I1111" s="44" t="s">
        <v>583</v>
      </c>
      <c r="J1111" s="44" t="s">
        <v>584</v>
      </c>
      <c r="K1111" s="44" t="s">
        <v>566</v>
      </c>
      <c r="L1111" s="44" t="s">
        <v>567</v>
      </c>
      <c r="M1111" s="44" t="s">
        <v>766</v>
      </c>
      <c r="N1111" s="44" t="s">
        <v>4073</v>
      </c>
      <c r="O1111" s="44" t="s">
        <v>159</v>
      </c>
      <c r="P1111" s="44" t="s">
        <v>527</v>
      </c>
      <c r="Q1111" s="44" t="s">
        <v>570</v>
      </c>
    </row>
    <row r="1112" spans="1:17" x14ac:dyDescent="0.25">
      <c r="A1112" s="44" t="s">
        <v>4074</v>
      </c>
      <c r="B1112" s="44" t="s">
        <v>4075</v>
      </c>
      <c r="C1112" s="44" t="s">
        <v>4076</v>
      </c>
      <c r="D1112" s="44"/>
      <c r="E1112" s="44" t="s">
        <v>3125</v>
      </c>
      <c r="F1112" s="44" t="s">
        <v>74</v>
      </c>
      <c r="G1112" s="45">
        <v>60</v>
      </c>
      <c r="H1112" s="46">
        <v>0</v>
      </c>
      <c r="I1112" s="44" t="s">
        <v>583</v>
      </c>
      <c r="J1112" s="44" t="s">
        <v>584</v>
      </c>
      <c r="K1112" s="44" t="s">
        <v>566</v>
      </c>
      <c r="L1112" s="44" t="s">
        <v>567</v>
      </c>
      <c r="M1112" s="44" t="s">
        <v>597</v>
      </c>
      <c r="N1112" s="44"/>
      <c r="O1112" s="44" t="s">
        <v>159</v>
      </c>
      <c r="P1112" s="44" t="s">
        <v>527</v>
      </c>
      <c r="Q1112" s="44" t="s">
        <v>570</v>
      </c>
    </row>
    <row r="1113" spans="1:17" x14ac:dyDescent="0.25">
      <c r="A1113" s="44" t="s">
        <v>4077</v>
      </c>
      <c r="B1113" s="44" t="s">
        <v>4078</v>
      </c>
      <c r="C1113" s="44" t="s">
        <v>4079</v>
      </c>
      <c r="D1113" s="44"/>
      <c r="E1113" s="44" t="s">
        <v>3125</v>
      </c>
      <c r="F1113" s="44" t="s">
        <v>74</v>
      </c>
      <c r="G1113" s="45">
        <v>60</v>
      </c>
      <c r="H1113" s="46">
        <v>0</v>
      </c>
      <c r="I1113" s="44" t="s">
        <v>623</v>
      </c>
      <c r="J1113" s="44" t="s">
        <v>624</v>
      </c>
      <c r="K1113" s="44" t="s">
        <v>566</v>
      </c>
      <c r="L1113" s="44" t="s">
        <v>567</v>
      </c>
      <c r="M1113" s="44" t="s">
        <v>673</v>
      </c>
      <c r="N1113" s="44"/>
      <c r="O1113" s="44" t="s">
        <v>159</v>
      </c>
      <c r="P1113" s="44" t="s">
        <v>527</v>
      </c>
      <c r="Q1113" s="44" t="s">
        <v>570</v>
      </c>
    </row>
    <row r="1114" spans="1:17" x14ac:dyDescent="0.25">
      <c r="A1114" s="44" t="s">
        <v>4080</v>
      </c>
      <c r="B1114" s="44" t="s">
        <v>502</v>
      </c>
      <c r="C1114" s="44" t="s">
        <v>4081</v>
      </c>
      <c r="D1114" s="44"/>
      <c r="E1114" s="44" t="s">
        <v>3125</v>
      </c>
      <c r="F1114" s="44" t="s">
        <v>74</v>
      </c>
      <c r="G1114" s="45">
        <v>60</v>
      </c>
      <c r="H1114" s="46">
        <v>0</v>
      </c>
      <c r="I1114" s="44" t="s">
        <v>623</v>
      </c>
      <c r="J1114" s="44" t="s">
        <v>624</v>
      </c>
      <c r="K1114" s="44" t="s">
        <v>566</v>
      </c>
      <c r="L1114" s="44" t="s">
        <v>567</v>
      </c>
      <c r="M1114" s="44" t="s">
        <v>795</v>
      </c>
      <c r="N1114" s="44"/>
      <c r="O1114" s="44" t="s">
        <v>159</v>
      </c>
      <c r="P1114" s="44" t="s">
        <v>527</v>
      </c>
      <c r="Q1114" s="44" t="s">
        <v>570</v>
      </c>
    </row>
    <row r="1115" spans="1:17" x14ac:dyDescent="0.25">
      <c r="A1115" s="44" t="s">
        <v>4082</v>
      </c>
      <c r="B1115" s="44" t="s">
        <v>4083</v>
      </c>
      <c r="C1115" s="44" t="s">
        <v>4084</v>
      </c>
      <c r="D1115" s="44"/>
      <c r="E1115" s="44" t="s">
        <v>3120</v>
      </c>
      <c r="F1115" s="44"/>
      <c r="G1115" s="45"/>
      <c r="H1115" s="46">
        <v>0</v>
      </c>
      <c r="I1115" s="44" t="s">
        <v>583</v>
      </c>
      <c r="J1115" s="44" t="s">
        <v>584</v>
      </c>
      <c r="K1115" s="44" t="s">
        <v>566</v>
      </c>
      <c r="L1115" s="44" t="s">
        <v>567</v>
      </c>
      <c r="M1115" s="44" t="s">
        <v>766</v>
      </c>
      <c r="N1115" s="44"/>
      <c r="O1115" s="44" t="s">
        <v>159</v>
      </c>
      <c r="P1115" s="44" t="s">
        <v>527</v>
      </c>
      <c r="Q1115" s="44" t="s">
        <v>570</v>
      </c>
    </row>
    <row r="1116" spans="1:17" x14ac:dyDescent="0.25">
      <c r="A1116" s="44" t="s">
        <v>4085</v>
      </c>
      <c r="B1116" s="44" t="s">
        <v>4086</v>
      </c>
      <c r="C1116" s="44" t="s">
        <v>4087</v>
      </c>
      <c r="D1116" s="44"/>
      <c r="E1116" s="44" t="s">
        <v>3125</v>
      </c>
      <c r="F1116" s="44" t="s">
        <v>74</v>
      </c>
      <c r="G1116" s="45">
        <v>60</v>
      </c>
      <c r="H1116" s="46">
        <v>0</v>
      </c>
      <c r="I1116" s="44" t="s">
        <v>789</v>
      </c>
      <c r="J1116" s="44" t="s">
        <v>790</v>
      </c>
      <c r="K1116" s="44" t="s">
        <v>566</v>
      </c>
      <c r="L1116" s="44" t="s">
        <v>567</v>
      </c>
      <c r="M1116" s="44" t="s">
        <v>795</v>
      </c>
      <c r="N1116" s="44" t="s">
        <v>4088</v>
      </c>
      <c r="O1116" s="44" t="s">
        <v>159</v>
      </c>
      <c r="P1116" s="44" t="s">
        <v>527</v>
      </c>
      <c r="Q1116" s="44" t="s">
        <v>570</v>
      </c>
    </row>
    <row r="1117" spans="1:17" x14ac:dyDescent="0.25">
      <c r="A1117" s="44" t="s">
        <v>4089</v>
      </c>
      <c r="B1117" s="44" t="s">
        <v>4090</v>
      </c>
      <c r="C1117" s="44" t="s">
        <v>4091</v>
      </c>
      <c r="D1117" s="44"/>
      <c r="E1117" s="44" t="s">
        <v>3120</v>
      </c>
      <c r="F1117" s="44"/>
      <c r="G1117" s="45"/>
      <c r="H1117" s="46">
        <v>0</v>
      </c>
      <c r="I1117" s="44" t="s">
        <v>623</v>
      </c>
      <c r="J1117" s="44" t="s">
        <v>624</v>
      </c>
      <c r="K1117" s="44" t="s">
        <v>566</v>
      </c>
      <c r="L1117" s="44" t="s">
        <v>567</v>
      </c>
      <c r="M1117" s="44" t="s">
        <v>795</v>
      </c>
      <c r="N1117" s="44"/>
      <c r="O1117" s="44" t="s">
        <v>159</v>
      </c>
      <c r="P1117" s="44" t="s">
        <v>527</v>
      </c>
      <c r="Q1117" s="44" t="s">
        <v>570</v>
      </c>
    </row>
    <row r="1118" spans="1:17" x14ac:dyDescent="0.25">
      <c r="A1118" s="44" t="s">
        <v>4092</v>
      </c>
      <c r="B1118" s="44" t="s">
        <v>160</v>
      </c>
      <c r="C1118" s="44" t="s">
        <v>4093</v>
      </c>
      <c r="D1118" s="44"/>
      <c r="E1118" s="44" t="s">
        <v>3120</v>
      </c>
      <c r="F1118" s="44"/>
      <c r="G1118" s="45"/>
      <c r="H1118" s="46">
        <v>0</v>
      </c>
      <c r="I1118" s="44" t="s">
        <v>583</v>
      </c>
      <c r="J1118" s="44" t="s">
        <v>584</v>
      </c>
      <c r="K1118" s="44" t="s">
        <v>566</v>
      </c>
      <c r="L1118" s="44" t="s">
        <v>567</v>
      </c>
      <c r="M1118" s="44" t="s">
        <v>766</v>
      </c>
      <c r="N1118" s="44"/>
      <c r="O1118" s="44" t="s">
        <v>159</v>
      </c>
      <c r="P1118" s="44" t="s">
        <v>527</v>
      </c>
      <c r="Q1118" s="44" t="s">
        <v>570</v>
      </c>
    </row>
    <row r="1119" spans="1:17" x14ac:dyDescent="0.25">
      <c r="A1119" s="44" t="s">
        <v>4094</v>
      </c>
      <c r="B1119" s="44" t="s">
        <v>4095</v>
      </c>
      <c r="C1119" s="44" t="s">
        <v>4096</v>
      </c>
      <c r="D1119" s="44"/>
      <c r="E1119" s="44" t="s">
        <v>3125</v>
      </c>
      <c r="F1119" s="44" t="s">
        <v>74</v>
      </c>
      <c r="G1119" s="45">
        <v>60</v>
      </c>
      <c r="H1119" s="46">
        <v>0</v>
      </c>
      <c r="I1119" s="44" t="s">
        <v>657</v>
      </c>
      <c r="J1119" s="44" t="s">
        <v>658</v>
      </c>
      <c r="K1119" s="44" t="s">
        <v>566</v>
      </c>
      <c r="L1119" s="44" t="s">
        <v>567</v>
      </c>
      <c r="M1119" s="44" t="s">
        <v>568</v>
      </c>
      <c r="N1119" s="44"/>
      <c r="O1119" s="44" t="s">
        <v>159</v>
      </c>
      <c r="P1119" s="44" t="s">
        <v>527</v>
      </c>
      <c r="Q1119" s="44" t="s">
        <v>570</v>
      </c>
    </row>
    <row r="1120" spans="1:17" x14ac:dyDescent="0.25">
      <c r="A1120" s="44" t="s">
        <v>4097</v>
      </c>
      <c r="B1120" s="44" t="s">
        <v>456</v>
      </c>
      <c r="C1120" s="44" t="s">
        <v>4098</v>
      </c>
      <c r="D1120" s="44"/>
      <c r="E1120" s="44" t="s">
        <v>3125</v>
      </c>
      <c r="F1120" s="44" t="s">
        <v>74</v>
      </c>
      <c r="G1120" s="45">
        <v>60</v>
      </c>
      <c r="H1120" s="46">
        <v>0</v>
      </c>
      <c r="I1120" s="44" t="s">
        <v>583</v>
      </c>
      <c r="J1120" s="44" t="s">
        <v>584</v>
      </c>
      <c r="K1120" s="44" t="s">
        <v>566</v>
      </c>
      <c r="L1120" s="44" t="s">
        <v>567</v>
      </c>
      <c r="M1120" s="44" t="s">
        <v>784</v>
      </c>
      <c r="N1120" s="44"/>
      <c r="O1120" s="44" t="s">
        <v>159</v>
      </c>
      <c r="P1120" s="44" t="s">
        <v>527</v>
      </c>
      <c r="Q1120" s="44" t="s">
        <v>570</v>
      </c>
    </row>
    <row r="1121" spans="1:17" x14ac:dyDescent="0.25">
      <c r="A1121" s="44" t="s">
        <v>4099</v>
      </c>
      <c r="B1121" s="44" t="s">
        <v>4100</v>
      </c>
      <c r="C1121" s="44" t="s">
        <v>4101</v>
      </c>
      <c r="D1121" s="44"/>
      <c r="E1121" s="44" t="s">
        <v>3125</v>
      </c>
      <c r="F1121" s="44" t="s">
        <v>74</v>
      </c>
      <c r="G1121" s="45">
        <v>60</v>
      </c>
      <c r="H1121" s="46">
        <v>0</v>
      </c>
      <c r="I1121" s="44" t="s">
        <v>583</v>
      </c>
      <c r="J1121" s="44" t="s">
        <v>584</v>
      </c>
      <c r="K1121" s="44" t="s">
        <v>566</v>
      </c>
      <c r="L1121" s="44" t="s">
        <v>567</v>
      </c>
      <c r="M1121" s="44" t="s">
        <v>784</v>
      </c>
      <c r="N1121" s="44"/>
      <c r="O1121" s="44" t="s">
        <v>159</v>
      </c>
      <c r="P1121" s="44" t="s">
        <v>527</v>
      </c>
      <c r="Q1121" s="44" t="s">
        <v>570</v>
      </c>
    </row>
    <row r="1122" spans="1:17" x14ac:dyDescent="0.25">
      <c r="A1122" s="44" t="s">
        <v>4102</v>
      </c>
      <c r="B1122" s="44" t="s">
        <v>4103</v>
      </c>
      <c r="C1122" s="44" t="s">
        <v>4104</v>
      </c>
      <c r="D1122" s="44"/>
      <c r="E1122" s="44" t="s">
        <v>3125</v>
      </c>
      <c r="F1122" s="44" t="s">
        <v>74</v>
      </c>
      <c r="G1122" s="45">
        <v>60</v>
      </c>
      <c r="H1122" s="46">
        <v>0</v>
      </c>
      <c r="I1122" s="44" t="s">
        <v>583</v>
      </c>
      <c r="J1122" s="44" t="s">
        <v>584</v>
      </c>
      <c r="K1122" s="44" t="s">
        <v>566</v>
      </c>
      <c r="L1122" s="44" t="s">
        <v>567</v>
      </c>
      <c r="M1122" s="44" t="s">
        <v>784</v>
      </c>
      <c r="N1122" s="44" t="s">
        <v>2889</v>
      </c>
      <c r="O1122" s="44" t="s">
        <v>159</v>
      </c>
      <c r="P1122" s="44" t="s">
        <v>527</v>
      </c>
      <c r="Q1122" s="44" t="s">
        <v>570</v>
      </c>
    </row>
    <row r="1123" spans="1:17" x14ac:dyDescent="0.25">
      <c r="A1123" s="44" t="s">
        <v>4105</v>
      </c>
      <c r="B1123" s="44" t="s">
        <v>4106</v>
      </c>
      <c r="C1123" s="44" t="s">
        <v>4107</v>
      </c>
      <c r="D1123" s="44"/>
      <c r="E1123" s="44" t="s">
        <v>3125</v>
      </c>
      <c r="F1123" s="44" t="s">
        <v>74</v>
      </c>
      <c r="G1123" s="45">
        <v>60</v>
      </c>
      <c r="H1123" s="46">
        <v>0</v>
      </c>
      <c r="I1123" s="44" t="s">
        <v>617</v>
      </c>
      <c r="J1123" s="44" t="s">
        <v>618</v>
      </c>
      <c r="K1123" s="44" t="s">
        <v>566</v>
      </c>
      <c r="L1123" s="44" t="s">
        <v>567</v>
      </c>
      <c r="M1123" s="44" t="s">
        <v>784</v>
      </c>
      <c r="N1123" s="44" t="s">
        <v>2889</v>
      </c>
      <c r="O1123" s="44" t="s">
        <v>159</v>
      </c>
      <c r="P1123" s="44" t="s">
        <v>527</v>
      </c>
      <c r="Q1123" s="44" t="s">
        <v>570</v>
      </c>
    </row>
    <row r="1124" spans="1:17" x14ac:dyDescent="0.25">
      <c r="A1124" s="44" t="s">
        <v>4108</v>
      </c>
      <c r="B1124" s="44" t="s">
        <v>4109</v>
      </c>
      <c r="C1124" s="44" t="s">
        <v>4110</v>
      </c>
      <c r="D1124" s="44"/>
      <c r="E1124" s="44" t="s">
        <v>3125</v>
      </c>
      <c r="F1124" s="44" t="s">
        <v>74</v>
      </c>
      <c r="G1124" s="45">
        <v>60</v>
      </c>
      <c r="H1124" s="46">
        <v>0</v>
      </c>
      <c r="I1124" s="44" t="s">
        <v>583</v>
      </c>
      <c r="J1124" s="44" t="s">
        <v>584</v>
      </c>
      <c r="K1124" s="44" t="s">
        <v>566</v>
      </c>
      <c r="L1124" s="44" t="s">
        <v>567</v>
      </c>
      <c r="M1124" s="44" t="s">
        <v>784</v>
      </c>
      <c r="N1124" s="44"/>
      <c r="O1124" s="44" t="s">
        <v>159</v>
      </c>
      <c r="P1124" s="44" t="s">
        <v>527</v>
      </c>
      <c r="Q1124" s="44" t="s">
        <v>570</v>
      </c>
    </row>
    <row r="1125" spans="1:17" x14ac:dyDescent="0.25">
      <c r="A1125" s="44" t="s">
        <v>4111</v>
      </c>
      <c r="B1125" s="44" t="s">
        <v>4112</v>
      </c>
      <c r="C1125" s="44" t="s">
        <v>4113</v>
      </c>
      <c r="D1125" s="44"/>
      <c r="E1125" s="44" t="s">
        <v>3125</v>
      </c>
      <c r="F1125" s="44" t="s">
        <v>74</v>
      </c>
      <c r="G1125" s="45">
        <v>60</v>
      </c>
      <c r="H1125" s="46">
        <v>0</v>
      </c>
      <c r="I1125" s="44" t="s">
        <v>583</v>
      </c>
      <c r="J1125" s="44" t="s">
        <v>584</v>
      </c>
      <c r="K1125" s="44" t="s">
        <v>566</v>
      </c>
      <c r="L1125" s="44" t="s">
        <v>567</v>
      </c>
      <c r="M1125" s="44" t="s">
        <v>784</v>
      </c>
      <c r="N1125" s="44"/>
      <c r="O1125" s="44" t="s">
        <v>159</v>
      </c>
      <c r="P1125" s="44" t="s">
        <v>527</v>
      </c>
      <c r="Q1125" s="44" t="s">
        <v>570</v>
      </c>
    </row>
    <row r="1126" spans="1:17" x14ac:dyDescent="0.25">
      <c r="A1126" s="44" t="s">
        <v>4114</v>
      </c>
      <c r="B1126" s="44" t="s">
        <v>487</v>
      </c>
      <c r="C1126" s="44" t="s">
        <v>4115</v>
      </c>
      <c r="D1126" s="44"/>
      <c r="E1126" s="44" t="s">
        <v>3133</v>
      </c>
      <c r="F1126" s="44"/>
      <c r="G1126" s="45"/>
      <c r="H1126" s="46">
        <v>0</v>
      </c>
      <c r="I1126" s="44" t="s">
        <v>623</v>
      </c>
      <c r="J1126" s="44" t="s">
        <v>624</v>
      </c>
      <c r="K1126" s="44" t="s">
        <v>566</v>
      </c>
      <c r="L1126" s="44" t="s">
        <v>567</v>
      </c>
      <c r="M1126" s="44" t="s">
        <v>667</v>
      </c>
      <c r="N1126" s="44"/>
      <c r="O1126" s="44" t="s">
        <v>159</v>
      </c>
      <c r="P1126" s="44" t="s">
        <v>527</v>
      </c>
      <c r="Q1126" s="44" t="s">
        <v>570</v>
      </c>
    </row>
    <row r="1127" spans="1:17" x14ac:dyDescent="0.25">
      <c r="A1127" s="44" t="s">
        <v>4116</v>
      </c>
      <c r="B1127" s="44" t="s">
        <v>4117</v>
      </c>
      <c r="C1127" s="44" t="s">
        <v>4118</v>
      </c>
      <c r="D1127" s="44"/>
      <c r="E1127" s="44" t="s">
        <v>3125</v>
      </c>
      <c r="F1127" s="44" t="s">
        <v>74</v>
      </c>
      <c r="G1127" s="45">
        <v>60</v>
      </c>
      <c r="H1127" s="46">
        <v>0</v>
      </c>
      <c r="I1127" s="44" t="s">
        <v>583</v>
      </c>
      <c r="J1127" s="44" t="s">
        <v>584</v>
      </c>
      <c r="K1127" s="44" t="s">
        <v>566</v>
      </c>
      <c r="L1127" s="44" t="s">
        <v>567</v>
      </c>
      <c r="M1127" s="44" t="s">
        <v>766</v>
      </c>
      <c r="N1127" s="44"/>
      <c r="O1127" s="44" t="s">
        <v>159</v>
      </c>
      <c r="P1127" s="44" t="s">
        <v>527</v>
      </c>
      <c r="Q1127" s="44" t="s">
        <v>570</v>
      </c>
    </row>
    <row r="1128" spans="1:17" x14ac:dyDescent="0.25">
      <c r="A1128" s="44" t="s">
        <v>4119</v>
      </c>
      <c r="B1128" s="44" t="s">
        <v>4120</v>
      </c>
      <c r="C1128" s="44" t="s">
        <v>4121</v>
      </c>
      <c r="D1128" s="44"/>
      <c r="E1128" s="44" t="s">
        <v>3125</v>
      </c>
      <c r="F1128" s="44" t="s">
        <v>74</v>
      </c>
      <c r="G1128" s="45">
        <v>60</v>
      </c>
      <c r="H1128" s="46">
        <v>0</v>
      </c>
      <c r="I1128" s="44" t="s">
        <v>583</v>
      </c>
      <c r="J1128" s="44" t="s">
        <v>584</v>
      </c>
      <c r="K1128" s="44" t="s">
        <v>566</v>
      </c>
      <c r="L1128" s="44" t="s">
        <v>567</v>
      </c>
      <c r="M1128" s="44" t="s">
        <v>766</v>
      </c>
      <c r="N1128" s="44"/>
      <c r="O1128" s="44" t="s">
        <v>159</v>
      </c>
      <c r="P1128" s="44" t="s">
        <v>527</v>
      </c>
      <c r="Q1128" s="44" t="s">
        <v>570</v>
      </c>
    </row>
    <row r="1129" spans="1:17" x14ac:dyDescent="0.25">
      <c r="A1129" s="44" t="s">
        <v>4122</v>
      </c>
      <c r="B1129" s="44" t="s">
        <v>4123</v>
      </c>
      <c r="C1129" s="44" t="s">
        <v>4124</v>
      </c>
      <c r="D1129" s="44"/>
      <c r="E1129" s="44" t="s">
        <v>3125</v>
      </c>
      <c r="F1129" s="44" t="s">
        <v>74</v>
      </c>
      <c r="G1129" s="45">
        <v>60</v>
      </c>
      <c r="H1129" s="46">
        <v>0</v>
      </c>
      <c r="I1129" s="44" t="s">
        <v>623</v>
      </c>
      <c r="J1129" s="44" t="s">
        <v>624</v>
      </c>
      <c r="K1129" s="44" t="s">
        <v>566</v>
      </c>
      <c r="L1129" s="44" t="s">
        <v>567</v>
      </c>
      <c r="M1129" s="44" t="s">
        <v>625</v>
      </c>
      <c r="N1129" s="44"/>
      <c r="O1129" s="44" t="s">
        <v>159</v>
      </c>
      <c r="P1129" s="44" t="s">
        <v>527</v>
      </c>
      <c r="Q1129" s="44" t="s">
        <v>570</v>
      </c>
    </row>
    <row r="1130" spans="1:17" x14ac:dyDescent="0.25">
      <c r="A1130" s="44" t="s">
        <v>4125</v>
      </c>
      <c r="B1130" s="44" t="s">
        <v>4126</v>
      </c>
      <c r="C1130" s="44" t="s">
        <v>4127</v>
      </c>
      <c r="D1130" s="44"/>
      <c r="E1130" s="44" t="s">
        <v>3125</v>
      </c>
      <c r="F1130" s="44" t="s">
        <v>74</v>
      </c>
      <c r="G1130" s="45">
        <v>60</v>
      </c>
      <c r="H1130" s="46">
        <v>0</v>
      </c>
      <c r="I1130" s="44" t="s">
        <v>583</v>
      </c>
      <c r="J1130" s="44" t="s">
        <v>584</v>
      </c>
      <c r="K1130" s="44" t="s">
        <v>566</v>
      </c>
      <c r="L1130" s="44" t="s">
        <v>567</v>
      </c>
      <c r="M1130" s="44" t="s">
        <v>597</v>
      </c>
      <c r="N1130" s="44"/>
      <c r="O1130" s="44" t="s">
        <v>159</v>
      </c>
      <c r="P1130" s="44" t="s">
        <v>527</v>
      </c>
      <c r="Q1130" s="44" t="s">
        <v>570</v>
      </c>
    </row>
    <row r="1131" spans="1:17" x14ac:dyDescent="0.25">
      <c r="A1131" s="44" t="s">
        <v>4128</v>
      </c>
      <c r="B1131" s="44" t="s">
        <v>4129</v>
      </c>
      <c r="C1131" s="44" t="s">
        <v>4130</v>
      </c>
      <c r="D1131" s="44"/>
      <c r="E1131" s="44" t="s">
        <v>3125</v>
      </c>
      <c r="F1131" s="44" t="s">
        <v>74</v>
      </c>
      <c r="G1131" s="45">
        <v>60</v>
      </c>
      <c r="H1131" s="46">
        <v>0</v>
      </c>
      <c r="I1131" s="44" t="s">
        <v>657</v>
      </c>
      <c r="J1131" s="44" t="s">
        <v>658</v>
      </c>
      <c r="K1131" s="44" t="s">
        <v>566</v>
      </c>
      <c r="L1131" s="44" t="s">
        <v>567</v>
      </c>
      <c r="M1131" s="44" t="s">
        <v>659</v>
      </c>
      <c r="N1131" s="44"/>
      <c r="O1131" s="44" t="s">
        <v>159</v>
      </c>
      <c r="P1131" s="44" t="s">
        <v>527</v>
      </c>
      <c r="Q1131" s="44" t="s">
        <v>570</v>
      </c>
    </row>
    <row r="1132" spans="1:17" x14ac:dyDescent="0.25">
      <c r="A1132" s="44" t="s">
        <v>4131</v>
      </c>
      <c r="B1132" s="44" t="s">
        <v>4132</v>
      </c>
      <c r="C1132" s="44" t="s">
        <v>4133</v>
      </c>
      <c r="D1132" s="44"/>
      <c r="E1132" s="44" t="s">
        <v>3125</v>
      </c>
      <c r="F1132" s="44" t="s">
        <v>74</v>
      </c>
      <c r="G1132" s="45">
        <v>60</v>
      </c>
      <c r="H1132" s="46">
        <v>0</v>
      </c>
      <c r="I1132" s="44" t="s">
        <v>657</v>
      </c>
      <c r="J1132" s="44" t="s">
        <v>658</v>
      </c>
      <c r="K1132" s="44" t="s">
        <v>566</v>
      </c>
      <c r="L1132" s="44" t="s">
        <v>567</v>
      </c>
      <c r="M1132" s="44" t="s">
        <v>568</v>
      </c>
      <c r="N1132" s="44"/>
      <c r="O1132" s="44" t="s">
        <v>159</v>
      </c>
      <c r="P1132" s="44" t="s">
        <v>527</v>
      </c>
      <c r="Q1132" s="44" t="s">
        <v>570</v>
      </c>
    </row>
    <row r="1133" spans="1:17" x14ac:dyDescent="0.25">
      <c r="A1133" s="44" t="s">
        <v>4134</v>
      </c>
      <c r="B1133" s="44" t="s">
        <v>4135</v>
      </c>
      <c r="C1133" s="44" t="s">
        <v>4136</v>
      </c>
      <c r="D1133" s="44"/>
      <c r="E1133" s="44" t="s">
        <v>3125</v>
      </c>
      <c r="F1133" s="44" t="s">
        <v>74</v>
      </c>
      <c r="G1133" s="45">
        <v>60</v>
      </c>
      <c r="H1133" s="46">
        <v>0</v>
      </c>
      <c r="I1133" s="44" t="s">
        <v>575</v>
      </c>
      <c r="J1133" s="44" t="s">
        <v>576</v>
      </c>
      <c r="K1133" s="44" t="s">
        <v>566</v>
      </c>
      <c r="L1133" s="44" t="s">
        <v>567</v>
      </c>
      <c r="M1133" s="44" t="s">
        <v>2277</v>
      </c>
      <c r="N1133" s="44"/>
      <c r="O1133" s="44" t="s">
        <v>159</v>
      </c>
      <c r="P1133" s="44" t="s">
        <v>527</v>
      </c>
      <c r="Q1133" s="44" t="s">
        <v>570</v>
      </c>
    </row>
    <row r="1134" spans="1:17" x14ac:dyDescent="0.25">
      <c r="A1134" s="44" t="s">
        <v>4137</v>
      </c>
      <c r="B1134" s="44" t="s">
        <v>4138</v>
      </c>
      <c r="C1134" s="44" t="s">
        <v>4139</v>
      </c>
      <c r="D1134" s="44"/>
      <c r="E1134" s="44" t="s">
        <v>3125</v>
      </c>
      <c r="F1134" s="44" t="s">
        <v>74</v>
      </c>
      <c r="G1134" s="45">
        <v>60</v>
      </c>
      <c r="H1134" s="46">
        <v>0</v>
      </c>
      <c r="I1134" s="44" t="s">
        <v>583</v>
      </c>
      <c r="J1134" s="44" t="s">
        <v>584</v>
      </c>
      <c r="K1134" s="44" t="s">
        <v>566</v>
      </c>
      <c r="L1134" s="44" t="s">
        <v>567</v>
      </c>
      <c r="M1134" s="44" t="s">
        <v>766</v>
      </c>
      <c r="N1134" s="44"/>
      <c r="O1134" s="44" t="s">
        <v>159</v>
      </c>
      <c r="P1134" s="44" t="s">
        <v>527</v>
      </c>
      <c r="Q1134" s="44" t="s">
        <v>570</v>
      </c>
    </row>
    <row r="1135" spans="1:17" x14ac:dyDescent="0.25">
      <c r="A1135" s="44" t="s">
        <v>4140</v>
      </c>
      <c r="B1135" s="44" t="s">
        <v>4141</v>
      </c>
      <c r="C1135" s="44" t="s">
        <v>4142</v>
      </c>
      <c r="D1135" s="44"/>
      <c r="E1135" s="44" t="s">
        <v>3125</v>
      </c>
      <c r="F1135" s="44" t="s">
        <v>74</v>
      </c>
      <c r="G1135" s="45">
        <v>60</v>
      </c>
      <c r="H1135" s="46">
        <v>0</v>
      </c>
      <c r="I1135" s="44" t="s">
        <v>623</v>
      </c>
      <c r="J1135" s="44" t="s">
        <v>624</v>
      </c>
      <c r="K1135" s="44" t="s">
        <v>566</v>
      </c>
      <c r="L1135" s="44" t="s">
        <v>567</v>
      </c>
      <c r="M1135" s="44" t="s">
        <v>2320</v>
      </c>
      <c r="N1135" s="44"/>
      <c r="O1135" s="44" t="s">
        <v>159</v>
      </c>
      <c r="P1135" s="44" t="s">
        <v>527</v>
      </c>
      <c r="Q1135" s="44" t="s">
        <v>570</v>
      </c>
    </row>
    <row r="1136" spans="1:17" x14ac:dyDescent="0.25">
      <c r="A1136" s="44" t="s">
        <v>4143</v>
      </c>
      <c r="B1136" s="44" t="s">
        <v>4144</v>
      </c>
      <c r="C1136" s="44" t="s">
        <v>4145</v>
      </c>
      <c r="D1136" s="44"/>
      <c r="E1136" s="44" t="s">
        <v>3125</v>
      </c>
      <c r="F1136" s="44" t="s">
        <v>74</v>
      </c>
      <c r="G1136" s="45">
        <v>60</v>
      </c>
      <c r="H1136" s="46">
        <v>0</v>
      </c>
      <c r="I1136" s="44" t="s">
        <v>575</v>
      </c>
      <c r="J1136" s="44" t="s">
        <v>576</v>
      </c>
      <c r="K1136" s="44" t="s">
        <v>566</v>
      </c>
      <c r="L1136" s="44" t="s">
        <v>567</v>
      </c>
      <c r="M1136" s="44" t="s">
        <v>577</v>
      </c>
      <c r="N1136" s="44"/>
      <c r="O1136" s="44" t="s">
        <v>159</v>
      </c>
      <c r="P1136" s="44" t="s">
        <v>527</v>
      </c>
      <c r="Q1136" s="44" t="s">
        <v>570</v>
      </c>
    </row>
    <row r="1137" spans="1:17" x14ac:dyDescent="0.25">
      <c r="A1137" s="44" t="s">
        <v>4146</v>
      </c>
      <c r="B1137" s="44" t="s">
        <v>4147</v>
      </c>
      <c r="C1137" s="44" t="s">
        <v>4148</v>
      </c>
      <c r="D1137" s="44"/>
      <c r="E1137" s="44" t="s">
        <v>3125</v>
      </c>
      <c r="F1137" s="44" t="s">
        <v>74</v>
      </c>
      <c r="G1137" s="45">
        <v>60</v>
      </c>
      <c r="H1137" s="46">
        <v>0</v>
      </c>
      <c r="I1137" s="44" t="s">
        <v>657</v>
      </c>
      <c r="J1137" s="44" t="s">
        <v>658</v>
      </c>
      <c r="K1137" s="44" t="s">
        <v>566</v>
      </c>
      <c r="L1137" s="44" t="s">
        <v>567</v>
      </c>
      <c r="M1137" s="44" t="s">
        <v>2445</v>
      </c>
      <c r="N1137" s="44"/>
      <c r="O1137" s="44" t="s">
        <v>159</v>
      </c>
      <c r="P1137" s="44" t="s">
        <v>527</v>
      </c>
      <c r="Q1137" s="44" t="s">
        <v>570</v>
      </c>
    </row>
    <row r="1138" spans="1:17" x14ac:dyDescent="0.25">
      <c r="A1138" s="44" t="s">
        <v>4149</v>
      </c>
      <c r="B1138" s="44" t="s">
        <v>448</v>
      </c>
      <c r="C1138" s="44" t="s">
        <v>4150</v>
      </c>
      <c r="D1138" s="44"/>
      <c r="E1138" s="44" t="s">
        <v>3125</v>
      </c>
      <c r="F1138" s="44" t="s">
        <v>74</v>
      </c>
      <c r="G1138" s="45">
        <v>60</v>
      </c>
      <c r="H1138" s="46">
        <v>0</v>
      </c>
      <c r="I1138" s="44" t="s">
        <v>575</v>
      </c>
      <c r="J1138" s="44" t="s">
        <v>576</v>
      </c>
      <c r="K1138" s="44" t="s">
        <v>566</v>
      </c>
      <c r="L1138" s="44" t="s">
        <v>567</v>
      </c>
      <c r="M1138" s="44" t="s">
        <v>629</v>
      </c>
      <c r="N1138" s="44"/>
      <c r="O1138" s="44" t="s">
        <v>159</v>
      </c>
      <c r="P1138" s="44" t="s">
        <v>527</v>
      </c>
      <c r="Q1138" s="44" t="s">
        <v>570</v>
      </c>
    </row>
    <row r="1139" spans="1:17" x14ac:dyDescent="0.25">
      <c r="A1139" s="44" t="s">
        <v>4151</v>
      </c>
      <c r="B1139" s="44" t="s">
        <v>4152</v>
      </c>
      <c r="C1139" s="44" t="s">
        <v>4153</v>
      </c>
      <c r="D1139" s="44"/>
      <c r="E1139" s="44" t="s">
        <v>3871</v>
      </c>
      <c r="F1139" s="44" t="s">
        <v>74</v>
      </c>
      <c r="G1139" s="45">
        <v>60</v>
      </c>
      <c r="H1139" s="46">
        <v>0</v>
      </c>
      <c r="I1139" s="44" t="s">
        <v>617</v>
      </c>
      <c r="J1139" s="44" t="s">
        <v>618</v>
      </c>
      <c r="K1139" s="44" t="s">
        <v>566</v>
      </c>
      <c r="L1139" s="44" t="s">
        <v>567</v>
      </c>
      <c r="M1139" s="44" t="s">
        <v>766</v>
      </c>
      <c r="N1139" s="44" t="s">
        <v>3711</v>
      </c>
      <c r="O1139" s="44" t="s">
        <v>159</v>
      </c>
      <c r="P1139" s="44" t="s">
        <v>527</v>
      </c>
      <c r="Q1139" s="44" t="s">
        <v>570</v>
      </c>
    </row>
    <row r="1140" spans="1:17" x14ac:dyDescent="0.25">
      <c r="A1140" s="44" t="s">
        <v>4154</v>
      </c>
      <c r="B1140" s="44" t="s">
        <v>4155</v>
      </c>
      <c r="C1140" s="44" t="s">
        <v>4156</v>
      </c>
      <c r="D1140" s="44"/>
      <c r="E1140" s="44" t="s">
        <v>3125</v>
      </c>
      <c r="F1140" s="44" t="s">
        <v>74</v>
      </c>
      <c r="G1140" s="45">
        <v>60</v>
      </c>
      <c r="H1140" s="46">
        <v>0</v>
      </c>
      <c r="I1140" s="44" t="s">
        <v>575</v>
      </c>
      <c r="J1140" s="44" t="s">
        <v>576</v>
      </c>
      <c r="K1140" s="44" t="s">
        <v>566</v>
      </c>
      <c r="L1140" s="44" t="s">
        <v>567</v>
      </c>
      <c r="M1140" s="44" t="s">
        <v>1217</v>
      </c>
      <c r="N1140" s="44"/>
      <c r="O1140" s="44" t="s">
        <v>159</v>
      </c>
      <c r="P1140" s="44" t="s">
        <v>527</v>
      </c>
      <c r="Q1140" s="44" t="s">
        <v>570</v>
      </c>
    </row>
    <row r="1141" spans="1:17" x14ac:dyDescent="0.25">
      <c r="A1141" s="44" t="s">
        <v>4157</v>
      </c>
      <c r="B1141" s="44" t="s">
        <v>4158</v>
      </c>
      <c r="C1141" s="44" t="s">
        <v>4159</v>
      </c>
      <c r="D1141" s="44"/>
      <c r="E1141" s="44" t="s">
        <v>3125</v>
      </c>
      <c r="F1141" s="44" t="s">
        <v>74</v>
      </c>
      <c r="G1141" s="45">
        <v>60</v>
      </c>
      <c r="H1141" s="46">
        <v>0</v>
      </c>
      <c r="I1141" s="44" t="s">
        <v>671</v>
      </c>
      <c r="J1141" s="44" t="s">
        <v>672</v>
      </c>
      <c r="K1141" s="44" t="s">
        <v>566</v>
      </c>
      <c r="L1141" s="44" t="s">
        <v>567</v>
      </c>
      <c r="M1141" s="44" t="s">
        <v>2445</v>
      </c>
      <c r="N1141" s="44"/>
      <c r="O1141" s="44" t="s">
        <v>159</v>
      </c>
      <c r="P1141" s="44" t="s">
        <v>527</v>
      </c>
      <c r="Q1141" s="44" t="s">
        <v>570</v>
      </c>
    </row>
    <row r="1142" spans="1:17" x14ac:dyDescent="0.25">
      <c r="A1142" s="44" t="s">
        <v>4160</v>
      </c>
      <c r="B1142" s="44" t="s">
        <v>4161</v>
      </c>
      <c r="C1142" s="44" t="s">
        <v>4162</v>
      </c>
      <c r="D1142" s="44"/>
      <c r="E1142" s="44" t="s">
        <v>3125</v>
      </c>
      <c r="F1142" s="44" t="s">
        <v>74</v>
      </c>
      <c r="G1142" s="45">
        <v>60</v>
      </c>
      <c r="H1142" s="46">
        <v>0</v>
      </c>
      <c r="I1142" s="44" t="s">
        <v>575</v>
      </c>
      <c r="J1142" s="44" t="s">
        <v>576</v>
      </c>
      <c r="K1142" s="44" t="s">
        <v>566</v>
      </c>
      <c r="L1142" s="44" t="s">
        <v>567</v>
      </c>
      <c r="M1142" s="44" t="s">
        <v>663</v>
      </c>
      <c r="N1142" s="44"/>
      <c r="O1142" s="44" t="s">
        <v>159</v>
      </c>
      <c r="P1142" s="44" t="s">
        <v>527</v>
      </c>
      <c r="Q1142" s="44" t="s">
        <v>570</v>
      </c>
    </row>
    <row r="1143" spans="1:17" x14ac:dyDescent="0.25">
      <c r="A1143" s="44" t="s">
        <v>4163</v>
      </c>
      <c r="B1143" s="44" t="s">
        <v>4164</v>
      </c>
      <c r="C1143" s="44" t="s">
        <v>4165</v>
      </c>
      <c r="D1143" s="44"/>
      <c r="E1143" s="44" t="s">
        <v>3125</v>
      </c>
      <c r="F1143" s="44" t="s">
        <v>74</v>
      </c>
      <c r="G1143" s="45">
        <v>60</v>
      </c>
      <c r="H1143" s="46">
        <v>0</v>
      </c>
      <c r="I1143" s="44" t="s">
        <v>583</v>
      </c>
      <c r="J1143" s="44" t="s">
        <v>584</v>
      </c>
      <c r="K1143" s="44" t="s">
        <v>566</v>
      </c>
      <c r="L1143" s="44" t="s">
        <v>567</v>
      </c>
      <c r="M1143" s="44" t="s">
        <v>766</v>
      </c>
      <c r="N1143" s="44"/>
      <c r="O1143" s="44" t="s">
        <v>159</v>
      </c>
      <c r="P1143" s="44" t="s">
        <v>527</v>
      </c>
      <c r="Q1143" s="44" t="s">
        <v>570</v>
      </c>
    </row>
    <row r="1144" spans="1:17" x14ac:dyDescent="0.25">
      <c r="A1144" s="44" t="s">
        <v>4166</v>
      </c>
      <c r="B1144" s="44" t="s">
        <v>4167</v>
      </c>
      <c r="C1144" s="44" t="s">
        <v>4168</v>
      </c>
      <c r="D1144" s="44"/>
      <c r="E1144" s="44" t="s">
        <v>3125</v>
      </c>
      <c r="F1144" s="44" t="s">
        <v>74</v>
      </c>
      <c r="G1144" s="45">
        <v>60</v>
      </c>
      <c r="H1144" s="46">
        <v>0</v>
      </c>
      <c r="I1144" s="44" t="s">
        <v>657</v>
      </c>
      <c r="J1144" s="44" t="s">
        <v>658</v>
      </c>
      <c r="K1144" s="44" t="s">
        <v>566</v>
      </c>
      <c r="L1144" s="44" t="s">
        <v>567</v>
      </c>
      <c r="M1144" s="44" t="s">
        <v>659</v>
      </c>
      <c r="N1144" s="44"/>
      <c r="O1144" s="44" t="s">
        <v>159</v>
      </c>
      <c r="P1144" s="44" t="s">
        <v>527</v>
      </c>
      <c r="Q1144" s="44" t="s">
        <v>570</v>
      </c>
    </row>
    <row r="1145" spans="1:17" x14ac:dyDescent="0.25">
      <c r="A1145" s="44" t="s">
        <v>4169</v>
      </c>
      <c r="B1145" s="44" t="s">
        <v>477</v>
      </c>
      <c r="C1145" s="44" t="s">
        <v>4170</v>
      </c>
      <c r="D1145" s="44"/>
      <c r="E1145" s="44" t="s">
        <v>3125</v>
      </c>
      <c r="F1145" s="44" t="s">
        <v>74</v>
      </c>
      <c r="G1145" s="45">
        <v>60</v>
      </c>
      <c r="H1145" s="46">
        <v>0</v>
      </c>
      <c r="I1145" s="44" t="s">
        <v>575</v>
      </c>
      <c r="J1145" s="44" t="s">
        <v>576</v>
      </c>
      <c r="K1145" s="44" t="s">
        <v>566</v>
      </c>
      <c r="L1145" s="44" t="s">
        <v>567</v>
      </c>
      <c r="M1145" s="44" t="s">
        <v>1217</v>
      </c>
      <c r="N1145" s="44"/>
      <c r="O1145" s="44" t="s">
        <v>159</v>
      </c>
      <c r="P1145" s="44" t="s">
        <v>527</v>
      </c>
      <c r="Q1145" s="44" t="s">
        <v>570</v>
      </c>
    </row>
    <row r="1146" spans="1:17" x14ac:dyDescent="0.25">
      <c r="A1146" s="44" t="s">
        <v>4171</v>
      </c>
      <c r="B1146" s="44" t="s">
        <v>4172</v>
      </c>
      <c r="C1146" s="44" t="s">
        <v>4173</v>
      </c>
      <c r="D1146" s="44"/>
      <c r="E1146" s="44" t="s">
        <v>3125</v>
      </c>
      <c r="F1146" s="44" t="s">
        <v>74</v>
      </c>
      <c r="G1146" s="45">
        <v>60</v>
      </c>
      <c r="H1146" s="46">
        <v>0</v>
      </c>
      <c r="I1146" s="44" t="s">
        <v>671</v>
      </c>
      <c r="J1146" s="44" t="s">
        <v>672</v>
      </c>
      <c r="K1146" s="44" t="s">
        <v>566</v>
      </c>
      <c r="L1146" s="44" t="s">
        <v>567</v>
      </c>
      <c r="M1146" s="44" t="s">
        <v>725</v>
      </c>
      <c r="N1146" s="44"/>
      <c r="O1146" s="44" t="s">
        <v>159</v>
      </c>
      <c r="P1146" s="44" t="s">
        <v>527</v>
      </c>
      <c r="Q1146" s="44" t="s">
        <v>570</v>
      </c>
    </row>
    <row r="1147" spans="1:17" x14ac:dyDescent="0.25">
      <c r="A1147" s="44" t="s">
        <v>4174</v>
      </c>
      <c r="B1147" s="44" t="s">
        <v>4175</v>
      </c>
      <c r="C1147" s="44" t="s">
        <v>4176</v>
      </c>
      <c r="D1147" s="44"/>
      <c r="E1147" s="44" t="s">
        <v>3871</v>
      </c>
      <c r="F1147" s="44" t="s">
        <v>74</v>
      </c>
      <c r="G1147" s="45">
        <v>60</v>
      </c>
      <c r="H1147" s="46">
        <v>0</v>
      </c>
      <c r="I1147" s="44" t="s">
        <v>583</v>
      </c>
      <c r="J1147" s="44" t="s">
        <v>584</v>
      </c>
      <c r="K1147" s="44" t="s">
        <v>566</v>
      </c>
      <c r="L1147" s="44" t="s">
        <v>567</v>
      </c>
      <c r="M1147" s="44" t="s">
        <v>784</v>
      </c>
      <c r="N1147" s="44" t="s">
        <v>3235</v>
      </c>
      <c r="O1147" s="44" t="s">
        <v>159</v>
      </c>
      <c r="P1147" s="44" t="s">
        <v>527</v>
      </c>
      <c r="Q1147" s="44" t="s">
        <v>570</v>
      </c>
    </row>
    <row r="1148" spans="1:17" x14ac:dyDescent="0.25">
      <c r="A1148" s="44" t="s">
        <v>4177</v>
      </c>
      <c r="B1148" s="44" t="s">
        <v>4178</v>
      </c>
      <c r="C1148" s="44" t="s">
        <v>4179</v>
      </c>
      <c r="D1148" s="44"/>
      <c r="E1148" s="44" t="s">
        <v>3125</v>
      </c>
      <c r="F1148" s="44" t="s">
        <v>74</v>
      </c>
      <c r="G1148" s="45">
        <v>60</v>
      </c>
      <c r="H1148" s="46">
        <v>0</v>
      </c>
      <c r="I1148" s="44" t="s">
        <v>575</v>
      </c>
      <c r="J1148" s="44" t="s">
        <v>576</v>
      </c>
      <c r="K1148" s="44" t="s">
        <v>566</v>
      </c>
      <c r="L1148" s="44" t="s">
        <v>567</v>
      </c>
      <c r="M1148" s="44" t="s">
        <v>577</v>
      </c>
      <c r="N1148" s="44"/>
      <c r="O1148" s="44" t="s">
        <v>159</v>
      </c>
      <c r="P1148" s="44" t="s">
        <v>527</v>
      </c>
      <c r="Q1148" s="44" t="s">
        <v>570</v>
      </c>
    </row>
    <row r="1149" spans="1:17" x14ac:dyDescent="0.25">
      <c r="A1149" s="44" t="s">
        <v>4180</v>
      </c>
      <c r="B1149" s="44" t="s">
        <v>4181</v>
      </c>
      <c r="C1149" s="44" t="s">
        <v>4182</v>
      </c>
      <c r="D1149" s="44" t="s">
        <v>3778</v>
      </c>
      <c r="E1149" s="44" t="s">
        <v>3120</v>
      </c>
      <c r="F1149" s="44" t="s">
        <v>3778</v>
      </c>
      <c r="G1149" s="45">
        <v>60</v>
      </c>
      <c r="H1149" s="46">
        <v>0</v>
      </c>
      <c r="I1149" s="44" t="s">
        <v>699</v>
      </c>
      <c r="J1149" s="44" t="s">
        <v>700</v>
      </c>
      <c r="K1149" s="44" t="s">
        <v>566</v>
      </c>
      <c r="L1149" s="44" t="s">
        <v>3779</v>
      </c>
      <c r="M1149" s="44" t="s">
        <v>702</v>
      </c>
      <c r="N1149" s="44"/>
      <c r="O1149" s="44" t="s">
        <v>159</v>
      </c>
      <c r="P1149" s="44" t="s">
        <v>527</v>
      </c>
      <c r="Q1149" s="44" t="s">
        <v>570</v>
      </c>
    </row>
    <row r="1150" spans="1:17" x14ac:dyDescent="0.25">
      <c r="A1150" s="44" t="s">
        <v>4183</v>
      </c>
      <c r="B1150" s="44" t="s">
        <v>4184</v>
      </c>
      <c r="C1150" s="44" t="s">
        <v>4185</v>
      </c>
      <c r="D1150" s="44" t="s">
        <v>3778</v>
      </c>
      <c r="E1150" s="44" t="s">
        <v>3120</v>
      </c>
      <c r="F1150" s="44" t="s">
        <v>3778</v>
      </c>
      <c r="G1150" s="45">
        <v>60</v>
      </c>
      <c r="H1150" s="46">
        <v>0</v>
      </c>
      <c r="I1150" s="44" t="s">
        <v>699</v>
      </c>
      <c r="J1150" s="44" t="s">
        <v>700</v>
      </c>
      <c r="K1150" s="44" t="s">
        <v>566</v>
      </c>
      <c r="L1150" s="44" t="s">
        <v>3779</v>
      </c>
      <c r="M1150" s="44" t="s">
        <v>702</v>
      </c>
      <c r="N1150" s="44"/>
      <c r="O1150" s="44" t="s">
        <v>159</v>
      </c>
      <c r="P1150" s="44" t="s">
        <v>527</v>
      </c>
      <c r="Q1150" s="44" t="s">
        <v>570</v>
      </c>
    </row>
    <row r="1151" spans="1:17" x14ac:dyDescent="0.25">
      <c r="A1151" s="44" t="s">
        <v>4186</v>
      </c>
      <c r="B1151" s="44" t="s">
        <v>4187</v>
      </c>
      <c r="C1151" s="44" t="s">
        <v>4188</v>
      </c>
      <c r="D1151" s="44" t="s">
        <v>3778</v>
      </c>
      <c r="E1151" s="44" t="s">
        <v>3120</v>
      </c>
      <c r="F1151" s="44" t="s">
        <v>3778</v>
      </c>
      <c r="G1151" s="45">
        <v>60</v>
      </c>
      <c r="H1151" s="46">
        <v>0</v>
      </c>
      <c r="I1151" s="44" t="s">
        <v>699</v>
      </c>
      <c r="J1151" s="44" t="s">
        <v>700</v>
      </c>
      <c r="K1151" s="44" t="s">
        <v>566</v>
      </c>
      <c r="L1151" s="44" t="s">
        <v>3779</v>
      </c>
      <c r="M1151" s="44" t="s">
        <v>702</v>
      </c>
      <c r="N1151" s="44"/>
      <c r="O1151" s="44" t="s">
        <v>159</v>
      </c>
      <c r="P1151" s="44" t="s">
        <v>527</v>
      </c>
      <c r="Q1151" s="44" t="s">
        <v>570</v>
      </c>
    </row>
    <row r="1152" spans="1:17" x14ac:dyDescent="0.25">
      <c r="A1152" s="44" t="s">
        <v>4189</v>
      </c>
      <c r="B1152" s="44" t="s">
        <v>177</v>
      </c>
      <c r="C1152" s="44" t="s">
        <v>4190</v>
      </c>
      <c r="D1152" s="44"/>
      <c r="E1152" s="44" t="s">
        <v>3125</v>
      </c>
      <c r="F1152" s="44" t="s">
        <v>74</v>
      </c>
      <c r="G1152" s="45">
        <v>60</v>
      </c>
      <c r="H1152" s="46">
        <v>0</v>
      </c>
      <c r="I1152" s="44" t="s">
        <v>583</v>
      </c>
      <c r="J1152" s="44" t="s">
        <v>584</v>
      </c>
      <c r="K1152" s="44" t="s">
        <v>566</v>
      </c>
      <c r="L1152" s="44" t="s">
        <v>567</v>
      </c>
      <c r="M1152" s="44" t="s">
        <v>766</v>
      </c>
      <c r="N1152" s="44"/>
      <c r="O1152" s="44" t="s">
        <v>159</v>
      </c>
      <c r="P1152" s="44" t="s">
        <v>527</v>
      </c>
      <c r="Q1152" s="44" t="s">
        <v>570</v>
      </c>
    </row>
    <row r="1153" spans="1:17" x14ac:dyDescent="0.25">
      <c r="A1153" s="44" t="s">
        <v>4191</v>
      </c>
      <c r="B1153" s="44" t="s">
        <v>4192</v>
      </c>
      <c r="C1153" s="44" t="s">
        <v>4193</v>
      </c>
      <c r="D1153" s="44"/>
      <c r="E1153" s="44" t="s">
        <v>3125</v>
      </c>
      <c r="F1153" s="44" t="s">
        <v>74</v>
      </c>
      <c r="G1153" s="45">
        <v>60</v>
      </c>
      <c r="H1153" s="46">
        <v>0</v>
      </c>
      <c r="I1153" s="44" t="s">
        <v>583</v>
      </c>
      <c r="J1153" s="44" t="s">
        <v>584</v>
      </c>
      <c r="K1153" s="44" t="s">
        <v>566</v>
      </c>
      <c r="L1153" s="44" t="s">
        <v>567</v>
      </c>
      <c r="M1153" s="44" t="s">
        <v>784</v>
      </c>
      <c r="N1153" s="44"/>
      <c r="O1153" s="44" t="s">
        <v>159</v>
      </c>
      <c r="P1153" s="44" t="s">
        <v>527</v>
      </c>
      <c r="Q1153" s="44" t="s">
        <v>570</v>
      </c>
    </row>
    <row r="1154" spans="1:17" x14ac:dyDescent="0.25">
      <c r="A1154" s="44" t="s">
        <v>4194</v>
      </c>
      <c r="B1154" s="44" t="s">
        <v>4195</v>
      </c>
      <c r="C1154" s="44" t="s">
        <v>4196</v>
      </c>
      <c r="D1154" s="44"/>
      <c r="E1154" s="44" t="s">
        <v>3125</v>
      </c>
      <c r="F1154" s="44" t="s">
        <v>74</v>
      </c>
      <c r="G1154" s="45">
        <v>60</v>
      </c>
      <c r="H1154" s="46">
        <v>0</v>
      </c>
      <c r="I1154" s="44" t="s">
        <v>657</v>
      </c>
      <c r="J1154" s="44" t="s">
        <v>658</v>
      </c>
      <c r="K1154" s="44" t="s">
        <v>566</v>
      </c>
      <c r="L1154" s="44" t="s">
        <v>567</v>
      </c>
      <c r="M1154" s="44" t="s">
        <v>948</v>
      </c>
      <c r="N1154" s="44"/>
      <c r="O1154" s="44" t="s">
        <v>159</v>
      </c>
      <c r="P1154" s="44" t="s">
        <v>527</v>
      </c>
      <c r="Q1154" s="44" t="s">
        <v>570</v>
      </c>
    </row>
    <row r="1155" spans="1:17" x14ac:dyDescent="0.25">
      <c r="A1155" s="44" t="s">
        <v>4197</v>
      </c>
      <c r="B1155" s="44" t="s">
        <v>4198</v>
      </c>
      <c r="C1155" s="44" t="s">
        <v>4199</v>
      </c>
      <c r="D1155" s="44"/>
      <c r="E1155" s="44" t="s">
        <v>3125</v>
      </c>
      <c r="F1155" s="44" t="s">
        <v>74</v>
      </c>
      <c r="G1155" s="45">
        <v>60</v>
      </c>
      <c r="H1155" s="46">
        <v>0</v>
      </c>
      <c r="I1155" s="44" t="s">
        <v>617</v>
      </c>
      <c r="J1155" s="44" t="s">
        <v>618</v>
      </c>
      <c r="K1155" s="44" t="s">
        <v>566</v>
      </c>
      <c r="L1155" s="44" t="s">
        <v>567</v>
      </c>
      <c r="M1155" s="44" t="s">
        <v>784</v>
      </c>
      <c r="N1155" s="44" t="s">
        <v>3182</v>
      </c>
      <c r="O1155" s="44" t="s">
        <v>159</v>
      </c>
      <c r="P1155" s="44" t="s">
        <v>527</v>
      </c>
      <c r="Q1155" s="44" t="s">
        <v>570</v>
      </c>
    </row>
    <row r="1156" spans="1:17" x14ac:dyDescent="0.25">
      <c r="A1156" s="44" t="s">
        <v>4200</v>
      </c>
      <c r="B1156" s="44" t="s">
        <v>4201</v>
      </c>
      <c r="C1156" s="44" t="s">
        <v>4202</v>
      </c>
      <c r="D1156" s="44"/>
      <c r="E1156" s="44" t="s">
        <v>3120</v>
      </c>
      <c r="F1156" s="44"/>
      <c r="G1156" s="45"/>
      <c r="H1156" s="46">
        <v>0</v>
      </c>
      <c r="I1156" s="44" t="s">
        <v>575</v>
      </c>
      <c r="J1156" s="44" t="s">
        <v>576</v>
      </c>
      <c r="K1156" s="44" t="s">
        <v>566</v>
      </c>
      <c r="L1156" s="44" t="s">
        <v>567</v>
      </c>
      <c r="M1156" s="44" t="s">
        <v>629</v>
      </c>
      <c r="N1156" s="44"/>
      <c r="O1156" s="44" t="s">
        <v>159</v>
      </c>
      <c r="P1156" s="44" t="s">
        <v>527</v>
      </c>
      <c r="Q1156" s="44" t="s">
        <v>570</v>
      </c>
    </row>
    <row r="1157" spans="1:17" x14ac:dyDescent="0.25">
      <c r="A1157" s="44" t="s">
        <v>4203</v>
      </c>
      <c r="B1157" s="44" t="s">
        <v>4204</v>
      </c>
      <c r="C1157" s="44" t="s">
        <v>4205</v>
      </c>
      <c r="D1157" s="44"/>
      <c r="E1157" s="44" t="s">
        <v>3125</v>
      </c>
      <c r="F1157" s="44" t="s">
        <v>74</v>
      </c>
      <c r="G1157" s="45">
        <v>60</v>
      </c>
      <c r="H1157" s="46">
        <v>0</v>
      </c>
      <c r="I1157" s="44" t="s">
        <v>789</v>
      </c>
      <c r="J1157" s="44" t="s">
        <v>790</v>
      </c>
      <c r="K1157" s="44" t="s">
        <v>566</v>
      </c>
      <c r="L1157" s="44" t="s">
        <v>567</v>
      </c>
      <c r="M1157" s="44" t="s">
        <v>568</v>
      </c>
      <c r="N1157" s="44"/>
      <c r="O1157" s="44" t="s">
        <v>159</v>
      </c>
      <c r="P1157" s="44" t="s">
        <v>527</v>
      </c>
      <c r="Q1157" s="44" t="s">
        <v>570</v>
      </c>
    </row>
    <row r="1158" spans="1:17" x14ac:dyDescent="0.25">
      <c r="A1158" s="44" t="s">
        <v>4206</v>
      </c>
      <c r="B1158" s="44" t="s">
        <v>4207</v>
      </c>
      <c r="C1158" s="44" t="s">
        <v>4208</v>
      </c>
      <c r="D1158" s="44"/>
      <c r="E1158" s="44" t="s">
        <v>3125</v>
      </c>
      <c r="F1158" s="44" t="s">
        <v>74</v>
      </c>
      <c r="G1158" s="45">
        <v>60</v>
      </c>
      <c r="H1158" s="46">
        <v>0</v>
      </c>
      <c r="I1158" s="44" t="s">
        <v>657</v>
      </c>
      <c r="J1158" s="44" t="s">
        <v>658</v>
      </c>
      <c r="K1158" s="44" t="s">
        <v>566</v>
      </c>
      <c r="L1158" s="44" t="s">
        <v>567</v>
      </c>
      <c r="M1158" s="44" t="s">
        <v>974</v>
      </c>
      <c r="N1158" s="44"/>
      <c r="O1158" s="44" t="s">
        <v>159</v>
      </c>
      <c r="P1158" s="44" t="s">
        <v>527</v>
      </c>
      <c r="Q1158" s="44" t="s">
        <v>570</v>
      </c>
    </row>
    <row r="1159" spans="1:17" x14ac:dyDescent="0.25">
      <c r="A1159" s="44" t="s">
        <v>4209</v>
      </c>
      <c r="B1159" s="44" t="s">
        <v>4210</v>
      </c>
      <c r="C1159" s="44" t="s">
        <v>4211</v>
      </c>
      <c r="D1159" s="44"/>
      <c r="E1159" s="44" t="s">
        <v>3125</v>
      </c>
      <c r="F1159" s="44" t="s">
        <v>74</v>
      </c>
      <c r="G1159" s="45">
        <v>60</v>
      </c>
      <c r="H1159" s="46">
        <v>0</v>
      </c>
      <c r="I1159" s="44" t="s">
        <v>583</v>
      </c>
      <c r="J1159" s="44" t="s">
        <v>584</v>
      </c>
      <c r="K1159" s="44" t="s">
        <v>566</v>
      </c>
      <c r="L1159" s="44" t="s">
        <v>567</v>
      </c>
      <c r="M1159" s="44" t="s">
        <v>766</v>
      </c>
      <c r="N1159" s="44" t="s">
        <v>3156</v>
      </c>
      <c r="O1159" s="44" t="s">
        <v>159</v>
      </c>
      <c r="P1159" s="44" t="s">
        <v>527</v>
      </c>
      <c r="Q1159" s="44" t="s">
        <v>570</v>
      </c>
    </row>
    <row r="1160" spans="1:17" x14ac:dyDescent="0.25">
      <c r="A1160" s="44" t="s">
        <v>4212</v>
      </c>
      <c r="B1160" s="44" t="s">
        <v>4213</v>
      </c>
      <c r="C1160" s="44" t="s">
        <v>4214</v>
      </c>
      <c r="D1160" s="44"/>
      <c r="E1160" s="44" t="s">
        <v>3125</v>
      </c>
      <c r="F1160" s="44" t="s">
        <v>74</v>
      </c>
      <c r="G1160" s="45">
        <v>60</v>
      </c>
      <c r="H1160" s="46">
        <v>0</v>
      </c>
      <c r="I1160" s="44" t="s">
        <v>583</v>
      </c>
      <c r="J1160" s="44" t="s">
        <v>584</v>
      </c>
      <c r="K1160" s="44" t="s">
        <v>566</v>
      </c>
      <c r="L1160" s="44" t="s">
        <v>567</v>
      </c>
      <c r="M1160" s="44" t="s">
        <v>784</v>
      </c>
      <c r="N1160" s="44"/>
      <c r="O1160" s="44" t="s">
        <v>159</v>
      </c>
      <c r="P1160" s="44" t="s">
        <v>527</v>
      </c>
      <c r="Q1160" s="44" t="s">
        <v>570</v>
      </c>
    </row>
    <row r="1161" spans="1:17" x14ac:dyDescent="0.25">
      <c r="A1161" s="44" t="s">
        <v>4215</v>
      </c>
      <c r="B1161" s="44" t="s">
        <v>300</v>
      </c>
      <c r="C1161" s="44" t="s">
        <v>4216</v>
      </c>
      <c r="D1161" s="44"/>
      <c r="E1161" s="44" t="s">
        <v>3125</v>
      </c>
      <c r="F1161" s="44" t="s">
        <v>74</v>
      </c>
      <c r="G1161" s="45">
        <v>60</v>
      </c>
      <c r="H1161" s="46">
        <v>0</v>
      </c>
      <c r="I1161" s="44" t="s">
        <v>583</v>
      </c>
      <c r="J1161" s="44" t="s">
        <v>584</v>
      </c>
      <c r="K1161" s="44" t="s">
        <v>566</v>
      </c>
      <c r="L1161" s="44" t="s">
        <v>567</v>
      </c>
      <c r="M1161" s="44" t="s">
        <v>766</v>
      </c>
      <c r="N1161" s="44"/>
      <c r="O1161" s="44" t="s">
        <v>159</v>
      </c>
      <c r="P1161" s="44" t="s">
        <v>527</v>
      </c>
      <c r="Q1161" s="44" t="s">
        <v>570</v>
      </c>
    </row>
    <row r="1162" spans="1:17" x14ac:dyDescent="0.25">
      <c r="A1162" s="44" t="s">
        <v>4217</v>
      </c>
      <c r="B1162" s="44" t="s">
        <v>4218</v>
      </c>
      <c r="C1162" s="44" t="s">
        <v>4219</v>
      </c>
      <c r="D1162" s="44"/>
      <c r="E1162" s="44" t="s">
        <v>3125</v>
      </c>
      <c r="F1162" s="44" t="s">
        <v>74</v>
      </c>
      <c r="G1162" s="45">
        <v>60</v>
      </c>
      <c r="H1162" s="46">
        <v>0</v>
      </c>
      <c r="I1162" s="44" t="s">
        <v>623</v>
      </c>
      <c r="J1162" s="44" t="s">
        <v>624</v>
      </c>
      <c r="K1162" s="44" t="s">
        <v>566</v>
      </c>
      <c r="L1162" s="44" t="s">
        <v>567</v>
      </c>
      <c r="M1162" s="44" t="s">
        <v>667</v>
      </c>
      <c r="N1162" s="44"/>
      <c r="O1162" s="44" t="s">
        <v>159</v>
      </c>
      <c r="P1162" s="44" t="s">
        <v>527</v>
      </c>
      <c r="Q1162" s="44" t="s">
        <v>570</v>
      </c>
    </row>
    <row r="1163" spans="1:17" x14ac:dyDescent="0.25">
      <c r="A1163" s="44" t="s">
        <v>4220</v>
      </c>
      <c r="B1163" s="44" t="s">
        <v>4221</v>
      </c>
      <c r="C1163" s="44" t="s">
        <v>4222</v>
      </c>
      <c r="D1163" s="44"/>
      <c r="E1163" s="44" t="s">
        <v>3125</v>
      </c>
      <c r="F1163" s="44" t="s">
        <v>74</v>
      </c>
      <c r="G1163" s="45">
        <v>60</v>
      </c>
      <c r="H1163" s="46">
        <v>0</v>
      </c>
      <c r="I1163" s="44" t="s">
        <v>575</v>
      </c>
      <c r="J1163" s="44" t="s">
        <v>576</v>
      </c>
      <c r="K1163" s="44" t="s">
        <v>566</v>
      </c>
      <c r="L1163" s="44" t="s">
        <v>567</v>
      </c>
      <c r="M1163" s="44" t="s">
        <v>577</v>
      </c>
      <c r="N1163" s="44"/>
      <c r="O1163" s="44" t="s">
        <v>159</v>
      </c>
      <c r="P1163" s="44" t="s">
        <v>527</v>
      </c>
      <c r="Q1163" s="44" t="s">
        <v>570</v>
      </c>
    </row>
    <row r="1164" spans="1:17" x14ac:dyDescent="0.25">
      <c r="A1164" s="44" t="s">
        <v>4223</v>
      </c>
      <c r="B1164" s="44" t="s">
        <v>4224</v>
      </c>
      <c r="C1164" s="44" t="s">
        <v>4225</v>
      </c>
      <c r="D1164" s="44"/>
      <c r="E1164" s="44" t="s">
        <v>3125</v>
      </c>
      <c r="F1164" s="44" t="s">
        <v>74</v>
      </c>
      <c r="G1164" s="45">
        <v>60</v>
      </c>
      <c r="H1164" s="46">
        <v>0</v>
      </c>
      <c r="I1164" s="44" t="s">
        <v>575</v>
      </c>
      <c r="J1164" s="44" t="s">
        <v>576</v>
      </c>
      <c r="K1164" s="44" t="s">
        <v>566</v>
      </c>
      <c r="L1164" s="44" t="s">
        <v>567</v>
      </c>
      <c r="M1164" s="44" t="s">
        <v>1217</v>
      </c>
      <c r="N1164" s="44"/>
      <c r="O1164" s="44" t="s">
        <v>159</v>
      </c>
      <c r="P1164" s="44" t="s">
        <v>527</v>
      </c>
      <c r="Q1164" s="44" t="s">
        <v>570</v>
      </c>
    </row>
    <row r="1165" spans="1:17" x14ac:dyDescent="0.25">
      <c r="A1165" s="44" t="s">
        <v>4226</v>
      </c>
      <c r="B1165" s="44" t="s">
        <v>4227</v>
      </c>
      <c r="C1165" s="44" t="s">
        <v>4228</v>
      </c>
      <c r="D1165" s="44"/>
      <c r="E1165" s="44" t="s">
        <v>3125</v>
      </c>
      <c r="F1165" s="44" t="s">
        <v>74</v>
      </c>
      <c r="G1165" s="45">
        <v>60</v>
      </c>
      <c r="H1165" s="46">
        <v>0</v>
      </c>
      <c r="I1165" s="44" t="s">
        <v>617</v>
      </c>
      <c r="J1165" s="44" t="s">
        <v>618</v>
      </c>
      <c r="K1165" s="44" t="s">
        <v>566</v>
      </c>
      <c r="L1165" s="44" t="s">
        <v>567</v>
      </c>
      <c r="M1165" s="44" t="s">
        <v>710</v>
      </c>
      <c r="N1165" s="44"/>
      <c r="O1165" s="44" t="s">
        <v>159</v>
      </c>
      <c r="P1165" s="44" t="s">
        <v>527</v>
      </c>
      <c r="Q1165" s="44" t="s">
        <v>570</v>
      </c>
    </row>
    <row r="1166" spans="1:17" x14ac:dyDescent="0.25">
      <c r="A1166" s="44" t="s">
        <v>4229</v>
      </c>
      <c r="B1166" s="44" t="s">
        <v>4230</v>
      </c>
      <c r="C1166" s="44" t="s">
        <v>4231</v>
      </c>
      <c r="D1166" s="44"/>
      <c r="E1166" s="44" t="s">
        <v>3125</v>
      </c>
      <c r="F1166" s="44" t="s">
        <v>74</v>
      </c>
      <c r="G1166" s="45">
        <v>60</v>
      </c>
      <c r="H1166" s="46">
        <v>0</v>
      </c>
      <c r="I1166" s="44" t="s">
        <v>575</v>
      </c>
      <c r="J1166" s="44" t="s">
        <v>576</v>
      </c>
      <c r="K1166" s="44" t="s">
        <v>566</v>
      </c>
      <c r="L1166" s="44" t="s">
        <v>567</v>
      </c>
      <c r="M1166" s="44" t="s">
        <v>577</v>
      </c>
      <c r="N1166" s="44" t="s">
        <v>4232</v>
      </c>
      <c r="O1166" s="44" t="s">
        <v>159</v>
      </c>
      <c r="P1166" s="44" t="s">
        <v>527</v>
      </c>
      <c r="Q1166" s="44" t="s">
        <v>570</v>
      </c>
    </row>
    <row r="1167" spans="1:17" x14ac:dyDescent="0.25">
      <c r="A1167" s="44" t="s">
        <v>4233</v>
      </c>
      <c r="B1167" s="44" t="s">
        <v>469</v>
      </c>
      <c r="C1167" s="44" t="s">
        <v>4234</v>
      </c>
      <c r="D1167" s="44"/>
      <c r="E1167" s="44" t="s">
        <v>3125</v>
      </c>
      <c r="F1167" s="44" t="s">
        <v>74</v>
      </c>
      <c r="G1167" s="45">
        <v>60</v>
      </c>
      <c r="H1167" s="46">
        <v>0</v>
      </c>
      <c r="I1167" s="44" t="s">
        <v>583</v>
      </c>
      <c r="J1167" s="44" t="s">
        <v>584</v>
      </c>
      <c r="K1167" s="44" t="s">
        <v>566</v>
      </c>
      <c r="L1167" s="44" t="s">
        <v>567</v>
      </c>
      <c r="M1167" s="44" t="s">
        <v>766</v>
      </c>
      <c r="N1167" s="44"/>
      <c r="O1167" s="44" t="s">
        <v>159</v>
      </c>
      <c r="P1167" s="44" t="s">
        <v>527</v>
      </c>
      <c r="Q1167" s="44" t="s">
        <v>570</v>
      </c>
    </row>
    <row r="1168" spans="1:17" x14ac:dyDescent="0.25">
      <c r="A1168" s="44" t="s">
        <v>4235</v>
      </c>
      <c r="B1168" s="44" t="s">
        <v>4236</v>
      </c>
      <c r="C1168" s="44" t="s">
        <v>4237</v>
      </c>
      <c r="D1168" s="44"/>
      <c r="E1168" s="44" t="s">
        <v>3125</v>
      </c>
      <c r="F1168" s="44" t="s">
        <v>74</v>
      </c>
      <c r="G1168" s="45">
        <v>60</v>
      </c>
      <c r="H1168" s="46">
        <v>0</v>
      </c>
      <c r="I1168" s="44" t="s">
        <v>657</v>
      </c>
      <c r="J1168" s="44" t="s">
        <v>658</v>
      </c>
      <c r="K1168" s="44" t="s">
        <v>566</v>
      </c>
      <c r="L1168" s="44" t="s">
        <v>567</v>
      </c>
      <c r="M1168" s="44" t="s">
        <v>568</v>
      </c>
      <c r="N1168" s="44"/>
      <c r="O1168" s="44" t="s">
        <v>159</v>
      </c>
      <c r="P1168" s="44" t="s">
        <v>527</v>
      </c>
      <c r="Q1168" s="44" t="s">
        <v>570</v>
      </c>
    </row>
    <row r="1169" spans="1:17" x14ac:dyDescent="0.25">
      <c r="A1169" s="44" t="s">
        <v>4238</v>
      </c>
      <c r="B1169" s="44" t="s">
        <v>4239</v>
      </c>
      <c r="C1169" s="44" t="s">
        <v>4240</v>
      </c>
      <c r="D1169" s="44"/>
      <c r="E1169" s="44" t="s">
        <v>3125</v>
      </c>
      <c r="F1169" s="44" t="s">
        <v>74</v>
      </c>
      <c r="G1169" s="45">
        <v>60</v>
      </c>
      <c r="H1169" s="46">
        <v>0</v>
      </c>
      <c r="I1169" s="44" t="s">
        <v>657</v>
      </c>
      <c r="J1169" s="44" t="s">
        <v>658</v>
      </c>
      <c r="K1169" s="44" t="s">
        <v>566</v>
      </c>
      <c r="L1169" s="44" t="s">
        <v>567</v>
      </c>
      <c r="M1169" s="44" t="s">
        <v>568</v>
      </c>
      <c r="N1169" s="44"/>
      <c r="O1169" s="44" t="s">
        <v>159</v>
      </c>
      <c r="P1169" s="44" t="s">
        <v>527</v>
      </c>
      <c r="Q1169" s="44" t="s">
        <v>570</v>
      </c>
    </row>
    <row r="1170" spans="1:17" x14ac:dyDescent="0.25">
      <c r="A1170" s="44" t="s">
        <v>4241</v>
      </c>
      <c r="B1170" s="44" t="s">
        <v>4242</v>
      </c>
      <c r="C1170" s="44" t="s">
        <v>4243</v>
      </c>
      <c r="D1170" s="44" t="s">
        <v>74</v>
      </c>
      <c r="E1170" s="44" t="s">
        <v>4244</v>
      </c>
      <c r="F1170" s="44"/>
      <c r="G1170" s="45"/>
      <c r="H1170" s="46">
        <v>0</v>
      </c>
      <c r="I1170" s="44" t="s">
        <v>1066</v>
      </c>
      <c r="J1170" s="44" t="s">
        <v>1067</v>
      </c>
      <c r="K1170" s="44" t="s">
        <v>566</v>
      </c>
      <c r="L1170" s="44" t="s">
        <v>683</v>
      </c>
      <c r="M1170" s="44" t="s">
        <v>1092</v>
      </c>
      <c r="N1170" s="44"/>
      <c r="O1170" s="44" t="s">
        <v>159</v>
      </c>
      <c r="P1170" s="44" t="s">
        <v>527</v>
      </c>
      <c r="Q1170" s="44" t="s">
        <v>4245</v>
      </c>
    </row>
    <row r="1171" spans="1:17" x14ac:dyDescent="0.25">
      <c r="A1171" s="44" t="s">
        <v>4246</v>
      </c>
      <c r="B1171" s="44" t="s">
        <v>4247</v>
      </c>
      <c r="C1171" s="44" t="s">
        <v>4248</v>
      </c>
      <c r="D1171" s="44" t="s">
        <v>74</v>
      </c>
      <c r="E1171" s="44" t="s">
        <v>4244</v>
      </c>
      <c r="F1171" s="44"/>
      <c r="G1171" s="45"/>
      <c r="H1171" s="46">
        <v>0</v>
      </c>
      <c r="I1171" s="44" t="s">
        <v>1066</v>
      </c>
      <c r="J1171" s="44" t="s">
        <v>1067</v>
      </c>
      <c r="K1171" s="44" t="s">
        <v>566</v>
      </c>
      <c r="L1171" s="44" t="s">
        <v>683</v>
      </c>
      <c r="M1171" s="44" t="s">
        <v>1078</v>
      </c>
      <c r="N1171" s="44" t="s">
        <v>4249</v>
      </c>
      <c r="O1171" s="44" t="s">
        <v>159</v>
      </c>
      <c r="P1171" s="44" t="s">
        <v>527</v>
      </c>
      <c r="Q1171" s="44" t="s">
        <v>4245</v>
      </c>
    </row>
    <row r="1172" spans="1:17" x14ac:dyDescent="0.25">
      <c r="A1172" s="44" t="s">
        <v>4250</v>
      </c>
      <c r="B1172" s="44" t="s">
        <v>4251</v>
      </c>
      <c r="C1172" s="44" t="s">
        <v>4252</v>
      </c>
      <c r="D1172" s="44" t="s">
        <v>74</v>
      </c>
      <c r="E1172" s="44" t="s">
        <v>4244</v>
      </c>
      <c r="F1172" s="44"/>
      <c r="G1172" s="45"/>
      <c r="H1172" s="46">
        <v>0</v>
      </c>
      <c r="I1172" s="44" t="s">
        <v>1066</v>
      </c>
      <c r="J1172" s="44" t="s">
        <v>1067</v>
      </c>
      <c r="K1172" s="44" t="s">
        <v>566</v>
      </c>
      <c r="L1172" s="44" t="s">
        <v>683</v>
      </c>
      <c r="M1172" s="44" t="s">
        <v>1092</v>
      </c>
      <c r="N1172" s="44" t="s">
        <v>4253</v>
      </c>
      <c r="O1172" s="44" t="s">
        <v>159</v>
      </c>
      <c r="P1172" s="44" t="s">
        <v>527</v>
      </c>
      <c r="Q1172" s="44" t="s">
        <v>4245</v>
      </c>
    </row>
    <row r="1173" spans="1:17" x14ac:dyDescent="0.25">
      <c r="A1173" s="44" t="s">
        <v>4254</v>
      </c>
      <c r="B1173" s="44" t="s">
        <v>4255</v>
      </c>
      <c r="C1173" s="44" t="s">
        <v>4256</v>
      </c>
      <c r="D1173" s="44" t="s">
        <v>74</v>
      </c>
      <c r="E1173" s="44" t="s">
        <v>4244</v>
      </c>
      <c r="F1173" s="44"/>
      <c r="G1173" s="45"/>
      <c r="H1173" s="46">
        <v>0</v>
      </c>
      <c r="I1173" s="44" t="s">
        <v>1066</v>
      </c>
      <c r="J1173" s="44" t="s">
        <v>1067</v>
      </c>
      <c r="K1173" s="44" t="s">
        <v>566</v>
      </c>
      <c r="L1173" s="44" t="s">
        <v>683</v>
      </c>
      <c r="M1173" s="44" t="s">
        <v>1078</v>
      </c>
      <c r="N1173" s="44" t="s">
        <v>4249</v>
      </c>
      <c r="O1173" s="44" t="s">
        <v>159</v>
      </c>
      <c r="P1173" s="44" t="s">
        <v>527</v>
      </c>
      <c r="Q1173" s="44" t="s">
        <v>4245</v>
      </c>
    </row>
    <row r="1174" spans="1:17" x14ac:dyDescent="0.25">
      <c r="A1174" s="44" t="s">
        <v>4257</v>
      </c>
      <c r="B1174" s="44" t="s">
        <v>4258</v>
      </c>
      <c r="C1174" s="44" t="s">
        <v>4259</v>
      </c>
      <c r="D1174" s="44" t="s">
        <v>74</v>
      </c>
      <c r="E1174" s="44" t="s">
        <v>4244</v>
      </c>
      <c r="F1174" s="44"/>
      <c r="G1174" s="45"/>
      <c r="H1174" s="46">
        <v>0</v>
      </c>
      <c r="I1174" s="44" t="s">
        <v>1066</v>
      </c>
      <c r="J1174" s="44" t="s">
        <v>1067</v>
      </c>
      <c r="K1174" s="44" t="s">
        <v>566</v>
      </c>
      <c r="L1174" s="44" t="s">
        <v>683</v>
      </c>
      <c r="M1174" s="44" t="s">
        <v>1092</v>
      </c>
      <c r="N1174" s="44"/>
      <c r="O1174" s="44" t="s">
        <v>159</v>
      </c>
      <c r="P1174" s="44" t="s">
        <v>527</v>
      </c>
      <c r="Q1174" s="44" t="s">
        <v>4245</v>
      </c>
    </row>
    <row r="1175" spans="1:17" x14ac:dyDescent="0.25">
      <c r="A1175" s="44" t="s">
        <v>4260</v>
      </c>
      <c r="B1175" s="44" t="s">
        <v>4261</v>
      </c>
      <c r="C1175" s="44" t="s">
        <v>4262</v>
      </c>
      <c r="D1175" s="44" t="s">
        <v>74</v>
      </c>
      <c r="E1175" s="44" t="s">
        <v>4244</v>
      </c>
      <c r="F1175" s="44"/>
      <c r="G1175" s="45"/>
      <c r="H1175" s="46">
        <v>0</v>
      </c>
      <c r="I1175" s="44" t="s">
        <v>1066</v>
      </c>
      <c r="J1175" s="44" t="s">
        <v>1067</v>
      </c>
      <c r="K1175" s="44" t="s">
        <v>566</v>
      </c>
      <c r="L1175" s="44" t="s">
        <v>683</v>
      </c>
      <c r="M1175" s="44" t="s">
        <v>1078</v>
      </c>
      <c r="N1175" s="44" t="s">
        <v>4249</v>
      </c>
      <c r="O1175" s="44" t="s">
        <v>159</v>
      </c>
      <c r="P1175" s="44" t="s">
        <v>527</v>
      </c>
      <c r="Q1175" s="44" t="s">
        <v>4245</v>
      </c>
    </row>
    <row r="1176" spans="1:17" x14ac:dyDescent="0.25">
      <c r="A1176" s="44" t="s">
        <v>4263</v>
      </c>
      <c r="B1176" s="44" t="s">
        <v>4264</v>
      </c>
      <c r="C1176" s="44" t="s">
        <v>4265</v>
      </c>
      <c r="D1176" s="44" t="s">
        <v>74</v>
      </c>
      <c r="E1176" s="44" t="s">
        <v>4244</v>
      </c>
      <c r="F1176" s="44"/>
      <c r="G1176" s="45"/>
      <c r="H1176" s="46">
        <v>0</v>
      </c>
      <c r="I1176" s="44" t="s">
        <v>1066</v>
      </c>
      <c r="J1176" s="44" t="s">
        <v>1067</v>
      </c>
      <c r="K1176" s="44" t="s">
        <v>566</v>
      </c>
      <c r="L1176" s="44" t="s">
        <v>683</v>
      </c>
      <c r="M1176" s="44" t="s">
        <v>1068</v>
      </c>
      <c r="N1176" s="44" t="s">
        <v>4266</v>
      </c>
      <c r="O1176" s="44" t="s">
        <v>159</v>
      </c>
      <c r="P1176" s="44" t="s">
        <v>527</v>
      </c>
      <c r="Q1176" s="44" t="s">
        <v>4245</v>
      </c>
    </row>
    <row r="1177" spans="1:17" x14ac:dyDescent="0.25">
      <c r="A1177" s="44" t="s">
        <v>4267</v>
      </c>
      <c r="B1177" s="44" t="s">
        <v>4268</v>
      </c>
      <c r="C1177" s="44" t="s">
        <v>4269</v>
      </c>
      <c r="D1177" s="44" t="s">
        <v>74</v>
      </c>
      <c r="E1177" s="44" t="s">
        <v>4244</v>
      </c>
      <c r="F1177" s="44"/>
      <c r="G1177" s="45"/>
      <c r="H1177" s="46">
        <v>0</v>
      </c>
      <c r="I1177" s="44" t="s">
        <v>1066</v>
      </c>
      <c r="J1177" s="44" t="s">
        <v>1067</v>
      </c>
      <c r="K1177" s="44" t="s">
        <v>566</v>
      </c>
      <c r="L1177" s="44" t="s">
        <v>683</v>
      </c>
      <c r="M1177" s="44" t="s">
        <v>1068</v>
      </c>
      <c r="N1177" s="44" t="s">
        <v>4266</v>
      </c>
      <c r="O1177" s="44" t="s">
        <v>159</v>
      </c>
      <c r="P1177" s="44" t="s">
        <v>527</v>
      </c>
      <c r="Q1177" s="44" t="s">
        <v>4245</v>
      </c>
    </row>
    <row r="1178" spans="1:17" x14ac:dyDescent="0.25">
      <c r="A1178" s="44" t="s">
        <v>4270</v>
      </c>
      <c r="B1178" s="44" t="s">
        <v>4271</v>
      </c>
      <c r="C1178" s="44" t="s">
        <v>4272</v>
      </c>
      <c r="D1178" s="44" t="s">
        <v>74</v>
      </c>
      <c r="E1178" s="44" t="s">
        <v>4244</v>
      </c>
      <c r="F1178" s="44"/>
      <c r="G1178" s="45"/>
      <c r="H1178" s="46">
        <v>0</v>
      </c>
      <c r="I1178" s="44" t="s">
        <v>1066</v>
      </c>
      <c r="J1178" s="44" t="s">
        <v>1067</v>
      </c>
      <c r="K1178" s="44" t="s">
        <v>566</v>
      </c>
      <c r="L1178" s="44" t="s">
        <v>683</v>
      </c>
      <c r="M1178" s="44" t="s">
        <v>1224</v>
      </c>
      <c r="N1178" s="44"/>
      <c r="O1178" s="44" t="s">
        <v>159</v>
      </c>
      <c r="P1178" s="44" t="s">
        <v>527</v>
      </c>
      <c r="Q1178" s="44" t="s">
        <v>4245</v>
      </c>
    </row>
    <row r="1179" spans="1:17" x14ac:dyDescent="0.25">
      <c r="A1179" s="44" t="s">
        <v>4273</v>
      </c>
      <c r="B1179" s="44" t="s">
        <v>4274</v>
      </c>
      <c r="C1179" s="44" t="s">
        <v>4275</v>
      </c>
      <c r="D1179" s="44" t="s">
        <v>74</v>
      </c>
      <c r="E1179" s="44" t="s">
        <v>4244</v>
      </c>
      <c r="F1179" s="44"/>
      <c r="G1179" s="45"/>
      <c r="H1179" s="46">
        <v>0</v>
      </c>
      <c r="I1179" s="44" t="s">
        <v>1066</v>
      </c>
      <c r="J1179" s="44" t="s">
        <v>1067</v>
      </c>
      <c r="K1179" s="44" t="s">
        <v>566</v>
      </c>
      <c r="L1179" s="44" t="s">
        <v>683</v>
      </c>
      <c r="M1179" s="44" t="s">
        <v>1068</v>
      </c>
      <c r="N1179" s="44" t="s">
        <v>4276</v>
      </c>
      <c r="O1179" s="44" t="s">
        <v>159</v>
      </c>
      <c r="P1179" s="44" t="s">
        <v>527</v>
      </c>
      <c r="Q1179" s="44" t="s">
        <v>4245</v>
      </c>
    </row>
    <row r="1180" spans="1:17" x14ac:dyDescent="0.25">
      <c r="A1180" s="44" t="s">
        <v>4277</v>
      </c>
      <c r="B1180" s="44" t="s">
        <v>4278</v>
      </c>
      <c r="C1180" s="44" t="s">
        <v>4279</v>
      </c>
      <c r="D1180" s="44" t="s">
        <v>74</v>
      </c>
      <c r="E1180" s="44" t="s">
        <v>4244</v>
      </c>
      <c r="F1180" s="44"/>
      <c r="G1180" s="45"/>
      <c r="H1180" s="46">
        <v>0</v>
      </c>
      <c r="I1180" s="44" t="s">
        <v>1066</v>
      </c>
      <c r="J1180" s="44" t="s">
        <v>1067</v>
      </c>
      <c r="K1180" s="44" t="s">
        <v>566</v>
      </c>
      <c r="L1180" s="44" t="s">
        <v>683</v>
      </c>
      <c r="M1180" s="44" t="s">
        <v>1224</v>
      </c>
      <c r="N1180" s="44"/>
      <c r="O1180" s="44" t="s">
        <v>159</v>
      </c>
      <c r="P1180" s="44" t="s">
        <v>527</v>
      </c>
      <c r="Q1180" s="44" t="s">
        <v>4245</v>
      </c>
    </row>
    <row r="1181" spans="1:17" x14ac:dyDescent="0.25">
      <c r="A1181" s="44" t="s">
        <v>4280</v>
      </c>
      <c r="B1181" s="44" t="s">
        <v>4281</v>
      </c>
      <c r="C1181" s="44" t="s">
        <v>4282</v>
      </c>
      <c r="D1181" s="44" t="s">
        <v>74</v>
      </c>
      <c r="E1181" s="44" t="s">
        <v>4244</v>
      </c>
      <c r="F1181" s="44"/>
      <c r="G1181" s="45"/>
      <c r="H1181" s="46">
        <v>0</v>
      </c>
      <c r="I1181" s="44" t="s">
        <v>1066</v>
      </c>
      <c r="J1181" s="44" t="s">
        <v>1067</v>
      </c>
      <c r="K1181" s="44" t="s">
        <v>566</v>
      </c>
      <c r="L1181" s="44" t="s">
        <v>683</v>
      </c>
      <c r="M1181" s="44" t="s">
        <v>1224</v>
      </c>
      <c r="N1181" s="44"/>
      <c r="O1181" s="44" t="s">
        <v>159</v>
      </c>
      <c r="P1181" s="44" t="s">
        <v>527</v>
      </c>
      <c r="Q1181" s="44" t="s">
        <v>4245</v>
      </c>
    </row>
    <row r="1182" spans="1:17" x14ac:dyDescent="0.25">
      <c r="A1182" s="44" t="s">
        <v>4283</v>
      </c>
      <c r="B1182" s="44" t="s">
        <v>4284</v>
      </c>
      <c r="C1182" s="44" t="s">
        <v>4285</v>
      </c>
      <c r="D1182" s="44" t="s">
        <v>74</v>
      </c>
      <c r="E1182" s="44" t="s">
        <v>4244</v>
      </c>
      <c r="F1182" s="44"/>
      <c r="G1182" s="45"/>
      <c r="H1182" s="46">
        <v>0</v>
      </c>
      <c r="I1182" s="44" t="s">
        <v>826</v>
      </c>
      <c r="J1182" s="44" t="s">
        <v>827</v>
      </c>
      <c r="K1182" s="44" t="s">
        <v>566</v>
      </c>
      <c r="L1182" s="44" t="s">
        <v>683</v>
      </c>
      <c r="M1182" s="44" t="s">
        <v>759</v>
      </c>
      <c r="N1182" s="44" t="s">
        <v>4286</v>
      </c>
      <c r="O1182" s="44" t="s">
        <v>159</v>
      </c>
      <c r="P1182" s="44" t="s">
        <v>527</v>
      </c>
      <c r="Q1182" s="44" t="s">
        <v>4245</v>
      </c>
    </row>
    <row r="1183" spans="1:17" x14ac:dyDescent="0.25">
      <c r="A1183" s="44" t="s">
        <v>4287</v>
      </c>
      <c r="B1183" s="44" t="s">
        <v>4288</v>
      </c>
      <c r="C1183" s="44" t="s">
        <v>4289</v>
      </c>
      <c r="D1183" s="44" t="s">
        <v>74</v>
      </c>
      <c r="E1183" s="44" t="s">
        <v>4244</v>
      </c>
      <c r="F1183" s="44"/>
      <c r="G1183" s="45"/>
      <c r="H1183" s="46">
        <v>0</v>
      </c>
      <c r="I1183" s="44" t="s">
        <v>1066</v>
      </c>
      <c r="J1183" s="44" t="s">
        <v>1067</v>
      </c>
      <c r="K1183" s="44" t="s">
        <v>566</v>
      </c>
      <c r="L1183" s="44" t="s">
        <v>683</v>
      </c>
      <c r="M1183" s="44" t="s">
        <v>1068</v>
      </c>
      <c r="N1183" s="44" t="s">
        <v>4266</v>
      </c>
      <c r="O1183" s="44" t="s">
        <v>159</v>
      </c>
      <c r="P1183" s="44" t="s">
        <v>527</v>
      </c>
      <c r="Q1183" s="44" t="s">
        <v>4245</v>
      </c>
    </row>
    <row r="1184" spans="1:17" x14ac:dyDescent="0.25">
      <c r="A1184" s="44" t="s">
        <v>4290</v>
      </c>
      <c r="B1184" s="44" t="s">
        <v>4291</v>
      </c>
      <c r="C1184" s="44" t="s">
        <v>4292</v>
      </c>
      <c r="D1184" s="44" t="s">
        <v>74</v>
      </c>
      <c r="E1184" s="44" t="s">
        <v>4244</v>
      </c>
      <c r="F1184" s="44"/>
      <c r="G1184" s="45"/>
      <c r="H1184" s="46">
        <v>0</v>
      </c>
      <c r="I1184" s="44" t="s">
        <v>826</v>
      </c>
      <c r="J1184" s="44" t="s">
        <v>827</v>
      </c>
      <c r="K1184" s="44" t="s">
        <v>566</v>
      </c>
      <c r="L1184" s="44" t="s">
        <v>683</v>
      </c>
      <c r="M1184" s="44" t="s">
        <v>1106</v>
      </c>
      <c r="N1184" s="44" t="s">
        <v>4293</v>
      </c>
      <c r="O1184" s="44" t="s">
        <v>159</v>
      </c>
      <c r="P1184" s="44" t="s">
        <v>527</v>
      </c>
      <c r="Q1184" s="44" t="s">
        <v>4245</v>
      </c>
    </row>
    <row r="1185" spans="1:17" x14ac:dyDescent="0.25">
      <c r="A1185" s="44" t="s">
        <v>4294</v>
      </c>
      <c r="B1185" s="44" t="s">
        <v>4295</v>
      </c>
      <c r="C1185" s="44" t="s">
        <v>4296</v>
      </c>
      <c r="D1185" s="44" t="s">
        <v>74</v>
      </c>
      <c r="E1185" s="44" t="s">
        <v>4244</v>
      </c>
      <c r="F1185" s="44"/>
      <c r="G1185" s="45"/>
      <c r="H1185" s="46">
        <v>0</v>
      </c>
      <c r="I1185" s="44" t="s">
        <v>1066</v>
      </c>
      <c r="J1185" s="44" t="s">
        <v>1067</v>
      </c>
      <c r="K1185" s="44" t="s">
        <v>566</v>
      </c>
      <c r="L1185" s="44" t="s">
        <v>683</v>
      </c>
      <c r="M1185" s="44" t="s">
        <v>4297</v>
      </c>
      <c r="N1185" s="44"/>
      <c r="O1185" s="44" t="s">
        <v>159</v>
      </c>
      <c r="P1185" s="44" t="s">
        <v>527</v>
      </c>
      <c r="Q1185" s="44" t="s">
        <v>4245</v>
      </c>
    </row>
    <row r="1186" spans="1:17" x14ac:dyDescent="0.25">
      <c r="A1186" s="44" t="s">
        <v>4298</v>
      </c>
      <c r="B1186" s="44" t="s">
        <v>4299</v>
      </c>
      <c r="C1186" s="44" t="s">
        <v>4300</v>
      </c>
      <c r="D1186" s="44" t="s">
        <v>74</v>
      </c>
      <c r="E1186" s="44" t="s">
        <v>4244</v>
      </c>
      <c r="F1186" s="44"/>
      <c r="G1186" s="45"/>
      <c r="H1186" s="46">
        <v>0</v>
      </c>
      <c r="I1186" s="44" t="s">
        <v>1066</v>
      </c>
      <c r="J1186" s="44" t="s">
        <v>1067</v>
      </c>
      <c r="K1186" s="44" t="s">
        <v>566</v>
      </c>
      <c r="L1186" s="44" t="s">
        <v>683</v>
      </c>
      <c r="M1186" s="44" t="s">
        <v>1068</v>
      </c>
      <c r="N1186" s="44"/>
      <c r="O1186" s="44" t="s">
        <v>159</v>
      </c>
      <c r="P1186" s="44" t="s">
        <v>527</v>
      </c>
      <c r="Q1186" s="44" t="s">
        <v>4245</v>
      </c>
    </row>
    <row r="1187" spans="1:17" x14ac:dyDescent="0.25">
      <c r="A1187" s="44" t="s">
        <v>4301</v>
      </c>
      <c r="B1187" s="44" t="s">
        <v>4302</v>
      </c>
      <c r="C1187" s="44" t="s">
        <v>4303</v>
      </c>
      <c r="D1187" s="44" t="s">
        <v>74</v>
      </c>
      <c r="E1187" s="44" t="s">
        <v>4244</v>
      </c>
      <c r="F1187" s="44"/>
      <c r="G1187" s="45"/>
      <c r="H1187" s="46">
        <v>0</v>
      </c>
      <c r="I1187" s="44" t="s">
        <v>1066</v>
      </c>
      <c r="J1187" s="44" t="s">
        <v>1067</v>
      </c>
      <c r="K1187" s="44" t="s">
        <v>566</v>
      </c>
      <c r="L1187" s="44" t="s">
        <v>683</v>
      </c>
      <c r="M1187" s="44" t="s">
        <v>1224</v>
      </c>
      <c r="N1187" s="44" t="s">
        <v>4304</v>
      </c>
      <c r="O1187" s="44" t="s">
        <v>159</v>
      </c>
      <c r="P1187" s="44" t="s">
        <v>527</v>
      </c>
      <c r="Q1187" s="44" t="s">
        <v>4245</v>
      </c>
    </row>
    <row r="1188" spans="1:17" x14ac:dyDescent="0.25">
      <c r="A1188" s="44" t="s">
        <v>4305</v>
      </c>
      <c r="B1188" s="44" t="s">
        <v>4306</v>
      </c>
      <c r="C1188" s="44" t="s">
        <v>4307</v>
      </c>
      <c r="D1188" s="44" t="s">
        <v>74</v>
      </c>
      <c r="E1188" s="44" t="s">
        <v>4244</v>
      </c>
      <c r="F1188" s="44"/>
      <c r="G1188" s="45"/>
      <c r="H1188" s="46">
        <v>0</v>
      </c>
      <c r="I1188" s="44" t="s">
        <v>1066</v>
      </c>
      <c r="J1188" s="44" t="s">
        <v>1067</v>
      </c>
      <c r="K1188" s="44" t="s">
        <v>566</v>
      </c>
      <c r="L1188" s="44" t="s">
        <v>683</v>
      </c>
      <c r="M1188" s="44" t="s">
        <v>1224</v>
      </c>
      <c r="N1188" s="44" t="s">
        <v>4304</v>
      </c>
      <c r="O1188" s="44" t="s">
        <v>159</v>
      </c>
      <c r="P1188" s="44" t="s">
        <v>527</v>
      </c>
      <c r="Q1188" s="44" t="s">
        <v>4245</v>
      </c>
    </row>
    <row r="1189" spans="1:17" x14ac:dyDescent="0.25">
      <c r="A1189" s="44" t="s">
        <v>4308</v>
      </c>
      <c r="B1189" s="44" t="s">
        <v>4309</v>
      </c>
      <c r="C1189" s="44" t="s">
        <v>4310</v>
      </c>
      <c r="D1189" s="44" t="s">
        <v>74</v>
      </c>
      <c r="E1189" s="44" t="s">
        <v>4244</v>
      </c>
      <c r="F1189" s="44"/>
      <c r="G1189" s="45"/>
      <c r="H1189" s="46">
        <v>0</v>
      </c>
      <c r="I1189" s="44" t="s">
        <v>826</v>
      </c>
      <c r="J1189" s="44" t="s">
        <v>827</v>
      </c>
      <c r="K1189" s="44" t="s">
        <v>566</v>
      </c>
      <c r="L1189" s="44" t="s">
        <v>683</v>
      </c>
      <c r="M1189" s="44" t="s">
        <v>1106</v>
      </c>
      <c r="N1189" s="44" t="s">
        <v>4311</v>
      </c>
      <c r="O1189" s="44" t="s">
        <v>159</v>
      </c>
      <c r="P1189" s="44" t="s">
        <v>527</v>
      </c>
      <c r="Q1189" s="44" t="s">
        <v>4245</v>
      </c>
    </row>
    <row r="1190" spans="1:17" x14ac:dyDescent="0.25">
      <c r="A1190" s="44" t="s">
        <v>4312</v>
      </c>
      <c r="B1190" s="44" t="s">
        <v>4313</v>
      </c>
      <c r="C1190" s="44" t="s">
        <v>4314</v>
      </c>
      <c r="D1190" s="44" t="s">
        <v>74</v>
      </c>
      <c r="E1190" s="44" t="s">
        <v>4244</v>
      </c>
      <c r="F1190" s="44"/>
      <c r="G1190" s="45"/>
      <c r="H1190" s="46">
        <v>0</v>
      </c>
      <c r="I1190" s="44" t="s">
        <v>826</v>
      </c>
      <c r="J1190" s="44" t="s">
        <v>827</v>
      </c>
      <c r="K1190" s="44" t="s">
        <v>566</v>
      </c>
      <c r="L1190" s="44" t="s">
        <v>683</v>
      </c>
      <c r="M1190" s="44" t="s">
        <v>1106</v>
      </c>
      <c r="N1190" s="44" t="s">
        <v>4286</v>
      </c>
      <c r="O1190" s="44" t="s">
        <v>159</v>
      </c>
      <c r="P1190" s="44" t="s">
        <v>527</v>
      </c>
      <c r="Q1190" s="44" t="s">
        <v>4245</v>
      </c>
    </row>
    <row r="1191" spans="1:17" x14ac:dyDescent="0.25">
      <c r="A1191" s="44" t="s">
        <v>4315</v>
      </c>
      <c r="B1191" s="44" t="s">
        <v>4316</v>
      </c>
      <c r="C1191" s="44" t="s">
        <v>4317</v>
      </c>
      <c r="D1191" s="44" t="s">
        <v>74</v>
      </c>
      <c r="E1191" s="44" t="s">
        <v>4244</v>
      </c>
      <c r="F1191" s="44"/>
      <c r="G1191" s="45"/>
      <c r="H1191" s="46">
        <v>0</v>
      </c>
      <c r="I1191" s="44" t="s">
        <v>826</v>
      </c>
      <c r="J1191" s="44" t="s">
        <v>827</v>
      </c>
      <c r="K1191" s="44" t="s">
        <v>566</v>
      </c>
      <c r="L1191" s="44" t="s">
        <v>683</v>
      </c>
      <c r="M1191" s="44" t="s">
        <v>1106</v>
      </c>
      <c r="N1191" s="44" t="s">
        <v>4318</v>
      </c>
      <c r="O1191" s="44" t="s">
        <v>159</v>
      </c>
      <c r="P1191" s="44" t="s">
        <v>527</v>
      </c>
      <c r="Q1191" s="44" t="s">
        <v>4245</v>
      </c>
    </row>
    <row r="1192" spans="1:17" x14ac:dyDescent="0.25">
      <c r="A1192" s="44" t="s">
        <v>4319</v>
      </c>
      <c r="B1192" s="44" t="s">
        <v>4320</v>
      </c>
      <c r="C1192" s="44" t="s">
        <v>4321</v>
      </c>
      <c r="D1192" s="44" t="s">
        <v>74</v>
      </c>
      <c r="E1192" s="44" t="s">
        <v>4244</v>
      </c>
      <c r="F1192" s="44"/>
      <c r="G1192" s="45"/>
      <c r="H1192" s="46">
        <v>0</v>
      </c>
      <c r="I1192" s="44" t="s">
        <v>1066</v>
      </c>
      <c r="J1192" s="44" t="s">
        <v>1067</v>
      </c>
      <c r="K1192" s="44" t="s">
        <v>566</v>
      </c>
      <c r="L1192" s="44" t="s">
        <v>683</v>
      </c>
      <c r="M1192" s="44" t="s">
        <v>1068</v>
      </c>
      <c r="N1192" s="44" t="s">
        <v>4322</v>
      </c>
      <c r="O1192" s="44" t="s">
        <v>159</v>
      </c>
      <c r="P1192" s="44" t="s">
        <v>527</v>
      </c>
      <c r="Q1192" s="44" t="s">
        <v>4245</v>
      </c>
    </row>
    <row r="1193" spans="1:17" x14ac:dyDescent="0.25">
      <c r="A1193" s="44" t="s">
        <v>4323</v>
      </c>
      <c r="B1193" s="44" t="s">
        <v>4324</v>
      </c>
      <c r="C1193" s="44" t="s">
        <v>4325</v>
      </c>
      <c r="D1193" s="44" t="s">
        <v>74</v>
      </c>
      <c r="E1193" s="44" t="s">
        <v>4244</v>
      </c>
      <c r="F1193" s="44"/>
      <c r="G1193" s="45"/>
      <c r="H1193" s="46">
        <v>0</v>
      </c>
      <c r="I1193" s="44" t="s">
        <v>826</v>
      </c>
      <c r="J1193" s="44" t="s">
        <v>827</v>
      </c>
      <c r="K1193" s="44" t="s">
        <v>566</v>
      </c>
      <c r="L1193" s="44" t="s">
        <v>683</v>
      </c>
      <c r="M1193" s="44" t="s">
        <v>1199</v>
      </c>
      <c r="N1193" s="44"/>
      <c r="O1193" s="44" t="s">
        <v>159</v>
      </c>
      <c r="P1193" s="44" t="s">
        <v>527</v>
      </c>
      <c r="Q1193" s="44" t="s">
        <v>4245</v>
      </c>
    </row>
    <row r="1194" spans="1:17" x14ac:dyDescent="0.25">
      <c r="A1194" s="44" t="s">
        <v>4326</v>
      </c>
      <c r="B1194" s="44" t="s">
        <v>4327</v>
      </c>
      <c r="C1194" s="44" t="s">
        <v>4328</v>
      </c>
      <c r="D1194" s="44" t="s">
        <v>74</v>
      </c>
      <c r="E1194" s="44" t="s">
        <v>4244</v>
      </c>
      <c r="F1194" s="44"/>
      <c r="G1194" s="45"/>
      <c r="H1194" s="46">
        <v>0</v>
      </c>
      <c r="I1194" s="44" t="s">
        <v>1066</v>
      </c>
      <c r="J1194" s="44" t="s">
        <v>1067</v>
      </c>
      <c r="K1194" s="44" t="s">
        <v>566</v>
      </c>
      <c r="L1194" s="44" t="s">
        <v>683</v>
      </c>
      <c r="M1194" s="44" t="s">
        <v>1078</v>
      </c>
      <c r="N1194" s="44" t="s">
        <v>4329</v>
      </c>
      <c r="O1194" s="44" t="s">
        <v>159</v>
      </c>
      <c r="P1194" s="44" t="s">
        <v>527</v>
      </c>
      <c r="Q1194" s="44" t="s">
        <v>4245</v>
      </c>
    </row>
    <row r="1195" spans="1:17" x14ac:dyDescent="0.25">
      <c r="A1195" s="44" t="s">
        <v>4330</v>
      </c>
      <c r="B1195" s="44" t="s">
        <v>4331</v>
      </c>
      <c r="C1195" s="44" t="s">
        <v>4332</v>
      </c>
      <c r="D1195" s="44" t="s">
        <v>74</v>
      </c>
      <c r="E1195" s="44" t="s">
        <v>4244</v>
      </c>
      <c r="F1195" s="44"/>
      <c r="G1195" s="45"/>
      <c r="H1195" s="46">
        <v>0</v>
      </c>
      <c r="I1195" s="44" t="s">
        <v>1066</v>
      </c>
      <c r="J1195" s="44" t="s">
        <v>1067</v>
      </c>
      <c r="K1195" s="44" t="s">
        <v>566</v>
      </c>
      <c r="L1195" s="44" t="s">
        <v>683</v>
      </c>
      <c r="M1195" s="44" t="s">
        <v>1068</v>
      </c>
      <c r="N1195" s="44"/>
      <c r="O1195" s="44" t="s">
        <v>159</v>
      </c>
      <c r="P1195" s="44" t="s">
        <v>527</v>
      </c>
      <c r="Q1195" s="44" t="s">
        <v>4245</v>
      </c>
    </row>
    <row r="1196" spans="1:17" x14ac:dyDescent="0.25">
      <c r="A1196" s="44" t="s">
        <v>4333</v>
      </c>
      <c r="B1196" s="44" t="s">
        <v>4334</v>
      </c>
      <c r="C1196" s="44" t="s">
        <v>4335</v>
      </c>
      <c r="D1196" s="44" t="s">
        <v>74</v>
      </c>
      <c r="E1196" s="44" t="s">
        <v>4244</v>
      </c>
      <c r="F1196" s="44"/>
      <c r="G1196" s="45"/>
      <c r="H1196" s="46">
        <v>0</v>
      </c>
      <c r="I1196" s="44" t="s">
        <v>826</v>
      </c>
      <c r="J1196" s="44" t="s">
        <v>827</v>
      </c>
      <c r="K1196" s="44" t="s">
        <v>566</v>
      </c>
      <c r="L1196" s="44" t="s">
        <v>683</v>
      </c>
      <c r="M1196" s="44" t="s">
        <v>1106</v>
      </c>
      <c r="N1196" s="44" t="s">
        <v>4336</v>
      </c>
      <c r="O1196" s="44" t="s">
        <v>159</v>
      </c>
      <c r="P1196" s="44" t="s">
        <v>527</v>
      </c>
      <c r="Q1196" s="44" t="s">
        <v>4245</v>
      </c>
    </row>
    <row r="1197" spans="1:17" x14ac:dyDescent="0.25">
      <c r="A1197" s="44" t="s">
        <v>4337</v>
      </c>
      <c r="B1197" s="44" t="s">
        <v>4338</v>
      </c>
      <c r="C1197" s="44" t="s">
        <v>4339</v>
      </c>
      <c r="D1197" s="44" t="s">
        <v>74</v>
      </c>
      <c r="E1197" s="44" t="s">
        <v>4244</v>
      </c>
      <c r="F1197" s="44"/>
      <c r="G1197" s="45"/>
      <c r="H1197" s="46">
        <v>0</v>
      </c>
      <c r="I1197" s="44" t="s">
        <v>1066</v>
      </c>
      <c r="J1197" s="44" t="s">
        <v>1067</v>
      </c>
      <c r="K1197" s="44" t="s">
        <v>566</v>
      </c>
      <c r="L1197" s="44" t="s">
        <v>683</v>
      </c>
      <c r="M1197" s="44" t="s">
        <v>1224</v>
      </c>
      <c r="N1197" s="44" t="s">
        <v>4340</v>
      </c>
      <c r="O1197" s="44" t="s">
        <v>159</v>
      </c>
      <c r="P1197" s="44" t="s">
        <v>527</v>
      </c>
      <c r="Q1197" s="44" t="s">
        <v>4245</v>
      </c>
    </row>
    <row r="1198" spans="1:17" x14ac:dyDescent="0.25">
      <c r="A1198" s="44" t="s">
        <v>4341</v>
      </c>
      <c r="B1198" s="44" t="s">
        <v>4342</v>
      </c>
      <c r="C1198" s="44" t="s">
        <v>4343</v>
      </c>
      <c r="D1198" s="44" t="s">
        <v>74</v>
      </c>
      <c r="E1198" s="44" t="s">
        <v>4244</v>
      </c>
      <c r="F1198" s="44"/>
      <c r="G1198" s="45"/>
      <c r="H1198" s="46">
        <v>0</v>
      </c>
      <c r="I1198" s="44" t="s">
        <v>1066</v>
      </c>
      <c r="J1198" s="44" t="s">
        <v>1067</v>
      </c>
      <c r="K1198" s="44" t="s">
        <v>566</v>
      </c>
      <c r="L1198" s="44" t="s">
        <v>683</v>
      </c>
      <c r="M1198" s="44" t="s">
        <v>1092</v>
      </c>
      <c r="N1198" s="44"/>
      <c r="O1198" s="44" t="s">
        <v>159</v>
      </c>
      <c r="P1198" s="44" t="s">
        <v>527</v>
      </c>
      <c r="Q1198" s="44" t="s">
        <v>4245</v>
      </c>
    </row>
    <row r="1199" spans="1:17" x14ac:dyDescent="0.25">
      <c r="A1199" s="44" t="s">
        <v>4344</v>
      </c>
      <c r="B1199" s="44" t="s">
        <v>4345</v>
      </c>
      <c r="C1199" s="44" t="s">
        <v>4346</v>
      </c>
      <c r="D1199" s="44" t="s">
        <v>74</v>
      </c>
      <c r="E1199" s="44" t="s">
        <v>4244</v>
      </c>
      <c r="F1199" s="44"/>
      <c r="G1199" s="45"/>
      <c r="H1199" s="46">
        <v>0</v>
      </c>
      <c r="I1199" s="44" t="s">
        <v>1066</v>
      </c>
      <c r="J1199" s="44" t="s">
        <v>1067</v>
      </c>
      <c r="K1199" s="44" t="s">
        <v>566</v>
      </c>
      <c r="L1199" s="44" t="s">
        <v>683</v>
      </c>
      <c r="M1199" s="44" t="s">
        <v>1224</v>
      </c>
      <c r="N1199" s="44"/>
      <c r="O1199" s="44" t="s">
        <v>159</v>
      </c>
      <c r="P1199" s="44" t="s">
        <v>527</v>
      </c>
      <c r="Q1199" s="44" t="s">
        <v>4245</v>
      </c>
    </row>
    <row r="1200" spans="1:17" x14ac:dyDescent="0.25">
      <c r="A1200" s="44" t="s">
        <v>4347</v>
      </c>
      <c r="B1200" s="44" t="s">
        <v>4348</v>
      </c>
      <c r="C1200" s="44" t="s">
        <v>4349</v>
      </c>
      <c r="D1200" s="44" t="s">
        <v>74</v>
      </c>
      <c r="E1200" s="44" t="s">
        <v>4244</v>
      </c>
      <c r="F1200" s="44"/>
      <c r="G1200" s="45"/>
      <c r="H1200" s="46">
        <v>0</v>
      </c>
      <c r="I1200" s="44" t="s">
        <v>826</v>
      </c>
      <c r="J1200" s="44" t="s">
        <v>827</v>
      </c>
      <c r="K1200" s="44" t="s">
        <v>566</v>
      </c>
      <c r="L1200" s="44" t="s">
        <v>683</v>
      </c>
      <c r="M1200" s="44" t="s">
        <v>1106</v>
      </c>
      <c r="N1200" s="44" t="s">
        <v>4336</v>
      </c>
      <c r="O1200" s="44" t="s">
        <v>159</v>
      </c>
      <c r="P1200" s="44" t="s">
        <v>527</v>
      </c>
      <c r="Q1200" s="44" t="s">
        <v>4245</v>
      </c>
    </row>
    <row r="1201" spans="1:17" x14ac:dyDescent="0.25">
      <c r="A1201" s="44" t="s">
        <v>4350</v>
      </c>
      <c r="B1201" s="44" t="s">
        <v>4351</v>
      </c>
      <c r="C1201" s="44" t="s">
        <v>4352</v>
      </c>
      <c r="D1201" s="44" t="s">
        <v>74</v>
      </c>
      <c r="E1201" s="44" t="s">
        <v>4244</v>
      </c>
      <c r="F1201" s="44"/>
      <c r="G1201" s="45"/>
      <c r="H1201" s="46">
        <v>0</v>
      </c>
      <c r="I1201" s="44" t="s">
        <v>826</v>
      </c>
      <c r="J1201" s="44" t="s">
        <v>827</v>
      </c>
      <c r="K1201" s="44" t="s">
        <v>566</v>
      </c>
      <c r="L1201" s="44" t="s">
        <v>683</v>
      </c>
      <c r="M1201" s="44" t="s">
        <v>1106</v>
      </c>
      <c r="N1201" s="44"/>
      <c r="O1201" s="44" t="s">
        <v>159</v>
      </c>
      <c r="P1201" s="44" t="s">
        <v>527</v>
      </c>
      <c r="Q1201" s="44" t="s">
        <v>4245</v>
      </c>
    </row>
    <row r="1202" spans="1:17" x14ac:dyDescent="0.25">
      <c r="A1202" s="44" t="s">
        <v>4353</v>
      </c>
      <c r="B1202" s="44" t="s">
        <v>4354</v>
      </c>
      <c r="C1202" s="44" t="s">
        <v>4355</v>
      </c>
      <c r="D1202" s="44" t="s">
        <v>74</v>
      </c>
      <c r="E1202" s="44" t="s">
        <v>4244</v>
      </c>
      <c r="F1202" s="44"/>
      <c r="G1202" s="45"/>
      <c r="H1202" s="46">
        <v>0</v>
      </c>
      <c r="I1202" s="44" t="s">
        <v>1066</v>
      </c>
      <c r="J1202" s="44" t="s">
        <v>1067</v>
      </c>
      <c r="K1202" s="44" t="s">
        <v>566</v>
      </c>
      <c r="L1202" s="44" t="s">
        <v>683</v>
      </c>
      <c r="M1202" s="44" t="s">
        <v>1078</v>
      </c>
      <c r="N1202" s="44" t="s">
        <v>4249</v>
      </c>
      <c r="O1202" s="44" t="s">
        <v>159</v>
      </c>
      <c r="P1202" s="44" t="s">
        <v>527</v>
      </c>
      <c r="Q1202" s="44" t="s">
        <v>4245</v>
      </c>
    </row>
    <row r="1203" spans="1:17" x14ac:dyDescent="0.25">
      <c r="A1203" s="44" t="s">
        <v>4356</v>
      </c>
      <c r="B1203" s="44" t="s">
        <v>4357</v>
      </c>
      <c r="C1203" s="44" t="s">
        <v>4358</v>
      </c>
      <c r="D1203" s="44" t="s">
        <v>74</v>
      </c>
      <c r="E1203" s="44" t="s">
        <v>4244</v>
      </c>
      <c r="F1203" s="44"/>
      <c r="G1203" s="45"/>
      <c r="H1203" s="46">
        <v>0</v>
      </c>
      <c r="I1203" s="44" t="s">
        <v>1066</v>
      </c>
      <c r="J1203" s="44" t="s">
        <v>1067</v>
      </c>
      <c r="K1203" s="44" t="s">
        <v>566</v>
      </c>
      <c r="L1203" s="44" t="s">
        <v>683</v>
      </c>
      <c r="M1203" s="44" t="s">
        <v>1179</v>
      </c>
      <c r="N1203" s="44" t="s">
        <v>4359</v>
      </c>
      <c r="O1203" s="44" t="s">
        <v>159</v>
      </c>
      <c r="P1203" s="44" t="s">
        <v>527</v>
      </c>
      <c r="Q1203" s="44" t="s">
        <v>4245</v>
      </c>
    </row>
    <row r="1204" spans="1:17" x14ac:dyDescent="0.25">
      <c r="A1204" s="44" t="s">
        <v>4360</v>
      </c>
      <c r="B1204" s="44" t="s">
        <v>4361</v>
      </c>
      <c r="C1204" s="44" t="s">
        <v>4362</v>
      </c>
      <c r="D1204" s="44" t="s">
        <v>74</v>
      </c>
      <c r="E1204" s="44" t="s">
        <v>4244</v>
      </c>
      <c r="F1204" s="44"/>
      <c r="G1204" s="45"/>
      <c r="H1204" s="46">
        <v>0</v>
      </c>
      <c r="I1204" s="44" t="s">
        <v>826</v>
      </c>
      <c r="J1204" s="44" t="s">
        <v>827</v>
      </c>
      <c r="K1204" s="44" t="s">
        <v>566</v>
      </c>
      <c r="L1204" s="44" t="s">
        <v>683</v>
      </c>
      <c r="M1204" s="44" t="s">
        <v>1199</v>
      </c>
      <c r="N1204" s="44" t="s">
        <v>4363</v>
      </c>
      <c r="O1204" s="44" t="s">
        <v>159</v>
      </c>
      <c r="P1204" s="44" t="s">
        <v>527</v>
      </c>
      <c r="Q1204" s="44" t="s">
        <v>4245</v>
      </c>
    </row>
    <row r="1205" spans="1:17" x14ac:dyDescent="0.25">
      <c r="A1205" s="44" t="s">
        <v>4364</v>
      </c>
      <c r="B1205" s="44" t="s">
        <v>4365</v>
      </c>
      <c r="C1205" s="44" t="s">
        <v>4366</v>
      </c>
      <c r="D1205" s="44" t="s">
        <v>74</v>
      </c>
      <c r="E1205" s="44" t="s">
        <v>4244</v>
      </c>
      <c r="F1205" s="44"/>
      <c r="G1205" s="45"/>
      <c r="H1205" s="46">
        <v>0</v>
      </c>
      <c r="I1205" s="44" t="s">
        <v>1066</v>
      </c>
      <c r="J1205" s="44" t="s">
        <v>1067</v>
      </c>
      <c r="K1205" s="44" t="s">
        <v>566</v>
      </c>
      <c r="L1205" s="44" t="s">
        <v>683</v>
      </c>
      <c r="M1205" s="44" t="s">
        <v>1068</v>
      </c>
      <c r="N1205" s="44" t="s">
        <v>4276</v>
      </c>
      <c r="O1205" s="44" t="s">
        <v>159</v>
      </c>
      <c r="P1205" s="44" t="s">
        <v>527</v>
      </c>
      <c r="Q1205" s="44" t="s">
        <v>4245</v>
      </c>
    </row>
    <row r="1206" spans="1:17" x14ac:dyDescent="0.25">
      <c r="A1206" s="44" t="s">
        <v>4367</v>
      </c>
      <c r="B1206" s="44" t="s">
        <v>4368</v>
      </c>
      <c r="C1206" s="44" t="s">
        <v>4369</v>
      </c>
      <c r="D1206" s="44" t="s">
        <v>74</v>
      </c>
      <c r="E1206" s="44" t="s">
        <v>4244</v>
      </c>
      <c r="F1206" s="44"/>
      <c r="G1206" s="45">
        <v>60</v>
      </c>
      <c r="H1206" s="46">
        <v>0</v>
      </c>
      <c r="I1206" s="44" t="s">
        <v>641</v>
      </c>
      <c r="J1206" s="44" t="s">
        <v>642</v>
      </c>
      <c r="K1206" s="44" t="s">
        <v>566</v>
      </c>
      <c r="L1206" s="44" t="s">
        <v>643</v>
      </c>
      <c r="M1206" s="44" t="s">
        <v>644</v>
      </c>
      <c r="N1206" s="44" t="s">
        <v>4276</v>
      </c>
      <c r="O1206" s="44" t="s">
        <v>159</v>
      </c>
      <c r="P1206" s="44" t="s">
        <v>527</v>
      </c>
      <c r="Q1206" s="44" t="s">
        <v>4245</v>
      </c>
    </row>
    <row r="1207" spans="1:17" x14ac:dyDescent="0.25">
      <c r="A1207" s="44" t="s">
        <v>4370</v>
      </c>
      <c r="B1207" s="44" t="s">
        <v>4371</v>
      </c>
      <c r="C1207" s="44" t="s">
        <v>4372</v>
      </c>
      <c r="D1207" s="44"/>
      <c r="E1207" s="44" t="s">
        <v>3125</v>
      </c>
      <c r="F1207" s="44" t="s">
        <v>74</v>
      </c>
      <c r="G1207" s="45">
        <v>60</v>
      </c>
      <c r="H1207" s="46">
        <v>0</v>
      </c>
      <c r="I1207" s="44" t="s">
        <v>623</v>
      </c>
      <c r="J1207" s="44" t="s">
        <v>624</v>
      </c>
      <c r="K1207" s="44" t="s">
        <v>566</v>
      </c>
      <c r="L1207" s="44" t="s">
        <v>567</v>
      </c>
      <c r="M1207" s="44" t="s">
        <v>2320</v>
      </c>
      <c r="N1207" s="44"/>
      <c r="O1207" s="44" t="s">
        <v>159</v>
      </c>
      <c r="P1207" s="44" t="s">
        <v>527</v>
      </c>
      <c r="Q1207" s="44" t="s">
        <v>570</v>
      </c>
    </row>
    <row r="1208" spans="1:17" x14ac:dyDescent="0.25">
      <c r="A1208" s="44" t="s">
        <v>4373</v>
      </c>
      <c r="B1208" s="44" t="s">
        <v>4374</v>
      </c>
      <c r="C1208" s="44" t="s">
        <v>4375</v>
      </c>
      <c r="D1208" s="44"/>
      <c r="E1208" s="44" t="s">
        <v>3125</v>
      </c>
      <c r="F1208" s="44" t="s">
        <v>74</v>
      </c>
      <c r="G1208" s="45">
        <v>60</v>
      </c>
      <c r="H1208" s="46">
        <v>0</v>
      </c>
      <c r="I1208" s="44" t="s">
        <v>671</v>
      </c>
      <c r="J1208" s="44" t="s">
        <v>672</v>
      </c>
      <c r="K1208" s="44" t="s">
        <v>566</v>
      </c>
      <c r="L1208" s="44" t="s">
        <v>567</v>
      </c>
      <c r="M1208" s="44" t="s">
        <v>2320</v>
      </c>
      <c r="N1208" s="44"/>
      <c r="O1208" s="44" t="s">
        <v>159</v>
      </c>
      <c r="P1208" s="44" t="s">
        <v>527</v>
      </c>
      <c r="Q1208" s="44" t="s">
        <v>570</v>
      </c>
    </row>
    <row r="1209" spans="1:17" x14ac:dyDescent="0.25">
      <c r="A1209" s="44" t="s">
        <v>4376</v>
      </c>
      <c r="B1209" s="44" t="s">
        <v>4377</v>
      </c>
      <c r="C1209" s="44" t="s">
        <v>4378</v>
      </c>
      <c r="D1209" s="44"/>
      <c r="E1209" s="44" t="s">
        <v>3125</v>
      </c>
      <c r="F1209" s="44" t="s">
        <v>74</v>
      </c>
      <c r="G1209" s="45">
        <v>60</v>
      </c>
      <c r="H1209" s="46">
        <v>0</v>
      </c>
      <c r="I1209" s="44" t="s">
        <v>671</v>
      </c>
      <c r="J1209" s="44" t="s">
        <v>672</v>
      </c>
      <c r="K1209" s="44" t="s">
        <v>566</v>
      </c>
      <c r="L1209" s="44" t="s">
        <v>567</v>
      </c>
      <c r="M1209" s="44" t="s">
        <v>667</v>
      </c>
      <c r="N1209" s="44"/>
      <c r="O1209" s="44" t="s">
        <v>159</v>
      </c>
      <c r="P1209" s="44" t="s">
        <v>527</v>
      </c>
      <c r="Q1209" s="44" t="s">
        <v>570</v>
      </c>
    </row>
    <row r="1210" spans="1:17" x14ac:dyDescent="0.25">
      <c r="A1210" s="44" t="s">
        <v>4379</v>
      </c>
      <c r="B1210" s="44" t="s">
        <v>4380</v>
      </c>
      <c r="C1210" s="44" t="s">
        <v>4381</v>
      </c>
      <c r="D1210" s="44" t="s">
        <v>4382</v>
      </c>
      <c r="E1210" s="44" t="s">
        <v>3133</v>
      </c>
      <c r="F1210" s="44" t="s">
        <v>4383</v>
      </c>
      <c r="G1210" s="45">
        <v>60</v>
      </c>
      <c r="H1210" s="46">
        <v>0</v>
      </c>
      <c r="I1210" s="44"/>
      <c r="J1210" s="44"/>
      <c r="K1210" s="44" t="s">
        <v>566</v>
      </c>
      <c r="L1210" s="44" t="s">
        <v>567</v>
      </c>
      <c r="M1210" s="44" t="s">
        <v>585</v>
      </c>
      <c r="N1210" s="44" t="s">
        <v>4384</v>
      </c>
      <c r="O1210" s="44" t="s">
        <v>159</v>
      </c>
      <c r="P1210" s="44" t="s">
        <v>527</v>
      </c>
      <c r="Q1210" s="44" t="s">
        <v>570</v>
      </c>
    </row>
    <row r="1211" spans="1:17" x14ac:dyDescent="0.25">
      <c r="A1211" s="44" t="s">
        <v>4385</v>
      </c>
      <c r="B1211" s="44" t="s">
        <v>4386</v>
      </c>
      <c r="C1211" s="44" t="s">
        <v>4387</v>
      </c>
      <c r="D1211" s="44"/>
      <c r="E1211" s="44" t="s">
        <v>3133</v>
      </c>
      <c r="F1211" s="44" t="s">
        <v>74</v>
      </c>
      <c r="G1211" s="45">
        <v>60</v>
      </c>
      <c r="H1211" s="46">
        <v>0</v>
      </c>
      <c r="I1211" s="44" t="s">
        <v>575</v>
      </c>
      <c r="J1211" s="44" t="s">
        <v>576</v>
      </c>
      <c r="K1211" s="44" t="s">
        <v>566</v>
      </c>
      <c r="L1211" s="44" t="s">
        <v>567</v>
      </c>
      <c r="M1211" s="44" t="s">
        <v>629</v>
      </c>
      <c r="N1211" s="44"/>
      <c r="O1211" s="44" t="s">
        <v>159</v>
      </c>
      <c r="P1211" s="44" t="s">
        <v>527</v>
      </c>
      <c r="Q1211" s="44" t="s">
        <v>570</v>
      </c>
    </row>
    <row r="1212" spans="1:17" x14ac:dyDescent="0.25">
      <c r="A1212" s="44" t="s">
        <v>173</v>
      </c>
      <c r="B1212" s="44" t="s">
        <v>174</v>
      </c>
      <c r="C1212" s="44" t="s">
        <v>4388</v>
      </c>
      <c r="D1212" s="44"/>
      <c r="E1212" s="44" t="s">
        <v>3133</v>
      </c>
      <c r="F1212" s="44" t="s">
        <v>4389</v>
      </c>
      <c r="G1212" s="45">
        <v>60</v>
      </c>
      <c r="H1212" s="46">
        <v>0</v>
      </c>
      <c r="I1212" s="44" t="s">
        <v>583</v>
      </c>
      <c r="J1212" s="44" t="s">
        <v>584</v>
      </c>
      <c r="K1212" s="44" t="s">
        <v>566</v>
      </c>
      <c r="L1212" s="44" t="s">
        <v>567</v>
      </c>
      <c r="M1212" s="44" t="s">
        <v>619</v>
      </c>
      <c r="N1212" s="44"/>
      <c r="O1212" s="44" t="s">
        <v>159</v>
      </c>
      <c r="P1212" s="44" t="s">
        <v>527</v>
      </c>
      <c r="Q1212" s="44" t="s">
        <v>570</v>
      </c>
    </row>
    <row r="1213" spans="1:17" x14ac:dyDescent="0.25">
      <c r="A1213" s="44" t="s">
        <v>4390</v>
      </c>
      <c r="B1213" s="44" t="s">
        <v>4391</v>
      </c>
      <c r="C1213" s="44" t="s">
        <v>4392</v>
      </c>
      <c r="D1213" s="44"/>
      <c r="E1213" s="44" t="s">
        <v>4393</v>
      </c>
      <c r="F1213" s="44" t="s">
        <v>74</v>
      </c>
      <c r="G1213" s="45">
        <v>60</v>
      </c>
      <c r="H1213" s="46">
        <v>0</v>
      </c>
      <c r="I1213" s="44" t="s">
        <v>641</v>
      </c>
      <c r="J1213" s="44" t="s">
        <v>642</v>
      </c>
      <c r="K1213" s="44" t="s">
        <v>566</v>
      </c>
      <c r="L1213" s="44" t="s">
        <v>4394</v>
      </c>
      <c r="M1213" s="44" t="s">
        <v>644</v>
      </c>
      <c r="N1213" s="44"/>
      <c r="O1213" s="44" t="s">
        <v>159</v>
      </c>
      <c r="P1213" s="44" t="s">
        <v>527</v>
      </c>
      <c r="Q1213" s="44" t="s">
        <v>570</v>
      </c>
    </row>
    <row r="1214" spans="1:17" x14ac:dyDescent="0.25">
      <c r="A1214" s="44" t="s">
        <v>125</v>
      </c>
      <c r="B1214" s="44" t="s">
        <v>126</v>
      </c>
      <c r="C1214" s="44" t="s">
        <v>4395</v>
      </c>
      <c r="D1214" s="44"/>
      <c r="E1214" s="44" t="s">
        <v>4393</v>
      </c>
      <c r="F1214" s="44" t="s">
        <v>4396</v>
      </c>
      <c r="G1214" s="45">
        <v>60</v>
      </c>
      <c r="H1214" s="46">
        <v>0</v>
      </c>
      <c r="I1214" s="44" t="s">
        <v>641</v>
      </c>
      <c r="J1214" s="44" t="s">
        <v>642</v>
      </c>
      <c r="K1214" s="44" t="s">
        <v>566</v>
      </c>
      <c r="L1214" s="44" t="s">
        <v>978</v>
      </c>
      <c r="M1214" s="44" t="s">
        <v>644</v>
      </c>
      <c r="N1214" s="44"/>
      <c r="O1214" s="44" t="s">
        <v>159</v>
      </c>
      <c r="P1214" s="44" t="s">
        <v>527</v>
      </c>
      <c r="Q1214" s="44" t="s">
        <v>570</v>
      </c>
    </row>
    <row r="1215" spans="1:17" x14ac:dyDescent="0.25">
      <c r="A1215" s="44" t="s">
        <v>298</v>
      </c>
      <c r="B1215" s="44" t="s">
        <v>299</v>
      </c>
      <c r="C1215" s="44" t="s">
        <v>4397</v>
      </c>
      <c r="D1215" s="44"/>
      <c r="E1215" s="44" t="s">
        <v>4393</v>
      </c>
      <c r="F1215" s="44" t="s">
        <v>4398</v>
      </c>
      <c r="G1215" s="45">
        <v>60</v>
      </c>
      <c r="H1215" s="46">
        <v>0</v>
      </c>
      <c r="I1215" s="44" t="s">
        <v>641</v>
      </c>
      <c r="J1215" s="44" t="s">
        <v>642</v>
      </c>
      <c r="K1215" s="44" t="s">
        <v>566</v>
      </c>
      <c r="L1215" s="44" t="s">
        <v>899</v>
      </c>
      <c r="M1215" s="44" t="s">
        <v>644</v>
      </c>
      <c r="N1215" s="44"/>
      <c r="O1215" s="44" t="s">
        <v>159</v>
      </c>
      <c r="P1215" s="44" t="s">
        <v>527</v>
      </c>
      <c r="Q1215" s="44" t="s">
        <v>570</v>
      </c>
    </row>
    <row r="1216" spans="1:17" x14ac:dyDescent="0.25">
      <c r="A1216" s="44" t="s">
        <v>404</v>
      </c>
      <c r="B1216" s="44" t="s">
        <v>405</v>
      </c>
      <c r="C1216" s="44" t="s">
        <v>4399</v>
      </c>
      <c r="D1216" s="44"/>
      <c r="E1216" s="44" t="s">
        <v>4393</v>
      </c>
      <c r="F1216" s="44" t="s">
        <v>4400</v>
      </c>
      <c r="G1216" s="45">
        <v>60</v>
      </c>
      <c r="H1216" s="46">
        <v>0</v>
      </c>
      <c r="I1216" s="44" t="s">
        <v>641</v>
      </c>
      <c r="J1216" s="44" t="s">
        <v>642</v>
      </c>
      <c r="K1216" s="44" t="s">
        <v>566</v>
      </c>
      <c r="L1216" s="44" t="s">
        <v>4394</v>
      </c>
      <c r="M1216" s="44" t="s">
        <v>644</v>
      </c>
      <c r="N1216" s="44"/>
      <c r="O1216" s="44" t="s">
        <v>159</v>
      </c>
      <c r="P1216" s="44" t="s">
        <v>527</v>
      </c>
      <c r="Q1216" s="44" t="s">
        <v>570</v>
      </c>
    </row>
    <row r="1217" spans="1:17" x14ac:dyDescent="0.25">
      <c r="A1217" s="44" t="s">
        <v>307</v>
      </c>
      <c r="B1217" s="44" t="s">
        <v>308</v>
      </c>
      <c r="C1217" s="44" t="s">
        <v>4401</v>
      </c>
      <c r="D1217" s="44"/>
      <c r="E1217" s="44" t="s">
        <v>3133</v>
      </c>
      <c r="F1217" s="44" t="s">
        <v>4402</v>
      </c>
      <c r="G1217" s="45">
        <v>60</v>
      </c>
      <c r="H1217" s="46">
        <v>0</v>
      </c>
      <c r="I1217" s="44" t="s">
        <v>657</v>
      </c>
      <c r="J1217" s="44" t="s">
        <v>658</v>
      </c>
      <c r="K1217" s="44" t="s">
        <v>566</v>
      </c>
      <c r="L1217" s="44" t="s">
        <v>567</v>
      </c>
      <c r="M1217" s="44" t="s">
        <v>2445</v>
      </c>
      <c r="N1217" s="44"/>
      <c r="O1217" s="44" t="s">
        <v>159</v>
      </c>
      <c r="P1217" s="44" t="s">
        <v>527</v>
      </c>
      <c r="Q1217" s="44" t="s">
        <v>570</v>
      </c>
    </row>
    <row r="1218" spans="1:17" x14ac:dyDescent="0.25">
      <c r="A1218" s="44" t="s">
        <v>195</v>
      </c>
      <c r="B1218" s="44" t="s">
        <v>196</v>
      </c>
      <c r="C1218" s="44" t="s">
        <v>4403</v>
      </c>
      <c r="D1218" s="44"/>
      <c r="E1218" s="44" t="s">
        <v>3133</v>
      </c>
      <c r="F1218" s="44" t="s">
        <v>4404</v>
      </c>
      <c r="G1218" s="45">
        <v>60</v>
      </c>
      <c r="H1218" s="46">
        <v>0</v>
      </c>
      <c r="I1218" s="44" t="s">
        <v>623</v>
      </c>
      <c r="J1218" s="44" t="s">
        <v>624</v>
      </c>
      <c r="K1218" s="44" t="s">
        <v>566</v>
      </c>
      <c r="L1218" s="44" t="s">
        <v>567</v>
      </c>
      <c r="M1218" s="44" t="s">
        <v>725</v>
      </c>
      <c r="N1218" s="44"/>
      <c r="O1218" s="44" t="s">
        <v>159</v>
      </c>
      <c r="P1218" s="44" t="s">
        <v>527</v>
      </c>
      <c r="Q1218" s="44" t="s">
        <v>570</v>
      </c>
    </row>
    <row r="1219" spans="1:17" x14ac:dyDescent="0.25">
      <c r="A1219" s="44" t="s">
        <v>178</v>
      </c>
      <c r="B1219" s="44" t="s">
        <v>179</v>
      </c>
      <c r="C1219" s="44" t="s">
        <v>4405</v>
      </c>
      <c r="D1219" s="44"/>
      <c r="E1219" s="44" t="s">
        <v>3133</v>
      </c>
      <c r="F1219" s="44" t="s">
        <v>4406</v>
      </c>
      <c r="G1219" s="45">
        <v>60</v>
      </c>
      <c r="H1219" s="46">
        <v>0</v>
      </c>
      <c r="I1219" s="44" t="s">
        <v>583</v>
      </c>
      <c r="J1219" s="44" t="s">
        <v>584</v>
      </c>
      <c r="K1219" s="44" t="s">
        <v>566</v>
      </c>
      <c r="L1219" s="44" t="s">
        <v>567</v>
      </c>
      <c r="M1219" s="44" t="s">
        <v>766</v>
      </c>
      <c r="N1219" s="44" t="s">
        <v>3118</v>
      </c>
      <c r="O1219" s="44" t="s">
        <v>159</v>
      </c>
      <c r="P1219" s="44" t="s">
        <v>527</v>
      </c>
      <c r="Q1219" s="44" t="s">
        <v>570</v>
      </c>
    </row>
    <row r="1220" spans="1:17" x14ac:dyDescent="0.25">
      <c r="A1220" s="44" t="s">
        <v>137</v>
      </c>
      <c r="B1220" s="44" t="s">
        <v>138</v>
      </c>
      <c r="C1220" s="44" t="s">
        <v>4407</v>
      </c>
      <c r="D1220" s="44"/>
      <c r="E1220" s="44" t="s">
        <v>3133</v>
      </c>
      <c r="F1220" s="44" t="s">
        <v>4408</v>
      </c>
      <c r="G1220" s="45">
        <v>60</v>
      </c>
      <c r="H1220" s="46">
        <v>0</v>
      </c>
      <c r="I1220" s="44" t="s">
        <v>641</v>
      </c>
      <c r="J1220" s="44" t="s">
        <v>642</v>
      </c>
      <c r="K1220" s="44" t="s">
        <v>566</v>
      </c>
      <c r="L1220" s="44" t="s">
        <v>877</v>
      </c>
      <c r="M1220" s="44" t="s">
        <v>644</v>
      </c>
      <c r="N1220" s="44"/>
      <c r="O1220" s="44" t="s">
        <v>159</v>
      </c>
      <c r="P1220" s="44" t="s">
        <v>527</v>
      </c>
      <c r="Q1220" s="44" t="s">
        <v>570</v>
      </c>
    </row>
    <row r="1221" spans="1:17" x14ac:dyDescent="0.25">
      <c r="A1221" s="44" t="s">
        <v>133</v>
      </c>
      <c r="B1221" s="44" t="s">
        <v>134</v>
      </c>
      <c r="C1221" s="44" t="s">
        <v>4409</v>
      </c>
      <c r="D1221" s="44"/>
      <c r="E1221" s="44" t="s">
        <v>4393</v>
      </c>
      <c r="F1221" s="44" t="s">
        <v>4410</v>
      </c>
      <c r="G1221" s="45">
        <v>60</v>
      </c>
      <c r="H1221" s="46">
        <v>0</v>
      </c>
      <c r="I1221" s="44" t="s">
        <v>641</v>
      </c>
      <c r="J1221" s="44" t="s">
        <v>642</v>
      </c>
      <c r="K1221" s="44" t="s">
        <v>566</v>
      </c>
      <c r="L1221" s="44" t="s">
        <v>873</v>
      </c>
      <c r="M1221" s="44" t="s">
        <v>644</v>
      </c>
      <c r="N1221" s="44"/>
      <c r="O1221" s="44" t="s">
        <v>159</v>
      </c>
      <c r="P1221" s="44" t="s">
        <v>527</v>
      </c>
      <c r="Q1221" s="44" t="s">
        <v>570</v>
      </c>
    </row>
    <row r="1222" spans="1:17" x14ac:dyDescent="0.25">
      <c r="A1222" s="44" t="s">
        <v>284</v>
      </c>
      <c r="B1222" s="44" t="s">
        <v>285</v>
      </c>
      <c r="C1222" s="44" t="s">
        <v>4411</v>
      </c>
      <c r="D1222" s="44"/>
      <c r="E1222" s="44" t="s">
        <v>3133</v>
      </c>
      <c r="F1222" s="44" t="s">
        <v>4412</v>
      </c>
      <c r="G1222" s="45">
        <v>60</v>
      </c>
      <c r="H1222" s="46">
        <v>0</v>
      </c>
      <c r="I1222" s="44" t="s">
        <v>641</v>
      </c>
      <c r="J1222" s="44" t="s">
        <v>642</v>
      </c>
      <c r="K1222" s="44" t="s">
        <v>566</v>
      </c>
      <c r="L1222" s="44" t="s">
        <v>567</v>
      </c>
      <c r="M1222" s="44"/>
      <c r="N1222" s="44"/>
      <c r="O1222" s="44" t="s">
        <v>159</v>
      </c>
      <c r="P1222" s="44" t="s">
        <v>527</v>
      </c>
      <c r="Q1222" s="44" t="s">
        <v>570</v>
      </c>
    </row>
    <row r="1223" spans="1:17" x14ac:dyDescent="0.25">
      <c r="A1223" s="44" t="s">
        <v>242</v>
      </c>
      <c r="B1223" s="44" t="s">
        <v>243</v>
      </c>
      <c r="C1223" s="44" t="s">
        <v>4413</v>
      </c>
      <c r="D1223" s="44"/>
      <c r="E1223" s="44" t="s">
        <v>4393</v>
      </c>
      <c r="F1223" s="44" t="s">
        <v>4414</v>
      </c>
      <c r="G1223" s="45">
        <v>60</v>
      </c>
      <c r="H1223" s="46">
        <v>0</v>
      </c>
      <c r="I1223" s="44" t="s">
        <v>641</v>
      </c>
      <c r="J1223" s="44" t="s">
        <v>642</v>
      </c>
      <c r="K1223" s="44" t="s">
        <v>566</v>
      </c>
      <c r="L1223" s="44" t="s">
        <v>903</v>
      </c>
      <c r="M1223" s="44" t="s">
        <v>644</v>
      </c>
      <c r="N1223" s="44"/>
      <c r="O1223" s="44" t="s">
        <v>159</v>
      </c>
      <c r="P1223" s="44" t="s">
        <v>527</v>
      </c>
      <c r="Q1223" s="44" t="s">
        <v>570</v>
      </c>
    </row>
    <row r="1224" spans="1:17" x14ac:dyDescent="0.25">
      <c r="A1224" s="44" t="s">
        <v>493</v>
      </c>
      <c r="B1224" s="44" t="s">
        <v>494</v>
      </c>
      <c r="C1224" s="44" t="s">
        <v>4415</v>
      </c>
      <c r="D1224" s="44"/>
      <c r="E1224" s="44" t="s">
        <v>3133</v>
      </c>
      <c r="F1224" s="44" t="s">
        <v>4416</v>
      </c>
      <c r="G1224" s="45">
        <v>60</v>
      </c>
      <c r="H1224" s="46">
        <v>0</v>
      </c>
      <c r="I1224" s="44" t="s">
        <v>641</v>
      </c>
      <c r="J1224" s="44" t="s">
        <v>642</v>
      </c>
      <c r="K1224" s="44" t="s">
        <v>566</v>
      </c>
      <c r="L1224" s="44" t="s">
        <v>940</v>
      </c>
      <c r="M1224" s="44" t="s">
        <v>644</v>
      </c>
      <c r="N1224" s="44"/>
      <c r="O1224" s="44" t="s">
        <v>159</v>
      </c>
      <c r="P1224" s="44" t="s">
        <v>527</v>
      </c>
      <c r="Q1224" s="44" t="s">
        <v>570</v>
      </c>
    </row>
    <row r="1225" spans="1:17" x14ac:dyDescent="0.25">
      <c r="A1225" s="44" t="s">
        <v>305</v>
      </c>
      <c r="B1225" s="44" t="s">
        <v>306</v>
      </c>
      <c r="C1225" s="44" t="s">
        <v>4417</v>
      </c>
      <c r="D1225" s="44"/>
      <c r="E1225" s="44" t="s">
        <v>3133</v>
      </c>
      <c r="F1225" s="44" t="s">
        <v>4418</v>
      </c>
      <c r="G1225" s="45">
        <v>60</v>
      </c>
      <c r="H1225" s="46">
        <v>0</v>
      </c>
      <c r="I1225" s="44" t="s">
        <v>583</v>
      </c>
      <c r="J1225" s="44" t="s">
        <v>584</v>
      </c>
      <c r="K1225" s="44" t="s">
        <v>566</v>
      </c>
      <c r="L1225" s="44" t="s">
        <v>567</v>
      </c>
      <c r="M1225" s="44" t="s">
        <v>585</v>
      </c>
      <c r="N1225" s="44"/>
      <c r="O1225" s="44" t="s">
        <v>159</v>
      </c>
      <c r="P1225" s="44" t="s">
        <v>527</v>
      </c>
      <c r="Q1225" s="44" t="s">
        <v>570</v>
      </c>
    </row>
    <row r="1226" spans="1:17" x14ac:dyDescent="0.25">
      <c r="A1226" s="44" t="s">
        <v>259</v>
      </c>
      <c r="B1226" s="44" t="s">
        <v>260</v>
      </c>
      <c r="C1226" s="44" t="s">
        <v>4419</v>
      </c>
      <c r="D1226" s="44"/>
      <c r="E1226" s="44" t="s">
        <v>3133</v>
      </c>
      <c r="F1226" s="44" t="s">
        <v>4420</v>
      </c>
      <c r="G1226" s="45">
        <v>60</v>
      </c>
      <c r="H1226" s="46">
        <v>0</v>
      </c>
      <c r="I1226" s="44" t="s">
        <v>657</v>
      </c>
      <c r="J1226" s="44" t="s">
        <v>658</v>
      </c>
      <c r="K1226" s="44" t="s">
        <v>566</v>
      </c>
      <c r="L1226" s="44" t="s">
        <v>567</v>
      </c>
      <c r="M1226" s="44" t="s">
        <v>3445</v>
      </c>
      <c r="N1226" s="44"/>
      <c r="O1226" s="44" t="s">
        <v>159</v>
      </c>
      <c r="P1226" s="44" t="s">
        <v>527</v>
      </c>
      <c r="Q1226" s="44" t="s">
        <v>570</v>
      </c>
    </row>
    <row r="1227" spans="1:17" x14ac:dyDescent="0.25">
      <c r="A1227" s="44" t="s">
        <v>197</v>
      </c>
      <c r="B1227" s="44" t="s">
        <v>198</v>
      </c>
      <c r="C1227" s="44" t="s">
        <v>4421</v>
      </c>
      <c r="D1227" s="44"/>
      <c r="E1227" s="44" t="s">
        <v>3133</v>
      </c>
      <c r="F1227" s="44" t="s">
        <v>4422</v>
      </c>
      <c r="G1227" s="45">
        <v>60</v>
      </c>
      <c r="H1227" s="46">
        <v>0</v>
      </c>
      <c r="I1227" s="44" t="s">
        <v>623</v>
      </c>
      <c r="J1227" s="44" t="s">
        <v>624</v>
      </c>
      <c r="K1227" s="44" t="s">
        <v>566</v>
      </c>
      <c r="L1227" s="44" t="s">
        <v>567</v>
      </c>
      <c r="M1227" s="44" t="s">
        <v>673</v>
      </c>
      <c r="N1227" s="44"/>
      <c r="O1227" s="44" t="s">
        <v>159</v>
      </c>
      <c r="P1227" s="44" t="s">
        <v>527</v>
      </c>
      <c r="Q1227" s="44" t="s">
        <v>570</v>
      </c>
    </row>
    <row r="1228" spans="1:17" x14ac:dyDescent="0.25">
      <c r="A1228" s="44" t="s">
        <v>406</v>
      </c>
      <c r="B1228" s="44" t="s">
        <v>407</v>
      </c>
      <c r="C1228" s="44" t="s">
        <v>4423</v>
      </c>
      <c r="D1228" s="44"/>
      <c r="E1228" s="44" t="s">
        <v>4393</v>
      </c>
      <c r="F1228" s="44" t="s">
        <v>4424</v>
      </c>
      <c r="G1228" s="45">
        <v>60</v>
      </c>
      <c r="H1228" s="46">
        <v>0</v>
      </c>
      <c r="I1228" s="44" t="s">
        <v>641</v>
      </c>
      <c r="J1228" s="44" t="s">
        <v>642</v>
      </c>
      <c r="K1228" s="44" t="s">
        <v>566</v>
      </c>
      <c r="L1228" s="44" t="s">
        <v>3679</v>
      </c>
      <c r="M1228" s="44" t="s">
        <v>644</v>
      </c>
      <c r="N1228" s="44"/>
      <c r="O1228" s="44" t="s">
        <v>159</v>
      </c>
      <c r="P1228" s="44" t="s">
        <v>527</v>
      </c>
      <c r="Q1228" s="44" t="s">
        <v>570</v>
      </c>
    </row>
    <row r="1229" spans="1:17" x14ac:dyDescent="0.25">
      <c r="A1229" s="44" t="s">
        <v>253</v>
      </c>
      <c r="B1229" s="44" t="s">
        <v>254</v>
      </c>
      <c r="C1229" s="44" t="s">
        <v>4425</v>
      </c>
      <c r="D1229" s="44"/>
      <c r="E1229" s="44" t="s">
        <v>3133</v>
      </c>
      <c r="F1229" s="44" t="s">
        <v>4426</v>
      </c>
      <c r="G1229" s="45">
        <v>60</v>
      </c>
      <c r="H1229" s="46">
        <v>0</v>
      </c>
      <c r="I1229" s="44" t="s">
        <v>623</v>
      </c>
      <c r="J1229" s="44" t="s">
        <v>624</v>
      </c>
      <c r="K1229" s="44" t="s">
        <v>566</v>
      </c>
      <c r="L1229" s="44" t="s">
        <v>567</v>
      </c>
      <c r="M1229" s="44" t="s">
        <v>795</v>
      </c>
      <c r="N1229" s="44"/>
      <c r="O1229" s="44" t="s">
        <v>159</v>
      </c>
      <c r="P1229" s="44" t="s">
        <v>527</v>
      </c>
      <c r="Q1229" s="44" t="s">
        <v>570</v>
      </c>
    </row>
    <row r="1230" spans="1:17" x14ac:dyDescent="0.25">
      <c r="A1230" s="44" t="s">
        <v>4427</v>
      </c>
      <c r="B1230" s="44" t="s">
        <v>4428</v>
      </c>
      <c r="C1230" s="44" t="s">
        <v>4429</v>
      </c>
      <c r="D1230" s="44"/>
      <c r="E1230" s="44" t="s">
        <v>4393</v>
      </c>
      <c r="F1230" s="44" t="s">
        <v>74</v>
      </c>
      <c r="G1230" s="45">
        <v>60</v>
      </c>
      <c r="H1230" s="46">
        <v>0</v>
      </c>
      <c r="I1230" s="44" t="s">
        <v>583</v>
      </c>
      <c r="J1230" s="44" t="s">
        <v>584</v>
      </c>
      <c r="K1230" s="44" t="s">
        <v>566</v>
      </c>
      <c r="L1230" s="44" t="s">
        <v>567</v>
      </c>
      <c r="M1230" s="44" t="s">
        <v>766</v>
      </c>
      <c r="N1230" s="44"/>
      <c r="O1230" s="44" t="s">
        <v>159</v>
      </c>
      <c r="P1230" s="44" t="s">
        <v>527</v>
      </c>
      <c r="Q1230" s="44" t="s">
        <v>570</v>
      </c>
    </row>
    <row r="1231" spans="1:17" x14ac:dyDescent="0.25">
      <c r="A1231" s="44" t="s">
        <v>4430</v>
      </c>
      <c r="B1231" s="44" t="s">
        <v>4431</v>
      </c>
      <c r="C1231" s="44" t="s">
        <v>4432</v>
      </c>
      <c r="D1231" s="44"/>
      <c r="E1231" s="44" t="s">
        <v>3133</v>
      </c>
      <c r="F1231" s="44" t="s">
        <v>74</v>
      </c>
      <c r="G1231" s="45">
        <v>60</v>
      </c>
      <c r="H1231" s="46">
        <v>0</v>
      </c>
      <c r="I1231" s="44" t="s">
        <v>575</v>
      </c>
      <c r="J1231" s="44" t="s">
        <v>576</v>
      </c>
      <c r="K1231" s="44" t="s">
        <v>566</v>
      </c>
      <c r="L1231" s="44" t="s">
        <v>567</v>
      </c>
      <c r="M1231" s="44" t="s">
        <v>629</v>
      </c>
      <c r="N1231" s="44"/>
      <c r="O1231" s="44" t="s">
        <v>159</v>
      </c>
      <c r="P1231" s="44" t="s">
        <v>527</v>
      </c>
      <c r="Q1231" s="44" t="s">
        <v>570</v>
      </c>
    </row>
    <row r="1232" spans="1:17" x14ac:dyDescent="0.25">
      <c r="A1232" s="44" t="s">
        <v>4433</v>
      </c>
      <c r="B1232" s="44" t="s">
        <v>4434</v>
      </c>
      <c r="C1232" s="44" t="s">
        <v>4435</v>
      </c>
      <c r="D1232" s="44"/>
      <c r="E1232" s="44" t="s">
        <v>4393</v>
      </c>
      <c r="F1232" s="44" t="s">
        <v>74</v>
      </c>
      <c r="G1232" s="45">
        <v>60</v>
      </c>
      <c r="H1232" s="46">
        <v>0</v>
      </c>
      <c r="I1232" s="44" t="s">
        <v>583</v>
      </c>
      <c r="J1232" s="44" t="s">
        <v>584</v>
      </c>
      <c r="K1232" s="44" t="s">
        <v>566</v>
      </c>
      <c r="L1232" s="44" t="s">
        <v>567</v>
      </c>
      <c r="M1232" s="44" t="s">
        <v>766</v>
      </c>
      <c r="N1232" s="44"/>
      <c r="O1232" s="44" t="s">
        <v>159</v>
      </c>
      <c r="P1232" s="44" t="s">
        <v>527</v>
      </c>
      <c r="Q1232" s="44" t="s">
        <v>570</v>
      </c>
    </row>
    <row r="1233" spans="1:17" x14ac:dyDescent="0.25">
      <c r="A1233" s="44" t="s">
        <v>4436</v>
      </c>
      <c r="B1233" s="44" t="s">
        <v>4437</v>
      </c>
      <c r="C1233" s="44" t="s">
        <v>4438</v>
      </c>
      <c r="D1233" s="44"/>
      <c r="E1233" s="44" t="s">
        <v>3133</v>
      </c>
      <c r="F1233" s="44" t="s">
        <v>74</v>
      </c>
      <c r="G1233" s="45">
        <v>60</v>
      </c>
      <c r="H1233" s="46">
        <v>0</v>
      </c>
      <c r="I1233" s="44" t="s">
        <v>575</v>
      </c>
      <c r="J1233" s="44" t="s">
        <v>576</v>
      </c>
      <c r="K1233" s="44" t="s">
        <v>566</v>
      </c>
      <c r="L1233" s="44" t="s">
        <v>567</v>
      </c>
      <c r="M1233" s="44" t="s">
        <v>2277</v>
      </c>
      <c r="N1233" s="44"/>
      <c r="O1233" s="44" t="s">
        <v>159</v>
      </c>
      <c r="P1233" s="44" t="s">
        <v>527</v>
      </c>
      <c r="Q1233" s="44" t="s">
        <v>570</v>
      </c>
    </row>
    <row r="1234" spans="1:17" x14ac:dyDescent="0.25">
      <c r="A1234" s="44" t="s">
        <v>4439</v>
      </c>
      <c r="B1234" s="44" t="s">
        <v>4440</v>
      </c>
      <c r="C1234" s="44" t="s">
        <v>4441</v>
      </c>
      <c r="D1234" s="44"/>
      <c r="E1234" s="44" t="s">
        <v>4393</v>
      </c>
      <c r="F1234" s="44" t="s">
        <v>74</v>
      </c>
      <c r="G1234" s="45">
        <v>60</v>
      </c>
      <c r="H1234" s="46">
        <v>0</v>
      </c>
      <c r="I1234" s="44" t="s">
        <v>583</v>
      </c>
      <c r="J1234" s="44" t="s">
        <v>584</v>
      </c>
      <c r="K1234" s="44" t="s">
        <v>566</v>
      </c>
      <c r="L1234" s="44" t="s">
        <v>567</v>
      </c>
      <c r="M1234" s="44" t="s">
        <v>784</v>
      </c>
      <c r="N1234" s="44"/>
      <c r="O1234" s="44" t="s">
        <v>159</v>
      </c>
      <c r="P1234" s="44" t="s">
        <v>527</v>
      </c>
      <c r="Q1234" s="44" t="s">
        <v>570</v>
      </c>
    </row>
    <row r="1235" spans="1:17" x14ac:dyDescent="0.25">
      <c r="A1235" s="44" t="s">
        <v>4442</v>
      </c>
      <c r="B1235" s="44" t="s">
        <v>4443</v>
      </c>
      <c r="C1235" s="44" t="s">
        <v>4444</v>
      </c>
      <c r="D1235" s="44"/>
      <c r="E1235" s="44" t="s">
        <v>4393</v>
      </c>
      <c r="F1235" s="44" t="s">
        <v>74</v>
      </c>
      <c r="G1235" s="45">
        <v>60</v>
      </c>
      <c r="H1235" s="46">
        <v>0</v>
      </c>
      <c r="I1235" s="44" t="s">
        <v>657</v>
      </c>
      <c r="J1235" s="44" t="s">
        <v>658</v>
      </c>
      <c r="K1235" s="44" t="s">
        <v>566</v>
      </c>
      <c r="L1235" s="44" t="s">
        <v>567</v>
      </c>
      <c r="M1235" s="44" t="s">
        <v>2445</v>
      </c>
      <c r="N1235" s="44"/>
      <c r="O1235" s="44" t="s">
        <v>159</v>
      </c>
      <c r="P1235" s="44" t="s">
        <v>527</v>
      </c>
      <c r="Q1235" s="44" t="s">
        <v>570</v>
      </c>
    </row>
    <row r="1236" spans="1:17" x14ac:dyDescent="0.25">
      <c r="A1236" s="44" t="s">
        <v>163</v>
      </c>
      <c r="B1236" s="44" t="s">
        <v>164</v>
      </c>
      <c r="C1236" s="44" t="s">
        <v>4445</v>
      </c>
      <c r="D1236" s="44"/>
      <c r="E1236" s="44" t="s">
        <v>3133</v>
      </c>
      <c r="F1236" s="44" t="s">
        <v>4446</v>
      </c>
      <c r="G1236" s="45">
        <v>60</v>
      </c>
      <c r="H1236" s="46">
        <v>0</v>
      </c>
      <c r="I1236" s="44" t="s">
        <v>617</v>
      </c>
      <c r="J1236" s="44" t="s">
        <v>618</v>
      </c>
      <c r="K1236" s="44" t="s">
        <v>566</v>
      </c>
      <c r="L1236" s="44" t="s">
        <v>567</v>
      </c>
      <c r="M1236" s="44" t="s">
        <v>585</v>
      </c>
      <c r="N1236" s="44"/>
      <c r="O1236" s="44" t="s">
        <v>159</v>
      </c>
      <c r="P1236" s="44" t="s">
        <v>527</v>
      </c>
      <c r="Q1236" s="44" t="s">
        <v>570</v>
      </c>
    </row>
    <row r="1237" spans="1:17" x14ac:dyDescent="0.25">
      <c r="A1237" s="44" t="s">
        <v>4447</v>
      </c>
      <c r="B1237" s="44" t="s">
        <v>4448</v>
      </c>
      <c r="C1237" s="44" t="s">
        <v>4449</v>
      </c>
      <c r="D1237" s="44"/>
      <c r="E1237" s="44" t="s">
        <v>3133</v>
      </c>
      <c r="F1237" s="44" t="s">
        <v>74</v>
      </c>
      <c r="G1237" s="45">
        <v>60</v>
      </c>
      <c r="H1237" s="46">
        <v>0</v>
      </c>
      <c r="I1237" s="44" t="s">
        <v>575</v>
      </c>
      <c r="J1237" s="44" t="s">
        <v>576</v>
      </c>
      <c r="K1237" s="44" t="s">
        <v>566</v>
      </c>
      <c r="L1237" s="44" t="s">
        <v>567</v>
      </c>
      <c r="M1237" s="44" t="s">
        <v>629</v>
      </c>
      <c r="N1237" s="44"/>
      <c r="O1237" s="44" t="s">
        <v>159</v>
      </c>
      <c r="P1237" s="44" t="s">
        <v>527</v>
      </c>
      <c r="Q1237" s="44" t="s">
        <v>570</v>
      </c>
    </row>
    <row r="1238" spans="1:17" x14ac:dyDescent="0.25">
      <c r="A1238" s="44" t="s">
        <v>4450</v>
      </c>
      <c r="B1238" s="44" t="s">
        <v>4451</v>
      </c>
      <c r="C1238" s="44" t="s">
        <v>4452</v>
      </c>
      <c r="D1238" s="44"/>
      <c r="E1238" s="44" t="s">
        <v>3133</v>
      </c>
      <c r="F1238" s="44" t="s">
        <v>74</v>
      </c>
      <c r="G1238" s="45">
        <v>60</v>
      </c>
      <c r="H1238" s="46">
        <v>0</v>
      </c>
      <c r="I1238" s="44" t="s">
        <v>623</v>
      </c>
      <c r="J1238" s="44" t="s">
        <v>624</v>
      </c>
      <c r="K1238" s="44" t="s">
        <v>566</v>
      </c>
      <c r="L1238" s="44" t="s">
        <v>567</v>
      </c>
      <c r="M1238" s="44" t="s">
        <v>667</v>
      </c>
      <c r="N1238" s="44"/>
      <c r="O1238" s="44" t="s">
        <v>159</v>
      </c>
      <c r="P1238" s="44" t="s">
        <v>527</v>
      </c>
      <c r="Q1238" s="44" t="s">
        <v>570</v>
      </c>
    </row>
    <row r="1239" spans="1:17" x14ac:dyDescent="0.25">
      <c r="A1239" s="44" t="s">
        <v>4453</v>
      </c>
      <c r="B1239" s="44" t="s">
        <v>4454</v>
      </c>
      <c r="C1239" s="44" t="s">
        <v>4455</v>
      </c>
      <c r="D1239" s="44"/>
      <c r="E1239" s="44" t="s">
        <v>3133</v>
      </c>
      <c r="F1239" s="44" t="s">
        <v>74</v>
      </c>
      <c r="G1239" s="45">
        <v>60</v>
      </c>
      <c r="H1239" s="46">
        <v>0</v>
      </c>
      <c r="I1239" s="44" t="s">
        <v>575</v>
      </c>
      <c r="J1239" s="44" t="s">
        <v>576</v>
      </c>
      <c r="K1239" s="44" t="s">
        <v>566</v>
      </c>
      <c r="L1239" s="44" t="s">
        <v>567</v>
      </c>
      <c r="M1239" s="44" t="s">
        <v>629</v>
      </c>
      <c r="N1239" s="44"/>
      <c r="O1239" s="44" t="s">
        <v>159</v>
      </c>
      <c r="P1239" s="44" t="s">
        <v>527</v>
      </c>
      <c r="Q1239" s="44" t="s">
        <v>570</v>
      </c>
    </row>
    <row r="1240" spans="1:17" x14ac:dyDescent="0.25">
      <c r="A1240" s="44" t="s">
        <v>4456</v>
      </c>
      <c r="B1240" s="44" t="s">
        <v>4457</v>
      </c>
      <c r="C1240" s="44" t="s">
        <v>4458</v>
      </c>
      <c r="D1240" s="44"/>
      <c r="E1240" s="44" t="s">
        <v>3133</v>
      </c>
      <c r="F1240" s="44" t="s">
        <v>74</v>
      </c>
      <c r="G1240" s="45">
        <v>60</v>
      </c>
      <c r="H1240" s="46">
        <v>0</v>
      </c>
      <c r="I1240" s="44" t="s">
        <v>575</v>
      </c>
      <c r="J1240" s="44" t="s">
        <v>576</v>
      </c>
      <c r="K1240" s="44" t="s">
        <v>566</v>
      </c>
      <c r="L1240" s="44" t="s">
        <v>567</v>
      </c>
      <c r="M1240" s="44" t="s">
        <v>2277</v>
      </c>
      <c r="N1240" s="44"/>
      <c r="O1240" s="44" t="s">
        <v>159</v>
      </c>
      <c r="P1240" s="44" t="s">
        <v>527</v>
      </c>
      <c r="Q1240" s="44" t="s">
        <v>570</v>
      </c>
    </row>
    <row r="1241" spans="1:17" x14ac:dyDescent="0.25">
      <c r="A1241" s="44" t="s">
        <v>4459</v>
      </c>
      <c r="B1241" s="44" t="s">
        <v>4460</v>
      </c>
      <c r="C1241" s="44" t="s">
        <v>4461</v>
      </c>
      <c r="D1241" s="44"/>
      <c r="E1241" s="44" t="s">
        <v>3133</v>
      </c>
      <c r="F1241" s="44" t="s">
        <v>74</v>
      </c>
      <c r="G1241" s="45">
        <v>60</v>
      </c>
      <c r="H1241" s="46">
        <v>0</v>
      </c>
      <c r="I1241" s="44" t="s">
        <v>575</v>
      </c>
      <c r="J1241" s="44" t="s">
        <v>576</v>
      </c>
      <c r="K1241" s="44" t="s">
        <v>566</v>
      </c>
      <c r="L1241" s="44" t="s">
        <v>567</v>
      </c>
      <c r="M1241" s="44" t="s">
        <v>577</v>
      </c>
      <c r="N1241" s="44"/>
      <c r="O1241" s="44" t="s">
        <v>159</v>
      </c>
      <c r="P1241" s="44" t="s">
        <v>527</v>
      </c>
      <c r="Q1241" s="44" t="s">
        <v>570</v>
      </c>
    </row>
    <row r="1242" spans="1:17" x14ac:dyDescent="0.25">
      <c r="A1242" s="44" t="s">
        <v>188</v>
      </c>
      <c r="B1242" s="44" t="s">
        <v>189</v>
      </c>
      <c r="C1242" s="44" t="s">
        <v>4462</v>
      </c>
      <c r="D1242" s="44"/>
      <c r="E1242" s="44" t="s">
        <v>3133</v>
      </c>
      <c r="F1242" s="44" t="s">
        <v>4463</v>
      </c>
      <c r="G1242" s="45">
        <v>60</v>
      </c>
      <c r="H1242" s="46">
        <v>0</v>
      </c>
      <c r="I1242" s="44"/>
      <c r="J1242" s="44"/>
      <c r="K1242" s="44" t="s">
        <v>566</v>
      </c>
      <c r="L1242" s="44" t="s">
        <v>567</v>
      </c>
      <c r="M1242" s="44" t="s">
        <v>585</v>
      </c>
      <c r="N1242" s="44"/>
      <c r="O1242" s="44" t="s">
        <v>159</v>
      </c>
      <c r="P1242" s="44" t="s">
        <v>527</v>
      </c>
      <c r="Q1242" s="44" t="s">
        <v>570</v>
      </c>
    </row>
    <row r="1243" spans="1:17" x14ac:dyDescent="0.25">
      <c r="A1243" s="44" t="s">
        <v>113</v>
      </c>
      <c r="B1243" s="44" t="s">
        <v>114</v>
      </c>
      <c r="C1243" s="44" t="s">
        <v>4243</v>
      </c>
      <c r="D1243" s="44"/>
      <c r="E1243" s="44" t="s">
        <v>3290</v>
      </c>
      <c r="F1243" s="44" t="s">
        <v>4464</v>
      </c>
      <c r="G1243" s="45">
        <v>60</v>
      </c>
      <c r="H1243" s="46">
        <v>0</v>
      </c>
      <c r="I1243" s="44" t="s">
        <v>1066</v>
      </c>
      <c r="J1243" s="44" t="s">
        <v>1067</v>
      </c>
      <c r="K1243" s="44" t="s">
        <v>566</v>
      </c>
      <c r="L1243" s="44" t="s">
        <v>683</v>
      </c>
      <c r="M1243" s="44" t="s">
        <v>1092</v>
      </c>
      <c r="N1243" s="44" t="s">
        <v>4253</v>
      </c>
      <c r="O1243" s="44" t="s">
        <v>159</v>
      </c>
      <c r="P1243" s="44" t="s">
        <v>527</v>
      </c>
      <c r="Q1243" s="44" t="s">
        <v>570</v>
      </c>
    </row>
    <row r="1244" spans="1:17" x14ac:dyDescent="0.25">
      <c r="A1244" s="44" t="s">
        <v>385</v>
      </c>
      <c r="B1244" s="44" t="s">
        <v>386</v>
      </c>
      <c r="C1244" s="44" t="s">
        <v>4465</v>
      </c>
      <c r="D1244" s="44"/>
      <c r="E1244" s="44" t="s">
        <v>3120</v>
      </c>
      <c r="F1244" s="44" t="s">
        <v>4466</v>
      </c>
      <c r="G1244" s="45">
        <v>60</v>
      </c>
      <c r="H1244" s="46">
        <v>0</v>
      </c>
      <c r="I1244" s="44" t="s">
        <v>641</v>
      </c>
      <c r="J1244" s="44" t="s">
        <v>642</v>
      </c>
      <c r="K1244" s="44" t="s">
        <v>566</v>
      </c>
      <c r="L1244" s="44" t="s">
        <v>899</v>
      </c>
      <c r="M1244" s="44" t="s">
        <v>644</v>
      </c>
      <c r="N1244" s="44"/>
      <c r="O1244" s="44" t="s">
        <v>159</v>
      </c>
      <c r="P1244" s="44" t="s">
        <v>527</v>
      </c>
      <c r="Q1244" s="44" t="s">
        <v>570</v>
      </c>
    </row>
    <row r="1245" spans="1:17" x14ac:dyDescent="0.25">
      <c r="A1245" s="44" t="s">
        <v>381</v>
      </c>
      <c r="B1245" s="44" t="s">
        <v>382</v>
      </c>
      <c r="C1245" s="44" t="s">
        <v>4467</v>
      </c>
      <c r="D1245" s="44"/>
      <c r="E1245" s="44" t="s">
        <v>3120</v>
      </c>
      <c r="F1245" s="44" t="s">
        <v>4468</v>
      </c>
      <c r="G1245" s="45">
        <v>60</v>
      </c>
      <c r="H1245" s="46">
        <v>0</v>
      </c>
      <c r="I1245" s="44" t="s">
        <v>641</v>
      </c>
      <c r="J1245" s="44" t="s">
        <v>642</v>
      </c>
      <c r="K1245" s="44" t="s">
        <v>566</v>
      </c>
      <c r="L1245" s="44" t="s">
        <v>643</v>
      </c>
      <c r="M1245" s="44" t="s">
        <v>644</v>
      </c>
      <c r="N1245" s="44"/>
      <c r="O1245" s="44" t="s">
        <v>159</v>
      </c>
      <c r="P1245" s="44" t="s">
        <v>527</v>
      </c>
      <c r="Q1245" s="44" t="s">
        <v>570</v>
      </c>
    </row>
    <row r="1246" spans="1:17" x14ac:dyDescent="0.25">
      <c r="A1246" s="44" t="s">
        <v>342</v>
      </c>
      <c r="B1246" s="44" t="s">
        <v>343</v>
      </c>
      <c r="C1246" s="44" t="s">
        <v>4469</v>
      </c>
      <c r="D1246" s="44"/>
      <c r="E1246" s="44" t="s">
        <v>4393</v>
      </c>
      <c r="F1246" s="44" t="s">
        <v>4470</v>
      </c>
      <c r="G1246" s="45">
        <v>60</v>
      </c>
      <c r="H1246" s="46">
        <v>0</v>
      </c>
      <c r="I1246" s="44" t="s">
        <v>641</v>
      </c>
      <c r="J1246" s="44" t="s">
        <v>642</v>
      </c>
      <c r="K1246" s="44" t="s">
        <v>566</v>
      </c>
      <c r="L1246" s="44" t="s">
        <v>903</v>
      </c>
      <c r="M1246" s="44" t="s">
        <v>644</v>
      </c>
      <c r="N1246" s="44"/>
      <c r="O1246" s="44" t="s">
        <v>159</v>
      </c>
      <c r="P1246" s="44" t="s">
        <v>527</v>
      </c>
      <c r="Q1246" s="44" t="s">
        <v>570</v>
      </c>
    </row>
    <row r="1247" spans="1:17" x14ac:dyDescent="0.25">
      <c r="A1247" s="44" t="s">
        <v>4471</v>
      </c>
      <c r="B1247" s="44" t="s">
        <v>4472</v>
      </c>
      <c r="C1247" s="44" t="s">
        <v>4473</v>
      </c>
      <c r="D1247" s="44"/>
      <c r="E1247" s="44" t="s">
        <v>3786</v>
      </c>
      <c r="F1247" s="44" t="s">
        <v>74</v>
      </c>
      <c r="G1247" s="45">
        <v>60</v>
      </c>
      <c r="H1247" s="46">
        <v>0</v>
      </c>
      <c r="I1247" s="44" t="s">
        <v>699</v>
      </c>
      <c r="J1247" s="44" t="s">
        <v>700</v>
      </c>
      <c r="K1247" s="44" t="s">
        <v>566</v>
      </c>
      <c r="L1247" s="44" t="s">
        <v>3779</v>
      </c>
      <c r="M1247" s="44" t="s">
        <v>702</v>
      </c>
      <c r="N1247" s="44"/>
      <c r="O1247" s="44" t="s">
        <v>159</v>
      </c>
      <c r="P1247" s="44" t="s">
        <v>527</v>
      </c>
      <c r="Q1247" s="44" t="s">
        <v>570</v>
      </c>
    </row>
    <row r="1248" spans="1:17" x14ac:dyDescent="0.25">
      <c r="A1248" s="44" t="s">
        <v>4474</v>
      </c>
      <c r="B1248" s="44" t="s">
        <v>4475</v>
      </c>
      <c r="C1248" s="44" t="s">
        <v>4476</v>
      </c>
      <c r="D1248" s="44"/>
      <c r="E1248" s="44" t="s">
        <v>4477</v>
      </c>
      <c r="F1248" s="44"/>
      <c r="G1248" s="45"/>
      <c r="H1248" s="46">
        <v>0</v>
      </c>
      <c r="I1248" s="44" t="s">
        <v>657</v>
      </c>
      <c r="J1248" s="44" t="s">
        <v>658</v>
      </c>
      <c r="K1248" s="44" t="s">
        <v>566</v>
      </c>
      <c r="L1248" s="44" t="s">
        <v>567</v>
      </c>
      <c r="M1248" s="44" t="s">
        <v>568</v>
      </c>
      <c r="N1248" s="44"/>
      <c r="O1248" s="44" t="s">
        <v>159</v>
      </c>
      <c r="P1248" s="44" t="s">
        <v>527</v>
      </c>
      <c r="Q1248" s="44" t="s">
        <v>570</v>
      </c>
    </row>
    <row r="1249" spans="1:17" x14ac:dyDescent="0.25">
      <c r="A1249" s="44" t="s">
        <v>4478</v>
      </c>
      <c r="B1249" s="44" t="s">
        <v>4479</v>
      </c>
      <c r="C1249" s="44" t="s">
        <v>4480</v>
      </c>
      <c r="D1249" s="44"/>
      <c r="E1249" s="44" t="s">
        <v>4477</v>
      </c>
      <c r="F1249" s="44"/>
      <c r="G1249" s="45"/>
      <c r="H1249" s="46">
        <v>0</v>
      </c>
      <c r="I1249" s="44" t="s">
        <v>583</v>
      </c>
      <c r="J1249" s="44" t="s">
        <v>584</v>
      </c>
      <c r="K1249" s="44" t="s">
        <v>566</v>
      </c>
      <c r="L1249" s="44" t="s">
        <v>567</v>
      </c>
      <c r="M1249" s="44" t="s">
        <v>766</v>
      </c>
      <c r="N1249" s="44"/>
      <c r="O1249" s="44" t="s">
        <v>159</v>
      </c>
      <c r="P1249" s="44" t="s">
        <v>527</v>
      </c>
      <c r="Q1249" s="44" t="s">
        <v>570</v>
      </c>
    </row>
    <row r="1250" spans="1:17" x14ac:dyDescent="0.25">
      <c r="A1250" s="44" t="s">
        <v>4481</v>
      </c>
      <c r="B1250" s="44" t="s">
        <v>4482</v>
      </c>
      <c r="C1250" s="44" t="s">
        <v>4483</v>
      </c>
      <c r="D1250" s="44"/>
      <c r="E1250" s="44" t="s">
        <v>4477</v>
      </c>
      <c r="F1250" s="44"/>
      <c r="G1250" s="45"/>
      <c r="H1250" s="46">
        <v>0</v>
      </c>
      <c r="I1250" s="44" t="s">
        <v>583</v>
      </c>
      <c r="J1250" s="44" t="s">
        <v>584</v>
      </c>
      <c r="K1250" s="44" t="s">
        <v>566</v>
      </c>
      <c r="L1250" s="44" t="s">
        <v>567</v>
      </c>
      <c r="M1250" s="44" t="s">
        <v>784</v>
      </c>
      <c r="N1250" s="44"/>
      <c r="O1250" s="44" t="s">
        <v>159</v>
      </c>
      <c r="P1250" s="44" t="s">
        <v>527</v>
      </c>
      <c r="Q1250" s="44" t="s">
        <v>570</v>
      </c>
    </row>
    <row r="1251" spans="1:17" x14ac:dyDescent="0.25">
      <c r="A1251" s="44" t="s">
        <v>4484</v>
      </c>
      <c r="B1251" s="44" t="s">
        <v>4485</v>
      </c>
      <c r="C1251" s="44" t="s">
        <v>4486</v>
      </c>
      <c r="D1251" s="44" t="s">
        <v>74</v>
      </c>
      <c r="E1251" s="44" t="s">
        <v>4393</v>
      </c>
      <c r="F1251" s="44" t="s">
        <v>74</v>
      </c>
      <c r="G1251" s="45">
        <v>60</v>
      </c>
      <c r="H1251" s="46">
        <v>0</v>
      </c>
      <c r="I1251" s="44" t="s">
        <v>641</v>
      </c>
      <c r="J1251" s="44" t="s">
        <v>642</v>
      </c>
      <c r="K1251" s="44" t="s">
        <v>566</v>
      </c>
      <c r="L1251" s="44" t="s">
        <v>643</v>
      </c>
      <c r="M1251" s="44" t="s">
        <v>644</v>
      </c>
      <c r="N1251" s="44"/>
      <c r="O1251" s="44" t="s">
        <v>159</v>
      </c>
      <c r="P1251" s="44" t="s">
        <v>527</v>
      </c>
      <c r="Q1251" s="44" t="s">
        <v>570</v>
      </c>
    </row>
    <row r="1252" spans="1:17" x14ac:dyDescent="0.25">
      <c r="A1252" s="44" t="s">
        <v>4487</v>
      </c>
      <c r="B1252" s="44" t="s">
        <v>4488</v>
      </c>
      <c r="C1252" s="44" t="s">
        <v>4489</v>
      </c>
      <c r="D1252" s="44" t="s">
        <v>4490</v>
      </c>
      <c r="E1252" s="44" t="s">
        <v>4393</v>
      </c>
      <c r="F1252" s="44" t="s">
        <v>4490</v>
      </c>
      <c r="G1252" s="45">
        <v>60</v>
      </c>
      <c r="H1252" s="46">
        <v>0</v>
      </c>
      <c r="I1252" s="44" t="s">
        <v>641</v>
      </c>
      <c r="J1252" s="44" t="s">
        <v>642</v>
      </c>
      <c r="K1252" s="44" t="s">
        <v>566</v>
      </c>
      <c r="L1252" s="44" t="s">
        <v>643</v>
      </c>
      <c r="M1252" s="44" t="s">
        <v>644</v>
      </c>
      <c r="N1252" s="44"/>
      <c r="O1252" s="44" t="s">
        <v>159</v>
      </c>
      <c r="P1252" s="44" t="s">
        <v>527</v>
      </c>
      <c r="Q1252" s="44" t="s">
        <v>570</v>
      </c>
    </row>
    <row r="1253" spans="1:17" x14ac:dyDescent="0.25">
      <c r="A1253" s="44" t="s">
        <v>4491</v>
      </c>
      <c r="B1253" s="44" t="s">
        <v>4492</v>
      </c>
      <c r="C1253" s="44" t="s">
        <v>4493</v>
      </c>
      <c r="D1253" s="44" t="s">
        <v>74</v>
      </c>
      <c r="E1253" s="44" t="s">
        <v>4393</v>
      </c>
      <c r="F1253" s="44" t="s">
        <v>74</v>
      </c>
      <c r="G1253" s="45">
        <v>60</v>
      </c>
      <c r="H1253" s="46">
        <v>0</v>
      </c>
      <c r="I1253" s="44" t="s">
        <v>657</v>
      </c>
      <c r="J1253" s="44" t="s">
        <v>658</v>
      </c>
      <c r="K1253" s="44" t="s">
        <v>566</v>
      </c>
      <c r="L1253" s="44" t="s">
        <v>567</v>
      </c>
      <c r="M1253" s="44" t="s">
        <v>948</v>
      </c>
      <c r="N1253" s="44"/>
      <c r="O1253" s="44" t="s">
        <v>159</v>
      </c>
      <c r="P1253" s="44" t="s">
        <v>527</v>
      </c>
      <c r="Q1253" s="44" t="s">
        <v>570</v>
      </c>
    </row>
    <row r="1254" spans="1:17" x14ac:dyDescent="0.25">
      <c r="A1254" s="44" t="s">
        <v>4494</v>
      </c>
      <c r="B1254" s="44" t="s">
        <v>4495</v>
      </c>
      <c r="C1254" s="44" t="s">
        <v>4496</v>
      </c>
      <c r="D1254" s="44" t="s">
        <v>74</v>
      </c>
      <c r="E1254" s="44" t="s">
        <v>4393</v>
      </c>
      <c r="F1254" s="44" t="s">
        <v>74</v>
      </c>
      <c r="G1254" s="45">
        <v>60</v>
      </c>
      <c r="H1254" s="46">
        <v>0</v>
      </c>
      <c r="I1254" s="44" t="s">
        <v>641</v>
      </c>
      <c r="J1254" s="44" t="s">
        <v>642</v>
      </c>
      <c r="K1254" s="44" t="s">
        <v>566</v>
      </c>
      <c r="L1254" s="44" t="s">
        <v>643</v>
      </c>
      <c r="M1254" s="44" t="s">
        <v>644</v>
      </c>
      <c r="N1254" s="44"/>
      <c r="O1254" s="44" t="s">
        <v>159</v>
      </c>
      <c r="P1254" s="44" t="s">
        <v>527</v>
      </c>
      <c r="Q1254" s="44" t="s">
        <v>570</v>
      </c>
    </row>
    <row r="1255" spans="1:17" x14ac:dyDescent="0.25">
      <c r="A1255" s="44" t="s">
        <v>4497</v>
      </c>
      <c r="B1255" s="44" t="s">
        <v>4498</v>
      </c>
      <c r="C1255" s="44" t="s">
        <v>4499</v>
      </c>
      <c r="D1255" s="44" t="s">
        <v>74</v>
      </c>
      <c r="E1255" s="44" t="s">
        <v>4393</v>
      </c>
      <c r="F1255" s="44" t="s">
        <v>74</v>
      </c>
      <c r="G1255" s="45">
        <v>60</v>
      </c>
      <c r="H1255" s="46">
        <v>0</v>
      </c>
      <c r="I1255" s="44" t="s">
        <v>641</v>
      </c>
      <c r="J1255" s="44" t="s">
        <v>642</v>
      </c>
      <c r="K1255" s="44" t="s">
        <v>566</v>
      </c>
      <c r="L1255" s="44" t="s">
        <v>3679</v>
      </c>
      <c r="M1255" s="44" t="s">
        <v>644</v>
      </c>
      <c r="N1255" s="44"/>
      <c r="O1255" s="44" t="s">
        <v>159</v>
      </c>
      <c r="P1255" s="44" t="s">
        <v>527</v>
      </c>
      <c r="Q1255" s="44" t="s">
        <v>570</v>
      </c>
    </row>
    <row r="1256" spans="1:17" x14ac:dyDescent="0.25">
      <c r="A1256" s="44" t="s">
        <v>4500</v>
      </c>
      <c r="B1256" s="44" t="s">
        <v>4501</v>
      </c>
      <c r="C1256" s="44" t="s">
        <v>4502</v>
      </c>
      <c r="D1256" s="44"/>
      <c r="E1256" s="44" t="s">
        <v>3120</v>
      </c>
      <c r="F1256" s="44" t="s">
        <v>74</v>
      </c>
      <c r="G1256" s="45">
        <v>60</v>
      </c>
      <c r="H1256" s="46">
        <v>0</v>
      </c>
      <c r="I1256" s="44" t="s">
        <v>641</v>
      </c>
      <c r="J1256" s="44" t="s">
        <v>642</v>
      </c>
      <c r="K1256" s="44" t="s">
        <v>566</v>
      </c>
      <c r="L1256" s="44" t="s">
        <v>1004</v>
      </c>
      <c r="M1256" s="44" t="s">
        <v>644</v>
      </c>
      <c r="N1256" s="44"/>
      <c r="O1256" s="44" t="s">
        <v>159</v>
      </c>
      <c r="P1256" s="44" t="s">
        <v>527</v>
      </c>
      <c r="Q1256" s="44" t="s">
        <v>570</v>
      </c>
    </row>
    <row r="1257" spans="1:17" x14ac:dyDescent="0.25">
      <c r="A1257" s="44" t="s">
        <v>4503</v>
      </c>
      <c r="B1257" s="44" t="s">
        <v>4504</v>
      </c>
      <c r="C1257" s="44" t="s">
        <v>4505</v>
      </c>
      <c r="D1257" s="44"/>
      <c r="E1257" s="44" t="s">
        <v>3786</v>
      </c>
      <c r="F1257" s="44" t="s">
        <v>74</v>
      </c>
      <c r="G1257" s="45">
        <v>60</v>
      </c>
      <c r="H1257" s="46">
        <v>0</v>
      </c>
      <c r="I1257" s="44" t="s">
        <v>699</v>
      </c>
      <c r="J1257" s="44" t="s">
        <v>700</v>
      </c>
      <c r="K1257" s="44" t="s">
        <v>566</v>
      </c>
      <c r="L1257" s="44" t="s">
        <v>4506</v>
      </c>
      <c r="M1257" s="44" t="s">
        <v>702</v>
      </c>
      <c r="N1257" s="44"/>
      <c r="O1257" s="44" t="s">
        <v>159</v>
      </c>
      <c r="P1257" s="44" t="s">
        <v>527</v>
      </c>
      <c r="Q1257" s="44" t="s">
        <v>570</v>
      </c>
    </row>
    <row r="1258" spans="1:17" x14ac:dyDescent="0.25">
      <c r="A1258" s="44" t="s">
        <v>255</v>
      </c>
      <c r="B1258" s="44" t="s">
        <v>256</v>
      </c>
      <c r="C1258" s="44" t="s">
        <v>4507</v>
      </c>
      <c r="D1258" s="44"/>
      <c r="E1258" s="44" t="s">
        <v>3133</v>
      </c>
      <c r="F1258" s="44" t="s">
        <v>4508</v>
      </c>
      <c r="G1258" s="45">
        <v>60</v>
      </c>
      <c r="H1258" s="46">
        <v>0</v>
      </c>
      <c r="I1258" s="44" t="s">
        <v>623</v>
      </c>
      <c r="J1258" s="44" t="s">
        <v>624</v>
      </c>
      <c r="K1258" s="44" t="s">
        <v>566</v>
      </c>
      <c r="L1258" s="44" t="s">
        <v>567</v>
      </c>
      <c r="M1258" s="44" t="s">
        <v>795</v>
      </c>
      <c r="N1258" s="44"/>
      <c r="O1258" s="44" t="s">
        <v>159</v>
      </c>
      <c r="P1258" s="44" t="s">
        <v>527</v>
      </c>
      <c r="Q1258" s="44" t="s">
        <v>570</v>
      </c>
    </row>
    <row r="1259" spans="1:17" x14ac:dyDescent="0.25">
      <c r="A1259" s="44" t="s">
        <v>79</v>
      </c>
      <c r="B1259" s="44" t="s">
        <v>80</v>
      </c>
      <c r="C1259" s="44" t="s">
        <v>4509</v>
      </c>
      <c r="D1259" s="44"/>
      <c r="E1259" s="44" t="s">
        <v>3770</v>
      </c>
      <c r="F1259" s="44" t="s">
        <v>4510</v>
      </c>
      <c r="G1259" s="45">
        <v>60</v>
      </c>
      <c r="H1259" s="46">
        <v>0</v>
      </c>
      <c r="I1259" s="44" t="s">
        <v>699</v>
      </c>
      <c r="J1259" s="44" t="s">
        <v>700</v>
      </c>
      <c r="K1259" s="44" t="s">
        <v>566</v>
      </c>
      <c r="L1259" s="44" t="s">
        <v>1046</v>
      </c>
      <c r="M1259" s="44" t="s">
        <v>702</v>
      </c>
      <c r="N1259" s="44"/>
      <c r="O1259" s="44" t="s">
        <v>159</v>
      </c>
      <c r="P1259" s="44" t="s">
        <v>527</v>
      </c>
      <c r="Q1259" s="44" t="s">
        <v>570</v>
      </c>
    </row>
    <row r="1260" spans="1:17" x14ac:dyDescent="0.25">
      <c r="A1260" s="44" t="s">
        <v>83</v>
      </c>
      <c r="B1260" s="44" t="s">
        <v>84</v>
      </c>
      <c r="C1260" s="44" t="s">
        <v>4511</v>
      </c>
      <c r="D1260" s="44"/>
      <c r="E1260" s="44" t="s">
        <v>4512</v>
      </c>
      <c r="F1260" s="44" t="s">
        <v>4513</v>
      </c>
      <c r="G1260" s="45">
        <v>60</v>
      </c>
      <c r="H1260" s="46">
        <v>0</v>
      </c>
      <c r="I1260" s="44" t="s">
        <v>1066</v>
      </c>
      <c r="J1260" s="44" t="s">
        <v>1067</v>
      </c>
      <c r="K1260" s="44" t="s">
        <v>566</v>
      </c>
      <c r="L1260" s="44" t="s">
        <v>683</v>
      </c>
      <c r="M1260" s="44" t="s">
        <v>1068</v>
      </c>
      <c r="N1260" s="44" t="s">
        <v>4266</v>
      </c>
      <c r="O1260" s="44" t="s">
        <v>159</v>
      </c>
      <c r="P1260" s="44" t="s">
        <v>527</v>
      </c>
      <c r="Q1260" s="44" t="s">
        <v>570</v>
      </c>
    </row>
    <row r="1261" spans="1:17" x14ac:dyDescent="0.25">
      <c r="A1261" s="44" t="s">
        <v>171</v>
      </c>
      <c r="B1261" s="44" t="s">
        <v>172</v>
      </c>
      <c r="C1261" s="44" t="s">
        <v>4514</v>
      </c>
      <c r="D1261" s="44"/>
      <c r="E1261" s="44" t="s">
        <v>4393</v>
      </c>
      <c r="F1261" s="44" t="s">
        <v>4515</v>
      </c>
      <c r="G1261" s="45">
        <v>60</v>
      </c>
      <c r="H1261" s="46">
        <v>0</v>
      </c>
      <c r="I1261" s="44" t="s">
        <v>623</v>
      </c>
      <c r="J1261" s="44" t="s">
        <v>624</v>
      </c>
      <c r="K1261" s="44" t="s">
        <v>566</v>
      </c>
      <c r="L1261" s="44" t="s">
        <v>567</v>
      </c>
      <c r="M1261" s="44" t="s">
        <v>625</v>
      </c>
      <c r="N1261" s="44"/>
      <c r="O1261" s="44" t="s">
        <v>159</v>
      </c>
      <c r="P1261" s="44" t="s">
        <v>527</v>
      </c>
      <c r="Q1261" s="44" t="s">
        <v>570</v>
      </c>
    </row>
    <row r="1262" spans="1:17" x14ac:dyDescent="0.25">
      <c r="A1262" s="44" t="s">
        <v>4516</v>
      </c>
      <c r="B1262" s="44" t="s">
        <v>4517</v>
      </c>
      <c r="C1262" s="44" t="s">
        <v>4518</v>
      </c>
      <c r="D1262" s="44"/>
      <c r="E1262" s="44" t="s">
        <v>3125</v>
      </c>
      <c r="F1262" s="44" t="s">
        <v>74</v>
      </c>
      <c r="G1262" s="45">
        <v>60</v>
      </c>
      <c r="H1262" s="46">
        <v>0</v>
      </c>
      <c r="I1262" s="44" t="s">
        <v>657</v>
      </c>
      <c r="J1262" s="44" t="s">
        <v>658</v>
      </c>
      <c r="K1262" s="44" t="s">
        <v>566</v>
      </c>
      <c r="L1262" s="44" t="s">
        <v>567</v>
      </c>
      <c r="M1262" s="44" t="s">
        <v>974</v>
      </c>
      <c r="N1262" s="44"/>
      <c r="O1262" s="44" t="s">
        <v>159</v>
      </c>
      <c r="P1262" s="44" t="s">
        <v>527</v>
      </c>
      <c r="Q1262" s="44" t="s">
        <v>570</v>
      </c>
    </row>
    <row r="1263" spans="1:17" x14ac:dyDescent="0.25">
      <c r="A1263" s="44" t="s">
        <v>4519</v>
      </c>
      <c r="B1263" s="44" t="s">
        <v>4520</v>
      </c>
      <c r="C1263" s="44" t="s">
        <v>4521</v>
      </c>
      <c r="D1263" s="44"/>
      <c r="E1263" s="44" t="s">
        <v>3133</v>
      </c>
      <c r="F1263" s="44" t="s">
        <v>74</v>
      </c>
      <c r="G1263" s="45">
        <v>60</v>
      </c>
      <c r="H1263" s="46">
        <v>0</v>
      </c>
      <c r="I1263" s="44" t="s">
        <v>575</v>
      </c>
      <c r="J1263" s="44" t="s">
        <v>576</v>
      </c>
      <c r="K1263" s="44" t="s">
        <v>566</v>
      </c>
      <c r="L1263" s="44" t="s">
        <v>567</v>
      </c>
      <c r="M1263" s="44" t="s">
        <v>577</v>
      </c>
      <c r="N1263" s="44" t="s">
        <v>4522</v>
      </c>
      <c r="O1263" s="44" t="s">
        <v>159</v>
      </c>
      <c r="P1263" s="44" t="s">
        <v>527</v>
      </c>
      <c r="Q1263" s="44" t="s">
        <v>570</v>
      </c>
    </row>
    <row r="1264" spans="1:17" x14ac:dyDescent="0.25">
      <c r="A1264" s="44" t="s">
        <v>4523</v>
      </c>
      <c r="B1264" s="44" t="s">
        <v>4524</v>
      </c>
      <c r="C1264" s="44" t="s">
        <v>4525</v>
      </c>
      <c r="D1264" s="44"/>
      <c r="E1264" s="44" t="s">
        <v>3133</v>
      </c>
      <c r="F1264" s="44"/>
      <c r="G1264" s="45"/>
      <c r="H1264" s="46">
        <v>0</v>
      </c>
      <c r="I1264" s="44" t="s">
        <v>575</v>
      </c>
      <c r="J1264" s="44" t="s">
        <v>576</v>
      </c>
      <c r="K1264" s="44" t="s">
        <v>566</v>
      </c>
      <c r="L1264" s="44"/>
      <c r="M1264" s="44"/>
      <c r="N1264" s="44"/>
      <c r="O1264" s="44" t="s">
        <v>159</v>
      </c>
      <c r="P1264" s="44" t="s">
        <v>527</v>
      </c>
      <c r="Q1264" s="44" t="s">
        <v>570</v>
      </c>
    </row>
    <row r="1265" spans="1:17" x14ac:dyDescent="0.25">
      <c r="A1265" s="44" t="s">
        <v>4526</v>
      </c>
      <c r="B1265" s="44" t="s">
        <v>4527</v>
      </c>
      <c r="C1265" s="44" t="s">
        <v>4528</v>
      </c>
      <c r="D1265" s="44" t="s">
        <v>74</v>
      </c>
      <c r="E1265" s="44" t="s">
        <v>3133</v>
      </c>
      <c r="F1265" s="44" t="s">
        <v>74</v>
      </c>
      <c r="G1265" s="45"/>
      <c r="H1265" s="46">
        <v>0</v>
      </c>
      <c r="I1265" s="44" t="s">
        <v>657</v>
      </c>
      <c r="J1265" s="44" t="s">
        <v>658</v>
      </c>
      <c r="K1265" s="44" t="s">
        <v>566</v>
      </c>
      <c r="L1265" s="44" t="s">
        <v>567</v>
      </c>
      <c r="M1265" s="44" t="s">
        <v>2445</v>
      </c>
      <c r="N1265" s="44"/>
      <c r="O1265" s="44" t="s">
        <v>159</v>
      </c>
      <c r="P1265" s="44" t="s">
        <v>527</v>
      </c>
      <c r="Q1265" s="44" t="s">
        <v>4529</v>
      </c>
    </row>
    <row r="1266" spans="1:17" x14ac:dyDescent="0.25">
      <c r="A1266" s="44" t="s">
        <v>4530</v>
      </c>
      <c r="B1266" s="44" t="s">
        <v>4531</v>
      </c>
      <c r="C1266" s="44" t="s">
        <v>4532</v>
      </c>
      <c r="D1266" s="44"/>
      <c r="E1266" s="44" t="s">
        <v>3133</v>
      </c>
      <c r="F1266" s="44"/>
      <c r="G1266" s="45"/>
      <c r="H1266" s="46">
        <v>0</v>
      </c>
      <c r="I1266" s="44" t="s">
        <v>641</v>
      </c>
      <c r="J1266" s="44" t="s">
        <v>642</v>
      </c>
      <c r="K1266" s="44" t="s">
        <v>566</v>
      </c>
      <c r="L1266" s="44" t="s">
        <v>4533</v>
      </c>
      <c r="M1266" s="44" t="s">
        <v>784</v>
      </c>
      <c r="N1266" s="44" t="s">
        <v>2889</v>
      </c>
      <c r="O1266" s="44" t="s">
        <v>159</v>
      </c>
      <c r="P1266" s="44" t="s">
        <v>527</v>
      </c>
      <c r="Q1266" s="44" t="s">
        <v>570</v>
      </c>
    </row>
    <row r="1267" spans="1:17" x14ac:dyDescent="0.25">
      <c r="A1267" s="44" t="s">
        <v>201</v>
      </c>
      <c r="B1267" s="44" t="s">
        <v>202</v>
      </c>
      <c r="C1267" s="44" t="s">
        <v>4534</v>
      </c>
      <c r="D1267" s="44"/>
      <c r="E1267" s="44" t="s">
        <v>3133</v>
      </c>
      <c r="F1267" s="44" t="s">
        <v>4535</v>
      </c>
      <c r="G1267" s="45">
        <v>60</v>
      </c>
      <c r="H1267" s="46">
        <v>0</v>
      </c>
      <c r="I1267" s="44" t="s">
        <v>657</v>
      </c>
      <c r="J1267" s="44" t="s">
        <v>658</v>
      </c>
      <c r="K1267" s="44" t="s">
        <v>566</v>
      </c>
      <c r="L1267" s="44" t="s">
        <v>567</v>
      </c>
      <c r="M1267" s="44" t="s">
        <v>568</v>
      </c>
      <c r="N1267" s="44"/>
      <c r="O1267" s="44" t="s">
        <v>159</v>
      </c>
      <c r="P1267" s="44" t="s">
        <v>527</v>
      </c>
      <c r="Q1267" s="44" t="s">
        <v>570</v>
      </c>
    </row>
    <row r="1268" spans="1:17" x14ac:dyDescent="0.25">
      <c r="A1268" s="44" t="s">
        <v>4536</v>
      </c>
      <c r="B1268" s="44" t="s">
        <v>4537</v>
      </c>
      <c r="C1268" s="44" t="s">
        <v>4538</v>
      </c>
      <c r="D1268" s="44"/>
      <c r="E1268" s="44" t="s">
        <v>3133</v>
      </c>
      <c r="F1268" s="44" t="s">
        <v>4539</v>
      </c>
      <c r="G1268" s="45">
        <v>60</v>
      </c>
      <c r="H1268" s="46">
        <v>0</v>
      </c>
      <c r="I1268" s="44" t="s">
        <v>575</v>
      </c>
      <c r="J1268" s="44" t="s">
        <v>576</v>
      </c>
      <c r="K1268" s="44" t="s">
        <v>566</v>
      </c>
      <c r="L1268" s="44" t="s">
        <v>567</v>
      </c>
      <c r="M1268" s="44" t="s">
        <v>2277</v>
      </c>
      <c r="N1268" s="44"/>
      <c r="O1268" s="44" t="s">
        <v>159</v>
      </c>
      <c r="P1268" s="44" t="s">
        <v>527</v>
      </c>
      <c r="Q1268" s="44" t="s">
        <v>570</v>
      </c>
    </row>
    <row r="1269" spans="1:17" x14ac:dyDescent="0.25">
      <c r="A1269" s="44" t="s">
        <v>4540</v>
      </c>
      <c r="B1269" s="44" t="s">
        <v>4541</v>
      </c>
      <c r="C1269" s="44" t="s">
        <v>4542</v>
      </c>
      <c r="D1269" s="44"/>
      <c r="E1269" s="44" t="s">
        <v>4512</v>
      </c>
      <c r="F1269" s="44" t="s">
        <v>4543</v>
      </c>
      <c r="G1269" s="45">
        <v>60</v>
      </c>
      <c r="H1269" s="46">
        <v>0</v>
      </c>
      <c r="I1269" s="44" t="s">
        <v>826</v>
      </c>
      <c r="J1269" s="44" t="s">
        <v>827</v>
      </c>
      <c r="K1269" s="44" t="s">
        <v>566</v>
      </c>
      <c r="L1269" s="44" t="s">
        <v>683</v>
      </c>
      <c r="M1269" s="44" t="s">
        <v>1068</v>
      </c>
      <c r="N1269" s="44"/>
      <c r="O1269" s="44" t="s">
        <v>159</v>
      </c>
      <c r="P1269" s="44" t="s">
        <v>527</v>
      </c>
      <c r="Q1269" s="44" t="s">
        <v>570</v>
      </c>
    </row>
    <row r="1270" spans="1:17" x14ac:dyDescent="0.25">
      <c r="A1270" s="44" t="s">
        <v>265</v>
      </c>
      <c r="B1270" s="44" t="s">
        <v>266</v>
      </c>
      <c r="C1270" s="44" t="s">
        <v>4544</v>
      </c>
      <c r="D1270" s="44"/>
      <c r="E1270" s="44" t="s">
        <v>3133</v>
      </c>
      <c r="F1270" s="44" t="s">
        <v>4545</v>
      </c>
      <c r="G1270" s="45">
        <v>60</v>
      </c>
      <c r="H1270" s="46">
        <v>0</v>
      </c>
      <c r="I1270" s="44" t="s">
        <v>657</v>
      </c>
      <c r="J1270" s="44" t="s">
        <v>658</v>
      </c>
      <c r="K1270" s="44" t="s">
        <v>566</v>
      </c>
      <c r="L1270" s="44" t="s">
        <v>567</v>
      </c>
      <c r="M1270" s="44" t="s">
        <v>948</v>
      </c>
      <c r="N1270" s="44"/>
      <c r="O1270" s="44" t="s">
        <v>159</v>
      </c>
      <c r="P1270" s="44" t="s">
        <v>527</v>
      </c>
      <c r="Q1270" s="44" t="s">
        <v>570</v>
      </c>
    </row>
    <row r="1271" spans="1:17" x14ac:dyDescent="0.25">
      <c r="A1271" s="44" t="s">
        <v>119</v>
      </c>
      <c r="B1271" s="44" t="s">
        <v>120</v>
      </c>
      <c r="C1271" s="44" t="s">
        <v>4546</v>
      </c>
      <c r="D1271" s="44"/>
      <c r="E1271" s="44" t="s">
        <v>4393</v>
      </c>
      <c r="F1271" s="44" t="s">
        <v>4547</v>
      </c>
      <c r="G1271" s="45">
        <v>60</v>
      </c>
      <c r="H1271" s="46">
        <v>0</v>
      </c>
      <c r="I1271" s="44" t="s">
        <v>641</v>
      </c>
      <c r="J1271" s="44" t="s">
        <v>642</v>
      </c>
      <c r="K1271" s="44" t="s">
        <v>566</v>
      </c>
      <c r="L1271" s="44" t="s">
        <v>4548</v>
      </c>
      <c r="M1271" s="44" t="s">
        <v>644</v>
      </c>
      <c r="N1271" s="44"/>
      <c r="O1271" s="44" t="s">
        <v>159</v>
      </c>
      <c r="P1271" s="44" t="s">
        <v>527</v>
      </c>
      <c r="Q1271" s="44" t="s">
        <v>570</v>
      </c>
    </row>
    <row r="1272" spans="1:17" x14ac:dyDescent="0.25">
      <c r="A1272" s="44" t="s">
        <v>4549</v>
      </c>
      <c r="B1272" s="44" t="s">
        <v>4550</v>
      </c>
      <c r="C1272" s="44" t="s">
        <v>4551</v>
      </c>
      <c r="D1272" s="44"/>
      <c r="E1272" s="44" t="s">
        <v>4393</v>
      </c>
      <c r="F1272" s="44" t="s">
        <v>4552</v>
      </c>
      <c r="G1272" s="45">
        <v>60</v>
      </c>
      <c r="H1272" s="46">
        <v>0</v>
      </c>
      <c r="I1272" s="44" t="s">
        <v>617</v>
      </c>
      <c r="J1272" s="44" t="s">
        <v>618</v>
      </c>
      <c r="K1272" s="44" t="s">
        <v>566</v>
      </c>
      <c r="L1272" s="44" t="s">
        <v>567</v>
      </c>
      <c r="M1272" s="44" t="s">
        <v>585</v>
      </c>
      <c r="N1272" s="44"/>
      <c r="O1272" s="44" t="s">
        <v>159</v>
      </c>
      <c r="P1272" s="44" t="s">
        <v>527</v>
      </c>
      <c r="Q1272" s="44" t="s">
        <v>570</v>
      </c>
    </row>
    <row r="1273" spans="1:17" x14ac:dyDescent="0.25">
      <c r="A1273" s="44" t="s">
        <v>4553</v>
      </c>
      <c r="B1273" s="44" t="s">
        <v>4554</v>
      </c>
      <c r="C1273" s="44" t="s">
        <v>4555</v>
      </c>
      <c r="D1273" s="44"/>
      <c r="E1273" s="44" t="s">
        <v>3133</v>
      </c>
      <c r="F1273" s="44"/>
      <c r="G1273" s="45"/>
      <c r="H1273" s="46">
        <v>0</v>
      </c>
      <c r="I1273" s="44" t="s">
        <v>641</v>
      </c>
      <c r="J1273" s="44" t="s">
        <v>642</v>
      </c>
      <c r="K1273" s="44" t="s">
        <v>566</v>
      </c>
      <c r="L1273" s="44" t="s">
        <v>4556</v>
      </c>
      <c r="M1273" s="44" t="s">
        <v>4557</v>
      </c>
      <c r="N1273" s="44" t="s">
        <v>4558</v>
      </c>
      <c r="O1273" s="44" t="s">
        <v>159</v>
      </c>
      <c r="P1273" s="44" t="s">
        <v>527</v>
      </c>
      <c r="Q1273" s="44" t="s">
        <v>570</v>
      </c>
    </row>
    <row r="1274" spans="1:17" x14ac:dyDescent="0.25">
      <c r="A1274" s="44" t="s">
        <v>135</v>
      </c>
      <c r="B1274" s="44" t="s">
        <v>136</v>
      </c>
      <c r="C1274" s="44" t="s">
        <v>4559</v>
      </c>
      <c r="D1274" s="44"/>
      <c r="E1274" s="44" t="s">
        <v>3120</v>
      </c>
      <c r="F1274" s="44" t="s">
        <v>4560</v>
      </c>
      <c r="G1274" s="45">
        <v>60</v>
      </c>
      <c r="H1274" s="46">
        <v>0</v>
      </c>
      <c r="I1274" s="44" t="s">
        <v>641</v>
      </c>
      <c r="J1274" s="44" t="s">
        <v>642</v>
      </c>
      <c r="K1274" s="44" t="s">
        <v>566</v>
      </c>
      <c r="L1274" s="44" t="s">
        <v>889</v>
      </c>
      <c r="M1274" s="44" t="s">
        <v>644</v>
      </c>
      <c r="N1274" s="44"/>
      <c r="O1274" s="44" t="s">
        <v>159</v>
      </c>
      <c r="P1274" s="44" t="s">
        <v>527</v>
      </c>
      <c r="Q1274" s="44" t="s">
        <v>570</v>
      </c>
    </row>
    <row r="1275" spans="1:17" x14ac:dyDescent="0.25">
      <c r="A1275" s="44" t="s">
        <v>4561</v>
      </c>
      <c r="B1275" s="44" t="s">
        <v>4562</v>
      </c>
      <c r="C1275" s="44" t="s">
        <v>4563</v>
      </c>
      <c r="D1275" s="44"/>
      <c r="E1275" s="44" t="s">
        <v>3133</v>
      </c>
      <c r="F1275" s="44" t="s">
        <v>4564</v>
      </c>
      <c r="G1275" s="45">
        <v>60</v>
      </c>
      <c r="H1275" s="46">
        <v>0</v>
      </c>
      <c r="I1275" s="44"/>
      <c r="J1275" s="44"/>
      <c r="K1275" s="44" t="s">
        <v>566</v>
      </c>
      <c r="L1275" s="44" t="s">
        <v>567</v>
      </c>
      <c r="M1275" s="44" t="s">
        <v>585</v>
      </c>
      <c r="N1275" s="44"/>
      <c r="O1275" s="44" t="s">
        <v>159</v>
      </c>
      <c r="P1275" s="44" t="s">
        <v>527</v>
      </c>
      <c r="Q1275" s="44" t="s">
        <v>570</v>
      </c>
    </row>
    <row r="1276" spans="1:17" x14ac:dyDescent="0.25">
      <c r="A1276" s="44" t="s">
        <v>4565</v>
      </c>
      <c r="B1276" s="44" t="s">
        <v>4566</v>
      </c>
      <c r="C1276" s="44" t="s">
        <v>4567</v>
      </c>
      <c r="D1276" s="44"/>
      <c r="E1276" s="44" t="s">
        <v>3133</v>
      </c>
      <c r="F1276" s="44" t="s">
        <v>74</v>
      </c>
      <c r="G1276" s="45">
        <v>60</v>
      </c>
      <c r="H1276" s="46">
        <v>0</v>
      </c>
      <c r="I1276" s="44" t="s">
        <v>789</v>
      </c>
      <c r="J1276" s="44" t="s">
        <v>790</v>
      </c>
      <c r="K1276" s="44" t="s">
        <v>566</v>
      </c>
      <c r="L1276" s="44" t="s">
        <v>567</v>
      </c>
      <c r="M1276" s="44" t="s">
        <v>795</v>
      </c>
      <c r="N1276" s="44"/>
      <c r="O1276" s="44" t="s">
        <v>159</v>
      </c>
      <c r="P1276" s="44" t="s">
        <v>527</v>
      </c>
      <c r="Q1276" s="44" t="s">
        <v>570</v>
      </c>
    </row>
    <row r="1277" spans="1:17" x14ac:dyDescent="0.25">
      <c r="A1277" s="44" t="s">
        <v>4568</v>
      </c>
      <c r="B1277" s="44" t="s">
        <v>4569</v>
      </c>
      <c r="C1277" s="44" t="s">
        <v>4570</v>
      </c>
      <c r="D1277" s="44"/>
      <c r="E1277" s="44" t="s">
        <v>3133</v>
      </c>
      <c r="F1277" s="44" t="s">
        <v>74</v>
      </c>
      <c r="G1277" s="45">
        <v>60</v>
      </c>
      <c r="H1277" s="46">
        <v>0</v>
      </c>
      <c r="I1277" s="44" t="s">
        <v>657</v>
      </c>
      <c r="J1277" s="44" t="s">
        <v>658</v>
      </c>
      <c r="K1277" s="44" t="s">
        <v>566</v>
      </c>
      <c r="L1277" s="44" t="s">
        <v>567</v>
      </c>
      <c r="M1277" s="44" t="s">
        <v>659</v>
      </c>
      <c r="N1277" s="44"/>
      <c r="O1277" s="44" t="s">
        <v>159</v>
      </c>
      <c r="P1277" s="44" t="s">
        <v>527</v>
      </c>
      <c r="Q1277" s="44" t="s">
        <v>570</v>
      </c>
    </row>
    <row r="1278" spans="1:17" x14ac:dyDescent="0.25">
      <c r="A1278" s="44" t="s">
        <v>85</v>
      </c>
      <c r="B1278" s="44" t="s">
        <v>86</v>
      </c>
      <c r="C1278" s="44" t="s">
        <v>4571</v>
      </c>
      <c r="D1278" s="44"/>
      <c r="E1278" s="44" t="s">
        <v>3290</v>
      </c>
      <c r="F1278" s="44" t="s">
        <v>4572</v>
      </c>
      <c r="G1278" s="45">
        <v>60</v>
      </c>
      <c r="H1278" s="46">
        <v>0</v>
      </c>
      <c r="I1278" s="44" t="s">
        <v>1066</v>
      </c>
      <c r="J1278" s="44" t="s">
        <v>1067</v>
      </c>
      <c r="K1278" s="44" t="s">
        <v>566</v>
      </c>
      <c r="L1278" s="44" t="s">
        <v>683</v>
      </c>
      <c r="M1278" s="44" t="s">
        <v>1068</v>
      </c>
      <c r="N1278" s="44" t="s">
        <v>4266</v>
      </c>
      <c r="O1278" s="44" t="s">
        <v>159</v>
      </c>
      <c r="P1278" s="44" t="s">
        <v>527</v>
      </c>
      <c r="Q1278" s="44" t="s">
        <v>570</v>
      </c>
    </row>
    <row r="1279" spans="1:17" x14ac:dyDescent="0.25">
      <c r="A1279" s="44" t="s">
        <v>4573</v>
      </c>
      <c r="B1279" s="44" t="s">
        <v>4574</v>
      </c>
      <c r="C1279" s="44" t="s">
        <v>4575</v>
      </c>
      <c r="D1279" s="44"/>
      <c r="E1279" s="44" t="s">
        <v>3290</v>
      </c>
      <c r="F1279" s="44" t="s">
        <v>74</v>
      </c>
      <c r="G1279" s="45">
        <v>60</v>
      </c>
      <c r="H1279" s="46">
        <v>0</v>
      </c>
      <c r="I1279" s="44" t="s">
        <v>826</v>
      </c>
      <c r="J1279" s="44" t="s">
        <v>827</v>
      </c>
      <c r="K1279" s="44" t="s">
        <v>566</v>
      </c>
      <c r="L1279" s="44" t="s">
        <v>683</v>
      </c>
      <c r="M1279" s="44" t="s">
        <v>759</v>
      </c>
      <c r="N1279" s="44" t="s">
        <v>4576</v>
      </c>
      <c r="O1279" s="44" t="s">
        <v>159</v>
      </c>
      <c r="P1279" s="44" t="s">
        <v>527</v>
      </c>
      <c r="Q1279" s="44" t="s">
        <v>570</v>
      </c>
    </row>
    <row r="1280" spans="1:17" x14ac:dyDescent="0.25">
      <c r="A1280" s="44" t="s">
        <v>4577</v>
      </c>
      <c r="B1280" s="44" t="s">
        <v>4578</v>
      </c>
      <c r="C1280" s="44" t="s">
        <v>4579</v>
      </c>
      <c r="D1280" s="44"/>
      <c r="E1280" s="44" t="s">
        <v>3290</v>
      </c>
      <c r="F1280" s="44" t="s">
        <v>74</v>
      </c>
      <c r="G1280" s="45">
        <v>60</v>
      </c>
      <c r="H1280" s="46">
        <v>0</v>
      </c>
      <c r="I1280" s="44" t="s">
        <v>1066</v>
      </c>
      <c r="J1280" s="44" t="s">
        <v>1067</v>
      </c>
      <c r="K1280" s="44" t="s">
        <v>566</v>
      </c>
      <c r="L1280" s="44" t="s">
        <v>683</v>
      </c>
      <c r="M1280" s="44" t="s">
        <v>1068</v>
      </c>
      <c r="N1280" s="44" t="s">
        <v>4266</v>
      </c>
      <c r="O1280" s="44" t="s">
        <v>159</v>
      </c>
      <c r="P1280" s="44" t="s">
        <v>527</v>
      </c>
      <c r="Q1280" s="44" t="s">
        <v>570</v>
      </c>
    </row>
    <row r="1281" spans="1:17" x14ac:dyDescent="0.25">
      <c r="A1281" s="44" t="s">
        <v>4580</v>
      </c>
      <c r="B1281" s="44" t="s">
        <v>4581</v>
      </c>
      <c r="C1281" s="44" t="s">
        <v>4582</v>
      </c>
      <c r="D1281" s="44"/>
      <c r="E1281" s="44" t="s">
        <v>3290</v>
      </c>
      <c r="F1281" s="44" t="s">
        <v>74</v>
      </c>
      <c r="G1281" s="45">
        <v>60</v>
      </c>
      <c r="H1281" s="46">
        <v>0</v>
      </c>
      <c r="I1281" s="44" t="s">
        <v>1066</v>
      </c>
      <c r="J1281" s="44" t="s">
        <v>1067</v>
      </c>
      <c r="K1281" s="44" t="s">
        <v>566</v>
      </c>
      <c r="L1281" s="44" t="s">
        <v>683</v>
      </c>
      <c r="M1281" s="44" t="s">
        <v>1068</v>
      </c>
      <c r="N1281" s="44" t="s">
        <v>4266</v>
      </c>
      <c r="O1281" s="44" t="s">
        <v>159</v>
      </c>
      <c r="P1281" s="44" t="s">
        <v>527</v>
      </c>
      <c r="Q1281" s="44" t="s">
        <v>570</v>
      </c>
    </row>
    <row r="1282" spans="1:17" x14ac:dyDescent="0.25">
      <c r="A1282" s="44" t="s">
        <v>4583</v>
      </c>
      <c r="B1282" s="44" t="s">
        <v>4584</v>
      </c>
      <c r="C1282" s="44" t="s">
        <v>4585</v>
      </c>
      <c r="D1282" s="44" t="s">
        <v>74</v>
      </c>
      <c r="E1282" s="44" t="s">
        <v>4244</v>
      </c>
      <c r="F1282" s="44"/>
      <c r="G1282" s="45"/>
      <c r="H1282" s="46">
        <v>0</v>
      </c>
      <c r="I1282" s="44" t="s">
        <v>826</v>
      </c>
      <c r="J1282" s="44" t="s">
        <v>827</v>
      </c>
      <c r="K1282" s="44" t="s">
        <v>566</v>
      </c>
      <c r="L1282" s="44" t="s">
        <v>683</v>
      </c>
      <c r="M1282" s="44" t="s">
        <v>684</v>
      </c>
      <c r="N1282" s="44" t="s">
        <v>4293</v>
      </c>
      <c r="O1282" s="44" t="s">
        <v>159</v>
      </c>
      <c r="P1282" s="44" t="s">
        <v>527</v>
      </c>
      <c r="Q1282" s="44" t="s">
        <v>4245</v>
      </c>
    </row>
    <row r="1283" spans="1:17" x14ac:dyDescent="0.25">
      <c r="A1283" s="44" t="s">
        <v>186</v>
      </c>
      <c r="B1283" s="44" t="s">
        <v>187</v>
      </c>
      <c r="C1283" s="44" t="s">
        <v>3132</v>
      </c>
      <c r="D1283" s="44" t="s">
        <v>4586</v>
      </c>
      <c r="E1283" s="44" t="s">
        <v>3133</v>
      </c>
      <c r="F1283" s="44" t="s">
        <v>4587</v>
      </c>
      <c r="G1283" s="45">
        <v>60</v>
      </c>
      <c r="H1283" s="46">
        <v>0</v>
      </c>
      <c r="I1283" s="44"/>
      <c r="J1283" s="44"/>
      <c r="K1283" s="44" t="s">
        <v>566</v>
      </c>
      <c r="L1283" s="44" t="s">
        <v>567</v>
      </c>
      <c r="M1283" s="44" t="s">
        <v>585</v>
      </c>
      <c r="N1283" s="44"/>
      <c r="O1283" s="44" t="s">
        <v>159</v>
      </c>
      <c r="P1283" s="44" t="s">
        <v>527</v>
      </c>
      <c r="Q1283" s="44" t="s">
        <v>570</v>
      </c>
    </row>
    <row r="1284" spans="1:17" x14ac:dyDescent="0.25">
      <c r="A1284" s="44" t="s">
        <v>4588</v>
      </c>
      <c r="B1284" s="44" t="s">
        <v>4589</v>
      </c>
      <c r="C1284" s="44" t="s">
        <v>4590</v>
      </c>
      <c r="D1284" s="44" t="s">
        <v>4586</v>
      </c>
      <c r="E1284" s="44" t="s">
        <v>3133</v>
      </c>
      <c r="F1284" s="44" t="s">
        <v>4586</v>
      </c>
      <c r="G1284" s="45">
        <v>60</v>
      </c>
      <c r="H1284" s="46">
        <v>0</v>
      </c>
      <c r="I1284" s="44" t="s">
        <v>657</v>
      </c>
      <c r="J1284" s="44" t="s">
        <v>658</v>
      </c>
      <c r="K1284" s="44" t="s">
        <v>566</v>
      </c>
      <c r="L1284" s="44" t="s">
        <v>567</v>
      </c>
      <c r="M1284" s="44" t="s">
        <v>659</v>
      </c>
      <c r="N1284" s="44"/>
      <c r="O1284" s="44" t="s">
        <v>159</v>
      </c>
      <c r="P1284" s="44" t="s">
        <v>527</v>
      </c>
      <c r="Q1284" s="44" t="s">
        <v>570</v>
      </c>
    </row>
    <row r="1285" spans="1:17" x14ac:dyDescent="0.25">
      <c r="A1285" s="44" t="s">
        <v>4591</v>
      </c>
      <c r="B1285" s="44" t="s">
        <v>4592</v>
      </c>
      <c r="C1285" s="44" t="s">
        <v>4593</v>
      </c>
      <c r="D1285" s="44" t="s">
        <v>4594</v>
      </c>
      <c r="E1285" s="44" t="s">
        <v>3133</v>
      </c>
      <c r="F1285" s="44" t="s">
        <v>4594</v>
      </c>
      <c r="G1285" s="45">
        <v>60</v>
      </c>
      <c r="H1285" s="46">
        <v>0</v>
      </c>
      <c r="I1285" s="44" t="s">
        <v>575</v>
      </c>
      <c r="J1285" s="44" t="s">
        <v>576</v>
      </c>
      <c r="K1285" s="44" t="s">
        <v>566</v>
      </c>
      <c r="L1285" s="44" t="s">
        <v>567</v>
      </c>
      <c r="M1285" s="44" t="s">
        <v>2277</v>
      </c>
      <c r="N1285" s="44"/>
      <c r="O1285" s="44" t="s">
        <v>159</v>
      </c>
      <c r="P1285" s="44" t="s">
        <v>527</v>
      </c>
      <c r="Q1285" s="44" t="s">
        <v>570</v>
      </c>
    </row>
    <row r="1286" spans="1:17" x14ac:dyDescent="0.25">
      <c r="A1286" s="44" t="s">
        <v>4595</v>
      </c>
      <c r="B1286" s="44" t="s">
        <v>4596</v>
      </c>
      <c r="C1286" s="44" t="s">
        <v>4597</v>
      </c>
      <c r="D1286" s="44"/>
      <c r="E1286" s="44" t="s">
        <v>3133</v>
      </c>
      <c r="F1286" s="44" t="s">
        <v>74</v>
      </c>
      <c r="G1286" s="45">
        <v>60</v>
      </c>
      <c r="H1286" s="46">
        <v>0</v>
      </c>
      <c r="I1286" s="44" t="s">
        <v>623</v>
      </c>
      <c r="J1286" s="44" t="s">
        <v>624</v>
      </c>
      <c r="K1286" s="44" t="s">
        <v>566</v>
      </c>
      <c r="L1286" s="44" t="s">
        <v>567</v>
      </c>
      <c r="M1286" s="44" t="s">
        <v>2320</v>
      </c>
      <c r="N1286" s="44"/>
      <c r="O1286" s="44" t="s">
        <v>159</v>
      </c>
      <c r="P1286" s="44" t="s">
        <v>527</v>
      </c>
      <c r="Q1286" s="44" t="s">
        <v>570</v>
      </c>
    </row>
    <row r="1287" spans="1:17" x14ac:dyDescent="0.25">
      <c r="A1287" s="44" t="s">
        <v>4598</v>
      </c>
      <c r="B1287" s="44" t="s">
        <v>4599</v>
      </c>
      <c r="C1287" s="44" t="s">
        <v>4600</v>
      </c>
      <c r="D1287" s="44"/>
      <c r="E1287" s="44" t="s">
        <v>3133</v>
      </c>
      <c r="F1287" s="44" t="s">
        <v>74</v>
      </c>
      <c r="G1287" s="45">
        <v>60</v>
      </c>
      <c r="H1287" s="46">
        <v>0</v>
      </c>
      <c r="I1287" s="44" t="s">
        <v>575</v>
      </c>
      <c r="J1287" s="44" t="s">
        <v>576</v>
      </c>
      <c r="K1287" s="44" t="s">
        <v>566</v>
      </c>
      <c r="L1287" s="44" t="s">
        <v>567</v>
      </c>
      <c r="M1287" s="44" t="s">
        <v>663</v>
      </c>
      <c r="N1287" s="44"/>
      <c r="O1287" s="44" t="s">
        <v>159</v>
      </c>
      <c r="P1287" s="44" t="s">
        <v>527</v>
      </c>
      <c r="Q1287" s="44" t="s">
        <v>570</v>
      </c>
    </row>
    <row r="1288" spans="1:17" x14ac:dyDescent="0.25">
      <c r="A1288" s="44" t="s">
        <v>4601</v>
      </c>
      <c r="B1288" s="44" t="s">
        <v>4602</v>
      </c>
      <c r="C1288" s="44" t="s">
        <v>4603</v>
      </c>
      <c r="D1288" s="44"/>
      <c r="E1288" s="44" t="s">
        <v>3133</v>
      </c>
      <c r="F1288" s="44" t="s">
        <v>74</v>
      </c>
      <c r="G1288" s="45">
        <v>60</v>
      </c>
      <c r="H1288" s="46">
        <v>0</v>
      </c>
      <c r="I1288" s="44" t="s">
        <v>623</v>
      </c>
      <c r="J1288" s="44" t="s">
        <v>624</v>
      </c>
      <c r="K1288" s="44" t="s">
        <v>566</v>
      </c>
      <c r="L1288" s="44" t="s">
        <v>567</v>
      </c>
      <c r="M1288" s="44" t="s">
        <v>667</v>
      </c>
      <c r="N1288" s="44"/>
      <c r="O1288" s="44" t="s">
        <v>159</v>
      </c>
      <c r="P1288" s="44" t="s">
        <v>527</v>
      </c>
      <c r="Q1288" s="44" t="s">
        <v>570</v>
      </c>
    </row>
    <row r="1289" spans="1:17" x14ac:dyDescent="0.25">
      <c r="A1289" s="44" t="s">
        <v>4604</v>
      </c>
      <c r="B1289" s="44" t="s">
        <v>4605</v>
      </c>
      <c r="C1289" s="44" t="s">
        <v>4606</v>
      </c>
      <c r="D1289" s="44"/>
      <c r="E1289" s="44" t="s">
        <v>3133</v>
      </c>
      <c r="F1289" s="44" t="s">
        <v>74</v>
      </c>
      <c r="G1289" s="45">
        <v>60</v>
      </c>
      <c r="H1289" s="46">
        <v>0</v>
      </c>
      <c r="I1289" s="44" t="s">
        <v>657</v>
      </c>
      <c r="J1289" s="44" t="s">
        <v>658</v>
      </c>
      <c r="K1289" s="44" t="s">
        <v>566</v>
      </c>
      <c r="L1289" s="44" t="s">
        <v>567</v>
      </c>
      <c r="M1289" s="44" t="s">
        <v>948</v>
      </c>
      <c r="N1289" s="44"/>
      <c r="O1289" s="44" t="s">
        <v>159</v>
      </c>
      <c r="P1289" s="44" t="s">
        <v>527</v>
      </c>
      <c r="Q1289" s="44" t="s">
        <v>570</v>
      </c>
    </row>
    <row r="1290" spans="1:17" x14ac:dyDescent="0.25">
      <c r="A1290" s="44" t="s">
        <v>4607</v>
      </c>
      <c r="B1290" s="44" t="s">
        <v>4608</v>
      </c>
      <c r="C1290" s="44" t="s">
        <v>4609</v>
      </c>
      <c r="D1290" s="44"/>
      <c r="E1290" s="44" t="s">
        <v>3133</v>
      </c>
      <c r="F1290" s="44" t="s">
        <v>74</v>
      </c>
      <c r="G1290" s="45">
        <v>60</v>
      </c>
      <c r="H1290" s="46">
        <v>0</v>
      </c>
      <c r="I1290" s="44" t="s">
        <v>657</v>
      </c>
      <c r="J1290" s="44" t="s">
        <v>658</v>
      </c>
      <c r="K1290" s="44" t="s">
        <v>566</v>
      </c>
      <c r="L1290" s="44" t="s">
        <v>567</v>
      </c>
      <c r="M1290" s="44" t="s">
        <v>974</v>
      </c>
      <c r="N1290" s="44"/>
      <c r="O1290" s="44" t="s">
        <v>159</v>
      </c>
      <c r="P1290" s="44" t="s">
        <v>527</v>
      </c>
      <c r="Q1290" s="44" t="s">
        <v>570</v>
      </c>
    </row>
    <row r="1291" spans="1:17" x14ac:dyDescent="0.25">
      <c r="A1291" s="44" t="s">
        <v>4610</v>
      </c>
      <c r="B1291" s="44" t="s">
        <v>4611</v>
      </c>
      <c r="C1291" s="44" t="s">
        <v>4612</v>
      </c>
      <c r="D1291" s="44"/>
      <c r="E1291" s="44" t="s">
        <v>3133</v>
      </c>
      <c r="F1291" s="44" t="s">
        <v>74</v>
      </c>
      <c r="G1291" s="45">
        <v>60</v>
      </c>
      <c r="H1291" s="46">
        <v>0</v>
      </c>
      <c r="I1291" s="44" t="s">
        <v>575</v>
      </c>
      <c r="J1291" s="44" t="s">
        <v>576</v>
      </c>
      <c r="K1291" s="44" t="s">
        <v>566</v>
      </c>
      <c r="L1291" s="44" t="s">
        <v>567</v>
      </c>
      <c r="M1291" s="44" t="s">
        <v>577</v>
      </c>
      <c r="N1291" s="44"/>
      <c r="O1291" s="44" t="s">
        <v>159</v>
      </c>
      <c r="P1291" s="44" t="s">
        <v>527</v>
      </c>
      <c r="Q1291" s="44" t="s">
        <v>570</v>
      </c>
    </row>
    <row r="1292" spans="1:17" x14ac:dyDescent="0.25">
      <c r="A1292" s="44" t="s">
        <v>4613</v>
      </c>
      <c r="B1292" s="44" t="s">
        <v>4614</v>
      </c>
      <c r="C1292" s="44" t="s">
        <v>4615</v>
      </c>
      <c r="D1292" s="44"/>
      <c r="E1292" s="44" t="s">
        <v>3133</v>
      </c>
      <c r="F1292" s="44" t="s">
        <v>74</v>
      </c>
      <c r="G1292" s="45">
        <v>60</v>
      </c>
      <c r="H1292" s="46">
        <v>0</v>
      </c>
      <c r="I1292" s="44" t="s">
        <v>623</v>
      </c>
      <c r="J1292" s="44" t="s">
        <v>624</v>
      </c>
      <c r="K1292" s="44" t="s">
        <v>566</v>
      </c>
      <c r="L1292" s="44" t="s">
        <v>567</v>
      </c>
      <c r="M1292" s="44" t="s">
        <v>2320</v>
      </c>
      <c r="N1292" s="44"/>
      <c r="O1292" s="44" t="s">
        <v>159</v>
      </c>
      <c r="P1292" s="44" t="s">
        <v>527</v>
      </c>
      <c r="Q1292" s="44" t="s">
        <v>570</v>
      </c>
    </row>
    <row r="1293" spans="1:17" x14ac:dyDescent="0.25">
      <c r="A1293" s="44" t="s">
        <v>4616</v>
      </c>
      <c r="B1293" s="44" t="s">
        <v>4617</v>
      </c>
      <c r="C1293" s="44" t="s">
        <v>4618</v>
      </c>
      <c r="D1293" s="44"/>
      <c r="E1293" s="44" t="s">
        <v>3133</v>
      </c>
      <c r="F1293" s="44" t="s">
        <v>74</v>
      </c>
      <c r="G1293" s="45">
        <v>60</v>
      </c>
      <c r="H1293" s="46">
        <v>0</v>
      </c>
      <c r="I1293" s="44" t="s">
        <v>623</v>
      </c>
      <c r="J1293" s="44" t="s">
        <v>624</v>
      </c>
      <c r="K1293" s="44" t="s">
        <v>566</v>
      </c>
      <c r="L1293" s="44" t="s">
        <v>567</v>
      </c>
      <c r="M1293" s="44" t="s">
        <v>725</v>
      </c>
      <c r="N1293" s="44"/>
      <c r="O1293" s="44" t="s">
        <v>159</v>
      </c>
      <c r="P1293" s="44" t="s">
        <v>527</v>
      </c>
      <c r="Q1293" s="44" t="s">
        <v>570</v>
      </c>
    </row>
    <row r="1294" spans="1:17" x14ac:dyDescent="0.25">
      <c r="A1294" s="44" t="s">
        <v>4619</v>
      </c>
      <c r="B1294" s="44" t="s">
        <v>4620</v>
      </c>
      <c r="C1294" s="44" t="s">
        <v>4621</v>
      </c>
      <c r="D1294" s="44"/>
      <c r="E1294" s="44" t="s">
        <v>3133</v>
      </c>
      <c r="F1294" s="44" t="s">
        <v>74</v>
      </c>
      <c r="G1294" s="45">
        <v>60</v>
      </c>
      <c r="H1294" s="46">
        <v>0</v>
      </c>
      <c r="I1294" s="44" t="s">
        <v>657</v>
      </c>
      <c r="J1294" s="44" t="s">
        <v>658</v>
      </c>
      <c r="K1294" s="44" t="s">
        <v>566</v>
      </c>
      <c r="L1294" s="44" t="s">
        <v>567</v>
      </c>
      <c r="M1294" s="44" t="s">
        <v>974</v>
      </c>
      <c r="N1294" s="44"/>
      <c r="O1294" s="44" t="s">
        <v>159</v>
      </c>
      <c r="P1294" s="44" t="s">
        <v>527</v>
      </c>
      <c r="Q1294" s="44" t="s">
        <v>570</v>
      </c>
    </row>
    <row r="1295" spans="1:17" x14ac:dyDescent="0.25">
      <c r="A1295" s="44" t="s">
        <v>4622</v>
      </c>
      <c r="B1295" s="44" t="s">
        <v>4623</v>
      </c>
      <c r="C1295" s="44" t="s">
        <v>4624</v>
      </c>
      <c r="D1295" s="44"/>
      <c r="E1295" s="44" t="s">
        <v>3133</v>
      </c>
      <c r="F1295" s="44" t="s">
        <v>74</v>
      </c>
      <c r="G1295" s="45">
        <v>60</v>
      </c>
      <c r="H1295" s="46">
        <v>0</v>
      </c>
      <c r="I1295" s="44" t="s">
        <v>583</v>
      </c>
      <c r="J1295" s="44" t="s">
        <v>584</v>
      </c>
      <c r="K1295" s="44" t="s">
        <v>566</v>
      </c>
      <c r="L1295" s="44" t="s">
        <v>567</v>
      </c>
      <c r="M1295" s="44" t="s">
        <v>766</v>
      </c>
      <c r="N1295" s="44"/>
      <c r="O1295" s="44" t="s">
        <v>159</v>
      </c>
      <c r="P1295" s="44" t="s">
        <v>527</v>
      </c>
      <c r="Q1295" s="44" t="s">
        <v>570</v>
      </c>
    </row>
    <row r="1296" spans="1:17" x14ac:dyDescent="0.25">
      <c r="A1296" s="44" t="s">
        <v>4625</v>
      </c>
      <c r="B1296" s="44" t="s">
        <v>84</v>
      </c>
      <c r="C1296" s="44" t="s">
        <v>4542</v>
      </c>
      <c r="D1296" s="44"/>
      <c r="E1296" s="44" t="s">
        <v>4512</v>
      </c>
      <c r="F1296" s="44" t="s">
        <v>74</v>
      </c>
      <c r="G1296" s="45">
        <v>60</v>
      </c>
      <c r="H1296" s="46">
        <v>0</v>
      </c>
      <c r="I1296" s="44" t="s">
        <v>1066</v>
      </c>
      <c r="J1296" s="44" t="s">
        <v>1067</v>
      </c>
      <c r="K1296" s="44" t="s">
        <v>566</v>
      </c>
      <c r="L1296" s="44" t="s">
        <v>683</v>
      </c>
      <c r="M1296" s="44" t="s">
        <v>1068</v>
      </c>
      <c r="N1296" s="44"/>
      <c r="O1296" s="44" t="s">
        <v>159</v>
      </c>
      <c r="P1296" s="44" t="s">
        <v>527</v>
      </c>
      <c r="Q1296" s="44" t="s">
        <v>570</v>
      </c>
    </row>
    <row r="1297" spans="1:17" x14ac:dyDescent="0.25">
      <c r="A1297" s="44" t="s">
        <v>153</v>
      </c>
      <c r="B1297" s="44" t="s">
        <v>154</v>
      </c>
      <c r="C1297" s="44" t="s">
        <v>4626</v>
      </c>
      <c r="D1297" s="44"/>
      <c r="E1297" s="44" t="s">
        <v>3133</v>
      </c>
      <c r="F1297" s="44" t="s">
        <v>4627</v>
      </c>
      <c r="G1297" s="45">
        <v>60</v>
      </c>
      <c r="H1297" s="46">
        <v>0</v>
      </c>
      <c r="I1297" s="44" t="s">
        <v>575</v>
      </c>
      <c r="J1297" s="44" t="s">
        <v>576</v>
      </c>
      <c r="K1297" s="44" t="s">
        <v>566</v>
      </c>
      <c r="L1297" s="44" t="s">
        <v>567</v>
      </c>
      <c r="M1297" s="44" t="s">
        <v>629</v>
      </c>
      <c r="N1297" s="44"/>
      <c r="O1297" s="44" t="s">
        <v>159</v>
      </c>
      <c r="P1297" s="44" t="s">
        <v>527</v>
      </c>
      <c r="Q1297" s="44" t="s">
        <v>570</v>
      </c>
    </row>
    <row r="1298" spans="1:17" x14ac:dyDescent="0.25">
      <c r="A1298" s="44" t="s">
        <v>155</v>
      </c>
      <c r="B1298" s="44" t="s">
        <v>156</v>
      </c>
      <c r="C1298" s="44" t="s">
        <v>4628</v>
      </c>
      <c r="D1298" s="44"/>
      <c r="E1298" s="44" t="s">
        <v>3133</v>
      </c>
      <c r="F1298" s="44" t="s">
        <v>4629</v>
      </c>
      <c r="G1298" s="45">
        <v>60</v>
      </c>
      <c r="H1298" s="46">
        <v>0</v>
      </c>
      <c r="I1298" s="44" t="s">
        <v>583</v>
      </c>
      <c r="J1298" s="44" t="s">
        <v>584</v>
      </c>
      <c r="K1298" s="44" t="s">
        <v>566</v>
      </c>
      <c r="L1298" s="44" t="s">
        <v>567</v>
      </c>
      <c r="M1298" s="44" t="s">
        <v>597</v>
      </c>
      <c r="N1298" s="44"/>
      <c r="O1298" s="44" t="s">
        <v>159</v>
      </c>
      <c r="P1298" s="44" t="s">
        <v>527</v>
      </c>
      <c r="Q1298" s="44" t="s">
        <v>570</v>
      </c>
    </row>
    <row r="1299" spans="1:17" x14ac:dyDescent="0.25">
      <c r="A1299" s="44" t="s">
        <v>4630</v>
      </c>
      <c r="B1299" s="44" t="s">
        <v>4631</v>
      </c>
      <c r="C1299" s="44" t="s">
        <v>4632</v>
      </c>
      <c r="D1299" s="44"/>
      <c r="E1299" s="44" t="s">
        <v>4393</v>
      </c>
      <c r="F1299" s="44" t="s">
        <v>4633</v>
      </c>
      <c r="G1299" s="45">
        <v>60</v>
      </c>
      <c r="H1299" s="46">
        <v>0</v>
      </c>
      <c r="I1299" s="44" t="s">
        <v>641</v>
      </c>
      <c r="J1299" s="44" t="s">
        <v>642</v>
      </c>
      <c r="K1299" s="44" t="s">
        <v>566</v>
      </c>
      <c r="L1299" s="44" t="s">
        <v>926</v>
      </c>
      <c r="M1299" s="44" t="s">
        <v>644</v>
      </c>
      <c r="N1299" s="44"/>
      <c r="O1299" s="44" t="s">
        <v>159</v>
      </c>
      <c r="P1299" s="44" t="s">
        <v>527</v>
      </c>
      <c r="Q1299" s="44" t="s">
        <v>570</v>
      </c>
    </row>
    <row r="1300" spans="1:17" x14ac:dyDescent="0.25">
      <c r="A1300" s="44" t="s">
        <v>371</v>
      </c>
      <c r="B1300" s="44" t="s">
        <v>372</v>
      </c>
      <c r="C1300" s="44" t="s">
        <v>4634</v>
      </c>
      <c r="D1300" s="44"/>
      <c r="E1300" s="44" t="s">
        <v>4393</v>
      </c>
      <c r="F1300" s="44" t="s">
        <v>4635</v>
      </c>
      <c r="G1300" s="45">
        <v>60</v>
      </c>
      <c r="H1300" s="46">
        <v>0</v>
      </c>
      <c r="I1300" s="44" t="s">
        <v>641</v>
      </c>
      <c r="J1300" s="44" t="s">
        <v>642</v>
      </c>
      <c r="K1300" s="44" t="s">
        <v>566</v>
      </c>
      <c r="L1300" s="44" t="s">
        <v>903</v>
      </c>
      <c r="M1300" s="44" t="s">
        <v>644</v>
      </c>
      <c r="N1300" s="44"/>
      <c r="O1300" s="44" t="s">
        <v>159</v>
      </c>
      <c r="P1300" s="44" t="s">
        <v>527</v>
      </c>
      <c r="Q1300" s="44" t="s">
        <v>570</v>
      </c>
    </row>
    <row r="1301" spans="1:17" x14ac:dyDescent="0.25">
      <c r="A1301" s="44" t="s">
        <v>4636</v>
      </c>
      <c r="B1301" s="44" t="s">
        <v>4637</v>
      </c>
      <c r="C1301" s="44" t="s">
        <v>4638</v>
      </c>
      <c r="D1301" s="44"/>
      <c r="E1301" s="44" t="s">
        <v>3133</v>
      </c>
      <c r="F1301" s="44" t="s">
        <v>4639</v>
      </c>
      <c r="G1301" s="45">
        <v>60</v>
      </c>
      <c r="H1301" s="46">
        <v>0</v>
      </c>
      <c r="I1301" s="44" t="s">
        <v>671</v>
      </c>
      <c r="J1301" s="44" t="s">
        <v>672</v>
      </c>
      <c r="K1301" s="44" t="s">
        <v>566</v>
      </c>
      <c r="L1301" s="44" t="s">
        <v>567</v>
      </c>
      <c r="M1301" s="44" t="s">
        <v>2320</v>
      </c>
      <c r="N1301" s="44"/>
      <c r="O1301" s="44" t="s">
        <v>159</v>
      </c>
      <c r="P1301" s="44" t="s">
        <v>527</v>
      </c>
      <c r="Q1301" s="44" t="s">
        <v>570</v>
      </c>
    </row>
    <row r="1302" spans="1:17" x14ac:dyDescent="0.25">
      <c r="A1302" s="44" t="s">
        <v>329</v>
      </c>
      <c r="B1302" s="44" t="s">
        <v>330</v>
      </c>
      <c r="C1302" s="44" t="s">
        <v>4640</v>
      </c>
      <c r="D1302" s="44"/>
      <c r="E1302" s="44" t="s">
        <v>4393</v>
      </c>
      <c r="F1302" s="44" t="s">
        <v>4641</v>
      </c>
      <c r="G1302" s="45">
        <v>60</v>
      </c>
      <c r="H1302" s="46">
        <v>0</v>
      </c>
      <c r="I1302" s="44" t="s">
        <v>641</v>
      </c>
      <c r="J1302" s="44" t="s">
        <v>642</v>
      </c>
      <c r="K1302" s="44" t="s">
        <v>566</v>
      </c>
      <c r="L1302" s="44" t="s">
        <v>715</v>
      </c>
      <c r="M1302" s="44" t="s">
        <v>644</v>
      </c>
      <c r="N1302" s="44"/>
      <c r="O1302" s="44" t="s">
        <v>159</v>
      </c>
      <c r="P1302" s="44" t="s">
        <v>527</v>
      </c>
      <c r="Q1302" s="44" t="s">
        <v>570</v>
      </c>
    </row>
    <row r="1303" spans="1:17" x14ac:dyDescent="0.25">
      <c r="A1303" s="44" t="s">
        <v>157</v>
      </c>
      <c r="B1303" s="44" t="s">
        <v>158</v>
      </c>
      <c r="C1303" s="44" t="s">
        <v>4642</v>
      </c>
      <c r="D1303" s="44"/>
      <c r="E1303" s="44" t="s">
        <v>3133</v>
      </c>
      <c r="F1303" s="44" t="s">
        <v>4643</v>
      </c>
      <c r="G1303" s="45">
        <v>60</v>
      </c>
      <c r="H1303" s="46">
        <v>0</v>
      </c>
      <c r="I1303" s="44" t="s">
        <v>583</v>
      </c>
      <c r="J1303" s="44" t="s">
        <v>584</v>
      </c>
      <c r="K1303" s="44" t="s">
        <v>566</v>
      </c>
      <c r="L1303" s="44" t="s">
        <v>567</v>
      </c>
      <c r="M1303" s="44" t="s">
        <v>597</v>
      </c>
      <c r="N1303" s="44"/>
      <c r="O1303" s="44" t="s">
        <v>159</v>
      </c>
      <c r="P1303" s="44" t="s">
        <v>527</v>
      </c>
      <c r="Q1303" s="44" t="s">
        <v>570</v>
      </c>
    </row>
    <row r="1304" spans="1:17" x14ac:dyDescent="0.25">
      <c r="A1304" s="44" t="s">
        <v>199</v>
      </c>
      <c r="B1304" s="44" t="s">
        <v>200</v>
      </c>
      <c r="C1304" s="44" t="s">
        <v>4644</v>
      </c>
      <c r="D1304" s="44"/>
      <c r="E1304" s="44" t="s">
        <v>3133</v>
      </c>
      <c r="F1304" s="44" t="s">
        <v>4645</v>
      </c>
      <c r="G1304" s="45">
        <v>60</v>
      </c>
      <c r="H1304" s="46">
        <v>0</v>
      </c>
      <c r="I1304" s="44" t="s">
        <v>623</v>
      </c>
      <c r="J1304" s="44" t="s">
        <v>624</v>
      </c>
      <c r="K1304" s="44" t="s">
        <v>566</v>
      </c>
      <c r="L1304" s="44" t="s">
        <v>567</v>
      </c>
      <c r="M1304" s="44" t="s">
        <v>625</v>
      </c>
      <c r="N1304" s="44"/>
      <c r="O1304" s="44" t="s">
        <v>159</v>
      </c>
      <c r="P1304" s="44" t="s">
        <v>527</v>
      </c>
      <c r="Q1304" s="44" t="s">
        <v>570</v>
      </c>
    </row>
    <row r="1305" spans="1:17" x14ac:dyDescent="0.25">
      <c r="A1305" s="44" t="s">
        <v>4646</v>
      </c>
      <c r="B1305" s="44" t="s">
        <v>4647</v>
      </c>
      <c r="C1305" s="44" t="s">
        <v>4648</v>
      </c>
      <c r="D1305" s="44"/>
      <c r="E1305" s="44" t="s">
        <v>3125</v>
      </c>
      <c r="F1305" s="44" t="s">
        <v>74</v>
      </c>
      <c r="G1305" s="45">
        <v>60</v>
      </c>
      <c r="H1305" s="46">
        <v>0</v>
      </c>
      <c r="I1305" s="44" t="s">
        <v>657</v>
      </c>
      <c r="J1305" s="44" t="s">
        <v>658</v>
      </c>
      <c r="K1305" s="44" t="s">
        <v>566</v>
      </c>
      <c r="L1305" s="44" t="s">
        <v>567</v>
      </c>
      <c r="M1305" s="44" t="s">
        <v>2445</v>
      </c>
      <c r="N1305" s="44"/>
      <c r="O1305" s="44" t="s">
        <v>159</v>
      </c>
      <c r="P1305" s="44" t="s">
        <v>527</v>
      </c>
      <c r="Q1305" s="44" t="s">
        <v>570</v>
      </c>
    </row>
    <row r="1306" spans="1:17" x14ac:dyDescent="0.25">
      <c r="A1306" s="44" t="s">
        <v>167</v>
      </c>
      <c r="B1306" s="44" t="s">
        <v>168</v>
      </c>
      <c r="C1306" s="44" t="s">
        <v>4649</v>
      </c>
      <c r="D1306" s="44"/>
      <c r="E1306" s="44" t="s">
        <v>3133</v>
      </c>
      <c r="F1306" s="44" t="s">
        <v>4650</v>
      </c>
      <c r="G1306" s="45">
        <v>60</v>
      </c>
      <c r="H1306" s="46">
        <v>0</v>
      </c>
      <c r="I1306" s="44" t="s">
        <v>583</v>
      </c>
      <c r="J1306" s="44" t="s">
        <v>584</v>
      </c>
      <c r="K1306" s="44" t="s">
        <v>566</v>
      </c>
      <c r="L1306" s="44" t="s">
        <v>567</v>
      </c>
      <c r="M1306" s="44" t="s">
        <v>710</v>
      </c>
      <c r="N1306" s="44"/>
      <c r="O1306" s="44" t="s">
        <v>159</v>
      </c>
      <c r="P1306" s="44" t="s">
        <v>527</v>
      </c>
      <c r="Q1306" s="44" t="s">
        <v>570</v>
      </c>
    </row>
    <row r="1307" spans="1:17" x14ac:dyDescent="0.25">
      <c r="A1307" s="44" t="s">
        <v>145</v>
      </c>
      <c r="B1307" s="44" t="s">
        <v>146</v>
      </c>
      <c r="C1307" s="44" t="s">
        <v>4651</v>
      </c>
      <c r="D1307" s="44"/>
      <c r="E1307" s="44" t="s">
        <v>4393</v>
      </c>
      <c r="F1307" s="44" t="s">
        <v>4652</v>
      </c>
      <c r="G1307" s="45">
        <v>60</v>
      </c>
      <c r="H1307" s="46">
        <v>0</v>
      </c>
      <c r="I1307" s="44" t="s">
        <v>641</v>
      </c>
      <c r="J1307" s="44" t="s">
        <v>642</v>
      </c>
      <c r="K1307" s="44" t="s">
        <v>566</v>
      </c>
      <c r="L1307" s="44" t="s">
        <v>940</v>
      </c>
      <c r="M1307" s="44" t="s">
        <v>644</v>
      </c>
      <c r="N1307" s="44"/>
      <c r="O1307" s="44" t="s">
        <v>159</v>
      </c>
      <c r="P1307" s="44" t="s">
        <v>527</v>
      </c>
      <c r="Q1307" s="44" t="s">
        <v>570</v>
      </c>
    </row>
    <row r="1308" spans="1:17" x14ac:dyDescent="0.25">
      <c r="A1308" s="44" t="s">
        <v>180</v>
      </c>
      <c r="B1308" s="44" t="s">
        <v>181</v>
      </c>
      <c r="C1308" s="44" t="s">
        <v>4653</v>
      </c>
      <c r="D1308" s="44"/>
      <c r="E1308" s="44" t="s">
        <v>3133</v>
      </c>
      <c r="F1308" s="44" t="s">
        <v>4654</v>
      </c>
      <c r="G1308" s="45">
        <v>60</v>
      </c>
      <c r="H1308" s="46">
        <v>0</v>
      </c>
      <c r="I1308" s="44" t="s">
        <v>583</v>
      </c>
      <c r="J1308" s="44" t="s">
        <v>584</v>
      </c>
      <c r="K1308" s="44" t="s">
        <v>566</v>
      </c>
      <c r="L1308" s="44" t="s">
        <v>567</v>
      </c>
      <c r="M1308" s="44" t="s">
        <v>710</v>
      </c>
      <c r="N1308" s="44"/>
      <c r="O1308" s="44" t="s">
        <v>159</v>
      </c>
      <c r="P1308" s="44" t="s">
        <v>527</v>
      </c>
      <c r="Q1308" s="44" t="s">
        <v>570</v>
      </c>
    </row>
    <row r="1309" spans="1:17" x14ac:dyDescent="0.25">
      <c r="A1309" s="44" t="s">
        <v>410</v>
      </c>
      <c r="B1309" s="44" t="s">
        <v>411</v>
      </c>
      <c r="C1309" s="44" t="s">
        <v>4655</v>
      </c>
      <c r="D1309" s="44"/>
      <c r="E1309" s="44" t="s">
        <v>3133</v>
      </c>
      <c r="F1309" s="44" t="s">
        <v>4656</v>
      </c>
      <c r="G1309" s="45">
        <v>60</v>
      </c>
      <c r="H1309" s="46">
        <v>0</v>
      </c>
      <c r="I1309" s="44" t="s">
        <v>641</v>
      </c>
      <c r="J1309" s="44" t="s">
        <v>642</v>
      </c>
      <c r="K1309" s="44" t="s">
        <v>566</v>
      </c>
      <c r="L1309" s="44" t="s">
        <v>940</v>
      </c>
      <c r="M1309" s="44" t="s">
        <v>644</v>
      </c>
      <c r="N1309" s="44"/>
      <c r="O1309" s="44" t="s">
        <v>159</v>
      </c>
      <c r="P1309" s="44" t="s">
        <v>527</v>
      </c>
      <c r="Q1309" s="44" t="s">
        <v>570</v>
      </c>
    </row>
    <row r="1310" spans="1:17" x14ac:dyDescent="0.25">
      <c r="A1310" s="44" t="s">
        <v>246</v>
      </c>
      <c r="B1310" s="44" t="s">
        <v>247</v>
      </c>
      <c r="C1310" s="44" t="s">
        <v>4657</v>
      </c>
      <c r="D1310" s="44"/>
      <c r="E1310" s="44" t="s">
        <v>3133</v>
      </c>
      <c r="F1310" s="44" t="s">
        <v>4658</v>
      </c>
      <c r="G1310" s="45">
        <v>60</v>
      </c>
      <c r="H1310" s="46">
        <v>0</v>
      </c>
      <c r="I1310" s="44" t="s">
        <v>641</v>
      </c>
      <c r="J1310" s="44" t="s">
        <v>642</v>
      </c>
      <c r="K1310" s="44" t="s">
        <v>566</v>
      </c>
      <c r="L1310" s="44" t="s">
        <v>873</v>
      </c>
      <c r="M1310" s="44" t="s">
        <v>644</v>
      </c>
      <c r="N1310" s="44"/>
      <c r="O1310" s="44" t="s">
        <v>159</v>
      </c>
      <c r="P1310" s="44" t="s">
        <v>527</v>
      </c>
      <c r="Q1310" s="44" t="s">
        <v>570</v>
      </c>
    </row>
    <row r="1311" spans="1:17" x14ac:dyDescent="0.25">
      <c r="A1311" s="44" t="s">
        <v>400</v>
      </c>
      <c r="B1311" s="44" t="s">
        <v>401</v>
      </c>
      <c r="C1311" s="44" t="s">
        <v>4659</v>
      </c>
      <c r="D1311" s="44"/>
      <c r="E1311" s="44" t="s">
        <v>3133</v>
      </c>
      <c r="F1311" s="44" t="s">
        <v>4660</v>
      </c>
      <c r="G1311" s="45">
        <v>60</v>
      </c>
      <c r="H1311" s="46">
        <v>0</v>
      </c>
      <c r="I1311" s="44" t="s">
        <v>641</v>
      </c>
      <c r="J1311" s="44" t="s">
        <v>642</v>
      </c>
      <c r="K1311" s="44" t="s">
        <v>566</v>
      </c>
      <c r="L1311" s="44" t="s">
        <v>970</v>
      </c>
      <c r="M1311" s="44" t="s">
        <v>644</v>
      </c>
      <c r="N1311" s="44"/>
      <c r="O1311" s="44" t="s">
        <v>159</v>
      </c>
      <c r="P1311" s="44" t="s">
        <v>527</v>
      </c>
      <c r="Q1311" s="44" t="s">
        <v>570</v>
      </c>
    </row>
    <row r="1312" spans="1:17" x14ac:dyDescent="0.25">
      <c r="A1312" s="44" t="s">
        <v>149</v>
      </c>
      <c r="B1312" s="44" t="s">
        <v>150</v>
      </c>
      <c r="C1312" s="44" t="s">
        <v>4661</v>
      </c>
      <c r="D1312" s="44"/>
      <c r="E1312" s="44" t="s">
        <v>3133</v>
      </c>
      <c r="F1312" s="44" t="s">
        <v>4662</v>
      </c>
      <c r="G1312" s="45">
        <v>60</v>
      </c>
      <c r="H1312" s="46">
        <v>0</v>
      </c>
      <c r="I1312" s="44" t="s">
        <v>641</v>
      </c>
      <c r="J1312" s="44" t="s">
        <v>642</v>
      </c>
      <c r="K1312" s="44" t="s">
        <v>566</v>
      </c>
      <c r="L1312" s="44" t="s">
        <v>899</v>
      </c>
      <c r="M1312" s="44" t="s">
        <v>644</v>
      </c>
      <c r="N1312" s="44"/>
      <c r="O1312" s="44" t="s">
        <v>159</v>
      </c>
      <c r="P1312" s="44" t="s">
        <v>527</v>
      </c>
      <c r="Q1312" s="44" t="s">
        <v>570</v>
      </c>
    </row>
    <row r="1313" spans="1:17" x14ac:dyDescent="0.25">
      <c r="A1313" s="44" t="s">
        <v>392</v>
      </c>
      <c r="B1313" s="44" t="s">
        <v>393</v>
      </c>
      <c r="C1313" s="44" t="s">
        <v>4663</v>
      </c>
      <c r="D1313" s="44"/>
      <c r="E1313" s="44" t="s">
        <v>3133</v>
      </c>
      <c r="F1313" s="44" t="s">
        <v>4664</v>
      </c>
      <c r="G1313" s="45">
        <v>60</v>
      </c>
      <c r="H1313" s="46">
        <v>0</v>
      </c>
      <c r="I1313" s="44" t="s">
        <v>641</v>
      </c>
      <c r="J1313" s="44" t="s">
        <v>642</v>
      </c>
      <c r="K1313" s="44" t="s">
        <v>566</v>
      </c>
      <c r="L1313" s="44" t="s">
        <v>970</v>
      </c>
      <c r="M1313" s="44" t="s">
        <v>644</v>
      </c>
      <c r="N1313" s="44"/>
      <c r="O1313" s="44" t="s">
        <v>159</v>
      </c>
      <c r="P1313" s="44" t="s">
        <v>527</v>
      </c>
      <c r="Q1313" s="44" t="s">
        <v>570</v>
      </c>
    </row>
    <row r="1314" spans="1:17" x14ac:dyDescent="0.25">
      <c r="A1314" s="44" t="s">
        <v>129</v>
      </c>
      <c r="B1314" s="44" t="s">
        <v>130</v>
      </c>
      <c r="C1314" s="44" t="s">
        <v>4665</v>
      </c>
      <c r="D1314" s="44"/>
      <c r="E1314" s="44" t="s">
        <v>3133</v>
      </c>
      <c r="F1314" s="44" t="s">
        <v>4666</v>
      </c>
      <c r="G1314" s="45">
        <v>60</v>
      </c>
      <c r="H1314" s="46">
        <v>0</v>
      </c>
      <c r="I1314" s="44" t="s">
        <v>641</v>
      </c>
      <c r="J1314" s="44" t="s">
        <v>642</v>
      </c>
      <c r="K1314" s="44" t="s">
        <v>566</v>
      </c>
      <c r="L1314" s="44" t="s">
        <v>715</v>
      </c>
      <c r="M1314" s="44" t="s">
        <v>644</v>
      </c>
      <c r="N1314" s="44"/>
      <c r="O1314" s="44" t="s">
        <v>159</v>
      </c>
      <c r="P1314" s="44" t="s">
        <v>527</v>
      </c>
      <c r="Q1314" s="44" t="s">
        <v>570</v>
      </c>
    </row>
    <row r="1315" spans="1:17" x14ac:dyDescent="0.25">
      <c r="A1315" s="44" t="s">
        <v>414</v>
      </c>
      <c r="B1315" s="44" t="s">
        <v>415</v>
      </c>
      <c r="C1315" s="44" t="s">
        <v>4667</v>
      </c>
      <c r="D1315" s="44"/>
      <c r="E1315" s="44" t="s">
        <v>3133</v>
      </c>
      <c r="F1315" s="44" t="s">
        <v>4668</v>
      </c>
      <c r="G1315" s="45">
        <v>60</v>
      </c>
      <c r="H1315" s="46">
        <v>0</v>
      </c>
      <c r="I1315" s="44" t="s">
        <v>641</v>
      </c>
      <c r="J1315" s="44" t="s">
        <v>642</v>
      </c>
      <c r="K1315" s="44" t="s">
        <v>566</v>
      </c>
      <c r="L1315" s="44" t="s">
        <v>4394</v>
      </c>
      <c r="M1315" s="44" t="s">
        <v>644</v>
      </c>
      <c r="N1315" s="44"/>
      <c r="O1315" s="44" t="s">
        <v>159</v>
      </c>
      <c r="P1315" s="44" t="s">
        <v>527</v>
      </c>
      <c r="Q1315" s="44" t="s">
        <v>570</v>
      </c>
    </row>
    <row r="1316" spans="1:17" x14ac:dyDescent="0.25">
      <c r="A1316" s="44" t="s">
        <v>147</v>
      </c>
      <c r="B1316" s="44" t="s">
        <v>148</v>
      </c>
      <c r="C1316" s="44" t="s">
        <v>4669</v>
      </c>
      <c r="D1316" s="44"/>
      <c r="E1316" s="44" t="s">
        <v>3133</v>
      </c>
      <c r="F1316" s="44" t="s">
        <v>4670</v>
      </c>
      <c r="G1316" s="45">
        <v>60</v>
      </c>
      <c r="H1316" s="46">
        <v>0</v>
      </c>
      <c r="I1316" s="44" t="s">
        <v>641</v>
      </c>
      <c r="J1316" s="44" t="s">
        <v>642</v>
      </c>
      <c r="K1316" s="44" t="s">
        <v>566</v>
      </c>
      <c r="L1316" s="44" t="s">
        <v>3364</v>
      </c>
      <c r="M1316" s="44" t="s">
        <v>644</v>
      </c>
      <c r="N1316" s="44"/>
      <c r="O1316" s="44" t="s">
        <v>159</v>
      </c>
      <c r="P1316" s="44" t="s">
        <v>527</v>
      </c>
      <c r="Q1316" s="44" t="s">
        <v>570</v>
      </c>
    </row>
    <row r="1317" spans="1:17" x14ac:dyDescent="0.25">
      <c r="A1317" s="44" t="s">
        <v>290</v>
      </c>
      <c r="B1317" s="44" t="s">
        <v>291</v>
      </c>
      <c r="C1317" s="44" t="s">
        <v>4671</v>
      </c>
      <c r="D1317" s="44"/>
      <c r="E1317" s="44" t="s">
        <v>3133</v>
      </c>
      <c r="F1317" s="44" t="s">
        <v>4672</v>
      </c>
      <c r="G1317" s="45">
        <v>60</v>
      </c>
      <c r="H1317" s="46">
        <v>0</v>
      </c>
      <c r="I1317" s="44" t="s">
        <v>641</v>
      </c>
      <c r="J1317" s="44" t="s">
        <v>642</v>
      </c>
      <c r="K1317" s="44" t="s">
        <v>566</v>
      </c>
      <c r="L1317" s="44" t="s">
        <v>4394</v>
      </c>
      <c r="M1317" s="44" t="s">
        <v>644</v>
      </c>
      <c r="N1317" s="44"/>
      <c r="O1317" s="44" t="s">
        <v>159</v>
      </c>
      <c r="P1317" s="44" t="s">
        <v>527</v>
      </c>
      <c r="Q1317" s="44" t="s">
        <v>570</v>
      </c>
    </row>
    <row r="1318" spans="1:17" x14ac:dyDescent="0.25">
      <c r="A1318" s="44" t="s">
        <v>321</v>
      </c>
      <c r="B1318" s="44" t="s">
        <v>322</v>
      </c>
      <c r="C1318" s="44" t="s">
        <v>4673</v>
      </c>
      <c r="D1318" s="44"/>
      <c r="E1318" s="44" t="s">
        <v>3290</v>
      </c>
      <c r="F1318" s="44" t="s">
        <v>4674</v>
      </c>
      <c r="G1318" s="45">
        <v>60</v>
      </c>
      <c r="H1318" s="46">
        <v>0</v>
      </c>
      <c r="I1318" s="44" t="s">
        <v>699</v>
      </c>
      <c r="J1318" s="44" t="s">
        <v>700</v>
      </c>
      <c r="K1318" s="44" t="s">
        <v>566</v>
      </c>
      <c r="L1318" s="44" t="s">
        <v>3779</v>
      </c>
      <c r="M1318" s="44" t="s">
        <v>702</v>
      </c>
      <c r="N1318" s="44"/>
      <c r="O1318" s="44" t="s">
        <v>159</v>
      </c>
      <c r="P1318" s="44" t="s">
        <v>527</v>
      </c>
      <c r="Q1318" s="44" t="s">
        <v>570</v>
      </c>
    </row>
    <row r="1319" spans="1:17" x14ac:dyDescent="0.25">
      <c r="A1319" s="44" t="s">
        <v>365</v>
      </c>
      <c r="B1319" s="44" t="s">
        <v>366</v>
      </c>
      <c r="C1319" s="44" t="s">
        <v>4675</v>
      </c>
      <c r="D1319" s="44"/>
      <c r="E1319" s="44" t="s">
        <v>3133</v>
      </c>
      <c r="F1319" s="44" t="s">
        <v>4676</v>
      </c>
      <c r="G1319" s="45">
        <v>60</v>
      </c>
      <c r="H1319" s="46">
        <v>0</v>
      </c>
      <c r="I1319" s="44" t="s">
        <v>641</v>
      </c>
      <c r="J1319" s="44" t="s">
        <v>642</v>
      </c>
      <c r="K1319" s="44" t="s">
        <v>566</v>
      </c>
      <c r="L1319" s="44" t="s">
        <v>903</v>
      </c>
      <c r="M1319" s="44" t="s">
        <v>644</v>
      </c>
      <c r="N1319" s="44"/>
      <c r="O1319" s="44" t="s">
        <v>159</v>
      </c>
      <c r="P1319" s="44" t="s">
        <v>527</v>
      </c>
      <c r="Q1319" s="44" t="s">
        <v>570</v>
      </c>
    </row>
    <row r="1320" spans="1:17" x14ac:dyDescent="0.25">
      <c r="A1320" s="44" t="s">
        <v>127</v>
      </c>
      <c r="B1320" s="44" t="s">
        <v>128</v>
      </c>
      <c r="C1320" s="44" t="s">
        <v>4677</v>
      </c>
      <c r="D1320" s="44"/>
      <c r="E1320" s="44" t="s">
        <v>3133</v>
      </c>
      <c r="F1320" s="44" t="s">
        <v>4678</v>
      </c>
      <c r="G1320" s="45">
        <v>60</v>
      </c>
      <c r="H1320" s="46">
        <v>0</v>
      </c>
      <c r="I1320" s="44" t="s">
        <v>641</v>
      </c>
      <c r="J1320" s="44" t="s">
        <v>642</v>
      </c>
      <c r="K1320" s="44" t="s">
        <v>566</v>
      </c>
      <c r="L1320" s="44" t="s">
        <v>940</v>
      </c>
      <c r="M1320" s="44" t="s">
        <v>644</v>
      </c>
      <c r="N1320" s="44"/>
      <c r="O1320" s="44" t="s">
        <v>159</v>
      </c>
      <c r="P1320" s="44" t="s">
        <v>527</v>
      </c>
      <c r="Q1320" s="44" t="s">
        <v>570</v>
      </c>
    </row>
    <row r="1321" spans="1:17" x14ac:dyDescent="0.25">
      <c r="A1321" s="44" t="s">
        <v>336</v>
      </c>
      <c r="B1321" s="44" t="s">
        <v>337</v>
      </c>
      <c r="C1321" s="44" t="s">
        <v>4679</v>
      </c>
      <c r="D1321" s="44"/>
      <c r="E1321" s="44" t="s">
        <v>3133</v>
      </c>
      <c r="F1321" s="44" t="s">
        <v>4680</v>
      </c>
      <c r="G1321" s="45">
        <v>60</v>
      </c>
      <c r="H1321" s="46">
        <v>0</v>
      </c>
      <c r="I1321" s="44" t="s">
        <v>641</v>
      </c>
      <c r="J1321" s="44" t="s">
        <v>642</v>
      </c>
      <c r="K1321" s="44" t="s">
        <v>566</v>
      </c>
      <c r="L1321" s="44" t="s">
        <v>715</v>
      </c>
      <c r="M1321" s="44" t="s">
        <v>644</v>
      </c>
      <c r="N1321" s="44"/>
      <c r="O1321" s="44" t="s">
        <v>159</v>
      </c>
      <c r="P1321" s="44" t="s">
        <v>527</v>
      </c>
      <c r="Q1321" s="44" t="s">
        <v>570</v>
      </c>
    </row>
    <row r="1322" spans="1:17" x14ac:dyDescent="0.25">
      <c r="A1322" s="44" t="s">
        <v>338</v>
      </c>
      <c r="B1322" s="44" t="s">
        <v>339</v>
      </c>
      <c r="C1322" s="44" t="s">
        <v>4681</v>
      </c>
      <c r="D1322" s="44"/>
      <c r="E1322" s="44" t="s">
        <v>3133</v>
      </c>
      <c r="F1322" s="44" t="s">
        <v>4682</v>
      </c>
      <c r="G1322" s="45">
        <v>60</v>
      </c>
      <c r="H1322" s="46">
        <v>0</v>
      </c>
      <c r="I1322" s="44" t="s">
        <v>641</v>
      </c>
      <c r="J1322" s="44" t="s">
        <v>642</v>
      </c>
      <c r="K1322" s="44" t="s">
        <v>566</v>
      </c>
      <c r="L1322" s="44" t="s">
        <v>978</v>
      </c>
      <c r="M1322" s="44" t="s">
        <v>644</v>
      </c>
      <c r="N1322" s="44"/>
      <c r="O1322" s="44" t="s">
        <v>159</v>
      </c>
      <c r="P1322" s="44" t="s">
        <v>527</v>
      </c>
      <c r="Q1322" s="44" t="s">
        <v>570</v>
      </c>
    </row>
    <row r="1323" spans="1:17" x14ac:dyDescent="0.25">
      <c r="A1323" s="44" t="s">
        <v>282</v>
      </c>
      <c r="B1323" s="44" t="s">
        <v>283</v>
      </c>
      <c r="C1323" s="44" t="s">
        <v>4683</v>
      </c>
      <c r="D1323" s="44"/>
      <c r="E1323" s="44" t="s">
        <v>3133</v>
      </c>
      <c r="F1323" s="44" t="s">
        <v>4684</v>
      </c>
      <c r="G1323" s="45">
        <v>60</v>
      </c>
      <c r="H1323" s="46">
        <v>0</v>
      </c>
      <c r="I1323" s="44" t="s">
        <v>641</v>
      </c>
      <c r="J1323" s="44" t="s">
        <v>642</v>
      </c>
      <c r="K1323" s="44" t="s">
        <v>566</v>
      </c>
      <c r="L1323" s="44" t="s">
        <v>970</v>
      </c>
      <c r="M1323" s="44" t="s">
        <v>644</v>
      </c>
      <c r="N1323" s="44"/>
      <c r="O1323" s="44" t="s">
        <v>159</v>
      </c>
      <c r="P1323" s="44" t="s">
        <v>527</v>
      </c>
      <c r="Q1323" s="44" t="s">
        <v>570</v>
      </c>
    </row>
    <row r="1324" spans="1:17" x14ac:dyDescent="0.25">
      <c r="A1324" s="44" t="s">
        <v>288</v>
      </c>
      <c r="B1324" s="44" t="s">
        <v>289</v>
      </c>
      <c r="C1324" s="44" t="s">
        <v>4685</v>
      </c>
      <c r="D1324" s="44"/>
      <c r="E1324" s="44" t="s">
        <v>3133</v>
      </c>
      <c r="F1324" s="44" t="s">
        <v>4686</v>
      </c>
      <c r="G1324" s="45">
        <v>60</v>
      </c>
      <c r="H1324" s="46">
        <v>0</v>
      </c>
      <c r="I1324" s="44" t="s">
        <v>641</v>
      </c>
      <c r="J1324" s="44" t="s">
        <v>642</v>
      </c>
      <c r="K1324" s="44" t="s">
        <v>566</v>
      </c>
      <c r="L1324" s="44" t="s">
        <v>3598</v>
      </c>
      <c r="M1324" s="44" t="s">
        <v>644</v>
      </c>
      <c r="N1324" s="44"/>
      <c r="O1324" s="44" t="s">
        <v>159</v>
      </c>
      <c r="P1324" s="44" t="s">
        <v>527</v>
      </c>
      <c r="Q1324" s="44" t="s">
        <v>570</v>
      </c>
    </row>
    <row r="1325" spans="1:17" x14ac:dyDescent="0.25">
      <c r="A1325" s="44" t="s">
        <v>4687</v>
      </c>
      <c r="B1325" s="44" t="s">
        <v>4688</v>
      </c>
      <c r="C1325" s="44" t="s">
        <v>4689</v>
      </c>
      <c r="D1325" s="44"/>
      <c r="E1325" s="44" t="s">
        <v>3133</v>
      </c>
      <c r="F1325" s="44" t="s">
        <v>4690</v>
      </c>
      <c r="G1325" s="45">
        <v>60</v>
      </c>
      <c r="H1325" s="46">
        <v>0</v>
      </c>
      <c r="I1325" s="44" t="s">
        <v>641</v>
      </c>
      <c r="J1325" s="44" t="s">
        <v>642</v>
      </c>
      <c r="K1325" s="44" t="s">
        <v>566</v>
      </c>
      <c r="L1325" s="44" t="s">
        <v>881</v>
      </c>
      <c r="M1325" s="44" t="s">
        <v>644</v>
      </c>
      <c r="N1325" s="44"/>
      <c r="O1325" s="44" t="s">
        <v>159</v>
      </c>
      <c r="P1325" s="44" t="s">
        <v>527</v>
      </c>
      <c r="Q1325" s="44" t="s">
        <v>570</v>
      </c>
    </row>
    <row r="1326" spans="1:17" x14ac:dyDescent="0.25">
      <c r="A1326" s="44" t="s">
        <v>121</v>
      </c>
      <c r="B1326" s="44" t="s">
        <v>122</v>
      </c>
      <c r="C1326" s="44" t="s">
        <v>4691</v>
      </c>
      <c r="D1326" s="44"/>
      <c r="E1326" s="44" t="s">
        <v>3133</v>
      </c>
      <c r="F1326" s="44" t="s">
        <v>4692</v>
      </c>
      <c r="G1326" s="45">
        <v>60</v>
      </c>
      <c r="H1326" s="46">
        <v>0</v>
      </c>
      <c r="I1326" s="44" t="s">
        <v>641</v>
      </c>
      <c r="J1326" s="44" t="s">
        <v>642</v>
      </c>
      <c r="K1326" s="44" t="s">
        <v>566</v>
      </c>
      <c r="L1326" s="44" t="s">
        <v>903</v>
      </c>
      <c r="M1326" s="44" t="s">
        <v>644</v>
      </c>
      <c r="N1326" s="44"/>
      <c r="O1326" s="44" t="s">
        <v>159</v>
      </c>
      <c r="P1326" s="44" t="s">
        <v>527</v>
      </c>
      <c r="Q1326" s="44" t="s">
        <v>570</v>
      </c>
    </row>
    <row r="1327" spans="1:17" x14ac:dyDescent="0.25">
      <c r="A1327" s="44" t="s">
        <v>232</v>
      </c>
      <c r="B1327" s="44" t="s">
        <v>233</v>
      </c>
      <c r="C1327" s="44" t="s">
        <v>4693</v>
      </c>
      <c r="D1327" s="44"/>
      <c r="E1327" s="44" t="s">
        <v>3133</v>
      </c>
      <c r="F1327" s="44" t="s">
        <v>4694</v>
      </c>
      <c r="G1327" s="45">
        <v>60</v>
      </c>
      <c r="H1327" s="46">
        <v>0</v>
      </c>
      <c r="I1327" s="44" t="s">
        <v>641</v>
      </c>
      <c r="J1327" s="44" t="s">
        <v>642</v>
      </c>
      <c r="K1327" s="44" t="s">
        <v>566</v>
      </c>
      <c r="L1327" s="44" t="s">
        <v>889</v>
      </c>
      <c r="M1327" s="44" t="s">
        <v>644</v>
      </c>
      <c r="N1327" s="44"/>
      <c r="O1327" s="44" t="s">
        <v>159</v>
      </c>
      <c r="P1327" s="44" t="s">
        <v>527</v>
      </c>
      <c r="Q1327" s="44" t="s">
        <v>570</v>
      </c>
    </row>
    <row r="1328" spans="1:17" x14ac:dyDescent="0.25">
      <c r="A1328" s="44" t="s">
        <v>335</v>
      </c>
      <c r="B1328" s="44" t="s">
        <v>528</v>
      </c>
      <c r="C1328" s="44" t="s">
        <v>4695</v>
      </c>
      <c r="D1328" s="44"/>
      <c r="E1328" s="44" t="s">
        <v>3133</v>
      </c>
      <c r="F1328" s="44" t="s">
        <v>4696</v>
      </c>
      <c r="G1328" s="45">
        <v>60</v>
      </c>
      <c r="H1328" s="46">
        <v>0</v>
      </c>
      <c r="I1328" s="44" t="s">
        <v>641</v>
      </c>
      <c r="J1328" s="44" t="s">
        <v>642</v>
      </c>
      <c r="K1328" s="44" t="s">
        <v>566</v>
      </c>
      <c r="L1328" s="44" t="s">
        <v>944</v>
      </c>
      <c r="M1328" s="44" t="s">
        <v>644</v>
      </c>
      <c r="N1328" s="44"/>
      <c r="O1328" s="44" t="s">
        <v>159</v>
      </c>
      <c r="P1328" s="44" t="s">
        <v>527</v>
      </c>
      <c r="Q1328" s="44" t="s">
        <v>570</v>
      </c>
    </row>
    <row r="1329" spans="1:17" x14ac:dyDescent="0.25">
      <c r="A1329" s="44" t="s">
        <v>362</v>
      </c>
      <c r="B1329" s="44" t="s">
        <v>514</v>
      </c>
      <c r="C1329" s="44" t="s">
        <v>4697</v>
      </c>
      <c r="D1329" s="44"/>
      <c r="E1329" s="44" t="s">
        <v>3133</v>
      </c>
      <c r="F1329" s="44" t="s">
        <v>4698</v>
      </c>
      <c r="G1329" s="45">
        <v>60</v>
      </c>
      <c r="H1329" s="46">
        <v>0</v>
      </c>
      <c r="I1329" s="44" t="s">
        <v>641</v>
      </c>
      <c r="J1329" s="44" t="s">
        <v>642</v>
      </c>
      <c r="K1329" s="44" t="s">
        <v>566</v>
      </c>
      <c r="L1329" s="44" t="s">
        <v>944</v>
      </c>
      <c r="M1329" s="44" t="s">
        <v>644</v>
      </c>
      <c r="N1329" s="44"/>
      <c r="O1329" s="44" t="s">
        <v>159</v>
      </c>
      <c r="P1329" s="44" t="s">
        <v>527</v>
      </c>
      <c r="Q1329" s="44" t="s">
        <v>570</v>
      </c>
    </row>
    <row r="1330" spans="1:17" x14ac:dyDescent="0.25">
      <c r="A1330" s="44" t="s">
        <v>4699</v>
      </c>
      <c r="B1330" s="44" t="s">
        <v>4700</v>
      </c>
      <c r="C1330" s="44" t="s">
        <v>4701</v>
      </c>
      <c r="D1330" s="44"/>
      <c r="E1330" s="44" t="s">
        <v>3133</v>
      </c>
      <c r="F1330" s="44" t="s">
        <v>4702</v>
      </c>
      <c r="G1330" s="45">
        <v>60</v>
      </c>
      <c r="H1330" s="46">
        <v>0</v>
      </c>
      <c r="I1330" s="44" t="s">
        <v>641</v>
      </c>
      <c r="J1330" s="44" t="s">
        <v>642</v>
      </c>
      <c r="K1330" s="44" t="s">
        <v>566</v>
      </c>
      <c r="L1330" s="44" t="s">
        <v>837</v>
      </c>
      <c r="M1330" s="44" t="s">
        <v>644</v>
      </c>
      <c r="N1330" s="44"/>
      <c r="O1330" s="44" t="s">
        <v>159</v>
      </c>
      <c r="P1330" s="44" t="s">
        <v>527</v>
      </c>
      <c r="Q1330" s="44" t="s">
        <v>570</v>
      </c>
    </row>
    <row r="1331" spans="1:17" x14ac:dyDescent="0.25">
      <c r="A1331" s="44" t="s">
        <v>402</v>
      </c>
      <c r="B1331" s="44" t="s">
        <v>403</v>
      </c>
      <c r="C1331" s="44" t="s">
        <v>4703</v>
      </c>
      <c r="D1331" s="44"/>
      <c r="E1331" s="44" t="s">
        <v>4393</v>
      </c>
      <c r="F1331" s="44" t="s">
        <v>4704</v>
      </c>
      <c r="G1331" s="45">
        <v>60</v>
      </c>
      <c r="H1331" s="46">
        <v>0</v>
      </c>
      <c r="I1331" s="44" t="s">
        <v>641</v>
      </c>
      <c r="J1331" s="44" t="s">
        <v>642</v>
      </c>
      <c r="K1331" s="44" t="s">
        <v>566</v>
      </c>
      <c r="L1331" s="44" t="s">
        <v>3679</v>
      </c>
      <c r="M1331" s="44" t="s">
        <v>644</v>
      </c>
      <c r="N1331" s="44"/>
      <c r="O1331" s="44" t="s">
        <v>159</v>
      </c>
      <c r="P1331" s="44" t="s">
        <v>527</v>
      </c>
      <c r="Q1331" s="44" t="s">
        <v>570</v>
      </c>
    </row>
    <row r="1332" spans="1:17" x14ac:dyDescent="0.25">
      <c r="A1332" s="44" t="s">
        <v>4705</v>
      </c>
      <c r="B1332" s="44" t="s">
        <v>4706</v>
      </c>
      <c r="C1332" s="44" t="s">
        <v>4707</v>
      </c>
      <c r="D1332" s="44"/>
      <c r="E1332" s="44" t="s">
        <v>3125</v>
      </c>
      <c r="F1332" s="44" t="s">
        <v>74</v>
      </c>
      <c r="G1332" s="45">
        <v>60</v>
      </c>
      <c r="H1332" s="46">
        <v>0</v>
      </c>
      <c r="I1332" s="44" t="s">
        <v>641</v>
      </c>
      <c r="J1332" s="44" t="s">
        <v>642</v>
      </c>
      <c r="K1332" s="44" t="s">
        <v>566</v>
      </c>
      <c r="L1332" s="44" t="s">
        <v>643</v>
      </c>
      <c r="M1332" s="44" t="s">
        <v>644</v>
      </c>
      <c r="N1332" s="44"/>
      <c r="O1332" s="44" t="s">
        <v>159</v>
      </c>
      <c r="P1332" s="44" t="s">
        <v>527</v>
      </c>
      <c r="Q1332" s="44" t="s">
        <v>570</v>
      </c>
    </row>
    <row r="1333" spans="1:17" x14ac:dyDescent="0.25">
      <c r="A1333" s="44" t="s">
        <v>165</v>
      </c>
      <c r="B1333" s="44" t="s">
        <v>166</v>
      </c>
      <c r="C1333" s="44" t="s">
        <v>4708</v>
      </c>
      <c r="D1333" s="44"/>
      <c r="E1333" s="44" t="s">
        <v>3133</v>
      </c>
      <c r="F1333" s="44" t="s">
        <v>4709</v>
      </c>
      <c r="G1333" s="45">
        <v>60</v>
      </c>
      <c r="H1333" s="46">
        <v>0</v>
      </c>
      <c r="I1333" s="44" t="s">
        <v>657</v>
      </c>
      <c r="J1333" s="44" t="s">
        <v>658</v>
      </c>
      <c r="K1333" s="44" t="s">
        <v>566</v>
      </c>
      <c r="L1333" s="44" t="s">
        <v>567</v>
      </c>
      <c r="M1333" s="44" t="s">
        <v>568</v>
      </c>
      <c r="N1333" s="44"/>
      <c r="O1333" s="44" t="s">
        <v>159</v>
      </c>
      <c r="P1333" s="44" t="s">
        <v>527</v>
      </c>
      <c r="Q1333" s="44" t="s">
        <v>570</v>
      </c>
    </row>
    <row r="1334" spans="1:17" x14ac:dyDescent="0.25">
      <c r="A1334" s="44" t="s">
        <v>77</v>
      </c>
      <c r="B1334" s="44" t="s">
        <v>78</v>
      </c>
      <c r="C1334" s="44" t="s">
        <v>4710</v>
      </c>
      <c r="D1334" s="44"/>
      <c r="E1334" s="44" t="s">
        <v>3290</v>
      </c>
      <c r="F1334" s="44" t="s">
        <v>4711</v>
      </c>
      <c r="G1334" s="45">
        <v>60</v>
      </c>
      <c r="H1334" s="46">
        <v>0</v>
      </c>
      <c r="I1334" s="44" t="s">
        <v>699</v>
      </c>
      <c r="J1334" s="44" t="s">
        <v>700</v>
      </c>
      <c r="K1334" s="44" t="s">
        <v>566</v>
      </c>
      <c r="L1334" s="44" t="s">
        <v>4506</v>
      </c>
      <c r="M1334" s="44" t="s">
        <v>702</v>
      </c>
      <c r="N1334" s="44"/>
      <c r="O1334" s="44" t="s">
        <v>159</v>
      </c>
      <c r="P1334" s="44" t="s">
        <v>527</v>
      </c>
      <c r="Q1334" s="44" t="s">
        <v>570</v>
      </c>
    </row>
    <row r="1335" spans="1:17" x14ac:dyDescent="0.25">
      <c r="A1335" s="44" t="s">
        <v>408</v>
      </c>
      <c r="B1335" s="44" t="s">
        <v>409</v>
      </c>
      <c r="C1335" s="44" t="s">
        <v>4712</v>
      </c>
      <c r="D1335" s="44"/>
      <c r="E1335" s="44" t="s">
        <v>3133</v>
      </c>
      <c r="F1335" s="44" t="s">
        <v>4713</v>
      </c>
      <c r="G1335" s="45">
        <v>60</v>
      </c>
      <c r="H1335" s="46">
        <v>0</v>
      </c>
      <c r="I1335" s="44" t="s">
        <v>641</v>
      </c>
      <c r="J1335" s="44" t="s">
        <v>642</v>
      </c>
      <c r="K1335" s="44" t="s">
        <v>566</v>
      </c>
      <c r="L1335" s="44" t="s">
        <v>877</v>
      </c>
      <c r="M1335" s="44" t="s">
        <v>644</v>
      </c>
      <c r="N1335" s="44"/>
      <c r="O1335" s="44" t="s">
        <v>159</v>
      </c>
      <c r="P1335" s="44" t="s">
        <v>527</v>
      </c>
      <c r="Q1335" s="44" t="s">
        <v>570</v>
      </c>
    </row>
    <row r="1336" spans="1:17" x14ac:dyDescent="0.25">
      <c r="A1336" s="44" t="s">
        <v>4714</v>
      </c>
      <c r="B1336" s="44" t="s">
        <v>4715</v>
      </c>
      <c r="C1336" s="44" t="s">
        <v>4551</v>
      </c>
      <c r="D1336" s="44"/>
      <c r="E1336" s="44" t="s">
        <v>3133</v>
      </c>
      <c r="F1336" s="44" t="s">
        <v>4716</v>
      </c>
      <c r="G1336" s="45">
        <v>60</v>
      </c>
      <c r="H1336" s="46">
        <v>0</v>
      </c>
      <c r="I1336" s="44" t="s">
        <v>617</v>
      </c>
      <c r="J1336" s="44" t="s">
        <v>618</v>
      </c>
      <c r="K1336" s="44" t="s">
        <v>566</v>
      </c>
      <c r="L1336" s="44" t="s">
        <v>567</v>
      </c>
      <c r="M1336" s="44" t="s">
        <v>585</v>
      </c>
      <c r="N1336" s="44"/>
      <c r="O1336" s="44" t="s">
        <v>159</v>
      </c>
      <c r="P1336" s="44" t="s">
        <v>527</v>
      </c>
      <c r="Q1336" s="44" t="s">
        <v>570</v>
      </c>
    </row>
    <row r="1337" spans="1:17" x14ac:dyDescent="0.25">
      <c r="A1337" s="44" t="s">
        <v>169</v>
      </c>
      <c r="B1337" s="44" t="s">
        <v>170</v>
      </c>
      <c r="C1337" s="44" t="s">
        <v>4717</v>
      </c>
      <c r="D1337" s="44"/>
      <c r="E1337" s="44" t="s">
        <v>3133</v>
      </c>
      <c r="F1337" s="44" t="s">
        <v>4718</v>
      </c>
      <c r="G1337" s="45">
        <v>60</v>
      </c>
      <c r="H1337" s="46">
        <v>0</v>
      </c>
      <c r="I1337" s="44" t="s">
        <v>575</v>
      </c>
      <c r="J1337" s="44" t="s">
        <v>576</v>
      </c>
      <c r="K1337" s="44" t="s">
        <v>566</v>
      </c>
      <c r="L1337" s="44" t="s">
        <v>567</v>
      </c>
      <c r="M1337" s="44" t="s">
        <v>2277</v>
      </c>
      <c r="N1337" s="44"/>
      <c r="O1337" s="44" t="s">
        <v>159</v>
      </c>
      <c r="P1337" s="44" t="s">
        <v>527</v>
      </c>
      <c r="Q1337" s="44" t="s">
        <v>570</v>
      </c>
    </row>
    <row r="1338" spans="1:17" x14ac:dyDescent="0.25">
      <c r="A1338" s="44" t="s">
        <v>363</v>
      </c>
      <c r="B1338" s="44" t="s">
        <v>364</v>
      </c>
      <c r="C1338" s="44" t="s">
        <v>4719</v>
      </c>
      <c r="D1338" s="44"/>
      <c r="E1338" s="44" t="s">
        <v>4393</v>
      </c>
      <c r="F1338" s="44" t="s">
        <v>4720</v>
      </c>
      <c r="G1338" s="45">
        <v>60</v>
      </c>
      <c r="H1338" s="46">
        <v>0</v>
      </c>
      <c r="I1338" s="44" t="s">
        <v>641</v>
      </c>
      <c r="J1338" s="44" t="s">
        <v>642</v>
      </c>
      <c r="K1338" s="44" t="s">
        <v>566</v>
      </c>
      <c r="L1338" s="44" t="s">
        <v>889</v>
      </c>
      <c r="M1338" s="44" t="s">
        <v>644</v>
      </c>
      <c r="N1338" s="44"/>
      <c r="O1338" s="44" t="s">
        <v>159</v>
      </c>
      <c r="P1338" s="44" t="s">
        <v>527</v>
      </c>
      <c r="Q1338" s="44" t="s">
        <v>570</v>
      </c>
    </row>
    <row r="1339" spans="1:17" x14ac:dyDescent="0.25">
      <c r="A1339" s="44" t="s">
        <v>303</v>
      </c>
      <c r="B1339" s="44" t="s">
        <v>304</v>
      </c>
      <c r="C1339" s="44" t="s">
        <v>4721</v>
      </c>
      <c r="D1339" s="44"/>
      <c r="E1339" s="44" t="s">
        <v>3133</v>
      </c>
      <c r="F1339" s="44" t="s">
        <v>4722</v>
      </c>
      <c r="G1339" s="45">
        <v>60</v>
      </c>
      <c r="H1339" s="46">
        <v>0</v>
      </c>
      <c r="I1339" s="44" t="s">
        <v>657</v>
      </c>
      <c r="J1339" s="44" t="s">
        <v>658</v>
      </c>
      <c r="K1339" s="44" t="s">
        <v>566</v>
      </c>
      <c r="L1339" s="44" t="s">
        <v>567</v>
      </c>
      <c r="M1339" s="44" t="s">
        <v>974</v>
      </c>
      <c r="N1339" s="44"/>
      <c r="O1339" s="44" t="s">
        <v>159</v>
      </c>
      <c r="P1339" s="44" t="s">
        <v>527</v>
      </c>
      <c r="Q1339" s="44" t="s">
        <v>570</v>
      </c>
    </row>
    <row r="1340" spans="1:17" x14ac:dyDescent="0.25">
      <c r="A1340" s="44" t="s">
        <v>450</v>
      </c>
      <c r="B1340" s="44" t="s">
        <v>451</v>
      </c>
      <c r="C1340" s="44" t="s">
        <v>4723</v>
      </c>
      <c r="D1340" s="44"/>
      <c r="E1340" s="44" t="s">
        <v>3770</v>
      </c>
      <c r="F1340" s="44" t="s">
        <v>4724</v>
      </c>
      <c r="G1340" s="45">
        <v>60</v>
      </c>
      <c r="H1340" s="46">
        <v>0</v>
      </c>
      <c r="I1340" s="44" t="s">
        <v>699</v>
      </c>
      <c r="J1340" s="44" t="s">
        <v>700</v>
      </c>
      <c r="K1340" s="44" t="s">
        <v>566</v>
      </c>
      <c r="L1340" s="44" t="s">
        <v>3659</v>
      </c>
      <c r="M1340" s="44" t="s">
        <v>702</v>
      </c>
      <c r="N1340" s="44"/>
      <c r="O1340" s="44" t="s">
        <v>159</v>
      </c>
      <c r="P1340" s="44" t="s">
        <v>527</v>
      </c>
      <c r="Q1340" s="44" t="s">
        <v>570</v>
      </c>
    </row>
    <row r="1341" spans="1:17" x14ac:dyDescent="0.25">
      <c r="A1341" s="44" t="s">
        <v>236</v>
      </c>
      <c r="B1341" s="44" t="s">
        <v>237</v>
      </c>
      <c r="C1341" s="44" t="s">
        <v>4725</v>
      </c>
      <c r="D1341" s="44"/>
      <c r="E1341" s="44" t="s">
        <v>4393</v>
      </c>
      <c r="F1341" s="44" t="s">
        <v>4702</v>
      </c>
      <c r="G1341" s="45">
        <v>60</v>
      </c>
      <c r="H1341" s="46">
        <v>0</v>
      </c>
      <c r="I1341" s="44" t="s">
        <v>641</v>
      </c>
      <c r="J1341" s="44" t="s">
        <v>642</v>
      </c>
      <c r="K1341" s="44" t="s">
        <v>566</v>
      </c>
      <c r="L1341" s="44" t="s">
        <v>837</v>
      </c>
      <c r="M1341" s="44" t="s">
        <v>644</v>
      </c>
      <c r="N1341" s="44"/>
      <c r="O1341" s="44" t="s">
        <v>159</v>
      </c>
      <c r="P1341" s="44" t="s">
        <v>527</v>
      </c>
      <c r="Q1341" s="44" t="s">
        <v>570</v>
      </c>
    </row>
    <row r="1342" spans="1:17" x14ac:dyDescent="0.25">
      <c r="A1342" s="44" t="s">
        <v>4726</v>
      </c>
      <c r="B1342" s="44" t="s">
        <v>4727</v>
      </c>
      <c r="C1342" s="44" t="s">
        <v>4728</v>
      </c>
      <c r="D1342" s="44"/>
      <c r="E1342" s="44" t="s">
        <v>4393</v>
      </c>
      <c r="F1342" s="44" t="s">
        <v>4729</v>
      </c>
      <c r="G1342" s="45">
        <v>60</v>
      </c>
      <c r="H1342" s="46">
        <v>0</v>
      </c>
      <c r="I1342" s="44" t="s">
        <v>641</v>
      </c>
      <c r="J1342" s="44" t="s">
        <v>642</v>
      </c>
      <c r="K1342" s="44" t="s">
        <v>566</v>
      </c>
      <c r="L1342" s="44" t="s">
        <v>837</v>
      </c>
      <c r="M1342" s="44" t="s">
        <v>644</v>
      </c>
      <c r="N1342" s="44"/>
      <c r="O1342" s="44" t="s">
        <v>159</v>
      </c>
      <c r="P1342" s="44" t="s">
        <v>527</v>
      </c>
      <c r="Q1342" s="44" t="s">
        <v>570</v>
      </c>
    </row>
    <row r="1343" spans="1:17" x14ac:dyDescent="0.25">
      <c r="A1343" s="44" t="s">
        <v>161</v>
      </c>
      <c r="B1343" s="44" t="s">
        <v>162</v>
      </c>
      <c r="C1343" s="44" t="s">
        <v>4730</v>
      </c>
      <c r="D1343" s="44"/>
      <c r="E1343" s="44" t="s">
        <v>3133</v>
      </c>
      <c r="F1343" s="44" t="s">
        <v>4731</v>
      </c>
      <c r="G1343" s="45">
        <v>60</v>
      </c>
      <c r="H1343" s="46">
        <v>0</v>
      </c>
      <c r="I1343" s="44" t="s">
        <v>583</v>
      </c>
      <c r="J1343" s="44" t="s">
        <v>584</v>
      </c>
      <c r="K1343" s="44" t="s">
        <v>566</v>
      </c>
      <c r="L1343" s="44" t="s">
        <v>567</v>
      </c>
      <c r="M1343" s="44" t="s">
        <v>784</v>
      </c>
      <c r="N1343" s="44" t="s">
        <v>4732</v>
      </c>
      <c r="O1343" s="44" t="s">
        <v>159</v>
      </c>
      <c r="P1343" s="44" t="s">
        <v>527</v>
      </c>
      <c r="Q1343" s="44" t="s">
        <v>570</v>
      </c>
    </row>
    <row r="1344" spans="1:17" x14ac:dyDescent="0.25">
      <c r="A1344" s="44" t="s">
        <v>4733</v>
      </c>
      <c r="B1344" s="44" t="s">
        <v>4734</v>
      </c>
      <c r="C1344" s="44" t="s">
        <v>4735</v>
      </c>
      <c r="D1344" s="44"/>
      <c r="E1344" s="44" t="s">
        <v>574</v>
      </c>
      <c r="F1344" s="44" t="s">
        <v>4736</v>
      </c>
      <c r="G1344" s="45"/>
      <c r="H1344" s="46">
        <v>0</v>
      </c>
      <c r="I1344" s="44" t="s">
        <v>617</v>
      </c>
      <c r="J1344" s="44" t="s">
        <v>618</v>
      </c>
      <c r="K1344" s="44" t="s">
        <v>566</v>
      </c>
      <c r="L1344" s="44" t="s">
        <v>567</v>
      </c>
      <c r="M1344" s="44" t="s">
        <v>619</v>
      </c>
      <c r="N1344" s="44"/>
      <c r="O1344" s="44" t="s">
        <v>4733</v>
      </c>
      <c r="P1344" s="44" t="s">
        <v>4734</v>
      </c>
      <c r="Q1344" s="44" t="s">
        <v>570</v>
      </c>
    </row>
    <row r="1345" spans="1:17" x14ac:dyDescent="0.25">
      <c r="A1345" s="44" t="s">
        <v>4737</v>
      </c>
      <c r="B1345" s="44" t="s">
        <v>4738</v>
      </c>
      <c r="C1345" s="44" t="s">
        <v>4739</v>
      </c>
      <c r="D1345" s="44"/>
      <c r="E1345" s="44" t="s">
        <v>824</v>
      </c>
      <c r="F1345" s="44"/>
      <c r="G1345" s="45"/>
      <c r="H1345" s="46">
        <v>0</v>
      </c>
      <c r="I1345" s="44" t="s">
        <v>699</v>
      </c>
      <c r="J1345" s="44" t="s">
        <v>700</v>
      </c>
      <c r="K1345" s="44" t="s">
        <v>566</v>
      </c>
      <c r="L1345" s="44" t="s">
        <v>4740</v>
      </c>
      <c r="M1345" s="44" t="s">
        <v>702</v>
      </c>
      <c r="N1345" s="44" t="s">
        <v>4741</v>
      </c>
      <c r="O1345" s="44" t="s">
        <v>4737</v>
      </c>
      <c r="P1345" s="44" t="s">
        <v>4738</v>
      </c>
      <c r="Q1345" s="44" t="s">
        <v>570</v>
      </c>
    </row>
    <row r="1346" spans="1:17" x14ac:dyDescent="0.25">
      <c r="A1346" s="44" t="s">
        <v>4742</v>
      </c>
      <c r="B1346" s="44" t="s">
        <v>4743</v>
      </c>
      <c r="C1346" s="44" t="s">
        <v>4744</v>
      </c>
      <c r="D1346" s="44"/>
      <c r="E1346" s="44" t="s">
        <v>574</v>
      </c>
      <c r="F1346" s="44" t="s">
        <v>4745</v>
      </c>
      <c r="G1346" s="45">
        <v>60</v>
      </c>
      <c r="H1346" s="46">
        <v>0</v>
      </c>
      <c r="I1346" s="44" t="s">
        <v>617</v>
      </c>
      <c r="J1346" s="44" t="s">
        <v>618</v>
      </c>
      <c r="K1346" s="44" t="s">
        <v>566</v>
      </c>
      <c r="L1346" s="44" t="s">
        <v>567</v>
      </c>
      <c r="M1346" s="44" t="s">
        <v>577</v>
      </c>
      <c r="N1346" s="44"/>
      <c r="O1346" s="44" t="s">
        <v>4742</v>
      </c>
      <c r="P1346" s="44" t="s">
        <v>4743</v>
      </c>
      <c r="Q1346" s="44" t="s">
        <v>570</v>
      </c>
    </row>
    <row r="1347" spans="1:17" x14ac:dyDescent="0.25">
      <c r="A1347" s="44" t="s">
        <v>4746</v>
      </c>
      <c r="B1347" s="44" t="s">
        <v>4747</v>
      </c>
      <c r="C1347" s="44" t="s">
        <v>4748</v>
      </c>
      <c r="D1347" s="44"/>
      <c r="E1347" s="44" t="s">
        <v>574</v>
      </c>
      <c r="F1347" s="44" t="s">
        <v>4749</v>
      </c>
      <c r="G1347" s="45"/>
      <c r="H1347" s="46">
        <v>0</v>
      </c>
      <c r="I1347" s="44" t="s">
        <v>671</v>
      </c>
      <c r="J1347" s="44" t="s">
        <v>672</v>
      </c>
      <c r="K1347" s="44" t="s">
        <v>566</v>
      </c>
      <c r="L1347" s="44" t="s">
        <v>567</v>
      </c>
      <c r="M1347" s="44" t="s">
        <v>2445</v>
      </c>
      <c r="N1347" s="44"/>
      <c r="O1347" s="44" t="s">
        <v>4746</v>
      </c>
      <c r="P1347" s="44" t="s">
        <v>4747</v>
      </c>
      <c r="Q1347" s="44" t="s">
        <v>570</v>
      </c>
    </row>
    <row r="1348" spans="1:17" x14ac:dyDescent="0.25">
      <c r="A1348" s="44" t="s">
        <v>4750</v>
      </c>
      <c r="B1348" s="44" t="s">
        <v>4751</v>
      </c>
      <c r="C1348" s="44" t="s">
        <v>4752</v>
      </c>
      <c r="D1348" s="44" t="s">
        <v>74</v>
      </c>
      <c r="E1348" s="44" t="s">
        <v>1303</v>
      </c>
      <c r="F1348" s="44" t="s">
        <v>4753</v>
      </c>
      <c r="G1348" s="45"/>
      <c r="H1348" s="46">
        <v>0</v>
      </c>
      <c r="I1348" s="44" t="s">
        <v>699</v>
      </c>
      <c r="J1348" s="44" t="s">
        <v>700</v>
      </c>
      <c r="K1348" s="44" t="s">
        <v>566</v>
      </c>
      <c r="L1348" s="44" t="s">
        <v>1046</v>
      </c>
      <c r="M1348" s="44" t="s">
        <v>702</v>
      </c>
      <c r="N1348" s="44"/>
      <c r="O1348" s="44" t="s">
        <v>4750</v>
      </c>
      <c r="P1348" s="44" t="s">
        <v>4751</v>
      </c>
      <c r="Q1348" s="44" t="s">
        <v>570</v>
      </c>
    </row>
    <row r="1349" spans="1:17" x14ac:dyDescent="0.25">
      <c r="A1349" s="44" t="s">
        <v>4754</v>
      </c>
      <c r="B1349" s="44" t="s">
        <v>4755</v>
      </c>
      <c r="C1349" s="44" t="s">
        <v>4756</v>
      </c>
      <c r="D1349" s="44"/>
      <c r="E1349" s="44" t="s">
        <v>574</v>
      </c>
      <c r="F1349" s="44" t="s">
        <v>4757</v>
      </c>
      <c r="G1349" s="45"/>
      <c r="H1349" s="46">
        <v>0</v>
      </c>
      <c r="I1349" s="44" t="s">
        <v>789</v>
      </c>
      <c r="J1349" s="44" t="s">
        <v>790</v>
      </c>
      <c r="K1349" s="44" t="s">
        <v>566</v>
      </c>
      <c r="L1349" s="44" t="s">
        <v>567</v>
      </c>
      <c r="M1349" s="44" t="s">
        <v>659</v>
      </c>
      <c r="N1349" s="44"/>
      <c r="O1349" s="44" t="s">
        <v>4754</v>
      </c>
      <c r="P1349" s="44" t="s">
        <v>4755</v>
      </c>
      <c r="Q1349" s="44" t="s">
        <v>570</v>
      </c>
    </row>
    <row r="1350" spans="1:17" x14ac:dyDescent="0.25">
      <c r="A1350" s="44" t="s">
        <v>4758</v>
      </c>
      <c r="B1350" s="44" t="s">
        <v>4759</v>
      </c>
      <c r="C1350" s="44" t="s">
        <v>4760</v>
      </c>
      <c r="D1350" s="44"/>
      <c r="E1350" s="44" t="s">
        <v>574</v>
      </c>
      <c r="F1350" s="44" t="s">
        <v>4761</v>
      </c>
      <c r="G1350" s="45">
        <v>60</v>
      </c>
      <c r="H1350" s="46">
        <v>0</v>
      </c>
      <c r="I1350" s="44" t="s">
        <v>617</v>
      </c>
      <c r="J1350" s="44" t="s">
        <v>618</v>
      </c>
      <c r="K1350" s="44" t="s">
        <v>566</v>
      </c>
      <c r="L1350" s="44" t="s">
        <v>567</v>
      </c>
      <c r="M1350" s="44" t="s">
        <v>766</v>
      </c>
      <c r="N1350" s="44" t="s">
        <v>3118</v>
      </c>
      <c r="O1350" s="44" t="s">
        <v>4758</v>
      </c>
      <c r="P1350" s="44" t="s">
        <v>4759</v>
      </c>
      <c r="Q1350" s="44" t="s">
        <v>570</v>
      </c>
    </row>
    <row r="1351" spans="1:17" x14ac:dyDescent="0.25">
      <c r="A1351" s="44" t="s">
        <v>4762</v>
      </c>
      <c r="B1351" s="44" t="s">
        <v>4763</v>
      </c>
      <c r="C1351" s="44" t="s">
        <v>4764</v>
      </c>
      <c r="D1351" s="44"/>
      <c r="E1351" s="44" t="s">
        <v>824</v>
      </c>
      <c r="F1351" s="44" t="s">
        <v>4765</v>
      </c>
      <c r="G1351" s="45">
        <v>60</v>
      </c>
      <c r="H1351" s="46">
        <v>0</v>
      </c>
      <c r="I1351" s="44" t="s">
        <v>826</v>
      </c>
      <c r="J1351" s="44" t="s">
        <v>827</v>
      </c>
      <c r="K1351" s="44" t="s">
        <v>566</v>
      </c>
      <c r="L1351" s="44" t="s">
        <v>683</v>
      </c>
      <c r="M1351" s="44" t="s">
        <v>1021</v>
      </c>
      <c r="N1351" s="44" t="s">
        <v>4766</v>
      </c>
      <c r="O1351" s="44" t="s">
        <v>4762</v>
      </c>
      <c r="P1351" s="44" t="s">
        <v>4763</v>
      </c>
      <c r="Q1351" s="44" t="s">
        <v>570</v>
      </c>
    </row>
    <row r="1352" spans="1:17" x14ac:dyDescent="0.25">
      <c r="A1352" s="44" t="s">
        <v>4767</v>
      </c>
      <c r="B1352" s="44" t="s">
        <v>4768</v>
      </c>
      <c r="C1352" s="44" t="s">
        <v>4769</v>
      </c>
      <c r="D1352" s="44"/>
      <c r="E1352" s="44" t="s">
        <v>1303</v>
      </c>
      <c r="F1352" s="44" t="s">
        <v>4770</v>
      </c>
      <c r="G1352" s="45"/>
      <c r="H1352" s="46">
        <v>0</v>
      </c>
      <c r="I1352" s="44" t="s">
        <v>826</v>
      </c>
      <c r="J1352" s="44" t="s">
        <v>827</v>
      </c>
      <c r="K1352" s="44" t="s">
        <v>566</v>
      </c>
      <c r="L1352" s="44" t="s">
        <v>683</v>
      </c>
      <c r="M1352" s="44" t="s">
        <v>1899</v>
      </c>
      <c r="N1352" s="44" t="s">
        <v>4771</v>
      </c>
      <c r="O1352" s="44" t="s">
        <v>4767</v>
      </c>
      <c r="P1352" s="44" t="s">
        <v>4768</v>
      </c>
      <c r="Q1352" s="44" t="s">
        <v>570</v>
      </c>
    </row>
    <row r="1353" spans="1:17" x14ac:dyDescent="0.25">
      <c r="A1353" s="44" t="s">
        <v>4772</v>
      </c>
      <c r="B1353" s="44" t="s">
        <v>4773</v>
      </c>
      <c r="C1353" s="44"/>
      <c r="D1353" s="44"/>
      <c r="E1353" s="44" t="s">
        <v>4774</v>
      </c>
      <c r="F1353" s="44"/>
      <c r="G1353" s="45"/>
      <c r="H1353" s="46">
        <v>0</v>
      </c>
      <c r="I1353" s="44" t="s">
        <v>826</v>
      </c>
      <c r="J1353" s="44" t="s">
        <v>827</v>
      </c>
      <c r="K1353" s="44" t="s">
        <v>566</v>
      </c>
      <c r="L1353" s="44" t="s">
        <v>683</v>
      </c>
      <c r="M1353" s="44"/>
      <c r="N1353" s="44"/>
      <c r="O1353" s="44" t="s">
        <v>4772</v>
      </c>
      <c r="P1353" s="44" t="s">
        <v>4773</v>
      </c>
      <c r="Q1353" s="44" t="s">
        <v>570</v>
      </c>
    </row>
    <row r="1354" spans="1:17" x14ac:dyDescent="0.25">
      <c r="A1354" s="44" t="s">
        <v>4775</v>
      </c>
      <c r="B1354" s="44" t="s">
        <v>4776</v>
      </c>
      <c r="C1354" s="44" t="s">
        <v>4777</v>
      </c>
      <c r="D1354" s="44"/>
      <c r="E1354" s="44" t="s">
        <v>4774</v>
      </c>
      <c r="F1354" s="44"/>
      <c r="G1354" s="45"/>
      <c r="H1354" s="46">
        <v>0</v>
      </c>
      <c r="I1354" s="44" t="s">
        <v>583</v>
      </c>
      <c r="J1354" s="44" t="s">
        <v>584</v>
      </c>
      <c r="K1354" s="44" t="s">
        <v>566</v>
      </c>
      <c r="L1354" s="44" t="s">
        <v>567</v>
      </c>
      <c r="M1354" s="44" t="s">
        <v>784</v>
      </c>
      <c r="N1354" s="44"/>
      <c r="O1354" s="44" t="s">
        <v>4772</v>
      </c>
      <c r="P1354" s="44" t="s">
        <v>4773</v>
      </c>
      <c r="Q1354" s="44" t="s">
        <v>570</v>
      </c>
    </row>
    <row r="1355" spans="1:17" x14ac:dyDescent="0.25">
      <c r="A1355" s="44" t="s">
        <v>4778</v>
      </c>
      <c r="B1355" s="44" t="s">
        <v>4779</v>
      </c>
      <c r="C1355" s="44" t="s">
        <v>4780</v>
      </c>
      <c r="D1355" s="44"/>
      <c r="E1355" s="44" t="s">
        <v>4774</v>
      </c>
      <c r="F1355" s="44"/>
      <c r="G1355" s="45"/>
      <c r="H1355" s="46">
        <v>0</v>
      </c>
      <c r="I1355" s="44" t="s">
        <v>826</v>
      </c>
      <c r="J1355" s="44" t="s">
        <v>827</v>
      </c>
      <c r="K1355" s="44" t="s">
        <v>566</v>
      </c>
      <c r="L1355" s="44" t="s">
        <v>683</v>
      </c>
      <c r="M1355" s="44" t="s">
        <v>1899</v>
      </c>
      <c r="N1355" s="44"/>
      <c r="O1355" s="44" t="s">
        <v>4772</v>
      </c>
      <c r="P1355" s="44" t="s">
        <v>4773</v>
      </c>
      <c r="Q1355" s="44" t="s">
        <v>570</v>
      </c>
    </row>
    <row r="1356" spans="1:17" x14ac:dyDescent="0.25">
      <c r="A1356" s="44" t="s">
        <v>4781</v>
      </c>
      <c r="B1356" s="44" t="s">
        <v>4782</v>
      </c>
      <c r="C1356" s="44" t="s">
        <v>4783</v>
      </c>
      <c r="D1356" s="44"/>
      <c r="E1356" s="44" t="s">
        <v>4774</v>
      </c>
      <c r="F1356" s="44"/>
      <c r="G1356" s="45"/>
      <c r="H1356" s="46">
        <v>0</v>
      </c>
      <c r="I1356" s="44" t="s">
        <v>826</v>
      </c>
      <c r="J1356" s="44" t="s">
        <v>827</v>
      </c>
      <c r="K1356" s="44" t="s">
        <v>566</v>
      </c>
      <c r="L1356" s="44" t="s">
        <v>683</v>
      </c>
      <c r="M1356" s="44" t="s">
        <v>1899</v>
      </c>
      <c r="N1356" s="44"/>
      <c r="O1356" s="44" t="s">
        <v>4772</v>
      </c>
      <c r="P1356" s="44" t="s">
        <v>4773</v>
      </c>
      <c r="Q1356" s="44" t="s">
        <v>570</v>
      </c>
    </row>
    <row r="1357" spans="1:17" x14ac:dyDescent="0.25">
      <c r="A1357" s="44" t="s">
        <v>4784</v>
      </c>
      <c r="B1357" s="44" t="s">
        <v>4785</v>
      </c>
      <c r="C1357" s="44" t="s">
        <v>4786</v>
      </c>
      <c r="D1357" s="44"/>
      <c r="E1357" s="44" t="s">
        <v>4774</v>
      </c>
      <c r="F1357" s="44"/>
      <c r="G1357" s="45"/>
      <c r="H1357" s="46">
        <v>0</v>
      </c>
      <c r="I1357" s="44" t="s">
        <v>826</v>
      </c>
      <c r="J1357" s="44" t="s">
        <v>827</v>
      </c>
      <c r="K1357" s="44" t="s">
        <v>566</v>
      </c>
      <c r="L1357" s="44" t="s">
        <v>683</v>
      </c>
      <c r="M1357" s="44" t="s">
        <v>1899</v>
      </c>
      <c r="N1357" s="44"/>
      <c r="O1357" s="44" t="s">
        <v>4772</v>
      </c>
      <c r="P1357" s="44" t="s">
        <v>4773</v>
      </c>
      <c r="Q1357" s="44" t="s">
        <v>570</v>
      </c>
    </row>
    <row r="1358" spans="1:17" x14ac:dyDescent="0.25">
      <c r="A1358" s="44" t="s">
        <v>4787</v>
      </c>
      <c r="B1358" s="44" t="s">
        <v>4788</v>
      </c>
      <c r="C1358" s="44" t="s">
        <v>4789</v>
      </c>
      <c r="D1358" s="44"/>
      <c r="E1358" s="44" t="s">
        <v>4774</v>
      </c>
      <c r="F1358" s="44"/>
      <c r="G1358" s="45"/>
      <c r="H1358" s="46">
        <v>0</v>
      </c>
      <c r="I1358" s="44" t="s">
        <v>1066</v>
      </c>
      <c r="J1358" s="44" t="s">
        <v>1067</v>
      </c>
      <c r="K1358" s="44" t="s">
        <v>566</v>
      </c>
      <c r="L1358" s="44" t="s">
        <v>683</v>
      </c>
      <c r="M1358" s="44" t="s">
        <v>1078</v>
      </c>
      <c r="N1358" s="44"/>
      <c r="O1358" s="44" t="s">
        <v>4772</v>
      </c>
      <c r="P1358" s="44" t="s">
        <v>4773</v>
      </c>
      <c r="Q1358" s="44" t="s">
        <v>570</v>
      </c>
    </row>
    <row r="1359" spans="1:17" x14ac:dyDescent="0.25">
      <c r="A1359" s="44" t="s">
        <v>4790</v>
      </c>
      <c r="B1359" s="44" t="s">
        <v>4791</v>
      </c>
      <c r="C1359" s="44" t="s">
        <v>4792</v>
      </c>
      <c r="D1359" s="44"/>
      <c r="E1359" s="44" t="s">
        <v>4774</v>
      </c>
      <c r="F1359" s="44"/>
      <c r="G1359" s="45"/>
      <c r="H1359" s="46">
        <v>0</v>
      </c>
      <c r="I1359" s="44" t="s">
        <v>617</v>
      </c>
      <c r="J1359" s="44" t="s">
        <v>618</v>
      </c>
      <c r="K1359" s="44" t="s">
        <v>566</v>
      </c>
      <c r="L1359" s="44" t="s">
        <v>567</v>
      </c>
      <c r="M1359" s="44" t="s">
        <v>784</v>
      </c>
      <c r="N1359" s="44"/>
      <c r="O1359" s="44" t="s">
        <v>4772</v>
      </c>
      <c r="P1359" s="44" t="s">
        <v>4773</v>
      </c>
      <c r="Q1359" s="44" t="s">
        <v>570</v>
      </c>
    </row>
    <row r="1360" spans="1:17" x14ac:dyDescent="0.25">
      <c r="A1360" s="44" t="s">
        <v>4793</v>
      </c>
      <c r="B1360" s="44" t="s">
        <v>4794</v>
      </c>
      <c r="C1360" s="44" t="s">
        <v>4795</v>
      </c>
      <c r="D1360" s="44"/>
      <c r="E1360" s="44" t="s">
        <v>4774</v>
      </c>
      <c r="F1360" s="44"/>
      <c r="G1360" s="45"/>
      <c r="H1360" s="46">
        <v>0</v>
      </c>
      <c r="I1360" s="44" t="s">
        <v>826</v>
      </c>
      <c r="J1360" s="44" t="s">
        <v>827</v>
      </c>
      <c r="K1360" s="44" t="s">
        <v>566</v>
      </c>
      <c r="L1360" s="44" t="s">
        <v>683</v>
      </c>
      <c r="M1360" s="44" t="s">
        <v>1899</v>
      </c>
      <c r="N1360" s="44"/>
      <c r="O1360" s="44" t="s">
        <v>4772</v>
      </c>
      <c r="P1360" s="44" t="s">
        <v>4773</v>
      </c>
      <c r="Q1360" s="44" t="s">
        <v>570</v>
      </c>
    </row>
    <row r="1361" spans="1:17" x14ac:dyDescent="0.25">
      <c r="A1361" s="44" t="s">
        <v>4796</v>
      </c>
      <c r="B1361" s="44" t="s">
        <v>4797</v>
      </c>
      <c r="C1361" s="44" t="s">
        <v>4798</v>
      </c>
      <c r="D1361" s="44"/>
      <c r="E1361" s="44" t="s">
        <v>4774</v>
      </c>
      <c r="F1361" s="44"/>
      <c r="G1361" s="45"/>
      <c r="H1361" s="46">
        <v>0</v>
      </c>
      <c r="I1361" s="44" t="s">
        <v>826</v>
      </c>
      <c r="J1361" s="44" t="s">
        <v>827</v>
      </c>
      <c r="K1361" s="44" t="s">
        <v>566</v>
      </c>
      <c r="L1361" s="44" t="s">
        <v>683</v>
      </c>
      <c r="M1361" s="44" t="s">
        <v>1899</v>
      </c>
      <c r="N1361" s="44" t="s">
        <v>4771</v>
      </c>
      <c r="O1361" s="44" t="s">
        <v>4772</v>
      </c>
      <c r="P1361" s="44" t="s">
        <v>4773</v>
      </c>
      <c r="Q1361" s="44" t="s">
        <v>570</v>
      </c>
    </row>
    <row r="1362" spans="1:17" x14ac:dyDescent="0.25">
      <c r="A1362" s="44" t="s">
        <v>4799</v>
      </c>
      <c r="B1362" s="44" t="s">
        <v>4800</v>
      </c>
      <c r="C1362" s="44" t="s">
        <v>4801</v>
      </c>
      <c r="D1362" s="44"/>
      <c r="E1362" s="44" t="s">
        <v>4774</v>
      </c>
      <c r="F1362" s="44"/>
      <c r="G1362" s="45"/>
      <c r="H1362" s="46">
        <v>0</v>
      </c>
      <c r="I1362" s="44" t="s">
        <v>826</v>
      </c>
      <c r="J1362" s="44" t="s">
        <v>827</v>
      </c>
      <c r="K1362" s="44" t="s">
        <v>566</v>
      </c>
      <c r="L1362" s="44" t="s">
        <v>683</v>
      </c>
      <c r="M1362" s="44" t="s">
        <v>1899</v>
      </c>
      <c r="N1362" s="44"/>
      <c r="O1362" s="44" t="s">
        <v>4772</v>
      </c>
      <c r="P1362" s="44" t="s">
        <v>4773</v>
      </c>
      <c r="Q1362" s="44" t="s">
        <v>570</v>
      </c>
    </row>
    <row r="1363" spans="1:17" x14ac:dyDescent="0.25">
      <c r="A1363" s="44" t="s">
        <v>4802</v>
      </c>
      <c r="B1363" s="44" t="s">
        <v>4803</v>
      </c>
      <c r="C1363" s="44" t="s">
        <v>4804</v>
      </c>
      <c r="D1363" s="44"/>
      <c r="E1363" s="44" t="s">
        <v>4774</v>
      </c>
      <c r="F1363" s="44"/>
      <c r="G1363" s="45"/>
      <c r="H1363" s="46">
        <v>0</v>
      </c>
      <c r="I1363" s="44" t="s">
        <v>826</v>
      </c>
      <c r="J1363" s="44" t="s">
        <v>827</v>
      </c>
      <c r="K1363" s="44" t="s">
        <v>566</v>
      </c>
      <c r="L1363" s="44" t="s">
        <v>683</v>
      </c>
      <c r="M1363" s="44" t="s">
        <v>1899</v>
      </c>
      <c r="N1363" s="44"/>
      <c r="O1363" s="44" t="s">
        <v>4772</v>
      </c>
      <c r="P1363" s="44" t="s">
        <v>4773</v>
      </c>
      <c r="Q1363" s="44" t="s">
        <v>570</v>
      </c>
    </row>
    <row r="1364" spans="1:17" x14ac:dyDescent="0.25">
      <c r="A1364" s="44" t="s">
        <v>4805</v>
      </c>
      <c r="B1364" s="44" t="s">
        <v>4806</v>
      </c>
      <c r="C1364" s="44" t="s">
        <v>4807</v>
      </c>
      <c r="D1364" s="44"/>
      <c r="E1364" s="44" t="s">
        <v>4774</v>
      </c>
      <c r="F1364" s="44"/>
      <c r="G1364" s="45"/>
      <c r="H1364" s="46">
        <v>0</v>
      </c>
      <c r="I1364" s="44" t="s">
        <v>826</v>
      </c>
      <c r="J1364" s="44" t="s">
        <v>827</v>
      </c>
      <c r="K1364" s="44" t="s">
        <v>566</v>
      </c>
      <c r="L1364" s="44" t="s">
        <v>683</v>
      </c>
      <c r="M1364" s="44" t="s">
        <v>1899</v>
      </c>
      <c r="N1364" s="44"/>
      <c r="O1364" s="44" t="s">
        <v>4772</v>
      </c>
      <c r="P1364" s="44" t="s">
        <v>4773</v>
      </c>
      <c r="Q1364" s="44" t="s">
        <v>570</v>
      </c>
    </row>
    <row r="1365" spans="1:17" x14ac:dyDescent="0.25">
      <c r="A1365" s="44" t="s">
        <v>4808</v>
      </c>
      <c r="B1365" s="44" t="s">
        <v>4809</v>
      </c>
      <c r="C1365" s="44" t="s">
        <v>4810</v>
      </c>
      <c r="D1365" s="44"/>
      <c r="E1365" s="44" t="s">
        <v>4774</v>
      </c>
      <c r="F1365" s="44"/>
      <c r="G1365" s="45"/>
      <c r="H1365" s="46">
        <v>0</v>
      </c>
      <c r="I1365" s="44" t="s">
        <v>826</v>
      </c>
      <c r="J1365" s="44" t="s">
        <v>827</v>
      </c>
      <c r="K1365" s="44" t="s">
        <v>566</v>
      </c>
      <c r="L1365" s="44" t="s">
        <v>683</v>
      </c>
      <c r="M1365" s="44" t="s">
        <v>1899</v>
      </c>
      <c r="N1365" s="44"/>
      <c r="O1365" s="44" t="s">
        <v>4772</v>
      </c>
      <c r="P1365" s="44" t="s">
        <v>4773</v>
      </c>
      <c r="Q1365" s="44" t="s">
        <v>570</v>
      </c>
    </row>
    <row r="1366" spans="1:17" x14ac:dyDescent="0.25">
      <c r="A1366" s="44" t="s">
        <v>4811</v>
      </c>
      <c r="B1366" s="44" t="s">
        <v>4812</v>
      </c>
      <c r="C1366" s="44" t="s">
        <v>4813</v>
      </c>
      <c r="D1366" s="44"/>
      <c r="E1366" s="44" t="s">
        <v>4774</v>
      </c>
      <c r="F1366" s="44"/>
      <c r="G1366" s="45"/>
      <c r="H1366" s="46">
        <v>0</v>
      </c>
      <c r="I1366" s="44" t="s">
        <v>826</v>
      </c>
      <c r="J1366" s="44" t="s">
        <v>827</v>
      </c>
      <c r="K1366" s="44" t="s">
        <v>566</v>
      </c>
      <c r="L1366" s="44" t="s">
        <v>683</v>
      </c>
      <c r="M1366" s="44" t="s">
        <v>1899</v>
      </c>
      <c r="N1366" s="44"/>
      <c r="O1366" s="44" t="s">
        <v>4772</v>
      </c>
      <c r="P1366" s="44" t="s">
        <v>4773</v>
      </c>
      <c r="Q1366" s="44" t="s">
        <v>570</v>
      </c>
    </row>
    <row r="1367" spans="1:17" x14ac:dyDescent="0.25">
      <c r="A1367" s="44" t="s">
        <v>4814</v>
      </c>
      <c r="B1367" s="44" t="s">
        <v>4815</v>
      </c>
      <c r="C1367" s="44" t="s">
        <v>4816</v>
      </c>
      <c r="D1367" s="44"/>
      <c r="E1367" s="44" t="s">
        <v>3061</v>
      </c>
      <c r="F1367" s="44" t="s">
        <v>4817</v>
      </c>
      <c r="G1367" s="45">
        <v>60</v>
      </c>
      <c r="H1367" s="46">
        <v>0</v>
      </c>
      <c r="I1367" s="44" t="s">
        <v>826</v>
      </c>
      <c r="J1367" s="44" t="s">
        <v>827</v>
      </c>
      <c r="K1367" s="44" t="s">
        <v>566</v>
      </c>
      <c r="L1367" s="44" t="s">
        <v>683</v>
      </c>
      <c r="M1367" s="44" t="s">
        <v>1899</v>
      </c>
      <c r="N1367" s="44" t="s">
        <v>4771</v>
      </c>
      <c r="O1367" s="44" t="s">
        <v>4772</v>
      </c>
      <c r="P1367" s="44" t="s">
        <v>4773</v>
      </c>
      <c r="Q1367" s="44" t="s">
        <v>570</v>
      </c>
    </row>
    <row r="1368" spans="1:17" x14ac:dyDescent="0.25">
      <c r="A1368" s="44" t="s">
        <v>4818</v>
      </c>
      <c r="B1368" s="44" t="s">
        <v>4819</v>
      </c>
      <c r="C1368" s="44" t="s">
        <v>4820</v>
      </c>
      <c r="D1368" s="44"/>
      <c r="E1368" s="44" t="s">
        <v>3061</v>
      </c>
      <c r="F1368" s="44" t="s">
        <v>4821</v>
      </c>
      <c r="G1368" s="45">
        <v>60</v>
      </c>
      <c r="H1368" s="46">
        <v>0</v>
      </c>
      <c r="I1368" s="44" t="s">
        <v>826</v>
      </c>
      <c r="J1368" s="44" t="s">
        <v>827</v>
      </c>
      <c r="K1368" s="44" t="s">
        <v>566</v>
      </c>
      <c r="L1368" s="44" t="s">
        <v>683</v>
      </c>
      <c r="M1368" s="44" t="s">
        <v>1899</v>
      </c>
      <c r="N1368" s="44" t="s">
        <v>4771</v>
      </c>
      <c r="O1368" s="44" t="s">
        <v>4772</v>
      </c>
      <c r="P1368" s="44" t="s">
        <v>4773</v>
      </c>
      <c r="Q1368" s="44" t="s">
        <v>570</v>
      </c>
    </row>
    <row r="1369" spans="1:17" x14ac:dyDescent="0.25">
      <c r="A1369" s="44" t="s">
        <v>4822</v>
      </c>
      <c r="B1369" s="44" t="s">
        <v>4823</v>
      </c>
      <c r="C1369" s="44" t="s">
        <v>4824</v>
      </c>
      <c r="D1369" s="44"/>
      <c r="E1369" s="44" t="s">
        <v>4825</v>
      </c>
      <c r="F1369" s="44" t="s">
        <v>4826</v>
      </c>
      <c r="G1369" s="45">
        <v>60</v>
      </c>
      <c r="H1369" s="46">
        <v>0</v>
      </c>
      <c r="I1369" s="44" t="s">
        <v>826</v>
      </c>
      <c r="J1369" s="44" t="s">
        <v>827</v>
      </c>
      <c r="K1369" s="44" t="s">
        <v>566</v>
      </c>
      <c r="L1369" s="44" t="s">
        <v>683</v>
      </c>
      <c r="M1369" s="44" t="s">
        <v>1899</v>
      </c>
      <c r="N1369" s="44" t="s">
        <v>4771</v>
      </c>
      <c r="O1369" s="44" t="s">
        <v>4772</v>
      </c>
      <c r="P1369" s="44" t="s">
        <v>4773</v>
      </c>
      <c r="Q1369" s="44" t="s">
        <v>570</v>
      </c>
    </row>
    <row r="1370" spans="1:17" x14ac:dyDescent="0.25">
      <c r="A1370" s="44" t="s">
        <v>4827</v>
      </c>
      <c r="B1370" s="44" t="s">
        <v>4828</v>
      </c>
      <c r="C1370" s="44" t="s">
        <v>4829</v>
      </c>
      <c r="D1370" s="44"/>
      <c r="E1370" s="44" t="s">
        <v>3061</v>
      </c>
      <c r="F1370" s="44" t="s">
        <v>4830</v>
      </c>
      <c r="G1370" s="45">
        <v>60</v>
      </c>
      <c r="H1370" s="46">
        <v>0</v>
      </c>
      <c r="I1370" s="44" t="s">
        <v>826</v>
      </c>
      <c r="J1370" s="44" t="s">
        <v>827</v>
      </c>
      <c r="K1370" s="44" t="s">
        <v>566</v>
      </c>
      <c r="L1370" s="44" t="s">
        <v>683</v>
      </c>
      <c r="M1370" s="44" t="s">
        <v>1899</v>
      </c>
      <c r="N1370" s="44" t="s">
        <v>4771</v>
      </c>
      <c r="O1370" s="44" t="s">
        <v>4772</v>
      </c>
      <c r="P1370" s="44" t="s">
        <v>4773</v>
      </c>
      <c r="Q1370" s="44" t="s">
        <v>570</v>
      </c>
    </row>
    <row r="1371" spans="1:17" x14ac:dyDescent="0.25">
      <c r="A1371" s="44" t="s">
        <v>4831</v>
      </c>
      <c r="B1371" s="44" t="s">
        <v>4832</v>
      </c>
      <c r="C1371" s="44" t="s">
        <v>4833</v>
      </c>
      <c r="D1371" s="44"/>
      <c r="E1371" s="44" t="s">
        <v>3061</v>
      </c>
      <c r="F1371" s="44" t="s">
        <v>4834</v>
      </c>
      <c r="G1371" s="45">
        <v>60</v>
      </c>
      <c r="H1371" s="46">
        <v>0</v>
      </c>
      <c r="I1371" s="44" t="s">
        <v>826</v>
      </c>
      <c r="J1371" s="44" t="s">
        <v>827</v>
      </c>
      <c r="K1371" s="44" t="s">
        <v>566</v>
      </c>
      <c r="L1371" s="44" t="s">
        <v>683</v>
      </c>
      <c r="M1371" s="44" t="s">
        <v>1899</v>
      </c>
      <c r="N1371" s="44" t="s">
        <v>4771</v>
      </c>
      <c r="O1371" s="44" t="s">
        <v>4772</v>
      </c>
      <c r="P1371" s="44" t="s">
        <v>4773</v>
      </c>
      <c r="Q1371" s="44" t="s">
        <v>570</v>
      </c>
    </row>
    <row r="1372" spans="1:17" x14ac:dyDescent="0.25">
      <c r="A1372" s="44" t="s">
        <v>4835</v>
      </c>
      <c r="B1372" s="44" t="s">
        <v>4836</v>
      </c>
      <c r="C1372" s="44" t="s">
        <v>4837</v>
      </c>
      <c r="D1372" s="44"/>
      <c r="E1372" s="44" t="s">
        <v>574</v>
      </c>
      <c r="F1372" s="44" t="s">
        <v>4838</v>
      </c>
      <c r="G1372" s="45">
        <v>60</v>
      </c>
      <c r="H1372" s="46">
        <v>0</v>
      </c>
      <c r="I1372" s="44"/>
      <c r="J1372" s="44"/>
      <c r="K1372" s="44" t="s">
        <v>566</v>
      </c>
      <c r="L1372" s="44" t="s">
        <v>567</v>
      </c>
      <c r="M1372" s="44" t="s">
        <v>710</v>
      </c>
      <c r="N1372" s="44"/>
      <c r="O1372" s="44" t="s">
        <v>4835</v>
      </c>
      <c r="P1372" s="44" t="s">
        <v>4836</v>
      </c>
      <c r="Q1372" s="44" t="s">
        <v>570</v>
      </c>
    </row>
    <row r="1373" spans="1:17" x14ac:dyDescent="0.25">
      <c r="A1373" s="44" t="s">
        <v>4839</v>
      </c>
      <c r="B1373" s="44" t="s">
        <v>4840</v>
      </c>
      <c r="C1373" s="44" t="s">
        <v>4841</v>
      </c>
      <c r="D1373" s="44"/>
      <c r="E1373" s="44" t="s">
        <v>574</v>
      </c>
      <c r="F1373" s="44" t="s">
        <v>4842</v>
      </c>
      <c r="G1373" s="45">
        <v>60</v>
      </c>
      <c r="H1373" s="46">
        <v>0</v>
      </c>
      <c r="I1373" s="44"/>
      <c r="J1373" s="44"/>
      <c r="K1373" s="44" t="s">
        <v>566</v>
      </c>
      <c r="L1373" s="44" t="s">
        <v>567</v>
      </c>
      <c r="M1373" s="44" t="s">
        <v>629</v>
      </c>
      <c r="N1373" s="44"/>
      <c r="O1373" s="44" t="s">
        <v>4839</v>
      </c>
      <c r="P1373" s="44" t="s">
        <v>4840</v>
      </c>
      <c r="Q1373" s="44" t="s">
        <v>570</v>
      </c>
    </row>
    <row r="1374" spans="1:17" x14ac:dyDescent="0.25">
      <c r="A1374" s="44" t="s">
        <v>4843</v>
      </c>
      <c r="B1374" s="44" t="s">
        <v>4844</v>
      </c>
      <c r="C1374" s="44" t="s">
        <v>4845</v>
      </c>
      <c r="D1374" s="44"/>
      <c r="E1374" s="44" t="s">
        <v>574</v>
      </c>
      <c r="F1374" s="44" t="s">
        <v>4846</v>
      </c>
      <c r="G1374" s="45">
        <v>60</v>
      </c>
      <c r="H1374" s="46">
        <v>0</v>
      </c>
      <c r="I1374" s="44"/>
      <c r="J1374" s="44"/>
      <c r="K1374" s="44" t="s">
        <v>566</v>
      </c>
      <c r="L1374" s="44" t="s">
        <v>715</v>
      </c>
      <c r="M1374" s="44" t="s">
        <v>644</v>
      </c>
      <c r="N1374" s="44" t="s">
        <v>4847</v>
      </c>
      <c r="O1374" s="44" t="s">
        <v>4843</v>
      </c>
      <c r="P1374" s="44" t="s">
        <v>4844</v>
      </c>
      <c r="Q1374" s="44" t="s">
        <v>570</v>
      </c>
    </row>
    <row r="1375" spans="1:17" x14ac:dyDescent="0.25">
      <c r="A1375" s="44" t="s">
        <v>4848</v>
      </c>
      <c r="B1375" s="44" t="s">
        <v>4849</v>
      </c>
      <c r="C1375" s="44" t="s">
        <v>4850</v>
      </c>
      <c r="D1375" s="44"/>
      <c r="E1375" s="44" t="s">
        <v>824</v>
      </c>
      <c r="F1375" s="44" t="s">
        <v>4851</v>
      </c>
      <c r="G1375" s="45"/>
      <c r="H1375" s="46">
        <v>0</v>
      </c>
      <c r="I1375" s="44" t="s">
        <v>1066</v>
      </c>
      <c r="J1375" s="44" t="s">
        <v>1067</v>
      </c>
      <c r="K1375" s="44" t="s">
        <v>566</v>
      </c>
      <c r="L1375" s="44" t="s">
        <v>683</v>
      </c>
      <c r="M1375" s="44" t="s">
        <v>4852</v>
      </c>
      <c r="N1375" s="44" t="s">
        <v>4853</v>
      </c>
      <c r="O1375" s="44" t="s">
        <v>4848</v>
      </c>
      <c r="P1375" s="44" t="s">
        <v>4849</v>
      </c>
      <c r="Q1375" s="44" t="s">
        <v>570</v>
      </c>
    </row>
    <row r="1376" spans="1:17" x14ac:dyDescent="0.25">
      <c r="A1376" s="44" t="s">
        <v>4854</v>
      </c>
      <c r="B1376" s="44" t="s">
        <v>4855</v>
      </c>
      <c r="C1376" s="44" t="s">
        <v>4856</v>
      </c>
      <c r="D1376" s="44"/>
      <c r="E1376" s="44"/>
      <c r="F1376" s="44"/>
      <c r="G1376" s="45"/>
      <c r="H1376" s="46">
        <v>0</v>
      </c>
      <c r="I1376" s="44"/>
      <c r="J1376" s="44"/>
      <c r="K1376" s="44" t="s">
        <v>566</v>
      </c>
      <c r="L1376" s="44" t="s">
        <v>567</v>
      </c>
      <c r="M1376" s="44" t="s">
        <v>766</v>
      </c>
      <c r="N1376" s="44"/>
      <c r="O1376" s="44" t="s">
        <v>4854</v>
      </c>
      <c r="P1376" s="44" t="s">
        <v>4855</v>
      </c>
      <c r="Q1376" s="44" t="s">
        <v>570</v>
      </c>
    </row>
    <row r="1377" spans="1:17" x14ac:dyDescent="0.25">
      <c r="A1377" s="44" t="s">
        <v>4857</v>
      </c>
      <c r="B1377" s="44" t="s">
        <v>4858</v>
      </c>
      <c r="C1377" s="44" t="s">
        <v>4859</v>
      </c>
      <c r="D1377" s="44"/>
      <c r="E1377" s="44" t="s">
        <v>824</v>
      </c>
      <c r="F1377" s="44" t="s">
        <v>4860</v>
      </c>
      <c r="G1377" s="45"/>
      <c r="H1377" s="46">
        <v>0</v>
      </c>
      <c r="I1377" s="44" t="s">
        <v>699</v>
      </c>
      <c r="J1377" s="44" t="s">
        <v>700</v>
      </c>
      <c r="K1377" s="44" t="s">
        <v>566</v>
      </c>
      <c r="L1377" s="44" t="s">
        <v>4861</v>
      </c>
      <c r="M1377" s="44" t="s">
        <v>702</v>
      </c>
      <c r="N1377" s="44" t="s">
        <v>4862</v>
      </c>
      <c r="O1377" s="44" t="s">
        <v>4857</v>
      </c>
      <c r="P1377" s="44" t="s">
        <v>4858</v>
      </c>
      <c r="Q1377" s="44" t="s">
        <v>570</v>
      </c>
    </row>
    <row r="1378" spans="1:17" x14ac:dyDescent="0.25">
      <c r="A1378" s="44" t="s">
        <v>4863</v>
      </c>
      <c r="B1378" s="44" t="s">
        <v>4864</v>
      </c>
      <c r="C1378" s="44"/>
      <c r="D1378" s="44"/>
      <c r="E1378" s="44"/>
      <c r="F1378" s="44"/>
      <c r="G1378" s="45"/>
      <c r="H1378" s="46">
        <v>0</v>
      </c>
      <c r="I1378" s="44"/>
      <c r="J1378" s="44"/>
      <c r="K1378" s="44" t="s">
        <v>566</v>
      </c>
      <c r="L1378" s="44"/>
      <c r="M1378" s="44"/>
      <c r="N1378" s="44"/>
      <c r="O1378" s="44" t="s">
        <v>4863</v>
      </c>
      <c r="P1378" s="44" t="s">
        <v>4864</v>
      </c>
      <c r="Q1378" s="44" t="s">
        <v>570</v>
      </c>
    </row>
    <row r="1379" spans="1:17" x14ac:dyDescent="0.25">
      <c r="A1379" s="44" t="s">
        <v>4865</v>
      </c>
      <c r="B1379" s="44" t="s">
        <v>4866</v>
      </c>
      <c r="C1379" s="44" t="s">
        <v>4867</v>
      </c>
      <c r="D1379" s="44"/>
      <c r="E1379" s="44" t="s">
        <v>824</v>
      </c>
      <c r="F1379" s="44" t="s">
        <v>4868</v>
      </c>
      <c r="G1379" s="45">
        <v>60</v>
      </c>
      <c r="H1379" s="46">
        <v>0</v>
      </c>
      <c r="I1379" s="44" t="s">
        <v>1066</v>
      </c>
      <c r="J1379" s="44" t="s">
        <v>1067</v>
      </c>
      <c r="K1379" s="44" t="s">
        <v>566</v>
      </c>
      <c r="L1379" s="44" t="s">
        <v>683</v>
      </c>
      <c r="M1379" s="44" t="s">
        <v>1092</v>
      </c>
      <c r="N1379" s="44" t="s">
        <v>4869</v>
      </c>
      <c r="O1379" s="44" t="s">
        <v>4865</v>
      </c>
      <c r="P1379" s="44" t="s">
        <v>4866</v>
      </c>
      <c r="Q1379" s="44" t="s">
        <v>570</v>
      </c>
    </row>
    <row r="1380" spans="1:17" x14ac:dyDescent="0.25">
      <c r="A1380" s="44" t="s">
        <v>4870</v>
      </c>
      <c r="B1380" s="44" t="s">
        <v>4871</v>
      </c>
      <c r="C1380" s="44" t="s">
        <v>4872</v>
      </c>
      <c r="D1380" s="44"/>
      <c r="E1380" s="44" t="s">
        <v>574</v>
      </c>
      <c r="F1380" s="44" t="s">
        <v>4873</v>
      </c>
      <c r="G1380" s="45">
        <v>60</v>
      </c>
      <c r="H1380" s="46">
        <v>0</v>
      </c>
      <c r="I1380" s="44" t="s">
        <v>699</v>
      </c>
      <c r="J1380" s="44" t="s">
        <v>700</v>
      </c>
      <c r="K1380" s="44" t="s">
        <v>566</v>
      </c>
      <c r="L1380" s="44" t="s">
        <v>4874</v>
      </c>
      <c r="M1380" s="44" t="s">
        <v>702</v>
      </c>
      <c r="N1380" s="44" t="s">
        <v>4875</v>
      </c>
      <c r="O1380" s="44" t="s">
        <v>4870</v>
      </c>
      <c r="P1380" s="44" t="s">
        <v>4871</v>
      </c>
      <c r="Q1380" s="44" t="s">
        <v>570</v>
      </c>
    </row>
    <row r="1381" spans="1:17" x14ac:dyDescent="0.25">
      <c r="A1381" s="44" t="s">
        <v>4876</v>
      </c>
      <c r="B1381" s="44" t="s">
        <v>4877</v>
      </c>
      <c r="C1381" s="44" t="s">
        <v>4878</v>
      </c>
      <c r="D1381" s="44" t="s">
        <v>4879</v>
      </c>
      <c r="E1381" s="44" t="s">
        <v>824</v>
      </c>
      <c r="F1381" s="44" t="s">
        <v>4879</v>
      </c>
      <c r="G1381" s="45"/>
      <c r="H1381" s="46">
        <v>0</v>
      </c>
      <c r="I1381" s="44" t="s">
        <v>826</v>
      </c>
      <c r="J1381" s="44" t="s">
        <v>827</v>
      </c>
      <c r="K1381" s="44" t="s">
        <v>566</v>
      </c>
      <c r="L1381" s="44" t="s">
        <v>683</v>
      </c>
      <c r="M1381" s="44" t="s">
        <v>851</v>
      </c>
      <c r="N1381" s="44"/>
      <c r="O1381" s="44" t="s">
        <v>4876</v>
      </c>
      <c r="P1381" s="44" t="s">
        <v>4877</v>
      </c>
      <c r="Q1381" s="44" t="s">
        <v>570</v>
      </c>
    </row>
    <row r="1382" spans="1:17" x14ac:dyDescent="0.25">
      <c r="A1382" s="44" t="s">
        <v>4880</v>
      </c>
      <c r="B1382" s="44" t="s">
        <v>4881</v>
      </c>
      <c r="C1382" s="44" t="s">
        <v>4882</v>
      </c>
      <c r="D1382" s="44" t="s">
        <v>4883</v>
      </c>
      <c r="E1382" s="44" t="s">
        <v>824</v>
      </c>
      <c r="F1382" s="44" t="s">
        <v>4883</v>
      </c>
      <c r="G1382" s="45"/>
      <c r="H1382" s="46">
        <v>0</v>
      </c>
      <c r="I1382" s="44" t="s">
        <v>826</v>
      </c>
      <c r="J1382" s="44" t="s">
        <v>827</v>
      </c>
      <c r="K1382" s="44" t="s">
        <v>566</v>
      </c>
      <c r="L1382" s="44" t="s">
        <v>683</v>
      </c>
      <c r="M1382" s="44" t="s">
        <v>1014</v>
      </c>
      <c r="N1382" s="44"/>
      <c r="O1382" s="44" t="s">
        <v>4880</v>
      </c>
      <c r="P1382" s="44" t="s">
        <v>4881</v>
      </c>
      <c r="Q1382" s="44" t="s">
        <v>570</v>
      </c>
    </row>
    <row r="1383" spans="1:17" x14ac:dyDescent="0.25">
      <c r="A1383" s="44" t="s">
        <v>4884</v>
      </c>
      <c r="B1383" s="44" t="s">
        <v>4885</v>
      </c>
      <c r="C1383" s="44" t="s">
        <v>4886</v>
      </c>
      <c r="D1383" s="44" t="s">
        <v>4887</v>
      </c>
      <c r="E1383" s="44" t="s">
        <v>4888</v>
      </c>
      <c r="F1383" s="44" t="s">
        <v>4887</v>
      </c>
      <c r="G1383" s="45"/>
      <c r="H1383" s="46">
        <v>0</v>
      </c>
      <c r="I1383" s="44" t="s">
        <v>826</v>
      </c>
      <c r="J1383" s="44" t="s">
        <v>827</v>
      </c>
      <c r="K1383" s="44" t="s">
        <v>566</v>
      </c>
      <c r="L1383" s="44" t="s">
        <v>683</v>
      </c>
      <c r="M1383" s="44" t="s">
        <v>1106</v>
      </c>
      <c r="N1383" s="44"/>
      <c r="O1383" s="44" t="s">
        <v>4880</v>
      </c>
      <c r="P1383" s="44" t="s">
        <v>4881</v>
      </c>
      <c r="Q1383" s="44" t="s">
        <v>570</v>
      </c>
    </row>
    <row r="1384" spans="1:17" x14ac:dyDescent="0.25">
      <c r="A1384" s="44" t="s">
        <v>4889</v>
      </c>
      <c r="B1384" s="44" t="s">
        <v>4890</v>
      </c>
      <c r="C1384" s="44" t="s">
        <v>4891</v>
      </c>
      <c r="D1384" s="44" t="s">
        <v>74</v>
      </c>
      <c r="E1384" s="44" t="s">
        <v>4888</v>
      </c>
      <c r="F1384" s="44" t="s">
        <v>74</v>
      </c>
      <c r="G1384" s="45"/>
      <c r="H1384" s="46">
        <v>0</v>
      </c>
      <c r="I1384" s="44" t="s">
        <v>826</v>
      </c>
      <c r="J1384" s="44" t="s">
        <v>827</v>
      </c>
      <c r="K1384" s="44" t="s">
        <v>566</v>
      </c>
      <c r="L1384" s="44" t="s">
        <v>683</v>
      </c>
      <c r="M1384" s="44" t="s">
        <v>1106</v>
      </c>
      <c r="N1384" s="44"/>
      <c r="O1384" s="44" t="s">
        <v>4880</v>
      </c>
      <c r="P1384" s="44" t="s">
        <v>4881</v>
      </c>
      <c r="Q1384" s="44" t="s">
        <v>570</v>
      </c>
    </row>
    <row r="1385" spans="1:17" x14ac:dyDescent="0.25">
      <c r="A1385" s="44" t="s">
        <v>4892</v>
      </c>
      <c r="B1385" s="44" t="s">
        <v>4893</v>
      </c>
      <c r="C1385" s="44" t="s">
        <v>4894</v>
      </c>
      <c r="D1385" s="44" t="s">
        <v>4887</v>
      </c>
      <c r="E1385" s="44" t="s">
        <v>4888</v>
      </c>
      <c r="F1385" s="44" t="s">
        <v>4887</v>
      </c>
      <c r="G1385" s="45"/>
      <c r="H1385" s="46">
        <v>0</v>
      </c>
      <c r="I1385" s="44" t="s">
        <v>826</v>
      </c>
      <c r="J1385" s="44" t="s">
        <v>827</v>
      </c>
      <c r="K1385" s="44" t="s">
        <v>566</v>
      </c>
      <c r="L1385" s="44" t="s">
        <v>683</v>
      </c>
      <c r="M1385" s="44" t="s">
        <v>1199</v>
      </c>
      <c r="N1385" s="44"/>
      <c r="O1385" s="44" t="s">
        <v>4880</v>
      </c>
      <c r="P1385" s="44" t="s">
        <v>4881</v>
      </c>
      <c r="Q1385" s="44" t="s">
        <v>570</v>
      </c>
    </row>
    <row r="1386" spans="1:17" x14ac:dyDescent="0.25">
      <c r="A1386" s="44" t="s">
        <v>4895</v>
      </c>
      <c r="B1386" s="44" t="s">
        <v>4896</v>
      </c>
      <c r="C1386" s="44" t="s">
        <v>4897</v>
      </c>
      <c r="D1386" s="44" t="s">
        <v>4887</v>
      </c>
      <c r="E1386" s="44" t="s">
        <v>4898</v>
      </c>
      <c r="F1386" s="44" t="s">
        <v>4887</v>
      </c>
      <c r="G1386" s="45"/>
      <c r="H1386" s="46">
        <v>0</v>
      </c>
      <c r="I1386" s="44" t="s">
        <v>826</v>
      </c>
      <c r="J1386" s="44" t="s">
        <v>827</v>
      </c>
      <c r="K1386" s="44" t="s">
        <v>566</v>
      </c>
      <c r="L1386" s="44" t="s">
        <v>683</v>
      </c>
      <c r="M1386" s="44" t="s">
        <v>1199</v>
      </c>
      <c r="N1386" s="44"/>
      <c r="O1386" s="44" t="s">
        <v>4880</v>
      </c>
      <c r="P1386" s="44" t="s">
        <v>4881</v>
      </c>
      <c r="Q1386" s="44" t="s">
        <v>570</v>
      </c>
    </row>
    <row r="1387" spans="1:17" x14ac:dyDescent="0.25">
      <c r="A1387" s="44" t="s">
        <v>4899</v>
      </c>
      <c r="B1387" s="44" t="s">
        <v>4900</v>
      </c>
      <c r="C1387" s="44" t="s">
        <v>4901</v>
      </c>
      <c r="D1387" s="44" t="s">
        <v>74</v>
      </c>
      <c r="E1387" s="44" t="s">
        <v>4888</v>
      </c>
      <c r="F1387" s="44" t="s">
        <v>74</v>
      </c>
      <c r="G1387" s="45"/>
      <c r="H1387" s="46">
        <v>0</v>
      </c>
      <c r="I1387" s="44" t="s">
        <v>1066</v>
      </c>
      <c r="J1387" s="44" t="s">
        <v>1067</v>
      </c>
      <c r="K1387" s="44" t="s">
        <v>566</v>
      </c>
      <c r="L1387" s="44" t="s">
        <v>683</v>
      </c>
      <c r="M1387" s="44" t="s">
        <v>1068</v>
      </c>
      <c r="N1387" s="44"/>
      <c r="O1387" s="44" t="s">
        <v>4880</v>
      </c>
      <c r="P1387" s="44" t="s">
        <v>4881</v>
      </c>
      <c r="Q1387" s="44" t="s">
        <v>570</v>
      </c>
    </row>
    <row r="1388" spans="1:17" x14ac:dyDescent="0.25">
      <c r="A1388" s="44" t="s">
        <v>4902</v>
      </c>
      <c r="B1388" s="44" t="s">
        <v>4903</v>
      </c>
      <c r="C1388" s="44" t="s">
        <v>4904</v>
      </c>
      <c r="D1388" s="44" t="s">
        <v>74</v>
      </c>
      <c r="E1388" s="44" t="s">
        <v>4888</v>
      </c>
      <c r="F1388" s="44" t="s">
        <v>74</v>
      </c>
      <c r="G1388" s="45"/>
      <c r="H1388" s="46">
        <v>0</v>
      </c>
      <c r="I1388" s="44" t="s">
        <v>826</v>
      </c>
      <c r="J1388" s="44" t="s">
        <v>827</v>
      </c>
      <c r="K1388" s="44" t="s">
        <v>566</v>
      </c>
      <c r="L1388" s="44" t="s">
        <v>683</v>
      </c>
      <c r="M1388" s="44" t="s">
        <v>1106</v>
      </c>
      <c r="N1388" s="44"/>
      <c r="O1388" s="44" t="s">
        <v>4880</v>
      </c>
      <c r="P1388" s="44" t="s">
        <v>4881</v>
      </c>
      <c r="Q1388" s="44" t="s">
        <v>570</v>
      </c>
    </row>
    <row r="1389" spans="1:17" x14ac:dyDescent="0.25">
      <c r="A1389" s="44" t="s">
        <v>4905</v>
      </c>
      <c r="B1389" s="44" t="s">
        <v>4906</v>
      </c>
      <c r="C1389" s="44" t="s">
        <v>4907</v>
      </c>
      <c r="D1389" s="44" t="s">
        <v>74</v>
      </c>
      <c r="E1389" s="44" t="s">
        <v>4888</v>
      </c>
      <c r="F1389" s="44" t="s">
        <v>74</v>
      </c>
      <c r="G1389" s="45"/>
      <c r="H1389" s="46">
        <v>0</v>
      </c>
      <c r="I1389" s="44" t="s">
        <v>826</v>
      </c>
      <c r="J1389" s="44" t="s">
        <v>827</v>
      </c>
      <c r="K1389" s="44" t="s">
        <v>566</v>
      </c>
      <c r="L1389" s="44" t="s">
        <v>683</v>
      </c>
      <c r="M1389" s="44" t="s">
        <v>759</v>
      </c>
      <c r="N1389" s="44"/>
      <c r="O1389" s="44" t="s">
        <v>4880</v>
      </c>
      <c r="P1389" s="44" t="s">
        <v>4881</v>
      </c>
      <c r="Q1389" s="44" t="s">
        <v>570</v>
      </c>
    </row>
    <row r="1390" spans="1:17" x14ac:dyDescent="0.25">
      <c r="A1390" s="44" t="s">
        <v>4908</v>
      </c>
      <c r="B1390" s="44" t="s">
        <v>4909</v>
      </c>
      <c r="C1390" s="44" t="s">
        <v>4910</v>
      </c>
      <c r="D1390" s="44" t="s">
        <v>74</v>
      </c>
      <c r="E1390" s="44" t="s">
        <v>4888</v>
      </c>
      <c r="F1390" s="44" t="s">
        <v>74</v>
      </c>
      <c r="G1390" s="45"/>
      <c r="H1390" s="46">
        <v>0</v>
      </c>
      <c r="I1390" s="44" t="s">
        <v>826</v>
      </c>
      <c r="J1390" s="44" t="s">
        <v>827</v>
      </c>
      <c r="K1390" s="44" t="s">
        <v>566</v>
      </c>
      <c r="L1390" s="44" t="s">
        <v>683</v>
      </c>
      <c r="M1390" s="44" t="s">
        <v>1106</v>
      </c>
      <c r="N1390" s="44"/>
      <c r="O1390" s="44" t="s">
        <v>4880</v>
      </c>
      <c r="P1390" s="44" t="s">
        <v>4881</v>
      </c>
      <c r="Q1390" s="44" t="s">
        <v>570</v>
      </c>
    </row>
    <row r="1391" spans="1:17" x14ac:dyDescent="0.25">
      <c r="A1391" s="44" t="s">
        <v>4911</v>
      </c>
      <c r="B1391" s="44" t="s">
        <v>4912</v>
      </c>
      <c r="C1391" s="44" t="s">
        <v>4913</v>
      </c>
      <c r="D1391" s="44" t="s">
        <v>74</v>
      </c>
      <c r="E1391" s="44" t="s">
        <v>4898</v>
      </c>
      <c r="F1391" s="44" t="s">
        <v>74</v>
      </c>
      <c r="G1391" s="45"/>
      <c r="H1391" s="46">
        <v>0</v>
      </c>
      <c r="I1391" s="44" t="s">
        <v>1066</v>
      </c>
      <c r="J1391" s="44" t="s">
        <v>1067</v>
      </c>
      <c r="K1391" s="44" t="s">
        <v>566</v>
      </c>
      <c r="L1391" s="44" t="s">
        <v>683</v>
      </c>
      <c r="M1391" s="44" t="s">
        <v>1224</v>
      </c>
      <c r="N1391" s="44"/>
      <c r="O1391" s="44" t="s">
        <v>4880</v>
      </c>
      <c r="P1391" s="44" t="s">
        <v>4881</v>
      </c>
      <c r="Q1391" s="44" t="s">
        <v>570</v>
      </c>
    </row>
    <row r="1392" spans="1:17" x14ac:dyDescent="0.25">
      <c r="A1392" s="44" t="s">
        <v>4914</v>
      </c>
      <c r="B1392" s="44" t="s">
        <v>4915</v>
      </c>
      <c r="C1392" s="44" t="s">
        <v>4916</v>
      </c>
      <c r="D1392" s="44" t="s">
        <v>74</v>
      </c>
      <c r="E1392" s="44" t="s">
        <v>4888</v>
      </c>
      <c r="F1392" s="44" t="s">
        <v>74</v>
      </c>
      <c r="G1392" s="45"/>
      <c r="H1392" s="46">
        <v>0</v>
      </c>
      <c r="I1392" s="44" t="s">
        <v>826</v>
      </c>
      <c r="J1392" s="44" t="s">
        <v>827</v>
      </c>
      <c r="K1392" s="44" t="s">
        <v>566</v>
      </c>
      <c r="L1392" s="44" t="s">
        <v>683</v>
      </c>
      <c r="M1392" s="44" t="s">
        <v>759</v>
      </c>
      <c r="N1392" s="44"/>
      <c r="O1392" s="44" t="s">
        <v>4880</v>
      </c>
      <c r="P1392" s="44" t="s">
        <v>4881</v>
      </c>
      <c r="Q1392" s="44" t="s">
        <v>570</v>
      </c>
    </row>
    <row r="1393" spans="1:17" x14ac:dyDescent="0.25">
      <c r="A1393" s="44" t="s">
        <v>4917</v>
      </c>
      <c r="B1393" s="44" t="s">
        <v>4918</v>
      </c>
      <c r="C1393" s="44" t="s">
        <v>4919</v>
      </c>
      <c r="D1393" s="44" t="s">
        <v>74</v>
      </c>
      <c r="E1393" s="44" t="s">
        <v>4888</v>
      </c>
      <c r="F1393" s="44" t="s">
        <v>74</v>
      </c>
      <c r="G1393" s="45"/>
      <c r="H1393" s="46">
        <v>0</v>
      </c>
      <c r="I1393" s="44" t="s">
        <v>1066</v>
      </c>
      <c r="J1393" s="44" t="s">
        <v>1067</v>
      </c>
      <c r="K1393" s="44" t="s">
        <v>566</v>
      </c>
      <c r="L1393" s="44" t="s">
        <v>683</v>
      </c>
      <c r="M1393" s="44" t="s">
        <v>1224</v>
      </c>
      <c r="N1393" s="44"/>
      <c r="O1393" s="44" t="s">
        <v>4880</v>
      </c>
      <c r="P1393" s="44" t="s">
        <v>4881</v>
      </c>
      <c r="Q1393" s="44" t="s">
        <v>570</v>
      </c>
    </row>
    <row r="1394" spans="1:17" x14ac:dyDescent="0.25">
      <c r="A1394" s="44" t="s">
        <v>4920</v>
      </c>
      <c r="B1394" s="44" t="s">
        <v>4921</v>
      </c>
      <c r="C1394" s="44" t="s">
        <v>4922</v>
      </c>
      <c r="D1394" s="44" t="s">
        <v>74</v>
      </c>
      <c r="E1394" s="44" t="s">
        <v>4888</v>
      </c>
      <c r="F1394" s="44" t="s">
        <v>74</v>
      </c>
      <c r="G1394" s="45"/>
      <c r="H1394" s="46">
        <v>0</v>
      </c>
      <c r="I1394" s="44" t="s">
        <v>826</v>
      </c>
      <c r="J1394" s="44" t="s">
        <v>827</v>
      </c>
      <c r="K1394" s="44" t="s">
        <v>566</v>
      </c>
      <c r="L1394" s="44" t="s">
        <v>683</v>
      </c>
      <c r="M1394" s="44" t="s">
        <v>759</v>
      </c>
      <c r="N1394" s="44"/>
      <c r="O1394" s="44" t="s">
        <v>4880</v>
      </c>
      <c r="P1394" s="44" t="s">
        <v>4881</v>
      </c>
      <c r="Q1394" s="44" t="s">
        <v>570</v>
      </c>
    </row>
    <row r="1395" spans="1:17" x14ac:dyDescent="0.25">
      <c r="A1395" s="44" t="s">
        <v>4923</v>
      </c>
      <c r="B1395" s="44" t="s">
        <v>4924</v>
      </c>
      <c r="C1395" s="44" t="s">
        <v>4925</v>
      </c>
      <c r="D1395" s="44" t="s">
        <v>74</v>
      </c>
      <c r="E1395" s="44" t="s">
        <v>4888</v>
      </c>
      <c r="F1395" s="44" t="s">
        <v>74</v>
      </c>
      <c r="G1395" s="45"/>
      <c r="H1395" s="46">
        <v>0</v>
      </c>
      <c r="I1395" s="44" t="s">
        <v>826</v>
      </c>
      <c r="J1395" s="44" t="s">
        <v>827</v>
      </c>
      <c r="K1395" s="44" t="s">
        <v>566</v>
      </c>
      <c r="L1395" s="44" t="s">
        <v>683</v>
      </c>
      <c r="M1395" s="44" t="s">
        <v>1106</v>
      </c>
      <c r="N1395" s="44"/>
      <c r="O1395" s="44" t="s">
        <v>4880</v>
      </c>
      <c r="P1395" s="44" t="s">
        <v>4881</v>
      </c>
      <c r="Q1395" s="44" t="s">
        <v>570</v>
      </c>
    </row>
    <row r="1396" spans="1:17" x14ac:dyDescent="0.25">
      <c r="A1396" s="44" t="s">
        <v>4926</v>
      </c>
      <c r="B1396" s="44" t="s">
        <v>4927</v>
      </c>
      <c r="C1396" s="44" t="s">
        <v>4928</v>
      </c>
      <c r="D1396" s="44" t="s">
        <v>4887</v>
      </c>
      <c r="E1396" s="44" t="s">
        <v>4929</v>
      </c>
      <c r="F1396" s="44" t="s">
        <v>4887</v>
      </c>
      <c r="G1396" s="45"/>
      <c r="H1396" s="46">
        <v>0</v>
      </c>
      <c r="I1396" s="44" t="s">
        <v>826</v>
      </c>
      <c r="J1396" s="44" t="s">
        <v>827</v>
      </c>
      <c r="K1396" s="44" t="s">
        <v>566</v>
      </c>
      <c r="L1396" s="44" t="s">
        <v>683</v>
      </c>
      <c r="M1396" s="44" t="s">
        <v>1014</v>
      </c>
      <c r="N1396" s="44"/>
      <c r="O1396" s="44" t="s">
        <v>4880</v>
      </c>
      <c r="P1396" s="44" t="s">
        <v>4881</v>
      </c>
      <c r="Q1396" s="44" t="s">
        <v>570</v>
      </c>
    </row>
    <row r="1397" spans="1:17" x14ac:dyDescent="0.25">
      <c r="A1397" s="44" t="s">
        <v>4930</v>
      </c>
      <c r="B1397" s="44" t="s">
        <v>4931</v>
      </c>
      <c r="C1397" s="44" t="s">
        <v>4932</v>
      </c>
      <c r="D1397" s="44" t="s">
        <v>74</v>
      </c>
      <c r="E1397" s="44" t="s">
        <v>4888</v>
      </c>
      <c r="F1397" s="44" t="s">
        <v>74</v>
      </c>
      <c r="G1397" s="45"/>
      <c r="H1397" s="46">
        <v>0</v>
      </c>
      <c r="I1397" s="44" t="s">
        <v>1066</v>
      </c>
      <c r="J1397" s="44" t="s">
        <v>1067</v>
      </c>
      <c r="K1397" s="44" t="s">
        <v>566</v>
      </c>
      <c r="L1397" s="44" t="s">
        <v>683</v>
      </c>
      <c r="M1397" s="44" t="s">
        <v>1078</v>
      </c>
      <c r="N1397" s="44"/>
      <c r="O1397" s="44" t="s">
        <v>4880</v>
      </c>
      <c r="P1397" s="44" t="s">
        <v>4881</v>
      </c>
      <c r="Q1397" s="44" t="s">
        <v>570</v>
      </c>
    </row>
    <row r="1398" spans="1:17" x14ac:dyDescent="0.25">
      <c r="A1398" s="44" t="s">
        <v>4933</v>
      </c>
      <c r="B1398" s="44" t="s">
        <v>4934</v>
      </c>
      <c r="C1398" s="44" t="s">
        <v>4935</v>
      </c>
      <c r="D1398" s="44" t="s">
        <v>4936</v>
      </c>
      <c r="E1398" s="44" t="s">
        <v>4888</v>
      </c>
      <c r="F1398" s="44" t="s">
        <v>4936</v>
      </c>
      <c r="G1398" s="45"/>
      <c r="H1398" s="46">
        <v>0</v>
      </c>
      <c r="I1398" s="44" t="s">
        <v>826</v>
      </c>
      <c r="J1398" s="44" t="s">
        <v>827</v>
      </c>
      <c r="K1398" s="44" t="s">
        <v>566</v>
      </c>
      <c r="L1398" s="44" t="s">
        <v>683</v>
      </c>
      <c r="M1398" s="44" t="s">
        <v>1899</v>
      </c>
      <c r="N1398" s="44"/>
      <c r="O1398" s="44" t="s">
        <v>4880</v>
      </c>
      <c r="P1398" s="44" t="s">
        <v>4881</v>
      </c>
      <c r="Q1398" s="44" t="s">
        <v>570</v>
      </c>
    </row>
    <row r="1399" spans="1:17" x14ac:dyDescent="0.25">
      <c r="A1399" s="44" t="s">
        <v>4937</v>
      </c>
      <c r="B1399" s="44" t="s">
        <v>4938</v>
      </c>
      <c r="C1399" s="44" t="s">
        <v>4939</v>
      </c>
      <c r="D1399" s="44"/>
      <c r="E1399" s="44" t="s">
        <v>4940</v>
      </c>
      <c r="F1399" s="44" t="s">
        <v>4941</v>
      </c>
      <c r="G1399" s="45"/>
      <c r="H1399" s="46">
        <v>0</v>
      </c>
      <c r="I1399" s="44" t="s">
        <v>826</v>
      </c>
      <c r="J1399" s="44" t="s">
        <v>827</v>
      </c>
      <c r="K1399" s="44" t="s">
        <v>566</v>
      </c>
      <c r="L1399" s="44" t="s">
        <v>683</v>
      </c>
      <c r="M1399" s="44" t="s">
        <v>1106</v>
      </c>
      <c r="N1399" s="44" t="s">
        <v>4942</v>
      </c>
      <c r="O1399" s="44" t="s">
        <v>4937</v>
      </c>
      <c r="P1399" s="44" t="s">
        <v>4938</v>
      </c>
      <c r="Q1399" s="44" t="s">
        <v>570</v>
      </c>
    </row>
    <row r="1400" spans="1:17" x14ac:dyDescent="0.25">
      <c r="A1400" s="44" t="s">
        <v>4943</v>
      </c>
      <c r="B1400" s="44" t="s">
        <v>4944</v>
      </c>
      <c r="C1400" s="44" t="s">
        <v>4945</v>
      </c>
      <c r="D1400" s="44"/>
      <c r="E1400" s="44"/>
      <c r="F1400" s="44" t="s">
        <v>4946</v>
      </c>
      <c r="G1400" s="45"/>
      <c r="H1400" s="46">
        <v>0</v>
      </c>
      <c r="I1400" s="44"/>
      <c r="J1400" s="44"/>
      <c r="K1400" s="44" t="s">
        <v>566</v>
      </c>
      <c r="L1400" s="44" t="s">
        <v>567</v>
      </c>
      <c r="M1400" s="44" t="s">
        <v>659</v>
      </c>
      <c r="N1400" s="44" t="s">
        <v>4947</v>
      </c>
      <c r="O1400" s="44" t="s">
        <v>4943</v>
      </c>
      <c r="P1400" s="44" t="s">
        <v>4944</v>
      </c>
      <c r="Q1400" s="44" t="s">
        <v>570</v>
      </c>
    </row>
    <row r="1401" spans="1:17" x14ac:dyDescent="0.25">
      <c r="A1401" s="44" t="s">
        <v>4948</v>
      </c>
      <c r="B1401" s="44" t="s">
        <v>4949</v>
      </c>
      <c r="C1401" s="44" t="s">
        <v>4950</v>
      </c>
      <c r="D1401" s="44"/>
      <c r="E1401" s="44"/>
      <c r="F1401" s="44" t="s">
        <v>4951</v>
      </c>
      <c r="G1401" s="45"/>
      <c r="H1401" s="46">
        <v>0</v>
      </c>
      <c r="I1401" s="44"/>
      <c r="J1401" s="44"/>
      <c r="K1401" s="44" t="s">
        <v>566</v>
      </c>
      <c r="L1401" s="44" t="s">
        <v>683</v>
      </c>
      <c r="M1401" s="44" t="s">
        <v>1068</v>
      </c>
      <c r="N1401" s="44"/>
      <c r="O1401" s="44" t="s">
        <v>4948</v>
      </c>
      <c r="P1401" s="44" t="s">
        <v>4949</v>
      </c>
      <c r="Q1401" s="44" t="s">
        <v>570</v>
      </c>
    </row>
    <row r="1402" spans="1:17" x14ac:dyDescent="0.25">
      <c r="A1402" s="44" t="s">
        <v>4952</v>
      </c>
      <c r="B1402" s="44" t="s">
        <v>4953</v>
      </c>
      <c r="C1402" s="44" t="s">
        <v>4954</v>
      </c>
      <c r="D1402" s="44"/>
      <c r="E1402" s="44" t="s">
        <v>3061</v>
      </c>
      <c r="F1402" s="44" t="s">
        <v>4955</v>
      </c>
      <c r="G1402" s="45"/>
      <c r="H1402" s="46">
        <v>0</v>
      </c>
      <c r="I1402" s="44" t="s">
        <v>1066</v>
      </c>
      <c r="J1402" s="44" t="s">
        <v>1067</v>
      </c>
      <c r="K1402" s="44" t="s">
        <v>566</v>
      </c>
      <c r="L1402" s="44" t="s">
        <v>683</v>
      </c>
      <c r="M1402" s="44" t="s">
        <v>1078</v>
      </c>
      <c r="N1402" s="44" t="s">
        <v>4956</v>
      </c>
      <c r="O1402" s="44" t="s">
        <v>4957</v>
      </c>
      <c r="P1402" s="44" t="s">
        <v>4953</v>
      </c>
      <c r="Q1402" s="44" t="s">
        <v>4245</v>
      </c>
    </row>
    <row r="1403" spans="1:17" x14ac:dyDescent="0.25">
      <c r="A1403" s="44" t="s">
        <v>4958</v>
      </c>
      <c r="B1403" s="44" t="s">
        <v>4959</v>
      </c>
      <c r="C1403" s="44" t="s">
        <v>4960</v>
      </c>
      <c r="D1403" s="44" t="s">
        <v>74</v>
      </c>
      <c r="E1403" s="44" t="s">
        <v>4961</v>
      </c>
      <c r="F1403" s="44"/>
      <c r="G1403" s="45"/>
      <c r="H1403" s="46">
        <v>0</v>
      </c>
      <c r="I1403" s="44" t="s">
        <v>1066</v>
      </c>
      <c r="J1403" s="44" t="s">
        <v>1067</v>
      </c>
      <c r="K1403" s="44" t="s">
        <v>566</v>
      </c>
      <c r="L1403" s="44" t="s">
        <v>683</v>
      </c>
      <c r="M1403" s="44" t="s">
        <v>1224</v>
      </c>
      <c r="N1403" s="44"/>
      <c r="O1403" s="44" t="s">
        <v>4957</v>
      </c>
      <c r="P1403" s="44" t="s">
        <v>4953</v>
      </c>
      <c r="Q1403" s="44" t="s">
        <v>570</v>
      </c>
    </row>
    <row r="1404" spans="1:17" x14ac:dyDescent="0.25">
      <c r="A1404" s="44" t="s">
        <v>4962</v>
      </c>
      <c r="B1404" s="44" t="s">
        <v>4963</v>
      </c>
      <c r="C1404" s="44" t="s">
        <v>4964</v>
      </c>
      <c r="D1404" s="44" t="s">
        <v>74</v>
      </c>
      <c r="E1404" s="44" t="s">
        <v>4961</v>
      </c>
      <c r="F1404" s="44"/>
      <c r="G1404" s="45"/>
      <c r="H1404" s="46">
        <v>0</v>
      </c>
      <c r="I1404" s="44" t="s">
        <v>1066</v>
      </c>
      <c r="J1404" s="44" t="s">
        <v>1067</v>
      </c>
      <c r="K1404" s="44" t="s">
        <v>566</v>
      </c>
      <c r="L1404" s="44" t="s">
        <v>683</v>
      </c>
      <c r="M1404" s="44" t="s">
        <v>695</v>
      </c>
      <c r="N1404" s="44"/>
      <c r="O1404" s="44" t="s">
        <v>4957</v>
      </c>
      <c r="P1404" s="44" t="s">
        <v>4953</v>
      </c>
      <c r="Q1404" s="44" t="s">
        <v>570</v>
      </c>
    </row>
    <row r="1405" spans="1:17" x14ac:dyDescent="0.25">
      <c r="A1405" s="44" t="s">
        <v>4965</v>
      </c>
      <c r="B1405" s="44" t="s">
        <v>4966</v>
      </c>
      <c r="C1405" s="44" t="s">
        <v>4967</v>
      </c>
      <c r="D1405" s="44" t="s">
        <v>74</v>
      </c>
      <c r="E1405" s="44" t="s">
        <v>4961</v>
      </c>
      <c r="F1405" s="44"/>
      <c r="G1405" s="45"/>
      <c r="H1405" s="46">
        <v>0</v>
      </c>
      <c r="I1405" s="44" t="s">
        <v>1066</v>
      </c>
      <c r="J1405" s="44" t="s">
        <v>1067</v>
      </c>
      <c r="K1405" s="44" t="s">
        <v>566</v>
      </c>
      <c r="L1405" s="44" t="s">
        <v>683</v>
      </c>
      <c r="M1405" s="44" t="s">
        <v>1068</v>
      </c>
      <c r="N1405" s="44"/>
      <c r="O1405" s="44" t="s">
        <v>4957</v>
      </c>
      <c r="P1405" s="44" t="s">
        <v>4953</v>
      </c>
      <c r="Q1405" s="44" t="s">
        <v>570</v>
      </c>
    </row>
    <row r="1406" spans="1:17" x14ac:dyDescent="0.25">
      <c r="A1406" s="44" t="s">
        <v>4968</v>
      </c>
      <c r="B1406" s="44" t="s">
        <v>4969</v>
      </c>
      <c r="C1406" s="44" t="s">
        <v>4970</v>
      </c>
      <c r="D1406" s="44" t="s">
        <v>74</v>
      </c>
      <c r="E1406" s="44" t="s">
        <v>4961</v>
      </c>
      <c r="F1406" s="44"/>
      <c r="G1406" s="45"/>
      <c r="H1406" s="46">
        <v>0</v>
      </c>
      <c r="I1406" s="44" t="s">
        <v>1066</v>
      </c>
      <c r="J1406" s="44" t="s">
        <v>1067</v>
      </c>
      <c r="K1406" s="44" t="s">
        <v>566</v>
      </c>
      <c r="L1406" s="44" t="s">
        <v>683</v>
      </c>
      <c r="M1406" s="44" t="s">
        <v>1224</v>
      </c>
      <c r="N1406" s="44"/>
      <c r="O1406" s="44" t="s">
        <v>4957</v>
      </c>
      <c r="P1406" s="44" t="s">
        <v>4953</v>
      </c>
      <c r="Q1406" s="44" t="s">
        <v>570</v>
      </c>
    </row>
    <row r="1407" spans="1:17" x14ac:dyDescent="0.25">
      <c r="A1407" s="44" t="s">
        <v>4971</v>
      </c>
      <c r="B1407" s="44" t="s">
        <v>4972</v>
      </c>
      <c r="C1407" s="44" t="s">
        <v>4973</v>
      </c>
      <c r="D1407" s="44" t="s">
        <v>74</v>
      </c>
      <c r="E1407" s="44" t="s">
        <v>4961</v>
      </c>
      <c r="F1407" s="44"/>
      <c r="G1407" s="45"/>
      <c r="H1407" s="46">
        <v>0</v>
      </c>
      <c r="I1407" s="44" t="s">
        <v>1066</v>
      </c>
      <c r="J1407" s="44" t="s">
        <v>1067</v>
      </c>
      <c r="K1407" s="44" t="s">
        <v>566</v>
      </c>
      <c r="L1407" s="44" t="s">
        <v>683</v>
      </c>
      <c r="M1407" s="44" t="s">
        <v>1078</v>
      </c>
      <c r="N1407" s="44"/>
      <c r="O1407" s="44" t="s">
        <v>4957</v>
      </c>
      <c r="P1407" s="44" t="s">
        <v>4953</v>
      </c>
      <c r="Q1407" s="44" t="s">
        <v>570</v>
      </c>
    </row>
    <row r="1408" spans="1:17" x14ac:dyDescent="0.25">
      <c r="A1408" s="44" t="s">
        <v>71</v>
      </c>
      <c r="B1408" s="44" t="s">
        <v>72</v>
      </c>
      <c r="C1408" s="44" t="s">
        <v>4974</v>
      </c>
      <c r="D1408" s="44"/>
      <c r="E1408" s="44" t="s">
        <v>4975</v>
      </c>
      <c r="F1408" s="44" t="s">
        <v>4976</v>
      </c>
      <c r="G1408" s="45">
        <v>60</v>
      </c>
      <c r="H1408" s="46">
        <v>0</v>
      </c>
      <c r="I1408" s="44"/>
      <c r="J1408" s="44"/>
      <c r="K1408" s="44" t="s">
        <v>566</v>
      </c>
      <c r="L1408" s="44" t="s">
        <v>567</v>
      </c>
      <c r="M1408" s="44" t="s">
        <v>710</v>
      </c>
      <c r="N1408" s="44"/>
      <c r="O1408" s="44" t="s">
        <v>4977</v>
      </c>
      <c r="P1408" s="44" t="s">
        <v>72</v>
      </c>
      <c r="Q1408" s="44" t="s">
        <v>570</v>
      </c>
    </row>
    <row r="1409" spans="1:17" x14ac:dyDescent="0.25">
      <c r="A1409" s="44" t="s">
        <v>4978</v>
      </c>
      <c r="B1409" s="44" t="s">
        <v>103</v>
      </c>
      <c r="C1409" s="44" t="s">
        <v>4979</v>
      </c>
      <c r="D1409" s="44"/>
      <c r="E1409" s="44" t="s">
        <v>4980</v>
      </c>
      <c r="F1409" s="44" t="s">
        <v>74</v>
      </c>
      <c r="G1409" s="45">
        <v>60</v>
      </c>
      <c r="H1409" s="46">
        <v>0</v>
      </c>
      <c r="I1409" s="44" t="s">
        <v>693</v>
      </c>
      <c r="J1409" s="44" t="s">
        <v>694</v>
      </c>
      <c r="K1409" s="44" t="s">
        <v>566</v>
      </c>
      <c r="L1409" s="44" t="s">
        <v>683</v>
      </c>
      <c r="M1409" s="44" t="s">
        <v>1068</v>
      </c>
      <c r="N1409" s="44" t="s">
        <v>4981</v>
      </c>
      <c r="O1409" s="44" t="s">
        <v>4977</v>
      </c>
      <c r="P1409" s="44" t="s">
        <v>72</v>
      </c>
      <c r="Q1409" s="44" t="s">
        <v>570</v>
      </c>
    </row>
    <row r="1410" spans="1:17" x14ac:dyDescent="0.25">
      <c r="A1410" s="44" t="s">
        <v>4982</v>
      </c>
      <c r="B1410" s="44" t="s">
        <v>4983</v>
      </c>
      <c r="C1410" s="44" t="s">
        <v>4984</v>
      </c>
      <c r="D1410" s="44"/>
      <c r="E1410" s="44" t="s">
        <v>4980</v>
      </c>
      <c r="F1410" s="44" t="s">
        <v>74</v>
      </c>
      <c r="G1410" s="45">
        <v>60</v>
      </c>
      <c r="H1410" s="46">
        <v>0</v>
      </c>
      <c r="I1410" s="44" t="s">
        <v>699</v>
      </c>
      <c r="J1410" s="44" t="s">
        <v>700</v>
      </c>
      <c r="K1410" s="44" t="s">
        <v>566</v>
      </c>
      <c r="L1410" s="44" t="s">
        <v>1046</v>
      </c>
      <c r="M1410" s="44" t="s">
        <v>702</v>
      </c>
      <c r="N1410" s="44"/>
      <c r="O1410" s="44" t="s">
        <v>4977</v>
      </c>
      <c r="P1410" s="44" t="s">
        <v>72</v>
      </c>
      <c r="Q1410" s="44" t="s">
        <v>570</v>
      </c>
    </row>
    <row r="1411" spans="1:17" x14ac:dyDescent="0.25">
      <c r="A1411" s="44" t="s">
        <v>4985</v>
      </c>
      <c r="B1411" s="44" t="s">
        <v>104</v>
      </c>
      <c r="C1411" s="44" t="s">
        <v>4986</v>
      </c>
      <c r="D1411" s="44"/>
      <c r="E1411" s="44" t="s">
        <v>4980</v>
      </c>
      <c r="F1411" s="44" t="s">
        <v>74</v>
      </c>
      <c r="G1411" s="45">
        <v>60</v>
      </c>
      <c r="H1411" s="46">
        <v>0</v>
      </c>
      <c r="I1411" s="44" t="s">
        <v>699</v>
      </c>
      <c r="J1411" s="44" t="s">
        <v>700</v>
      </c>
      <c r="K1411" s="44" t="s">
        <v>566</v>
      </c>
      <c r="L1411" s="44" t="s">
        <v>1046</v>
      </c>
      <c r="M1411" s="44" t="s">
        <v>702</v>
      </c>
      <c r="N1411" s="44"/>
      <c r="O1411" s="44" t="s">
        <v>4977</v>
      </c>
      <c r="P1411" s="44" t="s">
        <v>72</v>
      </c>
      <c r="Q1411" s="44" t="s">
        <v>570</v>
      </c>
    </row>
    <row r="1412" spans="1:17" x14ac:dyDescent="0.25">
      <c r="A1412" s="44" t="s">
        <v>4987</v>
      </c>
      <c r="B1412" s="44" t="s">
        <v>463</v>
      </c>
      <c r="C1412" s="44" t="s">
        <v>4988</v>
      </c>
      <c r="D1412" s="44"/>
      <c r="E1412" s="44" t="s">
        <v>4980</v>
      </c>
      <c r="F1412" s="44" t="s">
        <v>74</v>
      </c>
      <c r="G1412" s="45">
        <v>60</v>
      </c>
      <c r="H1412" s="46">
        <v>0</v>
      </c>
      <c r="I1412" s="44" t="s">
        <v>699</v>
      </c>
      <c r="J1412" s="44" t="s">
        <v>700</v>
      </c>
      <c r="K1412" s="44" t="s">
        <v>566</v>
      </c>
      <c r="L1412" s="44" t="s">
        <v>4989</v>
      </c>
      <c r="M1412" s="44" t="s">
        <v>702</v>
      </c>
      <c r="N1412" s="44"/>
      <c r="O1412" s="44" t="s">
        <v>4977</v>
      </c>
      <c r="P1412" s="44" t="s">
        <v>72</v>
      </c>
      <c r="Q1412" s="44" t="s">
        <v>570</v>
      </c>
    </row>
    <row r="1413" spans="1:17" x14ac:dyDescent="0.25">
      <c r="A1413" s="44" t="s">
        <v>4990</v>
      </c>
      <c r="B1413" s="44" t="s">
        <v>73</v>
      </c>
      <c r="C1413" s="44" t="s">
        <v>4991</v>
      </c>
      <c r="D1413" s="44"/>
      <c r="E1413" s="44" t="s">
        <v>4980</v>
      </c>
      <c r="F1413" s="44" t="s">
        <v>74</v>
      </c>
      <c r="G1413" s="45">
        <v>60</v>
      </c>
      <c r="H1413" s="46">
        <v>0</v>
      </c>
      <c r="I1413" s="44" t="s">
        <v>699</v>
      </c>
      <c r="J1413" s="44" t="s">
        <v>700</v>
      </c>
      <c r="K1413" s="44" t="s">
        <v>566</v>
      </c>
      <c r="L1413" s="44" t="s">
        <v>3659</v>
      </c>
      <c r="M1413" s="44" t="s">
        <v>702</v>
      </c>
      <c r="N1413" s="44"/>
      <c r="O1413" s="44" t="s">
        <v>4977</v>
      </c>
      <c r="P1413" s="44" t="s">
        <v>72</v>
      </c>
      <c r="Q1413" s="44" t="s">
        <v>570</v>
      </c>
    </row>
    <row r="1414" spans="1:17" x14ac:dyDescent="0.25">
      <c r="A1414" s="44" t="s">
        <v>4992</v>
      </c>
      <c r="B1414" s="44" t="s">
        <v>464</v>
      </c>
      <c r="C1414" s="44" t="s">
        <v>4993</v>
      </c>
      <c r="D1414" s="44"/>
      <c r="E1414" s="44" t="s">
        <v>4980</v>
      </c>
      <c r="F1414" s="44" t="s">
        <v>74</v>
      </c>
      <c r="G1414" s="45">
        <v>60</v>
      </c>
      <c r="H1414" s="46">
        <v>0</v>
      </c>
      <c r="I1414" s="44" t="s">
        <v>699</v>
      </c>
      <c r="J1414" s="44" t="s">
        <v>700</v>
      </c>
      <c r="K1414" s="44" t="s">
        <v>566</v>
      </c>
      <c r="L1414" s="44" t="s">
        <v>4994</v>
      </c>
      <c r="M1414" s="44" t="s">
        <v>702</v>
      </c>
      <c r="N1414" s="44"/>
      <c r="O1414" s="44" t="s">
        <v>4977</v>
      </c>
      <c r="P1414" s="44" t="s">
        <v>72</v>
      </c>
      <c r="Q1414" s="44" t="s">
        <v>570</v>
      </c>
    </row>
    <row r="1415" spans="1:17" x14ac:dyDescent="0.25">
      <c r="A1415" s="44" t="s">
        <v>4995</v>
      </c>
      <c r="B1415" s="44" t="s">
        <v>105</v>
      </c>
      <c r="C1415" s="44" t="s">
        <v>4996</v>
      </c>
      <c r="D1415" s="44"/>
      <c r="E1415" s="44" t="s">
        <v>4980</v>
      </c>
      <c r="F1415" s="44" t="s">
        <v>74</v>
      </c>
      <c r="G1415" s="45">
        <v>60</v>
      </c>
      <c r="H1415" s="46">
        <v>0</v>
      </c>
      <c r="I1415" s="44" t="s">
        <v>699</v>
      </c>
      <c r="J1415" s="44" t="s">
        <v>700</v>
      </c>
      <c r="K1415" s="44" t="s">
        <v>566</v>
      </c>
      <c r="L1415" s="44" t="s">
        <v>1046</v>
      </c>
      <c r="M1415" s="44" t="s">
        <v>702</v>
      </c>
      <c r="N1415" s="44"/>
      <c r="O1415" s="44" t="s">
        <v>4977</v>
      </c>
      <c r="P1415" s="44" t="s">
        <v>72</v>
      </c>
      <c r="Q1415" s="44" t="s">
        <v>570</v>
      </c>
    </row>
    <row r="1416" spans="1:17" x14ac:dyDescent="0.25">
      <c r="A1416" s="44" t="s">
        <v>4997</v>
      </c>
      <c r="B1416" s="44" t="s">
        <v>390</v>
      </c>
      <c r="C1416" s="44" t="s">
        <v>4998</v>
      </c>
      <c r="D1416" s="44"/>
      <c r="E1416" s="44" t="s">
        <v>4980</v>
      </c>
      <c r="F1416" s="44" t="s">
        <v>74</v>
      </c>
      <c r="G1416" s="45">
        <v>60</v>
      </c>
      <c r="H1416" s="46">
        <v>0</v>
      </c>
      <c r="I1416" s="44" t="s">
        <v>699</v>
      </c>
      <c r="J1416" s="44" t="s">
        <v>700</v>
      </c>
      <c r="K1416" s="44" t="s">
        <v>566</v>
      </c>
      <c r="L1416" s="44" t="s">
        <v>3787</v>
      </c>
      <c r="M1416" s="44" t="s">
        <v>702</v>
      </c>
      <c r="N1416" s="44"/>
      <c r="O1416" s="44" t="s">
        <v>4977</v>
      </c>
      <c r="P1416" s="44" t="s">
        <v>72</v>
      </c>
      <c r="Q1416" s="44" t="s">
        <v>570</v>
      </c>
    </row>
    <row r="1417" spans="1:17" x14ac:dyDescent="0.25">
      <c r="A1417" s="44" t="s">
        <v>4999</v>
      </c>
      <c r="B1417" s="44" t="s">
        <v>391</v>
      </c>
      <c r="C1417" s="44" t="s">
        <v>5000</v>
      </c>
      <c r="D1417" s="44"/>
      <c r="E1417" s="44" t="s">
        <v>4980</v>
      </c>
      <c r="F1417" s="44" t="s">
        <v>74</v>
      </c>
      <c r="G1417" s="45">
        <v>60</v>
      </c>
      <c r="H1417" s="46">
        <v>0</v>
      </c>
      <c r="I1417" s="44" t="s">
        <v>699</v>
      </c>
      <c r="J1417" s="44" t="s">
        <v>700</v>
      </c>
      <c r="K1417" s="44" t="s">
        <v>566</v>
      </c>
      <c r="L1417" s="44" t="s">
        <v>3659</v>
      </c>
      <c r="M1417" s="44" t="s">
        <v>702</v>
      </c>
      <c r="N1417" s="44"/>
      <c r="O1417" s="44" t="s">
        <v>4977</v>
      </c>
      <c r="P1417" s="44" t="s">
        <v>72</v>
      </c>
      <c r="Q1417" s="44" t="s">
        <v>570</v>
      </c>
    </row>
    <row r="1418" spans="1:17" x14ac:dyDescent="0.25">
      <c r="A1418" s="44" t="s">
        <v>5001</v>
      </c>
      <c r="B1418" s="44" t="s">
        <v>106</v>
      </c>
      <c r="C1418" s="44" t="s">
        <v>5002</v>
      </c>
      <c r="D1418" s="44"/>
      <c r="E1418" s="44" t="s">
        <v>4980</v>
      </c>
      <c r="F1418" s="44" t="s">
        <v>74</v>
      </c>
      <c r="G1418" s="45">
        <v>60</v>
      </c>
      <c r="H1418" s="46">
        <v>0</v>
      </c>
      <c r="I1418" s="44" t="s">
        <v>699</v>
      </c>
      <c r="J1418" s="44" t="s">
        <v>700</v>
      </c>
      <c r="K1418" s="44" t="s">
        <v>566</v>
      </c>
      <c r="L1418" s="44" t="s">
        <v>4994</v>
      </c>
      <c r="M1418" s="44" t="s">
        <v>702</v>
      </c>
      <c r="N1418" s="44"/>
      <c r="O1418" s="44" t="s">
        <v>4977</v>
      </c>
      <c r="P1418" s="44" t="s">
        <v>72</v>
      </c>
      <c r="Q1418" s="44" t="s">
        <v>570</v>
      </c>
    </row>
    <row r="1419" spans="1:17" x14ac:dyDescent="0.25">
      <c r="A1419" s="44" t="s">
        <v>5003</v>
      </c>
      <c r="B1419" s="44" t="s">
        <v>107</v>
      </c>
      <c r="C1419" s="44" t="s">
        <v>5004</v>
      </c>
      <c r="D1419" s="44"/>
      <c r="E1419" s="44" t="s">
        <v>4980</v>
      </c>
      <c r="F1419" s="44" t="s">
        <v>74</v>
      </c>
      <c r="G1419" s="45">
        <v>60</v>
      </c>
      <c r="H1419" s="46">
        <v>0</v>
      </c>
      <c r="I1419" s="44" t="s">
        <v>699</v>
      </c>
      <c r="J1419" s="44" t="s">
        <v>700</v>
      </c>
      <c r="K1419" s="44" t="s">
        <v>566</v>
      </c>
      <c r="L1419" s="44" t="s">
        <v>1203</v>
      </c>
      <c r="M1419" s="44" t="s">
        <v>702</v>
      </c>
      <c r="N1419" s="44"/>
      <c r="O1419" s="44" t="s">
        <v>4977</v>
      </c>
      <c r="P1419" s="44" t="s">
        <v>72</v>
      </c>
      <c r="Q1419" s="44" t="s">
        <v>570</v>
      </c>
    </row>
    <row r="1420" spans="1:17" x14ac:dyDescent="0.25">
      <c r="A1420" s="44" t="s">
        <v>5005</v>
      </c>
      <c r="B1420" s="44" t="s">
        <v>108</v>
      </c>
      <c r="C1420" s="44" t="s">
        <v>5006</v>
      </c>
      <c r="D1420" s="44"/>
      <c r="E1420" s="44" t="s">
        <v>4980</v>
      </c>
      <c r="F1420" s="44" t="s">
        <v>74</v>
      </c>
      <c r="G1420" s="45">
        <v>60</v>
      </c>
      <c r="H1420" s="46">
        <v>0</v>
      </c>
      <c r="I1420" s="44" t="s">
        <v>699</v>
      </c>
      <c r="J1420" s="44" t="s">
        <v>700</v>
      </c>
      <c r="K1420" s="44" t="s">
        <v>566</v>
      </c>
      <c r="L1420" s="44" t="s">
        <v>1338</v>
      </c>
      <c r="M1420" s="44" t="s">
        <v>702</v>
      </c>
      <c r="N1420" s="44"/>
      <c r="O1420" s="44" t="s">
        <v>4977</v>
      </c>
      <c r="P1420" s="44" t="s">
        <v>72</v>
      </c>
      <c r="Q1420" s="44" t="s">
        <v>570</v>
      </c>
    </row>
    <row r="1421" spans="1:17" x14ac:dyDescent="0.25">
      <c r="A1421" s="44" t="s">
        <v>5007</v>
      </c>
      <c r="B1421" s="44" t="s">
        <v>5008</v>
      </c>
      <c r="C1421" s="44" t="s">
        <v>5008</v>
      </c>
      <c r="D1421" s="44"/>
      <c r="E1421" s="44" t="s">
        <v>4980</v>
      </c>
      <c r="F1421" s="44" t="s">
        <v>74</v>
      </c>
      <c r="G1421" s="45">
        <v>60</v>
      </c>
      <c r="H1421" s="46">
        <v>0</v>
      </c>
      <c r="I1421" s="44" t="s">
        <v>699</v>
      </c>
      <c r="J1421" s="44" t="s">
        <v>700</v>
      </c>
      <c r="K1421" s="44" t="s">
        <v>566</v>
      </c>
      <c r="L1421" s="44" t="s">
        <v>1203</v>
      </c>
      <c r="M1421" s="44" t="s">
        <v>702</v>
      </c>
      <c r="N1421" s="44"/>
      <c r="O1421" s="44" t="s">
        <v>4977</v>
      </c>
      <c r="P1421" s="44" t="s">
        <v>72</v>
      </c>
      <c r="Q1421" s="44" t="s">
        <v>570</v>
      </c>
    </row>
    <row r="1422" spans="1:17" x14ac:dyDescent="0.25">
      <c r="A1422" s="44" t="s">
        <v>5009</v>
      </c>
      <c r="B1422" s="44" t="s">
        <v>109</v>
      </c>
      <c r="C1422" s="44" t="s">
        <v>5010</v>
      </c>
      <c r="D1422" s="44"/>
      <c r="E1422" s="44" t="s">
        <v>4980</v>
      </c>
      <c r="F1422" s="44" t="s">
        <v>74</v>
      </c>
      <c r="G1422" s="45">
        <v>60</v>
      </c>
      <c r="H1422" s="46">
        <v>0</v>
      </c>
      <c r="I1422" s="44" t="s">
        <v>699</v>
      </c>
      <c r="J1422" s="44" t="s">
        <v>700</v>
      </c>
      <c r="K1422" s="44" t="s">
        <v>566</v>
      </c>
      <c r="L1422" s="44" t="s">
        <v>1345</v>
      </c>
      <c r="M1422" s="44" t="s">
        <v>702</v>
      </c>
      <c r="N1422" s="44"/>
      <c r="O1422" s="44" t="s">
        <v>4977</v>
      </c>
      <c r="P1422" s="44" t="s">
        <v>72</v>
      </c>
      <c r="Q1422" s="44" t="s">
        <v>570</v>
      </c>
    </row>
    <row r="1423" spans="1:17" x14ac:dyDescent="0.25">
      <c r="A1423" s="44" t="s">
        <v>5011</v>
      </c>
      <c r="B1423" s="44" t="s">
        <v>110</v>
      </c>
      <c r="C1423" s="44" t="s">
        <v>5012</v>
      </c>
      <c r="D1423" s="44"/>
      <c r="E1423" s="44" t="s">
        <v>4980</v>
      </c>
      <c r="F1423" s="44" t="s">
        <v>74</v>
      </c>
      <c r="G1423" s="45">
        <v>60</v>
      </c>
      <c r="H1423" s="46">
        <v>0</v>
      </c>
      <c r="I1423" s="44" t="s">
        <v>699</v>
      </c>
      <c r="J1423" s="44" t="s">
        <v>700</v>
      </c>
      <c r="K1423" s="44" t="s">
        <v>566</v>
      </c>
      <c r="L1423" s="44" t="s">
        <v>701</v>
      </c>
      <c r="M1423" s="44" t="s">
        <v>702</v>
      </c>
      <c r="N1423" s="44"/>
      <c r="O1423" s="44" t="s">
        <v>4977</v>
      </c>
      <c r="P1423" s="44" t="s">
        <v>72</v>
      </c>
      <c r="Q1423" s="44" t="s">
        <v>570</v>
      </c>
    </row>
    <row r="1424" spans="1:17" x14ac:dyDescent="0.25">
      <c r="A1424" s="44" t="s">
        <v>5013</v>
      </c>
      <c r="B1424" s="44" t="s">
        <v>111</v>
      </c>
      <c r="C1424" s="44" t="s">
        <v>5014</v>
      </c>
      <c r="D1424" s="44"/>
      <c r="E1424" s="44" t="s">
        <v>4980</v>
      </c>
      <c r="F1424" s="44" t="s">
        <v>74</v>
      </c>
      <c r="G1424" s="45">
        <v>60</v>
      </c>
      <c r="H1424" s="46">
        <v>0</v>
      </c>
      <c r="I1424" s="44" t="s">
        <v>699</v>
      </c>
      <c r="J1424" s="44" t="s">
        <v>700</v>
      </c>
      <c r="K1424" s="44" t="s">
        <v>566</v>
      </c>
      <c r="L1424" s="44" t="s">
        <v>5015</v>
      </c>
      <c r="M1424" s="44" t="s">
        <v>702</v>
      </c>
      <c r="N1424" s="44"/>
      <c r="O1424" s="44" t="s">
        <v>4977</v>
      </c>
      <c r="P1424" s="44" t="s">
        <v>72</v>
      </c>
      <c r="Q1424" s="44" t="s">
        <v>570</v>
      </c>
    </row>
    <row r="1425" spans="1:17" x14ac:dyDescent="0.25">
      <c r="A1425" s="44" t="s">
        <v>5016</v>
      </c>
      <c r="B1425" s="44" t="s">
        <v>465</v>
      </c>
      <c r="C1425" s="44" t="s">
        <v>5017</v>
      </c>
      <c r="D1425" s="44"/>
      <c r="E1425" s="44" t="s">
        <v>5018</v>
      </c>
      <c r="F1425" s="44" t="s">
        <v>74</v>
      </c>
      <c r="G1425" s="45">
        <v>60</v>
      </c>
      <c r="H1425" s="46">
        <v>0</v>
      </c>
      <c r="I1425" s="44" t="s">
        <v>617</v>
      </c>
      <c r="J1425" s="44" t="s">
        <v>618</v>
      </c>
      <c r="K1425" s="44" t="s">
        <v>566</v>
      </c>
      <c r="L1425" s="44" t="s">
        <v>3679</v>
      </c>
      <c r="M1425" s="44" t="s">
        <v>644</v>
      </c>
      <c r="N1425" s="44"/>
      <c r="O1425" s="44" t="s">
        <v>4977</v>
      </c>
      <c r="P1425" s="44" t="s">
        <v>72</v>
      </c>
      <c r="Q1425" s="44" t="s">
        <v>570</v>
      </c>
    </row>
    <row r="1426" spans="1:17" x14ac:dyDescent="0.25">
      <c r="A1426" s="44" t="s">
        <v>5019</v>
      </c>
      <c r="B1426" s="44" t="s">
        <v>351</v>
      </c>
      <c r="C1426" s="44" t="s">
        <v>5020</v>
      </c>
      <c r="D1426" s="44"/>
      <c r="E1426" s="44" t="s">
        <v>5018</v>
      </c>
      <c r="F1426" s="44" t="s">
        <v>74</v>
      </c>
      <c r="G1426" s="45">
        <v>60</v>
      </c>
      <c r="H1426" s="46">
        <v>0</v>
      </c>
      <c r="I1426" s="44" t="s">
        <v>617</v>
      </c>
      <c r="J1426" s="44" t="s">
        <v>618</v>
      </c>
      <c r="K1426" s="44" t="s">
        <v>566</v>
      </c>
      <c r="L1426" s="44" t="s">
        <v>889</v>
      </c>
      <c r="M1426" s="44" t="s">
        <v>644</v>
      </c>
      <c r="N1426" s="44"/>
      <c r="O1426" s="44" t="s">
        <v>4977</v>
      </c>
      <c r="P1426" s="44" t="s">
        <v>72</v>
      </c>
      <c r="Q1426" s="44" t="s">
        <v>570</v>
      </c>
    </row>
    <row r="1427" spans="1:17" x14ac:dyDescent="0.25">
      <c r="A1427" s="44" t="s">
        <v>5021</v>
      </c>
      <c r="B1427" s="44" t="s">
        <v>353</v>
      </c>
      <c r="C1427" s="44" t="s">
        <v>5022</v>
      </c>
      <c r="D1427" s="44"/>
      <c r="E1427" s="44" t="s">
        <v>5018</v>
      </c>
      <c r="F1427" s="44" t="s">
        <v>74</v>
      </c>
      <c r="G1427" s="45">
        <v>60</v>
      </c>
      <c r="H1427" s="46">
        <v>0</v>
      </c>
      <c r="I1427" s="44" t="s">
        <v>617</v>
      </c>
      <c r="J1427" s="44" t="s">
        <v>618</v>
      </c>
      <c r="K1427" s="44" t="s">
        <v>566</v>
      </c>
      <c r="L1427" s="44" t="s">
        <v>899</v>
      </c>
      <c r="M1427" s="44" t="s">
        <v>644</v>
      </c>
      <c r="N1427" s="44"/>
      <c r="O1427" s="44" t="s">
        <v>4977</v>
      </c>
      <c r="P1427" s="44" t="s">
        <v>72</v>
      </c>
      <c r="Q1427" s="44" t="s">
        <v>570</v>
      </c>
    </row>
    <row r="1428" spans="1:17" x14ac:dyDescent="0.25">
      <c r="A1428" s="44" t="s">
        <v>5023</v>
      </c>
      <c r="B1428" s="44" t="s">
        <v>354</v>
      </c>
      <c r="C1428" s="44" t="s">
        <v>5024</v>
      </c>
      <c r="D1428" s="44"/>
      <c r="E1428" s="44" t="s">
        <v>5018</v>
      </c>
      <c r="F1428" s="44" t="s">
        <v>74</v>
      </c>
      <c r="G1428" s="45">
        <v>60</v>
      </c>
      <c r="H1428" s="46">
        <v>0</v>
      </c>
      <c r="I1428" s="44" t="s">
        <v>617</v>
      </c>
      <c r="J1428" s="44" t="s">
        <v>618</v>
      </c>
      <c r="K1428" s="44" t="s">
        <v>566</v>
      </c>
      <c r="L1428" s="44" t="s">
        <v>3679</v>
      </c>
      <c r="M1428" s="44" t="s">
        <v>644</v>
      </c>
      <c r="N1428" s="44"/>
      <c r="O1428" s="44" t="s">
        <v>4977</v>
      </c>
      <c r="P1428" s="44" t="s">
        <v>72</v>
      </c>
      <c r="Q1428" s="44" t="s">
        <v>570</v>
      </c>
    </row>
    <row r="1429" spans="1:17" x14ac:dyDescent="0.25">
      <c r="A1429" s="44" t="s">
        <v>5025</v>
      </c>
      <c r="B1429" s="44" t="s">
        <v>355</v>
      </c>
      <c r="C1429" s="44" t="s">
        <v>5026</v>
      </c>
      <c r="D1429" s="44"/>
      <c r="E1429" s="44" t="s">
        <v>5018</v>
      </c>
      <c r="F1429" s="44" t="s">
        <v>74</v>
      </c>
      <c r="G1429" s="45">
        <v>60</v>
      </c>
      <c r="H1429" s="46">
        <v>0</v>
      </c>
      <c r="I1429" s="44" t="s">
        <v>617</v>
      </c>
      <c r="J1429" s="44" t="s">
        <v>618</v>
      </c>
      <c r="K1429" s="44" t="s">
        <v>566</v>
      </c>
      <c r="L1429" s="44" t="s">
        <v>889</v>
      </c>
      <c r="M1429" s="44" t="s">
        <v>644</v>
      </c>
      <c r="N1429" s="44"/>
      <c r="O1429" s="44" t="s">
        <v>4977</v>
      </c>
      <c r="P1429" s="44" t="s">
        <v>72</v>
      </c>
      <c r="Q1429" s="44" t="s">
        <v>570</v>
      </c>
    </row>
    <row r="1430" spans="1:17" x14ac:dyDescent="0.25">
      <c r="A1430" s="44" t="s">
        <v>5027</v>
      </c>
      <c r="B1430" s="44" t="s">
        <v>491</v>
      </c>
      <c r="C1430" s="44" t="s">
        <v>5028</v>
      </c>
      <c r="D1430" s="44"/>
      <c r="E1430" s="44" t="s">
        <v>574</v>
      </c>
      <c r="F1430" s="44"/>
      <c r="G1430" s="45"/>
      <c r="H1430" s="46">
        <v>0</v>
      </c>
      <c r="I1430" s="44" t="s">
        <v>617</v>
      </c>
      <c r="J1430" s="44" t="s">
        <v>618</v>
      </c>
      <c r="K1430" s="44" t="s">
        <v>566</v>
      </c>
      <c r="L1430" s="44" t="s">
        <v>940</v>
      </c>
      <c r="M1430" s="44" t="s">
        <v>644</v>
      </c>
      <c r="N1430" s="44"/>
      <c r="O1430" s="44" t="s">
        <v>4977</v>
      </c>
      <c r="P1430" s="44" t="s">
        <v>72</v>
      </c>
      <c r="Q1430" s="44" t="s">
        <v>570</v>
      </c>
    </row>
    <row r="1431" spans="1:17" x14ac:dyDescent="0.25">
      <c r="A1431" s="44" t="s">
        <v>5029</v>
      </c>
      <c r="B1431" s="44" t="s">
        <v>468</v>
      </c>
      <c r="C1431" s="44" t="s">
        <v>5030</v>
      </c>
      <c r="D1431" s="44"/>
      <c r="E1431" s="44" t="s">
        <v>5018</v>
      </c>
      <c r="F1431" s="44" t="s">
        <v>74</v>
      </c>
      <c r="G1431" s="45">
        <v>60</v>
      </c>
      <c r="H1431" s="46">
        <v>0</v>
      </c>
      <c r="I1431" s="44" t="s">
        <v>617</v>
      </c>
      <c r="J1431" s="44" t="s">
        <v>618</v>
      </c>
      <c r="K1431" s="44" t="s">
        <v>566</v>
      </c>
      <c r="L1431" s="44" t="s">
        <v>877</v>
      </c>
      <c r="M1431" s="44" t="s">
        <v>644</v>
      </c>
      <c r="N1431" s="44"/>
      <c r="O1431" s="44" t="s">
        <v>4977</v>
      </c>
      <c r="P1431" s="44" t="s">
        <v>72</v>
      </c>
      <c r="Q1431" s="44" t="s">
        <v>570</v>
      </c>
    </row>
    <row r="1432" spans="1:17" x14ac:dyDescent="0.25">
      <c r="A1432" s="44" t="s">
        <v>5031</v>
      </c>
      <c r="B1432" s="44" t="s">
        <v>356</v>
      </c>
      <c r="C1432" s="44" t="s">
        <v>5032</v>
      </c>
      <c r="D1432" s="44"/>
      <c r="E1432" s="44" t="s">
        <v>5018</v>
      </c>
      <c r="F1432" s="44" t="s">
        <v>74</v>
      </c>
      <c r="G1432" s="45">
        <v>60</v>
      </c>
      <c r="H1432" s="46">
        <v>0</v>
      </c>
      <c r="I1432" s="44" t="s">
        <v>617</v>
      </c>
      <c r="J1432" s="44" t="s">
        <v>618</v>
      </c>
      <c r="K1432" s="44" t="s">
        <v>566</v>
      </c>
      <c r="L1432" s="44" t="s">
        <v>877</v>
      </c>
      <c r="M1432" s="44" t="s">
        <v>644</v>
      </c>
      <c r="N1432" s="44"/>
      <c r="O1432" s="44" t="s">
        <v>4977</v>
      </c>
      <c r="P1432" s="44" t="s">
        <v>72</v>
      </c>
      <c r="Q1432" s="44" t="s">
        <v>570</v>
      </c>
    </row>
    <row r="1433" spans="1:17" x14ac:dyDescent="0.25">
      <c r="A1433" s="44" t="s">
        <v>5033</v>
      </c>
      <c r="B1433" s="44" t="s">
        <v>112</v>
      </c>
      <c r="C1433" s="44" t="s">
        <v>5034</v>
      </c>
      <c r="D1433" s="44"/>
      <c r="E1433" s="44" t="s">
        <v>4980</v>
      </c>
      <c r="F1433" s="44" t="s">
        <v>74</v>
      </c>
      <c r="G1433" s="45">
        <v>60</v>
      </c>
      <c r="H1433" s="46">
        <v>0</v>
      </c>
      <c r="I1433" s="44" t="s">
        <v>699</v>
      </c>
      <c r="J1433" s="44" t="s">
        <v>700</v>
      </c>
      <c r="K1433" s="44" t="s">
        <v>566</v>
      </c>
      <c r="L1433" s="44" t="s">
        <v>4994</v>
      </c>
      <c r="M1433" s="44" t="s">
        <v>702</v>
      </c>
      <c r="N1433" s="44"/>
      <c r="O1433" s="44" t="s">
        <v>4977</v>
      </c>
      <c r="P1433" s="44" t="s">
        <v>72</v>
      </c>
      <c r="Q1433" s="44" t="s">
        <v>570</v>
      </c>
    </row>
    <row r="1434" spans="1:17" x14ac:dyDescent="0.25">
      <c r="A1434" s="44" t="s">
        <v>5035</v>
      </c>
      <c r="B1434" s="44" t="s">
        <v>492</v>
      </c>
      <c r="C1434" s="44" t="s">
        <v>5036</v>
      </c>
      <c r="D1434" s="44"/>
      <c r="E1434" s="44" t="s">
        <v>5018</v>
      </c>
      <c r="F1434" s="44" t="s">
        <v>74</v>
      </c>
      <c r="G1434" s="45">
        <v>60</v>
      </c>
      <c r="H1434" s="46">
        <v>0</v>
      </c>
      <c r="I1434" s="44" t="s">
        <v>617</v>
      </c>
      <c r="J1434" s="44" t="s">
        <v>618</v>
      </c>
      <c r="K1434" s="44" t="s">
        <v>566</v>
      </c>
      <c r="L1434" s="44" t="s">
        <v>4394</v>
      </c>
      <c r="M1434" s="44" t="s">
        <v>644</v>
      </c>
      <c r="N1434" s="44"/>
      <c r="O1434" s="44" t="s">
        <v>4977</v>
      </c>
      <c r="P1434" s="44" t="s">
        <v>72</v>
      </c>
      <c r="Q1434" s="44" t="s">
        <v>570</v>
      </c>
    </row>
    <row r="1435" spans="1:17" x14ac:dyDescent="0.25">
      <c r="A1435" s="44" t="s">
        <v>5037</v>
      </c>
      <c r="B1435" s="44" t="s">
        <v>508</v>
      </c>
      <c r="C1435" s="44" t="s">
        <v>5038</v>
      </c>
      <c r="D1435" s="44"/>
      <c r="E1435" s="44" t="s">
        <v>5018</v>
      </c>
      <c r="F1435" s="44" t="s">
        <v>74</v>
      </c>
      <c r="G1435" s="45">
        <v>60</v>
      </c>
      <c r="H1435" s="46">
        <v>0</v>
      </c>
      <c r="I1435" s="44" t="s">
        <v>617</v>
      </c>
      <c r="J1435" s="44" t="s">
        <v>618</v>
      </c>
      <c r="K1435" s="44" t="s">
        <v>566</v>
      </c>
      <c r="L1435" s="44" t="s">
        <v>4548</v>
      </c>
      <c r="M1435" s="44" t="s">
        <v>644</v>
      </c>
      <c r="N1435" s="44"/>
      <c r="O1435" s="44" t="s">
        <v>4977</v>
      </c>
      <c r="P1435" s="44" t="s">
        <v>72</v>
      </c>
      <c r="Q1435" s="44" t="s">
        <v>570</v>
      </c>
    </row>
    <row r="1436" spans="1:17" x14ac:dyDescent="0.25">
      <c r="A1436" s="44" t="s">
        <v>5039</v>
      </c>
      <c r="B1436" s="44" t="s">
        <v>358</v>
      </c>
      <c r="C1436" s="44" t="s">
        <v>5040</v>
      </c>
      <c r="D1436" s="44"/>
      <c r="E1436" s="44" t="s">
        <v>5018</v>
      </c>
      <c r="F1436" s="44" t="s">
        <v>74</v>
      </c>
      <c r="G1436" s="45">
        <v>60</v>
      </c>
      <c r="H1436" s="46">
        <v>0</v>
      </c>
      <c r="I1436" s="44" t="s">
        <v>617</v>
      </c>
      <c r="J1436" s="44" t="s">
        <v>618</v>
      </c>
      <c r="K1436" s="44" t="s">
        <v>566</v>
      </c>
      <c r="L1436" s="44" t="s">
        <v>877</v>
      </c>
      <c r="M1436" s="44" t="s">
        <v>644</v>
      </c>
      <c r="N1436" s="44"/>
      <c r="O1436" s="44" t="s">
        <v>4977</v>
      </c>
      <c r="P1436" s="44" t="s">
        <v>72</v>
      </c>
      <c r="Q1436" s="44" t="s">
        <v>570</v>
      </c>
    </row>
    <row r="1437" spans="1:17" x14ac:dyDescent="0.25">
      <c r="A1437" s="44" t="s">
        <v>5041</v>
      </c>
      <c r="B1437" s="44" t="s">
        <v>357</v>
      </c>
      <c r="C1437" s="44" t="s">
        <v>5042</v>
      </c>
      <c r="D1437" s="44"/>
      <c r="E1437" s="44" t="s">
        <v>5018</v>
      </c>
      <c r="F1437" s="44" t="s">
        <v>74</v>
      </c>
      <c r="G1437" s="45">
        <v>60</v>
      </c>
      <c r="H1437" s="46">
        <v>0</v>
      </c>
      <c r="I1437" s="44" t="s">
        <v>617</v>
      </c>
      <c r="J1437" s="44" t="s">
        <v>618</v>
      </c>
      <c r="K1437" s="44" t="s">
        <v>566</v>
      </c>
      <c r="L1437" s="44" t="s">
        <v>899</v>
      </c>
      <c r="M1437" s="44" t="s">
        <v>644</v>
      </c>
      <c r="N1437" s="44"/>
      <c r="O1437" s="44" t="s">
        <v>4977</v>
      </c>
      <c r="P1437" s="44" t="s">
        <v>72</v>
      </c>
      <c r="Q1437" s="44" t="s">
        <v>570</v>
      </c>
    </row>
    <row r="1438" spans="1:17" x14ac:dyDescent="0.25">
      <c r="A1438" s="44" t="s">
        <v>5043</v>
      </c>
      <c r="B1438" s="44" t="s">
        <v>485</v>
      </c>
      <c r="C1438" s="44" t="s">
        <v>5044</v>
      </c>
      <c r="D1438" s="44"/>
      <c r="E1438" s="44" t="s">
        <v>5018</v>
      </c>
      <c r="F1438" s="44" t="s">
        <v>74</v>
      </c>
      <c r="G1438" s="45">
        <v>60</v>
      </c>
      <c r="H1438" s="46">
        <v>0</v>
      </c>
      <c r="I1438" s="44" t="s">
        <v>617</v>
      </c>
      <c r="J1438" s="44" t="s">
        <v>618</v>
      </c>
      <c r="K1438" s="44" t="s">
        <v>566</v>
      </c>
      <c r="L1438" s="44" t="s">
        <v>873</v>
      </c>
      <c r="M1438" s="44" t="s">
        <v>644</v>
      </c>
      <c r="N1438" s="44"/>
      <c r="O1438" s="44" t="s">
        <v>4977</v>
      </c>
      <c r="P1438" s="44" t="s">
        <v>72</v>
      </c>
      <c r="Q1438" s="44" t="s">
        <v>570</v>
      </c>
    </row>
    <row r="1439" spans="1:17" x14ac:dyDescent="0.25">
      <c r="A1439" s="44" t="s">
        <v>5045</v>
      </c>
      <c r="B1439" s="44" t="s">
        <v>359</v>
      </c>
      <c r="C1439" s="44" t="s">
        <v>5046</v>
      </c>
      <c r="D1439" s="44"/>
      <c r="E1439" s="44" t="s">
        <v>5018</v>
      </c>
      <c r="F1439" s="44" t="s">
        <v>74</v>
      </c>
      <c r="G1439" s="45">
        <v>60</v>
      </c>
      <c r="H1439" s="46">
        <v>0</v>
      </c>
      <c r="I1439" s="44" t="s">
        <v>617</v>
      </c>
      <c r="J1439" s="44" t="s">
        <v>618</v>
      </c>
      <c r="K1439" s="44" t="s">
        <v>566</v>
      </c>
      <c r="L1439" s="44" t="s">
        <v>715</v>
      </c>
      <c r="M1439" s="44" t="s">
        <v>644</v>
      </c>
      <c r="N1439" s="44"/>
      <c r="O1439" s="44" t="s">
        <v>4977</v>
      </c>
      <c r="P1439" s="44" t="s">
        <v>72</v>
      </c>
      <c r="Q1439" s="44" t="s">
        <v>570</v>
      </c>
    </row>
    <row r="1440" spans="1:17" x14ac:dyDescent="0.25">
      <c r="A1440" s="44" t="s">
        <v>5047</v>
      </c>
      <c r="B1440" s="44" t="s">
        <v>526</v>
      </c>
      <c r="C1440" s="44" t="s">
        <v>5048</v>
      </c>
      <c r="D1440" s="44"/>
      <c r="E1440" s="44" t="s">
        <v>4980</v>
      </c>
      <c r="F1440" s="44" t="s">
        <v>74</v>
      </c>
      <c r="G1440" s="45">
        <v>60</v>
      </c>
      <c r="H1440" s="46">
        <v>0</v>
      </c>
      <c r="I1440" s="44" t="s">
        <v>699</v>
      </c>
      <c r="J1440" s="44" t="s">
        <v>700</v>
      </c>
      <c r="K1440" s="44" t="s">
        <v>566</v>
      </c>
      <c r="L1440" s="44" t="s">
        <v>701</v>
      </c>
      <c r="M1440" s="44" t="s">
        <v>702</v>
      </c>
      <c r="N1440" s="44"/>
      <c r="O1440" s="44" t="s">
        <v>4977</v>
      </c>
      <c r="P1440" s="44" t="s">
        <v>72</v>
      </c>
      <c r="Q1440" s="44" t="s">
        <v>570</v>
      </c>
    </row>
    <row r="1441" spans="1:17" x14ac:dyDescent="0.25">
      <c r="A1441" s="44" t="s">
        <v>5049</v>
      </c>
      <c r="B1441" s="44" t="s">
        <v>5050</v>
      </c>
      <c r="C1441" s="44" t="s">
        <v>5051</v>
      </c>
      <c r="D1441" s="44"/>
      <c r="E1441" s="44" t="s">
        <v>4980</v>
      </c>
      <c r="F1441" s="44" t="s">
        <v>74</v>
      </c>
      <c r="G1441" s="45">
        <v>60</v>
      </c>
      <c r="H1441" s="46">
        <v>0</v>
      </c>
      <c r="I1441" s="44" t="s">
        <v>699</v>
      </c>
      <c r="J1441" s="44" t="s">
        <v>700</v>
      </c>
      <c r="K1441" s="44" t="s">
        <v>566</v>
      </c>
      <c r="L1441" s="44" t="s">
        <v>5052</v>
      </c>
      <c r="M1441" s="44" t="s">
        <v>702</v>
      </c>
      <c r="N1441" s="44"/>
      <c r="O1441" s="44" t="s">
        <v>4977</v>
      </c>
      <c r="P1441" s="44" t="s">
        <v>72</v>
      </c>
      <c r="Q1441" s="44" t="s">
        <v>570</v>
      </c>
    </row>
    <row r="1442" spans="1:17" x14ac:dyDescent="0.25">
      <c r="A1442" s="44" t="s">
        <v>5053</v>
      </c>
      <c r="B1442" s="44" t="s">
        <v>5054</v>
      </c>
      <c r="C1442" s="44" t="s">
        <v>5054</v>
      </c>
      <c r="D1442" s="44"/>
      <c r="E1442" s="44" t="s">
        <v>4980</v>
      </c>
      <c r="F1442" s="44" t="s">
        <v>74</v>
      </c>
      <c r="G1442" s="45">
        <v>60</v>
      </c>
      <c r="H1442" s="46">
        <v>0</v>
      </c>
      <c r="I1442" s="44" t="s">
        <v>699</v>
      </c>
      <c r="J1442" s="44" t="s">
        <v>700</v>
      </c>
      <c r="K1442" s="44" t="s">
        <v>566</v>
      </c>
      <c r="L1442" s="44" t="s">
        <v>1046</v>
      </c>
      <c r="M1442" s="44" t="s">
        <v>702</v>
      </c>
      <c r="N1442" s="44"/>
      <c r="O1442" s="44" t="s">
        <v>4977</v>
      </c>
      <c r="P1442" s="44" t="s">
        <v>72</v>
      </c>
      <c r="Q1442" s="44" t="s">
        <v>570</v>
      </c>
    </row>
    <row r="1443" spans="1:17" x14ac:dyDescent="0.25">
      <c r="A1443" s="44" t="s">
        <v>5055</v>
      </c>
      <c r="B1443" s="44" t="s">
        <v>5056</v>
      </c>
      <c r="C1443" s="44" t="s">
        <v>5056</v>
      </c>
      <c r="D1443" s="44"/>
      <c r="E1443" s="44" t="s">
        <v>4980</v>
      </c>
      <c r="F1443" s="44" t="s">
        <v>74</v>
      </c>
      <c r="G1443" s="45">
        <v>60</v>
      </c>
      <c r="H1443" s="46">
        <v>0</v>
      </c>
      <c r="I1443" s="44" t="s">
        <v>699</v>
      </c>
      <c r="J1443" s="44" t="s">
        <v>700</v>
      </c>
      <c r="K1443" s="44" t="s">
        <v>566</v>
      </c>
      <c r="L1443" s="44" t="s">
        <v>996</v>
      </c>
      <c r="M1443" s="44" t="s">
        <v>702</v>
      </c>
      <c r="N1443" s="44"/>
      <c r="O1443" s="44" t="s">
        <v>4977</v>
      </c>
      <c r="P1443" s="44" t="s">
        <v>72</v>
      </c>
      <c r="Q1443" s="44" t="s">
        <v>570</v>
      </c>
    </row>
    <row r="1444" spans="1:17" x14ac:dyDescent="0.25">
      <c r="A1444" s="44" t="s">
        <v>5057</v>
      </c>
      <c r="B1444" s="44" t="s">
        <v>5058</v>
      </c>
      <c r="C1444" s="44" t="s">
        <v>5058</v>
      </c>
      <c r="D1444" s="44"/>
      <c r="E1444" s="44" t="s">
        <v>4980</v>
      </c>
      <c r="F1444" s="44" t="s">
        <v>74</v>
      </c>
      <c r="G1444" s="45">
        <v>60</v>
      </c>
      <c r="H1444" s="46">
        <v>0</v>
      </c>
      <c r="I1444" s="44" t="s">
        <v>699</v>
      </c>
      <c r="J1444" s="44" t="s">
        <v>700</v>
      </c>
      <c r="K1444" s="44" t="s">
        <v>566</v>
      </c>
      <c r="L1444" s="44" t="s">
        <v>3608</v>
      </c>
      <c r="M1444" s="44" t="s">
        <v>702</v>
      </c>
      <c r="N1444" s="44"/>
      <c r="O1444" s="44" t="s">
        <v>4977</v>
      </c>
      <c r="P1444" s="44" t="s">
        <v>72</v>
      </c>
      <c r="Q1444" s="44" t="s">
        <v>570</v>
      </c>
    </row>
    <row r="1445" spans="1:17" x14ac:dyDescent="0.25">
      <c r="A1445" s="44" t="s">
        <v>5059</v>
      </c>
      <c r="B1445" s="44" t="s">
        <v>5060</v>
      </c>
      <c r="C1445" s="44" t="s">
        <v>5061</v>
      </c>
      <c r="D1445" s="44"/>
      <c r="E1445" s="44" t="s">
        <v>4980</v>
      </c>
      <c r="F1445" s="44" t="s">
        <v>74</v>
      </c>
      <c r="G1445" s="45">
        <v>60</v>
      </c>
      <c r="H1445" s="46">
        <v>0</v>
      </c>
      <c r="I1445" s="44" t="s">
        <v>699</v>
      </c>
      <c r="J1445" s="44" t="s">
        <v>700</v>
      </c>
      <c r="K1445" s="44" t="s">
        <v>566</v>
      </c>
      <c r="L1445" s="44" t="s">
        <v>3659</v>
      </c>
      <c r="M1445" s="44" t="s">
        <v>702</v>
      </c>
      <c r="N1445" s="44"/>
      <c r="O1445" s="44" t="s">
        <v>4977</v>
      </c>
      <c r="P1445" s="44" t="s">
        <v>72</v>
      </c>
      <c r="Q1445" s="44" t="s">
        <v>570</v>
      </c>
    </row>
    <row r="1446" spans="1:17" x14ac:dyDescent="0.25">
      <c r="A1446" s="44" t="s">
        <v>5062</v>
      </c>
      <c r="B1446" s="44" t="s">
        <v>5063</v>
      </c>
      <c r="C1446" s="44" t="s">
        <v>5063</v>
      </c>
      <c r="D1446" s="44"/>
      <c r="E1446" s="44" t="s">
        <v>4980</v>
      </c>
      <c r="F1446" s="44" t="s">
        <v>74</v>
      </c>
      <c r="G1446" s="45">
        <v>60</v>
      </c>
      <c r="H1446" s="46">
        <v>0</v>
      </c>
      <c r="I1446" s="44" t="s">
        <v>699</v>
      </c>
      <c r="J1446" s="44" t="s">
        <v>700</v>
      </c>
      <c r="K1446" s="44" t="s">
        <v>566</v>
      </c>
      <c r="L1446" s="44" t="s">
        <v>1345</v>
      </c>
      <c r="M1446" s="44" t="s">
        <v>702</v>
      </c>
      <c r="N1446" s="44"/>
      <c r="O1446" s="44" t="s">
        <v>4977</v>
      </c>
      <c r="P1446" s="44" t="s">
        <v>72</v>
      </c>
      <c r="Q1446" s="44" t="s">
        <v>570</v>
      </c>
    </row>
    <row r="1447" spans="1:17" x14ac:dyDescent="0.25">
      <c r="A1447" s="44" t="s">
        <v>5064</v>
      </c>
      <c r="B1447" s="44" t="s">
        <v>5065</v>
      </c>
      <c r="C1447" s="44" t="s">
        <v>5065</v>
      </c>
      <c r="D1447" s="44"/>
      <c r="E1447" s="44" t="s">
        <v>4980</v>
      </c>
      <c r="F1447" s="44" t="s">
        <v>74</v>
      </c>
      <c r="G1447" s="45">
        <v>60</v>
      </c>
      <c r="H1447" s="46">
        <v>0</v>
      </c>
      <c r="I1447" s="44" t="s">
        <v>699</v>
      </c>
      <c r="J1447" s="44" t="s">
        <v>700</v>
      </c>
      <c r="K1447" s="44" t="s">
        <v>566</v>
      </c>
      <c r="L1447" s="44" t="s">
        <v>5015</v>
      </c>
      <c r="M1447" s="44" t="s">
        <v>702</v>
      </c>
      <c r="N1447" s="44"/>
      <c r="O1447" s="44" t="s">
        <v>4977</v>
      </c>
      <c r="P1447" s="44" t="s">
        <v>72</v>
      </c>
      <c r="Q1447" s="44" t="s">
        <v>570</v>
      </c>
    </row>
    <row r="1448" spans="1:17" x14ac:dyDescent="0.25">
      <c r="A1448" s="44" t="s">
        <v>5066</v>
      </c>
      <c r="B1448" s="44" t="s">
        <v>81</v>
      </c>
      <c r="C1448" s="44" t="s">
        <v>5067</v>
      </c>
      <c r="D1448" s="44"/>
      <c r="E1448" s="44" t="s">
        <v>5068</v>
      </c>
      <c r="F1448" s="44" t="s">
        <v>74</v>
      </c>
      <c r="G1448" s="45">
        <v>60</v>
      </c>
      <c r="H1448" s="46">
        <v>0</v>
      </c>
      <c r="I1448" s="44" t="s">
        <v>693</v>
      </c>
      <c r="J1448" s="44" t="s">
        <v>694</v>
      </c>
      <c r="K1448" s="44" t="s">
        <v>566</v>
      </c>
      <c r="L1448" s="44" t="s">
        <v>683</v>
      </c>
      <c r="M1448" s="44" t="s">
        <v>695</v>
      </c>
      <c r="N1448" s="44" t="s">
        <v>5069</v>
      </c>
      <c r="O1448" s="44" t="s">
        <v>4977</v>
      </c>
      <c r="P1448" s="44" t="s">
        <v>72</v>
      </c>
      <c r="Q1448" s="44" t="s">
        <v>570</v>
      </c>
    </row>
    <row r="1449" spans="1:17" x14ac:dyDescent="0.25">
      <c r="A1449" s="44" t="s">
        <v>5070</v>
      </c>
      <c r="B1449" s="44" t="s">
        <v>102</v>
      </c>
      <c r="C1449" s="44" t="s">
        <v>5071</v>
      </c>
      <c r="D1449" s="44"/>
      <c r="E1449" s="44" t="s">
        <v>5068</v>
      </c>
      <c r="F1449" s="44" t="s">
        <v>74</v>
      </c>
      <c r="G1449" s="45">
        <v>60</v>
      </c>
      <c r="H1449" s="46">
        <v>0</v>
      </c>
      <c r="I1449" s="44" t="s">
        <v>693</v>
      </c>
      <c r="J1449" s="44" t="s">
        <v>694</v>
      </c>
      <c r="K1449" s="44" t="s">
        <v>566</v>
      </c>
      <c r="L1449" s="44" t="s">
        <v>683</v>
      </c>
      <c r="M1449" s="44" t="s">
        <v>1078</v>
      </c>
      <c r="N1449" s="44"/>
      <c r="O1449" s="44" t="s">
        <v>4977</v>
      </c>
      <c r="P1449" s="44" t="s">
        <v>72</v>
      </c>
      <c r="Q1449" s="44" t="s">
        <v>570</v>
      </c>
    </row>
    <row r="1450" spans="1:17" x14ac:dyDescent="0.25">
      <c r="A1450" s="44" t="s">
        <v>5072</v>
      </c>
      <c r="B1450" s="44" t="s">
        <v>217</v>
      </c>
      <c r="C1450" s="44" t="s">
        <v>5073</v>
      </c>
      <c r="D1450" s="44"/>
      <c r="E1450" s="44" t="s">
        <v>4980</v>
      </c>
      <c r="F1450" s="44" t="s">
        <v>74</v>
      </c>
      <c r="G1450" s="45">
        <v>60</v>
      </c>
      <c r="H1450" s="46">
        <v>0</v>
      </c>
      <c r="I1450" s="44" t="s">
        <v>5074</v>
      </c>
      <c r="J1450" s="44" t="s">
        <v>5075</v>
      </c>
      <c r="K1450" s="44" t="s">
        <v>566</v>
      </c>
      <c r="L1450" s="44" t="s">
        <v>683</v>
      </c>
      <c r="M1450" s="44" t="s">
        <v>1199</v>
      </c>
      <c r="N1450" s="44"/>
      <c r="O1450" s="44" t="s">
        <v>4977</v>
      </c>
      <c r="P1450" s="44" t="s">
        <v>72</v>
      </c>
      <c r="Q1450" s="44" t="s">
        <v>570</v>
      </c>
    </row>
    <row r="1451" spans="1:17" x14ac:dyDescent="0.25">
      <c r="A1451" s="44" t="s">
        <v>5076</v>
      </c>
      <c r="B1451" s="44" t="s">
        <v>82</v>
      </c>
      <c r="C1451" s="44" t="s">
        <v>5077</v>
      </c>
      <c r="D1451" s="44"/>
      <c r="E1451" s="44" t="s">
        <v>5068</v>
      </c>
      <c r="F1451" s="44" t="s">
        <v>74</v>
      </c>
      <c r="G1451" s="45">
        <v>60</v>
      </c>
      <c r="H1451" s="46">
        <v>0</v>
      </c>
      <c r="I1451" s="44" t="s">
        <v>5074</v>
      </c>
      <c r="J1451" s="44" t="s">
        <v>5075</v>
      </c>
      <c r="K1451" s="44" t="s">
        <v>566</v>
      </c>
      <c r="L1451" s="44" t="s">
        <v>683</v>
      </c>
      <c r="M1451" s="44" t="s">
        <v>1092</v>
      </c>
      <c r="N1451" s="44" t="s">
        <v>5078</v>
      </c>
      <c r="O1451" s="44" t="s">
        <v>4977</v>
      </c>
      <c r="P1451" s="44" t="s">
        <v>72</v>
      </c>
      <c r="Q1451" s="44" t="s">
        <v>570</v>
      </c>
    </row>
    <row r="1452" spans="1:17" x14ac:dyDescent="0.25">
      <c r="A1452" s="44" t="s">
        <v>5079</v>
      </c>
      <c r="B1452" s="44" t="s">
        <v>101</v>
      </c>
      <c r="C1452" s="44" t="s">
        <v>5080</v>
      </c>
      <c r="D1452" s="44"/>
      <c r="E1452" s="44" t="s">
        <v>5068</v>
      </c>
      <c r="F1452" s="44" t="s">
        <v>74</v>
      </c>
      <c r="G1452" s="45">
        <v>60</v>
      </c>
      <c r="H1452" s="46">
        <v>0</v>
      </c>
      <c r="I1452" s="44" t="s">
        <v>693</v>
      </c>
      <c r="J1452" s="44" t="s">
        <v>694</v>
      </c>
      <c r="K1452" s="44" t="s">
        <v>566</v>
      </c>
      <c r="L1452" s="44" t="s">
        <v>683</v>
      </c>
      <c r="M1452" s="44" t="s">
        <v>1068</v>
      </c>
      <c r="N1452" s="44"/>
      <c r="O1452" s="44" t="s">
        <v>4977</v>
      </c>
      <c r="P1452" s="44" t="s">
        <v>72</v>
      </c>
      <c r="Q1452" s="44" t="s">
        <v>570</v>
      </c>
    </row>
    <row r="1453" spans="1:17" x14ac:dyDescent="0.25">
      <c r="A1453" s="44" t="s">
        <v>5081</v>
      </c>
      <c r="B1453" s="44" t="s">
        <v>459</v>
      </c>
      <c r="C1453" s="44" t="s">
        <v>5082</v>
      </c>
      <c r="D1453" s="44"/>
      <c r="E1453" s="44" t="s">
        <v>4980</v>
      </c>
      <c r="F1453" s="44" t="s">
        <v>74</v>
      </c>
      <c r="G1453" s="45">
        <v>60</v>
      </c>
      <c r="H1453" s="46">
        <v>0</v>
      </c>
      <c r="I1453" s="44" t="s">
        <v>681</v>
      </c>
      <c r="J1453" s="44" t="s">
        <v>682</v>
      </c>
      <c r="K1453" s="44" t="s">
        <v>566</v>
      </c>
      <c r="L1453" s="44" t="s">
        <v>683</v>
      </c>
      <c r="M1453" s="44" t="s">
        <v>759</v>
      </c>
      <c r="N1453" s="44"/>
      <c r="O1453" s="44" t="s">
        <v>4977</v>
      </c>
      <c r="P1453" s="44" t="s">
        <v>72</v>
      </c>
      <c r="Q1453" s="44" t="s">
        <v>570</v>
      </c>
    </row>
    <row r="1454" spans="1:17" x14ac:dyDescent="0.25">
      <c r="A1454" s="44" t="s">
        <v>5083</v>
      </c>
      <c r="B1454" s="44" t="s">
        <v>389</v>
      </c>
      <c r="C1454" s="44" t="s">
        <v>5084</v>
      </c>
      <c r="D1454" s="44"/>
      <c r="E1454" s="44" t="s">
        <v>4980</v>
      </c>
      <c r="F1454" s="44" t="s">
        <v>74</v>
      </c>
      <c r="G1454" s="45">
        <v>60</v>
      </c>
      <c r="H1454" s="46">
        <v>0</v>
      </c>
      <c r="I1454" s="44" t="s">
        <v>681</v>
      </c>
      <c r="J1454" s="44" t="s">
        <v>682</v>
      </c>
      <c r="K1454" s="44" t="s">
        <v>566</v>
      </c>
      <c r="L1454" s="44" t="s">
        <v>683</v>
      </c>
      <c r="M1454" s="44" t="s">
        <v>5085</v>
      </c>
      <c r="N1454" s="44" t="s">
        <v>5086</v>
      </c>
      <c r="O1454" s="44" t="s">
        <v>4977</v>
      </c>
      <c r="P1454" s="44" t="s">
        <v>72</v>
      </c>
      <c r="Q1454" s="44" t="s">
        <v>570</v>
      </c>
    </row>
    <row r="1455" spans="1:17" x14ac:dyDescent="0.25">
      <c r="A1455" s="44" t="s">
        <v>5087</v>
      </c>
      <c r="B1455" s="44" t="s">
        <v>5088</v>
      </c>
      <c r="C1455" s="44" t="s">
        <v>5088</v>
      </c>
      <c r="D1455" s="44"/>
      <c r="E1455" s="44" t="s">
        <v>4980</v>
      </c>
      <c r="F1455" s="44" t="s">
        <v>74</v>
      </c>
      <c r="G1455" s="45">
        <v>60</v>
      </c>
      <c r="H1455" s="46">
        <v>0</v>
      </c>
      <c r="I1455" s="44" t="s">
        <v>699</v>
      </c>
      <c r="J1455" s="44" t="s">
        <v>700</v>
      </c>
      <c r="K1455" s="44" t="s">
        <v>566</v>
      </c>
      <c r="L1455" s="44" t="s">
        <v>1036</v>
      </c>
      <c r="M1455" s="44" t="s">
        <v>702</v>
      </c>
      <c r="N1455" s="44"/>
      <c r="O1455" s="44" t="s">
        <v>4977</v>
      </c>
      <c r="P1455" s="44" t="s">
        <v>72</v>
      </c>
      <c r="Q1455" s="44" t="s">
        <v>570</v>
      </c>
    </row>
    <row r="1456" spans="1:17" x14ac:dyDescent="0.25">
      <c r="A1456" s="44" t="s">
        <v>5089</v>
      </c>
      <c r="B1456" s="44" t="s">
        <v>5090</v>
      </c>
      <c r="C1456" s="44" t="s">
        <v>5090</v>
      </c>
      <c r="D1456" s="44"/>
      <c r="E1456" s="44" t="s">
        <v>4980</v>
      </c>
      <c r="F1456" s="44" t="s">
        <v>74</v>
      </c>
      <c r="G1456" s="45">
        <v>60</v>
      </c>
      <c r="H1456" s="46">
        <v>0</v>
      </c>
      <c r="I1456" s="44" t="s">
        <v>699</v>
      </c>
      <c r="J1456" s="44" t="s">
        <v>700</v>
      </c>
      <c r="K1456" s="44" t="s">
        <v>566</v>
      </c>
      <c r="L1456" s="44" t="s">
        <v>4994</v>
      </c>
      <c r="M1456" s="44" t="s">
        <v>702</v>
      </c>
      <c r="N1456" s="44"/>
      <c r="O1456" s="44" t="s">
        <v>4977</v>
      </c>
      <c r="P1456" s="44" t="s">
        <v>72</v>
      </c>
      <c r="Q1456" s="44" t="s">
        <v>570</v>
      </c>
    </row>
    <row r="1457" spans="1:17" x14ac:dyDescent="0.25">
      <c r="A1457" s="44" t="s">
        <v>5091</v>
      </c>
      <c r="B1457" s="44" t="s">
        <v>5092</v>
      </c>
      <c r="C1457" s="44" t="s">
        <v>5092</v>
      </c>
      <c r="D1457" s="44"/>
      <c r="E1457" s="44" t="s">
        <v>4980</v>
      </c>
      <c r="F1457" s="44" t="s">
        <v>74</v>
      </c>
      <c r="G1457" s="45">
        <v>60</v>
      </c>
      <c r="H1457" s="46">
        <v>0</v>
      </c>
      <c r="I1457" s="44" t="s">
        <v>699</v>
      </c>
      <c r="J1457" s="44" t="s">
        <v>700</v>
      </c>
      <c r="K1457" s="44" t="s">
        <v>566</v>
      </c>
      <c r="L1457" s="44" t="s">
        <v>4989</v>
      </c>
      <c r="M1457" s="44" t="s">
        <v>702</v>
      </c>
      <c r="N1457" s="44"/>
      <c r="O1457" s="44" t="s">
        <v>4977</v>
      </c>
      <c r="P1457" s="44" t="s">
        <v>72</v>
      </c>
      <c r="Q1457" s="44" t="s">
        <v>570</v>
      </c>
    </row>
    <row r="1458" spans="1:17" x14ac:dyDescent="0.25">
      <c r="A1458" s="44" t="s">
        <v>5093</v>
      </c>
      <c r="B1458" s="44" t="s">
        <v>225</v>
      </c>
      <c r="C1458" s="44" t="s">
        <v>5094</v>
      </c>
      <c r="D1458" s="44"/>
      <c r="E1458" s="44" t="s">
        <v>5018</v>
      </c>
      <c r="F1458" s="44" t="s">
        <v>74</v>
      </c>
      <c r="G1458" s="45">
        <v>60</v>
      </c>
      <c r="H1458" s="46">
        <v>0</v>
      </c>
      <c r="I1458" s="44" t="s">
        <v>617</v>
      </c>
      <c r="J1458" s="44" t="s">
        <v>618</v>
      </c>
      <c r="K1458" s="44" t="s">
        <v>566</v>
      </c>
      <c r="L1458" s="44" t="s">
        <v>3679</v>
      </c>
      <c r="M1458" s="44" t="s">
        <v>644</v>
      </c>
      <c r="N1458" s="44"/>
      <c r="O1458" s="44" t="s">
        <v>4977</v>
      </c>
      <c r="P1458" s="44" t="s">
        <v>72</v>
      </c>
      <c r="Q1458" s="44" t="s">
        <v>570</v>
      </c>
    </row>
    <row r="1459" spans="1:17" x14ac:dyDescent="0.25">
      <c r="A1459" s="44" t="s">
        <v>5095</v>
      </c>
      <c r="B1459" s="44" t="s">
        <v>490</v>
      </c>
      <c r="C1459" s="44" t="s">
        <v>5096</v>
      </c>
      <c r="D1459" s="44"/>
      <c r="E1459" s="44" t="s">
        <v>5018</v>
      </c>
      <c r="F1459" s="44" t="s">
        <v>74</v>
      </c>
      <c r="G1459" s="45">
        <v>60</v>
      </c>
      <c r="H1459" s="46">
        <v>0</v>
      </c>
      <c r="I1459" s="44" t="s">
        <v>617</v>
      </c>
      <c r="J1459" s="44" t="s">
        <v>618</v>
      </c>
      <c r="K1459" s="44" t="s">
        <v>566</v>
      </c>
      <c r="L1459" s="44" t="s">
        <v>970</v>
      </c>
      <c r="M1459" s="44" t="s">
        <v>644</v>
      </c>
      <c r="N1459" s="44"/>
      <c r="O1459" s="44" t="s">
        <v>4977</v>
      </c>
      <c r="P1459" s="44" t="s">
        <v>72</v>
      </c>
      <c r="Q1459" s="44" t="s">
        <v>570</v>
      </c>
    </row>
    <row r="1460" spans="1:17" x14ac:dyDescent="0.25">
      <c r="A1460" s="44" t="s">
        <v>5097</v>
      </c>
      <c r="B1460" s="44" t="s">
        <v>227</v>
      </c>
      <c r="C1460" s="44" t="s">
        <v>5098</v>
      </c>
      <c r="D1460" s="44"/>
      <c r="E1460" s="44" t="s">
        <v>5018</v>
      </c>
      <c r="F1460" s="44" t="s">
        <v>74</v>
      </c>
      <c r="G1460" s="45">
        <v>60</v>
      </c>
      <c r="H1460" s="46">
        <v>0</v>
      </c>
      <c r="I1460" s="44" t="s">
        <v>617</v>
      </c>
      <c r="J1460" s="44" t="s">
        <v>618</v>
      </c>
      <c r="K1460" s="44" t="s">
        <v>566</v>
      </c>
      <c r="L1460" s="44" t="s">
        <v>978</v>
      </c>
      <c r="M1460" s="44" t="s">
        <v>644</v>
      </c>
      <c r="N1460" s="44"/>
      <c r="O1460" s="44" t="s">
        <v>4977</v>
      </c>
      <c r="P1460" s="44" t="s">
        <v>72</v>
      </c>
      <c r="Q1460" s="44" t="s">
        <v>570</v>
      </c>
    </row>
    <row r="1461" spans="1:17" x14ac:dyDescent="0.25">
      <c r="A1461" s="44" t="s">
        <v>5099</v>
      </c>
      <c r="B1461" s="44" t="s">
        <v>383</v>
      </c>
      <c r="C1461" s="44" t="s">
        <v>5100</v>
      </c>
      <c r="D1461" s="44"/>
      <c r="E1461" s="44" t="s">
        <v>4975</v>
      </c>
      <c r="F1461" s="44" t="s">
        <v>74</v>
      </c>
      <c r="G1461" s="45">
        <v>60</v>
      </c>
      <c r="H1461" s="46">
        <v>0</v>
      </c>
      <c r="I1461" s="44" t="s">
        <v>575</v>
      </c>
      <c r="J1461" s="44" t="s">
        <v>576</v>
      </c>
      <c r="K1461" s="44" t="s">
        <v>566</v>
      </c>
      <c r="L1461" s="44" t="s">
        <v>567</v>
      </c>
      <c r="M1461" s="44" t="s">
        <v>577</v>
      </c>
      <c r="N1461" s="44" t="s">
        <v>1387</v>
      </c>
      <c r="O1461" s="44" t="s">
        <v>4977</v>
      </c>
      <c r="P1461" s="44" t="s">
        <v>72</v>
      </c>
      <c r="Q1461" s="44" t="s">
        <v>570</v>
      </c>
    </row>
    <row r="1462" spans="1:17" x14ac:dyDescent="0.25">
      <c r="A1462" s="44" t="s">
        <v>5101</v>
      </c>
      <c r="B1462" s="44" t="s">
        <v>275</v>
      </c>
      <c r="C1462" s="44" t="s">
        <v>5102</v>
      </c>
      <c r="D1462" s="44"/>
      <c r="E1462" s="44" t="s">
        <v>4975</v>
      </c>
      <c r="F1462" s="44" t="s">
        <v>74</v>
      </c>
      <c r="G1462" s="45">
        <v>60</v>
      </c>
      <c r="H1462" s="46">
        <v>0</v>
      </c>
      <c r="I1462" s="44" t="s">
        <v>657</v>
      </c>
      <c r="J1462" s="44" t="s">
        <v>658</v>
      </c>
      <c r="K1462" s="44" t="s">
        <v>566</v>
      </c>
      <c r="L1462" s="44" t="s">
        <v>567</v>
      </c>
      <c r="M1462" s="44" t="s">
        <v>568</v>
      </c>
      <c r="N1462" s="44"/>
      <c r="O1462" s="44" t="s">
        <v>4977</v>
      </c>
      <c r="P1462" s="44" t="s">
        <v>72</v>
      </c>
      <c r="Q1462" s="44" t="s">
        <v>570</v>
      </c>
    </row>
    <row r="1463" spans="1:17" x14ac:dyDescent="0.25">
      <c r="A1463" s="44" t="s">
        <v>5103</v>
      </c>
      <c r="B1463" s="44" t="s">
        <v>476</v>
      </c>
      <c r="C1463" s="44" t="s">
        <v>5104</v>
      </c>
      <c r="D1463" s="44"/>
      <c r="E1463" s="44" t="s">
        <v>4975</v>
      </c>
      <c r="F1463" s="44" t="s">
        <v>74</v>
      </c>
      <c r="G1463" s="45">
        <v>60</v>
      </c>
      <c r="H1463" s="46">
        <v>0</v>
      </c>
      <c r="I1463" s="44" t="s">
        <v>623</v>
      </c>
      <c r="J1463" s="44" t="s">
        <v>624</v>
      </c>
      <c r="K1463" s="44" t="s">
        <v>566</v>
      </c>
      <c r="L1463" s="44" t="s">
        <v>567</v>
      </c>
      <c r="M1463" s="44" t="s">
        <v>795</v>
      </c>
      <c r="N1463" s="44"/>
      <c r="O1463" s="44" t="s">
        <v>4977</v>
      </c>
      <c r="P1463" s="44" t="s">
        <v>72</v>
      </c>
      <c r="Q1463" s="44" t="s">
        <v>570</v>
      </c>
    </row>
    <row r="1464" spans="1:17" x14ac:dyDescent="0.25">
      <c r="A1464" s="44" t="s">
        <v>5105</v>
      </c>
      <c r="B1464" s="44" t="s">
        <v>297</v>
      </c>
      <c r="C1464" s="44" t="s">
        <v>5106</v>
      </c>
      <c r="D1464" s="44"/>
      <c r="E1464" s="44" t="s">
        <v>4975</v>
      </c>
      <c r="F1464" s="44" t="s">
        <v>74</v>
      </c>
      <c r="G1464" s="45">
        <v>60</v>
      </c>
      <c r="H1464" s="46">
        <v>0</v>
      </c>
      <c r="I1464" s="44" t="s">
        <v>657</v>
      </c>
      <c r="J1464" s="44" t="s">
        <v>658</v>
      </c>
      <c r="K1464" s="44" t="s">
        <v>566</v>
      </c>
      <c r="L1464" s="44" t="s">
        <v>567</v>
      </c>
      <c r="M1464" s="44" t="s">
        <v>568</v>
      </c>
      <c r="N1464" s="44"/>
      <c r="O1464" s="44" t="s">
        <v>4977</v>
      </c>
      <c r="P1464" s="44" t="s">
        <v>72</v>
      </c>
      <c r="Q1464" s="44" t="s">
        <v>570</v>
      </c>
    </row>
    <row r="1465" spans="1:17" x14ac:dyDescent="0.25">
      <c r="A1465" s="44" t="s">
        <v>5107</v>
      </c>
      <c r="B1465" s="44" t="s">
        <v>296</v>
      </c>
      <c r="C1465" s="44" t="s">
        <v>5108</v>
      </c>
      <c r="D1465" s="44"/>
      <c r="E1465" s="44" t="s">
        <v>4975</v>
      </c>
      <c r="F1465" s="44" t="s">
        <v>74</v>
      </c>
      <c r="G1465" s="45">
        <v>60</v>
      </c>
      <c r="H1465" s="46">
        <v>0</v>
      </c>
      <c r="I1465" s="44" t="s">
        <v>575</v>
      </c>
      <c r="J1465" s="44" t="s">
        <v>576</v>
      </c>
      <c r="K1465" s="44" t="s">
        <v>566</v>
      </c>
      <c r="L1465" s="44" t="s">
        <v>567</v>
      </c>
      <c r="M1465" s="44" t="s">
        <v>2277</v>
      </c>
      <c r="N1465" s="44"/>
      <c r="O1465" s="44" t="s">
        <v>4977</v>
      </c>
      <c r="P1465" s="44" t="s">
        <v>72</v>
      </c>
      <c r="Q1465" s="44" t="s">
        <v>570</v>
      </c>
    </row>
    <row r="1466" spans="1:17" x14ac:dyDescent="0.25">
      <c r="A1466" s="44" t="s">
        <v>5109</v>
      </c>
      <c r="B1466" s="44" t="s">
        <v>423</v>
      </c>
      <c r="C1466" s="44" t="s">
        <v>5110</v>
      </c>
      <c r="D1466" s="44"/>
      <c r="E1466" s="44" t="s">
        <v>4975</v>
      </c>
      <c r="F1466" s="44" t="s">
        <v>74</v>
      </c>
      <c r="G1466" s="45">
        <v>60</v>
      </c>
      <c r="H1466" s="46">
        <v>0</v>
      </c>
      <c r="I1466" s="44" t="s">
        <v>623</v>
      </c>
      <c r="J1466" s="44" t="s">
        <v>624</v>
      </c>
      <c r="K1466" s="44" t="s">
        <v>566</v>
      </c>
      <c r="L1466" s="44" t="s">
        <v>567</v>
      </c>
      <c r="M1466" s="44" t="s">
        <v>725</v>
      </c>
      <c r="N1466" s="44"/>
      <c r="O1466" s="44" t="s">
        <v>4977</v>
      </c>
      <c r="P1466" s="44" t="s">
        <v>72</v>
      </c>
      <c r="Q1466" s="44" t="s">
        <v>570</v>
      </c>
    </row>
    <row r="1467" spans="1:17" x14ac:dyDescent="0.25">
      <c r="A1467" s="44" t="s">
        <v>5111</v>
      </c>
      <c r="B1467" s="44" t="s">
        <v>426</v>
      </c>
      <c r="C1467" s="44" t="s">
        <v>5112</v>
      </c>
      <c r="D1467" s="44"/>
      <c r="E1467" s="44" t="s">
        <v>4975</v>
      </c>
      <c r="F1467" s="44" t="s">
        <v>74</v>
      </c>
      <c r="G1467" s="45">
        <v>60</v>
      </c>
      <c r="H1467" s="46">
        <v>0</v>
      </c>
      <c r="I1467" s="44" t="s">
        <v>575</v>
      </c>
      <c r="J1467" s="44" t="s">
        <v>576</v>
      </c>
      <c r="K1467" s="44" t="s">
        <v>566</v>
      </c>
      <c r="L1467" s="44" t="s">
        <v>567</v>
      </c>
      <c r="M1467" s="44" t="s">
        <v>629</v>
      </c>
      <c r="N1467" s="44"/>
      <c r="O1467" s="44" t="s">
        <v>4977</v>
      </c>
      <c r="P1467" s="44" t="s">
        <v>72</v>
      </c>
      <c r="Q1467" s="44" t="s">
        <v>570</v>
      </c>
    </row>
    <row r="1468" spans="1:17" x14ac:dyDescent="0.25">
      <c r="A1468" s="44" t="s">
        <v>5113</v>
      </c>
      <c r="B1468" s="44" t="s">
        <v>422</v>
      </c>
      <c r="C1468" s="44" t="s">
        <v>5114</v>
      </c>
      <c r="D1468" s="44"/>
      <c r="E1468" s="44" t="s">
        <v>4975</v>
      </c>
      <c r="F1468" s="44" t="s">
        <v>74</v>
      </c>
      <c r="G1468" s="45">
        <v>60</v>
      </c>
      <c r="H1468" s="46">
        <v>0</v>
      </c>
      <c r="I1468" s="44" t="s">
        <v>657</v>
      </c>
      <c r="J1468" s="44" t="s">
        <v>658</v>
      </c>
      <c r="K1468" s="44" t="s">
        <v>566</v>
      </c>
      <c r="L1468" s="44" t="s">
        <v>567</v>
      </c>
      <c r="M1468" s="44" t="s">
        <v>568</v>
      </c>
      <c r="N1468" s="44"/>
      <c r="O1468" s="44" t="s">
        <v>4977</v>
      </c>
      <c r="P1468" s="44" t="s">
        <v>72</v>
      </c>
      <c r="Q1468" s="44" t="s">
        <v>570</v>
      </c>
    </row>
    <row r="1469" spans="1:17" x14ac:dyDescent="0.25">
      <c r="A1469" s="44" t="s">
        <v>5115</v>
      </c>
      <c r="B1469" s="44" t="s">
        <v>5116</v>
      </c>
      <c r="C1469" s="44" t="s">
        <v>5117</v>
      </c>
      <c r="D1469" s="44"/>
      <c r="E1469" s="44" t="s">
        <v>4975</v>
      </c>
      <c r="F1469" s="44" t="s">
        <v>74</v>
      </c>
      <c r="G1469" s="45">
        <v>60</v>
      </c>
      <c r="H1469" s="46">
        <v>0</v>
      </c>
      <c r="I1469" s="44" t="s">
        <v>575</v>
      </c>
      <c r="J1469" s="44" t="s">
        <v>576</v>
      </c>
      <c r="K1469" s="44" t="s">
        <v>566</v>
      </c>
      <c r="L1469" s="44" t="s">
        <v>567</v>
      </c>
      <c r="M1469" s="44" t="s">
        <v>577</v>
      </c>
      <c r="N1469" s="44"/>
      <c r="O1469" s="44" t="s">
        <v>4977</v>
      </c>
      <c r="P1469" s="44" t="s">
        <v>72</v>
      </c>
      <c r="Q1469" s="44" t="s">
        <v>570</v>
      </c>
    </row>
    <row r="1470" spans="1:17" x14ac:dyDescent="0.25">
      <c r="A1470" s="44" t="s">
        <v>5118</v>
      </c>
      <c r="B1470" s="44" t="s">
        <v>507</v>
      </c>
      <c r="C1470" s="44" t="s">
        <v>5119</v>
      </c>
      <c r="D1470" s="44"/>
      <c r="E1470" s="44" t="s">
        <v>4975</v>
      </c>
      <c r="F1470" s="44" t="s">
        <v>74</v>
      </c>
      <c r="G1470" s="45">
        <v>60</v>
      </c>
      <c r="H1470" s="46">
        <v>0</v>
      </c>
      <c r="I1470" s="44" t="s">
        <v>583</v>
      </c>
      <c r="J1470" s="44" t="s">
        <v>584</v>
      </c>
      <c r="K1470" s="44" t="s">
        <v>566</v>
      </c>
      <c r="L1470" s="44" t="s">
        <v>567</v>
      </c>
      <c r="M1470" s="44" t="s">
        <v>766</v>
      </c>
      <c r="N1470" s="44"/>
      <c r="O1470" s="44" t="s">
        <v>4977</v>
      </c>
      <c r="P1470" s="44" t="s">
        <v>72</v>
      </c>
      <c r="Q1470" s="44" t="s">
        <v>570</v>
      </c>
    </row>
    <row r="1471" spans="1:17" x14ac:dyDescent="0.25">
      <c r="A1471" s="44" t="s">
        <v>5120</v>
      </c>
      <c r="B1471" s="44" t="s">
        <v>5121</v>
      </c>
      <c r="C1471" s="44" t="s">
        <v>5122</v>
      </c>
      <c r="D1471" s="44"/>
      <c r="E1471" s="44" t="s">
        <v>5018</v>
      </c>
      <c r="F1471" s="44" t="s">
        <v>74</v>
      </c>
      <c r="G1471" s="45">
        <v>60</v>
      </c>
      <c r="H1471" s="46">
        <v>0</v>
      </c>
      <c r="I1471" s="44" t="s">
        <v>617</v>
      </c>
      <c r="J1471" s="44" t="s">
        <v>618</v>
      </c>
      <c r="K1471" s="44" t="s">
        <v>566</v>
      </c>
      <c r="L1471" s="44" t="s">
        <v>899</v>
      </c>
      <c r="M1471" s="44" t="s">
        <v>644</v>
      </c>
      <c r="N1471" s="44"/>
      <c r="O1471" s="44" t="s">
        <v>4977</v>
      </c>
      <c r="P1471" s="44" t="s">
        <v>72</v>
      </c>
      <c r="Q1471" s="44" t="s">
        <v>570</v>
      </c>
    </row>
    <row r="1472" spans="1:17" x14ac:dyDescent="0.25">
      <c r="A1472" s="44" t="s">
        <v>5123</v>
      </c>
      <c r="B1472" s="44" t="s">
        <v>384</v>
      </c>
      <c r="C1472" s="44" t="s">
        <v>5124</v>
      </c>
      <c r="D1472" s="44"/>
      <c r="E1472" s="44" t="s">
        <v>5018</v>
      </c>
      <c r="F1472" s="44" t="s">
        <v>74</v>
      </c>
      <c r="G1472" s="45">
        <v>60</v>
      </c>
      <c r="H1472" s="46">
        <v>0</v>
      </c>
      <c r="I1472" s="44" t="s">
        <v>617</v>
      </c>
      <c r="J1472" s="44" t="s">
        <v>618</v>
      </c>
      <c r="K1472" s="44" t="s">
        <v>566</v>
      </c>
      <c r="L1472" s="44" t="s">
        <v>899</v>
      </c>
      <c r="M1472" s="44" t="s">
        <v>644</v>
      </c>
      <c r="N1472" s="44"/>
      <c r="O1472" s="44" t="s">
        <v>4977</v>
      </c>
      <c r="P1472" s="44" t="s">
        <v>72</v>
      </c>
      <c r="Q1472" s="44" t="s">
        <v>570</v>
      </c>
    </row>
    <row r="1473" spans="1:17" x14ac:dyDescent="0.25">
      <c r="A1473" s="44" t="s">
        <v>5125</v>
      </c>
      <c r="B1473" s="44" t="s">
        <v>440</v>
      </c>
      <c r="C1473" s="44" t="s">
        <v>5126</v>
      </c>
      <c r="D1473" s="44"/>
      <c r="E1473" s="44" t="s">
        <v>5018</v>
      </c>
      <c r="F1473" s="44" t="s">
        <v>74</v>
      </c>
      <c r="G1473" s="45">
        <v>60</v>
      </c>
      <c r="H1473" s="46">
        <v>0</v>
      </c>
      <c r="I1473" s="44" t="s">
        <v>617</v>
      </c>
      <c r="J1473" s="44" t="s">
        <v>618</v>
      </c>
      <c r="K1473" s="44" t="s">
        <v>566</v>
      </c>
      <c r="L1473" s="44" t="s">
        <v>643</v>
      </c>
      <c r="M1473" s="44" t="s">
        <v>644</v>
      </c>
      <c r="N1473" s="44"/>
      <c r="O1473" s="44" t="s">
        <v>4977</v>
      </c>
      <c r="P1473" s="44" t="s">
        <v>72</v>
      </c>
      <c r="Q1473" s="44" t="s">
        <v>570</v>
      </c>
    </row>
    <row r="1474" spans="1:17" x14ac:dyDescent="0.25">
      <c r="A1474" s="44" t="s">
        <v>5127</v>
      </c>
      <c r="B1474" s="44" t="s">
        <v>441</v>
      </c>
      <c r="C1474" s="44" t="s">
        <v>5128</v>
      </c>
      <c r="D1474" s="44"/>
      <c r="E1474" s="44" t="s">
        <v>5018</v>
      </c>
      <c r="F1474" s="44" t="s">
        <v>74</v>
      </c>
      <c r="G1474" s="45">
        <v>60</v>
      </c>
      <c r="H1474" s="46">
        <v>0</v>
      </c>
      <c r="I1474" s="44" t="s">
        <v>617</v>
      </c>
      <c r="J1474" s="44" t="s">
        <v>618</v>
      </c>
      <c r="K1474" s="44" t="s">
        <v>566</v>
      </c>
      <c r="L1474" s="44" t="s">
        <v>643</v>
      </c>
      <c r="M1474" s="44" t="s">
        <v>644</v>
      </c>
      <c r="N1474" s="44"/>
      <c r="O1474" s="44" t="s">
        <v>4977</v>
      </c>
      <c r="P1474" s="44" t="s">
        <v>72</v>
      </c>
      <c r="Q1474" s="44" t="s">
        <v>570</v>
      </c>
    </row>
    <row r="1475" spans="1:17" x14ac:dyDescent="0.25">
      <c r="A1475" s="44" t="s">
        <v>5129</v>
      </c>
      <c r="B1475" s="44" t="s">
        <v>352</v>
      </c>
      <c r="C1475" s="44" t="s">
        <v>5130</v>
      </c>
      <c r="D1475" s="44"/>
      <c r="E1475" s="44" t="s">
        <v>5018</v>
      </c>
      <c r="F1475" s="44" t="s">
        <v>74</v>
      </c>
      <c r="G1475" s="45">
        <v>60</v>
      </c>
      <c r="H1475" s="46">
        <v>0</v>
      </c>
      <c r="I1475" s="44" t="s">
        <v>617</v>
      </c>
      <c r="J1475" s="44" t="s">
        <v>618</v>
      </c>
      <c r="K1475" s="44" t="s">
        <v>566</v>
      </c>
      <c r="L1475" s="44" t="s">
        <v>643</v>
      </c>
      <c r="M1475" s="44" t="s">
        <v>644</v>
      </c>
      <c r="N1475" s="44"/>
      <c r="O1475" s="44" t="s">
        <v>4977</v>
      </c>
      <c r="P1475" s="44" t="s">
        <v>72</v>
      </c>
      <c r="Q1475" s="44" t="s">
        <v>570</v>
      </c>
    </row>
    <row r="1476" spans="1:17" x14ac:dyDescent="0.25">
      <c r="A1476" s="44" t="s">
        <v>5131</v>
      </c>
      <c r="B1476" s="44" t="s">
        <v>489</v>
      </c>
      <c r="C1476" s="44" t="s">
        <v>5132</v>
      </c>
      <c r="D1476" s="44"/>
      <c r="E1476" s="44" t="s">
        <v>5018</v>
      </c>
      <c r="F1476" s="44" t="s">
        <v>74</v>
      </c>
      <c r="G1476" s="45">
        <v>60</v>
      </c>
      <c r="H1476" s="46">
        <v>0</v>
      </c>
      <c r="I1476" s="44" t="s">
        <v>617</v>
      </c>
      <c r="J1476" s="44" t="s">
        <v>618</v>
      </c>
      <c r="K1476" s="44" t="s">
        <v>566</v>
      </c>
      <c r="L1476" s="44" t="s">
        <v>877</v>
      </c>
      <c r="M1476" s="44" t="s">
        <v>644</v>
      </c>
      <c r="N1476" s="44"/>
      <c r="O1476" s="44" t="s">
        <v>4977</v>
      </c>
      <c r="P1476" s="44" t="s">
        <v>72</v>
      </c>
      <c r="Q1476" s="44" t="s">
        <v>570</v>
      </c>
    </row>
    <row r="1477" spans="1:17" x14ac:dyDescent="0.25">
      <c r="A1477" s="44" t="s">
        <v>5133</v>
      </c>
      <c r="B1477" s="44" t="s">
        <v>484</v>
      </c>
      <c r="C1477" s="44" t="s">
        <v>5134</v>
      </c>
      <c r="D1477" s="44"/>
      <c r="E1477" s="44" t="s">
        <v>5018</v>
      </c>
      <c r="F1477" s="44" t="s">
        <v>74</v>
      </c>
      <c r="G1477" s="45">
        <v>60</v>
      </c>
      <c r="H1477" s="46">
        <v>0</v>
      </c>
      <c r="I1477" s="44" t="s">
        <v>617</v>
      </c>
      <c r="J1477" s="44" t="s">
        <v>618</v>
      </c>
      <c r="K1477" s="44" t="s">
        <v>566</v>
      </c>
      <c r="L1477" s="44" t="s">
        <v>944</v>
      </c>
      <c r="M1477" s="44" t="s">
        <v>644</v>
      </c>
      <c r="N1477" s="44"/>
      <c r="O1477" s="44" t="s">
        <v>4977</v>
      </c>
      <c r="P1477" s="44" t="s">
        <v>72</v>
      </c>
      <c r="Q1477" s="44" t="s">
        <v>570</v>
      </c>
    </row>
    <row r="1478" spans="1:17" x14ac:dyDescent="0.25">
      <c r="A1478" s="44" t="s">
        <v>5135</v>
      </c>
      <c r="B1478" s="44" t="s">
        <v>443</v>
      </c>
      <c r="C1478" s="44" t="s">
        <v>5136</v>
      </c>
      <c r="D1478" s="44"/>
      <c r="E1478" s="44" t="s">
        <v>5018</v>
      </c>
      <c r="F1478" s="44" t="s">
        <v>74</v>
      </c>
      <c r="G1478" s="45">
        <v>60</v>
      </c>
      <c r="H1478" s="46">
        <v>0</v>
      </c>
      <c r="I1478" s="44" t="s">
        <v>617</v>
      </c>
      <c r="J1478" s="44" t="s">
        <v>618</v>
      </c>
      <c r="K1478" s="44" t="s">
        <v>566</v>
      </c>
      <c r="L1478" s="44" t="s">
        <v>903</v>
      </c>
      <c r="M1478" s="44" t="s">
        <v>644</v>
      </c>
      <c r="N1478" s="44"/>
      <c r="O1478" s="44" t="s">
        <v>4977</v>
      </c>
      <c r="P1478" s="44" t="s">
        <v>72</v>
      </c>
      <c r="Q1478" s="44" t="s">
        <v>570</v>
      </c>
    </row>
    <row r="1479" spans="1:17" x14ac:dyDescent="0.25">
      <c r="A1479" s="44" t="s">
        <v>5137</v>
      </c>
      <c r="B1479" s="44" t="s">
        <v>350</v>
      </c>
      <c r="C1479" s="44" t="s">
        <v>5138</v>
      </c>
      <c r="D1479" s="44"/>
      <c r="E1479" s="44" t="s">
        <v>5018</v>
      </c>
      <c r="F1479" s="44" t="s">
        <v>74</v>
      </c>
      <c r="G1479" s="45">
        <v>60</v>
      </c>
      <c r="H1479" s="46">
        <v>0</v>
      </c>
      <c r="I1479" s="44" t="s">
        <v>617</v>
      </c>
      <c r="J1479" s="44" t="s">
        <v>618</v>
      </c>
      <c r="K1479" s="44" t="s">
        <v>566</v>
      </c>
      <c r="L1479" s="44" t="s">
        <v>944</v>
      </c>
      <c r="M1479" s="44" t="s">
        <v>644</v>
      </c>
      <c r="N1479" s="44"/>
      <c r="O1479" s="44" t="s">
        <v>4977</v>
      </c>
      <c r="P1479" s="44" t="s">
        <v>72</v>
      </c>
      <c r="Q1479" s="44" t="s">
        <v>570</v>
      </c>
    </row>
    <row r="1480" spans="1:17" x14ac:dyDescent="0.25">
      <c r="A1480" s="44" t="s">
        <v>5139</v>
      </c>
      <c r="B1480" s="44" t="s">
        <v>466</v>
      </c>
      <c r="C1480" s="44" t="s">
        <v>5140</v>
      </c>
      <c r="D1480" s="44"/>
      <c r="E1480" s="44" t="s">
        <v>5018</v>
      </c>
      <c r="F1480" s="44" t="s">
        <v>74</v>
      </c>
      <c r="G1480" s="45">
        <v>60</v>
      </c>
      <c r="H1480" s="46">
        <v>0</v>
      </c>
      <c r="I1480" s="44" t="s">
        <v>617</v>
      </c>
      <c r="J1480" s="44" t="s">
        <v>618</v>
      </c>
      <c r="K1480" s="44" t="s">
        <v>566</v>
      </c>
      <c r="L1480" s="44" t="s">
        <v>837</v>
      </c>
      <c r="M1480" s="44" t="s">
        <v>644</v>
      </c>
      <c r="N1480" s="44"/>
      <c r="O1480" s="44" t="s">
        <v>4977</v>
      </c>
      <c r="P1480" s="44" t="s">
        <v>72</v>
      </c>
      <c r="Q1480" s="44" t="s">
        <v>570</v>
      </c>
    </row>
    <row r="1481" spans="1:17" x14ac:dyDescent="0.25">
      <c r="A1481" s="44" t="s">
        <v>5141</v>
      </c>
      <c r="B1481" s="44" t="s">
        <v>467</v>
      </c>
      <c r="C1481" s="44" t="s">
        <v>5142</v>
      </c>
      <c r="D1481" s="44"/>
      <c r="E1481" s="44" t="s">
        <v>5018</v>
      </c>
      <c r="F1481" s="44" t="s">
        <v>74</v>
      </c>
      <c r="G1481" s="45">
        <v>60</v>
      </c>
      <c r="H1481" s="46">
        <v>0</v>
      </c>
      <c r="I1481" s="44" t="s">
        <v>617</v>
      </c>
      <c r="J1481" s="44" t="s">
        <v>618</v>
      </c>
      <c r="K1481" s="44" t="s">
        <v>566</v>
      </c>
      <c r="L1481" s="44" t="s">
        <v>837</v>
      </c>
      <c r="M1481" s="44" t="s">
        <v>644</v>
      </c>
      <c r="N1481" s="44"/>
      <c r="O1481" s="44" t="s">
        <v>4977</v>
      </c>
      <c r="P1481" s="44" t="s">
        <v>72</v>
      </c>
      <c r="Q1481" s="44" t="s">
        <v>570</v>
      </c>
    </row>
    <row r="1482" spans="1:17" x14ac:dyDescent="0.25">
      <c r="A1482" s="44" t="s">
        <v>5143</v>
      </c>
      <c r="B1482" s="44" t="s">
        <v>226</v>
      </c>
      <c r="C1482" s="44" t="s">
        <v>5144</v>
      </c>
      <c r="D1482" s="44"/>
      <c r="E1482" s="44" t="s">
        <v>5018</v>
      </c>
      <c r="F1482" s="44" t="s">
        <v>74</v>
      </c>
      <c r="G1482" s="45">
        <v>60</v>
      </c>
      <c r="H1482" s="46">
        <v>0</v>
      </c>
      <c r="I1482" s="44" t="s">
        <v>617</v>
      </c>
      <c r="J1482" s="44" t="s">
        <v>618</v>
      </c>
      <c r="K1482" s="44" t="s">
        <v>566</v>
      </c>
      <c r="L1482" s="44" t="s">
        <v>4548</v>
      </c>
      <c r="M1482" s="44" t="s">
        <v>644</v>
      </c>
      <c r="N1482" s="44"/>
      <c r="O1482" s="44" t="s">
        <v>4977</v>
      </c>
      <c r="P1482" s="44" t="s">
        <v>72</v>
      </c>
      <c r="Q1482" s="44" t="s">
        <v>570</v>
      </c>
    </row>
    <row r="1483" spans="1:17" x14ac:dyDescent="0.25">
      <c r="A1483" s="44" t="s">
        <v>5145</v>
      </c>
      <c r="B1483" s="44" t="s">
        <v>349</v>
      </c>
      <c r="C1483" s="44" t="s">
        <v>5146</v>
      </c>
      <c r="D1483" s="44"/>
      <c r="E1483" s="44" t="s">
        <v>5018</v>
      </c>
      <c r="F1483" s="44" t="s">
        <v>74</v>
      </c>
      <c r="G1483" s="45">
        <v>60</v>
      </c>
      <c r="H1483" s="46">
        <v>0</v>
      </c>
      <c r="I1483" s="44" t="s">
        <v>617</v>
      </c>
      <c r="J1483" s="44" t="s">
        <v>618</v>
      </c>
      <c r="K1483" s="44" t="s">
        <v>566</v>
      </c>
      <c r="L1483" s="44" t="s">
        <v>3598</v>
      </c>
      <c r="M1483" s="44" t="s">
        <v>644</v>
      </c>
      <c r="N1483" s="44"/>
      <c r="O1483" s="44" t="s">
        <v>4977</v>
      </c>
      <c r="P1483" s="44" t="s">
        <v>72</v>
      </c>
      <c r="Q1483" s="44" t="s">
        <v>570</v>
      </c>
    </row>
    <row r="1484" spans="1:17" x14ac:dyDescent="0.25">
      <c r="A1484" s="44" t="s">
        <v>5147</v>
      </c>
      <c r="B1484" s="44" t="s">
        <v>224</v>
      </c>
      <c r="C1484" s="44" t="s">
        <v>5148</v>
      </c>
      <c r="D1484" s="44"/>
      <c r="E1484" s="44" t="s">
        <v>5018</v>
      </c>
      <c r="F1484" s="44" t="s">
        <v>74</v>
      </c>
      <c r="G1484" s="45">
        <v>60</v>
      </c>
      <c r="H1484" s="46">
        <v>0</v>
      </c>
      <c r="I1484" s="44" t="s">
        <v>617</v>
      </c>
      <c r="J1484" s="44" t="s">
        <v>618</v>
      </c>
      <c r="K1484" s="44" t="s">
        <v>566</v>
      </c>
      <c r="L1484" s="44" t="s">
        <v>4394</v>
      </c>
      <c r="M1484" s="44" t="s">
        <v>644</v>
      </c>
      <c r="N1484" s="44"/>
      <c r="O1484" s="44" t="s">
        <v>4977</v>
      </c>
      <c r="P1484" s="44" t="s">
        <v>72</v>
      </c>
      <c r="Q1484" s="44" t="s">
        <v>570</v>
      </c>
    </row>
    <row r="1485" spans="1:17" x14ac:dyDescent="0.25">
      <c r="A1485" s="44" t="s">
        <v>5149</v>
      </c>
      <c r="B1485" s="44" t="s">
        <v>348</v>
      </c>
      <c r="C1485" s="44" t="s">
        <v>5150</v>
      </c>
      <c r="D1485" s="44"/>
      <c r="E1485" s="44" t="s">
        <v>5018</v>
      </c>
      <c r="F1485" s="44" t="s">
        <v>74</v>
      </c>
      <c r="G1485" s="45">
        <v>60</v>
      </c>
      <c r="H1485" s="46">
        <v>0</v>
      </c>
      <c r="I1485" s="44" t="s">
        <v>617</v>
      </c>
      <c r="J1485" s="44" t="s">
        <v>618</v>
      </c>
      <c r="K1485" s="44" t="s">
        <v>566</v>
      </c>
      <c r="L1485" s="44" t="s">
        <v>715</v>
      </c>
      <c r="M1485" s="44" t="s">
        <v>644</v>
      </c>
      <c r="N1485" s="44"/>
      <c r="O1485" s="44" t="s">
        <v>4977</v>
      </c>
      <c r="P1485" s="44" t="s">
        <v>72</v>
      </c>
      <c r="Q1485" s="44" t="s">
        <v>570</v>
      </c>
    </row>
    <row r="1486" spans="1:17" x14ac:dyDescent="0.25">
      <c r="A1486" s="44" t="s">
        <v>5151</v>
      </c>
      <c r="B1486" s="44" t="s">
        <v>5152</v>
      </c>
      <c r="C1486" s="44" t="s">
        <v>5152</v>
      </c>
      <c r="D1486" s="44"/>
      <c r="E1486" s="44" t="s">
        <v>4980</v>
      </c>
      <c r="F1486" s="44" t="s">
        <v>74</v>
      </c>
      <c r="G1486" s="45">
        <v>60</v>
      </c>
      <c r="H1486" s="46">
        <v>0</v>
      </c>
      <c r="I1486" s="44" t="s">
        <v>699</v>
      </c>
      <c r="J1486" s="44" t="s">
        <v>700</v>
      </c>
      <c r="K1486" s="44" t="s">
        <v>566</v>
      </c>
      <c r="L1486" s="44" t="s">
        <v>4861</v>
      </c>
      <c r="M1486" s="44" t="s">
        <v>702</v>
      </c>
      <c r="N1486" s="44"/>
      <c r="O1486" s="44" t="s">
        <v>4977</v>
      </c>
      <c r="P1486" s="44" t="s">
        <v>72</v>
      </c>
      <c r="Q1486" s="44" t="s">
        <v>570</v>
      </c>
    </row>
    <row r="1487" spans="1:17" x14ac:dyDescent="0.25">
      <c r="A1487" s="44" t="s">
        <v>5153</v>
      </c>
      <c r="B1487" s="44" t="s">
        <v>5154</v>
      </c>
      <c r="C1487" s="44" t="s">
        <v>5155</v>
      </c>
      <c r="D1487" s="44"/>
      <c r="E1487" s="44" t="s">
        <v>5018</v>
      </c>
      <c r="F1487" s="44" t="s">
        <v>74</v>
      </c>
      <c r="G1487" s="45">
        <v>60</v>
      </c>
      <c r="H1487" s="46">
        <v>0</v>
      </c>
      <c r="I1487" s="44" t="s">
        <v>617</v>
      </c>
      <c r="J1487" s="44" t="s">
        <v>618</v>
      </c>
      <c r="K1487" s="44" t="s">
        <v>566</v>
      </c>
      <c r="L1487" s="44" t="s">
        <v>877</v>
      </c>
      <c r="M1487" s="44" t="s">
        <v>644</v>
      </c>
      <c r="N1487" s="44"/>
      <c r="O1487" s="44" t="s">
        <v>4977</v>
      </c>
      <c r="P1487" s="44" t="s">
        <v>72</v>
      </c>
      <c r="Q1487" s="44" t="s">
        <v>570</v>
      </c>
    </row>
    <row r="1488" spans="1:17" x14ac:dyDescent="0.25">
      <c r="A1488" s="44" t="s">
        <v>5156</v>
      </c>
      <c r="B1488" s="44" t="s">
        <v>5157</v>
      </c>
      <c r="C1488" s="44" t="s">
        <v>5158</v>
      </c>
      <c r="D1488" s="44"/>
      <c r="E1488" s="44" t="s">
        <v>5068</v>
      </c>
      <c r="F1488" s="44" t="s">
        <v>5159</v>
      </c>
      <c r="G1488" s="45"/>
      <c r="H1488" s="46">
        <v>0</v>
      </c>
      <c r="I1488" s="44" t="s">
        <v>699</v>
      </c>
      <c r="J1488" s="44" t="s">
        <v>700</v>
      </c>
      <c r="K1488" s="44" t="s">
        <v>566</v>
      </c>
      <c r="L1488" s="44" t="s">
        <v>3608</v>
      </c>
      <c r="M1488" s="44" t="s">
        <v>702</v>
      </c>
      <c r="N1488" s="44"/>
      <c r="O1488" s="44" t="s">
        <v>4977</v>
      </c>
      <c r="P1488" s="44" t="s">
        <v>72</v>
      </c>
      <c r="Q1488" s="44" t="s">
        <v>570</v>
      </c>
    </row>
    <row r="1489" spans="1:17" x14ac:dyDescent="0.25">
      <c r="A1489" s="44" t="s">
        <v>5160</v>
      </c>
      <c r="B1489" s="44" t="s">
        <v>5161</v>
      </c>
      <c r="C1489" s="44" t="s">
        <v>5162</v>
      </c>
      <c r="D1489" s="44" t="s">
        <v>5163</v>
      </c>
      <c r="E1489" s="44" t="s">
        <v>5164</v>
      </c>
      <c r="F1489" s="44" t="s">
        <v>5163</v>
      </c>
      <c r="G1489" s="45"/>
      <c r="H1489" s="46">
        <v>0</v>
      </c>
      <c r="I1489" s="44" t="s">
        <v>826</v>
      </c>
      <c r="J1489" s="44" t="s">
        <v>827</v>
      </c>
      <c r="K1489" s="44" t="s">
        <v>566</v>
      </c>
      <c r="L1489" s="44" t="s">
        <v>683</v>
      </c>
      <c r="M1489" s="44" t="s">
        <v>851</v>
      </c>
      <c r="N1489" s="44"/>
      <c r="O1489" s="44" t="s">
        <v>5160</v>
      </c>
      <c r="P1489" s="44" t="s">
        <v>5165</v>
      </c>
      <c r="Q1489" s="44" t="s">
        <v>570</v>
      </c>
    </row>
    <row r="1490" spans="1:17" x14ac:dyDescent="0.25">
      <c r="A1490" s="44" t="s">
        <v>5166</v>
      </c>
      <c r="B1490" s="44" t="s">
        <v>5167</v>
      </c>
      <c r="C1490" s="44" t="s">
        <v>5168</v>
      </c>
      <c r="D1490" s="44"/>
      <c r="E1490" s="44"/>
      <c r="F1490" s="44"/>
      <c r="G1490" s="45"/>
      <c r="H1490" s="46">
        <v>0</v>
      </c>
      <c r="I1490" s="44" t="s">
        <v>919</v>
      </c>
      <c r="J1490" s="44" t="s">
        <v>920</v>
      </c>
      <c r="K1490" s="44" t="s">
        <v>566</v>
      </c>
      <c r="L1490" s="44" t="s">
        <v>978</v>
      </c>
      <c r="M1490" s="44" t="s">
        <v>644</v>
      </c>
      <c r="N1490" s="44"/>
      <c r="O1490" s="44" t="s">
        <v>5169</v>
      </c>
      <c r="P1490" s="44" t="s">
        <v>5169</v>
      </c>
      <c r="Q1490" s="44" t="s">
        <v>570</v>
      </c>
    </row>
    <row r="1491" spans="1:17" x14ac:dyDescent="0.25">
      <c r="A1491" s="44" t="s">
        <v>5170</v>
      </c>
      <c r="B1491" s="44" t="s">
        <v>5171</v>
      </c>
      <c r="C1491" s="44" t="s">
        <v>5172</v>
      </c>
      <c r="D1491" s="44"/>
      <c r="E1491" s="44" t="s">
        <v>824</v>
      </c>
      <c r="F1491" s="44"/>
      <c r="G1491" s="45"/>
      <c r="H1491" s="46">
        <v>0</v>
      </c>
      <c r="I1491" s="44" t="s">
        <v>699</v>
      </c>
      <c r="J1491" s="44" t="s">
        <v>700</v>
      </c>
      <c r="K1491" s="44" t="s">
        <v>566</v>
      </c>
      <c r="L1491" s="44" t="s">
        <v>1338</v>
      </c>
      <c r="M1491" s="44" t="s">
        <v>702</v>
      </c>
      <c r="N1491" s="44"/>
      <c r="O1491" s="44" t="s">
        <v>5169</v>
      </c>
      <c r="P1491" s="44" t="s">
        <v>5169</v>
      </c>
      <c r="Q1491" s="44" t="s">
        <v>570</v>
      </c>
    </row>
    <row r="1492" spans="1:17" x14ac:dyDescent="0.25">
      <c r="A1492" s="44" t="s">
        <v>5173</v>
      </c>
      <c r="B1492" s="44" t="s">
        <v>5174</v>
      </c>
      <c r="C1492" s="44" t="s">
        <v>5175</v>
      </c>
      <c r="D1492" s="44"/>
      <c r="E1492" s="44" t="s">
        <v>574</v>
      </c>
      <c r="F1492" s="44" t="s">
        <v>5176</v>
      </c>
      <c r="G1492" s="45">
        <v>60</v>
      </c>
      <c r="H1492" s="46">
        <v>0</v>
      </c>
      <c r="I1492" s="44"/>
      <c r="J1492" s="44"/>
      <c r="K1492" s="44" t="s">
        <v>566</v>
      </c>
      <c r="L1492" s="44" t="s">
        <v>567</v>
      </c>
      <c r="M1492" s="44" t="s">
        <v>795</v>
      </c>
      <c r="N1492" s="44"/>
      <c r="O1492" s="44" t="s">
        <v>5177</v>
      </c>
      <c r="P1492" s="44" t="s">
        <v>5174</v>
      </c>
      <c r="Q1492" s="44" t="s">
        <v>570</v>
      </c>
    </row>
    <row r="1493" spans="1:17" x14ac:dyDescent="0.25">
      <c r="A1493" s="44" t="s">
        <v>5178</v>
      </c>
      <c r="B1493" s="44" t="s">
        <v>5179</v>
      </c>
      <c r="C1493" s="44" t="s">
        <v>5180</v>
      </c>
      <c r="D1493" s="44"/>
      <c r="E1493" s="44" t="s">
        <v>574</v>
      </c>
      <c r="F1493" s="44" t="s">
        <v>5181</v>
      </c>
      <c r="G1493" s="45">
        <v>60</v>
      </c>
      <c r="H1493" s="46">
        <v>0</v>
      </c>
      <c r="I1493" s="44"/>
      <c r="J1493" s="44"/>
      <c r="K1493" s="44" t="s">
        <v>566</v>
      </c>
      <c r="L1493" s="44" t="s">
        <v>567</v>
      </c>
      <c r="M1493" s="44" t="s">
        <v>673</v>
      </c>
      <c r="N1493" s="44"/>
      <c r="O1493" s="44" t="s">
        <v>5178</v>
      </c>
      <c r="P1493" s="44" t="s">
        <v>5179</v>
      </c>
      <c r="Q1493" s="44" t="s">
        <v>570</v>
      </c>
    </row>
    <row r="1494" spans="1:17" x14ac:dyDescent="0.25">
      <c r="A1494" s="44" t="s">
        <v>5182</v>
      </c>
      <c r="B1494" s="44" t="s">
        <v>5183</v>
      </c>
      <c r="C1494" s="44" t="s">
        <v>5184</v>
      </c>
      <c r="D1494" s="44"/>
      <c r="E1494" s="44" t="s">
        <v>574</v>
      </c>
      <c r="F1494" s="44" t="s">
        <v>5185</v>
      </c>
      <c r="G1494" s="45"/>
      <c r="H1494" s="46">
        <v>0</v>
      </c>
      <c r="I1494" s="44" t="s">
        <v>617</v>
      </c>
      <c r="J1494" s="44" t="s">
        <v>618</v>
      </c>
      <c r="K1494" s="44" t="s">
        <v>566</v>
      </c>
      <c r="L1494" s="44" t="s">
        <v>567</v>
      </c>
      <c r="M1494" s="44" t="s">
        <v>585</v>
      </c>
      <c r="N1494" s="44"/>
      <c r="O1494" s="44" t="s">
        <v>5182</v>
      </c>
      <c r="P1494" s="44" t="s">
        <v>5183</v>
      </c>
      <c r="Q1494" s="44" t="s">
        <v>570</v>
      </c>
    </row>
    <row r="1495" spans="1:17" x14ac:dyDescent="0.25">
      <c r="A1495" s="44" t="s">
        <v>5186</v>
      </c>
      <c r="B1495" s="44" t="s">
        <v>5187</v>
      </c>
      <c r="C1495" s="44" t="s">
        <v>5188</v>
      </c>
      <c r="D1495" s="44"/>
      <c r="E1495" s="44" t="s">
        <v>824</v>
      </c>
      <c r="F1495" s="44" t="s">
        <v>5189</v>
      </c>
      <c r="G1495" s="45"/>
      <c r="H1495" s="46">
        <v>0</v>
      </c>
      <c r="I1495" s="44" t="s">
        <v>826</v>
      </c>
      <c r="J1495" s="44" t="s">
        <v>827</v>
      </c>
      <c r="K1495" s="44" t="s">
        <v>566</v>
      </c>
      <c r="L1495" s="44" t="s">
        <v>683</v>
      </c>
      <c r="M1495" s="44" t="s">
        <v>684</v>
      </c>
      <c r="N1495" s="44" t="s">
        <v>5190</v>
      </c>
      <c r="O1495" s="44" t="s">
        <v>5186</v>
      </c>
      <c r="P1495" s="44" t="s">
        <v>5187</v>
      </c>
      <c r="Q1495" s="44" t="s">
        <v>570</v>
      </c>
    </row>
    <row r="1496" spans="1:17" x14ac:dyDescent="0.25">
      <c r="A1496" s="44" t="s">
        <v>5191</v>
      </c>
      <c r="B1496" s="44" t="s">
        <v>5192</v>
      </c>
      <c r="C1496" s="44" t="s">
        <v>5193</v>
      </c>
      <c r="D1496" s="44"/>
      <c r="E1496" s="44" t="s">
        <v>574</v>
      </c>
      <c r="F1496" s="44" t="s">
        <v>5194</v>
      </c>
      <c r="G1496" s="45"/>
      <c r="H1496" s="46">
        <v>0</v>
      </c>
      <c r="I1496" s="44" t="s">
        <v>5195</v>
      </c>
      <c r="J1496" s="44" t="s">
        <v>5196</v>
      </c>
      <c r="K1496" s="44" t="s">
        <v>566</v>
      </c>
      <c r="L1496" s="44" t="s">
        <v>567</v>
      </c>
      <c r="M1496" s="44" t="s">
        <v>585</v>
      </c>
      <c r="N1496" s="44"/>
      <c r="O1496" s="44" t="s">
        <v>5191</v>
      </c>
      <c r="P1496" s="44" t="s">
        <v>5192</v>
      </c>
      <c r="Q1496" s="44" t="s">
        <v>4529</v>
      </c>
    </row>
    <row r="1497" spans="1:17" x14ac:dyDescent="0.25">
      <c r="A1497" s="44" t="s">
        <v>5197</v>
      </c>
      <c r="B1497" s="44" t="s">
        <v>5198</v>
      </c>
      <c r="C1497" s="44" t="s">
        <v>5199</v>
      </c>
      <c r="D1497" s="44"/>
      <c r="E1497" s="44" t="s">
        <v>5200</v>
      </c>
      <c r="F1497" s="44" t="s">
        <v>5201</v>
      </c>
      <c r="G1497" s="45">
        <v>60</v>
      </c>
      <c r="H1497" s="46">
        <v>0</v>
      </c>
      <c r="I1497" s="44" t="s">
        <v>1002</v>
      </c>
      <c r="J1497" s="44" t="s">
        <v>1003</v>
      </c>
      <c r="K1497" s="44" t="s">
        <v>566</v>
      </c>
      <c r="L1497" s="44" t="s">
        <v>567</v>
      </c>
      <c r="M1497" s="44" t="s">
        <v>795</v>
      </c>
      <c r="N1497" s="44"/>
      <c r="O1497" s="44" t="s">
        <v>5197</v>
      </c>
      <c r="P1497" s="44" t="s">
        <v>5198</v>
      </c>
      <c r="Q1497" s="44" t="s">
        <v>570</v>
      </c>
    </row>
    <row r="1498" spans="1:17" x14ac:dyDescent="0.25">
      <c r="A1498" s="44" t="s">
        <v>5202</v>
      </c>
      <c r="B1498" s="44" t="s">
        <v>5203</v>
      </c>
      <c r="C1498" s="44" t="s">
        <v>5204</v>
      </c>
      <c r="D1498" s="44" t="s">
        <v>5205</v>
      </c>
      <c r="E1498" s="44" t="s">
        <v>574</v>
      </c>
      <c r="F1498" s="44" t="s">
        <v>5206</v>
      </c>
      <c r="G1498" s="45"/>
      <c r="H1498" s="46">
        <v>0</v>
      </c>
      <c r="I1498" s="44" t="s">
        <v>623</v>
      </c>
      <c r="J1498" s="44" t="s">
        <v>624</v>
      </c>
      <c r="K1498" s="44" t="s">
        <v>566</v>
      </c>
      <c r="L1498" s="44" t="s">
        <v>567</v>
      </c>
      <c r="M1498" s="44" t="s">
        <v>2320</v>
      </c>
      <c r="N1498" s="44" t="s">
        <v>5207</v>
      </c>
      <c r="O1498" s="44" t="s">
        <v>5202</v>
      </c>
      <c r="P1498" s="44" t="s">
        <v>5203</v>
      </c>
      <c r="Q1498" s="44" t="s">
        <v>570</v>
      </c>
    </row>
    <row r="1499" spans="1:17" x14ac:dyDescent="0.25">
      <c r="A1499" s="44" t="s">
        <v>5208</v>
      </c>
      <c r="B1499" s="44" t="s">
        <v>5209</v>
      </c>
      <c r="C1499" s="44" t="s">
        <v>5210</v>
      </c>
      <c r="D1499" s="44"/>
      <c r="E1499" s="44" t="s">
        <v>574</v>
      </c>
      <c r="F1499" s="44" t="s">
        <v>5211</v>
      </c>
      <c r="G1499" s="45">
        <v>60</v>
      </c>
      <c r="H1499" s="46">
        <v>0</v>
      </c>
      <c r="I1499" s="44" t="s">
        <v>617</v>
      </c>
      <c r="J1499" s="44" t="s">
        <v>618</v>
      </c>
      <c r="K1499" s="44" t="s">
        <v>566</v>
      </c>
      <c r="L1499" s="44" t="s">
        <v>567</v>
      </c>
      <c r="M1499" s="44" t="s">
        <v>585</v>
      </c>
      <c r="N1499" s="44"/>
      <c r="O1499" s="44" t="s">
        <v>5208</v>
      </c>
      <c r="P1499" s="44" t="s">
        <v>5209</v>
      </c>
      <c r="Q1499" s="44" t="s">
        <v>570</v>
      </c>
    </row>
    <row r="1500" spans="1:17" x14ac:dyDescent="0.25">
      <c r="A1500" s="44" t="s">
        <v>5212</v>
      </c>
      <c r="B1500" s="44" t="s">
        <v>5212</v>
      </c>
      <c r="C1500" s="44" t="s">
        <v>5213</v>
      </c>
      <c r="D1500" s="44" t="s">
        <v>5214</v>
      </c>
      <c r="E1500" s="44" t="s">
        <v>5215</v>
      </c>
      <c r="F1500" s="44" t="s">
        <v>5214</v>
      </c>
      <c r="G1500" s="45">
        <v>60</v>
      </c>
      <c r="H1500" s="46">
        <v>0</v>
      </c>
      <c r="I1500" s="44" t="s">
        <v>583</v>
      </c>
      <c r="J1500" s="44" t="s">
        <v>584</v>
      </c>
      <c r="K1500" s="44" t="s">
        <v>566</v>
      </c>
      <c r="L1500" s="44" t="s">
        <v>567</v>
      </c>
      <c r="M1500" s="44" t="s">
        <v>784</v>
      </c>
      <c r="N1500" s="44" t="s">
        <v>3235</v>
      </c>
      <c r="O1500" s="44" t="s">
        <v>5212</v>
      </c>
      <c r="P1500" s="44" t="s">
        <v>5212</v>
      </c>
      <c r="Q1500" s="44" t="s">
        <v>570</v>
      </c>
    </row>
    <row r="1501" spans="1:17" x14ac:dyDescent="0.25">
      <c r="A1501" s="44" t="s">
        <v>5216</v>
      </c>
      <c r="B1501" s="44" t="s">
        <v>5217</v>
      </c>
      <c r="C1501" s="44" t="s">
        <v>5218</v>
      </c>
      <c r="D1501" s="44" t="s">
        <v>5214</v>
      </c>
      <c r="E1501" s="44" t="s">
        <v>5215</v>
      </c>
      <c r="F1501" s="44" t="s">
        <v>5214</v>
      </c>
      <c r="G1501" s="45">
        <v>60</v>
      </c>
      <c r="H1501" s="46">
        <v>0</v>
      </c>
      <c r="I1501" s="44" t="s">
        <v>583</v>
      </c>
      <c r="J1501" s="44" t="s">
        <v>584</v>
      </c>
      <c r="K1501" s="44" t="s">
        <v>566</v>
      </c>
      <c r="L1501" s="44" t="s">
        <v>567</v>
      </c>
      <c r="M1501" s="44" t="s">
        <v>784</v>
      </c>
      <c r="N1501" s="44" t="s">
        <v>3235</v>
      </c>
      <c r="O1501" s="44" t="s">
        <v>5212</v>
      </c>
      <c r="P1501" s="44" t="s">
        <v>5212</v>
      </c>
      <c r="Q1501" s="44" t="s">
        <v>570</v>
      </c>
    </row>
    <row r="1502" spans="1:17" x14ac:dyDescent="0.25">
      <c r="A1502" s="44" t="s">
        <v>5219</v>
      </c>
      <c r="B1502" s="44" t="s">
        <v>5220</v>
      </c>
      <c r="C1502" s="44" t="s">
        <v>5221</v>
      </c>
      <c r="D1502" s="44" t="s">
        <v>5214</v>
      </c>
      <c r="E1502" s="44" t="s">
        <v>5215</v>
      </c>
      <c r="F1502" s="44" t="s">
        <v>5214</v>
      </c>
      <c r="G1502" s="45">
        <v>60</v>
      </c>
      <c r="H1502" s="46">
        <v>0</v>
      </c>
      <c r="I1502" s="44" t="s">
        <v>583</v>
      </c>
      <c r="J1502" s="44" t="s">
        <v>584</v>
      </c>
      <c r="K1502" s="44" t="s">
        <v>566</v>
      </c>
      <c r="L1502" s="44" t="s">
        <v>567</v>
      </c>
      <c r="M1502" s="44" t="s">
        <v>784</v>
      </c>
      <c r="N1502" s="44" t="s">
        <v>3235</v>
      </c>
      <c r="O1502" s="44" t="s">
        <v>5212</v>
      </c>
      <c r="P1502" s="44" t="s">
        <v>5212</v>
      </c>
      <c r="Q1502" s="44" t="s">
        <v>570</v>
      </c>
    </row>
    <row r="1503" spans="1:17" x14ac:dyDescent="0.25">
      <c r="A1503" s="44" t="s">
        <v>5222</v>
      </c>
      <c r="B1503" s="44" t="s">
        <v>5223</v>
      </c>
      <c r="C1503" s="44" t="s">
        <v>5224</v>
      </c>
      <c r="D1503" s="44" t="s">
        <v>5214</v>
      </c>
      <c r="E1503" s="44" t="s">
        <v>5215</v>
      </c>
      <c r="F1503" s="44" t="s">
        <v>5214</v>
      </c>
      <c r="G1503" s="45">
        <v>60</v>
      </c>
      <c r="H1503" s="46">
        <v>0</v>
      </c>
      <c r="I1503" s="44" t="s">
        <v>583</v>
      </c>
      <c r="J1503" s="44" t="s">
        <v>584</v>
      </c>
      <c r="K1503" s="44" t="s">
        <v>566</v>
      </c>
      <c r="L1503" s="44" t="s">
        <v>567</v>
      </c>
      <c r="M1503" s="44" t="s">
        <v>784</v>
      </c>
      <c r="N1503" s="44" t="s">
        <v>3235</v>
      </c>
      <c r="O1503" s="44" t="s">
        <v>5212</v>
      </c>
      <c r="P1503" s="44" t="s">
        <v>5212</v>
      </c>
      <c r="Q1503" s="44" t="s">
        <v>570</v>
      </c>
    </row>
    <row r="1504" spans="1:17" x14ac:dyDescent="0.25">
      <c r="A1504" s="44" t="s">
        <v>5225</v>
      </c>
      <c r="B1504" s="44" t="s">
        <v>5226</v>
      </c>
      <c r="C1504" s="44" t="s">
        <v>5227</v>
      </c>
      <c r="D1504" s="44" t="s">
        <v>5214</v>
      </c>
      <c r="E1504" s="44" t="s">
        <v>5215</v>
      </c>
      <c r="F1504" s="44" t="s">
        <v>5214</v>
      </c>
      <c r="G1504" s="45">
        <v>60</v>
      </c>
      <c r="H1504" s="46">
        <v>0</v>
      </c>
      <c r="I1504" s="44" t="s">
        <v>575</v>
      </c>
      <c r="J1504" s="44" t="s">
        <v>576</v>
      </c>
      <c r="K1504" s="44" t="s">
        <v>566</v>
      </c>
      <c r="L1504" s="44" t="s">
        <v>567</v>
      </c>
      <c r="M1504" s="44" t="s">
        <v>577</v>
      </c>
      <c r="N1504" s="44"/>
      <c r="O1504" s="44" t="s">
        <v>5212</v>
      </c>
      <c r="P1504" s="44" t="s">
        <v>5212</v>
      </c>
      <c r="Q1504" s="44" t="s">
        <v>570</v>
      </c>
    </row>
    <row r="1505" spans="1:17" x14ac:dyDescent="0.25">
      <c r="A1505" s="44" t="s">
        <v>309</v>
      </c>
      <c r="B1505" s="44" t="s">
        <v>310</v>
      </c>
      <c r="C1505" s="44" t="s">
        <v>5228</v>
      </c>
      <c r="D1505" s="44"/>
      <c r="E1505" s="44" t="s">
        <v>574</v>
      </c>
      <c r="F1505" s="44" t="s">
        <v>5229</v>
      </c>
      <c r="G1505" s="45"/>
      <c r="H1505" s="46">
        <v>0</v>
      </c>
      <c r="I1505" s="44"/>
      <c r="J1505" s="44"/>
      <c r="K1505" s="44" t="s">
        <v>566</v>
      </c>
      <c r="L1505" s="44" t="s">
        <v>567</v>
      </c>
      <c r="M1505" s="44" t="s">
        <v>597</v>
      </c>
      <c r="N1505" s="44"/>
      <c r="O1505" s="44" t="s">
        <v>5230</v>
      </c>
      <c r="P1505" s="44" t="s">
        <v>310</v>
      </c>
      <c r="Q1505" s="44" t="s">
        <v>570</v>
      </c>
    </row>
    <row r="1506" spans="1:17" x14ac:dyDescent="0.25">
      <c r="A1506" s="44" t="s">
        <v>5231</v>
      </c>
      <c r="B1506" s="44" t="s">
        <v>5232</v>
      </c>
      <c r="C1506" s="44" t="s">
        <v>5233</v>
      </c>
      <c r="D1506" s="44"/>
      <c r="E1506" s="44" t="s">
        <v>574</v>
      </c>
      <c r="F1506" s="44" t="s">
        <v>74</v>
      </c>
      <c r="G1506" s="45"/>
      <c r="H1506" s="46">
        <v>0</v>
      </c>
      <c r="I1506" s="44" t="s">
        <v>583</v>
      </c>
      <c r="J1506" s="44" t="s">
        <v>584</v>
      </c>
      <c r="K1506" s="44" t="s">
        <v>566</v>
      </c>
      <c r="L1506" s="44" t="s">
        <v>567</v>
      </c>
      <c r="M1506" s="44" t="s">
        <v>597</v>
      </c>
      <c r="N1506" s="44"/>
      <c r="O1506" s="44" t="s">
        <v>5230</v>
      </c>
      <c r="P1506" s="44" t="s">
        <v>310</v>
      </c>
      <c r="Q1506" s="44" t="s">
        <v>570</v>
      </c>
    </row>
    <row r="1507" spans="1:17" x14ac:dyDescent="0.25">
      <c r="A1507" s="44" t="s">
        <v>5234</v>
      </c>
      <c r="B1507" s="44" t="s">
        <v>5235</v>
      </c>
      <c r="C1507" s="44" t="s">
        <v>5236</v>
      </c>
      <c r="D1507" s="44"/>
      <c r="E1507" s="44" t="s">
        <v>574</v>
      </c>
      <c r="F1507" s="44" t="s">
        <v>74</v>
      </c>
      <c r="G1507" s="45"/>
      <c r="H1507" s="46">
        <v>0</v>
      </c>
      <c r="I1507" s="44" t="s">
        <v>583</v>
      </c>
      <c r="J1507" s="44" t="s">
        <v>584</v>
      </c>
      <c r="K1507" s="44" t="s">
        <v>566</v>
      </c>
      <c r="L1507" s="44" t="s">
        <v>567</v>
      </c>
      <c r="M1507" s="44" t="s">
        <v>710</v>
      </c>
      <c r="N1507" s="44"/>
      <c r="O1507" s="44" t="s">
        <v>5230</v>
      </c>
      <c r="P1507" s="44" t="s">
        <v>310</v>
      </c>
      <c r="Q1507" s="44" t="s">
        <v>570</v>
      </c>
    </row>
    <row r="1508" spans="1:17" x14ac:dyDescent="0.25">
      <c r="A1508" s="44" t="s">
        <v>5237</v>
      </c>
      <c r="B1508" s="44" t="s">
        <v>5238</v>
      </c>
      <c r="C1508" s="44" t="s">
        <v>5239</v>
      </c>
      <c r="D1508" s="44"/>
      <c r="E1508" s="44" t="s">
        <v>574</v>
      </c>
      <c r="F1508" s="44" t="s">
        <v>74</v>
      </c>
      <c r="G1508" s="45"/>
      <c r="H1508" s="46">
        <v>0</v>
      </c>
      <c r="I1508" s="44" t="s">
        <v>575</v>
      </c>
      <c r="J1508" s="44" t="s">
        <v>576</v>
      </c>
      <c r="K1508" s="44" t="s">
        <v>566</v>
      </c>
      <c r="L1508" s="44" t="s">
        <v>567</v>
      </c>
      <c r="M1508" s="44" t="s">
        <v>629</v>
      </c>
      <c r="N1508" s="44"/>
      <c r="O1508" s="44" t="s">
        <v>5230</v>
      </c>
      <c r="P1508" s="44" t="s">
        <v>310</v>
      </c>
      <c r="Q1508" s="44" t="s">
        <v>570</v>
      </c>
    </row>
    <row r="1509" spans="1:17" x14ac:dyDescent="0.25">
      <c r="A1509" s="44" t="s">
        <v>5240</v>
      </c>
      <c r="B1509" s="44" t="s">
        <v>5241</v>
      </c>
      <c r="C1509" s="44" t="s">
        <v>5242</v>
      </c>
      <c r="D1509" s="44"/>
      <c r="E1509" s="44" t="s">
        <v>574</v>
      </c>
      <c r="F1509" s="44" t="s">
        <v>74</v>
      </c>
      <c r="G1509" s="45"/>
      <c r="H1509" s="46">
        <v>0</v>
      </c>
      <c r="I1509" s="44" t="s">
        <v>623</v>
      </c>
      <c r="J1509" s="44" t="s">
        <v>624</v>
      </c>
      <c r="K1509" s="44" t="s">
        <v>566</v>
      </c>
      <c r="L1509" s="44" t="s">
        <v>567</v>
      </c>
      <c r="M1509" s="44" t="s">
        <v>2320</v>
      </c>
      <c r="N1509" s="44"/>
      <c r="O1509" s="44" t="s">
        <v>5230</v>
      </c>
      <c r="P1509" s="44" t="s">
        <v>310</v>
      </c>
      <c r="Q1509" s="44" t="s">
        <v>570</v>
      </c>
    </row>
    <row r="1510" spans="1:17" x14ac:dyDescent="0.25">
      <c r="A1510" s="44" t="s">
        <v>5243</v>
      </c>
      <c r="B1510" s="44" t="s">
        <v>5244</v>
      </c>
      <c r="C1510" s="44" t="s">
        <v>5245</v>
      </c>
      <c r="D1510" s="44"/>
      <c r="E1510" s="44" t="s">
        <v>574</v>
      </c>
      <c r="F1510" s="44" t="s">
        <v>74</v>
      </c>
      <c r="G1510" s="45"/>
      <c r="H1510" s="46">
        <v>0</v>
      </c>
      <c r="I1510" s="44" t="s">
        <v>583</v>
      </c>
      <c r="J1510" s="44" t="s">
        <v>584</v>
      </c>
      <c r="K1510" s="44" t="s">
        <v>566</v>
      </c>
      <c r="L1510" s="44" t="s">
        <v>567</v>
      </c>
      <c r="M1510" s="44" t="s">
        <v>585</v>
      </c>
      <c r="N1510" s="44"/>
      <c r="O1510" s="44" t="s">
        <v>5230</v>
      </c>
      <c r="P1510" s="44" t="s">
        <v>310</v>
      </c>
      <c r="Q1510" s="44" t="s">
        <v>570</v>
      </c>
    </row>
    <row r="1511" spans="1:17" x14ac:dyDescent="0.25">
      <c r="A1511" s="44" t="s">
        <v>5246</v>
      </c>
      <c r="B1511" s="44" t="s">
        <v>5247</v>
      </c>
      <c r="C1511" s="44" t="s">
        <v>5248</v>
      </c>
      <c r="D1511" s="44"/>
      <c r="E1511" s="44" t="s">
        <v>574</v>
      </c>
      <c r="F1511" s="44" t="s">
        <v>74</v>
      </c>
      <c r="G1511" s="45"/>
      <c r="H1511" s="46">
        <v>0</v>
      </c>
      <c r="I1511" s="44" t="s">
        <v>623</v>
      </c>
      <c r="J1511" s="44" t="s">
        <v>624</v>
      </c>
      <c r="K1511" s="44" t="s">
        <v>566</v>
      </c>
      <c r="L1511" s="44" t="s">
        <v>567</v>
      </c>
      <c r="M1511" s="44" t="s">
        <v>2320</v>
      </c>
      <c r="N1511" s="44"/>
      <c r="O1511" s="44" t="s">
        <v>5230</v>
      </c>
      <c r="P1511" s="44" t="s">
        <v>310</v>
      </c>
      <c r="Q1511" s="44" t="s">
        <v>570</v>
      </c>
    </row>
    <row r="1512" spans="1:17" x14ac:dyDescent="0.25">
      <c r="A1512" s="44" t="s">
        <v>5249</v>
      </c>
      <c r="B1512" s="44" t="s">
        <v>5250</v>
      </c>
      <c r="C1512" s="44" t="s">
        <v>5251</v>
      </c>
      <c r="D1512" s="44"/>
      <c r="E1512" s="44" t="s">
        <v>574</v>
      </c>
      <c r="F1512" s="44" t="s">
        <v>74</v>
      </c>
      <c r="G1512" s="45"/>
      <c r="H1512" s="46">
        <v>0</v>
      </c>
      <c r="I1512" s="44" t="s">
        <v>623</v>
      </c>
      <c r="J1512" s="44" t="s">
        <v>624</v>
      </c>
      <c r="K1512" s="44" t="s">
        <v>566</v>
      </c>
      <c r="L1512" s="44" t="s">
        <v>567</v>
      </c>
      <c r="M1512" s="44" t="s">
        <v>795</v>
      </c>
      <c r="N1512" s="44" t="s">
        <v>4088</v>
      </c>
      <c r="O1512" s="44" t="s">
        <v>5230</v>
      </c>
      <c r="P1512" s="44" t="s">
        <v>310</v>
      </c>
      <c r="Q1512" s="44" t="s">
        <v>570</v>
      </c>
    </row>
    <row r="1513" spans="1:17" x14ac:dyDescent="0.25">
      <c r="A1513" s="44" t="s">
        <v>5252</v>
      </c>
      <c r="B1513" s="44" t="s">
        <v>5253</v>
      </c>
      <c r="C1513" s="44" t="s">
        <v>5254</v>
      </c>
      <c r="D1513" s="44"/>
      <c r="E1513" s="44" t="s">
        <v>574</v>
      </c>
      <c r="F1513" s="44" t="s">
        <v>74</v>
      </c>
      <c r="G1513" s="45"/>
      <c r="H1513" s="46">
        <v>0</v>
      </c>
      <c r="I1513" s="44" t="s">
        <v>575</v>
      </c>
      <c r="J1513" s="44" t="s">
        <v>576</v>
      </c>
      <c r="K1513" s="44" t="s">
        <v>566</v>
      </c>
      <c r="L1513" s="44" t="s">
        <v>567</v>
      </c>
      <c r="M1513" s="44" t="s">
        <v>577</v>
      </c>
      <c r="N1513" s="44" t="s">
        <v>1387</v>
      </c>
      <c r="O1513" s="44" t="s">
        <v>5230</v>
      </c>
      <c r="P1513" s="44" t="s">
        <v>310</v>
      </c>
      <c r="Q1513" s="44" t="s">
        <v>570</v>
      </c>
    </row>
    <row r="1514" spans="1:17" x14ac:dyDescent="0.25">
      <c r="A1514" s="44" t="s">
        <v>5255</v>
      </c>
      <c r="B1514" s="44" t="s">
        <v>5256</v>
      </c>
      <c r="C1514" s="44" t="s">
        <v>5257</v>
      </c>
      <c r="D1514" s="44"/>
      <c r="E1514" s="44" t="s">
        <v>574</v>
      </c>
      <c r="F1514" s="44" t="s">
        <v>74</v>
      </c>
      <c r="G1514" s="45"/>
      <c r="H1514" s="46">
        <v>0</v>
      </c>
      <c r="I1514" s="44" t="s">
        <v>657</v>
      </c>
      <c r="J1514" s="44" t="s">
        <v>658</v>
      </c>
      <c r="K1514" s="44" t="s">
        <v>566</v>
      </c>
      <c r="L1514" s="44" t="s">
        <v>567</v>
      </c>
      <c r="M1514" s="44" t="s">
        <v>659</v>
      </c>
      <c r="N1514" s="44" t="s">
        <v>2922</v>
      </c>
      <c r="O1514" s="44" t="s">
        <v>5230</v>
      </c>
      <c r="P1514" s="44" t="s">
        <v>310</v>
      </c>
      <c r="Q1514" s="44" t="s">
        <v>570</v>
      </c>
    </row>
    <row r="1515" spans="1:17" x14ac:dyDescent="0.25">
      <c r="A1515" s="44" t="s">
        <v>5258</v>
      </c>
      <c r="B1515" s="44" t="s">
        <v>5259</v>
      </c>
      <c r="C1515" s="44" t="s">
        <v>5260</v>
      </c>
      <c r="D1515" s="44" t="s">
        <v>5261</v>
      </c>
      <c r="E1515" s="44" t="s">
        <v>5262</v>
      </c>
      <c r="F1515" s="44" t="s">
        <v>5261</v>
      </c>
      <c r="G1515" s="45">
        <v>60</v>
      </c>
      <c r="H1515" s="46">
        <v>0</v>
      </c>
      <c r="I1515" s="44" t="s">
        <v>575</v>
      </c>
      <c r="J1515" s="44" t="s">
        <v>576</v>
      </c>
      <c r="K1515" s="44" t="s">
        <v>566</v>
      </c>
      <c r="L1515" s="44" t="s">
        <v>567</v>
      </c>
      <c r="M1515" s="44" t="s">
        <v>629</v>
      </c>
      <c r="N1515" s="44" t="s">
        <v>5263</v>
      </c>
      <c r="O1515" s="44" t="s">
        <v>5258</v>
      </c>
      <c r="P1515" s="44" t="s">
        <v>5259</v>
      </c>
      <c r="Q1515" s="44" t="s">
        <v>570</v>
      </c>
    </row>
    <row r="1516" spans="1:17" x14ac:dyDescent="0.25">
      <c r="A1516" s="44" t="s">
        <v>5264</v>
      </c>
      <c r="B1516" s="44" t="s">
        <v>5265</v>
      </c>
      <c r="C1516" s="44" t="s">
        <v>5266</v>
      </c>
      <c r="D1516" s="44" t="s">
        <v>5267</v>
      </c>
      <c r="E1516" s="44" t="s">
        <v>5262</v>
      </c>
      <c r="F1516" s="44" t="s">
        <v>5267</v>
      </c>
      <c r="G1516" s="45">
        <v>60</v>
      </c>
      <c r="H1516" s="46">
        <v>0</v>
      </c>
      <c r="I1516" s="44" t="s">
        <v>5195</v>
      </c>
      <c r="J1516" s="44" t="s">
        <v>5196</v>
      </c>
      <c r="K1516" s="44" t="s">
        <v>566</v>
      </c>
      <c r="L1516" s="44" t="s">
        <v>567</v>
      </c>
      <c r="M1516" s="44" t="s">
        <v>629</v>
      </c>
      <c r="N1516" s="44"/>
      <c r="O1516" s="44" t="s">
        <v>5258</v>
      </c>
      <c r="P1516" s="44" t="s">
        <v>5259</v>
      </c>
      <c r="Q1516" s="44" t="s">
        <v>570</v>
      </c>
    </row>
    <row r="1517" spans="1:17" x14ac:dyDescent="0.25">
      <c r="A1517" s="44" t="s">
        <v>5268</v>
      </c>
      <c r="B1517" s="44" t="s">
        <v>5269</v>
      </c>
      <c r="C1517" s="44" t="s">
        <v>5270</v>
      </c>
      <c r="D1517" s="44" t="s">
        <v>5267</v>
      </c>
      <c r="E1517" s="44" t="s">
        <v>5262</v>
      </c>
      <c r="F1517" s="44" t="s">
        <v>5267</v>
      </c>
      <c r="G1517" s="45">
        <v>60</v>
      </c>
      <c r="H1517" s="46">
        <v>0</v>
      </c>
      <c r="I1517" s="44" t="s">
        <v>5195</v>
      </c>
      <c r="J1517" s="44" t="s">
        <v>5196</v>
      </c>
      <c r="K1517" s="44" t="s">
        <v>566</v>
      </c>
      <c r="L1517" s="44" t="s">
        <v>567</v>
      </c>
      <c r="M1517" s="44" t="s">
        <v>629</v>
      </c>
      <c r="N1517" s="44"/>
      <c r="O1517" s="44" t="s">
        <v>5258</v>
      </c>
      <c r="P1517" s="44" t="s">
        <v>5259</v>
      </c>
      <c r="Q1517" s="44" t="s">
        <v>570</v>
      </c>
    </row>
    <row r="1518" spans="1:17" x14ac:dyDescent="0.25">
      <c r="A1518" s="44" t="s">
        <v>5271</v>
      </c>
      <c r="B1518" s="44" t="s">
        <v>5272</v>
      </c>
      <c r="C1518" s="44" t="s">
        <v>5273</v>
      </c>
      <c r="D1518" s="44"/>
      <c r="E1518" s="44" t="s">
        <v>5215</v>
      </c>
      <c r="F1518" s="44" t="s">
        <v>5274</v>
      </c>
      <c r="G1518" s="45">
        <v>60</v>
      </c>
      <c r="H1518" s="46">
        <v>0</v>
      </c>
      <c r="I1518" s="44" t="s">
        <v>5275</v>
      </c>
      <c r="J1518" s="44" t="s">
        <v>5276</v>
      </c>
      <c r="K1518" s="44" t="s">
        <v>566</v>
      </c>
      <c r="L1518" s="44" t="s">
        <v>940</v>
      </c>
      <c r="M1518" s="44" t="s">
        <v>644</v>
      </c>
      <c r="N1518" s="44" t="s">
        <v>5277</v>
      </c>
      <c r="O1518" s="44" t="s">
        <v>5271</v>
      </c>
      <c r="P1518" s="44" t="s">
        <v>5272</v>
      </c>
      <c r="Q1518" s="44" t="s">
        <v>570</v>
      </c>
    </row>
    <row r="1519" spans="1:17" x14ac:dyDescent="0.25">
      <c r="A1519" s="44" t="s">
        <v>5278</v>
      </c>
      <c r="B1519" s="44" t="s">
        <v>5279</v>
      </c>
      <c r="C1519" s="44" t="s">
        <v>5280</v>
      </c>
      <c r="D1519" s="44"/>
      <c r="E1519" s="44" t="s">
        <v>735</v>
      </c>
      <c r="F1519" s="44"/>
      <c r="G1519" s="45"/>
      <c r="H1519" s="46">
        <v>0</v>
      </c>
      <c r="I1519" s="44" t="s">
        <v>826</v>
      </c>
      <c r="J1519" s="44" t="s">
        <v>827</v>
      </c>
      <c r="K1519" s="44" t="s">
        <v>566</v>
      </c>
      <c r="L1519" s="44" t="s">
        <v>683</v>
      </c>
      <c r="M1519" s="44" t="s">
        <v>1899</v>
      </c>
      <c r="N1519" s="44"/>
      <c r="O1519" s="44" t="s">
        <v>1016</v>
      </c>
      <c r="P1519" s="44" t="s">
        <v>1018</v>
      </c>
      <c r="Q1519" s="44" t="s">
        <v>570</v>
      </c>
    </row>
    <row r="1520" spans="1:17" x14ac:dyDescent="0.25">
      <c r="A1520" s="44" t="s">
        <v>5281</v>
      </c>
      <c r="B1520" s="44" t="s">
        <v>5282</v>
      </c>
      <c r="C1520" s="44" t="s">
        <v>5283</v>
      </c>
      <c r="D1520" s="44"/>
      <c r="E1520" s="44" t="s">
        <v>5284</v>
      </c>
      <c r="F1520" s="44"/>
      <c r="G1520" s="45"/>
      <c r="H1520" s="46">
        <v>0</v>
      </c>
      <c r="I1520" s="44" t="s">
        <v>826</v>
      </c>
      <c r="J1520" s="44" t="s">
        <v>827</v>
      </c>
      <c r="K1520" s="44" t="s">
        <v>566</v>
      </c>
      <c r="L1520" s="44" t="s">
        <v>683</v>
      </c>
      <c r="M1520" s="44" t="s">
        <v>1106</v>
      </c>
      <c r="N1520" s="44"/>
      <c r="O1520" s="44" t="s">
        <v>1016</v>
      </c>
      <c r="P1520" s="44" t="s">
        <v>1018</v>
      </c>
      <c r="Q1520" s="44" t="s">
        <v>570</v>
      </c>
    </row>
    <row r="1521" spans="1:17" x14ac:dyDescent="0.25">
      <c r="A1521" s="44" t="s">
        <v>5285</v>
      </c>
      <c r="B1521" s="44" t="s">
        <v>5286</v>
      </c>
      <c r="C1521" s="44" t="s">
        <v>5287</v>
      </c>
      <c r="D1521" s="44" t="s">
        <v>5288</v>
      </c>
      <c r="E1521" s="44" t="s">
        <v>564</v>
      </c>
      <c r="F1521" s="44" t="s">
        <v>5289</v>
      </c>
      <c r="G1521" s="45"/>
      <c r="H1521" s="46">
        <v>0</v>
      </c>
      <c r="I1521" s="44" t="s">
        <v>919</v>
      </c>
      <c r="J1521" s="44" t="s">
        <v>920</v>
      </c>
      <c r="K1521" s="44" t="s">
        <v>566</v>
      </c>
      <c r="L1521" s="44" t="s">
        <v>567</v>
      </c>
      <c r="M1521" s="44" t="s">
        <v>597</v>
      </c>
      <c r="N1521" s="44" t="s">
        <v>5290</v>
      </c>
      <c r="O1521" s="44" t="s">
        <v>5291</v>
      </c>
      <c r="P1521" s="44" t="s">
        <v>5286</v>
      </c>
      <c r="Q1521" s="44" t="s">
        <v>570</v>
      </c>
    </row>
    <row r="1522" spans="1:17" x14ac:dyDescent="0.25">
      <c r="A1522" s="44" t="s">
        <v>5292</v>
      </c>
      <c r="B1522" s="44" t="s">
        <v>5293</v>
      </c>
      <c r="C1522" s="44" t="s">
        <v>5294</v>
      </c>
      <c r="D1522" s="44"/>
      <c r="E1522" s="44" t="s">
        <v>574</v>
      </c>
      <c r="F1522" s="44" t="s">
        <v>5295</v>
      </c>
      <c r="G1522" s="45">
        <v>60</v>
      </c>
      <c r="H1522" s="46">
        <v>0</v>
      </c>
      <c r="I1522" s="44"/>
      <c r="J1522" s="44"/>
      <c r="K1522" s="44" t="s">
        <v>566</v>
      </c>
      <c r="L1522" s="44" t="s">
        <v>567</v>
      </c>
      <c r="M1522" s="44" t="s">
        <v>585</v>
      </c>
      <c r="N1522" s="44"/>
      <c r="O1522" s="44" t="s">
        <v>5292</v>
      </c>
      <c r="P1522" s="44" t="s">
        <v>5293</v>
      </c>
      <c r="Q1522" s="44" t="s">
        <v>570</v>
      </c>
    </row>
    <row r="1523" spans="1:17" x14ac:dyDescent="0.25">
      <c r="A1523" s="44" t="s">
        <v>5296</v>
      </c>
      <c r="B1523" s="44" t="s">
        <v>5297</v>
      </c>
      <c r="C1523" s="44" t="s">
        <v>5298</v>
      </c>
      <c r="D1523" s="44"/>
      <c r="E1523" s="44" t="s">
        <v>574</v>
      </c>
      <c r="F1523" s="44" t="s">
        <v>5299</v>
      </c>
      <c r="G1523" s="45"/>
      <c r="H1523" s="46">
        <v>0</v>
      </c>
      <c r="I1523" s="44" t="s">
        <v>617</v>
      </c>
      <c r="J1523" s="44" t="s">
        <v>618</v>
      </c>
      <c r="K1523" s="44" t="s">
        <v>566</v>
      </c>
      <c r="L1523" s="44" t="s">
        <v>567</v>
      </c>
      <c r="M1523" s="44" t="s">
        <v>784</v>
      </c>
      <c r="N1523" s="44" t="s">
        <v>5300</v>
      </c>
      <c r="O1523" s="44" t="s">
        <v>5296</v>
      </c>
      <c r="P1523" s="44" t="s">
        <v>5297</v>
      </c>
      <c r="Q1523" s="44" t="s">
        <v>570</v>
      </c>
    </row>
    <row r="1524" spans="1:17" x14ac:dyDescent="0.25">
      <c r="A1524" s="44" t="s">
        <v>5301</v>
      </c>
      <c r="B1524" s="44" t="s">
        <v>5302</v>
      </c>
      <c r="C1524" s="44" t="s">
        <v>5303</v>
      </c>
      <c r="D1524" s="44"/>
      <c r="E1524" s="44" t="s">
        <v>574</v>
      </c>
      <c r="F1524" s="44" t="s">
        <v>5304</v>
      </c>
      <c r="G1524" s="45"/>
      <c r="H1524" s="46">
        <v>0</v>
      </c>
      <c r="I1524" s="44" t="s">
        <v>617</v>
      </c>
      <c r="J1524" s="44" t="s">
        <v>618</v>
      </c>
      <c r="K1524" s="44" t="s">
        <v>566</v>
      </c>
      <c r="L1524" s="44" t="s">
        <v>567</v>
      </c>
      <c r="M1524" s="44" t="s">
        <v>784</v>
      </c>
      <c r="N1524" s="44" t="s">
        <v>5305</v>
      </c>
      <c r="O1524" s="44" t="s">
        <v>5301</v>
      </c>
      <c r="P1524" s="44" t="s">
        <v>5302</v>
      </c>
      <c r="Q1524" s="44" t="s">
        <v>570</v>
      </c>
    </row>
    <row r="1525" spans="1:17" x14ac:dyDescent="0.25">
      <c r="A1525" s="44" t="s">
        <v>5306</v>
      </c>
      <c r="B1525" s="44" t="s">
        <v>5307</v>
      </c>
      <c r="C1525" s="44" t="s">
        <v>5308</v>
      </c>
      <c r="D1525" s="44"/>
      <c r="E1525" s="44" t="s">
        <v>574</v>
      </c>
      <c r="F1525" s="44"/>
      <c r="G1525" s="45"/>
      <c r="H1525" s="46">
        <v>0</v>
      </c>
      <c r="I1525" s="44"/>
      <c r="J1525" s="44"/>
      <c r="K1525" s="44" t="s">
        <v>566</v>
      </c>
      <c r="L1525" s="44" t="s">
        <v>3679</v>
      </c>
      <c r="M1525" s="44" t="s">
        <v>644</v>
      </c>
      <c r="N1525" s="44"/>
      <c r="O1525" s="44" t="s">
        <v>5306</v>
      </c>
      <c r="P1525" s="44" t="s">
        <v>5307</v>
      </c>
      <c r="Q1525" s="44" t="s">
        <v>570</v>
      </c>
    </row>
    <row r="1526" spans="1:17" x14ac:dyDescent="0.25">
      <c r="A1526" s="44" t="s">
        <v>5309</v>
      </c>
      <c r="B1526" s="44" t="s">
        <v>5310</v>
      </c>
      <c r="C1526" s="44" t="s">
        <v>5311</v>
      </c>
      <c r="D1526" s="44" t="s">
        <v>74</v>
      </c>
      <c r="E1526" s="44" t="s">
        <v>824</v>
      </c>
      <c r="F1526" s="44" t="s">
        <v>5312</v>
      </c>
      <c r="G1526" s="45"/>
      <c r="H1526" s="46">
        <v>0</v>
      </c>
      <c r="I1526" s="44" t="s">
        <v>1066</v>
      </c>
      <c r="J1526" s="44" t="s">
        <v>1067</v>
      </c>
      <c r="K1526" s="44" t="s">
        <v>566</v>
      </c>
      <c r="L1526" s="44" t="s">
        <v>683</v>
      </c>
      <c r="M1526" s="44" t="s">
        <v>1078</v>
      </c>
      <c r="N1526" s="44" t="s">
        <v>2000</v>
      </c>
      <c r="O1526" s="44" t="s">
        <v>5309</v>
      </c>
      <c r="P1526" s="44" t="s">
        <v>5310</v>
      </c>
      <c r="Q1526" s="44" t="s">
        <v>570</v>
      </c>
    </row>
    <row r="1527" spans="1:17" x14ac:dyDescent="0.25">
      <c r="A1527" s="44" t="s">
        <v>5313</v>
      </c>
      <c r="B1527" s="44" t="s">
        <v>5314</v>
      </c>
      <c r="C1527" s="44" t="s">
        <v>5315</v>
      </c>
      <c r="D1527" s="44"/>
      <c r="E1527" s="44" t="s">
        <v>574</v>
      </c>
      <c r="F1527" s="44" t="s">
        <v>5316</v>
      </c>
      <c r="G1527" s="45"/>
      <c r="H1527" s="46">
        <v>0</v>
      </c>
      <c r="I1527" s="44"/>
      <c r="J1527" s="44"/>
      <c r="K1527" s="44" t="s">
        <v>566</v>
      </c>
      <c r="L1527" s="44" t="s">
        <v>567</v>
      </c>
      <c r="M1527" s="44" t="s">
        <v>784</v>
      </c>
      <c r="N1527" s="44" t="s">
        <v>5317</v>
      </c>
      <c r="O1527" s="44" t="s">
        <v>5313</v>
      </c>
      <c r="P1527" s="44" t="s">
        <v>5314</v>
      </c>
      <c r="Q1527" s="44" t="s">
        <v>570</v>
      </c>
    </row>
    <row r="1528" spans="1:17" x14ac:dyDescent="0.25">
      <c r="A1528" s="44" t="s">
        <v>5318</v>
      </c>
      <c r="B1528" s="44" t="s">
        <v>5319</v>
      </c>
      <c r="C1528" s="44" t="s">
        <v>5320</v>
      </c>
      <c r="D1528" s="44"/>
      <c r="E1528" s="44"/>
      <c r="F1528" s="44"/>
      <c r="G1528" s="45"/>
      <c r="H1528" s="46">
        <v>0</v>
      </c>
      <c r="I1528" s="44"/>
      <c r="J1528" s="44"/>
      <c r="K1528" s="44" t="s">
        <v>566</v>
      </c>
      <c r="L1528" s="44" t="s">
        <v>567</v>
      </c>
      <c r="M1528" s="44" t="s">
        <v>784</v>
      </c>
      <c r="N1528" s="44"/>
      <c r="O1528" s="44" t="s">
        <v>5313</v>
      </c>
      <c r="P1528" s="44" t="s">
        <v>5314</v>
      </c>
      <c r="Q1528" s="44" t="s">
        <v>570</v>
      </c>
    </row>
    <row r="1529" spans="1:17" x14ac:dyDescent="0.25">
      <c r="A1529" s="44" t="s">
        <v>5321</v>
      </c>
      <c r="B1529" s="44" t="s">
        <v>5322</v>
      </c>
      <c r="C1529" s="44" t="s">
        <v>683</v>
      </c>
      <c r="D1529" s="44" t="s">
        <v>5323</v>
      </c>
      <c r="E1529" s="44" t="s">
        <v>735</v>
      </c>
      <c r="F1529" s="44" t="s">
        <v>5323</v>
      </c>
      <c r="G1529" s="45"/>
      <c r="H1529" s="46">
        <v>0</v>
      </c>
      <c r="I1529" s="44" t="s">
        <v>826</v>
      </c>
      <c r="J1529" s="44" t="s">
        <v>827</v>
      </c>
      <c r="K1529" s="44" t="s">
        <v>566</v>
      </c>
      <c r="L1529" s="44" t="s">
        <v>683</v>
      </c>
      <c r="M1529" s="44" t="s">
        <v>1106</v>
      </c>
      <c r="N1529" s="44"/>
      <c r="O1529" s="44" t="s">
        <v>5321</v>
      </c>
      <c r="P1529" s="44" t="s">
        <v>5322</v>
      </c>
      <c r="Q1529" s="44" t="s">
        <v>570</v>
      </c>
    </row>
    <row r="1530" spans="1:17" x14ac:dyDescent="0.25">
      <c r="A1530" s="44" t="s">
        <v>5324</v>
      </c>
      <c r="B1530" s="44" t="s">
        <v>5325</v>
      </c>
      <c r="C1530" s="44" t="s">
        <v>5326</v>
      </c>
      <c r="D1530" s="44" t="s">
        <v>5323</v>
      </c>
      <c r="E1530" s="44" t="s">
        <v>735</v>
      </c>
      <c r="F1530" s="44" t="s">
        <v>5327</v>
      </c>
      <c r="G1530" s="45"/>
      <c r="H1530" s="46">
        <v>0</v>
      </c>
      <c r="I1530" s="44" t="s">
        <v>826</v>
      </c>
      <c r="J1530" s="44" t="s">
        <v>827</v>
      </c>
      <c r="K1530" s="44" t="s">
        <v>566</v>
      </c>
      <c r="L1530" s="44" t="s">
        <v>683</v>
      </c>
      <c r="M1530" s="44" t="s">
        <v>1106</v>
      </c>
      <c r="N1530" s="44"/>
      <c r="O1530" s="44" t="s">
        <v>5321</v>
      </c>
      <c r="P1530" s="44" t="s">
        <v>5322</v>
      </c>
      <c r="Q1530" s="44" t="s">
        <v>570</v>
      </c>
    </row>
    <row r="1531" spans="1:17" x14ac:dyDescent="0.25">
      <c r="A1531" s="44" t="s">
        <v>5328</v>
      </c>
      <c r="B1531" s="44" t="s">
        <v>5329</v>
      </c>
      <c r="C1531" s="44" t="s">
        <v>5330</v>
      </c>
      <c r="D1531" s="44" t="s">
        <v>5323</v>
      </c>
      <c r="E1531" s="44" t="s">
        <v>735</v>
      </c>
      <c r="F1531" s="44" t="s">
        <v>5331</v>
      </c>
      <c r="G1531" s="45"/>
      <c r="H1531" s="46">
        <v>0</v>
      </c>
      <c r="I1531" s="44" t="s">
        <v>1066</v>
      </c>
      <c r="J1531" s="44" t="s">
        <v>1067</v>
      </c>
      <c r="K1531" s="44" t="s">
        <v>566</v>
      </c>
      <c r="L1531" s="44" t="s">
        <v>683</v>
      </c>
      <c r="M1531" s="44" t="s">
        <v>695</v>
      </c>
      <c r="N1531" s="44"/>
      <c r="O1531" s="44" t="s">
        <v>5321</v>
      </c>
      <c r="P1531" s="44" t="s">
        <v>5322</v>
      </c>
      <c r="Q1531" s="44" t="s">
        <v>570</v>
      </c>
    </row>
    <row r="1532" spans="1:17" x14ac:dyDescent="0.25">
      <c r="A1532" s="44" t="s">
        <v>5332</v>
      </c>
      <c r="B1532" s="44" t="s">
        <v>5333</v>
      </c>
      <c r="C1532" s="44" t="s">
        <v>5334</v>
      </c>
      <c r="D1532" s="44" t="s">
        <v>5323</v>
      </c>
      <c r="E1532" s="44" t="s">
        <v>735</v>
      </c>
      <c r="F1532" s="44" t="s">
        <v>5335</v>
      </c>
      <c r="G1532" s="45"/>
      <c r="H1532" s="46">
        <v>0</v>
      </c>
      <c r="I1532" s="44" t="s">
        <v>826</v>
      </c>
      <c r="J1532" s="44" t="s">
        <v>827</v>
      </c>
      <c r="K1532" s="44" t="s">
        <v>566</v>
      </c>
      <c r="L1532" s="44" t="s">
        <v>683</v>
      </c>
      <c r="M1532" s="44" t="s">
        <v>1899</v>
      </c>
      <c r="N1532" s="44"/>
      <c r="O1532" s="44" t="s">
        <v>5321</v>
      </c>
      <c r="P1532" s="44" t="s">
        <v>5322</v>
      </c>
      <c r="Q1532" s="44" t="s">
        <v>570</v>
      </c>
    </row>
    <row r="1533" spans="1:17" x14ac:dyDescent="0.25">
      <c r="A1533" s="44" t="s">
        <v>5336</v>
      </c>
      <c r="B1533" s="44" t="s">
        <v>5337</v>
      </c>
      <c r="C1533" s="44" t="s">
        <v>5338</v>
      </c>
      <c r="D1533" s="44" t="s">
        <v>5323</v>
      </c>
      <c r="E1533" s="44" t="s">
        <v>735</v>
      </c>
      <c r="F1533" s="44" t="s">
        <v>5339</v>
      </c>
      <c r="G1533" s="45"/>
      <c r="H1533" s="46">
        <v>0</v>
      </c>
      <c r="I1533" s="44" t="s">
        <v>826</v>
      </c>
      <c r="J1533" s="44" t="s">
        <v>827</v>
      </c>
      <c r="K1533" s="44" t="s">
        <v>566</v>
      </c>
      <c r="L1533" s="44" t="s">
        <v>683</v>
      </c>
      <c r="M1533" s="44" t="s">
        <v>1899</v>
      </c>
      <c r="N1533" s="44"/>
      <c r="O1533" s="44" t="s">
        <v>5321</v>
      </c>
      <c r="P1533" s="44" t="s">
        <v>5322</v>
      </c>
      <c r="Q1533" s="44" t="s">
        <v>570</v>
      </c>
    </row>
    <row r="1534" spans="1:17" x14ac:dyDescent="0.25">
      <c r="A1534" s="44" t="s">
        <v>5340</v>
      </c>
      <c r="B1534" s="44" t="s">
        <v>5341</v>
      </c>
      <c r="C1534" s="44" t="s">
        <v>5342</v>
      </c>
      <c r="D1534" s="44" t="s">
        <v>5323</v>
      </c>
      <c r="E1534" s="44" t="s">
        <v>735</v>
      </c>
      <c r="F1534" s="44" t="s">
        <v>5343</v>
      </c>
      <c r="G1534" s="45"/>
      <c r="H1534" s="46">
        <v>0</v>
      </c>
      <c r="I1534" s="44" t="s">
        <v>1066</v>
      </c>
      <c r="J1534" s="44" t="s">
        <v>1067</v>
      </c>
      <c r="K1534" s="44" t="s">
        <v>566</v>
      </c>
      <c r="L1534" s="44" t="s">
        <v>683</v>
      </c>
      <c r="M1534" s="44" t="s">
        <v>1078</v>
      </c>
      <c r="N1534" s="44"/>
      <c r="O1534" s="44" t="s">
        <v>5321</v>
      </c>
      <c r="P1534" s="44" t="s">
        <v>5322</v>
      </c>
      <c r="Q1534" s="44" t="s">
        <v>570</v>
      </c>
    </row>
    <row r="1535" spans="1:17" x14ac:dyDescent="0.25">
      <c r="A1535" s="44" t="s">
        <v>5344</v>
      </c>
      <c r="B1535" s="44" t="s">
        <v>5345</v>
      </c>
      <c r="C1535" s="44" t="s">
        <v>5346</v>
      </c>
      <c r="D1535" s="44"/>
      <c r="E1535" s="44" t="s">
        <v>574</v>
      </c>
      <c r="F1535" s="44" t="s">
        <v>5347</v>
      </c>
      <c r="G1535" s="45"/>
      <c r="H1535" s="46">
        <v>0</v>
      </c>
      <c r="I1535" s="44" t="s">
        <v>575</v>
      </c>
      <c r="J1535" s="44" t="s">
        <v>576</v>
      </c>
      <c r="K1535" s="44" t="s">
        <v>566</v>
      </c>
      <c r="L1535" s="44" t="s">
        <v>567</v>
      </c>
      <c r="M1535" s="44" t="s">
        <v>2277</v>
      </c>
      <c r="N1535" s="44"/>
      <c r="O1535" s="44" t="s">
        <v>5344</v>
      </c>
      <c r="P1535" s="44" t="s">
        <v>5345</v>
      </c>
      <c r="Q1535" s="44" t="s">
        <v>570</v>
      </c>
    </row>
    <row r="1536" spans="1:17" x14ac:dyDescent="0.25">
      <c r="A1536" s="44" t="s">
        <v>5348</v>
      </c>
      <c r="B1536" s="44" t="s">
        <v>5349</v>
      </c>
      <c r="C1536" s="44" t="s">
        <v>5350</v>
      </c>
      <c r="D1536" s="44"/>
      <c r="E1536" s="44" t="s">
        <v>574</v>
      </c>
      <c r="F1536" s="44" t="s">
        <v>74</v>
      </c>
      <c r="G1536" s="45"/>
      <c r="H1536" s="46">
        <v>0</v>
      </c>
      <c r="I1536" s="44" t="s">
        <v>575</v>
      </c>
      <c r="J1536" s="44" t="s">
        <v>576</v>
      </c>
      <c r="K1536" s="44" t="s">
        <v>566</v>
      </c>
      <c r="L1536" s="44" t="s">
        <v>567</v>
      </c>
      <c r="M1536" s="44" t="s">
        <v>2277</v>
      </c>
      <c r="N1536" s="44"/>
      <c r="O1536" s="44" t="s">
        <v>5344</v>
      </c>
      <c r="P1536" s="44" t="s">
        <v>5345</v>
      </c>
      <c r="Q1536" s="44" t="s">
        <v>570</v>
      </c>
    </row>
    <row r="1537" spans="1:17" x14ac:dyDescent="0.25">
      <c r="A1537" s="44" t="s">
        <v>5351</v>
      </c>
      <c r="B1537" s="44" t="s">
        <v>5352</v>
      </c>
      <c r="C1537" s="44" t="s">
        <v>5353</v>
      </c>
      <c r="D1537" s="44"/>
      <c r="E1537" s="44" t="s">
        <v>574</v>
      </c>
      <c r="F1537" s="44" t="s">
        <v>74</v>
      </c>
      <c r="G1537" s="45"/>
      <c r="H1537" s="46">
        <v>0</v>
      </c>
      <c r="I1537" s="44" t="s">
        <v>575</v>
      </c>
      <c r="J1537" s="44" t="s">
        <v>576</v>
      </c>
      <c r="K1537" s="44" t="s">
        <v>566</v>
      </c>
      <c r="L1537" s="44" t="s">
        <v>567</v>
      </c>
      <c r="M1537" s="44" t="s">
        <v>2277</v>
      </c>
      <c r="N1537" s="44"/>
      <c r="O1537" s="44" t="s">
        <v>5344</v>
      </c>
      <c r="P1537" s="44" t="s">
        <v>5345</v>
      </c>
      <c r="Q1537" s="44" t="s">
        <v>570</v>
      </c>
    </row>
    <row r="1538" spans="1:17" x14ac:dyDescent="0.25">
      <c r="A1538" s="44" t="s">
        <v>5354</v>
      </c>
      <c r="B1538" s="44" t="s">
        <v>5355</v>
      </c>
      <c r="C1538" s="44" t="s">
        <v>5356</v>
      </c>
      <c r="D1538" s="44"/>
      <c r="E1538" s="44" t="s">
        <v>5357</v>
      </c>
      <c r="F1538" s="44" t="s">
        <v>74</v>
      </c>
      <c r="G1538" s="45"/>
      <c r="H1538" s="46">
        <v>0</v>
      </c>
      <c r="I1538" s="44" t="s">
        <v>583</v>
      </c>
      <c r="J1538" s="44" t="s">
        <v>584</v>
      </c>
      <c r="K1538" s="44" t="s">
        <v>566</v>
      </c>
      <c r="L1538" s="44" t="s">
        <v>567</v>
      </c>
      <c r="M1538" s="44" t="s">
        <v>585</v>
      </c>
      <c r="N1538" s="44"/>
      <c r="O1538" s="44" t="s">
        <v>5358</v>
      </c>
      <c r="P1538" s="44" t="s">
        <v>5359</v>
      </c>
      <c r="Q1538" s="44" t="s">
        <v>570</v>
      </c>
    </row>
    <row r="1539" spans="1:17" x14ac:dyDescent="0.25">
      <c r="A1539" s="44" t="s">
        <v>5360</v>
      </c>
      <c r="B1539" s="44" t="s">
        <v>5361</v>
      </c>
      <c r="C1539" s="44" t="s">
        <v>5362</v>
      </c>
      <c r="D1539" s="44"/>
      <c r="E1539" s="44" t="s">
        <v>5357</v>
      </c>
      <c r="F1539" s="44" t="s">
        <v>74</v>
      </c>
      <c r="G1539" s="45"/>
      <c r="H1539" s="46">
        <v>0</v>
      </c>
      <c r="I1539" s="44" t="s">
        <v>583</v>
      </c>
      <c r="J1539" s="44" t="s">
        <v>584</v>
      </c>
      <c r="K1539" s="44" t="s">
        <v>566</v>
      </c>
      <c r="L1539" s="44" t="s">
        <v>567</v>
      </c>
      <c r="M1539" s="44" t="s">
        <v>585</v>
      </c>
      <c r="N1539" s="44"/>
      <c r="O1539" s="44" t="s">
        <v>5358</v>
      </c>
      <c r="P1539" s="44" t="s">
        <v>5359</v>
      </c>
      <c r="Q1539" s="44" t="s">
        <v>570</v>
      </c>
    </row>
    <row r="1540" spans="1:17" x14ac:dyDescent="0.25">
      <c r="A1540" s="44" t="s">
        <v>5363</v>
      </c>
      <c r="B1540" s="44" t="s">
        <v>5364</v>
      </c>
      <c r="C1540" s="44" t="s">
        <v>5365</v>
      </c>
      <c r="D1540" s="44"/>
      <c r="E1540" s="44" t="s">
        <v>5357</v>
      </c>
      <c r="F1540" s="44" t="s">
        <v>74</v>
      </c>
      <c r="G1540" s="45"/>
      <c r="H1540" s="46">
        <v>0</v>
      </c>
      <c r="I1540" s="44" t="s">
        <v>583</v>
      </c>
      <c r="J1540" s="44" t="s">
        <v>584</v>
      </c>
      <c r="K1540" s="44" t="s">
        <v>566</v>
      </c>
      <c r="L1540" s="44" t="s">
        <v>567</v>
      </c>
      <c r="M1540" s="44" t="s">
        <v>597</v>
      </c>
      <c r="N1540" s="44"/>
      <c r="O1540" s="44" t="s">
        <v>5358</v>
      </c>
      <c r="P1540" s="44" t="s">
        <v>5359</v>
      </c>
      <c r="Q1540" s="44" t="s">
        <v>570</v>
      </c>
    </row>
    <row r="1541" spans="1:17" x14ac:dyDescent="0.25">
      <c r="A1541" s="44" t="s">
        <v>5366</v>
      </c>
      <c r="B1541" s="44" t="s">
        <v>5367</v>
      </c>
      <c r="C1541" s="44" t="s">
        <v>5368</v>
      </c>
      <c r="D1541" s="44"/>
      <c r="E1541" s="44" t="s">
        <v>5357</v>
      </c>
      <c r="F1541" s="44" t="s">
        <v>74</v>
      </c>
      <c r="G1541" s="45"/>
      <c r="H1541" s="46">
        <v>0</v>
      </c>
      <c r="I1541" s="44" t="s">
        <v>575</v>
      </c>
      <c r="J1541" s="44" t="s">
        <v>576</v>
      </c>
      <c r="K1541" s="44" t="s">
        <v>566</v>
      </c>
      <c r="L1541" s="44" t="s">
        <v>567</v>
      </c>
      <c r="M1541" s="44" t="s">
        <v>2277</v>
      </c>
      <c r="N1541" s="44"/>
      <c r="O1541" s="44" t="s">
        <v>5358</v>
      </c>
      <c r="P1541" s="44" t="s">
        <v>5359</v>
      </c>
      <c r="Q1541" s="44" t="s">
        <v>570</v>
      </c>
    </row>
    <row r="1542" spans="1:17" x14ac:dyDescent="0.25">
      <c r="A1542" s="44" t="s">
        <v>5369</v>
      </c>
      <c r="B1542" s="44" t="s">
        <v>5370</v>
      </c>
      <c r="C1542" s="44" t="s">
        <v>5371</v>
      </c>
      <c r="D1542" s="44"/>
      <c r="E1542" s="44" t="s">
        <v>5357</v>
      </c>
      <c r="F1542" s="44" t="s">
        <v>74</v>
      </c>
      <c r="G1542" s="45"/>
      <c r="H1542" s="46">
        <v>0</v>
      </c>
      <c r="I1542" s="44" t="s">
        <v>623</v>
      </c>
      <c r="J1542" s="44" t="s">
        <v>624</v>
      </c>
      <c r="K1542" s="44" t="s">
        <v>566</v>
      </c>
      <c r="L1542" s="44" t="s">
        <v>567</v>
      </c>
      <c r="M1542" s="44" t="s">
        <v>2320</v>
      </c>
      <c r="N1542" s="44"/>
      <c r="O1542" s="44" t="s">
        <v>5358</v>
      </c>
      <c r="P1542" s="44" t="s">
        <v>5359</v>
      </c>
      <c r="Q1542" s="44" t="s">
        <v>570</v>
      </c>
    </row>
    <row r="1543" spans="1:17" x14ac:dyDescent="0.25">
      <c r="A1543" s="44" t="s">
        <v>5372</v>
      </c>
      <c r="B1543" s="44" t="s">
        <v>5373</v>
      </c>
      <c r="C1543" s="44" t="s">
        <v>5374</v>
      </c>
      <c r="D1543" s="44"/>
      <c r="E1543" s="44" t="s">
        <v>5357</v>
      </c>
      <c r="F1543" s="44" t="s">
        <v>74</v>
      </c>
      <c r="G1543" s="45"/>
      <c r="H1543" s="46">
        <v>0</v>
      </c>
      <c r="I1543" s="44" t="s">
        <v>623</v>
      </c>
      <c r="J1543" s="44" t="s">
        <v>624</v>
      </c>
      <c r="K1543" s="44" t="s">
        <v>566</v>
      </c>
      <c r="L1543" s="44" t="s">
        <v>567</v>
      </c>
      <c r="M1543" s="44" t="s">
        <v>667</v>
      </c>
      <c r="N1543" s="44"/>
      <c r="O1543" s="44" t="s">
        <v>5358</v>
      </c>
      <c r="P1543" s="44" t="s">
        <v>5359</v>
      </c>
      <c r="Q1543" s="44" t="s">
        <v>570</v>
      </c>
    </row>
    <row r="1544" spans="1:17" x14ac:dyDescent="0.25">
      <c r="A1544" s="44" t="s">
        <v>5375</v>
      </c>
      <c r="B1544" s="44" t="s">
        <v>5376</v>
      </c>
      <c r="C1544" s="44" t="s">
        <v>5377</v>
      </c>
      <c r="D1544" s="44"/>
      <c r="E1544" s="44" t="s">
        <v>5357</v>
      </c>
      <c r="F1544" s="44" t="s">
        <v>74</v>
      </c>
      <c r="G1544" s="45"/>
      <c r="H1544" s="46">
        <v>0</v>
      </c>
      <c r="I1544" s="44" t="s">
        <v>575</v>
      </c>
      <c r="J1544" s="44" t="s">
        <v>576</v>
      </c>
      <c r="K1544" s="44" t="s">
        <v>566</v>
      </c>
      <c r="L1544" s="44" t="s">
        <v>567</v>
      </c>
      <c r="M1544" s="44" t="s">
        <v>629</v>
      </c>
      <c r="N1544" s="44"/>
      <c r="O1544" s="44" t="s">
        <v>5358</v>
      </c>
      <c r="P1544" s="44" t="s">
        <v>5359</v>
      </c>
      <c r="Q1544" s="44" t="s">
        <v>570</v>
      </c>
    </row>
    <row r="1545" spans="1:17" x14ac:dyDescent="0.25">
      <c r="A1545" s="44" t="s">
        <v>5378</v>
      </c>
      <c r="B1545" s="44" t="s">
        <v>5379</v>
      </c>
      <c r="C1545" s="44" t="s">
        <v>5380</v>
      </c>
      <c r="D1545" s="44"/>
      <c r="E1545" s="44" t="s">
        <v>5357</v>
      </c>
      <c r="F1545" s="44" t="s">
        <v>74</v>
      </c>
      <c r="G1545" s="45"/>
      <c r="H1545" s="46">
        <v>0</v>
      </c>
      <c r="I1545" s="44" t="s">
        <v>575</v>
      </c>
      <c r="J1545" s="44" t="s">
        <v>576</v>
      </c>
      <c r="K1545" s="44" t="s">
        <v>566</v>
      </c>
      <c r="L1545" s="44" t="s">
        <v>567</v>
      </c>
      <c r="M1545" s="44" t="s">
        <v>629</v>
      </c>
      <c r="N1545" s="44"/>
      <c r="O1545" s="44" t="s">
        <v>5358</v>
      </c>
      <c r="P1545" s="44" t="s">
        <v>5359</v>
      </c>
      <c r="Q1545" s="44" t="s">
        <v>570</v>
      </c>
    </row>
    <row r="1546" spans="1:17" x14ac:dyDescent="0.25">
      <c r="A1546" s="44" t="s">
        <v>5381</v>
      </c>
      <c r="B1546" s="44" t="s">
        <v>5382</v>
      </c>
      <c r="C1546" s="44" t="s">
        <v>5383</v>
      </c>
      <c r="D1546" s="44"/>
      <c r="E1546" s="44" t="s">
        <v>5357</v>
      </c>
      <c r="F1546" s="44" t="s">
        <v>74</v>
      </c>
      <c r="G1546" s="45"/>
      <c r="H1546" s="46">
        <v>0</v>
      </c>
      <c r="I1546" s="44" t="s">
        <v>657</v>
      </c>
      <c r="J1546" s="44" t="s">
        <v>658</v>
      </c>
      <c r="K1546" s="44" t="s">
        <v>566</v>
      </c>
      <c r="L1546" s="44" t="s">
        <v>567</v>
      </c>
      <c r="M1546" s="44" t="s">
        <v>2445</v>
      </c>
      <c r="N1546" s="44"/>
      <c r="O1546" s="44" t="s">
        <v>5358</v>
      </c>
      <c r="P1546" s="44" t="s">
        <v>5359</v>
      </c>
      <c r="Q1546" s="44" t="s">
        <v>570</v>
      </c>
    </row>
    <row r="1547" spans="1:17" x14ac:dyDescent="0.25">
      <c r="A1547" s="44" t="s">
        <v>5384</v>
      </c>
      <c r="B1547" s="44" t="s">
        <v>5385</v>
      </c>
      <c r="C1547" s="44" t="s">
        <v>5386</v>
      </c>
      <c r="D1547" s="44"/>
      <c r="E1547" s="44" t="s">
        <v>5357</v>
      </c>
      <c r="F1547" s="44" t="s">
        <v>74</v>
      </c>
      <c r="G1547" s="45"/>
      <c r="H1547" s="46">
        <v>0</v>
      </c>
      <c r="I1547" s="44" t="s">
        <v>919</v>
      </c>
      <c r="J1547" s="44" t="s">
        <v>920</v>
      </c>
      <c r="K1547" s="44" t="s">
        <v>566</v>
      </c>
      <c r="L1547" s="44" t="s">
        <v>889</v>
      </c>
      <c r="M1547" s="44" t="s">
        <v>644</v>
      </c>
      <c r="N1547" s="44"/>
      <c r="O1547" s="44" t="s">
        <v>5358</v>
      </c>
      <c r="P1547" s="44" t="s">
        <v>5359</v>
      </c>
      <c r="Q1547" s="44" t="s">
        <v>570</v>
      </c>
    </row>
    <row r="1548" spans="1:17" x14ac:dyDescent="0.25">
      <c r="A1548" s="44" t="s">
        <v>5387</v>
      </c>
      <c r="B1548" s="44" t="s">
        <v>5388</v>
      </c>
      <c r="C1548" s="44" t="s">
        <v>5389</v>
      </c>
      <c r="D1548" s="44"/>
      <c r="E1548" s="44" t="s">
        <v>5357</v>
      </c>
      <c r="F1548" s="44" t="s">
        <v>74</v>
      </c>
      <c r="G1548" s="45"/>
      <c r="H1548" s="46">
        <v>0</v>
      </c>
      <c r="I1548" s="44" t="s">
        <v>583</v>
      </c>
      <c r="J1548" s="44" t="s">
        <v>584</v>
      </c>
      <c r="K1548" s="44" t="s">
        <v>566</v>
      </c>
      <c r="L1548" s="44" t="s">
        <v>567</v>
      </c>
      <c r="M1548" s="44" t="s">
        <v>585</v>
      </c>
      <c r="N1548" s="44"/>
      <c r="O1548" s="44" t="s">
        <v>5358</v>
      </c>
      <c r="P1548" s="44" t="s">
        <v>5359</v>
      </c>
      <c r="Q1548" s="44" t="s">
        <v>570</v>
      </c>
    </row>
    <row r="1549" spans="1:17" x14ac:dyDescent="0.25">
      <c r="A1549" s="44" t="s">
        <v>5390</v>
      </c>
      <c r="B1549" s="44" t="s">
        <v>5391</v>
      </c>
      <c r="C1549" s="44" t="s">
        <v>5392</v>
      </c>
      <c r="D1549" s="44"/>
      <c r="E1549" s="44" t="s">
        <v>5357</v>
      </c>
      <c r="F1549" s="44" t="s">
        <v>74</v>
      </c>
      <c r="G1549" s="45"/>
      <c r="H1549" s="46">
        <v>0</v>
      </c>
      <c r="I1549" s="44" t="s">
        <v>583</v>
      </c>
      <c r="J1549" s="44" t="s">
        <v>584</v>
      </c>
      <c r="K1549" s="44" t="s">
        <v>566</v>
      </c>
      <c r="L1549" s="44" t="s">
        <v>567</v>
      </c>
      <c r="M1549" s="44" t="s">
        <v>619</v>
      </c>
      <c r="N1549" s="44"/>
      <c r="O1549" s="44" t="s">
        <v>5358</v>
      </c>
      <c r="P1549" s="44" t="s">
        <v>5359</v>
      </c>
      <c r="Q1549" s="44" t="s">
        <v>570</v>
      </c>
    </row>
    <row r="1550" spans="1:17" x14ac:dyDescent="0.25">
      <c r="A1550" s="44" t="s">
        <v>5393</v>
      </c>
      <c r="B1550" s="44" t="s">
        <v>5394</v>
      </c>
      <c r="C1550" s="44" t="s">
        <v>5395</v>
      </c>
      <c r="D1550" s="44"/>
      <c r="E1550" s="44" t="s">
        <v>5357</v>
      </c>
      <c r="F1550" s="44" t="s">
        <v>74</v>
      </c>
      <c r="G1550" s="45"/>
      <c r="H1550" s="46">
        <v>0</v>
      </c>
      <c r="I1550" s="44" t="s">
        <v>657</v>
      </c>
      <c r="J1550" s="44" t="s">
        <v>658</v>
      </c>
      <c r="K1550" s="44" t="s">
        <v>566</v>
      </c>
      <c r="L1550" s="44" t="s">
        <v>567</v>
      </c>
      <c r="M1550" s="44" t="s">
        <v>659</v>
      </c>
      <c r="N1550" s="44"/>
      <c r="O1550" s="44" t="s">
        <v>5358</v>
      </c>
      <c r="P1550" s="44" t="s">
        <v>5359</v>
      </c>
      <c r="Q1550" s="44" t="s">
        <v>570</v>
      </c>
    </row>
    <row r="1551" spans="1:17" x14ac:dyDescent="0.25">
      <c r="A1551" s="44" t="s">
        <v>5396</v>
      </c>
      <c r="B1551" s="44" t="s">
        <v>5397</v>
      </c>
      <c r="C1551" s="44" t="s">
        <v>5398</v>
      </c>
      <c r="D1551" s="44"/>
      <c r="E1551" s="44" t="s">
        <v>5357</v>
      </c>
      <c r="F1551" s="44" t="s">
        <v>74</v>
      </c>
      <c r="G1551" s="45"/>
      <c r="H1551" s="46">
        <v>0</v>
      </c>
      <c r="I1551" s="44" t="s">
        <v>583</v>
      </c>
      <c r="J1551" s="44" t="s">
        <v>584</v>
      </c>
      <c r="K1551" s="44" t="s">
        <v>566</v>
      </c>
      <c r="L1551" s="44" t="s">
        <v>567</v>
      </c>
      <c r="M1551" s="44" t="s">
        <v>710</v>
      </c>
      <c r="N1551" s="44"/>
      <c r="O1551" s="44" t="s">
        <v>5358</v>
      </c>
      <c r="P1551" s="44" t="s">
        <v>5359</v>
      </c>
      <c r="Q1551" s="44" t="s">
        <v>570</v>
      </c>
    </row>
    <row r="1552" spans="1:17" x14ac:dyDescent="0.25">
      <c r="A1552" s="44" t="s">
        <v>5399</v>
      </c>
      <c r="B1552" s="44" t="s">
        <v>5400</v>
      </c>
      <c r="C1552" s="44" t="s">
        <v>5401</v>
      </c>
      <c r="D1552" s="44"/>
      <c r="E1552" s="44" t="s">
        <v>5357</v>
      </c>
      <c r="F1552" s="44" t="s">
        <v>74</v>
      </c>
      <c r="G1552" s="45"/>
      <c r="H1552" s="46">
        <v>0</v>
      </c>
      <c r="I1552" s="44" t="s">
        <v>657</v>
      </c>
      <c r="J1552" s="44" t="s">
        <v>658</v>
      </c>
      <c r="K1552" s="44" t="s">
        <v>566</v>
      </c>
      <c r="L1552" s="44" t="s">
        <v>567</v>
      </c>
      <c r="M1552" s="44" t="s">
        <v>568</v>
      </c>
      <c r="N1552" s="44"/>
      <c r="O1552" s="44" t="s">
        <v>5358</v>
      </c>
      <c r="P1552" s="44" t="s">
        <v>5359</v>
      </c>
      <c r="Q1552" s="44" t="s">
        <v>570</v>
      </c>
    </row>
    <row r="1553" spans="1:17" x14ac:dyDescent="0.25">
      <c r="A1553" s="44" t="s">
        <v>5402</v>
      </c>
      <c r="B1553" s="44" t="s">
        <v>5403</v>
      </c>
      <c r="C1553" s="44" t="s">
        <v>5404</v>
      </c>
      <c r="D1553" s="44"/>
      <c r="E1553" s="44" t="s">
        <v>5357</v>
      </c>
      <c r="F1553" s="44" t="s">
        <v>74</v>
      </c>
      <c r="G1553" s="45"/>
      <c r="H1553" s="46">
        <v>0</v>
      </c>
      <c r="I1553" s="44" t="s">
        <v>623</v>
      </c>
      <c r="J1553" s="44" t="s">
        <v>624</v>
      </c>
      <c r="K1553" s="44" t="s">
        <v>566</v>
      </c>
      <c r="L1553" s="44" t="s">
        <v>567</v>
      </c>
      <c r="M1553" s="44" t="s">
        <v>2320</v>
      </c>
      <c r="N1553" s="44"/>
      <c r="O1553" s="44" t="s">
        <v>5358</v>
      </c>
      <c r="P1553" s="44" t="s">
        <v>5359</v>
      </c>
      <c r="Q1553" s="44" t="s">
        <v>570</v>
      </c>
    </row>
    <row r="1554" spans="1:17" x14ac:dyDescent="0.25">
      <c r="A1554" s="44" t="s">
        <v>5405</v>
      </c>
      <c r="B1554" s="44" t="s">
        <v>5406</v>
      </c>
      <c r="C1554" s="44" t="s">
        <v>5407</v>
      </c>
      <c r="D1554" s="44"/>
      <c r="E1554" s="44" t="s">
        <v>5357</v>
      </c>
      <c r="F1554" s="44" t="s">
        <v>74</v>
      </c>
      <c r="G1554" s="45"/>
      <c r="H1554" s="46">
        <v>0</v>
      </c>
      <c r="I1554" s="44" t="s">
        <v>623</v>
      </c>
      <c r="J1554" s="44" t="s">
        <v>624</v>
      </c>
      <c r="K1554" s="44" t="s">
        <v>566</v>
      </c>
      <c r="L1554" s="44" t="s">
        <v>567</v>
      </c>
      <c r="M1554" s="44" t="s">
        <v>2320</v>
      </c>
      <c r="N1554" s="44"/>
      <c r="O1554" s="44" t="s">
        <v>5358</v>
      </c>
      <c r="P1554" s="44" t="s">
        <v>5359</v>
      </c>
      <c r="Q1554" s="44" t="s">
        <v>570</v>
      </c>
    </row>
    <row r="1555" spans="1:17" x14ac:dyDescent="0.25">
      <c r="A1555" s="44" t="s">
        <v>5408</v>
      </c>
      <c r="B1555" s="44" t="s">
        <v>5409</v>
      </c>
      <c r="C1555" s="44" t="s">
        <v>5410</v>
      </c>
      <c r="D1555" s="44"/>
      <c r="E1555" s="44" t="s">
        <v>5357</v>
      </c>
      <c r="F1555" s="44" t="s">
        <v>74</v>
      </c>
      <c r="G1555" s="45"/>
      <c r="H1555" s="46">
        <v>0</v>
      </c>
      <c r="I1555" s="44" t="s">
        <v>575</v>
      </c>
      <c r="J1555" s="44" t="s">
        <v>576</v>
      </c>
      <c r="K1555" s="44" t="s">
        <v>566</v>
      </c>
      <c r="L1555" s="44" t="s">
        <v>567</v>
      </c>
      <c r="M1555" s="44" t="s">
        <v>577</v>
      </c>
      <c r="N1555" s="44" t="s">
        <v>606</v>
      </c>
      <c r="O1555" s="44" t="s">
        <v>5358</v>
      </c>
      <c r="P1555" s="44" t="s">
        <v>5359</v>
      </c>
      <c r="Q1555" s="44" t="s">
        <v>570</v>
      </c>
    </row>
    <row r="1556" spans="1:17" x14ac:dyDescent="0.25">
      <c r="A1556" s="44" t="s">
        <v>5411</v>
      </c>
      <c r="B1556" s="44" t="s">
        <v>5412</v>
      </c>
      <c r="C1556" s="44" t="s">
        <v>5413</v>
      </c>
      <c r="D1556" s="44"/>
      <c r="E1556" s="44" t="s">
        <v>5357</v>
      </c>
      <c r="F1556" s="44" t="s">
        <v>74</v>
      </c>
      <c r="G1556" s="45"/>
      <c r="H1556" s="46">
        <v>0</v>
      </c>
      <c r="I1556" s="44" t="s">
        <v>575</v>
      </c>
      <c r="J1556" s="44" t="s">
        <v>576</v>
      </c>
      <c r="K1556" s="44" t="s">
        <v>566</v>
      </c>
      <c r="L1556" s="44" t="s">
        <v>567</v>
      </c>
      <c r="M1556" s="44" t="s">
        <v>2277</v>
      </c>
      <c r="N1556" s="44"/>
      <c r="O1556" s="44" t="s">
        <v>5358</v>
      </c>
      <c r="P1556" s="44" t="s">
        <v>5359</v>
      </c>
      <c r="Q1556" s="44" t="s">
        <v>570</v>
      </c>
    </row>
    <row r="1557" spans="1:17" x14ac:dyDescent="0.25">
      <c r="A1557" s="44" t="s">
        <v>5414</v>
      </c>
      <c r="B1557" s="44" t="s">
        <v>5415</v>
      </c>
      <c r="C1557" s="44" t="s">
        <v>5416</v>
      </c>
      <c r="D1557" s="44"/>
      <c r="E1557" s="44" t="s">
        <v>5357</v>
      </c>
      <c r="F1557" s="44" t="s">
        <v>74</v>
      </c>
      <c r="G1557" s="45"/>
      <c r="H1557" s="46">
        <v>0</v>
      </c>
      <c r="I1557" s="44" t="s">
        <v>583</v>
      </c>
      <c r="J1557" s="44" t="s">
        <v>584</v>
      </c>
      <c r="K1557" s="44" t="s">
        <v>566</v>
      </c>
      <c r="L1557" s="44" t="s">
        <v>567</v>
      </c>
      <c r="M1557" s="44" t="s">
        <v>710</v>
      </c>
      <c r="N1557" s="44"/>
      <c r="O1557" s="44" t="s">
        <v>5358</v>
      </c>
      <c r="P1557" s="44" t="s">
        <v>5359</v>
      </c>
      <c r="Q1557" s="44" t="s">
        <v>570</v>
      </c>
    </row>
    <row r="1558" spans="1:17" x14ac:dyDescent="0.25">
      <c r="A1558" s="44" t="s">
        <v>5417</v>
      </c>
      <c r="B1558" s="44" t="s">
        <v>5418</v>
      </c>
      <c r="C1558" s="44" t="s">
        <v>5419</v>
      </c>
      <c r="D1558" s="44"/>
      <c r="E1558" s="44" t="s">
        <v>5357</v>
      </c>
      <c r="F1558" s="44" t="s">
        <v>74</v>
      </c>
      <c r="G1558" s="45"/>
      <c r="H1558" s="46">
        <v>0</v>
      </c>
      <c r="I1558" s="44" t="s">
        <v>575</v>
      </c>
      <c r="J1558" s="44" t="s">
        <v>576</v>
      </c>
      <c r="K1558" s="44" t="s">
        <v>566</v>
      </c>
      <c r="L1558" s="44" t="s">
        <v>567</v>
      </c>
      <c r="M1558" s="44" t="s">
        <v>1217</v>
      </c>
      <c r="N1558" s="44"/>
      <c r="O1558" s="44" t="s">
        <v>5358</v>
      </c>
      <c r="P1558" s="44" t="s">
        <v>5359</v>
      </c>
      <c r="Q1558" s="44" t="s">
        <v>570</v>
      </c>
    </row>
    <row r="1559" spans="1:17" x14ac:dyDescent="0.25">
      <c r="A1559" s="44" t="s">
        <v>5420</v>
      </c>
      <c r="B1559" s="44" t="s">
        <v>5421</v>
      </c>
      <c r="C1559" s="44" t="s">
        <v>5422</v>
      </c>
      <c r="D1559" s="44"/>
      <c r="E1559" s="44" t="s">
        <v>5357</v>
      </c>
      <c r="F1559" s="44" t="s">
        <v>74</v>
      </c>
      <c r="G1559" s="45"/>
      <c r="H1559" s="46">
        <v>0</v>
      </c>
      <c r="I1559" s="44" t="s">
        <v>583</v>
      </c>
      <c r="J1559" s="44" t="s">
        <v>584</v>
      </c>
      <c r="K1559" s="44" t="s">
        <v>566</v>
      </c>
      <c r="L1559" s="44" t="s">
        <v>567</v>
      </c>
      <c r="M1559" s="44" t="s">
        <v>585</v>
      </c>
      <c r="N1559" s="44"/>
      <c r="O1559" s="44" t="s">
        <v>5358</v>
      </c>
      <c r="P1559" s="44" t="s">
        <v>5359</v>
      </c>
      <c r="Q1559" s="44" t="s">
        <v>570</v>
      </c>
    </row>
    <row r="1560" spans="1:17" x14ac:dyDescent="0.25">
      <c r="A1560" s="44" t="s">
        <v>5423</v>
      </c>
      <c r="B1560" s="44" t="s">
        <v>5424</v>
      </c>
      <c r="C1560" s="44" t="s">
        <v>5425</v>
      </c>
      <c r="D1560" s="44"/>
      <c r="E1560" s="44" t="s">
        <v>5357</v>
      </c>
      <c r="F1560" s="44" t="s">
        <v>74</v>
      </c>
      <c r="G1560" s="45"/>
      <c r="H1560" s="46">
        <v>0</v>
      </c>
      <c r="I1560" s="44" t="s">
        <v>583</v>
      </c>
      <c r="J1560" s="44" t="s">
        <v>584</v>
      </c>
      <c r="K1560" s="44" t="s">
        <v>566</v>
      </c>
      <c r="L1560" s="44" t="s">
        <v>567</v>
      </c>
      <c r="M1560" s="44" t="s">
        <v>619</v>
      </c>
      <c r="N1560" s="44"/>
      <c r="O1560" s="44" t="s">
        <v>5358</v>
      </c>
      <c r="P1560" s="44" t="s">
        <v>5359</v>
      </c>
      <c r="Q1560" s="44" t="s">
        <v>570</v>
      </c>
    </row>
    <row r="1561" spans="1:17" x14ac:dyDescent="0.25">
      <c r="A1561" s="44" t="s">
        <v>5426</v>
      </c>
      <c r="B1561" s="44" t="s">
        <v>5427</v>
      </c>
      <c r="C1561" s="44" t="s">
        <v>5428</v>
      </c>
      <c r="D1561" s="44"/>
      <c r="E1561" s="44" t="s">
        <v>5357</v>
      </c>
      <c r="F1561" s="44" t="s">
        <v>74</v>
      </c>
      <c r="G1561" s="45"/>
      <c r="H1561" s="46">
        <v>0</v>
      </c>
      <c r="I1561" s="44" t="s">
        <v>583</v>
      </c>
      <c r="J1561" s="44" t="s">
        <v>584</v>
      </c>
      <c r="K1561" s="44" t="s">
        <v>566</v>
      </c>
      <c r="L1561" s="44" t="s">
        <v>567</v>
      </c>
      <c r="M1561" s="44" t="s">
        <v>710</v>
      </c>
      <c r="N1561" s="44"/>
      <c r="O1561" s="44" t="s">
        <v>5358</v>
      </c>
      <c r="P1561" s="44" t="s">
        <v>5359</v>
      </c>
      <c r="Q1561" s="44" t="s">
        <v>570</v>
      </c>
    </row>
    <row r="1562" spans="1:17" x14ac:dyDescent="0.25">
      <c r="A1562" s="44" t="s">
        <v>5429</v>
      </c>
      <c r="B1562" s="44" t="s">
        <v>5430</v>
      </c>
      <c r="C1562" s="44" t="s">
        <v>5431</v>
      </c>
      <c r="D1562" s="44"/>
      <c r="E1562" s="44" t="s">
        <v>5357</v>
      </c>
      <c r="F1562" s="44" t="s">
        <v>74</v>
      </c>
      <c r="G1562" s="45"/>
      <c r="H1562" s="46">
        <v>0</v>
      </c>
      <c r="I1562" s="44" t="s">
        <v>583</v>
      </c>
      <c r="J1562" s="44" t="s">
        <v>584</v>
      </c>
      <c r="K1562" s="44" t="s">
        <v>566</v>
      </c>
      <c r="L1562" s="44" t="s">
        <v>567</v>
      </c>
      <c r="M1562" s="44" t="s">
        <v>585</v>
      </c>
      <c r="N1562" s="44"/>
      <c r="O1562" s="44" t="s">
        <v>5358</v>
      </c>
      <c r="P1562" s="44" t="s">
        <v>5359</v>
      </c>
      <c r="Q1562" s="44" t="s">
        <v>570</v>
      </c>
    </row>
    <row r="1563" spans="1:17" x14ac:dyDescent="0.25">
      <c r="A1563" s="44" t="s">
        <v>5432</v>
      </c>
      <c r="B1563" s="44" t="s">
        <v>5433</v>
      </c>
      <c r="C1563" s="44" t="s">
        <v>5434</v>
      </c>
      <c r="D1563" s="44"/>
      <c r="E1563" s="44" t="s">
        <v>5357</v>
      </c>
      <c r="F1563" s="44" t="s">
        <v>74</v>
      </c>
      <c r="G1563" s="45"/>
      <c r="H1563" s="46">
        <v>0</v>
      </c>
      <c r="I1563" s="44" t="s">
        <v>657</v>
      </c>
      <c r="J1563" s="44" t="s">
        <v>658</v>
      </c>
      <c r="K1563" s="44" t="s">
        <v>566</v>
      </c>
      <c r="L1563" s="44" t="s">
        <v>567</v>
      </c>
      <c r="M1563" s="44" t="s">
        <v>659</v>
      </c>
      <c r="N1563" s="44"/>
      <c r="O1563" s="44" t="s">
        <v>5358</v>
      </c>
      <c r="P1563" s="44" t="s">
        <v>5359</v>
      </c>
      <c r="Q1563" s="44" t="s">
        <v>570</v>
      </c>
    </row>
    <row r="1564" spans="1:17" x14ac:dyDescent="0.25">
      <c r="A1564" s="44" t="s">
        <v>5435</v>
      </c>
      <c r="B1564" s="44" t="s">
        <v>5436</v>
      </c>
      <c r="C1564" s="44" t="s">
        <v>5437</v>
      </c>
      <c r="D1564" s="44"/>
      <c r="E1564" s="44" t="s">
        <v>5357</v>
      </c>
      <c r="F1564" s="44" t="s">
        <v>74</v>
      </c>
      <c r="G1564" s="45"/>
      <c r="H1564" s="46">
        <v>0</v>
      </c>
      <c r="I1564" s="44" t="s">
        <v>575</v>
      </c>
      <c r="J1564" s="44" t="s">
        <v>576</v>
      </c>
      <c r="K1564" s="44" t="s">
        <v>566</v>
      </c>
      <c r="L1564" s="44" t="s">
        <v>567</v>
      </c>
      <c r="M1564" s="44" t="s">
        <v>577</v>
      </c>
      <c r="N1564" s="44" t="s">
        <v>610</v>
      </c>
      <c r="O1564" s="44" t="s">
        <v>5358</v>
      </c>
      <c r="P1564" s="44" t="s">
        <v>5359</v>
      </c>
      <c r="Q1564" s="44" t="s">
        <v>570</v>
      </c>
    </row>
    <row r="1565" spans="1:17" x14ac:dyDescent="0.25">
      <c r="A1565" s="44" t="s">
        <v>5438</v>
      </c>
      <c r="B1565" s="44" t="s">
        <v>5439</v>
      </c>
      <c r="C1565" s="44" t="s">
        <v>5440</v>
      </c>
      <c r="D1565" s="44"/>
      <c r="E1565" s="44" t="s">
        <v>5357</v>
      </c>
      <c r="F1565" s="44" t="s">
        <v>74</v>
      </c>
      <c r="G1565" s="45"/>
      <c r="H1565" s="46">
        <v>0</v>
      </c>
      <c r="I1565" s="44" t="s">
        <v>575</v>
      </c>
      <c r="J1565" s="44" t="s">
        <v>576</v>
      </c>
      <c r="K1565" s="44" t="s">
        <v>566</v>
      </c>
      <c r="L1565" s="44" t="s">
        <v>567</v>
      </c>
      <c r="M1565" s="44" t="s">
        <v>663</v>
      </c>
      <c r="N1565" s="44"/>
      <c r="O1565" s="44" t="s">
        <v>5358</v>
      </c>
      <c r="P1565" s="44" t="s">
        <v>5359</v>
      </c>
      <c r="Q1565" s="44" t="s">
        <v>570</v>
      </c>
    </row>
    <row r="1566" spans="1:17" x14ac:dyDescent="0.25">
      <c r="A1566" s="44" t="s">
        <v>5441</v>
      </c>
      <c r="B1566" s="44" t="s">
        <v>5442</v>
      </c>
      <c r="C1566" s="44" t="s">
        <v>5443</v>
      </c>
      <c r="D1566" s="44"/>
      <c r="E1566" s="44" t="s">
        <v>5357</v>
      </c>
      <c r="F1566" s="44" t="s">
        <v>74</v>
      </c>
      <c r="G1566" s="45"/>
      <c r="H1566" s="46">
        <v>0</v>
      </c>
      <c r="I1566" s="44" t="s">
        <v>575</v>
      </c>
      <c r="J1566" s="44" t="s">
        <v>576</v>
      </c>
      <c r="K1566" s="44" t="s">
        <v>566</v>
      </c>
      <c r="L1566" s="44" t="s">
        <v>567</v>
      </c>
      <c r="M1566" s="44" t="s">
        <v>577</v>
      </c>
      <c r="N1566" s="44"/>
      <c r="O1566" s="44" t="s">
        <v>5358</v>
      </c>
      <c r="P1566" s="44" t="s">
        <v>5359</v>
      </c>
      <c r="Q1566" s="44" t="s">
        <v>570</v>
      </c>
    </row>
    <row r="1567" spans="1:17" x14ac:dyDescent="0.25">
      <c r="A1567" s="44" t="s">
        <v>5444</v>
      </c>
      <c r="B1567" s="44" t="s">
        <v>5445</v>
      </c>
      <c r="C1567" s="44" t="s">
        <v>5446</v>
      </c>
      <c r="D1567" s="44"/>
      <c r="E1567" s="44" t="s">
        <v>5357</v>
      </c>
      <c r="F1567" s="44" t="s">
        <v>74</v>
      </c>
      <c r="G1567" s="45"/>
      <c r="H1567" s="46">
        <v>0</v>
      </c>
      <c r="I1567" s="44" t="s">
        <v>575</v>
      </c>
      <c r="J1567" s="44" t="s">
        <v>576</v>
      </c>
      <c r="K1567" s="44" t="s">
        <v>566</v>
      </c>
      <c r="L1567" s="44" t="s">
        <v>567</v>
      </c>
      <c r="M1567" s="44" t="s">
        <v>577</v>
      </c>
      <c r="N1567" s="44" t="s">
        <v>5447</v>
      </c>
      <c r="O1567" s="44" t="s">
        <v>5358</v>
      </c>
      <c r="P1567" s="44" t="s">
        <v>5359</v>
      </c>
      <c r="Q1567" s="44" t="s">
        <v>570</v>
      </c>
    </row>
    <row r="1568" spans="1:17" x14ac:dyDescent="0.25">
      <c r="A1568" s="44" t="s">
        <v>5448</v>
      </c>
      <c r="B1568" s="44" t="s">
        <v>5449</v>
      </c>
      <c r="C1568" s="44" t="s">
        <v>5450</v>
      </c>
      <c r="D1568" s="44"/>
      <c r="E1568" s="44" t="s">
        <v>5357</v>
      </c>
      <c r="F1568" s="44" t="s">
        <v>74</v>
      </c>
      <c r="G1568" s="45"/>
      <c r="H1568" s="46">
        <v>0</v>
      </c>
      <c r="I1568" s="44" t="s">
        <v>657</v>
      </c>
      <c r="J1568" s="44" t="s">
        <v>658</v>
      </c>
      <c r="K1568" s="44" t="s">
        <v>566</v>
      </c>
      <c r="L1568" s="44" t="s">
        <v>567</v>
      </c>
      <c r="M1568" s="44" t="s">
        <v>659</v>
      </c>
      <c r="N1568" s="44"/>
      <c r="O1568" s="44" t="s">
        <v>5358</v>
      </c>
      <c r="P1568" s="44" t="s">
        <v>5359</v>
      </c>
      <c r="Q1568" s="44" t="s">
        <v>570</v>
      </c>
    </row>
    <row r="1569" spans="1:17" x14ac:dyDescent="0.25">
      <c r="A1569" s="44" t="s">
        <v>5451</v>
      </c>
      <c r="B1569" s="44" t="s">
        <v>5452</v>
      </c>
      <c r="C1569" s="44" t="s">
        <v>5453</v>
      </c>
      <c r="D1569" s="44"/>
      <c r="E1569" s="44" t="s">
        <v>5357</v>
      </c>
      <c r="F1569" s="44" t="s">
        <v>74</v>
      </c>
      <c r="G1569" s="45"/>
      <c r="H1569" s="46">
        <v>0</v>
      </c>
      <c r="I1569" s="44" t="s">
        <v>575</v>
      </c>
      <c r="J1569" s="44" t="s">
        <v>576</v>
      </c>
      <c r="K1569" s="44" t="s">
        <v>566</v>
      </c>
      <c r="L1569" s="44" t="s">
        <v>567</v>
      </c>
      <c r="M1569" s="44" t="s">
        <v>629</v>
      </c>
      <c r="N1569" s="44"/>
      <c r="O1569" s="44" t="s">
        <v>5358</v>
      </c>
      <c r="P1569" s="44" t="s">
        <v>5359</v>
      </c>
      <c r="Q1569" s="44" t="s">
        <v>570</v>
      </c>
    </row>
    <row r="1570" spans="1:17" x14ac:dyDescent="0.25">
      <c r="A1570" s="44" t="s">
        <v>5454</v>
      </c>
      <c r="B1570" s="44" t="s">
        <v>5455</v>
      </c>
      <c r="C1570" s="44" t="s">
        <v>5456</v>
      </c>
      <c r="D1570" s="44"/>
      <c r="E1570" s="44" t="s">
        <v>5357</v>
      </c>
      <c r="F1570" s="44" t="s">
        <v>74</v>
      </c>
      <c r="G1570" s="45"/>
      <c r="H1570" s="46">
        <v>0</v>
      </c>
      <c r="I1570" s="44" t="s">
        <v>657</v>
      </c>
      <c r="J1570" s="44" t="s">
        <v>658</v>
      </c>
      <c r="K1570" s="44" t="s">
        <v>566</v>
      </c>
      <c r="L1570" s="44" t="s">
        <v>567</v>
      </c>
      <c r="M1570" s="44" t="s">
        <v>2445</v>
      </c>
      <c r="N1570" s="44"/>
      <c r="O1570" s="44" t="s">
        <v>5358</v>
      </c>
      <c r="P1570" s="44" t="s">
        <v>5359</v>
      </c>
      <c r="Q1570" s="44" t="s">
        <v>570</v>
      </c>
    </row>
    <row r="1571" spans="1:17" x14ac:dyDescent="0.25">
      <c r="A1571" s="44" t="s">
        <v>5457</v>
      </c>
      <c r="B1571" s="44" t="s">
        <v>5458</v>
      </c>
      <c r="C1571" s="44" t="s">
        <v>5459</v>
      </c>
      <c r="D1571" s="44"/>
      <c r="E1571" s="44" t="s">
        <v>5357</v>
      </c>
      <c r="F1571" s="44" t="s">
        <v>74</v>
      </c>
      <c r="G1571" s="45"/>
      <c r="H1571" s="46">
        <v>0</v>
      </c>
      <c r="I1571" s="44" t="s">
        <v>657</v>
      </c>
      <c r="J1571" s="44" t="s">
        <v>658</v>
      </c>
      <c r="K1571" s="44" t="s">
        <v>566</v>
      </c>
      <c r="L1571" s="44" t="s">
        <v>567</v>
      </c>
      <c r="M1571" s="44" t="s">
        <v>659</v>
      </c>
      <c r="N1571" s="44"/>
      <c r="O1571" s="44" t="s">
        <v>5358</v>
      </c>
      <c r="P1571" s="44" t="s">
        <v>5359</v>
      </c>
      <c r="Q1571" s="44" t="s">
        <v>570</v>
      </c>
    </row>
    <row r="1572" spans="1:17" x14ac:dyDescent="0.25">
      <c r="A1572" s="44" t="s">
        <v>5460</v>
      </c>
      <c r="B1572" s="44" t="s">
        <v>5461</v>
      </c>
      <c r="C1572" s="44" t="s">
        <v>5462</v>
      </c>
      <c r="D1572" s="44"/>
      <c r="E1572" s="44" t="s">
        <v>5357</v>
      </c>
      <c r="F1572" s="44" t="s">
        <v>74</v>
      </c>
      <c r="G1572" s="45"/>
      <c r="H1572" s="46">
        <v>0</v>
      </c>
      <c r="I1572" s="44" t="s">
        <v>583</v>
      </c>
      <c r="J1572" s="44" t="s">
        <v>584</v>
      </c>
      <c r="K1572" s="44" t="s">
        <v>566</v>
      </c>
      <c r="L1572" s="44" t="s">
        <v>567</v>
      </c>
      <c r="M1572" s="44" t="s">
        <v>766</v>
      </c>
      <c r="N1572" s="44"/>
      <c r="O1572" s="44" t="s">
        <v>5358</v>
      </c>
      <c r="P1572" s="44" t="s">
        <v>5359</v>
      </c>
      <c r="Q1572" s="44" t="s">
        <v>570</v>
      </c>
    </row>
    <row r="1573" spans="1:17" x14ac:dyDescent="0.25">
      <c r="A1573" s="44" t="s">
        <v>5463</v>
      </c>
      <c r="B1573" s="44" t="s">
        <v>5464</v>
      </c>
      <c r="C1573" s="44" t="s">
        <v>5465</v>
      </c>
      <c r="D1573" s="44"/>
      <c r="E1573" s="44" t="s">
        <v>5357</v>
      </c>
      <c r="F1573" s="44" t="s">
        <v>74</v>
      </c>
      <c r="G1573" s="45"/>
      <c r="H1573" s="46">
        <v>0</v>
      </c>
      <c r="I1573" s="44" t="s">
        <v>583</v>
      </c>
      <c r="J1573" s="44" t="s">
        <v>584</v>
      </c>
      <c r="K1573" s="44" t="s">
        <v>566</v>
      </c>
      <c r="L1573" s="44" t="s">
        <v>567</v>
      </c>
      <c r="M1573" s="44" t="s">
        <v>585</v>
      </c>
      <c r="N1573" s="44"/>
      <c r="O1573" s="44" t="s">
        <v>5358</v>
      </c>
      <c r="P1573" s="44" t="s">
        <v>5359</v>
      </c>
      <c r="Q1573" s="44" t="s">
        <v>570</v>
      </c>
    </row>
    <row r="1574" spans="1:17" x14ac:dyDescent="0.25">
      <c r="A1574" s="44" t="s">
        <v>5466</v>
      </c>
      <c r="B1574" s="44" t="s">
        <v>5467</v>
      </c>
      <c r="C1574" s="44" t="s">
        <v>5468</v>
      </c>
      <c r="D1574" s="44"/>
      <c r="E1574" s="44" t="s">
        <v>5357</v>
      </c>
      <c r="F1574" s="44" t="s">
        <v>74</v>
      </c>
      <c r="G1574" s="45"/>
      <c r="H1574" s="46">
        <v>0</v>
      </c>
      <c r="I1574" s="44" t="s">
        <v>575</v>
      </c>
      <c r="J1574" s="44" t="s">
        <v>576</v>
      </c>
      <c r="K1574" s="44" t="s">
        <v>566</v>
      </c>
      <c r="L1574" s="44" t="s">
        <v>567</v>
      </c>
      <c r="M1574" s="44" t="s">
        <v>1217</v>
      </c>
      <c r="N1574" s="44"/>
      <c r="O1574" s="44" t="s">
        <v>5358</v>
      </c>
      <c r="P1574" s="44" t="s">
        <v>5359</v>
      </c>
      <c r="Q1574" s="44" t="s">
        <v>570</v>
      </c>
    </row>
    <row r="1575" spans="1:17" x14ac:dyDescent="0.25">
      <c r="A1575" s="44" t="s">
        <v>5469</v>
      </c>
      <c r="B1575" s="44" t="s">
        <v>5470</v>
      </c>
      <c r="C1575" s="44" t="s">
        <v>5471</v>
      </c>
      <c r="D1575" s="44"/>
      <c r="E1575" s="44" t="s">
        <v>5357</v>
      </c>
      <c r="F1575" s="44" t="s">
        <v>74</v>
      </c>
      <c r="G1575" s="45"/>
      <c r="H1575" s="46">
        <v>0</v>
      </c>
      <c r="I1575" s="44" t="s">
        <v>623</v>
      </c>
      <c r="J1575" s="44" t="s">
        <v>624</v>
      </c>
      <c r="K1575" s="44" t="s">
        <v>566</v>
      </c>
      <c r="L1575" s="44" t="s">
        <v>567</v>
      </c>
      <c r="M1575" s="44" t="s">
        <v>2320</v>
      </c>
      <c r="N1575" s="44"/>
      <c r="O1575" s="44" t="s">
        <v>5358</v>
      </c>
      <c r="P1575" s="44" t="s">
        <v>5359</v>
      </c>
      <c r="Q1575" s="44" t="s">
        <v>570</v>
      </c>
    </row>
    <row r="1576" spans="1:17" x14ac:dyDescent="0.25">
      <c r="A1576" s="44" t="s">
        <v>5472</v>
      </c>
      <c r="B1576" s="44" t="s">
        <v>5473</v>
      </c>
      <c r="C1576" s="44" t="s">
        <v>5474</v>
      </c>
      <c r="D1576" s="44"/>
      <c r="E1576" s="44" t="s">
        <v>5357</v>
      </c>
      <c r="F1576" s="44" t="s">
        <v>74</v>
      </c>
      <c r="G1576" s="45"/>
      <c r="H1576" s="46">
        <v>0</v>
      </c>
      <c r="I1576" s="44" t="s">
        <v>657</v>
      </c>
      <c r="J1576" s="44" t="s">
        <v>658</v>
      </c>
      <c r="K1576" s="44" t="s">
        <v>566</v>
      </c>
      <c r="L1576" s="44" t="s">
        <v>567</v>
      </c>
      <c r="M1576" s="44" t="s">
        <v>2445</v>
      </c>
      <c r="N1576" s="44"/>
      <c r="O1576" s="44" t="s">
        <v>5358</v>
      </c>
      <c r="P1576" s="44" t="s">
        <v>5359</v>
      </c>
      <c r="Q1576" s="44" t="s">
        <v>570</v>
      </c>
    </row>
    <row r="1577" spans="1:17" x14ac:dyDescent="0.25">
      <c r="A1577" s="44" t="s">
        <v>5475</v>
      </c>
      <c r="B1577" s="44" t="s">
        <v>5476</v>
      </c>
      <c r="C1577" s="44" t="s">
        <v>5477</v>
      </c>
      <c r="D1577" s="44"/>
      <c r="E1577" s="44" t="s">
        <v>5357</v>
      </c>
      <c r="F1577" s="44" t="s">
        <v>74</v>
      </c>
      <c r="G1577" s="45"/>
      <c r="H1577" s="46">
        <v>0</v>
      </c>
      <c r="I1577" s="44" t="s">
        <v>623</v>
      </c>
      <c r="J1577" s="44" t="s">
        <v>624</v>
      </c>
      <c r="K1577" s="44" t="s">
        <v>566</v>
      </c>
      <c r="L1577" s="44" t="s">
        <v>567</v>
      </c>
      <c r="M1577" s="44" t="s">
        <v>2320</v>
      </c>
      <c r="N1577" s="44"/>
      <c r="O1577" s="44" t="s">
        <v>5358</v>
      </c>
      <c r="P1577" s="44" t="s">
        <v>5359</v>
      </c>
      <c r="Q1577" s="44" t="s">
        <v>570</v>
      </c>
    </row>
    <row r="1578" spans="1:17" x14ac:dyDescent="0.25">
      <c r="A1578" s="44" t="s">
        <v>5478</v>
      </c>
      <c r="B1578" s="44" t="s">
        <v>5479</v>
      </c>
      <c r="C1578" s="44" t="s">
        <v>5480</v>
      </c>
      <c r="D1578" s="44"/>
      <c r="E1578" s="44" t="s">
        <v>5357</v>
      </c>
      <c r="F1578" s="44" t="s">
        <v>74</v>
      </c>
      <c r="G1578" s="45"/>
      <c r="H1578" s="46">
        <v>0</v>
      </c>
      <c r="I1578" s="44" t="s">
        <v>575</v>
      </c>
      <c r="J1578" s="44" t="s">
        <v>576</v>
      </c>
      <c r="K1578" s="44" t="s">
        <v>566</v>
      </c>
      <c r="L1578" s="44" t="s">
        <v>567</v>
      </c>
      <c r="M1578" s="44" t="s">
        <v>577</v>
      </c>
      <c r="N1578" s="44" t="s">
        <v>578</v>
      </c>
      <c r="O1578" s="44" t="s">
        <v>5358</v>
      </c>
      <c r="P1578" s="44" t="s">
        <v>5359</v>
      </c>
      <c r="Q1578" s="44" t="s">
        <v>570</v>
      </c>
    </row>
    <row r="1579" spans="1:17" x14ac:dyDescent="0.25">
      <c r="A1579" s="44" t="s">
        <v>5481</v>
      </c>
      <c r="B1579" s="44" t="s">
        <v>5482</v>
      </c>
      <c r="C1579" s="44" t="s">
        <v>5483</v>
      </c>
      <c r="D1579" s="44"/>
      <c r="E1579" s="44" t="s">
        <v>5357</v>
      </c>
      <c r="F1579" s="44" t="s">
        <v>74</v>
      </c>
      <c r="G1579" s="45"/>
      <c r="H1579" s="46">
        <v>0</v>
      </c>
      <c r="I1579" s="44" t="s">
        <v>583</v>
      </c>
      <c r="J1579" s="44" t="s">
        <v>584</v>
      </c>
      <c r="K1579" s="44" t="s">
        <v>566</v>
      </c>
      <c r="L1579" s="44" t="s">
        <v>567</v>
      </c>
      <c r="M1579" s="44" t="s">
        <v>597</v>
      </c>
      <c r="N1579" s="44"/>
      <c r="O1579" s="44" t="s">
        <v>5358</v>
      </c>
      <c r="P1579" s="44" t="s">
        <v>5359</v>
      </c>
      <c r="Q1579" s="44" t="s">
        <v>570</v>
      </c>
    </row>
    <row r="1580" spans="1:17" x14ac:dyDescent="0.25">
      <c r="A1580" s="44" t="s">
        <v>5484</v>
      </c>
      <c r="B1580" s="44" t="s">
        <v>5485</v>
      </c>
      <c r="C1580" s="44" t="s">
        <v>5486</v>
      </c>
      <c r="D1580" s="44"/>
      <c r="E1580" s="44" t="s">
        <v>5357</v>
      </c>
      <c r="F1580" s="44" t="s">
        <v>74</v>
      </c>
      <c r="G1580" s="45"/>
      <c r="H1580" s="46">
        <v>0</v>
      </c>
      <c r="I1580" s="44" t="s">
        <v>575</v>
      </c>
      <c r="J1580" s="44" t="s">
        <v>576</v>
      </c>
      <c r="K1580" s="44" t="s">
        <v>566</v>
      </c>
      <c r="L1580" s="44" t="s">
        <v>567</v>
      </c>
      <c r="M1580" s="44" t="s">
        <v>663</v>
      </c>
      <c r="N1580" s="44"/>
      <c r="O1580" s="44" t="s">
        <v>5358</v>
      </c>
      <c r="P1580" s="44" t="s">
        <v>5359</v>
      </c>
      <c r="Q1580" s="44" t="s">
        <v>570</v>
      </c>
    </row>
    <row r="1581" spans="1:17" x14ac:dyDescent="0.25">
      <c r="A1581" s="44" t="s">
        <v>5487</v>
      </c>
      <c r="B1581" s="44" t="s">
        <v>5488</v>
      </c>
      <c r="C1581" s="44" t="s">
        <v>5489</v>
      </c>
      <c r="D1581" s="44"/>
      <c r="E1581" s="44" t="s">
        <v>5357</v>
      </c>
      <c r="F1581" s="44" t="s">
        <v>74</v>
      </c>
      <c r="G1581" s="45"/>
      <c r="H1581" s="46">
        <v>0</v>
      </c>
      <c r="I1581" s="44" t="s">
        <v>623</v>
      </c>
      <c r="J1581" s="44" t="s">
        <v>624</v>
      </c>
      <c r="K1581" s="44" t="s">
        <v>566</v>
      </c>
      <c r="L1581" s="44" t="s">
        <v>567</v>
      </c>
      <c r="M1581" s="44" t="s">
        <v>2320</v>
      </c>
      <c r="N1581" s="44"/>
      <c r="O1581" s="44" t="s">
        <v>5358</v>
      </c>
      <c r="P1581" s="44" t="s">
        <v>5359</v>
      </c>
      <c r="Q1581" s="44" t="s">
        <v>570</v>
      </c>
    </row>
    <row r="1582" spans="1:17" x14ac:dyDescent="0.25">
      <c r="A1582" s="44" t="s">
        <v>5490</v>
      </c>
      <c r="B1582" s="44" t="s">
        <v>5491</v>
      </c>
      <c r="C1582" s="44" t="s">
        <v>5492</v>
      </c>
      <c r="D1582" s="44"/>
      <c r="E1582" s="44" t="s">
        <v>5357</v>
      </c>
      <c r="F1582" s="44" t="s">
        <v>74</v>
      </c>
      <c r="G1582" s="45"/>
      <c r="H1582" s="46">
        <v>0</v>
      </c>
      <c r="I1582" s="44" t="s">
        <v>575</v>
      </c>
      <c r="J1582" s="44" t="s">
        <v>576</v>
      </c>
      <c r="K1582" s="44" t="s">
        <v>566</v>
      </c>
      <c r="L1582" s="44" t="s">
        <v>567</v>
      </c>
      <c r="M1582" s="44" t="s">
        <v>2277</v>
      </c>
      <c r="N1582" s="44"/>
      <c r="O1582" s="44" t="s">
        <v>5358</v>
      </c>
      <c r="P1582" s="44" t="s">
        <v>5359</v>
      </c>
      <c r="Q1582" s="44" t="s">
        <v>570</v>
      </c>
    </row>
    <row r="1583" spans="1:17" x14ac:dyDescent="0.25">
      <c r="A1583" s="44" t="s">
        <v>5493</v>
      </c>
      <c r="B1583" s="44" t="s">
        <v>5494</v>
      </c>
      <c r="C1583" s="44" t="s">
        <v>5495</v>
      </c>
      <c r="D1583" s="44"/>
      <c r="E1583" s="44" t="s">
        <v>5357</v>
      </c>
      <c r="F1583" s="44" t="s">
        <v>74</v>
      </c>
      <c r="G1583" s="45"/>
      <c r="H1583" s="46">
        <v>0</v>
      </c>
      <c r="I1583" s="44" t="s">
        <v>575</v>
      </c>
      <c r="J1583" s="44" t="s">
        <v>576</v>
      </c>
      <c r="K1583" s="44" t="s">
        <v>566</v>
      </c>
      <c r="L1583" s="44" t="s">
        <v>567</v>
      </c>
      <c r="M1583" s="44" t="s">
        <v>629</v>
      </c>
      <c r="N1583" s="44"/>
      <c r="O1583" s="44" t="s">
        <v>5358</v>
      </c>
      <c r="P1583" s="44" t="s">
        <v>5359</v>
      </c>
      <c r="Q1583" s="44" t="s">
        <v>570</v>
      </c>
    </row>
    <row r="1584" spans="1:17" x14ac:dyDescent="0.25">
      <c r="A1584" s="44" t="s">
        <v>5496</v>
      </c>
      <c r="B1584" s="44" t="s">
        <v>5497</v>
      </c>
      <c r="C1584" s="44" t="s">
        <v>5498</v>
      </c>
      <c r="D1584" s="44"/>
      <c r="E1584" s="44" t="s">
        <v>5357</v>
      </c>
      <c r="F1584" s="44" t="s">
        <v>74</v>
      </c>
      <c r="G1584" s="45"/>
      <c r="H1584" s="46">
        <v>0</v>
      </c>
      <c r="I1584" s="44" t="s">
        <v>583</v>
      </c>
      <c r="J1584" s="44" t="s">
        <v>584</v>
      </c>
      <c r="K1584" s="44" t="s">
        <v>566</v>
      </c>
      <c r="L1584" s="44" t="s">
        <v>567</v>
      </c>
      <c r="M1584" s="44" t="s">
        <v>597</v>
      </c>
      <c r="N1584" s="44"/>
      <c r="O1584" s="44" t="s">
        <v>5358</v>
      </c>
      <c r="P1584" s="44" t="s">
        <v>5359</v>
      </c>
      <c r="Q1584" s="44" t="s">
        <v>570</v>
      </c>
    </row>
    <row r="1585" spans="1:17" x14ac:dyDescent="0.25">
      <c r="A1585" s="44" t="s">
        <v>5499</v>
      </c>
      <c r="B1585" s="44" t="s">
        <v>5500</v>
      </c>
      <c r="C1585" s="44" t="s">
        <v>5501</v>
      </c>
      <c r="D1585" s="44"/>
      <c r="E1585" s="44" t="s">
        <v>5357</v>
      </c>
      <c r="F1585" s="44" t="s">
        <v>74</v>
      </c>
      <c r="G1585" s="45"/>
      <c r="H1585" s="46">
        <v>0</v>
      </c>
      <c r="I1585" s="44" t="s">
        <v>623</v>
      </c>
      <c r="J1585" s="44" t="s">
        <v>624</v>
      </c>
      <c r="K1585" s="44" t="s">
        <v>566</v>
      </c>
      <c r="L1585" s="44" t="s">
        <v>567</v>
      </c>
      <c r="M1585" s="44" t="s">
        <v>2320</v>
      </c>
      <c r="N1585" s="44"/>
      <c r="O1585" s="44" t="s">
        <v>5358</v>
      </c>
      <c r="P1585" s="44" t="s">
        <v>5359</v>
      </c>
      <c r="Q1585" s="44" t="s">
        <v>570</v>
      </c>
    </row>
    <row r="1586" spans="1:17" x14ac:dyDescent="0.25">
      <c r="A1586" s="44" t="s">
        <v>5502</v>
      </c>
      <c r="B1586" s="44" t="s">
        <v>5503</v>
      </c>
      <c r="C1586" s="44" t="s">
        <v>5504</v>
      </c>
      <c r="D1586" s="44"/>
      <c r="E1586" s="44" t="s">
        <v>5357</v>
      </c>
      <c r="F1586" s="44" t="s">
        <v>74</v>
      </c>
      <c r="G1586" s="45"/>
      <c r="H1586" s="46">
        <v>0</v>
      </c>
      <c r="I1586" s="44" t="s">
        <v>623</v>
      </c>
      <c r="J1586" s="44" t="s">
        <v>624</v>
      </c>
      <c r="K1586" s="44" t="s">
        <v>566</v>
      </c>
      <c r="L1586" s="44" t="s">
        <v>567</v>
      </c>
      <c r="M1586" s="44" t="s">
        <v>2320</v>
      </c>
      <c r="N1586" s="44"/>
      <c r="O1586" s="44" t="s">
        <v>5358</v>
      </c>
      <c r="P1586" s="44" t="s">
        <v>5359</v>
      </c>
      <c r="Q1586" s="44" t="s">
        <v>570</v>
      </c>
    </row>
    <row r="1587" spans="1:17" x14ac:dyDescent="0.25">
      <c r="A1587" s="44" t="s">
        <v>5505</v>
      </c>
      <c r="B1587" s="44" t="s">
        <v>5506</v>
      </c>
      <c r="C1587" s="44" t="s">
        <v>5507</v>
      </c>
      <c r="D1587" s="44"/>
      <c r="E1587" s="44" t="s">
        <v>5357</v>
      </c>
      <c r="F1587" s="44" t="s">
        <v>74</v>
      </c>
      <c r="G1587" s="45"/>
      <c r="H1587" s="46">
        <v>0</v>
      </c>
      <c r="I1587" s="44" t="s">
        <v>583</v>
      </c>
      <c r="J1587" s="44" t="s">
        <v>584</v>
      </c>
      <c r="K1587" s="44" t="s">
        <v>566</v>
      </c>
      <c r="L1587" s="44" t="s">
        <v>567</v>
      </c>
      <c r="M1587" s="44" t="s">
        <v>585</v>
      </c>
      <c r="N1587" s="44"/>
      <c r="O1587" s="44" t="s">
        <v>5358</v>
      </c>
      <c r="P1587" s="44" t="s">
        <v>5359</v>
      </c>
      <c r="Q1587" s="44" t="s">
        <v>570</v>
      </c>
    </row>
    <row r="1588" spans="1:17" x14ac:dyDescent="0.25">
      <c r="A1588" s="44" t="s">
        <v>5508</v>
      </c>
      <c r="B1588" s="44" t="s">
        <v>5509</v>
      </c>
      <c r="C1588" s="44" t="s">
        <v>5510</v>
      </c>
      <c r="D1588" s="44"/>
      <c r="E1588" s="44" t="s">
        <v>5357</v>
      </c>
      <c r="F1588" s="44" t="s">
        <v>74</v>
      </c>
      <c r="G1588" s="45"/>
      <c r="H1588" s="46">
        <v>0</v>
      </c>
      <c r="I1588" s="44" t="s">
        <v>575</v>
      </c>
      <c r="J1588" s="44" t="s">
        <v>576</v>
      </c>
      <c r="K1588" s="44" t="s">
        <v>566</v>
      </c>
      <c r="L1588" s="44" t="s">
        <v>567</v>
      </c>
      <c r="M1588" s="44" t="s">
        <v>577</v>
      </c>
      <c r="N1588" s="44" t="s">
        <v>606</v>
      </c>
      <c r="O1588" s="44" t="s">
        <v>5358</v>
      </c>
      <c r="P1588" s="44" t="s">
        <v>5359</v>
      </c>
      <c r="Q1588" s="44" t="s">
        <v>570</v>
      </c>
    </row>
    <row r="1589" spans="1:17" x14ac:dyDescent="0.25">
      <c r="A1589" s="44" t="s">
        <v>5511</v>
      </c>
      <c r="B1589" s="44" t="s">
        <v>5512</v>
      </c>
      <c r="C1589" s="44" t="s">
        <v>5513</v>
      </c>
      <c r="D1589" s="44"/>
      <c r="E1589" s="44" t="s">
        <v>5357</v>
      </c>
      <c r="F1589" s="44" t="s">
        <v>74</v>
      </c>
      <c r="G1589" s="45"/>
      <c r="H1589" s="46">
        <v>0</v>
      </c>
      <c r="I1589" s="44" t="s">
        <v>583</v>
      </c>
      <c r="J1589" s="44" t="s">
        <v>584</v>
      </c>
      <c r="K1589" s="44" t="s">
        <v>566</v>
      </c>
      <c r="L1589" s="44" t="s">
        <v>567</v>
      </c>
      <c r="M1589" s="44" t="s">
        <v>585</v>
      </c>
      <c r="N1589" s="44"/>
      <c r="O1589" s="44" t="s">
        <v>5358</v>
      </c>
      <c r="P1589" s="44" t="s">
        <v>5359</v>
      </c>
      <c r="Q1589" s="44" t="s">
        <v>570</v>
      </c>
    </row>
    <row r="1590" spans="1:17" x14ac:dyDescent="0.25">
      <c r="A1590" s="44" t="s">
        <v>5514</v>
      </c>
      <c r="B1590" s="44" t="s">
        <v>5515</v>
      </c>
      <c r="C1590" s="44" t="s">
        <v>5516</v>
      </c>
      <c r="D1590" s="44"/>
      <c r="E1590" s="44" t="s">
        <v>5357</v>
      </c>
      <c r="F1590" s="44" t="s">
        <v>74</v>
      </c>
      <c r="G1590" s="45"/>
      <c r="H1590" s="46">
        <v>0</v>
      </c>
      <c r="I1590" s="44" t="s">
        <v>583</v>
      </c>
      <c r="J1590" s="44" t="s">
        <v>584</v>
      </c>
      <c r="K1590" s="44" t="s">
        <v>566</v>
      </c>
      <c r="L1590" s="44" t="s">
        <v>567</v>
      </c>
      <c r="M1590" s="44" t="s">
        <v>585</v>
      </c>
      <c r="N1590" s="44"/>
      <c r="O1590" s="44" t="s">
        <v>5358</v>
      </c>
      <c r="P1590" s="44" t="s">
        <v>5359</v>
      </c>
      <c r="Q1590" s="44" t="s">
        <v>570</v>
      </c>
    </row>
    <row r="1591" spans="1:17" x14ac:dyDescent="0.25">
      <c r="A1591" s="44" t="s">
        <v>5517</v>
      </c>
      <c r="B1591" s="44" t="s">
        <v>5518</v>
      </c>
      <c r="C1591" s="44" t="s">
        <v>5519</v>
      </c>
      <c r="D1591" s="44"/>
      <c r="E1591" s="44" t="s">
        <v>5357</v>
      </c>
      <c r="F1591" s="44" t="s">
        <v>74</v>
      </c>
      <c r="G1591" s="45"/>
      <c r="H1591" s="46">
        <v>0</v>
      </c>
      <c r="I1591" s="44" t="s">
        <v>575</v>
      </c>
      <c r="J1591" s="44" t="s">
        <v>576</v>
      </c>
      <c r="K1591" s="44" t="s">
        <v>566</v>
      </c>
      <c r="L1591" s="44" t="s">
        <v>567</v>
      </c>
      <c r="M1591" s="44" t="s">
        <v>2277</v>
      </c>
      <c r="N1591" s="44"/>
      <c r="O1591" s="44" t="s">
        <v>5358</v>
      </c>
      <c r="P1591" s="44" t="s">
        <v>5359</v>
      </c>
      <c r="Q1591" s="44" t="s">
        <v>570</v>
      </c>
    </row>
    <row r="1592" spans="1:17" x14ac:dyDescent="0.25">
      <c r="A1592" s="44" t="s">
        <v>5520</v>
      </c>
      <c r="B1592" s="44" t="s">
        <v>5521</v>
      </c>
      <c r="C1592" s="44" t="s">
        <v>5522</v>
      </c>
      <c r="D1592" s="44"/>
      <c r="E1592" s="44" t="s">
        <v>5357</v>
      </c>
      <c r="F1592" s="44" t="s">
        <v>74</v>
      </c>
      <c r="G1592" s="45"/>
      <c r="H1592" s="46">
        <v>0</v>
      </c>
      <c r="I1592" s="44" t="s">
        <v>583</v>
      </c>
      <c r="J1592" s="44" t="s">
        <v>584</v>
      </c>
      <c r="K1592" s="44" t="s">
        <v>566</v>
      </c>
      <c r="L1592" s="44" t="s">
        <v>567</v>
      </c>
      <c r="M1592" s="44" t="s">
        <v>585</v>
      </c>
      <c r="N1592" s="44"/>
      <c r="O1592" s="44" t="s">
        <v>5358</v>
      </c>
      <c r="P1592" s="44" t="s">
        <v>5359</v>
      </c>
      <c r="Q1592" s="44" t="s">
        <v>570</v>
      </c>
    </row>
    <row r="1593" spans="1:17" x14ac:dyDescent="0.25">
      <c r="A1593" s="44" t="s">
        <v>5523</v>
      </c>
      <c r="B1593" s="44" t="s">
        <v>5524</v>
      </c>
      <c r="C1593" s="44" t="s">
        <v>5525</v>
      </c>
      <c r="D1593" s="44"/>
      <c r="E1593" s="44" t="s">
        <v>5357</v>
      </c>
      <c r="F1593" s="44" t="s">
        <v>74</v>
      </c>
      <c r="G1593" s="45"/>
      <c r="H1593" s="46">
        <v>0</v>
      </c>
      <c r="I1593" s="44" t="s">
        <v>575</v>
      </c>
      <c r="J1593" s="44" t="s">
        <v>576</v>
      </c>
      <c r="K1593" s="44" t="s">
        <v>566</v>
      </c>
      <c r="L1593" s="44" t="s">
        <v>567</v>
      </c>
      <c r="M1593" s="44" t="s">
        <v>1217</v>
      </c>
      <c r="N1593" s="44"/>
      <c r="O1593" s="44" t="s">
        <v>5358</v>
      </c>
      <c r="P1593" s="44" t="s">
        <v>5359</v>
      </c>
      <c r="Q1593" s="44" t="s">
        <v>570</v>
      </c>
    </row>
    <row r="1594" spans="1:17" x14ac:dyDescent="0.25">
      <c r="A1594" s="44" t="s">
        <v>5526</v>
      </c>
      <c r="B1594" s="44" t="s">
        <v>5527</v>
      </c>
      <c r="C1594" s="44" t="s">
        <v>5528</v>
      </c>
      <c r="D1594" s="44"/>
      <c r="E1594" s="44" t="s">
        <v>5357</v>
      </c>
      <c r="F1594" s="44" t="s">
        <v>74</v>
      </c>
      <c r="G1594" s="45"/>
      <c r="H1594" s="46">
        <v>0</v>
      </c>
      <c r="I1594" s="44" t="s">
        <v>583</v>
      </c>
      <c r="J1594" s="44" t="s">
        <v>584</v>
      </c>
      <c r="K1594" s="44" t="s">
        <v>566</v>
      </c>
      <c r="L1594" s="44" t="s">
        <v>567</v>
      </c>
      <c r="M1594" s="44" t="s">
        <v>585</v>
      </c>
      <c r="N1594" s="44"/>
      <c r="O1594" s="44" t="s">
        <v>5358</v>
      </c>
      <c r="P1594" s="44" t="s">
        <v>5359</v>
      </c>
      <c r="Q1594" s="44" t="s">
        <v>570</v>
      </c>
    </row>
    <row r="1595" spans="1:17" x14ac:dyDescent="0.25">
      <c r="A1595" s="44" t="s">
        <v>5529</v>
      </c>
      <c r="B1595" s="44" t="s">
        <v>5530</v>
      </c>
      <c r="C1595" s="44" t="s">
        <v>5531</v>
      </c>
      <c r="D1595" s="44"/>
      <c r="E1595" s="44" t="s">
        <v>5357</v>
      </c>
      <c r="F1595" s="44" t="s">
        <v>74</v>
      </c>
      <c r="G1595" s="45"/>
      <c r="H1595" s="46">
        <v>0</v>
      </c>
      <c r="I1595" s="44" t="s">
        <v>623</v>
      </c>
      <c r="J1595" s="44" t="s">
        <v>624</v>
      </c>
      <c r="K1595" s="44" t="s">
        <v>566</v>
      </c>
      <c r="L1595" s="44" t="s">
        <v>567</v>
      </c>
      <c r="M1595" s="44" t="s">
        <v>2320</v>
      </c>
      <c r="N1595" s="44"/>
      <c r="O1595" s="44" t="s">
        <v>5358</v>
      </c>
      <c r="P1595" s="44" t="s">
        <v>5359</v>
      </c>
      <c r="Q1595" s="44" t="s">
        <v>570</v>
      </c>
    </row>
    <row r="1596" spans="1:17" x14ac:dyDescent="0.25">
      <c r="A1596" s="44" t="s">
        <v>5532</v>
      </c>
      <c r="B1596" s="44" t="s">
        <v>5533</v>
      </c>
      <c r="C1596" s="44" t="s">
        <v>5534</v>
      </c>
      <c r="D1596" s="44"/>
      <c r="E1596" s="44" t="s">
        <v>5357</v>
      </c>
      <c r="F1596" s="44" t="s">
        <v>74</v>
      </c>
      <c r="G1596" s="45"/>
      <c r="H1596" s="46">
        <v>0</v>
      </c>
      <c r="I1596" s="44" t="s">
        <v>657</v>
      </c>
      <c r="J1596" s="44" t="s">
        <v>658</v>
      </c>
      <c r="K1596" s="44" t="s">
        <v>566</v>
      </c>
      <c r="L1596" s="44" t="s">
        <v>567</v>
      </c>
      <c r="M1596" s="44" t="s">
        <v>568</v>
      </c>
      <c r="N1596" s="44"/>
      <c r="O1596" s="44" t="s">
        <v>5358</v>
      </c>
      <c r="P1596" s="44" t="s">
        <v>5359</v>
      </c>
      <c r="Q1596" s="44" t="s">
        <v>570</v>
      </c>
    </row>
    <row r="1597" spans="1:17" x14ac:dyDescent="0.25">
      <c r="A1597" s="44" t="s">
        <v>5535</v>
      </c>
      <c r="B1597" s="44" t="s">
        <v>5536</v>
      </c>
      <c r="C1597" s="44" t="s">
        <v>5537</v>
      </c>
      <c r="D1597" s="44"/>
      <c r="E1597" s="44" t="s">
        <v>5357</v>
      </c>
      <c r="F1597" s="44" t="s">
        <v>74</v>
      </c>
      <c r="G1597" s="45"/>
      <c r="H1597" s="46">
        <v>0</v>
      </c>
      <c r="I1597" s="44" t="s">
        <v>583</v>
      </c>
      <c r="J1597" s="44" t="s">
        <v>584</v>
      </c>
      <c r="K1597" s="44" t="s">
        <v>566</v>
      </c>
      <c r="L1597" s="44" t="s">
        <v>567</v>
      </c>
      <c r="M1597" s="44" t="s">
        <v>585</v>
      </c>
      <c r="N1597" s="44"/>
      <c r="O1597" s="44" t="s">
        <v>5358</v>
      </c>
      <c r="P1597" s="44" t="s">
        <v>5359</v>
      </c>
      <c r="Q1597" s="44" t="s">
        <v>570</v>
      </c>
    </row>
    <row r="1598" spans="1:17" x14ac:dyDescent="0.25">
      <c r="A1598" s="44" t="s">
        <v>5538</v>
      </c>
      <c r="B1598" s="44" t="s">
        <v>5539</v>
      </c>
      <c r="C1598" s="44" t="s">
        <v>5540</v>
      </c>
      <c r="D1598" s="44"/>
      <c r="E1598" s="44" t="s">
        <v>5357</v>
      </c>
      <c r="F1598" s="44" t="s">
        <v>74</v>
      </c>
      <c r="G1598" s="45"/>
      <c r="H1598" s="46">
        <v>0</v>
      </c>
      <c r="I1598" s="44" t="s">
        <v>657</v>
      </c>
      <c r="J1598" s="44" t="s">
        <v>658</v>
      </c>
      <c r="K1598" s="44" t="s">
        <v>566</v>
      </c>
      <c r="L1598" s="44" t="s">
        <v>567</v>
      </c>
      <c r="M1598" s="44" t="s">
        <v>659</v>
      </c>
      <c r="N1598" s="44"/>
      <c r="O1598" s="44" t="s">
        <v>5358</v>
      </c>
      <c r="P1598" s="44" t="s">
        <v>5359</v>
      </c>
      <c r="Q1598" s="44" t="s">
        <v>570</v>
      </c>
    </row>
    <row r="1599" spans="1:17" x14ac:dyDescent="0.25">
      <c r="A1599" s="44" t="s">
        <v>5541</v>
      </c>
      <c r="B1599" s="44" t="s">
        <v>5542</v>
      </c>
      <c r="C1599" s="44" t="s">
        <v>5543</v>
      </c>
      <c r="D1599" s="44"/>
      <c r="E1599" s="44" t="s">
        <v>5357</v>
      </c>
      <c r="F1599" s="44" t="s">
        <v>74</v>
      </c>
      <c r="G1599" s="45"/>
      <c r="H1599" s="46">
        <v>0</v>
      </c>
      <c r="I1599" s="44" t="s">
        <v>575</v>
      </c>
      <c r="J1599" s="44" t="s">
        <v>576</v>
      </c>
      <c r="K1599" s="44" t="s">
        <v>566</v>
      </c>
      <c r="L1599" s="44" t="s">
        <v>567</v>
      </c>
      <c r="M1599" s="44" t="s">
        <v>629</v>
      </c>
      <c r="N1599" s="44"/>
      <c r="O1599" s="44" t="s">
        <v>5358</v>
      </c>
      <c r="P1599" s="44" t="s">
        <v>5359</v>
      </c>
      <c r="Q1599" s="44" t="s">
        <v>570</v>
      </c>
    </row>
    <row r="1600" spans="1:17" x14ac:dyDescent="0.25">
      <c r="A1600" s="44" t="s">
        <v>5544</v>
      </c>
      <c r="B1600" s="44" t="s">
        <v>5545</v>
      </c>
      <c r="C1600" s="44" t="s">
        <v>5546</v>
      </c>
      <c r="D1600" s="44"/>
      <c r="E1600" s="44" t="s">
        <v>5357</v>
      </c>
      <c r="F1600" s="44" t="s">
        <v>74</v>
      </c>
      <c r="G1600" s="45"/>
      <c r="H1600" s="46">
        <v>0</v>
      </c>
      <c r="I1600" s="44" t="s">
        <v>623</v>
      </c>
      <c r="J1600" s="44" t="s">
        <v>624</v>
      </c>
      <c r="K1600" s="44" t="s">
        <v>566</v>
      </c>
      <c r="L1600" s="44" t="s">
        <v>567</v>
      </c>
      <c r="M1600" s="44" t="s">
        <v>2320</v>
      </c>
      <c r="N1600" s="44"/>
      <c r="O1600" s="44" t="s">
        <v>5358</v>
      </c>
      <c r="P1600" s="44" t="s">
        <v>5359</v>
      </c>
      <c r="Q1600" s="44" t="s">
        <v>570</v>
      </c>
    </row>
    <row r="1601" spans="1:17" x14ac:dyDescent="0.25">
      <c r="A1601" s="44" t="s">
        <v>5547</v>
      </c>
      <c r="B1601" s="44" t="s">
        <v>5548</v>
      </c>
      <c r="C1601" s="44" t="s">
        <v>5549</v>
      </c>
      <c r="D1601" s="44"/>
      <c r="E1601" s="44" t="s">
        <v>5357</v>
      </c>
      <c r="F1601" s="44" t="s">
        <v>74</v>
      </c>
      <c r="G1601" s="45"/>
      <c r="H1601" s="46">
        <v>0</v>
      </c>
      <c r="I1601" s="44" t="s">
        <v>583</v>
      </c>
      <c r="J1601" s="44" t="s">
        <v>584</v>
      </c>
      <c r="K1601" s="44" t="s">
        <v>566</v>
      </c>
      <c r="L1601" s="44" t="s">
        <v>567</v>
      </c>
      <c r="M1601" s="44" t="s">
        <v>585</v>
      </c>
      <c r="N1601" s="44"/>
      <c r="O1601" s="44" t="s">
        <v>5358</v>
      </c>
      <c r="P1601" s="44" t="s">
        <v>5359</v>
      </c>
      <c r="Q1601" s="44" t="s">
        <v>570</v>
      </c>
    </row>
    <row r="1602" spans="1:17" x14ac:dyDescent="0.25">
      <c r="A1602" s="44" t="s">
        <v>5550</v>
      </c>
      <c r="B1602" s="44" t="s">
        <v>5551</v>
      </c>
      <c r="C1602" s="44" t="s">
        <v>5552</v>
      </c>
      <c r="D1602" s="44"/>
      <c r="E1602" s="44" t="s">
        <v>5357</v>
      </c>
      <c r="F1602" s="44" t="s">
        <v>74</v>
      </c>
      <c r="G1602" s="45"/>
      <c r="H1602" s="46">
        <v>0</v>
      </c>
      <c r="I1602" s="44" t="s">
        <v>583</v>
      </c>
      <c r="J1602" s="44" t="s">
        <v>584</v>
      </c>
      <c r="K1602" s="44" t="s">
        <v>566</v>
      </c>
      <c r="L1602" s="44" t="s">
        <v>567</v>
      </c>
      <c r="M1602" s="44" t="s">
        <v>585</v>
      </c>
      <c r="N1602" s="44"/>
      <c r="O1602" s="44" t="s">
        <v>5358</v>
      </c>
      <c r="P1602" s="44" t="s">
        <v>5359</v>
      </c>
      <c r="Q1602" s="44" t="s">
        <v>570</v>
      </c>
    </row>
    <row r="1603" spans="1:17" x14ac:dyDescent="0.25">
      <c r="A1603" s="44" t="s">
        <v>5553</v>
      </c>
      <c r="B1603" s="44" t="s">
        <v>5554</v>
      </c>
      <c r="C1603" s="44" t="s">
        <v>5555</v>
      </c>
      <c r="D1603" s="44"/>
      <c r="E1603" s="44" t="s">
        <v>5357</v>
      </c>
      <c r="F1603" s="44" t="s">
        <v>74</v>
      </c>
      <c r="G1603" s="45"/>
      <c r="H1603" s="46">
        <v>0</v>
      </c>
      <c r="I1603" s="44" t="s">
        <v>575</v>
      </c>
      <c r="J1603" s="44" t="s">
        <v>576</v>
      </c>
      <c r="K1603" s="44" t="s">
        <v>566</v>
      </c>
      <c r="L1603" s="44" t="s">
        <v>567</v>
      </c>
      <c r="M1603" s="44" t="s">
        <v>629</v>
      </c>
      <c r="N1603" s="44"/>
      <c r="O1603" s="44" t="s">
        <v>5358</v>
      </c>
      <c r="P1603" s="44" t="s">
        <v>5359</v>
      </c>
      <c r="Q1603" s="44" t="s">
        <v>570</v>
      </c>
    </row>
    <row r="1604" spans="1:17" x14ac:dyDescent="0.25">
      <c r="A1604" s="44" t="s">
        <v>5556</v>
      </c>
      <c r="B1604" s="44" t="s">
        <v>5557</v>
      </c>
      <c r="C1604" s="44" t="s">
        <v>5558</v>
      </c>
      <c r="D1604" s="44"/>
      <c r="E1604" s="44" t="s">
        <v>5357</v>
      </c>
      <c r="F1604" s="44" t="s">
        <v>74</v>
      </c>
      <c r="G1604" s="45"/>
      <c r="H1604" s="46">
        <v>0</v>
      </c>
      <c r="I1604" s="44" t="s">
        <v>919</v>
      </c>
      <c r="J1604" s="44" t="s">
        <v>920</v>
      </c>
      <c r="K1604" s="44" t="s">
        <v>566</v>
      </c>
      <c r="L1604" s="44" t="s">
        <v>643</v>
      </c>
      <c r="M1604" s="44" t="s">
        <v>644</v>
      </c>
      <c r="N1604" s="44"/>
      <c r="O1604" s="44" t="s">
        <v>5358</v>
      </c>
      <c r="P1604" s="44" t="s">
        <v>5359</v>
      </c>
      <c r="Q1604" s="44" t="s">
        <v>570</v>
      </c>
    </row>
    <row r="1605" spans="1:17" x14ac:dyDescent="0.25">
      <c r="A1605" s="44" t="s">
        <v>5559</v>
      </c>
      <c r="B1605" s="44" t="s">
        <v>5560</v>
      </c>
      <c r="C1605" s="44" t="s">
        <v>5561</v>
      </c>
      <c r="D1605" s="44"/>
      <c r="E1605" s="44" t="s">
        <v>5357</v>
      </c>
      <c r="F1605" s="44" t="s">
        <v>74</v>
      </c>
      <c r="G1605" s="45"/>
      <c r="H1605" s="46">
        <v>0</v>
      </c>
      <c r="I1605" s="44" t="s">
        <v>583</v>
      </c>
      <c r="J1605" s="44" t="s">
        <v>584</v>
      </c>
      <c r="K1605" s="44" t="s">
        <v>566</v>
      </c>
      <c r="L1605" s="44" t="s">
        <v>567</v>
      </c>
      <c r="M1605" s="44" t="s">
        <v>766</v>
      </c>
      <c r="N1605" s="44"/>
      <c r="O1605" s="44" t="s">
        <v>5358</v>
      </c>
      <c r="P1605" s="44" t="s">
        <v>5359</v>
      </c>
      <c r="Q1605" s="44" t="s">
        <v>570</v>
      </c>
    </row>
    <row r="1606" spans="1:17" x14ac:dyDescent="0.25">
      <c r="A1606" s="44" t="s">
        <v>5562</v>
      </c>
      <c r="B1606" s="44" t="s">
        <v>5563</v>
      </c>
      <c r="C1606" s="44" t="s">
        <v>5564</v>
      </c>
      <c r="D1606" s="44"/>
      <c r="E1606" s="44" t="s">
        <v>5357</v>
      </c>
      <c r="F1606" s="44" t="s">
        <v>74</v>
      </c>
      <c r="G1606" s="45"/>
      <c r="H1606" s="46">
        <v>0</v>
      </c>
      <c r="I1606" s="44" t="s">
        <v>583</v>
      </c>
      <c r="J1606" s="44" t="s">
        <v>584</v>
      </c>
      <c r="K1606" s="44" t="s">
        <v>566</v>
      </c>
      <c r="L1606" s="44" t="s">
        <v>567</v>
      </c>
      <c r="M1606" s="44" t="s">
        <v>585</v>
      </c>
      <c r="N1606" s="44"/>
      <c r="O1606" s="44" t="s">
        <v>5358</v>
      </c>
      <c r="P1606" s="44" t="s">
        <v>5359</v>
      </c>
      <c r="Q1606" s="44" t="s">
        <v>570</v>
      </c>
    </row>
    <row r="1607" spans="1:17" x14ac:dyDescent="0.25">
      <c r="A1607" s="44" t="s">
        <v>5565</v>
      </c>
      <c r="B1607" s="44" t="s">
        <v>5566</v>
      </c>
      <c r="C1607" s="44" t="s">
        <v>5567</v>
      </c>
      <c r="D1607" s="44"/>
      <c r="E1607" s="44" t="s">
        <v>5357</v>
      </c>
      <c r="F1607" s="44" t="s">
        <v>74</v>
      </c>
      <c r="G1607" s="45"/>
      <c r="H1607" s="46">
        <v>0</v>
      </c>
      <c r="I1607" s="44" t="s">
        <v>657</v>
      </c>
      <c r="J1607" s="44" t="s">
        <v>658</v>
      </c>
      <c r="K1607" s="44" t="s">
        <v>566</v>
      </c>
      <c r="L1607" s="44" t="s">
        <v>567</v>
      </c>
      <c r="M1607" s="44" t="s">
        <v>974</v>
      </c>
      <c r="N1607" s="44"/>
      <c r="O1607" s="44" t="s">
        <v>5358</v>
      </c>
      <c r="P1607" s="44" t="s">
        <v>5359</v>
      </c>
      <c r="Q1607" s="44" t="s">
        <v>570</v>
      </c>
    </row>
    <row r="1608" spans="1:17" x14ac:dyDescent="0.25">
      <c r="A1608" s="44" t="s">
        <v>5568</v>
      </c>
      <c r="B1608" s="44" t="s">
        <v>5569</v>
      </c>
      <c r="C1608" s="44" t="s">
        <v>5570</v>
      </c>
      <c r="D1608" s="44"/>
      <c r="E1608" s="44" t="s">
        <v>5357</v>
      </c>
      <c r="F1608" s="44" t="s">
        <v>74</v>
      </c>
      <c r="G1608" s="45"/>
      <c r="H1608" s="46">
        <v>0</v>
      </c>
      <c r="I1608" s="44" t="s">
        <v>583</v>
      </c>
      <c r="J1608" s="44" t="s">
        <v>584</v>
      </c>
      <c r="K1608" s="44" t="s">
        <v>566</v>
      </c>
      <c r="L1608" s="44" t="s">
        <v>567</v>
      </c>
      <c r="M1608" s="44" t="s">
        <v>585</v>
      </c>
      <c r="N1608" s="44"/>
      <c r="O1608" s="44" t="s">
        <v>5358</v>
      </c>
      <c r="P1608" s="44" t="s">
        <v>5359</v>
      </c>
      <c r="Q1608" s="44" t="s">
        <v>570</v>
      </c>
    </row>
    <row r="1609" spans="1:17" x14ac:dyDescent="0.25">
      <c r="A1609" s="44" t="s">
        <v>5571</v>
      </c>
      <c r="B1609" s="44" t="s">
        <v>5572</v>
      </c>
      <c r="C1609" s="44" t="s">
        <v>5573</v>
      </c>
      <c r="D1609" s="44"/>
      <c r="E1609" s="44" t="s">
        <v>5357</v>
      </c>
      <c r="F1609" s="44" t="s">
        <v>74</v>
      </c>
      <c r="G1609" s="45"/>
      <c r="H1609" s="46">
        <v>0</v>
      </c>
      <c r="I1609" s="44" t="s">
        <v>623</v>
      </c>
      <c r="J1609" s="44" t="s">
        <v>624</v>
      </c>
      <c r="K1609" s="44" t="s">
        <v>566</v>
      </c>
      <c r="L1609" s="44" t="s">
        <v>567</v>
      </c>
      <c r="M1609" s="44" t="s">
        <v>625</v>
      </c>
      <c r="N1609" s="44"/>
      <c r="O1609" s="44" t="s">
        <v>5358</v>
      </c>
      <c r="P1609" s="44" t="s">
        <v>5359</v>
      </c>
      <c r="Q1609" s="44" t="s">
        <v>570</v>
      </c>
    </row>
    <row r="1610" spans="1:17" x14ac:dyDescent="0.25">
      <c r="A1610" s="44" t="s">
        <v>5574</v>
      </c>
      <c r="B1610" s="44" t="s">
        <v>5575</v>
      </c>
      <c r="C1610" s="44" t="s">
        <v>5576</v>
      </c>
      <c r="D1610" s="44"/>
      <c r="E1610" s="44" t="s">
        <v>5357</v>
      </c>
      <c r="F1610" s="44" t="s">
        <v>74</v>
      </c>
      <c r="G1610" s="45"/>
      <c r="H1610" s="46">
        <v>0</v>
      </c>
      <c r="I1610" s="44" t="s">
        <v>657</v>
      </c>
      <c r="J1610" s="44" t="s">
        <v>658</v>
      </c>
      <c r="K1610" s="44" t="s">
        <v>566</v>
      </c>
      <c r="L1610" s="44" t="s">
        <v>567</v>
      </c>
      <c r="M1610" s="44" t="s">
        <v>568</v>
      </c>
      <c r="N1610" s="44"/>
      <c r="O1610" s="44" t="s">
        <v>5358</v>
      </c>
      <c r="P1610" s="44" t="s">
        <v>5359</v>
      </c>
      <c r="Q1610" s="44" t="s">
        <v>570</v>
      </c>
    </row>
    <row r="1611" spans="1:17" x14ac:dyDescent="0.25">
      <c r="A1611" s="44" t="s">
        <v>5577</v>
      </c>
      <c r="B1611" s="44" t="s">
        <v>5578</v>
      </c>
      <c r="C1611" s="44" t="s">
        <v>5579</v>
      </c>
      <c r="D1611" s="44"/>
      <c r="E1611" s="44" t="s">
        <v>5357</v>
      </c>
      <c r="F1611" s="44" t="s">
        <v>74</v>
      </c>
      <c r="G1611" s="45"/>
      <c r="H1611" s="46">
        <v>0</v>
      </c>
      <c r="I1611" s="44" t="s">
        <v>583</v>
      </c>
      <c r="J1611" s="44" t="s">
        <v>584</v>
      </c>
      <c r="K1611" s="44" t="s">
        <v>566</v>
      </c>
      <c r="L1611" s="44" t="s">
        <v>567</v>
      </c>
      <c r="M1611" s="44" t="s">
        <v>784</v>
      </c>
      <c r="N1611" s="44"/>
      <c r="O1611" s="44" t="s">
        <v>5358</v>
      </c>
      <c r="P1611" s="44" t="s">
        <v>5359</v>
      </c>
      <c r="Q1611" s="44" t="s">
        <v>570</v>
      </c>
    </row>
    <row r="1612" spans="1:17" x14ac:dyDescent="0.25">
      <c r="A1612" s="44" t="s">
        <v>5580</v>
      </c>
      <c r="B1612" s="44" t="s">
        <v>5581</v>
      </c>
      <c r="C1612" s="44" t="s">
        <v>5582</v>
      </c>
      <c r="D1612" s="44"/>
      <c r="E1612" s="44" t="s">
        <v>5357</v>
      </c>
      <c r="F1612" s="44" t="s">
        <v>74</v>
      </c>
      <c r="G1612" s="45"/>
      <c r="H1612" s="46">
        <v>0</v>
      </c>
      <c r="I1612" s="44" t="s">
        <v>919</v>
      </c>
      <c r="J1612" s="44" t="s">
        <v>920</v>
      </c>
      <c r="K1612" s="44" t="s">
        <v>566</v>
      </c>
      <c r="L1612" s="44" t="s">
        <v>643</v>
      </c>
      <c r="M1612" s="44" t="s">
        <v>644</v>
      </c>
      <c r="N1612" s="44"/>
      <c r="O1612" s="44" t="s">
        <v>5358</v>
      </c>
      <c r="P1612" s="44" t="s">
        <v>5359</v>
      </c>
      <c r="Q1612" s="44" t="s">
        <v>570</v>
      </c>
    </row>
    <row r="1613" spans="1:17" x14ac:dyDescent="0.25">
      <c r="A1613" s="44" t="s">
        <v>5583</v>
      </c>
      <c r="B1613" s="44" t="s">
        <v>5584</v>
      </c>
      <c r="C1613" s="44" t="s">
        <v>5585</v>
      </c>
      <c r="D1613" s="44"/>
      <c r="E1613" s="44" t="s">
        <v>5357</v>
      </c>
      <c r="F1613" s="44" t="s">
        <v>74</v>
      </c>
      <c r="G1613" s="45"/>
      <c r="H1613" s="46">
        <v>0</v>
      </c>
      <c r="I1613" s="44" t="s">
        <v>623</v>
      </c>
      <c r="J1613" s="44" t="s">
        <v>624</v>
      </c>
      <c r="K1613" s="44" t="s">
        <v>566</v>
      </c>
      <c r="L1613" s="44" t="s">
        <v>567</v>
      </c>
      <c r="M1613" s="44" t="s">
        <v>795</v>
      </c>
      <c r="N1613" s="44"/>
      <c r="O1613" s="44" t="s">
        <v>5358</v>
      </c>
      <c r="P1613" s="44" t="s">
        <v>5359</v>
      </c>
      <c r="Q1613" s="44" t="s">
        <v>570</v>
      </c>
    </row>
    <row r="1614" spans="1:17" x14ac:dyDescent="0.25">
      <c r="A1614" s="44" t="s">
        <v>5586</v>
      </c>
      <c r="B1614" s="44" t="s">
        <v>5587</v>
      </c>
      <c r="C1614" s="44" t="s">
        <v>5588</v>
      </c>
      <c r="D1614" s="44"/>
      <c r="E1614" s="44" t="s">
        <v>5357</v>
      </c>
      <c r="F1614" s="44" t="s">
        <v>74</v>
      </c>
      <c r="G1614" s="45"/>
      <c r="H1614" s="46">
        <v>0</v>
      </c>
      <c r="I1614" s="44" t="s">
        <v>583</v>
      </c>
      <c r="J1614" s="44" t="s">
        <v>584</v>
      </c>
      <c r="K1614" s="44" t="s">
        <v>566</v>
      </c>
      <c r="L1614" s="44" t="s">
        <v>567</v>
      </c>
      <c r="M1614" s="44" t="s">
        <v>784</v>
      </c>
      <c r="N1614" s="44"/>
      <c r="O1614" s="44" t="s">
        <v>5358</v>
      </c>
      <c r="P1614" s="44" t="s">
        <v>5359</v>
      </c>
      <c r="Q1614" s="44" t="s">
        <v>570</v>
      </c>
    </row>
    <row r="1615" spans="1:17" x14ac:dyDescent="0.25">
      <c r="A1615" s="44" t="s">
        <v>5589</v>
      </c>
      <c r="B1615" s="44" t="s">
        <v>5590</v>
      </c>
      <c r="C1615" s="44" t="s">
        <v>5591</v>
      </c>
      <c r="D1615" s="44"/>
      <c r="E1615" s="44" t="s">
        <v>5357</v>
      </c>
      <c r="F1615" s="44" t="s">
        <v>74</v>
      </c>
      <c r="G1615" s="45"/>
      <c r="H1615" s="46">
        <v>0</v>
      </c>
      <c r="I1615" s="44" t="s">
        <v>623</v>
      </c>
      <c r="J1615" s="44" t="s">
        <v>624</v>
      </c>
      <c r="K1615" s="44" t="s">
        <v>566</v>
      </c>
      <c r="L1615" s="44" t="s">
        <v>567</v>
      </c>
      <c r="M1615" s="44" t="s">
        <v>2320</v>
      </c>
      <c r="N1615" s="44"/>
      <c r="O1615" s="44" t="s">
        <v>5358</v>
      </c>
      <c r="P1615" s="44" t="s">
        <v>5359</v>
      </c>
      <c r="Q1615" s="44" t="s">
        <v>570</v>
      </c>
    </row>
    <row r="1616" spans="1:17" x14ac:dyDescent="0.25">
      <c r="A1616" s="44" t="s">
        <v>5592</v>
      </c>
      <c r="B1616" s="44" t="s">
        <v>5593</v>
      </c>
      <c r="C1616" s="44" t="s">
        <v>5594</v>
      </c>
      <c r="D1616" s="44"/>
      <c r="E1616" s="44" t="s">
        <v>5357</v>
      </c>
      <c r="F1616" s="44" t="s">
        <v>74</v>
      </c>
      <c r="G1616" s="45"/>
      <c r="H1616" s="46">
        <v>0</v>
      </c>
      <c r="I1616" s="44" t="s">
        <v>583</v>
      </c>
      <c r="J1616" s="44" t="s">
        <v>584</v>
      </c>
      <c r="K1616" s="44" t="s">
        <v>566</v>
      </c>
      <c r="L1616" s="44" t="s">
        <v>567</v>
      </c>
      <c r="M1616" s="44" t="s">
        <v>619</v>
      </c>
      <c r="N1616" s="44"/>
      <c r="O1616" s="44" t="s">
        <v>5358</v>
      </c>
      <c r="P1616" s="44" t="s">
        <v>5359</v>
      </c>
      <c r="Q1616" s="44" t="s">
        <v>570</v>
      </c>
    </row>
    <row r="1617" spans="1:17" x14ac:dyDescent="0.25">
      <c r="A1617" s="44" t="s">
        <v>5595</v>
      </c>
      <c r="B1617" s="44" t="s">
        <v>5596</v>
      </c>
      <c r="C1617" s="44" t="s">
        <v>5597</v>
      </c>
      <c r="D1617" s="44"/>
      <c r="E1617" s="44" t="s">
        <v>5357</v>
      </c>
      <c r="F1617" s="44" t="s">
        <v>74</v>
      </c>
      <c r="G1617" s="45"/>
      <c r="H1617" s="46">
        <v>0</v>
      </c>
      <c r="I1617" s="44" t="s">
        <v>575</v>
      </c>
      <c r="J1617" s="44" t="s">
        <v>576</v>
      </c>
      <c r="K1617" s="44" t="s">
        <v>566</v>
      </c>
      <c r="L1617" s="44" t="s">
        <v>567</v>
      </c>
      <c r="M1617" s="44" t="s">
        <v>1217</v>
      </c>
      <c r="N1617" s="44"/>
      <c r="O1617" s="44" t="s">
        <v>5358</v>
      </c>
      <c r="P1617" s="44" t="s">
        <v>5359</v>
      </c>
      <c r="Q1617" s="44" t="s">
        <v>570</v>
      </c>
    </row>
    <row r="1618" spans="1:17" x14ac:dyDescent="0.25">
      <c r="A1618" s="44" t="s">
        <v>5598</v>
      </c>
      <c r="B1618" s="44" t="s">
        <v>5599</v>
      </c>
      <c r="C1618" s="44" t="s">
        <v>5600</v>
      </c>
      <c r="D1618" s="44"/>
      <c r="E1618" s="44" t="s">
        <v>5357</v>
      </c>
      <c r="F1618" s="44" t="s">
        <v>74</v>
      </c>
      <c r="G1618" s="45"/>
      <c r="H1618" s="46">
        <v>0</v>
      </c>
      <c r="I1618" s="44" t="s">
        <v>623</v>
      </c>
      <c r="J1618" s="44" t="s">
        <v>624</v>
      </c>
      <c r="K1618" s="44" t="s">
        <v>566</v>
      </c>
      <c r="L1618" s="44" t="s">
        <v>567</v>
      </c>
      <c r="M1618" s="44" t="s">
        <v>725</v>
      </c>
      <c r="N1618" s="44"/>
      <c r="O1618" s="44" t="s">
        <v>5358</v>
      </c>
      <c r="P1618" s="44" t="s">
        <v>5359</v>
      </c>
      <c r="Q1618" s="44" t="s">
        <v>570</v>
      </c>
    </row>
    <row r="1619" spans="1:17" x14ac:dyDescent="0.25">
      <c r="A1619" s="44" t="s">
        <v>5601</v>
      </c>
      <c r="B1619" s="44" t="s">
        <v>5602</v>
      </c>
      <c r="C1619" s="44" t="s">
        <v>5603</v>
      </c>
      <c r="D1619" s="44"/>
      <c r="E1619" s="44" t="s">
        <v>5357</v>
      </c>
      <c r="F1619" s="44" t="s">
        <v>74</v>
      </c>
      <c r="G1619" s="45"/>
      <c r="H1619" s="46">
        <v>0</v>
      </c>
      <c r="I1619" s="44" t="s">
        <v>583</v>
      </c>
      <c r="J1619" s="44" t="s">
        <v>584</v>
      </c>
      <c r="K1619" s="44" t="s">
        <v>566</v>
      </c>
      <c r="L1619" s="44" t="s">
        <v>567</v>
      </c>
      <c r="M1619" s="44" t="s">
        <v>710</v>
      </c>
      <c r="N1619" s="44"/>
      <c r="O1619" s="44" t="s">
        <v>5358</v>
      </c>
      <c r="P1619" s="44" t="s">
        <v>5359</v>
      </c>
      <c r="Q1619" s="44" t="s">
        <v>570</v>
      </c>
    </row>
    <row r="1620" spans="1:17" x14ac:dyDescent="0.25">
      <c r="A1620" s="44" t="s">
        <v>5604</v>
      </c>
      <c r="B1620" s="44" t="s">
        <v>5605</v>
      </c>
      <c r="C1620" s="44" t="s">
        <v>5606</v>
      </c>
      <c r="D1620" s="44"/>
      <c r="E1620" s="44" t="s">
        <v>5607</v>
      </c>
      <c r="F1620" s="44" t="s">
        <v>74</v>
      </c>
      <c r="G1620" s="45"/>
      <c r="H1620" s="46">
        <v>0</v>
      </c>
      <c r="I1620" s="44" t="s">
        <v>583</v>
      </c>
      <c r="J1620" s="44" t="s">
        <v>584</v>
      </c>
      <c r="K1620" s="44" t="s">
        <v>566</v>
      </c>
      <c r="L1620" s="44" t="s">
        <v>567</v>
      </c>
      <c r="M1620" s="44" t="s">
        <v>784</v>
      </c>
      <c r="N1620" s="44" t="s">
        <v>3235</v>
      </c>
      <c r="O1620" s="44" t="s">
        <v>5358</v>
      </c>
      <c r="P1620" s="44" t="s">
        <v>5359</v>
      </c>
      <c r="Q1620" s="44" t="s">
        <v>570</v>
      </c>
    </row>
    <row r="1621" spans="1:17" x14ac:dyDescent="0.25">
      <c r="A1621" s="44" t="s">
        <v>5608</v>
      </c>
      <c r="B1621" s="44" t="s">
        <v>5609</v>
      </c>
      <c r="C1621" s="44" t="s">
        <v>5610</v>
      </c>
      <c r="D1621" s="44"/>
      <c r="E1621" s="44" t="s">
        <v>5357</v>
      </c>
      <c r="F1621" s="44" t="s">
        <v>74</v>
      </c>
      <c r="G1621" s="45"/>
      <c r="H1621" s="46">
        <v>0</v>
      </c>
      <c r="I1621" s="44" t="s">
        <v>919</v>
      </c>
      <c r="J1621" s="44" t="s">
        <v>920</v>
      </c>
      <c r="K1621" s="44" t="s">
        <v>566</v>
      </c>
      <c r="L1621" s="44" t="s">
        <v>643</v>
      </c>
      <c r="M1621" s="44" t="s">
        <v>644</v>
      </c>
      <c r="N1621" s="44"/>
      <c r="O1621" s="44" t="s">
        <v>5358</v>
      </c>
      <c r="P1621" s="44" t="s">
        <v>5359</v>
      </c>
      <c r="Q1621" s="44" t="s">
        <v>570</v>
      </c>
    </row>
    <row r="1622" spans="1:17" x14ac:dyDescent="0.25">
      <c r="A1622" s="44" t="s">
        <v>5611</v>
      </c>
      <c r="B1622" s="44" t="s">
        <v>5612</v>
      </c>
      <c r="C1622" s="44" t="s">
        <v>5613</v>
      </c>
      <c r="D1622" s="44"/>
      <c r="E1622" s="44" t="s">
        <v>5357</v>
      </c>
      <c r="F1622" s="44" t="s">
        <v>74</v>
      </c>
      <c r="G1622" s="45"/>
      <c r="H1622" s="46">
        <v>0</v>
      </c>
      <c r="I1622" s="44" t="s">
        <v>623</v>
      </c>
      <c r="J1622" s="44" t="s">
        <v>624</v>
      </c>
      <c r="K1622" s="44" t="s">
        <v>566</v>
      </c>
      <c r="L1622" s="44" t="s">
        <v>567</v>
      </c>
      <c r="M1622" s="44" t="s">
        <v>625</v>
      </c>
      <c r="N1622" s="44"/>
      <c r="O1622" s="44" t="s">
        <v>5358</v>
      </c>
      <c r="P1622" s="44" t="s">
        <v>5359</v>
      </c>
      <c r="Q1622" s="44" t="s">
        <v>570</v>
      </c>
    </row>
    <row r="1623" spans="1:17" x14ac:dyDescent="0.25">
      <c r="A1623" s="44" t="s">
        <v>5614</v>
      </c>
      <c r="B1623" s="44" t="s">
        <v>5615</v>
      </c>
      <c r="C1623" s="44" t="s">
        <v>5616</v>
      </c>
      <c r="D1623" s="44"/>
      <c r="E1623" s="44" t="s">
        <v>5357</v>
      </c>
      <c r="F1623" s="44" t="s">
        <v>74</v>
      </c>
      <c r="G1623" s="45"/>
      <c r="H1623" s="46">
        <v>0</v>
      </c>
      <c r="I1623" s="44" t="s">
        <v>919</v>
      </c>
      <c r="J1623" s="44" t="s">
        <v>920</v>
      </c>
      <c r="K1623" s="44" t="s">
        <v>566</v>
      </c>
      <c r="L1623" s="44" t="s">
        <v>643</v>
      </c>
      <c r="M1623" s="44" t="s">
        <v>644</v>
      </c>
      <c r="N1623" s="44"/>
      <c r="O1623" s="44" t="s">
        <v>5358</v>
      </c>
      <c r="P1623" s="44" t="s">
        <v>5359</v>
      </c>
      <c r="Q1623" s="44" t="s">
        <v>570</v>
      </c>
    </row>
    <row r="1624" spans="1:17" x14ac:dyDescent="0.25">
      <c r="A1624" s="44" t="s">
        <v>5617</v>
      </c>
      <c r="B1624" s="44" t="s">
        <v>5618</v>
      </c>
      <c r="C1624" s="44" t="s">
        <v>5619</v>
      </c>
      <c r="D1624" s="44"/>
      <c r="E1624" s="44" t="s">
        <v>5357</v>
      </c>
      <c r="F1624" s="44" t="s">
        <v>74</v>
      </c>
      <c r="G1624" s="45"/>
      <c r="H1624" s="46">
        <v>0</v>
      </c>
      <c r="I1624" s="44" t="s">
        <v>575</v>
      </c>
      <c r="J1624" s="44" t="s">
        <v>576</v>
      </c>
      <c r="K1624" s="44" t="s">
        <v>566</v>
      </c>
      <c r="L1624" s="44" t="s">
        <v>567</v>
      </c>
      <c r="M1624" s="44" t="s">
        <v>577</v>
      </c>
      <c r="N1624" s="44"/>
      <c r="O1624" s="44" t="s">
        <v>5358</v>
      </c>
      <c r="P1624" s="44" t="s">
        <v>5359</v>
      </c>
      <c r="Q1624" s="44" t="s">
        <v>570</v>
      </c>
    </row>
    <row r="1625" spans="1:17" x14ac:dyDescent="0.25">
      <c r="A1625" s="44" t="s">
        <v>5620</v>
      </c>
      <c r="B1625" s="44" t="s">
        <v>5621</v>
      </c>
      <c r="C1625" s="44" t="s">
        <v>5622</v>
      </c>
      <c r="D1625" s="44"/>
      <c r="E1625" s="44" t="s">
        <v>5357</v>
      </c>
      <c r="F1625" s="44" t="s">
        <v>74</v>
      </c>
      <c r="G1625" s="45"/>
      <c r="H1625" s="46">
        <v>0</v>
      </c>
      <c r="I1625" s="44" t="s">
        <v>919</v>
      </c>
      <c r="J1625" s="44" t="s">
        <v>920</v>
      </c>
      <c r="K1625" s="44" t="s">
        <v>566</v>
      </c>
      <c r="L1625" s="44" t="s">
        <v>643</v>
      </c>
      <c r="M1625" s="44" t="s">
        <v>644</v>
      </c>
      <c r="N1625" s="44"/>
      <c r="O1625" s="44" t="s">
        <v>5358</v>
      </c>
      <c r="P1625" s="44" t="s">
        <v>5359</v>
      </c>
      <c r="Q1625" s="44" t="s">
        <v>570</v>
      </c>
    </row>
    <row r="1626" spans="1:17" x14ac:dyDescent="0.25">
      <c r="A1626" s="44" t="s">
        <v>5623</v>
      </c>
      <c r="B1626" s="44" t="s">
        <v>5624</v>
      </c>
      <c r="C1626" s="44" t="s">
        <v>5625</v>
      </c>
      <c r="D1626" s="44"/>
      <c r="E1626" s="44" t="s">
        <v>5357</v>
      </c>
      <c r="F1626" s="44" t="s">
        <v>74</v>
      </c>
      <c r="G1626" s="45"/>
      <c r="H1626" s="46">
        <v>0</v>
      </c>
      <c r="I1626" s="44" t="s">
        <v>623</v>
      </c>
      <c r="J1626" s="44" t="s">
        <v>624</v>
      </c>
      <c r="K1626" s="44" t="s">
        <v>566</v>
      </c>
      <c r="L1626" s="44" t="s">
        <v>567</v>
      </c>
      <c r="M1626" s="44" t="s">
        <v>795</v>
      </c>
      <c r="N1626" s="44"/>
      <c r="O1626" s="44" t="s">
        <v>5358</v>
      </c>
      <c r="P1626" s="44" t="s">
        <v>5359</v>
      </c>
      <c r="Q1626" s="44" t="s">
        <v>570</v>
      </c>
    </row>
    <row r="1627" spans="1:17" x14ac:dyDescent="0.25">
      <c r="A1627" s="44" t="s">
        <v>5626</v>
      </c>
      <c r="B1627" s="44" t="s">
        <v>5627</v>
      </c>
      <c r="C1627" s="44" t="s">
        <v>5628</v>
      </c>
      <c r="D1627" s="44"/>
      <c r="E1627" s="44" t="s">
        <v>5607</v>
      </c>
      <c r="F1627" s="44" t="s">
        <v>74</v>
      </c>
      <c r="G1627" s="45"/>
      <c r="H1627" s="46">
        <v>0</v>
      </c>
      <c r="I1627" s="44" t="s">
        <v>583</v>
      </c>
      <c r="J1627" s="44" t="s">
        <v>584</v>
      </c>
      <c r="K1627" s="44" t="s">
        <v>566</v>
      </c>
      <c r="L1627" s="44" t="s">
        <v>567</v>
      </c>
      <c r="M1627" s="44" t="s">
        <v>784</v>
      </c>
      <c r="N1627" s="44"/>
      <c r="O1627" s="44" t="s">
        <v>5358</v>
      </c>
      <c r="P1627" s="44" t="s">
        <v>5359</v>
      </c>
      <c r="Q1627" s="44" t="s">
        <v>570</v>
      </c>
    </row>
    <row r="1628" spans="1:17" x14ac:dyDescent="0.25">
      <c r="A1628" s="44" t="s">
        <v>5629</v>
      </c>
      <c r="B1628" s="44" t="s">
        <v>5630</v>
      </c>
      <c r="C1628" s="44" t="s">
        <v>5631</v>
      </c>
      <c r="D1628" s="44"/>
      <c r="E1628" s="44" t="s">
        <v>5357</v>
      </c>
      <c r="F1628" s="44" t="s">
        <v>74</v>
      </c>
      <c r="G1628" s="45"/>
      <c r="H1628" s="46">
        <v>0</v>
      </c>
      <c r="I1628" s="44" t="s">
        <v>657</v>
      </c>
      <c r="J1628" s="44" t="s">
        <v>658</v>
      </c>
      <c r="K1628" s="44" t="s">
        <v>566</v>
      </c>
      <c r="L1628" s="44" t="s">
        <v>567</v>
      </c>
      <c r="M1628" s="44" t="s">
        <v>568</v>
      </c>
      <c r="N1628" s="44"/>
      <c r="O1628" s="44" t="s">
        <v>5358</v>
      </c>
      <c r="P1628" s="44" t="s">
        <v>5359</v>
      </c>
      <c r="Q1628" s="44" t="s">
        <v>570</v>
      </c>
    </row>
    <row r="1629" spans="1:17" x14ac:dyDescent="0.25">
      <c r="A1629" s="44" t="s">
        <v>5632</v>
      </c>
      <c r="B1629" s="44" t="s">
        <v>5633</v>
      </c>
      <c r="C1629" s="44" t="s">
        <v>5634</v>
      </c>
      <c r="D1629" s="44"/>
      <c r="E1629" s="44" t="s">
        <v>5357</v>
      </c>
      <c r="F1629" s="44" t="s">
        <v>74</v>
      </c>
      <c r="G1629" s="45"/>
      <c r="H1629" s="46">
        <v>0</v>
      </c>
      <c r="I1629" s="44" t="s">
        <v>623</v>
      </c>
      <c r="J1629" s="44" t="s">
        <v>624</v>
      </c>
      <c r="K1629" s="44" t="s">
        <v>566</v>
      </c>
      <c r="L1629" s="44" t="s">
        <v>567</v>
      </c>
      <c r="M1629" s="44" t="s">
        <v>725</v>
      </c>
      <c r="N1629" s="44"/>
      <c r="O1629" s="44" t="s">
        <v>5358</v>
      </c>
      <c r="P1629" s="44" t="s">
        <v>5359</v>
      </c>
      <c r="Q1629" s="44" t="s">
        <v>570</v>
      </c>
    </row>
    <row r="1630" spans="1:17" x14ac:dyDescent="0.25">
      <c r="A1630" s="44" t="s">
        <v>5635</v>
      </c>
      <c r="B1630" s="44" t="s">
        <v>5636</v>
      </c>
      <c r="C1630" s="44" t="s">
        <v>5637</v>
      </c>
      <c r="D1630" s="44"/>
      <c r="E1630" s="44" t="s">
        <v>5357</v>
      </c>
      <c r="F1630" s="44" t="s">
        <v>74</v>
      </c>
      <c r="G1630" s="45"/>
      <c r="H1630" s="46">
        <v>0</v>
      </c>
      <c r="I1630" s="44" t="s">
        <v>623</v>
      </c>
      <c r="J1630" s="44" t="s">
        <v>624</v>
      </c>
      <c r="K1630" s="44" t="s">
        <v>566</v>
      </c>
      <c r="L1630" s="44" t="s">
        <v>567</v>
      </c>
      <c r="M1630" s="44" t="s">
        <v>725</v>
      </c>
      <c r="N1630" s="44"/>
      <c r="O1630" s="44" t="s">
        <v>5358</v>
      </c>
      <c r="P1630" s="44" t="s">
        <v>5359</v>
      </c>
      <c r="Q1630" s="44" t="s">
        <v>570</v>
      </c>
    </row>
    <row r="1631" spans="1:17" x14ac:dyDescent="0.25">
      <c r="A1631" s="44" t="s">
        <v>5638</v>
      </c>
      <c r="B1631" s="44" t="s">
        <v>5639</v>
      </c>
      <c r="C1631" s="44" t="s">
        <v>5640</v>
      </c>
      <c r="D1631" s="44"/>
      <c r="E1631" s="44" t="s">
        <v>5607</v>
      </c>
      <c r="F1631" s="44" t="s">
        <v>74</v>
      </c>
      <c r="G1631" s="45"/>
      <c r="H1631" s="46">
        <v>0</v>
      </c>
      <c r="I1631" s="44" t="s">
        <v>583</v>
      </c>
      <c r="J1631" s="44" t="s">
        <v>584</v>
      </c>
      <c r="K1631" s="44" t="s">
        <v>566</v>
      </c>
      <c r="L1631" s="44" t="s">
        <v>567</v>
      </c>
      <c r="M1631" s="44" t="s">
        <v>784</v>
      </c>
      <c r="N1631" s="44"/>
      <c r="O1631" s="44" t="s">
        <v>5358</v>
      </c>
      <c r="P1631" s="44" t="s">
        <v>5359</v>
      </c>
      <c r="Q1631" s="44" t="s">
        <v>570</v>
      </c>
    </row>
    <row r="1632" spans="1:17" x14ac:dyDescent="0.25">
      <c r="A1632" s="44" t="s">
        <v>5641</v>
      </c>
      <c r="B1632" s="44" t="s">
        <v>5642</v>
      </c>
      <c r="C1632" s="44" t="s">
        <v>5643</v>
      </c>
      <c r="D1632" s="44"/>
      <c r="E1632" s="44" t="s">
        <v>5607</v>
      </c>
      <c r="F1632" s="44" t="s">
        <v>74</v>
      </c>
      <c r="G1632" s="45"/>
      <c r="H1632" s="46">
        <v>0</v>
      </c>
      <c r="I1632" s="44" t="s">
        <v>583</v>
      </c>
      <c r="J1632" s="44" t="s">
        <v>584</v>
      </c>
      <c r="K1632" s="44" t="s">
        <v>566</v>
      </c>
      <c r="L1632" s="44" t="s">
        <v>567</v>
      </c>
      <c r="M1632" s="44" t="s">
        <v>784</v>
      </c>
      <c r="N1632" s="44"/>
      <c r="O1632" s="44" t="s">
        <v>5358</v>
      </c>
      <c r="P1632" s="44" t="s">
        <v>5359</v>
      </c>
      <c r="Q1632" s="44" t="s">
        <v>570</v>
      </c>
    </row>
    <row r="1633" spans="1:17" x14ac:dyDescent="0.25">
      <c r="A1633" s="44" t="s">
        <v>5644</v>
      </c>
      <c r="B1633" s="44" t="s">
        <v>5645</v>
      </c>
      <c r="C1633" s="44" t="s">
        <v>5646</v>
      </c>
      <c r="D1633" s="44"/>
      <c r="E1633" s="44" t="s">
        <v>5607</v>
      </c>
      <c r="F1633" s="44" t="s">
        <v>74</v>
      </c>
      <c r="G1633" s="45"/>
      <c r="H1633" s="46">
        <v>0</v>
      </c>
      <c r="I1633" s="44" t="s">
        <v>583</v>
      </c>
      <c r="J1633" s="44" t="s">
        <v>584</v>
      </c>
      <c r="K1633" s="44" t="s">
        <v>566</v>
      </c>
      <c r="L1633" s="44" t="s">
        <v>567</v>
      </c>
      <c r="M1633" s="44" t="s">
        <v>784</v>
      </c>
      <c r="N1633" s="44" t="s">
        <v>5647</v>
      </c>
      <c r="O1633" s="44" t="s">
        <v>5358</v>
      </c>
      <c r="P1633" s="44" t="s">
        <v>5359</v>
      </c>
      <c r="Q1633" s="44" t="s">
        <v>570</v>
      </c>
    </row>
    <row r="1634" spans="1:17" x14ac:dyDescent="0.25">
      <c r="A1634" s="44" t="s">
        <v>5648</v>
      </c>
      <c r="B1634" s="44" t="s">
        <v>5649</v>
      </c>
      <c r="C1634" s="44" t="s">
        <v>5650</v>
      </c>
      <c r="D1634" s="44"/>
      <c r="E1634" s="44" t="s">
        <v>5607</v>
      </c>
      <c r="F1634" s="44" t="s">
        <v>74</v>
      </c>
      <c r="G1634" s="45"/>
      <c r="H1634" s="46">
        <v>0</v>
      </c>
      <c r="I1634" s="44" t="s">
        <v>583</v>
      </c>
      <c r="J1634" s="44" t="s">
        <v>584</v>
      </c>
      <c r="K1634" s="44" t="s">
        <v>566</v>
      </c>
      <c r="L1634" s="44" t="s">
        <v>567</v>
      </c>
      <c r="M1634" s="44" t="s">
        <v>784</v>
      </c>
      <c r="N1634" s="44" t="s">
        <v>3235</v>
      </c>
      <c r="O1634" s="44" t="s">
        <v>5358</v>
      </c>
      <c r="P1634" s="44" t="s">
        <v>5359</v>
      </c>
      <c r="Q1634" s="44" t="s">
        <v>570</v>
      </c>
    </row>
    <row r="1635" spans="1:17" x14ac:dyDescent="0.25">
      <c r="A1635" s="44" t="s">
        <v>5651</v>
      </c>
      <c r="B1635" s="44" t="s">
        <v>5652</v>
      </c>
      <c r="C1635" s="44" t="s">
        <v>5653</v>
      </c>
      <c r="D1635" s="44"/>
      <c r="E1635" s="44" t="s">
        <v>5357</v>
      </c>
      <c r="F1635" s="44" t="s">
        <v>74</v>
      </c>
      <c r="G1635" s="45"/>
      <c r="H1635" s="46">
        <v>0</v>
      </c>
      <c r="I1635" s="44" t="s">
        <v>575</v>
      </c>
      <c r="J1635" s="44" t="s">
        <v>576</v>
      </c>
      <c r="K1635" s="44" t="s">
        <v>566</v>
      </c>
      <c r="L1635" s="44" t="s">
        <v>567</v>
      </c>
      <c r="M1635" s="44" t="s">
        <v>577</v>
      </c>
      <c r="N1635" s="44"/>
      <c r="O1635" s="44" t="s">
        <v>5358</v>
      </c>
      <c r="P1635" s="44" t="s">
        <v>5359</v>
      </c>
      <c r="Q1635" s="44" t="s">
        <v>570</v>
      </c>
    </row>
    <row r="1636" spans="1:17" x14ac:dyDescent="0.25">
      <c r="A1636" s="44" t="s">
        <v>5654</v>
      </c>
      <c r="B1636" s="44" t="s">
        <v>5655</v>
      </c>
      <c r="C1636" s="44" t="s">
        <v>5656</v>
      </c>
      <c r="D1636" s="44"/>
      <c r="E1636" s="44" t="s">
        <v>5607</v>
      </c>
      <c r="F1636" s="44" t="s">
        <v>74</v>
      </c>
      <c r="G1636" s="45"/>
      <c r="H1636" s="46">
        <v>0</v>
      </c>
      <c r="I1636" s="44" t="s">
        <v>583</v>
      </c>
      <c r="J1636" s="44" t="s">
        <v>584</v>
      </c>
      <c r="K1636" s="44" t="s">
        <v>566</v>
      </c>
      <c r="L1636" s="44" t="s">
        <v>567</v>
      </c>
      <c r="M1636" s="44" t="s">
        <v>784</v>
      </c>
      <c r="N1636" s="44" t="s">
        <v>3235</v>
      </c>
      <c r="O1636" s="44" t="s">
        <v>5358</v>
      </c>
      <c r="P1636" s="44" t="s">
        <v>5359</v>
      </c>
      <c r="Q1636" s="44" t="s">
        <v>570</v>
      </c>
    </row>
    <row r="1637" spans="1:17" x14ac:dyDescent="0.25">
      <c r="A1637" s="44" t="s">
        <v>5657</v>
      </c>
      <c r="B1637" s="44" t="s">
        <v>5658</v>
      </c>
      <c r="C1637" s="44" t="s">
        <v>5659</v>
      </c>
      <c r="D1637" s="44"/>
      <c r="E1637" s="44" t="s">
        <v>5607</v>
      </c>
      <c r="F1637" s="44" t="s">
        <v>74</v>
      </c>
      <c r="G1637" s="45"/>
      <c r="H1637" s="46">
        <v>0</v>
      </c>
      <c r="I1637" s="44" t="s">
        <v>583</v>
      </c>
      <c r="J1637" s="44" t="s">
        <v>584</v>
      </c>
      <c r="K1637" s="44" t="s">
        <v>566</v>
      </c>
      <c r="L1637" s="44" t="s">
        <v>567</v>
      </c>
      <c r="M1637" s="44" t="s">
        <v>784</v>
      </c>
      <c r="N1637" s="44" t="s">
        <v>3235</v>
      </c>
      <c r="O1637" s="44" t="s">
        <v>5358</v>
      </c>
      <c r="P1637" s="44" t="s">
        <v>5359</v>
      </c>
      <c r="Q1637" s="44" t="s">
        <v>570</v>
      </c>
    </row>
    <row r="1638" spans="1:17" x14ac:dyDescent="0.25">
      <c r="A1638" s="44" t="s">
        <v>5660</v>
      </c>
      <c r="B1638" s="44" t="s">
        <v>5661</v>
      </c>
      <c r="C1638" s="44" t="s">
        <v>5662</v>
      </c>
      <c r="D1638" s="44"/>
      <c r="E1638" s="44" t="s">
        <v>5357</v>
      </c>
      <c r="F1638" s="44" t="s">
        <v>74</v>
      </c>
      <c r="G1638" s="45"/>
      <c r="H1638" s="46">
        <v>0</v>
      </c>
      <c r="I1638" s="44" t="s">
        <v>623</v>
      </c>
      <c r="J1638" s="44" t="s">
        <v>624</v>
      </c>
      <c r="K1638" s="44" t="s">
        <v>566</v>
      </c>
      <c r="L1638" s="44" t="s">
        <v>567</v>
      </c>
      <c r="M1638" s="44" t="s">
        <v>725</v>
      </c>
      <c r="N1638" s="44"/>
      <c r="O1638" s="44" t="s">
        <v>5358</v>
      </c>
      <c r="P1638" s="44" t="s">
        <v>5359</v>
      </c>
      <c r="Q1638" s="44" t="s">
        <v>570</v>
      </c>
    </row>
    <row r="1639" spans="1:17" x14ac:dyDescent="0.25">
      <c r="A1639" s="44" t="s">
        <v>5663</v>
      </c>
      <c r="B1639" s="44" t="s">
        <v>5664</v>
      </c>
      <c r="C1639" s="44" t="s">
        <v>5665</v>
      </c>
      <c r="D1639" s="44"/>
      <c r="E1639" s="44" t="s">
        <v>5357</v>
      </c>
      <c r="F1639" s="44" t="s">
        <v>74</v>
      </c>
      <c r="G1639" s="45"/>
      <c r="H1639" s="46">
        <v>0</v>
      </c>
      <c r="I1639" s="44" t="s">
        <v>623</v>
      </c>
      <c r="J1639" s="44" t="s">
        <v>624</v>
      </c>
      <c r="K1639" s="44" t="s">
        <v>566</v>
      </c>
      <c r="L1639" s="44" t="s">
        <v>567</v>
      </c>
      <c r="M1639" s="44" t="s">
        <v>795</v>
      </c>
      <c r="N1639" s="44"/>
      <c r="O1639" s="44" t="s">
        <v>5358</v>
      </c>
      <c r="P1639" s="44" t="s">
        <v>5359</v>
      </c>
      <c r="Q1639" s="44" t="s">
        <v>570</v>
      </c>
    </row>
    <row r="1640" spans="1:17" x14ac:dyDescent="0.25">
      <c r="A1640" s="44" t="s">
        <v>5666</v>
      </c>
      <c r="B1640" s="44" t="s">
        <v>5667</v>
      </c>
      <c r="C1640" s="44" t="s">
        <v>5668</v>
      </c>
      <c r="D1640" s="44"/>
      <c r="E1640" s="44" t="s">
        <v>5357</v>
      </c>
      <c r="F1640" s="44" t="s">
        <v>74</v>
      </c>
      <c r="G1640" s="45"/>
      <c r="H1640" s="46">
        <v>0</v>
      </c>
      <c r="I1640" s="44" t="s">
        <v>919</v>
      </c>
      <c r="J1640" s="44" t="s">
        <v>920</v>
      </c>
      <c r="K1640" s="44" t="s">
        <v>566</v>
      </c>
      <c r="L1640" s="44" t="s">
        <v>899</v>
      </c>
      <c r="M1640" s="44" t="s">
        <v>644</v>
      </c>
      <c r="N1640" s="44"/>
      <c r="O1640" s="44" t="s">
        <v>5358</v>
      </c>
      <c r="P1640" s="44" t="s">
        <v>5359</v>
      </c>
      <c r="Q1640" s="44" t="s">
        <v>570</v>
      </c>
    </row>
    <row r="1641" spans="1:17" x14ac:dyDescent="0.25">
      <c r="A1641" s="44" t="s">
        <v>5669</v>
      </c>
      <c r="B1641" s="44" t="s">
        <v>5670</v>
      </c>
      <c r="C1641" s="44" t="s">
        <v>5671</v>
      </c>
      <c r="D1641" s="44"/>
      <c r="E1641" s="44" t="s">
        <v>5357</v>
      </c>
      <c r="F1641" s="44" t="s">
        <v>74</v>
      </c>
      <c r="G1641" s="45"/>
      <c r="H1641" s="46">
        <v>0</v>
      </c>
      <c r="I1641" s="44" t="s">
        <v>575</v>
      </c>
      <c r="J1641" s="44" t="s">
        <v>576</v>
      </c>
      <c r="K1641" s="44" t="s">
        <v>566</v>
      </c>
      <c r="L1641" s="44" t="s">
        <v>567</v>
      </c>
      <c r="M1641" s="44" t="s">
        <v>629</v>
      </c>
      <c r="N1641" s="44"/>
      <c r="O1641" s="44" t="s">
        <v>5358</v>
      </c>
      <c r="P1641" s="44" t="s">
        <v>5359</v>
      </c>
      <c r="Q1641" s="44" t="s">
        <v>570</v>
      </c>
    </row>
    <row r="1642" spans="1:17" x14ac:dyDescent="0.25">
      <c r="A1642" s="44" t="s">
        <v>5672</v>
      </c>
      <c r="B1642" s="44" t="s">
        <v>5673</v>
      </c>
      <c r="C1642" s="44" t="s">
        <v>5674</v>
      </c>
      <c r="D1642" s="44"/>
      <c r="E1642" s="44" t="s">
        <v>5607</v>
      </c>
      <c r="F1642" s="44" t="s">
        <v>74</v>
      </c>
      <c r="G1642" s="45"/>
      <c r="H1642" s="46">
        <v>0</v>
      </c>
      <c r="I1642" s="44" t="s">
        <v>583</v>
      </c>
      <c r="J1642" s="44" t="s">
        <v>584</v>
      </c>
      <c r="K1642" s="44" t="s">
        <v>566</v>
      </c>
      <c r="L1642" s="44" t="s">
        <v>567</v>
      </c>
      <c r="M1642" s="44" t="s">
        <v>784</v>
      </c>
      <c r="N1642" s="44"/>
      <c r="O1642" s="44" t="s">
        <v>5358</v>
      </c>
      <c r="P1642" s="44" t="s">
        <v>5359</v>
      </c>
      <c r="Q1642" s="44" t="s">
        <v>570</v>
      </c>
    </row>
    <row r="1643" spans="1:17" x14ac:dyDescent="0.25">
      <c r="A1643" s="44" t="s">
        <v>5675</v>
      </c>
      <c r="B1643" s="44" t="s">
        <v>5676</v>
      </c>
      <c r="C1643" s="44" t="s">
        <v>5677</v>
      </c>
      <c r="D1643" s="44"/>
      <c r="E1643" s="44" t="s">
        <v>5357</v>
      </c>
      <c r="F1643" s="44" t="s">
        <v>74</v>
      </c>
      <c r="G1643" s="45"/>
      <c r="H1643" s="46">
        <v>0</v>
      </c>
      <c r="I1643" s="44" t="s">
        <v>919</v>
      </c>
      <c r="J1643" s="44" t="s">
        <v>920</v>
      </c>
      <c r="K1643" s="44" t="s">
        <v>566</v>
      </c>
      <c r="L1643" s="44" t="s">
        <v>643</v>
      </c>
      <c r="M1643" s="44" t="s">
        <v>644</v>
      </c>
      <c r="N1643" s="44"/>
      <c r="O1643" s="44" t="s">
        <v>5358</v>
      </c>
      <c r="P1643" s="44" t="s">
        <v>5359</v>
      </c>
      <c r="Q1643" s="44" t="s">
        <v>570</v>
      </c>
    </row>
    <row r="1644" spans="1:17" x14ac:dyDescent="0.25">
      <c r="A1644" s="44" t="s">
        <v>5678</v>
      </c>
      <c r="B1644" s="44" t="s">
        <v>5679</v>
      </c>
      <c r="C1644" s="44" t="s">
        <v>5680</v>
      </c>
      <c r="D1644" s="44"/>
      <c r="E1644" s="44" t="s">
        <v>5607</v>
      </c>
      <c r="F1644" s="44" t="s">
        <v>74</v>
      </c>
      <c r="G1644" s="45"/>
      <c r="H1644" s="46">
        <v>0</v>
      </c>
      <c r="I1644" s="44" t="s">
        <v>583</v>
      </c>
      <c r="J1644" s="44" t="s">
        <v>584</v>
      </c>
      <c r="K1644" s="44" t="s">
        <v>566</v>
      </c>
      <c r="L1644" s="44" t="s">
        <v>567</v>
      </c>
      <c r="M1644" s="44" t="s">
        <v>784</v>
      </c>
      <c r="N1644" s="44" t="s">
        <v>3235</v>
      </c>
      <c r="O1644" s="44" t="s">
        <v>5358</v>
      </c>
      <c r="P1644" s="44" t="s">
        <v>5359</v>
      </c>
      <c r="Q1644" s="44" t="s">
        <v>570</v>
      </c>
    </row>
    <row r="1645" spans="1:17" x14ac:dyDescent="0.25">
      <c r="A1645" s="44" t="s">
        <v>5681</v>
      </c>
      <c r="B1645" s="44" t="s">
        <v>5682</v>
      </c>
      <c r="C1645" s="44" t="s">
        <v>5683</v>
      </c>
      <c r="D1645" s="44"/>
      <c r="E1645" s="44" t="s">
        <v>5357</v>
      </c>
      <c r="F1645" s="44" t="s">
        <v>74</v>
      </c>
      <c r="G1645" s="45"/>
      <c r="H1645" s="46">
        <v>0</v>
      </c>
      <c r="I1645" s="44" t="s">
        <v>575</v>
      </c>
      <c r="J1645" s="44" t="s">
        <v>576</v>
      </c>
      <c r="K1645" s="44" t="s">
        <v>566</v>
      </c>
      <c r="L1645" s="44" t="s">
        <v>567</v>
      </c>
      <c r="M1645" s="44" t="s">
        <v>629</v>
      </c>
      <c r="N1645" s="44"/>
      <c r="O1645" s="44" t="s">
        <v>5358</v>
      </c>
      <c r="P1645" s="44" t="s">
        <v>5359</v>
      </c>
      <c r="Q1645" s="44" t="s">
        <v>570</v>
      </c>
    </row>
    <row r="1646" spans="1:17" x14ac:dyDescent="0.25">
      <c r="A1646" s="44" t="s">
        <v>5684</v>
      </c>
      <c r="B1646" s="44" t="s">
        <v>5685</v>
      </c>
      <c r="C1646" s="44" t="s">
        <v>5686</v>
      </c>
      <c r="D1646" s="44"/>
      <c r="E1646" s="44" t="s">
        <v>5607</v>
      </c>
      <c r="F1646" s="44" t="s">
        <v>74</v>
      </c>
      <c r="G1646" s="45"/>
      <c r="H1646" s="46">
        <v>0</v>
      </c>
      <c r="I1646" s="44" t="s">
        <v>583</v>
      </c>
      <c r="J1646" s="44" t="s">
        <v>584</v>
      </c>
      <c r="K1646" s="44" t="s">
        <v>566</v>
      </c>
      <c r="L1646" s="44" t="s">
        <v>567</v>
      </c>
      <c r="M1646" s="44" t="s">
        <v>784</v>
      </c>
      <c r="N1646" s="44"/>
      <c r="O1646" s="44" t="s">
        <v>5358</v>
      </c>
      <c r="P1646" s="44" t="s">
        <v>5359</v>
      </c>
      <c r="Q1646" s="44" t="s">
        <v>570</v>
      </c>
    </row>
    <row r="1647" spans="1:17" x14ac:dyDescent="0.25">
      <c r="A1647" s="44" t="s">
        <v>5687</v>
      </c>
      <c r="B1647" s="44" t="s">
        <v>5688</v>
      </c>
      <c r="C1647" s="44" t="s">
        <v>5689</v>
      </c>
      <c r="D1647" s="44"/>
      <c r="E1647" s="44" t="s">
        <v>5357</v>
      </c>
      <c r="F1647" s="44" t="s">
        <v>74</v>
      </c>
      <c r="G1647" s="45"/>
      <c r="H1647" s="46">
        <v>0</v>
      </c>
      <c r="I1647" s="44" t="s">
        <v>919</v>
      </c>
      <c r="J1647" s="44" t="s">
        <v>920</v>
      </c>
      <c r="K1647" s="44" t="s">
        <v>566</v>
      </c>
      <c r="L1647" s="44" t="s">
        <v>899</v>
      </c>
      <c r="M1647" s="44" t="s">
        <v>644</v>
      </c>
      <c r="N1647" s="44"/>
      <c r="O1647" s="44" t="s">
        <v>5358</v>
      </c>
      <c r="P1647" s="44" t="s">
        <v>5359</v>
      </c>
      <c r="Q1647" s="44" t="s">
        <v>570</v>
      </c>
    </row>
    <row r="1648" spans="1:17" x14ac:dyDescent="0.25">
      <c r="A1648" s="44" t="s">
        <v>5690</v>
      </c>
      <c r="B1648" s="44" t="s">
        <v>5691</v>
      </c>
      <c r="C1648" s="44" t="s">
        <v>5692</v>
      </c>
      <c r="D1648" s="44"/>
      <c r="E1648" s="44" t="s">
        <v>5357</v>
      </c>
      <c r="F1648" s="44" t="s">
        <v>74</v>
      </c>
      <c r="G1648" s="45"/>
      <c r="H1648" s="46">
        <v>0</v>
      </c>
      <c r="I1648" s="44" t="s">
        <v>919</v>
      </c>
      <c r="J1648" s="44" t="s">
        <v>920</v>
      </c>
      <c r="K1648" s="44" t="s">
        <v>566</v>
      </c>
      <c r="L1648" s="44" t="s">
        <v>899</v>
      </c>
      <c r="M1648" s="44" t="s">
        <v>644</v>
      </c>
      <c r="N1648" s="44"/>
      <c r="O1648" s="44" t="s">
        <v>5358</v>
      </c>
      <c r="P1648" s="44" t="s">
        <v>5359</v>
      </c>
      <c r="Q1648" s="44" t="s">
        <v>570</v>
      </c>
    </row>
    <row r="1649" spans="1:17" x14ac:dyDescent="0.25">
      <c r="A1649" s="44" t="s">
        <v>5693</v>
      </c>
      <c r="B1649" s="44" t="s">
        <v>5694</v>
      </c>
      <c r="C1649" s="44" t="s">
        <v>5695</v>
      </c>
      <c r="D1649" s="44"/>
      <c r="E1649" s="44" t="s">
        <v>5357</v>
      </c>
      <c r="F1649" s="44" t="s">
        <v>74</v>
      </c>
      <c r="G1649" s="45"/>
      <c r="H1649" s="46">
        <v>0</v>
      </c>
      <c r="I1649" s="44" t="s">
        <v>583</v>
      </c>
      <c r="J1649" s="44" t="s">
        <v>584</v>
      </c>
      <c r="K1649" s="44" t="s">
        <v>566</v>
      </c>
      <c r="L1649" s="44" t="s">
        <v>567</v>
      </c>
      <c r="M1649" s="44" t="s">
        <v>784</v>
      </c>
      <c r="N1649" s="44" t="s">
        <v>3235</v>
      </c>
      <c r="O1649" s="44" t="s">
        <v>5358</v>
      </c>
      <c r="P1649" s="44" t="s">
        <v>5359</v>
      </c>
      <c r="Q1649" s="44" t="s">
        <v>570</v>
      </c>
    </row>
    <row r="1650" spans="1:17" x14ac:dyDescent="0.25">
      <c r="A1650" s="44" t="s">
        <v>5696</v>
      </c>
      <c r="B1650" s="44" t="s">
        <v>5697</v>
      </c>
      <c r="C1650" s="44" t="s">
        <v>5698</v>
      </c>
      <c r="D1650" s="44"/>
      <c r="E1650" s="44" t="s">
        <v>5357</v>
      </c>
      <c r="F1650" s="44" t="s">
        <v>74</v>
      </c>
      <c r="G1650" s="45"/>
      <c r="H1650" s="46">
        <v>0</v>
      </c>
      <c r="I1650" s="44" t="s">
        <v>575</v>
      </c>
      <c r="J1650" s="44" t="s">
        <v>576</v>
      </c>
      <c r="K1650" s="44" t="s">
        <v>566</v>
      </c>
      <c r="L1650" s="44" t="s">
        <v>567</v>
      </c>
      <c r="M1650" s="44" t="s">
        <v>663</v>
      </c>
      <c r="N1650" s="44"/>
      <c r="O1650" s="44" t="s">
        <v>5358</v>
      </c>
      <c r="P1650" s="44" t="s">
        <v>5359</v>
      </c>
      <c r="Q1650" s="44" t="s">
        <v>570</v>
      </c>
    </row>
    <row r="1651" spans="1:17" x14ac:dyDescent="0.25">
      <c r="A1651" s="44" t="s">
        <v>5699</v>
      </c>
      <c r="B1651" s="44" t="s">
        <v>5700</v>
      </c>
      <c r="C1651" s="44" t="s">
        <v>5701</v>
      </c>
      <c r="D1651" s="44"/>
      <c r="E1651" s="44" t="s">
        <v>5357</v>
      </c>
      <c r="F1651" s="44" t="s">
        <v>74</v>
      </c>
      <c r="G1651" s="45"/>
      <c r="H1651" s="46">
        <v>0</v>
      </c>
      <c r="I1651" s="44" t="s">
        <v>657</v>
      </c>
      <c r="J1651" s="44" t="s">
        <v>658</v>
      </c>
      <c r="K1651" s="44" t="s">
        <v>566</v>
      </c>
      <c r="L1651" s="44" t="s">
        <v>567</v>
      </c>
      <c r="M1651" s="44" t="s">
        <v>974</v>
      </c>
      <c r="N1651" s="44"/>
      <c r="O1651" s="44" t="s">
        <v>5358</v>
      </c>
      <c r="P1651" s="44" t="s">
        <v>5359</v>
      </c>
      <c r="Q1651" s="44" t="s">
        <v>570</v>
      </c>
    </row>
    <row r="1652" spans="1:17" x14ac:dyDescent="0.25">
      <c r="A1652" s="44" t="s">
        <v>5702</v>
      </c>
      <c r="B1652" s="44" t="s">
        <v>5703</v>
      </c>
      <c r="C1652" s="44" t="s">
        <v>5704</v>
      </c>
      <c r="D1652" s="44"/>
      <c r="E1652" s="44" t="s">
        <v>5357</v>
      </c>
      <c r="F1652" s="44" t="s">
        <v>74</v>
      </c>
      <c r="G1652" s="45"/>
      <c r="H1652" s="46">
        <v>0</v>
      </c>
      <c r="I1652" s="44" t="s">
        <v>583</v>
      </c>
      <c r="J1652" s="44" t="s">
        <v>584</v>
      </c>
      <c r="K1652" s="44" t="s">
        <v>566</v>
      </c>
      <c r="L1652" s="44" t="s">
        <v>567</v>
      </c>
      <c r="M1652" s="44" t="s">
        <v>784</v>
      </c>
      <c r="N1652" s="44" t="s">
        <v>3235</v>
      </c>
      <c r="O1652" s="44" t="s">
        <v>5358</v>
      </c>
      <c r="P1652" s="44" t="s">
        <v>5359</v>
      </c>
      <c r="Q1652" s="44" t="s">
        <v>570</v>
      </c>
    </row>
    <row r="1653" spans="1:17" x14ac:dyDescent="0.25">
      <c r="A1653" s="44" t="s">
        <v>5705</v>
      </c>
      <c r="B1653" s="44" t="s">
        <v>5706</v>
      </c>
      <c r="C1653" s="44" t="s">
        <v>5707</v>
      </c>
      <c r="D1653" s="44"/>
      <c r="E1653" s="44" t="s">
        <v>5357</v>
      </c>
      <c r="F1653" s="44" t="s">
        <v>74</v>
      </c>
      <c r="G1653" s="45"/>
      <c r="H1653" s="46">
        <v>0</v>
      </c>
      <c r="I1653" s="44" t="s">
        <v>623</v>
      </c>
      <c r="J1653" s="44" t="s">
        <v>624</v>
      </c>
      <c r="K1653" s="44" t="s">
        <v>566</v>
      </c>
      <c r="L1653" s="44" t="s">
        <v>567</v>
      </c>
      <c r="M1653" s="44" t="s">
        <v>795</v>
      </c>
      <c r="N1653" s="44"/>
      <c r="O1653" s="44" t="s">
        <v>5358</v>
      </c>
      <c r="P1653" s="44" t="s">
        <v>5359</v>
      </c>
      <c r="Q1653" s="44" t="s">
        <v>570</v>
      </c>
    </row>
    <row r="1654" spans="1:17" x14ac:dyDescent="0.25">
      <c r="A1654" s="44" t="s">
        <v>5708</v>
      </c>
      <c r="B1654" s="44" t="s">
        <v>5709</v>
      </c>
      <c r="C1654" s="44" t="s">
        <v>5710</v>
      </c>
      <c r="D1654" s="44"/>
      <c r="E1654" s="44" t="s">
        <v>5357</v>
      </c>
      <c r="F1654" s="44" t="s">
        <v>74</v>
      </c>
      <c r="G1654" s="45"/>
      <c r="H1654" s="46">
        <v>0</v>
      </c>
      <c r="I1654" s="44" t="s">
        <v>657</v>
      </c>
      <c r="J1654" s="44" t="s">
        <v>658</v>
      </c>
      <c r="K1654" s="44" t="s">
        <v>566</v>
      </c>
      <c r="L1654" s="44" t="s">
        <v>567</v>
      </c>
      <c r="M1654" s="44" t="s">
        <v>659</v>
      </c>
      <c r="N1654" s="44"/>
      <c r="O1654" s="44" t="s">
        <v>5358</v>
      </c>
      <c r="P1654" s="44" t="s">
        <v>5359</v>
      </c>
      <c r="Q1654" s="44" t="s">
        <v>570</v>
      </c>
    </row>
    <row r="1655" spans="1:17" x14ac:dyDescent="0.25">
      <c r="A1655" s="44" t="s">
        <v>5711</v>
      </c>
      <c r="B1655" s="44" t="s">
        <v>5712</v>
      </c>
      <c r="C1655" s="44" t="s">
        <v>5713</v>
      </c>
      <c r="D1655" s="44"/>
      <c r="E1655" s="44" t="s">
        <v>5357</v>
      </c>
      <c r="F1655" s="44" t="s">
        <v>74</v>
      </c>
      <c r="G1655" s="45"/>
      <c r="H1655" s="46">
        <v>0</v>
      </c>
      <c r="I1655" s="44" t="s">
        <v>583</v>
      </c>
      <c r="J1655" s="44" t="s">
        <v>584</v>
      </c>
      <c r="K1655" s="44" t="s">
        <v>566</v>
      </c>
      <c r="L1655" s="44" t="s">
        <v>567</v>
      </c>
      <c r="M1655" s="44" t="s">
        <v>784</v>
      </c>
      <c r="N1655" s="44"/>
      <c r="O1655" s="44" t="s">
        <v>5358</v>
      </c>
      <c r="P1655" s="44" t="s">
        <v>5359</v>
      </c>
      <c r="Q1655" s="44" t="s">
        <v>570</v>
      </c>
    </row>
    <row r="1656" spans="1:17" x14ac:dyDescent="0.25">
      <c r="A1656" s="44" t="s">
        <v>5714</v>
      </c>
      <c r="B1656" s="44" t="s">
        <v>5715</v>
      </c>
      <c r="C1656" s="44" t="s">
        <v>5716</v>
      </c>
      <c r="D1656" s="44"/>
      <c r="E1656" s="44" t="s">
        <v>5357</v>
      </c>
      <c r="F1656" s="44" t="s">
        <v>74</v>
      </c>
      <c r="G1656" s="45"/>
      <c r="H1656" s="46">
        <v>0</v>
      </c>
      <c r="I1656" s="44" t="s">
        <v>623</v>
      </c>
      <c r="J1656" s="44" t="s">
        <v>624</v>
      </c>
      <c r="K1656" s="44" t="s">
        <v>566</v>
      </c>
      <c r="L1656" s="44" t="s">
        <v>567</v>
      </c>
      <c r="M1656" s="44" t="s">
        <v>625</v>
      </c>
      <c r="N1656" s="44"/>
      <c r="O1656" s="44" t="s">
        <v>5358</v>
      </c>
      <c r="P1656" s="44" t="s">
        <v>5359</v>
      </c>
      <c r="Q1656" s="44" t="s">
        <v>570</v>
      </c>
    </row>
    <row r="1657" spans="1:17" x14ac:dyDescent="0.25">
      <c r="A1657" s="44" t="s">
        <v>5717</v>
      </c>
      <c r="B1657" s="44" t="s">
        <v>5718</v>
      </c>
      <c r="C1657" s="44" t="s">
        <v>5719</v>
      </c>
      <c r="D1657" s="44"/>
      <c r="E1657" s="44" t="s">
        <v>5357</v>
      </c>
      <c r="F1657" s="44" t="s">
        <v>74</v>
      </c>
      <c r="G1657" s="45"/>
      <c r="H1657" s="46">
        <v>0</v>
      </c>
      <c r="I1657" s="44" t="s">
        <v>583</v>
      </c>
      <c r="J1657" s="44" t="s">
        <v>584</v>
      </c>
      <c r="K1657" s="44" t="s">
        <v>566</v>
      </c>
      <c r="L1657" s="44" t="s">
        <v>567</v>
      </c>
      <c r="M1657" s="44" t="s">
        <v>784</v>
      </c>
      <c r="N1657" s="44"/>
      <c r="O1657" s="44" t="s">
        <v>5358</v>
      </c>
      <c r="P1657" s="44" t="s">
        <v>5359</v>
      </c>
      <c r="Q1657" s="44" t="s">
        <v>570</v>
      </c>
    </row>
    <row r="1658" spans="1:17" x14ac:dyDescent="0.25">
      <c r="A1658" s="44" t="s">
        <v>5720</v>
      </c>
      <c r="B1658" s="44" t="s">
        <v>5721</v>
      </c>
      <c r="C1658" s="44" t="s">
        <v>5722</v>
      </c>
      <c r="D1658" s="44"/>
      <c r="E1658" s="44" t="s">
        <v>5357</v>
      </c>
      <c r="F1658" s="44" t="s">
        <v>74</v>
      </c>
      <c r="G1658" s="45"/>
      <c r="H1658" s="46">
        <v>0</v>
      </c>
      <c r="I1658" s="44" t="s">
        <v>657</v>
      </c>
      <c r="J1658" s="44" t="s">
        <v>658</v>
      </c>
      <c r="K1658" s="44" t="s">
        <v>566</v>
      </c>
      <c r="L1658" s="44" t="s">
        <v>567</v>
      </c>
      <c r="M1658" s="44" t="s">
        <v>568</v>
      </c>
      <c r="N1658" s="44"/>
      <c r="O1658" s="44" t="s">
        <v>5358</v>
      </c>
      <c r="P1658" s="44" t="s">
        <v>5359</v>
      </c>
      <c r="Q1658" s="44" t="s">
        <v>570</v>
      </c>
    </row>
    <row r="1659" spans="1:17" x14ac:dyDescent="0.25">
      <c r="A1659" s="44" t="s">
        <v>5723</v>
      </c>
      <c r="B1659" s="44" t="s">
        <v>5724</v>
      </c>
      <c r="C1659" s="44" t="s">
        <v>5725</v>
      </c>
      <c r="D1659" s="44"/>
      <c r="E1659" s="44" t="s">
        <v>5357</v>
      </c>
      <c r="F1659" s="44" t="s">
        <v>74</v>
      </c>
      <c r="G1659" s="45"/>
      <c r="H1659" s="46">
        <v>0</v>
      </c>
      <c r="I1659" s="44" t="s">
        <v>657</v>
      </c>
      <c r="J1659" s="44" t="s">
        <v>658</v>
      </c>
      <c r="K1659" s="44" t="s">
        <v>566</v>
      </c>
      <c r="L1659" s="44" t="s">
        <v>567</v>
      </c>
      <c r="M1659" s="44" t="s">
        <v>659</v>
      </c>
      <c r="N1659" s="44"/>
      <c r="O1659" s="44" t="s">
        <v>5358</v>
      </c>
      <c r="P1659" s="44" t="s">
        <v>5359</v>
      </c>
      <c r="Q1659" s="44" t="s">
        <v>570</v>
      </c>
    </row>
    <row r="1660" spans="1:17" x14ac:dyDescent="0.25">
      <c r="A1660" s="44" t="s">
        <v>5726</v>
      </c>
      <c r="B1660" s="44" t="s">
        <v>5727</v>
      </c>
      <c r="C1660" s="44" t="s">
        <v>5728</v>
      </c>
      <c r="D1660" s="44"/>
      <c r="E1660" s="44" t="s">
        <v>5357</v>
      </c>
      <c r="F1660" s="44" t="s">
        <v>74</v>
      </c>
      <c r="G1660" s="45"/>
      <c r="H1660" s="46">
        <v>0</v>
      </c>
      <c r="I1660" s="44" t="s">
        <v>919</v>
      </c>
      <c r="J1660" s="44" t="s">
        <v>920</v>
      </c>
      <c r="K1660" s="44" t="s">
        <v>566</v>
      </c>
      <c r="L1660" s="44" t="s">
        <v>899</v>
      </c>
      <c r="M1660" s="44" t="s">
        <v>644</v>
      </c>
      <c r="N1660" s="44"/>
      <c r="O1660" s="44" t="s">
        <v>5358</v>
      </c>
      <c r="P1660" s="44" t="s">
        <v>5359</v>
      </c>
      <c r="Q1660" s="44" t="s">
        <v>570</v>
      </c>
    </row>
    <row r="1661" spans="1:17" x14ac:dyDescent="0.25">
      <c r="A1661" s="44" t="s">
        <v>5729</v>
      </c>
      <c r="B1661" s="44" t="s">
        <v>5730</v>
      </c>
      <c r="C1661" s="44" t="s">
        <v>5731</v>
      </c>
      <c r="D1661" s="44"/>
      <c r="E1661" s="44" t="s">
        <v>5357</v>
      </c>
      <c r="F1661" s="44" t="s">
        <v>74</v>
      </c>
      <c r="G1661" s="45"/>
      <c r="H1661" s="46">
        <v>0</v>
      </c>
      <c r="I1661" s="44" t="s">
        <v>583</v>
      </c>
      <c r="J1661" s="44" t="s">
        <v>584</v>
      </c>
      <c r="K1661" s="44" t="s">
        <v>566</v>
      </c>
      <c r="L1661" s="44" t="s">
        <v>567</v>
      </c>
      <c r="M1661" s="44" t="s">
        <v>766</v>
      </c>
      <c r="N1661" s="44" t="s">
        <v>4732</v>
      </c>
      <c r="O1661" s="44" t="s">
        <v>5358</v>
      </c>
      <c r="P1661" s="44" t="s">
        <v>5359</v>
      </c>
      <c r="Q1661" s="44" t="s">
        <v>570</v>
      </c>
    </row>
    <row r="1662" spans="1:17" x14ac:dyDescent="0.25">
      <c r="A1662" s="44" t="s">
        <v>5732</v>
      </c>
      <c r="B1662" s="44" t="s">
        <v>5733</v>
      </c>
      <c r="C1662" s="44" t="s">
        <v>5734</v>
      </c>
      <c r="D1662" s="44"/>
      <c r="E1662" s="44" t="s">
        <v>5357</v>
      </c>
      <c r="F1662" s="44" t="s">
        <v>74</v>
      </c>
      <c r="G1662" s="45"/>
      <c r="H1662" s="46">
        <v>0</v>
      </c>
      <c r="I1662" s="44" t="s">
        <v>623</v>
      </c>
      <c r="J1662" s="44" t="s">
        <v>624</v>
      </c>
      <c r="K1662" s="44" t="s">
        <v>566</v>
      </c>
      <c r="L1662" s="44" t="s">
        <v>567</v>
      </c>
      <c r="M1662" s="44" t="s">
        <v>625</v>
      </c>
      <c r="N1662" s="44"/>
      <c r="O1662" s="44" t="s">
        <v>5358</v>
      </c>
      <c r="P1662" s="44" t="s">
        <v>5359</v>
      </c>
      <c r="Q1662" s="44" t="s">
        <v>570</v>
      </c>
    </row>
    <row r="1663" spans="1:17" x14ac:dyDescent="0.25">
      <c r="A1663" s="44" t="s">
        <v>5735</v>
      </c>
      <c r="B1663" s="44" t="s">
        <v>5736</v>
      </c>
      <c r="C1663" s="44" t="s">
        <v>5737</v>
      </c>
      <c r="D1663" s="44"/>
      <c r="E1663" s="44" t="s">
        <v>5357</v>
      </c>
      <c r="F1663" s="44" t="s">
        <v>74</v>
      </c>
      <c r="G1663" s="45"/>
      <c r="H1663" s="46">
        <v>0</v>
      </c>
      <c r="I1663" s="44" t="s">
        <v>919</v>
      </c>
      <c r="J1663" s="44" t="s">
        <v>920</v>
      </c>
      <c r="K1663" s="44" t="s">
        <v>566</v>
      </c>
      <c r="L1663" s="44" t="s">
        <v>899</v>
      </c>
      <c r="M1663" s="44" t="s">
        <v>644</v>
      </c>
      <c r="N1663" s="44"/>
      <c r="O1663" s="44" t="s">
        <v>5358</v>
      </c>
      <c r="P1663" s="44" t="s">
        <v>5359</v>
      </c>
      <c r="Q1663" s="44" t="s">
        <v>570</v>
      </c>
    </row>
    <row r="1664" spans="1:17" x14ac:dyDescent="0.25">
      <c r="A1664" s="44" t="s">
        <v>5738</v>
      </c>
      <c r="B1664" s="44" t="s">
        <v>5739</v>
      </c>
      <c r="C1664" s="44" t="s">
        <v>5740</v>
      </c>
      <c r="D1664" s="44"/>
      <c r="E1664" s="44" t="s">
        <v>5357</v>
      </c>
      <c r="F1664" s="44" t="s">
        <v>74</v>
      </c>
      <c r="G1664" s="45"/>
      <c r="H1664" s="46">
        <v>0</v>
      </c>
      <c r="I1664" s="44" t="s">
        <v>657</v>
      </c>
      <c r="J1664" s="44" t="s">
        <v>658</v>
      </c>
      <c r="K1664" s="44" t="s">
        <v>566</v>
      </c>
      <c r="L1664" s="44" t="s">
        <v>567</v>
      </c>
      <c r="M1664" s="44" t="s">
        <v>974</v>
      </c>
      <c r="N1664" s="44"/>
      <c r="O1664" s="44" t="s">
        <v>5358</v>
      </c>
      <c r="P1664" s="44" t="s">
        <v>5359</v>
      </c>
      <c r="Q1664" s="44" t="s">
        <v>570</v>
      </c>
    </row>
    <row r="1665" spans="1:17" x14ac:dyDescent="0.25">
      <c r="A1665" s="44" t="s">
        <v>5741</v>
      </c>
      <c r="B1665" s="44" t="s">
        <v>5742</v>
      </c>
      <c r="C1665" s="44" t="s">
        <v>5743</v>
      </c>
      <c r="D1665" s="44"/>
      <c r="E1665" s="44" t="s">
        <v>5357</v>
      </c>
      <c r="F1665" s="44" t="s">
        <v>74</v>
      </c>
      <c r="G1665" s="45"/>
      <c r="H1665" s="46">
        <v>0</v>
      </c>
      <c r="I1665" s="44" t="s">
        <v>919</v>
      </c>
      <c r="J1665" s="44" t="s">
        <v>920</v>
      </c>
      <c r="K1665" s="44" t="s">
        <v>566</v>
      </c>
      <c r="L1665" s="44" t="s">
        <v>899</v>
      </c>
      <c r="M1665" s="44" t="s">
        <v>644</v>
      </c>
      <c r="N1665" s="44"/>
      <c r="O1665" s="44" t="s">
        <v>5358</v>
      </c>
      <c r="P1665" s="44" t="s">
        <v>5359</v>
      </c>
      <c r="Q1665" s="44" t="s">
        <v>570</v>
      </c>
    </row>
    <row r="1666" spans="1:17" x14ac:dyDescent="0.25">
      <c r="A1666" s="44" t="s">
        <v>5744</v>
      </c>
      <c r="B1666" s="44" t="s">
        <v>5745</v>
      </c>
      <c r="C1666" s="44" t="s">
        <v>5746</v>
      </c>
      <c r="D1666" s="44"/>
      <c r="E1666" s="44" t="s">
        <v>5357</v>
      </c>
      <c r="F1666" s="44" t="s">
        <v>74</v>
      </c>
      <c r="G1666" s="45"/>
      <c r="H1666" s="46">
        <v>0</v>
      </c>
      <c r="I1666" s="44" t="s">
        <v>623</v>
      </c>
      <c r="J1666" s="44" t="s">
        <v>624</v>
      </c>
      <c r="K1666" s="44" t="s">
        <v>566</v>
      </c>
      <c r="L1666" s="44" t="s">
        <v>567</v>
      </c>
      <c r="M1666" s="44" t="s">
        <v>2320</v>
      </c>
      <c r="N1666" s="44"/>
      <c r="O1666" s="44" t="s">
        <v>5358</v>
      </c>
      <c r="P1666" s="44" t="s">
        <v>5359</v>
      </c>
      <c r="Q1666" s="44" t="s">
        <v>570</v>
      </c>
    </row>
    <row r="1667" spans="1:17" x14ac:dyDescent="0.25">
      <c r="A1667" s="44" t="s">
        <v>5747</v>
      </c>
      <c r="B1667" s="44" t="s">
        <v>5748</v>
      </c>
      <c r="C1667" s="44" t="s">
        <v>5749</v>
      </c>
      <c r="D1667" s="44"/>
      <c r="E1667" s="44" t="s">
        <v>5357</v>
      </c>
      <c r="F1667" s="44" t="s">
        <v>74</v>
      </c>
      <c r="G1667" s="45"/>
      <c r="H1667" s="46">
        <v>0</v>
      </c>
      <c r="I1667" s="44" t="s">
        <v>657</v>
      </c>
      <c r="J1667" s="44" t="s">
        <v>658</v>
      </c>
      <c r="K1667" s="44" t="s">
        <v>566</v>
      </c>
      <c r="L1667" s="44" t="s">
        <v>567</v>
      </c>
      <c r="M1667" s="44" t="s">
        <v>974</v>
      </c>
      <c r="N1667" s="44"/>
      <c r="O1667" s="44" t="s">
        <v>5358</v>
      </c>
      <c r="P1667" s="44" t="s">
        <v>5359</v>
      </c>
      <c r="Q1667" s="44" t="s">
        <v>570</v>
      </c>
    </row>
    <row r="1668" spans="1:17" x14ac:dyDescent="0.25">
      <c r="A1668" s="44" t="s">
        <v>5750</v>
      </c>
      <c r="B1668" s="44" t="s">
        <v>5751</v>
      </c>
      <c r="C1668" s="44" t="s">
        <v>5752</v>
      </c>
      <c r="D1668" s="44"/>
      <c r="E1668" s="44" t="s">
        <v>5357</v>
      </c>
      <c r="F1668" s="44" t="s">
        <v>74</v>
      </c>
      <c r="G1668" s="45"/>
      <c r="H1668" s="46">
        <v>0</v>
      </c>
      <c r="I1668" s="44" t="s">
        <v>575</v>
      </c>
      <c r="J1668" s="44" t="s">
        <v>576</v>
      </c>
      <c r="K1668" s="44" t="s">
        <v>566</v>
      </c>
      <c r="L1668" s="44" t="s">
        <v>567</v>
      </c>
      <c r="M1668" s="44" t="s">
        <v>2277</v>
      </c>
      <c r="N1668" s="44"/>
      <c r="O1668" s="44" t="s">
        <v>5358</v>
      </c>
      <c r="P1668" s="44" t="s">
        <v>5359</v>
      </c>
      <c r="Q1668" s="44" t="s">
        <v>570</v>
      </c>
    </row>
    <row r="1669" spans="1:17" x14ac:dyDescent="0.25">
      <c r="A1669" s="44" t="s">
        <v>5753</v>
      </c>
      <c r="B1669" s="44" t="s">
        <v>5754</v>
      </c>
      <c r="C1669" s="44" t="s">
        <v>5755</v>
      </c>
      <c r="D1669" s="44"/>
      <c r="E1669" s="44" t="s">
        <v>5357</v>
      </c>
      <c r="F1669" s="44" t="s">
        <v>74</v>
      </c>
      <c r="G1669" s="45"/>
      <c r="H1669" s="46">
        <v>0</v>
      </c>
      <c r="I1669" s="44" t="s">
        <v>919</v>
      </c>
      <c r="J1669" s="44" t="s">
        <v>920</v>
      </c>
      <c r="K1669" s="44" t="s">
        <v>566</v>
      </c>
      <c r="L1669" s="44" t="s">
        <v>643</v>
      </c>
      <c r="M1669" s="44" t="s">
        <v>644</v>
      </c>
      <c r="N1669" s="44"/>
      <c r="O1669" s="44" t="s">
        <v>5358</v>
      </c>
      <c r="P1669" s="44" t="s">
        <v>5359</v>
      </c>
      <c r="Q1669" s="44" t="s">
        <v>570</v>
      </c>
    </row>
    <row r="1670" spans="1:17" x14ac:dyDescent="0.25">
      <c r="A1670" s="44" t="s">
        <v>5756</v>
      </c>
      <c r="B1670" s="44" t="s">
        <v>5757</v>
      </c>
      <c r="C1670" s="44" t="s">
        <v>5758</v>
      </c>
      <c r="D1670" s="44"/>
      <c r="E1670" s="44" t="s">
        <v>5357</v>
      </c>
      <c r="F1670" s="44" t="s">
        <v>74</v>
      </c>
      <c r="G1670" s="45"/>
      <c r="H1670" s="46">
        <v>0</v>
      </c>
      <c r="I1670" s="44" t="s">
        <v>919</v>
      </c>
      <c r="J1670" s="44" t="s">
        <v>920</v>
      </c>
      <c r="K1670" s="44" t="s">
        <v>566</v>
      </c>
      <c r="L1670" s="44" t="s">
        <v>643</v>
      </c>
      <c r="M1670" s="44" t="s">
        <v>644</v>
      </c>
      <c r="N1670" s="44"/>
      <c r="O1670" s="44" t="s">
        <v>5358</v>
      </c>
      <c r="P1670" s="44" t="s">
        <v>5359</v>
      </c>
      <c r="Q1670" s="44" t="s">
        <v>570</v>
      </c>
    </row>
    <row r="1671" spans="1:17" x14ac:dyDescent="0.25">
      <c r="A1671" s="44" t="s">
        <v>5759</v>
      </c>
      <c r="B1671" s="44" t="s">
        <v>5760</v>
      </c>
      <c r="C1671" s="44" t="s">
        <v>5761</v>
      </c>
      <c r="D1671" s="44"/>
      <c r="E1671" s="44" t="s">
        <v>5357</v>
      </c>
      <c r="F1671" s="44" t="s">
        <v>74</v>
      </c>
      <c r="G1671" s="45"/>
      <c r="H1671" s="46">
        <v>0</v>
      </c>
      <c r="I1671" s="44" t="s">
        <v>623</v>
      </c>
      <c r="J1671" s="44" t="s">
        <v>624</v>
      </c>
      <c r="K1671" s="44" t="s">
        <v>566</v>
      </c>
      <c r="L1671" s="44" t="s">
        <v>567</v>
      </c>
      <c r="M1671" s="44" t="s">
        <v>795</v>
      </c>
      <c r="N1671" s="44"/>
      <c r="O1671" s="44" t="s">
        <v>5358</v>
      </c>
      <c r="P1671" s="44" t="s">
        <v>5359</v>
      </c>
      <c r="Q1671" s="44" t="s">
        <v>570</v>
      </c>
    </row>
    <row r="1672" spans="1:17" x14ac:dyDescent="0.25">
      <c r="A1672" s="44" t="s">
        <v>5762</v>
      </c>
      <c r="B1672" s="44" t="s">
        <v>5763</v>
      </c>
      <c r="C1672" s="44" t="s">
        <v>5764</v>
      </c>
      <c r="D1672" s="44"/>
      <c r="E1672" s="44" t="s">
        <v>5357</v>
      </c>
      <c r="F1672" s="44" t="s">
        <v>74</v>
      </c>
      <c r="G1672" s="45"/>
      <c r="H1672" s="46">
        <v>0</v>
      </c>
      <c r="I1672" s="44" t="s">
        <v>583</v>
      </c>
      <c r="J1672" s="44" t="s">
        <v>584</v>
      </c>
      <c r="K1672" s="44" t="s">
        <v>566</v>
      </c>
      <c r="L1672" s="44" t="s">
        <v>567</v>
      </c>
      <c r="M1672" s="44" t="s">
        <v>766</v>
      </c>
      <c r="N1672" s="44"/>
      <c r="O1672" s="44" t="s">
        <v>5358</v>
      </c>
      <c r="P1672" s="44" t="s">
        <v>5359</v>
      </c>
      <c r="Q1672" s="44" t="s">
        <v>570</v>
      </c>
    </row>
    <row r="1673" spans="1:17" x14ac:dyDescent="0.25">
      <c r="A1673" s="44" t="s">
        <v>5765</v>
      </c>
      <c r="B1673" s="44" t="s">
        <v>5766</v>
      </c>
      <c r="C1673" s="44" t="s">
        <v>5767</v>
      </c>
      <c r="D1673" s="44"/>
      <c r="E1673" s="44" t="s">
        <v>5357</v>
      </c>
      <c r="F1673" s="44" t="s">
        <v>74</v>
      </c>
      <c r="G1673" s="45"/>
      <c r="H1673" s="46">
        <v>0</v>
      </c>
      <c r="I1673" s="44" t="s">
        <v>623</v>
      </c>
      <c r="J1673" s="44" t="s">
        <v>624</v>
      </c>
      <c r="K1673" s="44" t="s">
        <v>566</v>
      </c>
      <c r="L1673" s="44" t="s">
        <v>567</v>
      </c>
      <c r="M1673" s="44" t="s">
        <v>725</v>
      </c>
      <c r="N1673" s="44"/>
      <c r="O1673" s="44" t="s">
        <v>5358</v>
      </c>
      <c r="P1673" s="44" t="s">
        <v>5359</v>
      </c>
      <c r="Q1673" s="44" t="s">
        <v>570</v>
      </c>
    </row>
    <row r="1674" spans="1:17" x14ac:dyDescent="0.25">
      <c r="A1674" s="44" t="s">
        <v>5768</v>
      </c>
      <c r="B1674" s="44" t="s">
        <v>5769</v>
      </c>
      <c r="C1674" s="44" t="s">
        <v>5770</v>
      </c>
      <c r="D1674" s="44"/>
      <c r="E1674" s="44" t="s">
        <v>5357</v>
      </c>
      <c r="F1674" s="44" t="s">
        <v>74</v>
      </c>
      <c r="G1674" s="45"/>
      <c r="H1674" s="46">
        <v>0</v>
      </c>
      <c r="I1674" s="44" t="s">
        <v>583</v>
      </c>
      <c r="J1674" s="44" t="s">
        <v>584</v>
      </c>
      <c r="K1674" s="44" t="s">
        <v>566</v>
      </c>
      <c r="L1674" s="44" t="s">
        <v>567</v>
      </c>
      <c r="M1674" s="44" t="s">
        <v>577</v>
      </c>
      <c r="N1674" s="44"/>
      <c r="O1674" s="44" t="s">
        <v>5358</v>
      </c>
      <c r="P1674" s="44" t="s">
        <v>5359</v>
      </c>
      <c r="Q1674" s="44" t="s">
        <v>570</v>
      </c>
    </row>
    <row r="1675" spans="1:17" x14ac:dyDescent="0.25">
      <c r="A1675" s="44" t="s">
        <v>5771</v>
      </c>
      <c r="B1675" s="44" t="s">
        <v>5772</v>
      </c>
      <c r="C1675" s="44" t="s">
        <v>5773</v>
      </c>
      <c r="D1675" s="44"/>
      <c r="E1675" s="44" t="s">
        <v>5357</v>
      </c>
      <c r="F1675" s="44" t="s">
        <v>74</v>
      </c>
      <c r="G1675" s="45"/>
      <c r="H1675" s="46">
        <v>0</v>
      </c>
      <c r="I1675" s="44" t="s">
        <v>657</v>
      </c>
      <c r="J1675" s="44" t="s">
        <v>658</v>
      </c>
      <c r="K1675" s="44" t="s">
        <v>566</v>
      </c>
      <c r="L1675" s="44" t="s">
        <v>567</v>
      </c>
      <c r="M1675" s="44" t="s">
        <v>568</v>
      </c>
      <c r="N1675" s="44"/>
      <c r="O1675" s="44" t="s">
        <v>5358</v>
      </c>
      <c r="P1675" s="44" t="s">
        <v>5359</v>
      </c>
      <c r="Q1675" s="44" t="s">
        <v>570</v>
      </c>
    </row>
    <row r="1676" spans="1:17" x14ac:dyDescent="0.25">
      <c r="A1676" s="44" t="s">
        <v>5774</v>
      </c>
      <c r="B1676" s="44" t="s">
        <v>5775</v>
      </c>
      <c r="C1676" s="44" t="s">
        <v>5776</v>
      </c>
      <c r="D1676" s="44"/>
      <c r="E1676" s="44" t="s">
        <v>5357</v>
      </c>
      <c r="F1676" s="44" t="s">
        <v>74</v>
      </c>
      <c r="G1676" s="45"/>
      <c r="H1676" s="46">
        <v>0</v>
      </c>
      <c r="I1676" s="44" t="s">
        <v>657</v>
      </c>
      <c r="J1676" s="44" t="s">
        <v>658</v>
      </c>
      <c r="K1676" s="44" t="s">
        <v>566</v>
      </c>
      <c r="L1676" s="44" t="s">
        <v>567</v>
      </c>
      <c r="M1676" s="44" t="s">
        <v>659</v>
      </c>
      <c r="N1676" s="44"/>
      <c r="O1676" s="44" t="s">
        <v>5358</v>
      </c>
      <c r="P1676" s="44" t="s">
        <v>5359</v>
      </c>
      <c r="Q1676" s="44" t="s">
        <v>570</v>
      </c>
    </row>
    <row r="1677" spans="1:17" x14ac:dyDescent="0.25">
      <c r="A1677" s="44" t="s">
        <v>5777</v>
      </c>
      <c r="B1677" s="44" t="s">
        <v>5778</v>
      </c>
      <c r="C1677" s="44" t="s">
        <v>5779</v>
      </c>
      <c r="D1677" s="44"/>
      <c r="E1677" s="44" t="s">
        <v>5357</v>
      </c>
      <c r="F1677" s="44" t="s">
        <v>74</v>
      </c>
      <c r="G1677" s="45"/>
      <c r="H1677" s="46">
        <v>0</v>
      </c>
      <c r="I1677" s="44" t="s">
        <v>657</v>
      </c>
      <c r="J1677" s="44" t="s">
        <v>658</v>
      </c>
      <c r="K1677" s="44" t="s">
        <v>566</v>
      </c>
      <c r="L1677" s="44" t="s">
        <v>567</v>
      </c>
      <c r="M1677" s="44" t="s">
        <v>568</v>
      </c>
      <c r="N1677" s="44"/>
      <c r="O1677" s="44" t="s">
        <v>5358</v>
      </c>
      <c r="P1677" s="44" t="s">
        <v>5359</v>
      </c>
      <c r="Q1677" s="44" t="s">
        <v>570</v>
      </c>
    </row>
    <row r="1678" spans="1:17" x14ac:dyDescent="0.25">
      <c r="A1678" s="44" t="s">
        <v>5780</v>
      </c>
      <c r="B1678" s="44" t="s">
        <v>5781</v>
      </c>
      <c r="C1678" s="44" t="s">
        <v>5782</v>
      </c>
      <c r="D1678" s="44"/>
      <c r="E1678" s="44" t="s">
        <v>5357</v>
      </c>
      <c r="F1678" s="44" t="s">
        <v>74</v>
      </c>
      <c r="G1678" s="45"/>
      <c r="H1678" s="46">
        <v>0</v>
      </c>
      <c r="I1678" s="44" t="s">
        <v>919</v>
      </c>
      <c r="J1678" s="44" t="s">
        <v>920</v>
      </c>
      <c r="K1678" s="44" t="s">
        <v>566</v>
      </c>
      <c r="L1678" s="44" t="s">
        <v>643</v>
      </c>
      <c r="M1678" s="44" t="s">
        <v>644</v>
      </c>
      <c r="N1678" s="44"/>
      <c r="O1678" s="44" t="s">
        <v>5358</v>
      </c>
      <c r="P1678" s="44" t="s">
        <v>5359</v>
      </c>
      <c r="Q1678" s="44" t="s">
        <v>570</v>
      </c>
    </row>
    <row r="1679" spans="1:17" x14ac:dyDescent="0.25">
      <c r="A1679" s="44" t="s">
        <v>5783</v>
      </c>
      <c r="B1679" s="44" t="s">
        <v>5784</v>
      </c>
      <c r="C1679" s="44" t="s">
        <v>5785</v>
      </c>
      <c r="D1679" s="44"/>
      <c r="E1679" s="44" t="s">
        <v>5357</v>
      </c>
      <c r="F1679" s="44" t="s">
        <v>74</v>
      </c>
      <c r="G1679" s="45"/>
      <c r="H1679" s="46">
        <v>0</v>
      </c>
      <c r="I1679" s="44" t="s">
        <v>623</v>
      </c>
      <c r="J1679" s="44" t="s">
        <v>624</v>
      </c>
      <c r="K1679" s="44" t="s">
        <v>566</v>
      </c>
      <c r="L1679" s="44" t="s">
        <v>567</v>
      </c>
      <c r="M1679" s="44" t="s">
        <v>2320</v>
      </c>
      <c r="N1679" s="44"/>
      <c r="O1679" s="44" t="s">
        <v>5358</v>
      </c>
      <c r="P1679" s="44" t="s">
        <v>5359</v>
      </c>
      <c r="Q1679" s="44" t="s">
        <v>570</v>
      </c>
    </row>
    <row r="1680" spans="1:17" x14ac:dyDescent="0.25">
      <c r="A1680" s="44" t="s">
        <v>5786</v>
      </c>
      <c r="B1680" s="44" t="s">
        <v>5787</v>
      </c>
      <c r="C1680" s="44" t="s">
        <v>5788</v>
      </c>
      <c r="D1680" s="44"/>
      <c r="E1680" s="44" t="s">
        <v>5357</v>
      </c>
      <c r="F1680" s="44" t="s">
        <v>74</v>
      </c>
      <c r="G1680" s="45"/>
      <c r="H1680" s="46">
        <v>0</v>
      </c>
      <c r="I1680" s="44" t="s">
        <v>919</v>
      </c>
      <c r="J1680" s="44" t="s">
        <v>920</v>
      </c>
      <c r="K1680" s="44" t="s">
        <v>566</v>
      </c>
      <c r="L1680" s="44" t="s">
        <v>643</v>
      </c>
      <c r="M1680" s="44" t="s">
        <v>644</v>
      </c>
      <c r="N1680" s="44"/>
      <c r="O1680" s="44" t="s">
        <v>5358</v>
      </c>
      <c r="P1680" s="44" t="s">
        <v>5359</v>
      </c>
      <c r="Q1680" s="44" t="s">
        <v>570</v>
      </c>
    </row>
    <row r="1681" spans="1:17" x14ac:dyDescent="0.25">
      <c r="A1681" s="44" t="s">
        <v>5789</v>
      </c>
      <c r="B1681" s="44" t="s">
        <v>5790</v>
      </c>
      <c r="C1681" s="44" t="s">
        <v>5791</v>
      </c>
      <c r="D1681" s="44"/>
      <c r="E1681" s="44" t="s">
        <v>5357</v>
      </c>
      <c r="F1681" s="44" t="s">
        <v>74</v>
      </c>
      <c r="G1681" s="45"/>
      <c r="H1681" s="46">
        <v>0</v>
      </c>
      <c r="I1681" s="44" t="s">
        <v>583</v>
      </c>
      <c r="J1681" s="44" t="s">
        <v>584</v>
      </c>
      <c r="K1681" s="44" t="s">
        <v>566</v>
      </c>
      <c r="L1681" s="44" t="s">
        <v>567</v>
      </c>
      <c r="M1681" s="44" t="s">
        <v>619</v>
      </c>
      <c r="N1681" s="44"/>
      <c r="O1681" s="44" t="s">
        <v>5358</v>
      </c>
      <c r="P1681" s="44" t="s">
        <v>5359</v>
      </c>
      <c r="Q1681" s="44" t="s">
        <v>570</v>
      </c>
    </row>
    <row r="1682" spans="1:17" x14ac:dyDescent="0.25">
      <c r="A1682" s="44" t="s">
        <v>5792</v>
      </c>
      <c r="B1682" s="44" t="s">
        <v>5793</v>
      </c>
      <c r="C1682" s="44" t="s">
        <v>5794</v>
      </c>
      <c r="D1682" s="44"/>
      <c r="E1682" s="44" t="s">
        <v>5357</v>
      </c>
      <c r="F1682" s="44" t="s">
        <v>74</v>
      </c>
      <c r="G1682" s="45"/>
      <c r="H1682" s="46">
        <v>0</v>
      </c>
      <c r="I1682" s="44" t="s">
        <v>919</v>
      </c>
      <c r="J1682" s="44" t="s">
        <v>920</v>
      </c>
      <c r="K1682" s="44" t="s">
        <v>566</v>
      </c>
      <c r="L1682" s="44" t="s">
        <v>643</v>
      </c>
      <c r="M1682" s="44" t="s">
        <v>644</v>
      </c>
      <c r="N1682" s="44"/>
      <c r="O1682" s="44" t="s">
        <v>5358</v>
      </c>
      <c r="P1682" s="44" t="s">
        <v>5359</v>
      </c>
      <c r="Q1682" s="44" t="s">
        <v>570</v>
      </c>
    </row>
    <row r="1683" spans="1:17" x14ac:dyDescent="0.25">
      <c r="A1683" s="44" t="s">
        <v>5795</v>
      </c>
      <c r="B1683" s="44" t="s">
        <v>5796</v>
      </c>
      <c r="C1683" s="44" t="s">
        <v>5797</v>
      </c>
      <c r="D1683" s="44"/>
      <c r="E1683" s="44" t="s">
        <v>5357</v>
      </c>
      <c r="F1683" s="44" t="s">
        <v>74</v>
      </c>
      <c r="G1683" s="45"/>
      <c r="H1683" s="46">
        <v>0</v>
      </c>
      <c r="I1683" s="44" t="s">
        <v>919</v>
      </c>
      <c r="J1683" s="44" t="s">
        <v>920</v>
      </c>
      <c r="K1683" s="44" t="s">
        <v>566</v>
      </c>
      <c r="L1683" s="44" t="s">
        <v>643</v>
      </c>
      <c r="M1683" s="44" t="s">
        <v>644</v>
      </c>
      <c r="N1683" s="44"/>
      <c r="O1683" s="44" t="s">
        <v>5358</v>
      </c>
      <c r="P1683" s="44" t="s">
        <v>5359</v>
      </c>
      <c r="Q1683" s="44" t="s">
        <v>570</v>
      </c>
    </row>
    <row r="1684" spans="1:17" x14ac:dyDescent="0.25">
      <c r="A1684" s="44" t="s">
        <v>5798</v>
      </c>
      <c r="B1684" s="44" t="s">
        <v>5799</v>
      </c>
      <c r="C1684" s="44" t="s">
        <v>5800</v>
      </c>
      <c r="D1684" s="44"/>
      <c r="E1684" s="44" t="s">
        <v>5357</v>
      </c>
      <c r="F1684" s="44" t="s">
        <v>74</v>
      </c>
      <c r="G1684" s="45"/>
      <c r="H1684" s="46">
        <v>0</v>
      </c>
      <c r="I1684" s="44" t="s">
        <v>583</v>
      </c>
      <c r="J1684" s="44" t="s">
        <v>584</v>
      </c>
      <c r="K1684" s="44" t="s">
        <v>566</v>
      </c>
      <c r="L1684" s="44" t="s">
        <v>567</v>
      </c>
      <c r="M1684" s="44" t="s">
        <v>766</v>
      </c>
      <c r="N1684" s="44"/>
      <c r="O1684" s="44" t="s">
        <v>5358</v>
      </c>
      <c r="P1684" s="44" t="s">
        <v>5359</v>
      </c>
      <c r="Q1684" s="44" t="s">
        <v>570</v>
      </c>
    </row>
    <row r="1685" spans="1:17" x14ac:dyDescent="0.25">
      <c r="A1685" s="44" t="s">
        <v>5801</v>
      </c>
      <c r="B1685" s="44" t="s">
        <v>5802</v>
      </c>
      <c r="C1685" s="44" t="s">
        <v>5803</v>
      </c>
      <c r="D1685" s="44"/>
      <c r="E1685" s="44" t="s">
        <v>5357</v>
      </c>
      <c r="F1685" s="44" t="s">
        <v>74</v>
      </c>
      <c r="G1685" s="45"/>
      <c r="H1685" s="46">
        <v>0</v>
      </c>
      <c r="I1685" s="44" t="s">
        <v>919</v>
      </c>
      <c r="J1685" s="44" t="s">
        <v>920</v>
      </c>
      <c r="K1685" s="44" t="s">
        <v>566</v>
      </c>
      <c r="L1685" s="44" t="s">
        <v>899</v>
      </c>
      <c r="M1685" s="44" t="s">
        <v>644</v>
      </c>
      <c r="N1685" s="44"/>
      <c r="O1685" s="44" t="s">
        <v>5358</v>
      </c>
      <c r="P1685" s="44" t="s">
        <v>5359</v>
      </c>
      <c r="Q1685" s="44" t="s">
        <v>570</v>
      </c>
    </row>
    <row r="1686" spans="1:17" x14ac:dyDescent="0.25">
      <c r="A1686" s="44" t="s">
        <v>5804</v>
      </c>
      <c r="B1686" s="44" t="s">
        <v>5805</v>
      </c>
      <c r="C1686" s="44" t="s">
        <v>5806</v>
      </c>
      <c r="D1686" s="44"/>
      <c r="E1686" s="44" t="s">
        <v>5357</v>
      </c>
      <c r="F1686" s="44" t="s">
        <v>74</v>
      </c>
      <c r="G1686" s="45"/>
      <c r="H1686" s="46">
        <v>0</v>
      </c>
      <c r="I1686" s="44" t="s">
        <v>919</v>
      </c>
      <c r="J1686" s="44" t="s">
        <v>920</v>
      </c>
      <c r="K1686" s="44" t="s">
        <v>566</v>
      </c>
      <c r="L1686" s="44" t="s">
        <v>899</v>
      </c>
      <c r="M1686" s="44" t="s">
        <v>644</v>
      </c>
      <c r="N1686" s="44"/>
      <c r="O1686" s="44" t="s">
        <v>5358</v>
      </c>
      <c r="P1686" s="44" t="s">
        <v>5359</v>
      </c>
      <c r="Q1686" s="44" t="s">
        <v>570</v>
      </c>
    </row>
    <row r="1687" spans="1:17" x14ac:dyDescent="0.25">
      <c r="A1687" s="44" t="s">
        <v>5807</v>
      </c>
      <c r="B1687" s="44" t="s">
        <v>5808</v>
      </c>
      <c r="C1687" s="44" t="s">
        <v>5809</v>
      </c>
      <c r="D1687" s="44"/>
      <c r="E1687" s="44" t="s">
        <v>5357</v>
      </c>
      <c r="F1687" s="44" t="s">
        <v>74</v>
      </c>
      <c r="G1687" s="45"/>
      <c r="H1687" s="46">
        <v>0</v>
      </c>
      <c r="I1687" s="44" t="s">
        <v>575</v>
      </c>
      <c r="J1687" s="44" t="s">
        <v>576</v>
      </c>
      <c r="K1687" s="44" t="s">
        <v>566</v>
      </c>
      <c r="L1687" s="44" t="s">
        <v>567</v>
      </c>
      <c r="M1687" s="44" t="s">
        <v>577</v>
      </c>
      <c r="N1687" s="44"/>
      <c r="O1687" s="44" t="s">
        <v>5358</v>
      </c>
      <c r="P1687" s="44" t="s">
        <v>5359</v>
      </c>
      <c r="Q1687" s="44" t="s">
        <v>570</v>
      </c>
    </row>
    <row r="1688" spans="1:17" x14ac:dyDescent="0.25">
      <c r="A1688" s="44" t="s">
        <v>5810</v>
      </c>
      <c r="B1688" s="44" t="s">
        <v>5811</v>
      </c>
      <c r="C1688" s="44" t="s">
        <v>5812</v>
      </c>
      <c r="D1688" s="44"/>
      <c r="E1688" s="44" t="s">
        <v>5357</v>
      </c>
      <c r="F1688" s="44" t="s">
        <v>74</v>
      </c>
      <c r="G1688" s="45"/>
      <c r="H1688" s="46">
        <v>0</v>
      </c>
      <c r="I1688" s="44" t="s">
        <v>919</v>
      </c>
      <c r="J1688" s="44" t="s">
        <v>920</v>
      </c>
      <c r="K1688" s="44" t="s">
        <v>566</v>
      </c>
      <c r="L1688" s="44" t="s">
        <v>643</v>
      </c>
      <c r="M1688" s="44" t="s">
        <v>644</v>
      </c>
      <c r="N1688" s="44"/>
      <c r="O1688" s="44" t="s">
        <v>5358</v>
      </c>
      <c r="P1688" s="44" t="s">
        <v>5359</v>
      </c>
      <c r="Q1688" s="44" t="s">
        <v>570</v>
      </c>
    </row>
    <row r="1689" spans="1:17" x14ac:dyDescent="0.25">
      <c r="A1689" s="44" t="s">
        <v>5813</v>
      </c>
      <c r="B1689" s="44" t="s">
        <v>5814</v>
      </c>
      <c r="C1689" s="44" t="s">
        <v>5815</v>
      </c>
      <c r="D1689" s="44"/>
      <c r="E1689" s="44" t="s">
        <v>5357</v>
      </c>
      <c r="F1689" s="44" t="s">
        <v>74</v>
      </c>
      <c r="G1689" s="45"/>
      <c r="H1689" s="46">
        <v>0</v>
      </c>
      <c r="I1689" s="44" t="s">
        <v>583</v>
      </c>
      <c r="J1689" s="44" t="s">
        <v>584</v>
      </c>
      <c r="K1689" s="44" t="s">
        <v>566</v>
      </c>
      <c r="L1689" s="44" t="s">
        <v>567</v>
      </c>
      <c r="M1689" s="44" t="s">
        <v>585</v>
      </c>
      <c r="N1689" s="44"/>
      <c r="O1689" s="44" t="s">
        <v>5358</v>
      </c>
      <c r="P1689" s="44" t="s">
        <v>5359</v>
      </c>
      <c r="Q1689" s="44" t="s">
        <v>570</v>
      </c>
    </row>
    <row r="1690" spans="1:17" x14ac:dyDescent="0.25">
      <c r="A1690" s="44" t="s">
        <v>5816</v>
      </c>
      <c r="B1690" s="44" t="s">
        <v>5817</v>
      </c>
      <c r="C1690" s="44" t="s">
        <v>5818</v>
      </c>
      <c r="D1690" s="44"/>
      <c r="E1690" s="44" t="s">
        <v>5357</v>
      </c>
      <c r="F1690" s="44" t="s">
        <v>74</v>
      </c>
      <c r="G1690" s="45"/>
      <c r="H1690" s="46">
        <v>0</v>
      </c>
      <c r="I1690" s="44" t="s">
        <v>583</v>
      </c>
      <c r="J1690" s="44" t="s">
        <v>584</v>
      </c>
      <c r="K1690" s="44" t="s">
        <v>566</v>
      </c>
      <c r="L1690" s="44" t="s">
        <v>567</v>
      </c>
      <c r="M1690" s="44" t="s">
        <v>585</v>
      </c>
      <c r="N1690" s="44"/>
      <c r="O1690" s="44" t="s">
        <v>5358</v>
      </c>
      <c r="P1690" s="44" t="s">
        <v>5359</v>
      </c>
      <c r="Q1690" s="44" t="s">
        <v>570</v>
      </c>
    </row>
    <row r="1691" spans="1:17" x14ac:dyDescent="0.25">
      <c r="A1691" s="44" t="s">
        <v>5819</v>
      </c>
      <c r="B1691" s="44" t="s">
        <v>5820</v>
      </c>
      <c r="C1691" s="44" t="s">
        <v>5821</v>
      </c>
      <c r="D1691" s="44"/>
      <c r="E1691" s="44" t="s">
        <v>5357</v>
      </c>
      <c r="F1691" s="44" t="s">
        <v>74</v>
      </c>
      <c r="G1691" s="45"/>
      <c r="H1691" s="46">
        <v>0</v>
      </c>
      <c r="I1691" s="44" t="s">
        <v>583</v>
      </c>
      <c r="J1691" s="44" t="s">
        <v>584</v>
      </c>
      <c r="K1691" s="44" t="s">
        <v>566</v>
      </c>
      <c r="L1691" s="44" t="s">
        <v>567</v>
      </c>
      <c r="M1691" s="44" t="s">
        <v>585</v>
      </c>
      <c r="N1691" s="44"/>
      <c r="O1691" s="44" t="s">
        <v>5358</v>
      </c>
      <c r="P1691" s="44" t="s">
        <v>5359</v>
      </c>
      <c r="Q1691" s="44" t="s">
        <v>570</v>
      </c>
    </row>
    <row r="1692" spans="1:17" x14ac:dyDescent="0.25">
      <c r="A1692" s="44" t="s">
        <v>5822</v>
      </c>
      <c r="B1692" s="44" t="s">
        <v>5823</v>
      </c>
      <c r="C1692" s="44" t="s">
        <v>5824</v>
      </c>
      <c r="D1692" s="44"/>
      <c r="E1692" s="44" t="s">
        <v>5357</v>
      </c>
      <c r="F1692" s="44" t="s">
        <v>74</v>
      </c>
      <c r="G1692" s="45"/>
      <c r="H1692" s="46">
        <v>0</v>
      </c>
      <c r="I1692" s="44" t="s">
        <v>583</v>
      </c>
      <c r="J1692" s="44" t="s">
        <v>584</v>
      </c>
      <c r="K1692" s="44" t="s">
        <v>566</v>
      </c>
      <c r="L1692" s="44" t="s">
        <v>567</v>
      </c>
      <c r="M1692" s="44" t="s">
        <v>766</v>
      </c>
      <c r="N1692" s="44" t="s">
        <v>767</v>
      </c>
      <c r="O1692" s="44" t="s">
        <v>5358</v>
      </c>
      <c r="P1692" s="44" t="s">
        <v>5359</v>
      </c>
      <c r="Q1692" s="44" t="s">
        <v>570</v>
      </c>
    </row>
    <row r="1693" spans="1:17" x14ac:dyDescent="0.25">
      <c r="A1693" s="44" t="s">
        <v>5825</v>
      </c>
      <c r="B1693" s="44" t="s">
        <v>5826</v>
      </c>
      <c r="C1693" s="44" t="s">
        <v>5827</v>
      </c>
      <c r="D1693" s="44"/>
      <c r="E1693" s="44" t="s">
        <v>5357</v>
      </c>
      <c r="F1693" s="44" t="s">
        <v>74</v>
      </c>
      <c r="G1693" s="45"/>
      <c r="H1693" s="46">
        <v>0</v>
      </c>
      <c r="I1693" s="44" t="s">
        <v>583</v>
      </c>
      <c r="J1693" s="44" t="s">
        <v>584</v>
      </c>
      <c r="K1693" s="44" t="s">
        <v>566</v>
      </c>
      <c r="L1693" s="44" t="s">
        <v>567</v>
      </c>
      <c r="M1693" s="44" t="s">
        <v>710</v>
      </c>
      <c r="N1693" s="44"/>
      <c r="O1693" s="44" t="s">
        <v>5358</v>
      </c>
      <c r="P1693" s="44" t="s">
        <v>5359</v>
      </c>
      <c r="Q1693" s="44" t="s">
        <v>570</v>
      </c>
    </row>
    <row r="1694" spans="1:17" x14ac:dyDescent="0.25">
      <c r="A1694" s="44" t="s">
        <v>5828</v>
      </c>
      <c r="B1694" s="44" t="s">
        <v>5829</v>
      </c>
      <c r="C1694" s="44" t="s">
        <v>5830</v>
      </c>
      <c r="D1694" s="44"/>
      <c r="E1694" s="44" t="s">
        <v>5357</v>
      </c>
      <c r="F1694" s="44"/>
      <c r="G1694" s="45"/>
      <c r="H1694" s="46">
        <v>0</v>
      </c>
      <c r="I1694" s="44" t="s">
        <v>575</v>
      </c>
      <c r="J1694" s="44" t="s">
        <v>576</v>
      </c>
      <c r="K1694" s="44" t="s">
        <v>566</v>
      </c>
      <c r="L1694" s="44" t="s">
        <v>567</v>
      </c>
      <c r="M1694" s="44" t="s">
        <v>1217</v>
      </c>
      <c r="N1694" s="44"/>
      <c r="O1694" s="44" t="s">
        <v>5358</v>
      </c>
      <c r="P1694" s="44" t="s">
        <v>5359</v>
      </c>
      <c r="Q1694" s="44" t="s">
        <v>570</v>
      </c>
    </row>
    <row r="1695" spans="1:17" x14ac:dyDescent="0.25">
      <c r="A1695" s="44" t="s">
        <v>5831</v>
      </c>
      <c r="B1695" s="44" t="s">
        <v>5832</v>
      </c>
      <c r="C1695" s="44" t="s">
        <v>5833</v>
      </c>
      <c r="D1695" s="44"/>
      <c r="E1695" s="44"/>
      <c r="F1695" s="44"/>
      <c r="G1695" s="45"/>
      <c r="H1695" s="46">
        <v>0</v>
      </c>
      <c r="I1695" s="44" t="s">
        <v>583</v>
      </c>
      <c r="J1695" s="44" t="s">
        <v>584</v>
      </c>
      <c r="K1695" s="44" t="s">
        <v>566</v>
      </c>
      <c r="L1695" s="44" t="s">
        <v>567</v>
      </c>
      <c r="M1695" s="44" t="s">
        <v>766</v>
      </c>
      <c r="N1695" s="44"/>
      <c r="O1695" s="44" t="s">
        <v>5358</v>
      </c>
      <c r="P1695" s="44" t="s">
        <v>5359</v>
      </c>
      <c r="Q1695" s="44" t="s">
        <v>570</v>
      </c>
    </row>
    <row r="1696" spans="1:17" x14ac:dyDescent="0.25">
      <c r="A1696" s="44" t="s">
        <v>5834</v>
      </c>
      <c r="B1696" s="44" t="s">
        <v>5359</v>
      </c>
      <c r="C1696" s="44" t="s">
        <v>5835</v>
      </c>
      <c r="D1696" s="44"/>
      <c r="E1696" s="44" t="s">
        <v>5357</v>
      </c>
      <c r="F1696" s="44" t="s">
        <v>5836</v>
      </c>
      <c r="G1696" s="45"/>
      <c r="H1696" s="46">
        <v>0</v>
      </c>
      <c r="I1696" s="44" t="s">
        <v>919</v>
      </c>
      <c r="J1696" s="44" t="s">
        <v>920</v>
      </c>
      <c r="K1696" s="44" t="s">
        <v>566</v>
      </c>
      <c r="L1696" s="44" t="s">
        <v>567</v>
      </c>
      <c r="M1696" s="44" t="s">
        <v>585</v>
      </c>
      <c r="N1696" s="44"/>
      <c r="O1696" s="44" t="s">
        <v>5358</v>
      </c>
      <c r="P1696" s="44" t="s">
        <v>5359</v>
      </c>
      <c r="Q1696" s="44" t="s">
        <v>570</v>
      </c>
    </row>
    <row r="1697" spans="1:17" x14ac:dyDescent="0.25">
      <c r="A1697" s="44" t="s">
        <v>5837</v>
      </c>
      <c r="B1697" s="44" t="s">
        <v>5838</v>
      </c>
      <c r="C1697" s="44" t="s">
        <v>5839</v>
      </c>
      <c r="D1697" s="44"/>
      <c r="E1697" s="44" t="s">
        <v>5840</v>
      </c>
      <c r="F1697" s="44"/>
      <c r="G1697" s="45"/>
      <c r="H1697" s="46">
        <v>0</v>
      </c>
      <c r="I1697" s="44" t="s">
        <v>826</v>
      </c>
      <c r="J1697" s="44" t="s">
        <v>827</v>
      </c>
      <c r="K1697" s="44" t="s">
        <v>566</v>
      </c>
      <c r="L1697" s="44" t="s">
        <v>683</v>
      </c>
      <c r="M1697" s="44" t="s">
        <v>684</v>
      </c>
      <c r="N1697" s="44"/>
      <c r="O1697" s="44" t="s">
        <v>5358</v>
      </c>
      <c r="P1697" s="44" t="s">
        <v>5359</v>
      </c>
      <c r="Q1697" s="44" t="s">
        <v>570</v>
      </c>
    </row>
    <row r="1698" spans="1:17" x14ac:dyDescent="0.25">
      <c r="A1698" s="44" t="s">
        <v>5841</v>
      </c>
      <c r="B1698" s="44" t="s">
        <v>5842</v>
      </c>
      <c r="C1698" s="44" t="s">
        <v>5843</v>
      </c>
      <c r="D1698" s="44"/>
      <c r="E1698" s="44" t="s">
        <v>5840</v>
      </c>
      <c r="F1698" s="44" t="s">
        <v>5844</v>
      </c>
      <c r="G1698" s="45"/>
      <c r="H1698" s="46">
        <v>0</v>
      </c>
      <c r="I1698" s="44" t="s">
        <v>1066</v>
      </c>
      <c r="J1698" s="44" t="s">
        <v>1067</v>
      </c>
      <c r="K1698" s="44" t="s">
        <v>566</v>
      </c>
      <c r="L1698" s="44" t="s">
        <v>683</v>
      </c>
      <c r="M1698" s="44" t="s">
        <v>695</v>
      </c>
      <c r="N1698" s="44" t="s">
        <v>2071</v>
      </c>
      <c r="O1698" s="44" t="s">
        <v>5358</v>
      </c>
      <c r="P1698" s="44" t="s">
        <v>5359</v>
      </c>
      <c r="Q1698" s="44" t="s">
        <v>570</v>
      </c>
    </row>
    <row r="1699" spans="1:17" x14ac:dyDescent="0.25">
      <c r="A1699" s="44" t="s">
        <v>5845</v>
      </c>
      <c r="B1699" s="44" t="s">
        <v>5846</v>
      </c>
      <c r="C1699" s="44" t="s">
        <v>5847</v>
      </c>
      <c r="D1699" s="44"/>
      <c r="E1699" s="44" t="s">
        <v>5840</v>
      </c>
      <c r="F1699" s="44"/>
      <c r="G1699" s="45"/>
      <c r="H1699" s="46">
        <v>0</v>
      </c>
      <c r="I1699" s="44" t="s">
        <v>1066</v>
      </c>
      <c r="J1699" s="44" t="s">
        <v>1067</v>
      </c>
      <c r="K1699" s="44" t="s">
        <v>566</v>
      </c>
      <c r="L1699" s="44" t="s">
        <v>683</v>
      </c>
      <c r="M1699" s="44" t="s">
        <v>695</v>
      </c>
      <c r="N1699" s="44"/>
      <c r="O1699" s="44" t="s">
        <v>5358</v>
      </c>
      <c r="P1699" s="44" t="s">
        <v>5359</v>
      </c>
      <c r="Q1699" s="44" t="s">
        <v>570</v>
      </c>
    </row>
    <row r="1700" spans="1:17" x14ac:dyDescent="0.25">
      <c r="A1700" s="44" t="s">
        <v>5848</v>
      </c>
      <c r="B1700" s="44" t="s">
        <v>5849</v>
      </c>
      <c r="C1700" s="44" t="s">
        <v>5850</v>
      </c>
      <c r="D1700" s="44"/>
      <c r="E1700" s="44" t="s">
        <v>5840</v>
      </c>
      <c r="F1700" s="44"/>
      <c r="G1700" s="45"/>
      <c r="H1700" s="46">
        <v>0</v>
      </c>
      <c r="I1700" s="44" t="s">
        <v>826</v>
      </c>
      <c r="J1700" s="44" t="s">
        <v>827</v>
      </c>
      <c r="K1700" s="44" t="s">
        <v>566</v>
      </c>
      <c r="L1700" s="44" t="s">
        <v>683</v>
      </c>
      <c r="M1700" s="44" t="s">
        <v>1021</v>
      </c>
      <c r="N1700" s="44"/>
      <c r="O1700" s="44" t="s">
        <v>5358</v>
      </c>
      <c r="P1700" s="44" t="s">
        <v>5359</v>
      </c>
      <c r="Q1700" s="44" t="s">
        <v>570</v>
      </c>
    </row>
    <row r="1701" spans="1:17" x14ac:dyDescent="0.25">
      <c r="A1701" s="44" t="s">
        <v>5851</v>
      </c>
      <c r="B1701" s="44" t="s">
        <v>5852</v>
      </c>
      <c r="C1701" s="44" t="s">
        <v>5853</v>
      </c>
      <c r="D1701" s="44"/>
      <c r="E1701" s="44" t="s">
        <v>5840</v>
      </c>
      <c r="F1701" s="44"/>
      <c r="G1701" s="45"/>
      <c r="H1701" s="46">
        <v>0</v>
      </c>
      <c r="I1701" s="44" t="s">
        <v>826</v>
      </c>
      <c r="J1701" s="44" t="s">
        <v>827</v>
      </c>
      <c r="K1701" s="44" t="s">
        <v>566</v>
      </c>
      <c r="L1701" s="44" t="s">
        <v>683</v>
      </c>
      <c r="M1701" s="44" t="s">
        <v>684</v>
      </c>
      <c r="N1701" s="44"/>
      <c r="O1701" s="44" t="s">
        <v>5358</v>
      </c>
      <c r="P1701" s="44" t="s">
        <v>5359</v>
      </c>
      <c r="Q1701" s="44" t="s">
        <v>570</v>
      </c>
    </row>
    <row r="1702" spans="1:17" x14ac:dyDescent="0.25">
      <c r="A1702" s="44" t="s">
        <v>5854</v>
      </c>
      <c r="B1702" s="44" t="s">
        <v>5855</v>
      </c>
      <c r="C1702" s="44" t="s">
        <v>5856</v>
      </c>
      <c r="D1702" s="44"/>
      <c r="E1702" s="44" t="s">
        <v>5840</v>
      </c>
      <c r="F1702" s="44"/>
      <c r="G1702" s="45"/>
      <c r="H1702" s="46">
        <v>0</v>
      </c>
      <c r="I1702" s="44" t="s">
        <v>826</v>
      </c>
      <c r="J1702" s="44" t="s">
        <v>827</v>
      </c>
      <c r="K1702" s="44" t="s">
        <v>566</v>
      </c>
      <c r="L1702" s="44" t="s">
        <v>683</v>
      </c>
      <c r="M1702" s="44" t="s">
        <v>684</v>
      </c>
      <c r="N1702" s="44"/>
      <c r="O1702" s="44" t="s">
        <v>5358</v>
      </c>
      <c r="P1702" s="44" t="s">
        <v>5359</v>
      </c>
      <c r="Q1702" s="44" t="s">
        <v>570</v>
      </c>
    </row>
    <row r="1703" spans="1:17" x14ac:dyDescent="0.25">
      <c r="A1703" s="44" t="s">
        <v>5857</v>
      </c>
      <c r="B1703" s="44" t="s">
        <v>5858</v>
      </c>
      <c r="C1703" s="44" t="s">
        <v>5859</v>
      </c>
      <c r="D1703" s="44"/>
      <c r="E1703" s="44" t="s">
        <v>5840</v>
      </c>
      <c r="F1703" s="44"/>
      <c r="G1703" s="45"/>
      <c r="H1703" s="46">
        <v>0</v>
      </c>
      <c r="I1703" s="44" t="s">
        <v>826</v>
      </c>
      <c r="J1703" s="44" t="s">
        <v>827</v>
      </c>
      <c r="K1703" s="44" t="s">
        <v>566</v>
      </c>
      <c r="L1703" s="44" t="s">
        <v>683</v>
      </c>
      <c r="M1703" s="44" t="s">
        <v>1032</v>
      </c>
      <c r="N1703" s="44"/>
      <c r="O1703" s="44" t="s">
        <v>5358</v>
      </c>
      <c r="P1703" s="44" t="s">
        <v>5359</v>
      </c>
      <c r="Q1703" s="44" t="s">
        <v>570</v>
      </c>
    </row>
    <row r="1704" spans="1:17" x14ac:dyDescent="0.25">
      <c r="A1704" s="44" t="s">
        <v>5860</v>
      </c>
      <c r="B1704" s="44" t="s">
        <v>5861</v>
      </c>
      <c r="C1704" s="44" t="s">
        <v>5862</v>
      </c>
      <c r="D1704" s="44"/>
      <c r="E1704" s="44" t="s">
        <v>5840</v>
      </c>
      <c r="F1704" s="44"/>
      <c r="G1704" s="45"/>
      <c r="H1704" s="46">
        <v>0</v>
      </c>
      <c r="I1704" s="44" t="s">
        <v>1066</v>
      </c>
      <c r="J1704" s="44" t="s">
        <v>1067</v>
      </c>
      <c r="K1704" s="44" t="s">
        <v>566</v>
      </c>
      <c r="L1704" s="44" t="s">
        <v>683</v>
      </c>
      <c r="M1704" s="44" t="s">
        <v>695</v>
      </c>
      <c r="N1704" s="44"/>
      <c r="O1704" s="44" t="s">
        <v>5358</v>
      </c>
      <c r="P1704" s="44" t="s">
        <v>5359</v>
      </c>
      <c r="Q1704" s="44" t="s">
        <v>570</v>
      </c>
    </row>
    <row r="1705" spans="1:17" x14ac:dyDescent="0.25">
      <c r="A1705" s="44" t="s">
        <v>5863</v>
      </c>
      <c r="B1705" s="44" t="s">
        <v>5864</v>
      </c>
      <c r="C1705" s="44" t="s">
        <v>5865</v>
      </c>
      <c r="D1705" s="44"/>
      <c r="E1705" s="44" t="s">
        <v>5840</v>
      </c>
      <c r="F1705" s="44"/>
      <c r="G1705" s="45"/>
      <c r="H1705" s="46">
        <v>0</v>
      </c>
      <c r="I1705" s="44" t="s">
        <v>1066</v>
      </c>
      <c r="J1705" s="44" t="s">
        <v>1067</v>
      </c>
      <c r="K1705" s="44" t="s">
        <v>566</v>
      </c>
      <c r="L1705" s="44" t="s">
        <v>683</v>
      </c>
      <c r="M1705" s="44" t="s">
        <v>695</v>
      </c>
      <c r="N1705" s="44"/>
      <c r="O1705" s="44" t="s">
        <v>5358</v>
      </c>
      <c r="P1705" s="44" t="s">
        <v>5359</v>
      </c>
      <c r="Q1705" s="44" t="s">
        <v>570</v>
      </c>
    </row>
    <row r="1706" spans="1:17" x14ac:dyDescent="0.25">
      <c r="A1706" s="44" t="s">
        <v>5866</v>
      </c>
      <c r="B1706" s="44" t="s">
        <v>5867</v>
      </c>
      <c r="C1706" s="44" t="s">
        <v>5868</v>
      </c>
      <c r="D1706" s="44"/>
      <c r="E1706" s="44" t="s">
        <v>5840</v>
      </c>
      <c r="F1706" s="44"/>
      <c r="G1706" s="45"/>
      <c r="H1706" s="46">
        <v>0</v>
      </c>
      <c r="I1706" s="44" t="s">
        <v>826</v>
      </c>
      <c r="J1706" s="44" t="s">
        <v>827</v>
      </c>
      <c r="K1706" s="44" t="s">
        <v>566</v>
      </c>
      <c r="L1706" s="44" t="s">
        <v>683</v>
      </c>
      <c r="M1706" s="44" t="s">
        <v>684</v>
      </c>
      <c r="N1706" s="44"/>
      <c r="O1706" s="44" t="s">
        <v>5358</v>
      </c>
      <c r="P1706" s="44" t="s">
        <v>5359</v>
      </c>
      <c r="Q1706" s="44" t="s">
        <v>570</v>
      </c>
    </row>
    <row r="1707" spans="1:17" x14ac:dyDescent="0.25">
      <c r="A1707" s="44" t="s">
        <v>5869</v>
      </c>
      <c r="B1707" s="44" t="s">
        <v>5870</v>
      </c>
      <c r="C1707" s="44" t="s">
        <v>5871</v>
      </c>
      <c r="D1707" s="44"/>
      <c r="E1707" s="44" t="s">
        <v>5840</v>
      </c>
      <c r="F1707" s="44"/>
      <c r="G1707" s="45"/>
      <c r="H1707" s="46">
        <v>0</v>
      </c>
      <c r="I1707" s="44" t="s">
        <v>1066</v>
      </c>
      <c r="J1707" s="44" t="s">
        <v>1067</v>
      </c>
      <c r="K1707" s="44" t="s">
        <v>566</v>
      </c>
      <c r="L1707" s="44" t="s">
        <v>683</v>
      </c>
      <c r="M1707" s="44" t="s">
        <v>1092</v>
      </c>
      <c r="N1707" s="44"/>
      <c r="O1707" s="44" t="s">
        <v>5358</v>
      </c>
      <c r="P1707" s="44" t="s">
        <v>5359</v>
      </c>
      <c r="Q1707" s="44" t="s">
        <v>570</v>
      </c>
    </row>
    <row r="1708" spans="1:17" x14ac:dyDescent="0.25">
      <c r="A1708" s="44" t="s">
        <v>5872</v>
      </c>
      <c r="B1708" s="44" t="s">
        <v>5873</v>
      </c>
      <c r="C1708" s="44" t="s">
        <v>5874</v>
      </c>
      <c r="D1708" s="44"/>
      <c r="E1708" s="44" t="s">
        <v>5840</v>
      </c>
      <c r="F1708" s="44"/>
      <c r="G1708" s="45"/>
      <c r="H1708" s="46">
        <v>0</v>
      </c>
      <c r="I1708" s="44" t="s">
        <v>826</v>
      </c>
      <c r="J1708" s="44" t="s">
        <v>827</v>
      </c>
      <c r="K1708" s="44" t="s">
        <v>566</v>
      </c>
      <c r="L1708" s="44" t="s">
        <v>683</v>
      </c>
      <c r="M1708" s="44" t="s">
        <v>759</v>
      </c>
      <c r="N1708" s="44"/>
      <c r="O1708" s="44" t="s">
        <v>5358</v>
      </c>
      <c r="P1708" s="44" t="s">
        <v>5359</v>
      </c>
      <c r="Q1708" s="44" t="s">
        <v>570</v>
      </c>
    </row>
    <row r="1709" spans="1:17" x14ac:dyDescent="0.25">
      <c r="A1709" s="44" t="s">
        <v>5875</v>
      </c>
      <c r="B1709" s="44" t="s">
        <v>5876</v>
      </c>
      <c r="C1709" s="44" t="s">
        <v>5877</v>
      </c>
      <c r="D1709" s="44"/>
      <c r="E1709" s="44" t="s">
        <v>5840</v>
      </c>
      <c r="F1709" s="44"/>
      <c r="G1709" s="45"/>
      <c r="H1709" s="46">
        <v>0</v>
      </c>
      <c r="I1709" s="44" t="s">
        <v>1066</v>
      </c>
      <c r="J1709" s="44" t="s">
        <v>1067</v>
      </c>
      <c r="K1709" s="44" t="s">
        <v>566</v>
      </c>
      <c r="L1709" s="44" t="s">
        <v>683</v>
      </c>
      <c r="M1709" s="44" t="s">
        <v>1068</v>
      </c>
      <c r="N1709" s="44"/>
      <c r="O1709" s="44" t="s">
        <v>5358</v>
      </c>
      <c r="P1709" s="44" t="s">
        <v>5359</v>
      </c>
      <c r="Q1709" s="44" t="s">
        <v>570</v>
      </c>
    </row>
    <row r="1710" spans="1:17" x14ac:dyDescent="0.25">
      <c r="A1710" s="44" t="s">
        <v>5878</v>
      </c>
      <c r="B1710" s="44" t="s">
        <v>5879</v>
      </c>
      <c r="C1710" s="44" t="s">
        <v>5880</v>
      </c>
      <c r="D1710" s="44"/>
      <c r="E1710" s="44" t="s">
        <v>5840</v>
      </c>
      <c r="F1710" s="44"/>
      <c r="G1710" s="45"/>
      <c r="H1710" s="46">
        <v>0</v>
      </c>
      <c r="I1710" s="44" t="s">
        <v>1066</v>
      </c>
      <c r="J1710" s="44" t="s">
        <v>1067</v>
      </c>
      <c r="K1710" s="44" t="s">
        <v>566</v>
      </c>
      <c r="L1710" s="44" t="s">
        <v>683</v>
      </c>
      <c r="M1710" s="44" t="s">
        <v>1021</v>
      </c>
      <c r="N1710" s="44"/>
      <c r="O1710" s="44" t="s">
        <v>5358</v>
      </c>
      <c r="P1710" s="44" t="s">
        <v>5359</v>
      </c>
      <c r="Q1710" s="44" t="s">
        <v>570</v>
      </c>
    </row>
    <row r="1711" spans="1:17" x14ac:dyDescent="0.25">
      <c r="A1711" s="44" t="s">
        <v>5881</v>
      </c>
      <c r="B1711" s="44" t="s">
        <v>5882</v>
      </c>
      <c r="C1711" s="44" t="s">
        <v>5883</v>
      </c>
      <c r="D1711" s="44"/>
      <c r="E1711" s="44" t="s">
        <v>5840</v>
      </c>
      <c r="F1711" s="44"/>
      <c r="G1711" s="45"/>
      <c r="H1711" s="46">
        <v>0</v>
      </c>
      <c r="I1711" s="44" t="s">
        <v>1066</v>
      </c>
      <c r="J1711" s="44" t="s">
        <v>1067</v>
      </c>
      <c r="K1711" s="44" t="s">
        <v>566</v>
      </c>
      <c r="L1711" s="44" t="s">
        <v>683</v>
      </c>
      <c r="M1711" s="44" t="s">
        <v>695</v>
      </c>
      <c r="N1711" s="44"/>
      <c r="O1711" s="44" t="s">
        <v>5358</v>
      </c>
      <c r="P1711" s="44" t="s">
        <v>5359</v>
      </c>
      <c r="Q1711" s="44" t="s">
        <v>570</v>
      </c>
    </row>
    <row r="1712" spans="1:17" x14ac:dyDescent="0.25">
      <c r="A1712" s="44" t="s">
        <v>5884</v>
      </c>
      <c r="B1712" s="44" t="s">
        <v>5885</v>
      </c>
      <c r="C1712" s="44" t="s">
        <v>5886</v>
      </c>
      <c r="D1712" s="44"/>
      <c r="E1712" s="44" t="s">
        <v>5840</v>
      </c>
      <c r="F1712" s="44"/>
      <c r="G1712" s="45"/>
      <c r="H1712" s="46">
        <v>0</v>
      </c>
      <c r="I1712" s="44" t="s">
        <v>826</v>
      </c>
      <c r="J1712" s="44" t="s">
        <v>827</v>
      </c>
      <c r="K1712" s="44" t="s">
        <v>566</v>
      </c>
      <c r="L1712" s="44" t="s">
        <v>683</v>
      </c>
      <c r="M1712" s="44" t="s">
        <v>1106</v>
      </c>
      <c r="N1712" s="44"/>
      <c r="O1712" s="44" t="s">
        <v>5358</v>
      </c>
      <c r="P1712" s="44" t="s">
        <v>5359</v>
      </c>
      <c r="Q1712" s="44" t="s">
        <v>570</v>
      </c>
    </row>
    <row r="1713" spans="1:17" x14ac:dyDescent="0.25">
      <c r="A1713" s="44" t="s">
        <v>5887</v>
      </c>
      <c r="B1713" s="44" t="s">
        <v>5888</v>
      </c>
      <c r="C1713" s="44" t="s">
        <v>5889</v>
      </c>
      <c r="D1713" s="44"/>
      <c r="E1713" s="44" t="s">
        <v>5840</v>
      </c>
      <c r="F1713" s="44"/>
      <c r="G1713" s="45"/>
      <c r="H1713" s="46">
        <v>0</v>
      </c>
      <c r="I1713" s="44" t="s">
        <v>826</v>
      </c>
      <c r="J1713" s="44" t="s">
        <v>827</v>
      </c>
      <c r="K1713" s="44" t="s">
        <v>566</v>
      </c>
      <c r="L1713" s="44" t="s">
        <v>683</v>
      </c>
      <c r="M1713" s="44" t="s">
        <v>1106</v>
      </c>
      <c r="N1713" s="44"/>
      <c r="O1713" s="44" t="s">
        <v>5358</v>
      </c>
      <c r="P1713" s="44" t="s">
        <v>5359</v>
      </c>
      <c r="Q1713" s="44" t="s">
        <v>570</v>
      </c>
    </row>
    <row r="1714" spans="1:17" x14ac:dyDescent="0.25">
      <c r="A1714" s="44" t="s">
        <v>5890</v>
      </c>
      <c r="B1714" s="44" t="s">
        <v>5891</v>
      </c>
      <c r="C1714" s="44" t="s">
        <v>5892</v>
      </c>
      <c r="D1714" s="44"/>
      <c r="E1714" s="44" t="s">
        <v>5840</v>
      </c>
      <c r="F1714" s="44"/>
      <c r="G1714" s="45"/>
      <c r="H1714" s="46">
        <v>0</v>
      </c>
      <c r="I1714" s="44" t="s">
        <v>1066</v>
      </c>
      <c r="J1714" s="44" t="s">
        <v>1067</v>
      </c>
      <c r="K1714" s="44" t="s">
        <v>566</v>
      </c>
      <c r="L1714" s="44" t="s">
        <v>683</v>
      </c>
      <c r="M1714" s="44" t="s">
        <v>1092</v>
      </c>
      <c r="N1714" s="44"/>
      <c r="O1714" s="44" t="s">
        <v>5358</v>
      </c>
      <c r="P1714" s="44" t="s">
        <v>5359</v>
      </c>
      <c r="Q1714" s="44" t="s">
        <v>570</v>
      </c>
    </row>
    <row r="1715" spans="1:17" x14ac:dyDescent="0.25">
      <c r="A1715" s="44" t="s">
        <v>5893</v>
      </c>
      <c r="B1715" s="44" t="s">
        <v>5894</v>
      </c>
      <c r="C1715" s="44" t="s">
        <v>5895</v>
      </c>
      <c r="D1715" s="44"/>
      <c r="E1715" s="44" t="s">
        <v>5840</v>
      </c>
      <c r="F1715" s="44"/>
      <c r="G1715" s="45"/>
      <c r="H1715" s="46">
        <v>0</v>
      </c>
      <c r="I1715" s="44" t="s">
        <v>826</v>
      </c>
      <c r="J1715" s="44" t="s">
        <v>827</v>
      </c>
      <c r="K1715" s="44" t="s">
        <v>566</v>
      </c>
      <c r="L1715" s="44" t="s">
        <v>683</v>
      </c>
      <c r="M1715" s="44" t="s">
        <v>1032</v>
      </c>
      <c r="N1715" s="44"/>
      <c r="O1715" s="44" t="s">
        <v>5358</v>
      </c>
      <c r="P1715" s="44" t="s">
        <v>5359</v>
      </c>
      <c r="Q1715" s="44" t="s">
        <v>570</v>
      </c>
    </row>
    <row r="1716" spans="1:17" x14ac:dyDescent="0.25">
      <c r="A1716" s="44" t="s">
        <v>5896</v>
      </c>
      <c r="B1716" s="44" t="s">
        <v>5897</v>
      </c>
      <c r="C1716" s="44" t="s">
        <v>5898</v>
      </c>
      <c r="D1716" s="44"/>
      <c r="E1716" s="44" t="s">
        <v>5840</v>
      </c>
      <c r="F1716" s="44"/>
      <c r="G1716" s="45"/>
      <c r="H1716" s="46">
        <v>0</v>
      </c>
      <c r="I1716" s="44" t="s">
        <v>826</v>
      </c>
      <c r="J1716" s="44" t="s">
        <v>827</v>
      </c>
      <c r="K1716" s="44" t="s">
        <v>566</v>
      </c>
      <c r="L1716" s="44" t="s">
        <v>683</v>
      </c>
      <c r="M1716" s="44" t="s">
        <v>1106</v>
      </c>
      <c r="N1716" s="44"/>
      <c r="O1716" s="44" t="s">
        <v>5358</v>
      </c>
      <c r="P1716" s="44" t="s">
        <v>5359</v>
      </c>
      <c r="Q1716" s="44" t="s">
        <v>570</v>
      </c>
    </row>
    <row r="1717" spans="1:17" x14ac:dyDescent="0.25">
      <c r="A1717" s="44" t="s">
        <v>5899</v>
      </c>
      <c r="B1717" s="44" t="s">
        <v>5900</v>
      </c>
      <c r="C1717" s="44" t="s">
        <v>5901</v>
      </c>
      <c r="D1717" s="44"/>
      <c r="E1717" s="44" t="s">
        <v>5840</v>
      </c>
      <c r="F1717" s="44"/>
      <c r="G1717" s="45"/>
      <c r="H1717" s="46">
        <v>0</v>
      </c>
      <c r="I1717" s="44" t="s">
        <v>826</v>
      </c>
      <c r="J1717" s="44" t="s">
        <v>827</v>
      </c>
      <c r="K1717" s="44" t="s">
        <v>566</v>
      </c>
      <c r="L1717" s="44" t="s">
        <v>683</v>
      </c>
      <c r="M1717" s="44" t="s">
        <v>1021</v>
      </c>
      <c r="N1717" s="44"/>
      <c r="O1717" s="44" t="s">
        <v>5358</v>
      </c>
      <c r="P1717" s="44" t="s">
        <v>5359</v>
      </c>
      <c r="Q1717" s="44" t="s">
        <v>570</v>
      </c>
    </row>
    <row r="1718" spans="1:17" x14ac:dyDescent="0.25">
      <c r="A1718" s="44" t="s">
        <v>5902</v>
      </c>
      <c r="B1718" s="44" t="s">
        <v>5903</v>
      </c>
      <c r="C1718" s="44" t="s">
        <v>5904</v>
      </c>
      <c r="D1718" s="44"/>
      <c r="E1718" s="44" t="s">
        <v>5840</v>
      </c>
      <c r="F1718" s="44"/>
      <c r="G1718" s="45"/>
      <c r="H1718" s="46">
        <v>0</v>
      </c>
      <c r="I1718" s="44" t="s">
        <v>1066</v>
      </c>
      <c r="J1718" s="44" t="s">
        <v>1067</v>
      </c>
      <c r="K1718" s="44" t="s">
        <v>566</v>
      </c>
      <c r="L1718" s="44" t="s">
        <v>683</v>
      </c>
      <c r="M1718" s="44" t="s">
        <v>1078</v>
      </c>
      <c r="N1718" s="44"/>
      <c r="O1718" s="44" t="s">
        <v>5358</v>
      </c>
      <c r="P1718" s="44" t="s">
        <v>5359</v>
      </c>
      <c r="Q1718" s="44" t="s">
        <v>570</v>
      </c>
    </row>
    <row r="1719" spans="1:17" x14ac:dyDescent="0.25">
      <c r="A1719" s="44" t="s">
        <v>5905</v>
      </c>
      <c r="B1719" s="44" t="s">
        <v>5906</v>
      </c>
      <c r="C1719" s="44" t="s">
        <v>5907</v>
      </c>
      <c r="D1719" s="44"/>
      <c r="E1719" s="44" t="s">
        <v>5840</v>
      </c>
      <c r="F1719" s="44"/>
      <c r="G1719" s="45"/>
      <c r="H1719" s="46">
        <v>0</v>
      </c>
      <c r="I1719" s="44" t="s">
        <v>1066</v>
      </c>
      <c r="J1719" s="44" t="s">
        <v>1067</v>
      </c>
      <c r="K1719" s="44" t="s">
        <v>566</v>
      </c>
      <c r="L1719" s="44" t="s">
        <v>683</v>
      </c>
      <c r="M1719" s="44" t="s">
        <v>1068</v>
      </c>
      <c r="N1719" s="44"/>
      <c r="O1719" s="44" t="s">
        <v>5358</v>
      </c>
      <c r="P1719" s="44" t="s">
        <v>5359</v>
      </c>
      <c r="Q1719" s="44" t="s">
        <v>570</v>
      </c>
    </row>
    <row r="1720" spans="1:17" x14ac:dyDescent="0.25">
      <c r="A1720" s="44" t="s">
        <v>5908</v>
      </c>
      <c r="B1720" s="44" t="s">
        <v>5909</v>
      </c>
      <c r="C1720" s="44" t="s">
        <v>5910</v>
      </c>
      <c r="D1720" s="44"/>
      <c r="E1720" s="44" t="s">
        <v>5840</v>
      </c>
      <c r="F1720" s="44"/>
      <c r="G1720" s="45"/>
      <c r="H1720" s="46">
        <v>0</v>
      </c>
      <c r="I1720" s="44" t="s">
        <v>1066</v>
      </c>
      <c r="J1720" s="44" t="s">
        <v>1067</v>
      </c>
      <c r="K1720" s="44" t="s">
        <v>566</v>
      </c>
      <c r="L1720" s="44" t="s">
        <v>683</v>
      </c>
      <c r="M1720" s="44" t="s">
        <v>1068</v>
      </c>
      <c r="N1720" s="44"/>
      <c r="O1720" s="44" t="s">
        <v>5358</v>
      </c>
      <c r="P1720" s="44" t="s">
        <v>5359</v>
      </c>
      <c r="Q1720" s="44" t="s">
        <v>570</v>
      </c>
    </row>
    <row r="1721" spans="1:17" x14ac:dyDescent="0.25">
      <c r="A1721" s="44" t="s">
        <v>5911</v>
      </c>
      <c r="B1721" s="44" t="s">
        <v>5912</v>
      </c>
      <c r="C1721" s="44" t="s">
        <v>5913</v>
      </c>
      <c r="D1721" s="44"/>
      <c r="E1721" s="44" t="s">
        <v>5840</v>
      </c>
      <c r="F1721" s="44"/>
      <c r="G1721" s="45"/>
      <c r="H1721" s="46">
        <v>0</v>
      </c>
      <c r="I1721" s="44" t="s">
        <v>1066</v>
      </c>
      <c r="J1721" s="44" t="s">
        <v>1067</v>
      </c>
      <c r="K1721" s="44" t="s">
        <v>566</v>
      </c>
      <c r="L1721" s="44" t="s">
        <v>683</v>
      </c>
      <c r="M1721" s="44" t="s">
        <v>1068</v>
      </c>
      <c r="N1721" s="44"/>
      <c r="O1721" s="44" t="s">
        <v>5358</v>
      </c>
      <c r="P1721" s="44" t="s">
        <v>5359</v>
      </c>
      <c r="Q1721" s="44" t="s">
        <v>570</v>
      </c>
    </row>
    <row r="1722" spans="1:17" x14ac:dyDescent="0.25">
      <c r="A1722" s="44" t="s">
        <v>5914</v>
      </c>
      <c r="B1722" s="44" t="s">
        <v>5915</v>
      </c>
      <c r="C1722" s="44" t="s">
        <v>5916</v>
      </c>
      <c r="D1722" s="44"/>
      <c r="E1722" s="44" t="s">
        <v>5840</v>
      </c>
      <c r="F1722" s="44"/>
      <c r="G1722" s="45"/>
      <c r="H1722" s="46">
        <v>0</v>
      </c>
      <c r="I1722" s="44" t="s">
        <v>1066</v>
      </c>
      <c r="J1722" s="44" t="s">
        <v>1067</v>
      </c>
      <c r="K1722" s="44" t="s">
        <v>566</v>
      </c>
      <c r="L1722" s="44" t="s">
        <v>683</v>
      </c>
      <c r="M1722" s="44" t="s">
        <v>1092</v>
      </c>
      <c r="N1722" s="44"/>
      <c r="O1722" s="44" t="s">
        <v>5358</v>
      </c>
      <c r="P1722" s="44" t="s">
        <v>5359</v>
      </c>
      <c r="Q1722" s="44" t="s">
        <v>570</v>
      </c>
    </row>
    <row r="1723" spans="1:17" x14ac:dyDescent="0.25">
      <c r="A1723" s="44" t="s">
        <v>5917</v>
      </c>
      <c r="B1723" s="44" t="s">
        <v>5918</v>
      </c>
      <c r="C1723" s="44" t="s">
        <v>5919</v>
      </c>
      <c r="D1723" s="44"/>
      <c r="E1723" s="44" t="s">
        <v>5840</v>
      </c>
      <c r="F1723" s="44"/>
      <c r="G1723" s="45"/>
      <c r="H1723" s="46">
        <v>0</v>
      </c>
      <c r="I1723" s="44" t="s">
        <v>826</v>
      </c>
      <c r="J1723" s="44" t="s">
        <v>827</v>
      </c>
      <c r="K1723" s="44" t="s">
        <v>566</v>
      </c>
      <c r="L1723" s="44" t="s">
        <v>683</v>
      </c>
      <c r="M1723" s="44" t="s">
        <v>759</v>
      </c>
      <c r="N1723" s="44"/>
      <c r="O1723" s="44" t="s">
        <v>5358</v>
      </c>
      <c r="P1723" s="44" t="s">
        <v>5359</v>
      </c>
      <c r="Q1723" s="44" t="s">
        <v>570</v>
      </c>
    </row>
    <row r="1724" spans="1:17" x14ac:dyDescent="0.25">
      <c r="A1724" s="44" t="s">
        <v>5920</v>
      </c>
      <c r="B1724" s="44" t="s">
        <v>5921</v>
      </c>
      <c r="C1724" s="44" t="s">
        <v>5922</v>
      </c>
      <c r="D1724" s="44"/>
      <c r="E1724" s="44" t="s">
        <v>5840</v>
      </c>
      <c r="F1724" s="44"/>
      <c r="G1724" s="45"/>
      <c r="H1724" s="46">
        <v>0</v>
      </c>
      <c r="I1724" s="44" t="s">
        <v>826</v>
      </c>
      <c r="J1724" s="44" t="s">
        <v>827</v>
      </c>
      <c r="K1724" s="44" t="s">
        <v>566</v>
      </c>
      <c r="L1724" s="44" t="s">
        <v>683</v>
      </c>
      <c r="M1724" s="44" t="s">
        <v>1899</v>
      </c>
      <c r="N1724" s="44" t="s">
        <v>5923</v>
      </c>
      <c r="O1724" s="44" t="s">
        <v>5358</v>
      </c>
      <c r="P1724" s="44" t="s">
        <v>5359</v>
      </c>
      <c r="Q1724" s="44" t="s">
        <v>570</v>
      </c>
    </row>
    <row r="1725" spans="1:17" x14ac:dyDescent="0.25">
      <c r="A1725" s="44" t="s">
        <v>5924</v>
      </c>
      <c r="B1725" s="44" t="s">
        <v>5925</v>
      </c>
      <c r="C1725" s="44" t="s">
        <v>5926</v>
      </c>
      <c r="D1725" s="44"/>
      <c r="E1725" s="44" t="s">
        <v>5840</v>
      </c>
      <c r="F1725" s="44"/>
      <c r="G1725" s="45"/>
      <c r="H1725" s="46">
        <v>0</v>
      </c>
      <c r="I1725" s="44" t="s">
        <v>1066</v>
      </c>
      <c r="J1725" s="44" t="s">
        <v>1067</v>
      </c>
      <c r="K1725" s="44" t="s">
        <v>566</v>
      </c>
      <c r="L1725" s="44" t="s">
        <v>683</v>
      </c>
      <c r="M1725" s="44" t="s">
        <v>1068</v>
      </c>
      <c r="N1725" s="44" t="s">
        <v>4266</v>
      </c>
      <c r="O1725" s="44" t="s">
        <v>5358</v>
      </c>
      <c r="P1725" s="44" t="s">
        <v>5359</v>
      </c>
      <c r="Q1725" s="44" t="s">
        <v>570</v>
      </c>
    </row>
    <row r="1726" spans="1:17" x14ac:dyDescent="0.25">
      <c r="A1726" s="44" t="s">
        <v>5927</v>
      </c>
      <c r="B1726" s="44" t="s">
        <v>5928</v>
      </c>
      <c r="C1726" s="44" t="s">
        <v>5929</v>
      </c>
      <c r="D1726" s="44"/>
      <c r="E1726" s="44" t="s">
        <v>5840</v>
      </c>
      <c r="F1726" s="44"/>
      <c r="G1726" s="45"/>
      <c r="H1726" s="46">
        <v>0</v>
      </c>
      <c r="I1726" s="44" t="s">
        <v>1066</v>
      </c>
      <c r="J1726" s="44" t="s">
        <v>1067</v>
      </c>
      <c r="K1726" s="44" t="s">
        <v>566</v>
      </c>
      <c r="L1726" s="44" t="s">
        <v>683</v>
      </c>
      <c r="M1726" s="44" t="s">
        <v>695</v>
      </c>
      <c r="N1726" s="44" t="s">
        <v>5069</v>
      </c>
      <c r="O1726" s="44" t="s">
        <v>5358</v>
      </c>
      <c r="P1726" s="44" t="s">
        <v>5359</v>
      </c>
      <c r="Q1726" s="44" t="s">
        <v>570</v>
      </c>
    </row>
    <row r="1727" spans="1:17" x14ac:dyDescent="0.25">
      <c r="A1727" s="44" t="s">
        <v>5930</v>
      </c>
      <c r="B1727" s="44" t="s">
        <v>5931</v>
      </c>
      <c r="C1727" s="44" t="s">
        <v>5932</v>
      </c>
      <c r="D1727" s="44"/>
      <c r="E1727" s="44" t="s">
        <v>5840</v>
      </c>
      <c r="F1727" s="44"/>
      <c r="G1727" s="45"/>
      <c r="H1727" s="46">
        <v>0</v>
      </c>
      <c r="I1727" s="44" t="s">
        <v>1066</v>
      </c>
      <c r="J1727" s="44" t="s">
        <v>1067</v>
      </c>
      <c r="K1727" s="44" t="s">
        <v>566</v>
      </c>
      <c r="L1727" s="44" t="s">
        <v>683</v>
      </c>
      <c r="M1727" s="44" t="s">
        <v>1078</v>
      </c>
      <c r="N1727" s="44" t="s">
        <v>4249</v>
      </c>
      <c r="O1727" s="44" t="s">
        <v>5358</v>
      </c>
      <c r="P1727" s="44" t="s">
        <v>5359</v>
      </c>
      <c r="Q1727" s="44" t="s">
        <v>570</v>
      </c>
    </row>
    <row r="1728" spans="1:17" x14ac:dyDescent="0.25">
      <c r="A1728" s="44" t="s">
        <v>5933</v>
      </c>
      <c r="B1728" s="44" t="s">
        <v>5934</v>
      </c>
      <c r="C1728" s="44" t="s">
        <v>5935</v>
      </c>
      <c r="D1728" s="44"/>
      <c r="E1728" s="44" t="s">
        <v>5840</v>
      </c>
      <c r="F1728" s="44"/>
      <c r="G1728" s="45"/>
      <c r="H1728" s="46">
        <v>0</v>
      </c>
      <c r="I1728" s="44" t="s">
        <v>826</v>
      </c>
      <c r="J1728" s="44" t="s">
        <v>827</v>
      </c>
      <c r="K1728" s="44" t="s">
        <v>566</v>
      </c>
      <c r="L1728" s="44" t="s">
        <v>683</v>
      </c>
      <c r="M1728" s="44" t="s">
        <v>1021</v>
      </c>
      <c r="N1728" s="44" t="s">
        <v>5936</v>
      </c>
      <c r="O1728" s="44" t="s">
        <v>5358</v>
      </c>
      <c r="P1728" s="44" t="s">
        <v>5359</v>
      </c>
      <c r="Q1728" s="44" t="s">
        <v>570</v>
      </c>
    </row>
    <row r="1729" spans="1:17" x14ac:dyDescent="0.25">
      <c r="A1729" s="44" t="s">
        <v>5937</v>
      </c>
      <c r="B1729" s="44" t="s">
        <v>5938</v>
      </c>
      <c r="C1729" s="44" t="s">
        <v>5939</v>
      </c>
      <c r="D1729" s="44"/>
      <c r="E1729" s="44" t="s">
        <v>5840</v>
      </c>
      <c r="F1729" s="44"/>
      <c r="G1729" s="45"/>
      <c r="H1729" s="46">
        <v>0</v>
      </c>
      <c r="I1729" s="44" t="s">
        <v>1066</v>
      </c>
      <c r="J1729" s="44" t="s">
        <v>1067</v>
      </c>
      <c r="K1729" s="44" t="s">
        <v>566</v>
      </c>
      <c r="L1729" s="44" t="s">
        <v>683</v>
      </c>
      <c r="M1729" s="44" t="s">
        <v>695</v>
      </c>
      <c r="N1729" s="44" t="s">
        <v>5940</v>
      </c>
      <c r="O1729" s="44" t="s">
        <v>5358</v>
      </c>
      <c r="P1729" s="44" t="s">
        <v>5359</v>
      </c>
      <c r="Q1729" s="44" t="s">
        <v>570</v>
      </c>
    </row>
    <row r="1730" spans="1:17" x14ac:dyDescent="0.25">
      <c r="A1730" s="44" t="s">
        <v>5941</v>
      </c>
      <c r="B1730" s="44" t="s">
        <v>5942</v>
      </c>
      <c r="C1730" s="44" t="s">
        <v>5943</v>
      </c>
      <c r="D1730" s="44"/>
      <c r="E1730" s="44" t="s">
        <v>5840</v>
      </c>
      <c r="F1730" s="44"/>
      <c r="G1730" s="45"/>
      <c r="H1730" s="46">
        <v>0</v>
      </c>
      <c r="I1730" s="44" t="s">
        <v>1066</v>
      </c>
      <c r="J1730" s="44" t="s">
        <v>1067</v>
      </c>
      <c r="K1730" s="44" t="s">
        <v>566</v>
      </c>
      <c r="L1730" s="44" t="s">
        <v>683</v>
      </c>
      <c r="M1730" s="44" t="s">
        <v>1092</v>
      </c>
      <c r="N1730" s="44" t="s">
        <v>5944</v>
      </c>
      <c r="O1730" s="44" t="s">
        <v>5358</v>
      </c>
      <c r="P1730" s="44" t="s">
        <v>5359</v>
      </c>
      <c r="Q1730" s="44" t="s">
        <v>570</v>
      </c>
    </row>
    <row r="1731" spans="1:17" x14ac:dyDescent="0.25">
      <c r="A1731" s="44" t="s">
        <v>5945</v>
      </c>
      <c r="B1731" s="44" t="s">
        <v>5946</v>
      </c>
      <c r="C1731" s="44" t="s">
        <v>5947</v>
      </c>
      <c r="D1731" s="44"/>
      <c r="E1731" s="44" t="s">
        <v>5840</v>
      </c>
      <c r="F1731" s="44"/>
      <c r="G1731" s="45"/>
      <c r="H1731" s="46">
        <v>0</v>
      </c>
      <c r="I1731" s="44" t="s">
        <v>1066</v>
      </c>
      <c r="J1731" s="44" t="s">
        <v>1067</v>
      </c>
      <c r="K1731" s="44" t="s">
        <v>566</v>
      </c>
      <c r="L1731" s="44" t="s">
        <v>683</v>
      </c>
      <c r="M1731" s="44" t="s">
        <v>1224</v>
      </c>
      <c r="N1731" s="44" t="s">
        <v>5948</v>
      </c>
      <c r="O1731" s="44" t="s">
        <v>5358</v>
      </c>
      <c r="P1731" s="44" t="s">
        <v>5359</v>
      </c>
      <c r="Q1731" s="44" t="s">
        <v>570</v>
      </c>
    </row>
    <row r="1732" spans="1:17" x14ac:dyDescent="0.25">
      <c r="A1732" s="44" t="s">
        <v>5949</v>
      </c>
      <c r="B1732" s="44" t="s">
        <v>5950</v>
      </c>
      <c r="C1732" s="44" t="s">
        <v>5951</v>
      </c>
      <c r="D1732" s="44"/>
      <c r="E1732" s="44" t="s">
        <v>5840</v>
      </c>
      <c r="F1732" s="44"/>
      <c r="G1732" s="45"/>
      <c r="H1732" s="46">
        <v>0</v>
      </c>
      <c r="I1732" s="44" t="s">
        <v>1066</v>
      </c>
      <c r="J1732" s="44" t="s">
        <v>1067</v>
      </c>
      <c r="K1732" s="44" t="s">
        <v>566</v>
      </c>
      <c r="L1732" s="44" t="s">
        <v>683</v>
      </c>
      <c r="M1732" s="44" t="s">
        <v>1068</v>
      </c>
      <c r="N1732" s="44" t="s">
        <v>4266</v>
      </c>
      <c r="O1732" s="44" t="s">
        <v>5358</v>
      </c>
      <c r="P1732" s="44" t="s">
        <v>5359</v>
      </c>
      <c r="Q1732" s="44" t="s">
        <v>570</v>
      </c>
    </row>
    <row r="1733" spans="1:17" x14ac:dyDescent="0.25">
      <c r="A1733" s="44" t="s">
        <v>5952</v>
      </c>
      <c r="B1733" s="44" t="s">
        <v>5953</v>
      </c>
      <c r="C1733" s="44" t="s">
        <v>5954</v>
      </c>
      <c r="D1733" s="44"/>
      <c r="E1733" s="44" t="s">
        <v>5840</v>
      </c>
      <c r="F1733" s="44"/>
      <c r="G1733" s="45"/>
      <c r="H1733" s="46">
        <v>0</v>
      </c>
      <c r="I1733" s="44" t="s">
        <v>1066</v>
      </c>
      <c r="J1733" s="44" t="s">
        <v>1067</v>
      </c>
      <c r="K1733" s="44" t="s">
        <v>566</v>
      </c>
      <c r="L1733" s="44" t="s">
        <v>683</v>
      </c>
      <c r="M1733" s="44" t="s">
        <v>1092</v>
      </c>
      <c r="N1733" s="44" t="s">
        <v>5955</v>
      </c>
      <c r="O1733" s="44" t="s">
        <v>5358</v>
      </c>
      <c r="P1733" s="44" t="s">
        <v>5359</v>
      </c>
      <c r="Q1733" s="44" t="s">
        <v>570</v>
      </c>
    </row>
    <row r="1734" spans="1:17" x14ac:dyDescent="0.25">
      <c r="A1734" s="44" t="s">
        <v>5956</v>
      </c>
      <c r="B1734" s="44" t="s">
        <v>5957</v>
      </c>
      <c r="C1734" s="44" t="s">
        <v>5958</v>
      </c>
      <c r="D1734" s="44"/>
      <c r="E1734" s="44" t="s">
        <v>5840</v>
      </c>
      <c r="F1734" s="44"/>
      <c r="G1734" s="45"/>
      <c r="H1734" s="46">
        <v>0</v>
      </c>
      <c r="I1734" s="44" t="s">
        <v>1066</v>
      </c>
      <c r="J1734" s="44" t="s">
        <v>1067</v>
      </c>
      <c r="K1734" s="44" t="s">
        <v>566</v>
      </c>
      <c r="L1734" s="44" t="s">
        <v>683</v>
      </c>
      <c r="M1734" s="44" t="s">
        <v>695</v>
      </c>
      <c r="N1734" s="44" t="s">
        <v>5069</v>
      </c>
      <c r="O1734" s="44" t="s">
        <v>5358</v>
      </c>
      <c r="P1734" s="44" t="s">
        <v>5359</v>
      </c>
      <c r="Q1734" s="44" t="s">
        <v>570</v>
      </c>
    </row>
    <row r="1735" spans="1:17" x14ac:dyDescent="0.25">
      <c r="A1735" s="44" t="s">
        <v>5959</v>
      </c>
      <c r="B1735" s="44" t="s">
        <v>5960</v>
      </c>
      <c r="C1735" s="44" t="s">
        <v>5961</v>
      </c>
      <c r="D1735" s="44"/>
      <c r="E1735" s="44" t="s">
        <v>5840</v>
      </c>
      <c r="F1735" s="44"/>
      <c r="G1735" s="45"/>
      <c r="H1735" s="46">
        <v>0</v>
      </c>
      <c r="I1735" s="44" t="s">
        <v>1066</v>
      </c>
      <c r="J1735" s="44" t="s">
        <v>1067</v>
      </c>
      <c r="K1735" s="44" t="s">
        <v>566</v>
      </c>
      <c r="L1735" s="44" t="s">
        <v>683</v>
      </c>
      <c r="M1735" s="44" t="s">
        <v>1092</v>
      </c>
      <c r="N1735" s="44" t="s">
        <v>5962</v>
      </c>
      <c r="O1735" s="44" t="s">
        <v>5358</v>
      </c>
      <c r="P1735" s="44" t="s">
        <v>5359</v>
      </c>
      <c r="Q1735" s="44" t="s">
        <v>570</v>
      </c>
    </row>
    <row r="1736" spans="1:17" x14ac:dyDescent="0.25">
      <c r="A1736" s="44" t="s">
        <v>5963</v>
      </c>
      <c r="B1736" s="44" t="s">
        <v>5964</v>
      </c>
      <c r="C1736" s="44" t="s">
        <v>5965</v>
      </c>
      <c r="D1736" s="44"/>
      <c r="E1736" s="44" t="s">
        <v>5840</v>
      </c>
      <c r="F1736" s="44"/>
      <c r="G1736" s="45"/>
      <c r="H1736" s="46">
        <v>0</v>
      </c>
      <c r="I1736" s="44" t="s">
        <v>1066</v>
      </c>
      <c r="J1736" s="44" t="s">
        <v>1067</v>
      </c>
      <c r="K1736" s="44" t="s">
        <v>566</v>
      </c>
      <c r="L1736" s="44" t="s">
        <v>683</v>
      </c>
      <c r="M1736" s="44" t="s">
        <v>1092</v>
      </c>
      <c r="N1736" s="44" t="s">
        <v>4253</v>
      </c>
      <c r="O1736" s="44" t="s">
        <v>5358</v>
      </c>
      <c r="P1736" s="44" t="s">
        <v>5359</v>
      </c>
      <c r="Q1736" s="44" t="s">
        <v>570</v>
      </c>
    </row>
    <row r="1737" spans="1:17" x14ac:dyDescent="0.25">
      <c r="A1737" s="44" t="s">
        <v>5966</v>
      </c>
      <c r="B1737" s="44" t="s">
        <v>5967</v>
      </c>
      <c r="C1737" s="44" t="s">
        <v>5968</v>
      </c>
      <c r="D1737" s="44"/>
      <c r="E1737" s="44" t="s">
        <v>5840</v>
      </c>
      <c r="F1737" s="44"/>
      <c r="G1737" s="45"/>
      <c r="H1737" s="46">
        <v>0</v>
      </c>
      <c r="I1737" s="44" t="s">
        <v>826</v>
      </c>
      <c r="J1737" s="44" t="s">
        <v>827</v>
      </c>
      <c r="K1737" s="44" t="s">
        <v>566</v>
      </c>
      <c r="L1737" s="44" t="s">
        <v>683</v>
      </c>
      <c r="M1737" s="44" t="s">
        <v>1032</v>
      </c>
      <c r="N1737" s="44"/>
      <c r="O1737" s="44" t="s">
        <v>5358</v>
      </c>
      <c r="P1737" s="44" t="s">
        <v>5359</v>
      </c>
      <c r="Q1737" s="44" t="s">
        <v>570</v>
      </c>
    </row>
    <row r="1738" spans="1:17" x14ac:dyDescent="0.25">
      <c r="A1738" s="44" t="s">
        <v>5969</v>
      </c>
      <c r="B1738" s="44" t="s">
        <v>5970</v>
      </c>
      <c r="C1738" s="44" t="s">
        <v>5971</v>
      </c>
      <c r="D1738" s="44"/>
      <c r="E1738" s="44" t="s">
        <v>5840</v>
      </c>
      <c r="F1738" s="44" t="s">
        <v>74</v>
      </c>
      <c r="G1738" s="45">
        <v>60</v>
      </c>
      <c r="H1738" s="46">
        <v>0</v>
      </c>
      <c r="I1738" s="44" t="s">
        <v>1066</v>
      </c>
      <c r="J1738" s="44" t="s">
        <v>1067</v>
      </c>
      <c r="K1738" s="44" t="s">
        <v>566</v>
      </c>
      <c r="L1738" s="44" t="s">
        <v>683</v>
      </c>
      <c r="M1738" s="44" t="s">
        <v>695</v>
      </c>
      <c r="N1738" s="44"/>
      <c r="O1738" s="44" t="s">
        <v>5358</v>
      </c>
      <c r="P1738" s="44" t="s">
        <v>5359</v>
      </c>
      <c r="Q1738" s="44" t="s">
        <v>570</v>
      </c>
    </row>
    <row r="1739" spans="1:17" x14ac:dyDescent="0.25">
      <c r="A1739" s="44" t="s">
        <v>5972</v>
      </c>
      <c r="B1739" s="44" t="s">
        <v>5973</v>
      </c>
      <c r="C1739" s="44" t="s">
        <v>5974</v>
      </c>
      <c r="D1739" s="44"/>
      <c r="E1739" s="44" t="s">
        <v>824</v>
      </c>
      <c r="F1739" s="44" t="s">
        <v>74</v>
      </c>
      <c r="G1739" s="45"/>
      <c r="H1739" s="46">
        <v>0</v>
      </c>
      <c r="I1739" s="44" t="s">
        <v>826</v>
      </c>
      <c r="J1739" s="44" t="s">
        <v>827</v>
      </c>
      <c r="K1739" s="44" t="s">
        <v>566</v>
      </c>
      <c r="L1739" s="44" t="s">
        <v>683</v>
      </c>
      <c r="M1739" s="44" t="s">
        <v>1014</v>
      </c>
      <c r="N1739" s="44"/>
      <c r="O1739" s="44" t="s">
        <v>5358</v>
      </c>
      <c r="P1739" s="44" t="s">
        <v>5359</v>
      </c>
      <c r="Q1739" s="44" t="s">
        <v>570</v>
      </c>
    </row>
    <row r="1740" spans="1:17" x14ac:dyDescent="0.25">
      <c r="A1740" s="44" t="s">
        <v>5975</v>
      </c>
      <c r="B1740" s="44" t="s">
        <v>5976</v>
      </c>
      <c r="C1740" s="44" t="s">
        <v>5977</v>
      </c>
      <c r="D1740" s="44"/>
      <c r="E1740" s="44" t="s">
        <v>5840</v>
      </c>
      <c r="F1740" s="44"/>
      <c r="G1740" s="45"/>
      <c r="H1740" s="46">
        <v>0</v>
      </c>
      <c r="I1740" s="44" t="s">
        <v>1066</v>
      </c>
      <c r="J1740" s="44" t="s">
        <v>1067</v>
      </c>
      <c r="K1740" s="44" t="s">
        <v>566</v>
      </c>
      <c r="L1740" s="44" t="s">
        <v>683</v>
      </c>
      <c r="M1740" s="44" t="s">
        <v>5085</v>
      </c>
      <c r="N1740" s="44"/>
      <c r="O1740" s="44" t="s">
        <v>5358</v>
      </c>
      <c r="P1740" s="44" t="s">
        <v>5359</v>
      </c>
      <c r="Q1740" s="44" t="s">
        <v>570</v>
      </c>
    </row>
    <row r="1741" spans="1:17" x14ac:dyDescent="0.25">
      <c r="A1741" s="44" t="s">
        <v>5978</v>
      </c>
      <c r="B1741" s="44" t="s">
        <v>5979</v>
      </c>
      <c r="C1741" s="44" t="s">
        <v>5980</v>
      </c>
      <c r="D1741" s="44"/>
      <c r="E1741" s="44" t="s">
        <v>5840</v>
      </c>
      <c r="F1741" s="44" t="s">
        <v>74</v>
      </c>
      <c r="G1741" s="45">
        <v>60</v>
      </c>
      <c r="H1741" s="46">
        <v>0</v>
      </c>
      <c r="I1741" s="44" t="s">
        <v>826</v>
      </c>
      <c r="J1741" s="44" t="s">
        <v>827</v>
      </c>
      <c r="K1741" s="44" t="s">
        <v>566</v>
      </c>
      <c r="L1741" s="44" t="s">
        <v>683</v>
      </c>
      <c r="M1741" s="44" t="s">
        <v>1199</v>
      </c>
      <c r="N1741" s="44"/>
      <c r="O1741" s="44" t="s">
        <v>5358</v>
      </c>
      <c r="P1741" s="44" t="s">
        <v>5359</v>
      </c>
      <c r="Q1741" s="44" t="s">
        <v>570</v>
      </c>
    </row>
    <row r="1742" spans="1:17" x14ac:dyDescent="0.25">
      <c r="A1742" s="44" t="s">
        <v>5981</v>
      </c>
      <c r="B1742" s="44" t="s">
        <v>5982</v>
      </c>
      <c r="C1742" s="44" t="s">
        <v>5983</v>
      </c>
      <c r="D1742" s="44"/>
      <c r="E1742" s="44" t="s">
        <v>5840</v>
      </c>
      <c r="F1742" s="44"/>
      <c r="G1742" s="45"/>
      <c r="H1742" s="46">
        <v>0</v>
      </c>
      <c r="I1742" s="44" t="s">
        <v>1066</v>
      </c>
      <c r="J1742" s="44" t="s">
        <v>1067</v>
      </c>
      <c r="K1742" s="44" t="s">
        <v>566</v>
      </c>
      <c r="L1742" s="44" t="s">
        <v>683</v>
      </c>
      <c r="M1742" s="44" t="s">
        <v>1092</v>
      </c>
      <c r="N1742" s="44"/>
      <c r="O1742" s="44" t="s">
        <v>5358</v>
      </c>
      <c r="P1742" s="44" t="s">
        <v>5359</v>
      </c>
      <c r="Q1742" s="44" t="s">
        <v>570</v>
      </c>
    </row>
    <row r="1743" spans="1:17" x14ac:dyDescent="0.25">
      <c r="A1743" s="44" t="s">
        <v>5984</v>
      </c>
      <c r="B1743" s="44" t="s">
        <v>5985</v>
      </c>
      <c r="C1743" s="44" t="s">
        <v>5986</v>
      </c>
      <c r="D1743" s="44"/>
      <c r="E1743" s="44" t="s">
        <v>5357</v>
      </c>
      <c r="F1743" s="44" t="s">
        <v>74</v>
      </c>
      <c r="G1743" s="45"/>
      <c r="H1743" s="46">
        <v>0</v>
      </c>
      <c r="I1743" s="44" t="s">
        <v>919</v>
      </c>
      <c r="J1743" s="44" t="s">
        <v>920</v>
      </c>
      <c r="K1743" s="44" t="s">
        <v>566</v>
      </c>
      <c r="L1743" s="44" t="s">
        <v>899</v>
      </c>
      <c r="M1743" s="44" t="s">
        <v>644</v>
      </c>
      <c r="N1743" s="44"/>
      <c r="O1743" s="44" t="s">
        <v>5358</v>
      </c>
      <c r="P1743" s="44" t="s">
        <v>5359</v>
      </c>
      <c r="Q1743" s="44" t="s">
        <v>570</v>
      </c>
    </row>
    <row r="1744" spans="1:17" x14ac:dyDescent="0.25">
      <c r="A1744" s="44" t="s">
        <v>5987</v>
      </c>
      <c r="B1744" s="44" t="s">
        <v>5988</v>
      </c>
      <c r="C1744" s="44" t="s">
        <v>5989</v>
      </c>
      <c r="D1744" s="44"/>
      <c r="E1744" s="44" t="s">
        <v>5357</v>
      </c>
      <c r="F1744" s="44" t="s">
        <v>74</v>
      </c>
      <c r="G1744" s="45"/>
      <c r="H1744" s="46">
        <v>0</v>
      </c>
      <c r="I1744" s="44" t="s">
        <v>919</v>
      </c>
      <c r="J1744" s="44" t="s">
        <v>920</v>
      </c>
      <c r="K1744" s="44" t="s">
        <v>566</v>
      </c>
      <c r="L1744" s="44" t="s">
        <v>899</v>
      </c>
      <c r="M1744" s="44" t="s">
        <v>644</v>
      </c>
      <c r="N1744" s="44"/>
      <c r="O1744" s="44" t="s">
        <v>5358</v>
      </c>
      <c r="P1744" s="44" t="s">
        <v>5359</v>
      </c>
      <c r="Q1744" s="44" t="s">
        <v>570</v>
      </c>
    </row>
    <row r="1745" spans="1:17" x14ac:dyDescent="0.25">
      <c r="A1745" s="44" t="s">
        <v>5990</v>
      </c>
      <c r="B1745" s="44" t="s">
        <v>5991</v>
      </c>
      <c r="C1745" s="44" t="s">
        <v>5992</v>
      </c>
      <c r="D1745" s="44"/>
      <c r="E1745" s="44" t="s">
        <v>5357</v>
      </c>
      <c r="F1745" s="44" t="s">
        <v>74</v>
      </c>
      <c r="G1745" s="45"/>
      <c r="H1745" s="46">
        <v>0</v>
      </c>
      <c r="I1745" s="44" t="s">
        <v>919</v>
      </c>
      <c r="J1745" s="44" t="s">
        <v>920</v>
      </c>
      <c r="K1745" s="44" t="s">
        <v>566</v>
      </c>
      <c r="L1745" s="44" t="s">
        <v>643</v>
      </c>
      <c r="M1745" s="44" t="s">
        <v>644</v>
      </c>
      <c r="N1745" s="44"/>
      <c r="O1745" s="44" t="s">
        <v>5358</v>
      </c>
      <c r="P1745" s="44" t="s">
        <v>5359</v>
      </c>
      <c r="Q1745" s="44" t="s">
        <v>570</v>
      </c>
    </row>
    <row r="1746" spans="1:17" x14ac:dyDescent="0.25">
      <c r="A1746" s="44" t="s">
        <v>5993</v>
      </c>
      <c r="B1746" s="44" t="s">
        <v>5994</v>
      </c>
      <c r="C1746" s="44" t="s">
        <v>5995</v>
      </c>
      <c r="D1746" s="44"/>
      <c r="E1746" s="44" t="s">
        <v>5357</v>
      </c>
      <c r="F1746" s="44" t="s">
        <v>74</v>
      </c>
      <c r="G1746" s="45"/>
      <c r="H1746" s="46">
        <v>0</v>
      </c>
      <c r="I1746" s="44" t="s">
        <v>919</v>
      </c>
      <c r="J1746" s="44" t="s">
        <v>920</v>
      </c>
      <c r="K1746" s="44" t="s">
        <v>566</v>
      </c>
      <c r="L1746" s="44" t="s">
        <v>643</v>
      </c>
      <c r="M1746" s="44" t="s">
        <v>644</v>
      </c>
      <c r="N1746" s="44"/>
      <c r="O1746" s="44" t="s">
        <v>5358</v>
      </c>
      <c r="P1746" s="44" t="s">
        <v>5359</v>
      </c>
      <c r="Q1746" s="44" t="s">
        <v>570</v>
      </c>
    </row>
    <row r="1747" spans="1:17" x14ac:dyDescent="0.25">
      <c r="A1747" s="44" t="s">
        <v>5996</v>
      </c>
      <c r="B1747" s="44" t="s">
        <v>5997</v>
      </c>
      <c r="C1747" s="44" t="s">
        <v>5998</v>
      </c>
      <c r="D1747" s="44"/>
      <c r="E1747" s="44" t="s">
        <v>3061</v>
      </c>
      <c r="F1747" s="44" t="s">
        <v>5999</v>
      </c>
      <c r="G1747" s="45"/>
      <c r="H1747" s="46">
        <v>0</v>
      </c>
      <c r="I1747" s="44" t="s">
        <v>1066</v>
      </c>
      <c r="J1747" s="44" t="s">
        <v>1067</v>
      </c>
      <c r="K1747" s="44" t="s">
        <v>566</v>
      </c>
      <c r="L1747" s="44" t="s">
        <v>683</v>
      </c>
      <c r="M1747" s="44" t="s">
        <v>6000</v>
      </c>
      <c r="N1747" s="44" t="s">
        <v>6001</v>
      </c>
      <c r="O1747" s="44" t="s">
        <v>6002</v>
      </c>
      <c r="P1747" s="44" t="s">
        <v>5997</v>
      </c>
      <c r="Q1747" s="44" t="s">
        <v>4245</v>
      </c>
    </row>
    <row r="1748" spans="1:17" x14ac:dyDescent="0.25">
      <c r="A1748" s="44" t="s">
        <v>6003</v>
      </c>
      <c r="B1748" s="44" t="s">
        <v>6004</v>
      </c>
      <c r="C1748" s="44" t="s">
        <v>6005</v>
      </c>
      <c r="D1748" s="44"/>
      <c r="E1748" s="44" t="s">
        <v>6006</v>
      </c>
      <c r="F1748" s="44" t="s">
        <v>74</v>
      </c>
      <c r="G1748" s="45"/>
      <c r="H1748" s="46">
        <v>0</v>
      </c>
      <c r="I1748" s="44" t="s">
        <v>826</v>
      </c>
      <c r="J1748" s="44" t="s">
        <v>827</v>
      </c>
      <c r="K1748" s="44" t="s">
        <v>566</v>
      </c>
      <c r="L1748" s="44" t="s">
        <v>683</v>
      </c>
      <c r="M1748" s="44" t="s">
        <v>1014</v>
      </c>
      <c r="N1748" s="44"/>
      <c r="O1748" s="44" t="s">
        <v>6002</v>
      </c>
      <c r="P1748" s="44" t="s">
        <v>5997</v>
      </c>
      <c r="Q1748" s="44" t="s">
        <v>4245</v>
      </c>
    </row>
    <row r="1749" spans="1:17" x14ac:dyDescent="0.25">
      <c r="A1749" s="44" t="s">
        <v>6007</v>
      </c>
      <c r="B1749" s="44" t="s">
        <v>6008</v>
      </c>
      <c r="C1749" s="44" t="s">
        <v>6009</v>
      </c>
      <c r="D1749" s="44"/>
      <c r="E1749" s="44" t="s">
        <v>6006</v>
      </c>
      <c r="F1749" s="44" t="s">
        <v>74</v>
      </c>
      <c r="G1749" s="45"/>
      <c r="H1749" s="46">
        <v>0</v>
      </c>
      <c r="I1749" s="44" t="s">
        <v>1066</v>
      </c>
      <c r="J1749" s="44" t="s">
        <v>1067</v>
      </c>
      <c r="K1749" s="44" t="s">
        <v>566</v>
      </c>
      <c r="L1749" s="44" t="s">
        <v>683</v>
      </c>
      <c r="M1749" s="44" t="s">
        <v>1092</v>
      </c>
      <c r="N1749" s="44"/>
      <c r="O1749" s="44" t="s">
        <v>6002</v>
      </c>
      <c r="P1749" s="44" t="s">
        <v>5997</v>
      </c>
      <c r="Q1749" s="44" t="s">
        <v>4245</v>
      </c>
    </row>
    <row r="1750" spans="1:17" x14ac:dyDescent="0.25">
      <c r="A1750" s="44" t="s">
        <v>6010</v>
      </c>
      <c r="B1750" s="44" t="s">
        <v>6011</v>
      </c>
      <c r="C1750" s="44" t="s">
        <v>6012</v>
      </c>
      <c r="D1750" s="44"/>
      <c r="E1750" s="44" t="s">
        <v>824</v>
      </c>
      <c r="F1750" s="44" t="s">
        <v>6013</v>
      </c>
      <c r="G1750" s="45"/>
      <c r="H1750" s="46">
        <v>0</v>
      </c>
      <c r="I1750" s="44" t="s">
        <v>1066</v>
      </c>
      <c r="J1750" s="44" t="s">
        <v>1067</v>
      </c>
      <c r="K1750" s="44" t="s">
        <v>566</v>
      </c>
      <c r="L1750" s="44" t="s">
        <v>683</v>
      </c>
      <c r="M1750" s="44" t="s">
        <v>1224</v>
      </c>
      <c r="N1750" s="44" t="s">
        <v>6014</v>
      </c>
      <c r="O1750" s="44" t="s">
        <v>6015</v>
      </c>
      <c r="P1750" s="44" t="s">
        <v>6011</v>
      </c>
      <c r="Q1750" s="44" t="s">
        <v>570</v>
      </c>
    </row>
    <row r="1751" spans="1:17" x14ac:dyDescent="0.25">
      <c r="A1751" s="44" t="s">
        <v>6016</v>
      </c>
      <c r="B1751" s="44" t="s">
        <v>6017</v>
      </c>
      <c r="C1751" s="44" t="s">
        <v>6018</v>
      </c>
      <c r="D1751" s="44" t="s">
        <v>74</v>
      </c>
      <c r="E1751" s="44" t="s">
        <v>6019</v>
      </c>
      <c r="F1751" s="44" t="s">
        <v>6020</v>
      </c>
      <c r="G1751" s="45"/>
      <c r="H1751" s="46">
        <v>0</v>
      </c>
      <c r="I1751" s="44" t="s">
        <v>1066</v>
      </c>
      <c r="J1751" s="44" t="s">
        <v>1067</v>
      </c>
      <c r="K1751" s="44" t="s">
        <v>566</v>
      </c>
      <c r="L1751" s="44" t="s">
        <v>683</v>
      </c>
      <c r="M1751" s="44" t="s">
        <v>1078</v>
      </c>
      <c r="N1751" s="44" t="s">
        <v>2000</v>
      </c>
      <c r="O1751" s="44" t="s">
        <v>6016</v>
      </c>
      <c r="P1751" s="44" t="s">
        <v>6017</v>
      </c>
      <c r="Q1751" s="44" t="s">
        <v>570</v>
      </c>
    </row>
    <row r="1752" spans="1:17" x14ac:dyDescent="0.25">
      <c r="A1752" s="44" t="s">
        <v>6021</v>
      </c>
      <c r="B1752" s="44" t="s">
        <v>6022</v>
      </c>
      <c r="C1752" s="44" t="s">
        <v>6023</v>
      </c>
      <c r="D1752" s="44" t="s">
        <v>74</v>
      </c>
      <c r="E1752" s="44" t="s">
        <v>6019</v>
      </c>
      <c r="F1752" s="44" t="s">
        <v>74</v>
      </c>
      <c r="G1752" s="45"/>
      <c r="H1752" s="46">
        <v>0</v>
      </c>
      <c r="I1752" s="44" t="s">
        <v>1066</v>
      </c>
      <c r="J1752" s="44" t="s">
        <v>1067</v>
      </c>
      <c r="K1752" s="44" t="s">
        <v>566</v>
      </c>
      <c r="L1752" s="44" t="s">
        <v>683</v>
      </c>
      <c r="M1752" s="44" t="s">
        <v>695</v>
      </c>
      <c r="N1752" s="44"/>
      <c r="O1752" s="44" t="s">
        <v>6016</v>
      </c>
      <c r="P1752" s="44" t="s">
        <v>6022</v>
      </c>
      <c r="Q1752" s="44" t="s">
        <v>570</v>
      </c>
    </row>
    <row r="1753" spans="1:17" x14ac:dyDescent="0.25">
      <c r="A1753" s="44" t="s">
        <v>6024</v>
      </c>
      <c r="B1753" s="44" t="s">
        <v>6025</v>
      </c>
      <c r="C1753" s="44" t="s">
        <v>6026</v>
      </c>
      <c r="D1753" s="44"/>
      <c r="E1753" s="44" t="s">
        <v>824</v>
      </c>
      <c r="F1753" s="44" t="s">
        <v>6027</v>
      </c>
      <c r="G1753" s="45">
        <v>60</v>
      </c>
      <c r="H1753" s="46">
        <v>0</v>
      </c>
      <c r="I1753" s="44" t="s">
        <v>826</v>
      </c>
      <c r="J1753" s="44" t="s">
        <v>827</v>
      </c>
      <c r="K1753" s="44" t="s">
        <v>566</v>
      </c>
      <c r="L1753" s="44" t="s">
        <v>683</v>
      </c>
      <c r="M1753" s="44" t="s">
        <v>1106</v>
      </c>
      <c r="N1753" s="44" t="s">
        <v>6028</v>
      </c>
      <c r="O1753" s="44" t="s">
        <v>6024</v>
      </c>
      <c r="P1753" s="44" t="s">
        <v>6025</v>
      </c>
      <c r="Q1753" s="44" t="s">
        <v>570</v>
      </c>
    </row>
    <row r="1754" spans="1:17" x14ac:dyDescent="0.25">
      <c r="A1754" s="44" t="s">
        <v>6029</v>
      </c>
      <c r="B1754" s="44" t="s">
        <v>6030</v>
      </c>
      <c r="C1754" s="44" t="s">
        <v>6031</v>
      </c>
      <c r="D1754" s="44"/>
      <c r="E1754" s="44" t="s">
        <v>574</v>
      </c>
      <c r="F1754" s="44" t="s">
        <v>6032</v>
      </c>
      <c r="G1754" s="45"/>
      <c r="H1754" s="46">
        <v>0</v>
      </c>
      <c r="I1754" s="44"/>
      <c r="J1754" s="44"/>
      <c r="K1754" s="44" t="s">
        <v>566</v>
      </c>
      <c r="L1754" s="44" t="s">
        <v>3679</v>
      </c>
      <c r="M1754" s="44" t="s">
        <v>644</v>
      </c>
      <c r="N1754" s="44"/>
      <c r="O1754" s="44" t="s">
        <v>6029</v>
      </c>
      <c r="P1754" s="44" t="s">
        <v>6030</v>
      </c>
      <c r="Q1754" s="44" t="s">
        <v>570</v>
      </c>
    </row>
    <row r="1755" spans="1:17" x14ac:dyDescent="0.25">
      <c r="A1755" s="44" t="s">
        <v>6033</v>
      </c>
      <c r="B1755" s="44" t="s">
        <v>6034</v>
      </c>
      <c r="C1755" s="44" t="s">
        <v>6035</v>
      </c>
      <c r="D1755" s="44"/>
      <c r="E1755" s="44" t="s">
        <v>824</v>
      </c>
      <c r="F1755" s="44" t="s">
        <v>6036</v>
      </c>
      <c r="G1755" s="45"/>
      <c r="H1755" s="46">
        <v>0</v>
      </c>
      <c r="I1755" s="44" t="s">
        <v>699</v>
      </c>
      <c r="J1755" s="44" t="s">
        <v>700</v>
      </c>
      <c r="K1755" s="44" t="s">
        <v>566</v>
      </c>
      <c r="L1755" s="44" t="s">
        <v>6037</v>
      </c>
      <c r="M1755" s="44" t="s">
        <v>702</v>
      </c>
      <c r="N1755" s="44" t="s">
        <v>6038</v>
      </c>
      <c r="O1755" s="44" t="s">
        <v>6033</v>
      </c>
      <c r="P1755" s="44" t="s">
        <v>6034</v>
      </c>
      <c r="Q1755" s="44" t="s">
        <v>570</v>
      </c>
    </row>
    <row r="1756" spans="1:17" x14ac:dyDescent="0.25">
      <c r="A1756" s="44" t="s">
        <v>6039</v>
      </c>
      <c r="B1756" s="44" t="s">
        <v>6040</v>
      </c>
      <c r="C1756" s="44" t="s">
        <v>74</v>
      </c>
      <c r="D1756" s="44"/>
      <c r="E1756" s="44" t="s">
        <v>824</v>
      </c>
      <c r="F1756" s="44" t="s">
        <v>6041</v>
      </c>
      <c r="G1756" s="45"/>
      <c r="H1756" s="46">
        <v>0</v>
      </c>
      <c r="I1756" s="44" t="s">
        <v>1066</v>
      </c>
      <c r="J1756" s="44" t="s">
        <v>1067</v>
      </c>
      <c r="K1756" s="44" t="s">
        <v>566</v>
      </c>
      <c r="L1756" s="44" t="s">
        <v>683</v>
      </c>
      <c r="M1756" s="44" t="s">
        <v>1068</v>
      </c>
      <c r="N1756" s="44"/>
      <c r="O1756" s="44" t="s">
        <v>6039</v>
      </c>
      <c r="P1756" s="44" t="s">
        <v>6040</v>
      </c>
      <c r="Q1756" s="44" t="s">
        <v>570</v>
      </c>
    </row>
    <row r="1757" spans="1:17" x14ac:dyDescent="0.25">
      <c r="A1757" s="44" t="s">
        <v>6042</v>
      </c>
      <c r="B1757" s="44" t="s">
        <v>6043</v>
      </c>
      <c r="C1757" s="44" t="s">
        <v>6044</v>
      </c>
      <c r="D1757" s="44"/>
      <c r="E1757" s="44" t="s">
        <v>6045</v>
      </c>
      <c r="F1757" s="44" t="s">
        <v>74</v>
      </c>
      <c r="G1757" s="45"/>
      <c r="H1757" s="46">
        <v>0</v>
      </c>
      <c r="I1757" s="44" t="s">
        <v>1066</v>
      </c>
      <c r="J1757" s="44" t="s">
        <v>1067</v>
      </c>
      <c r="K1757" s="44" t="s">
        <v>566</v>
      </c>
      <c r="L1757" s="44" t="s">
        <v>683</v>
      </c>
      <c r="M1757" s="44" t="s">
        <v>1068</v>
      </c>
      <c r="N1757" s="44"/>
      <c r="O1757" s="44" t="s">
        <v>6039</v>
      </c>
      <c r="P1757" s="44" t="s">
        <v>6040</v>
      </c>
      <c r="Q1757" s="44" t="s">
        <v>570</v>
      </c>
    </row>
    <row r="1758" spans="1:17" x14ac:dyDescent="0.25">
      <c r="A1758" s="44" t="s">
        <v>6046</v>
      </c>
      <c r="B1758" s="44" t="s">
        <v>6047</v>
      </c>
      <c r="C1758" s="44" t="s">
        <v>6048</v>
      </c>
      <c r="D1758" s="44" t="s">
        <v>74</v>
      </c>
      <c r="E1758" s="44" t="s">
        <v>6045</v>
      </c>
      <c r="F1758" s="44"/>
      <c r="G1758" s="45"/>
      <c r="H1758" s="46">
        <v>0</v>
      </c>
      <c r="I1758" s="44" t="s">
        <v>1066</v>
      </c>
      <c r="J1758" s="44" t="s">
        <v>1067</v>
      </c>
      <c r="K1758" s="44" t="s">
        <v>566</v>
      </c>
      <c r="L1758" s="44" t="s">
        <v>683</v>
      </c>
      <c r="M1758" s="44" t="s">
        <v>1068</v>
      </c>
      <c r="N1758" s="44"/>
      <c r="O1758" s="44" t="s">
        <v>6039</v>
      </c>
      <c r="P1758" s="44" t="s">
        <v>6040</v>
      </c>
      <c r="Q1758" s="44" t="s">
        <v>570</v>
      </c>
    </row>
    <row r="1759" spans="1:17" x14ac:dyDescent="0.25">
      <c r="A1759" s="44" t="s">
        <v>6049</v>
      </c>
      <c r="B1759" s="44" t="s">
        <v>6050</v>
      </c>
      <c r="C1759" s="44" t="s">
        <v>6051</v>
      </c>
      <c r="D1759" s="44" t="s">
        <v>74</v>
      </c>
      <c r="E1759" s="44" t="s">
        <v>6045</v>
      </c>
      <c r="F1759" s="44"/>
      <c r="G1759" s="45"/>
      <c r="H1759" s="46">
        <v>0</v>
      </c>
      <c r="I1759" s="44" t="s">
        <v>1066</v>
      </c>
      <c r="J1759" s="44" t="s">
        <v>1067</v>
      </c>
      <c r="K1759" s="44" t="s">
        <v>566</v>
      </c>
      <c r="L1759" s="44" t="s">
        <v>683</v>
      </c>
      <c r="M1759" s="44" t="s">
        <v>1068</v>
      </c>
      <c r="N1759" s="44"/>
      <c r="O1759" s="44" t="s">
        <v>6039</v>
      </c>
      <c r="P1759" s="44" t="s">
        <v>6040</v>
      </c>
      <c r="Q1759" s="44" t="s">
        <v>570</v>
      </c>
    </row>
    <row r="1760" spans="1:17" x14ac:dyDescent="0.25">
      <c r="A1760" s="44" t="s">
        <v>6052</v>
      </c>
      <c r="B1760" s="44" t="s">
        <v>6053</v>
      </c>
      <c r="C1760" s="44" t="s">
        <v>6054</v>
      </c>
      <c r="D1760" s="44" t="s">
        <v>74</v>
      </c>
      <c r="E1760" s="44" t="s">
        <v>6045</v>
      </c>
      <c r="F1760" s="44"/>
      <c r="G1760" s="45"/>
      <c r="H1760" s="46">
        <v>0</v>
      </c>
      <c r="I1760" s="44" t="s">
        <v>1066</v>
      </c>
      <c r="J1760" s="44" t="s">
        <v>1067</v>
      </c>
      <c r="K1760" s="44" t="s">
        <v>566</v>
      </c>
      <c r="L1760" s="44" t="s">
        <v>683</v>
      </c>
      <c r="M1760" s="44" t="s">
        <v>1068</v>
      </c>
      <c r="N1760" s="44"/>
      <c r="O1760" s="44" t="s">
        <v>6039</v>
      </c>
      <c r="P1760" s="44" t="s">
        <v>6040</v>
      </c>
      <c r="Q1760" s="44" t="s">
        <v>570</v>
      </c>
    </row>
    <row r="1761" spans="1:17" x14ac:dyDescent="0.25">
      <c r="A1761" s="44" t="s">
        <v>6055</v>
      </c>
      <c r="B1761" s="44" t="s">
        <v>6056</v>
      </c>
      <c r="C1761" s="44" t="s">
        <v>6057</v>
      </c>
      <c r="D1761" s="44"/>
      <c r="E1761" s="44" t="s">
        <v>574</v>
      </c>
      <c r="F1761" s="44" t="s">
        <v>6058</v>
      </c>
      <c r="G1761" s="45"/>
      <c r="H1761" s="46">
        <v>0</v>
      </c>
      <c r="I1761" s="44" t="s">
        <v>617</v>
      </c>
      <c r="J1761" s="44" t="s">
        <v>618</v>
      </c>
      <c r="K1761" s="44" t="s">
        <v>566</v>
      </c>
      <c r="L1761" s="44" t="s">
        <v>567</v>
      </c>
      <c r="M1761" s="44" t="s">
        <v>577</v>
      </c>
      <c r="N1761" s="44" t="s">
        <v>3601</v>
      </c>
      <c r="O1761" s="44" t="s">
        <v>6055</v>
      </c>
      <c r="P1761" s="44" t="s">
        <v>6056</v>
      </c>
      <c r="Q1761" s="44" t="s">
        <v>570</v>
      </c>
    </row>
    <row r="1762" spans="1:17" x14ac:dyDescent="0.25">
      <c r="A1762" s="44" t="s">
        <v>6059</v>
      </c>
      <c r="B1762" s="44" t="s">
        <v>6060</v>
      </c>
      <c r="C1762" s="44" t="s">
        <v>6061</v>
      </c>
      <c r="D1762" s="44"/>
      <c r="E1762" s="44" t="s">
        <v>824</v>
      </c>
      <c r="F1762" s="44" t="s">
        <v>6062</v>
      </c>
      <c r="G1762" s="45"/>
      <c r="H1762" s="46">
        <v>0</v>
      </c>
      <c r="I1762" s="44" t="s">
        <v>1066</v>
      </c>
      <c r="J1762" s="44" t="s">
        <v>1067</v>
      </c>
      <c r="K1762" s="44" t="s">
        <v>566</v>
      </c>
      <c r="L1762" s="44" t="s">
        <v>683</v>
      </c>
      <c r="M1762" s="44" t="s">
        <v>6063</v>
      </c>
      <c r="N1762" s="44"/>
      <c r="O1762" s="44" t="s">
        <v>6059</v>
      </c>
      <c r="P1762" s="44" t="s">
        <v>6060</v>
      </c>
      <c r="Q1762" s="44" t="s">
        <v>570</v>
      </c>
    </row>
    <row r="1763" spans="1:17" x14ac:dyDescent="0.25">
      <c r="A1763" s="44" t="s">
        <v>6064</v>
      </c>
      <c r="B1763" s="44" t="s">
        <v>6065</v>
      </c>
      <c r="C1763" s="44" t="s">
        <v>6066</v>
      </c>
      <c r="D1763" s="44"/>
      <c r="E1763" s="44" t="s">
        <v>824</v>
      </c>
      <c r="F1763" s="44" t="s">
        <v>6067</v>
      </c>
      <c r="G1763" s="45">
        <v>60</v>
      </c>
      <c r="H1763" s="46">
        <v>0</v>
      </c>
      <c r="I1763" s="44" t="s">
        <v>1066</v>
      </c>
      <c r="J1763" s="44" t="s">
        <v>1067</v>
      </c>
      <c r="K1763" s="44" t="s">
        <v>566</v>
      </c>
      <c r="L1763" s="44" t="s">
        <v>683</v>
      </c>
      <c r="M1763" s="44" t="s">
        <v>1899</v>
      </c>
      <c r="N1763" s="44" t="s">
        <v>3109</v>
      </c>
      <c r="O1763" s="44" t="s">
        <v>6064</v>
      </c>
      <c r="P1763" s="44" t="s">
        <v>6065</v>
      </c>
      <c r="Q1763" s="44" t="s">
        <v>570</v>
      </c>
    </row>
    <row r="1764" spans="1:17" x14ac:dyDescent="0.25">
      <c r="A1764" s="44" t="s">
        <v>6068</v>
      </c>
      <c r="B1764" s="44" t="s">
        <v>6069</v>
      </c>
      <c r="C1764" s="44" t="s">
        <v>6070</v>
      </c>
      <c r="D1764" s="44"/>
      <c r="E1764" s="44" t="s">
        <v>824</v>
      </c>
      <c r="F1764" s="44" t="s">
        <v>6071</v>
      </c>
      <c r="G1764" s="45">
        <v>60</v>
      </c>
      <c r="H1764" s="46">
        <v>0</v>
      </c>
      <c r="I1764" s="44" t="s">
        <v>826</v>
      </c>
      <c r="J1764" s="44" t="s">
        <v>827</v>
      </c>
      <c r="K1764" s="44" t="s">
        <v>566</v>
      </c>
      <c r="L1764" s="44" t="s">
        <v>683</v>
      </c>
      <c r="M1764" s="44" t="s">
        <v>1899</v>
      </c>
      <c r="N1764" s="44" t="s">
        <v>6072</v>
      </c>
      <c r="O1764" s="44" t="s">
        <v>6068</v>
      </c>
      <c r="P1764" s="44" t="s">
        <v>6069</v>
      </c>
      <c r="Q1764" s="44" t="s">
        <v>570</v>
      </c>
    </row>
    <row r="1765" spans="1:17" x14ac:dyDescent="0.25">
      <c r="A1765" s="44" t="s">
        <v>6073</v>
      </c>
      <c r="B1765" s="44" t="s">
        <v>6074</v>
      </c>
      <c r="C1765" s="44" t="s">
        <v>6075</v>
      </c>
      <c r="D1765" s="44"/>
      <c r="E1765" s="44" t="s">
        <v>824</v>
      </c>
      <c r="F1765" s="44" t="s">
        <v>6076</v>
      </c>
      <c r="G1765" s="45">
        <v>60</v>
      </c>
      <c r="H1765" s="46">
        <v>0</v>
      </c>
      <c r="I1765" s="44" t="s">
        <v>826</v>
      </c>
      <c r="J1765" s="44" t="s">
        <v>827</v>
      </c>
      <c r="K1765" s="44" t="s">
        <v>566</v>
      </c>
      <c r="L1765" s="44" t="s">
        <v>683</v>
      </c>
      <c r="M1765" s="44" t="s">
        <v>1899</v>
      </c>
      <c r="N1765" s="44" t="s">
        <v>4771</v>
      </c>
      <c r="O1765" s="44" t="s">
        <v>6073</v>
      </c>
      <c r="P1765" s="44" t="s">
        <v>6074</v>
      </c>
      <c r="Q1765" s="44" t="s">
        <v>570</v>
      </c>
    </row>
    <row r="1766" spans="1:17" x14ac:dyDescent="0.25">
      <c r="A1766" s="44" t="s">
        <v>6077</v>
      </c>
      <c r="B1766" s="44" t="s">
        <v>6078</v>
      </c>
      <c r="C1766" s="44" t="s">
        <v>6079</v>
      </c>
      <c r="D1766" s="44"/>
      <c r="E1766" s="44" t="s">
        <v>824</v>
      </c>
      <c r="F1766" s="44" t="s">
        <v>6080</v>
      </c>
      <c r="G1766" s="45">
        <v>60</v>
      </c>
      <c r="H1766" s="46">
        <v>0</v>
      </c>
      <c r="I1766" s="44" t="s">
        <v>826</v>
      </c>
      <c r="J1766" s="44" t="s">
        <v>827</v>
      </c>
      <c r="K1766" s="44" t="s">
        <v>566</v>
      </c>
      <c r="L1766" s="44" t="s">
        <v>683</v>
      </c>
      <c r="M1766" s="44" t="s">
        <v>1899</v>
      </c>
      <c r="N1766" s="44" t="s">
        <v>6081</v>
      </c>
      <c r="O1766" s="44" t="s">
        <v>6073</v>
      </c>
      <c r="P1766" s="44" t="s">
        <v>6074</v>
      </c>
      <c r="Q1766" s="44" t="s">
        <v>570</v>
      </c>
    </row>
    <row r="1767" spans="1:17" x14ac:dyDescent="0.25">
      <c r="A1767" s="44" t="s">
        <v>6082</v>
      </c>
      <c r="B1767" s="44" t="s">
        <v>6083</v>
      </c>
      <c r="C1767" s="44" t="s">
        <v>6084</v>
      </c>
      <c r="D1767" s="44"/>
      <c r="E1767" s="44" t="s">
        <v>574</v>
      </c>
      <c r="F1767" s="44" t="s">
        <v>6085</v>
      </c>
      <c r="G1767" s="45"/>
      <c r="H1767" s="46">
        <v>0</v>
      </c>
      <c r="I1767" s="44" t="s">
        <v>1002</v>
      </c>
      <c r="J1767" s="44" t="s">
        <v>1003</v>
      </c>
      <c r="K1767" s="44" t="s">
        <v>566</v>
      </c>
      <c r="L1767" s="44" t="s">
        <v>715</v>
      </c>
      <c r="M1767" s="44" t="s">
        <v>644</v>
      </c>
      <c r="N1767" s="44" t="s">
        <v>6086</v>
      </c>
      <c r="O1767" s="44" t="s">
        <v>6082</v>
      </c>
      <c r="P1767" s="44" t="s">
        <v>6083</v>
      </c>
      <c r="Q1767" s="44" t="s">
        <v>570</v>
      </c>
    </row>
    <row r="1768" spans="1:17" x14ac:dyDescent="0.25">
      <c r="A1768" s="44" t="s">
        <v>6087</v>
      </c>
      <c r="B1768" s="44" t="s">
        <v>6088</v>
      </c>
      <c r="C1768" s="44" t="s">
        <v>6089</v>
      </c>
      <c r="D1768" s="44"/>
      <c r="E1768" s="44" t="s">
        <v>574</v>
      </c>
      <c r="F1768" s="44" t="s">
        <v>6090</v>
      </c>
      <c r="G1768" s="45"/>
      <c r="H1768" s="46">
        <v>0</v>
      </c>
      <c r="I1768" s="44" t="s">
        <v>5195</v>
      </c>
      <c r="J1768" s="44" t="s">
        <v>5196</v>
      </c>
      <c r="K1768" s="44" t="s">
        <v>566</v>
      </c>
      <c r="L1768" s="44" t="s">
        <v>899</v>
      </c>
      <c r="M1768" s="44" t="s">
        <v>644</v>
      </c>
      <c r="N1768" s="44" t="s">
        <v>6091</v>
      </c>
      <c r="O1768" s="44" t="s">
        <v>6087</v>
      </c>
      <c r="P1768" s="44" t="s">
        <v>6088</v>
      </c>
      <c r="Q1768" s="44" t="s">
        <v>570</v>
      </c>
    </row>
    <row r="1769" spans="1:17" x14ac:dyDescent="0.25">
      <c r="A1769" s="44" t="s">
        <v>6092</v>
      </c>
      <c r="B1769" s="44" t="s">
        <v>6093</v>
      </c>
      <c r="C1769" s="44" t="s">
        <v>6094</v>
      </c>
      <c r="D1769" s="44"/>
      <c r="E1769" s="44" t="s">
        <v>574</v>
      </c>
      <c r="F1769" s="44" t="s">
        <v>6095</v>
      </c>
      <c r="G1769" s="45"/>
      <c r="H1769" s="46">
        <v>0</v>
      </c>
      <c r="I1769" s="44" t="s">
        <v>617</v>
      </c>
      <c r="J1769" s="44" t="s">
        <v>618</v>
      </c>
      <c r="K1769" s="44" t="s">
        <v>566</v>
      </c>
      <c r="L1769" s="44" t="s">
        <v>567</v>
      </c>
      <c r="M1769" s="44" t="s">
        <v>585</v>
      </c>
      <c r="N1769" s="44"/>
      <c r="O1769" s="44" t="s">
        <v>6092</v>
      </c>
      <c r="P1769" s="44" t="s">
        <v>6093</v>
      </c>
      <c r="Q1769" s="44" t="s">
        <v>570</v>
      </c>
    </row>
    <row r="1770" spans="1:17" x14ac:dyDescent="0.25">
      <c r="A1770" s="44" t="s">
        <v>6096</v>
      </c>
      <c r="B1770" s="44" t="s">
        <v>6097</v>
      </c>
      <c r="C1770" s="44" t="s">
        <v>6098</v>
      </c>
      <c r="D1770" s="44"/>
      <c r="E1770" s="44" t="s">
        <v>574</v>
      </c>
      <c r="F1770" s="44"/>
      <c r="G1770" s="45"/>
      <c r="H1770" s="46">
        <v>0</v>
      </c>
      <c r="I1770" s="44" t="s">
        <v>671</v>
      </c>
      <c r="J1770" s="44" t="s">
        <v>672</v>
      </c>
      <c r="K1770" s="44" t="s">
        <v>566</v>
      </c>
      <c r="L1770" s="44" t="s">
        <v>567</v>
      </c>
      <c r="M1770" s="44" t="s">
        <v>667</v>
      </c>
      <c r="N1770" s="44"/>
      <c r="O1770" s="44" t="s">
        <v>6096</v>
      </c>
      <c r="P1770" s="44" t="s">
        <v>6097</v>
      </c>
      <c r="Q1770" s="44" t="s">
        <v>570</v>
      </c>
    </row>
    <row r="1771" spans="1:17" x14ac:dyDescent="0.25">
      <c r="A1771" s="44" t="s">
        <v>6099</v>
      </c>
      <c r="B1771" s="44" t="s">
        <v>6100</v>
      </c>
      <c r="C1771" s="44" t="s">
        <v>6101</v>
      </c>
      <c r="D1771" s="44"/>
      <c r="E1771" s="44"/>
      <c r="F1771" s="44" t="s">
        <v>6102</v>
      </c>
      <c r="G1771" s="45"/>
      <c r="H1771" s="46">
        <v>0</v>
      </c>
      <c r="I1771" s="44"/>
      <c r="J1771" s="44"/>
      <c r="K1771" s="44" t="s">
        <v>566</v>
      </c>
      <c r="L1771" s="44" t="s">
        <v>683</v>
      </c>
      <c r="M1771" s="44" t="s">
        <v>1078</v>
      </c>
      <c r="N1771" s="44" t="s">
        <v>6103</v>
      </c>
      <c r="O1771" s="44" t="s">
        <v>6099</v>
      </c>
      <c r="P1771" s="44" t="s">
        <v>6100</v>
      </c>
      <c r="Q1771" s="44" t="s">
        <v>570</v>
      </c>
    </row>
    <row r="1772" spans="1:17" x14ac:dyDescent="0.25">
      <c r="A1772" s="44" t="s">
        <v>6104</v>
      </c>
      <c r="B1772" s="44" t="s">
        <v>6105</v>
      </c>
      <c r="C1772" s="44" t="s">
        <v>6106</v>
      </c>
      <c r="D1772" s="44" t="s">
        <v>6107</v>
      </c>
      <c r="E1772" s="44" t="s">
        <v>824</v>
      </c>
      <c r="F1772" s="44" t="s">
        <v>6108</v>
      </c>
      <c r="G1772" s="45"/>
      <c r="H1772" s="46">
        <v>0</v>
      </c>
      <c r="I1772" s="44" t="s">
        <v>1066</v>
      </c>
      <c r="J1772" s="44" t="s">
        <v>1067</v>
      </c>
      <c r="K1772" s="44" t="s">
        <v>566</v>
      </c>
      <c r="L1772" s="44" t="s">
        <v>683</v>
      </c>
      <c r="M1772" s="44" t="s">
        <v>5085</v>
      </c>
      <c r="N1772" s="44" t="s">
        <v>6109</v>
      </c>
      <c r="O1772" s="44" t="s">
        <v>6104</v>
      </c>
      <c r="P1772" s="44" t="s">
        <v>6105</v>
      </c>
      <c r="Q1772" s="44" t="s">
        <v>570</v>
      </c>
    </row>
    <row r="1773" spans="1:17" x14ac:dyDescent="0.25">
      <c r="A1773" s="44" t="s">
        <v>6110</v>
      </c>
      <c r="B1773" s="44" t="s">
        <v>6111</v>
      </c>
      <c r="C1773" s="44" t="s">
        <v>6112</v>
      </c>
      <c r="D1773" s="44" t="s">
        <v>6113</v>
      </c>
      <c r="E1773" s="44" t="s">
        <v>6114</v>
      </c>
      <c r="F1773" s="44" t="s">
        <v>74</v>
      </c>
      <c r="G1773" s="45"/>
      <c r="H1773" s="46">
        <v>0</v>
      </c>
      <c r="I1773" s="44" t="s">
        <v>1066</v>
      </c>
      <c r="J1773" s="44" t="s">
        <v>1067</v>
      </c>
      <c r="K1773" s="44" t="s">
        <v>566</v>
      </c>
      <c r="L1773" s="44" t="s">
        <v>683</v>
      </c>
      <c r="M1773" s="44" t="s">
        <v>1078</v>
      </c>
      <c r="N1773" s="44"/>
      <c r="O1773" s="44" t="s">
        <v>6104</v>
      </c>
      <c r="P1773" s="44" t="s">
        <v>6105</v>
      </c>
      <c r="Q1773" s="44" t="s">
        <v>570</v>
      </c>
    </row>
    <row r="1774" spans="1:17" x14ac:dyDescent="0.25">
      <c r="A1774" s="44" t="s">
        <v>6115</v>
      </c>
      <c r="B1774" s="44" t="s">
        <v>6116</v>
      </c>
      <c r="C1774" s="44" t="s">
        <v>6117</v>
      </c>
      <c r="D1774" s="44" t="s">
        <v>6113</v>
      </c>
      <c r="E1774" s="44" t="s">
        <v>6114</v>
      </c>
      <c r="F1774" s="44" t="s">
        <v>74</v>
      </c>
      <c r="G1774" s="45"/>
      <c r="H1774" s="46">
        <v>0</v>
      </c>
      <c r="I1774" s="44" t="s">
        <v>1066</v>
      </c>
      <c r="J1774" s="44" t="s">
        <v>1067</v>
      </c>
      <c r="K1774" s="44" t="s">
        <v>566</v>
      </c>
      <c r="L1774" s="44" t="s">
        <v>683</v>
      </c>
      <c r="M1774" s="44" t="s">
        <v>1078</v>
      </c>
      <c r="N1774" s="44"/>
      <c r="O1774" s="44" t="s">
        <v>6104</v>
      </c>
      <c r="P1774" s="44" t="s">
        <v>6105</v>
      </c>
      <c r="Q1774" s="44" t="s">
        <v>570</v>
      </c>
    </row>
    <row r="1775" spans="1:17" x14ac:dyDescent="0.25">
      <c r="A1775" s="44" t="s">
        <v>6118</v>
      </c>
      <c r="B1775" s="44" t="s">
        <v>6119</v>
      </c>
      <c r="C1775" s="44" t="s">
        <v>6120</v>
      </c>
      <c r="D1775" s="44" t="s">
        <v>6113</v>
      </c>
      <c r="E1775" s="44" t="s">
        <v>6114</v>
      </c>
      <c r="F1775" s="44" t="s">
        <v>74</v>
      </c>
      <c r="G1775" s="45"/>
      <c r="H1775" s="46">
        <v>0</v>
      </c>
      <c r="I1775" s="44" t="s">
        <v>1066</v>
      </c>
      <c r="J1775" s="44" t="s">
        <v>1067</v>
      </c>
      <c r="K1775" s="44" t="s">
        <v>566</v>
      </c>
      <c r="L1775" s="44" t="s">
        <v>683</v>
      </c>
      <c r="M1775" s="44" t="s">
        <v>1078</v>
      </c>
      <c r="N1775" s="44"/>
      <c r="O1775" s="44" t="s">
        <v>6104</v>
      </c>
      <c r="P1775" s="44" t="s">
        <v>6105</v>
      </c>
      <c r="Q1775" s="44" t="s">
        <v>570</v>
      </c>
    </row>
    <row r="1776" spans="1:17" x14ac:dyDescent="0.25">
      <c r="A1776" s="44" t="s">
        <v>6121</v>
      </c>
      <c r="B1776" s="44" t="s">
        <v>6122</v>
      </c>
      <c r="C1776" s="44" t="s">
        <v>6123</v>
      </c>
      <c r="D1776" s="44" t="s">
        <v>6113</v>
      </c>
      <c r="E1776" s="44" t="s">
        <v>6114</v>
      </c>
      <c r="F1776" s="44" t="s">
        <v>74</v>
      </c>
      <c r="G1776" s="45"/>
      <c r="H1776" s="46">
        <v>0</v>
      </c>
      <c r="I1776" s="44" t="s">
        <v>1066</v>
      </c>
      <c r="J1776" s="44" t="s">
        <v>1067</v>
      </c>
      <c r="K1776" s="44" t="s">
        <v>566</v>
      </c>
      <c r="L1776" s="44" t="s">
        <v>683</v>
      </c>
      <c r="M1776" s="44" t="s">
        <v>695</v>
      </c>
      <c r="N1776" s="44"/>
      <c r="O1776" s="44" t="s">
        <v>6104</v>
      </c>
      <c r="P1776" s="44" t="s">
        <v>6105</v>
      </c>
      <c r="Q1776" s="44" t="s">
        <v>570</v>
      </c>
    </row>
    <row r="1777" spans="1:17" x14ac:dyDescent="0.25">
      <c r="A1777" s="44" t="s">
        <v>6124</v>
      </c>
      <c r="B1777" s="44" t="s">
        <v>700</v>
      </c>
      <c r="C1777" s="44" t="s">
        <v>6125</v>
      </c>
      <c r="D1777" s="44"/>
      <c r="E1777" s="44" t="s">
        <v>824</v>
      </c>
      <c r="F1777" s="44"/>
      <c r="G1777" s="45"/>
      <c r="H1777" s="46">
        <v>0</v>
      </c>
      <c r="I1777" s="44" t="s">
        <v>681</v>
      </c>
      <c r="J1777" s="44" t="s">
        <v>682</v>
      </c>
      <c r="K1777" s="44" t="s">
        <v>566</v>
      </c>
      <c r="L1777" s="44" t="s">
        <v>683</v>
      </c>
      <c r="M1777" s="44" t="s">
        <v>1068</v>
      </c>
      <c r="N1777" s="44" t="s">
        <v>3109</v>
      </c>
      <c r="O1777" s="44" t="s">
        <v>6124</v>
      </c>
      <c r="P1777" s="44" t="s">
        <v>700</v>
      </c>
      <c r="Q1777" s="44" t="s">
        <v>570</v>
      </c>
    </row>
    <row r="1778" spans="1:17" x14ac:dyDescent="0.25">
      <c r="A1778" s="44" t="s">
        <v>6126</v>
      </c>
      <c r="B1778" s="44" t="s">
        <v>6127</v>
      </c>
      <c r="C1778" s="44" t="s">
        <v>6128</v>
      </c>
      <c r="D1778" s="44" t="s">
        <v>6129</v>
      </c>
      <c r="E1778" s="44" t="s">
        <v>574</v>
      </c>
      <c r="F1778" s="44" t="s">
        <v>6129</v>
      </c>
      <c r="G1778" s="45"/>
      <c r="H1778" s="46">
        <v>0</v>
      </c>
      <c r="I1778" s="44" t="s">
        <v>583</v>
      </c>
      <c r="J1778" s="44" t="s">
        <v>584</v>
      </c>
      <c r="K1778" s="44" t="s">
        <v>566</v>
      </c>
      <c r="L1778" s="44" t="s">
        <v>567</v>
      </c>
      <c r="M1778" s="44" t="s">
        <v>585</v>
      </c>
      <c r="N1778" s="44"/>
      <c r="O1778" s="44" t="s">
        <v>6126</v>
      </c>
      <c r="P1778" s="44" t="s">
        <v>6127</v>
      </c>
      <c r="Q1778" s="44" t="s">
        <v>570</v>
      </c>
    </row>
    <row r="1779" spans="1:17" x14ac:dyDescent="0.25">
      <c r="A1779" s="44" t="s">
        <v>6130</v>
      </c>
      <c r="B1779" s="44" t="s">
        <v>6131</v>
      </c>
      <c r="C1779" s="44" t="s">
        <v>6132</v>
      </c>
      <c r="D1779" s="44"/>
      <c r="E1779" s="44" t="s">
        <v>574</v>
      </c>
      <c r="F1779" s="44" t="s">
        <v>6133</v>
      </c>
      <c r="G1779" s="45"/>
      <c r="H1779" s="46">
        <v>0</v>
      </c>
      <c r="I1779" s="44" t="s">
        <v>617</v>
      </c>
      <c r="J1779" s="44" t="s">
        <v>618</v>
      </c>
      <c r="K1779" s="44" t="s">
        <v>566</v>
      </c>
      <c r="L1779" s="44" t="s">
        <v>567</v>
      </c>
      <c r="M1779" s="44" t="s">
        <v>784</v>
      </c>
      <c r="N1779" s="44" t="s">
        <v>5305</v>
      </c>
      <c r="O1779" s="44" t="s">
        <v>6130</v>
      </c>
      <c r="P1779" s="44" t="s">
        <v>6131</v>
      </c>
      <c r="Q1779" s="44" t="s">
        <v>570</v>
      </c>
    </row>
    <row r="1780" spans="1:17" x14ac:dyDescent="0.25">
      <c r="A1780" s="44" t="s">
        <v>6134</v>
      </c>
      <c r="B1780" s="44" t="s">
        <v>6135</v>
      </c>
      <c r="C1780" s="44" t="s">
        <v>6136</v>
      </c>
      <c r="D1780" s="44"/>
      <c r="E1780" s="44" t="s">
        <v>574</v>
      </c>
      <c r="F1780" s="44" t="s">
        <v>6137</v>
      </c>
      <c r="G1780" s="45"/>
      <c r="H1780" s="46">
        <v>0</v>
      </c>
      <c r="I1780" s="44"/>
      <c r="J1780" s="44"/>
      <c r="K1780" s="44" t="s">
        <v>566</v>
      </c>
      <c r="L1780" s="44" t="s">
        <v>567</v>
      </c>
      <c r="M1780" s="44" t="s">
        <v>629</v>
      </c>
      <c r="N1780" s="44"/>
      <c r="O1780" s="44" t="s">
        <v>6134</v>
      </c>
      <c r="P1780" s="44" t="s">
        <v>6135</v>
      </c>
      <c r="Q1780" s="44" t="s">
        <v>570</v>
      </c>
    </row>
    <row r="1781" spans="1:17" x14ac:dyDescent="0.25">
      <c r="A1781" s="44" t="s">
        <v>6138</v>
      </c>
      <c r="B1781" s="44" t="s">
        <v>6139</v>
      </c>
      <c r="C1781" s="44" t="s">
        <v>6140</v>
      </c>
      <c r="D1781" s="44"/>
      <c r="E1781" s="44" t="s">
        <v>824</v>
      </c>
      <c r="F1781" s="44" t="s">
        <v>6141</v>
      </c>
      <c r="G1781" s="45"/>
      <c r="H1781" s="46">
        <v>0</v>
      </c>
      <c r="I1781" s="44" t="s">
        <v>699</v>
      </c>
      <c r="J1781" s="44" t="s">
        <v>700</v>
      </c>
      <c r="K1781" s="44" t="s">
        <v>566</v>
      </c>
      <c r="L1781" s="44" t="s">
        <v>1046</v>
      </c>
      <c r="M1781" s="44" t="s">
        <v>702</v>
      </c>
      <c r="N1781" s="44" t="s">
        <v>6142</v>
      </c>
      <c r="O1781" s="44" t="s">
        <v>6138</v>
      </c>
      <c r="P1781" s="44" t="s">
        <v>6139</v>
      </c>
      <c r="Q1781" s="44" t="s">
        <v>570</v>
      </c>
    </row>
    <row r="1782" spans="1:17" x14ac:dyDescent="0.25">
      <c r="A1782" s="44" t="s">
        <v>6143</v>
      </c>
      <c r="B1782" s="44" t="s">
        <v>6144</v>
      </c>
      <c r="C1782" s="44" t="s">
        <v>6145</v>
      </c>
      <c r="D1782" s="44"/>
      <c r="E1782" s="44" t="s">
        <v>1303</v>
      </c>
      <c r="F1782" s="44" t="s">
        <v>6146</v>
      </c>
      <c r="G1782" s="45">
        <v>60</v>
      </c>
      <c r="H1782" s="46">
        <v>0</v>
      </c>
      <c r="I1782" s="44" t="s">
        <v>699</v>
      </c>
      <c r="J1782" s="44" t="s">
        <v>700</v>
      </c>
      <c r="K1782" s="44" t="s">
        <v>566</v>
      </c>
      <c r="L1782" s="44" t="s">
        <v>1338</v>
      </c>
      <c r="M1782" s="44" t="s">
        <v>702</v>
      </c>
      <c r="N1782" s="44" t="s">
        <v>6147</v>
      </c>
      <c r="O1782" s="44" t="s">
        <v>6143</v>
      </c>
      <c r="P1782" s="44" t="s">
        <v>6144</v>
      </c>
      <c r="Q1782" s="44" t="s">
        <v>570</v>
      </c>
    </row>
    <row r="1783" spans="1:17" x14ac:dyDescent="0.25">
      <c r="A1783" s="44" t="s">
        <v>6148</v>
      </c>
      <c r="B1783" s="44" t="s">
        <v>6149</v>
      </c>
      <c r="C1783" s="44" t="s">
        <v>6150</v>
      </c>
      <c r="D1783" s="44" t="s">
        <v>74</v>
      </c>
      <c r="E1783" s="44" t="s">
        <v>1303</v>
      </c>
      <c r="F1783" s="44" t="s">
        <v>74</v>
      </c>
      <c r="G1783" s="45"/>
      <c r="H1783" s="46">
        <v>0</v>
      </c>
      <c r="I1783" s="44" t="s">
        <v>699</v>
      </c>
      <c r="J1783" s="44" t="s">
        <v>700</v>
      </c>
      <c r="K1783" s="44" t="s">
        <v>566</v>
      </c>
      <c r="L1783" s="44" t="s">
        <v>1338</v>
      </c>
      <c r="M1783" s="44" t="s">
        <v>702</v>
      </c>
      <c r="N1783" s="44"/>
      <c r="O1783" s="44" t="s">
        <v>6143</v>
      </c>
      <c r="P1783" s="44" t="s">
        <v>6149</v>
      </c>
      <c r="Q1783" s="44" t="s">
        <v>570</v>
      </c>
    </row>
    <row r="1784" spans="1:17" x14ac:dyDescent="0.25">
      <c r="A1784" s="44" t="s">
        <v>6151</v>
      </c>
      <c r="B1784" s="44" t="s">
        <v>6152</v>
      </c>
      <c r="C1784" s="44" t="s">
        <v>6153</v>
      </c>
      <c r="D1784" s="44" t="s">
        <v>74</v>
      </c>
      <c r="E1784" s="44" t="s">
        <v>1303</v>
      </c>
      <c r="F1784" s="44" t="s">
        <v>74</v>
      </c>
      <c r="G1784" s="45"/>
      <c r="H1784" s="46">
        <v>0</v>
      </c>
      <c r="I1784" s="44" t="s">
        <v>699</v>
      </c>
      <c r="J1784" s="44" t="s">
        <v>700</v>
      </c>
      <c r="K1784" s="44" t="s">
        <v>566</v>
      </c>
      <c r="L1784" s="44" t="s">
        <v>1338</v>
      </c>
      <c r="M1784" s="44" t="s">
        <v>702</v>
      </c>
      <c r="N1784" s="44"/>
      <c r="O1784" s="44" t="s">
        <v>6143</v>
      </c>
      <c r="P1784" s="44" t="s">
        <v>6152</v>
      </c>
      <c r="Q1784" s="44" t="s">
        <v>570</v>
      </c>
    </row>
    <row r="1785" spans="1:17" x14ac:dyDescent="0.25">
      <c r="A1785" s="44" t="s">
        <v>6154</v>
      </c>
      <c r="B1785" s="44" t="s">
        <v>6155</v>
      </c>
      <c r="C1785" s="44" t="s">
        <v>6156</v>
      </c>
      <c r="D1785" s="44"/>
      <c r="E1785" s="44"/>
      <c r="F1785" s="44" t="s">
        <v>6157</v>
      </c>
      <c r="G1785" s="45"/>
      <c r="H1785" s="46">
        <v>0</v>
      </c>
      <c r="I1785" s="44"/>
      <c r="J1785" s="44"/>
      <c r="K1785" s="44" t="s">
        <v>566</v>
      </c>
      <c r="L1785" s="44" t="s">
        <v>567</v>
      </c>
      <c r="M1785" s="44" t="s">
        <v>597</v>
      </c>
      <c r="N1785" s="44"/>
      <c r="O1785" s="44" t="s">
        <v>6154</v>
      </c>
      <c r="P1785" s="44" t="s">
        <v>6155</v>
      </c>
      <c r="Q1785" s="44" t="s">
        <v>570</v>
      </c>
    </row>
    <row r="1786" spans="1:17" x14ac:dyDescent="0.25">
      <c r="A1786" s="44" t="s">
        <v>6158</v>
      </c>
      <c r="B1786" s="44" t="s">
        <v>6159</v>
      </c>
      <c r="C1786" s="44" t="s">
        <v>6160</v>
      </c>
      <c r="D1786" s="44"/>
      <c r="E1786" s="44" t="s">
        <v>574</v>
      </c>
      <c r="F1786" s="44" t="s">
        <v>6161</v>
      </c>
      <c r="G1786" s="45">
        <v>60</v>
      </c>
      <c r="H1786" s="46">
        <v>0</v>
      </c>
      <c r="I1786" s="44"/>
      <c r="J1786" s="44"/>
      <c r="K1786" s="44" t="s">
        <v>566</v>
      </c>
      <c r="L1786" s="44" t="s">
        <v>3679</v>
      </c>
      <c r="M1786" s="44"/>
      <c r="N1786" s="44"/>
      <c r="O1786" s="44" t="s">
        <v>6158</v>
      </c>
      <c r="P1786" s="44" t="s">
        <v>6159</v>
      </c>
      <c r="Q1786" s="44" t="s">
        <v>570</v>
      </c>
    </row>
    <row r="1787" spans="1:17" x14ac:dyDescent="0.25">
      <c r="A1787" s="44" t="s">
        <v>6162</v>
      </c>
      <c r="B1787" s="44" t="s">
        <v>6163</v>
      </c>
      <c r="C1787" s="44" t="s">
        <v>6164</v>
      </c>
      <c r="D1787" s="44"/>
      <c r="E1787" s="44" t="s">
        <v>574</v>
      </c>
      <c r="F1787" s="44" t="s">
        <v>6165</v>
      </c>
      <c r="G1787" s="45">
        <v>60</v>
      </c>
      <c r="H1787" s="46">
        <v>0</v>
      </c>
      <c r="I1787" s="44" t="s">
        <v>575</v>
      </c>
      <c r="J1787" s="44" t="s">
        <v>576</v>
      </c>
      <c r="K1787" s="44" t="s">
        <v>566</v>
      </c>
      <c r="L1787" s="44" t="s">
        <v>567</v>
      </c>
      <c r="M1787" s="44" t="s">
        <v>1217</v>
      </c>
      <c r="N1787" s="44"/>
      <c r="O1787" s="44" t="s">
        <v>6162</v>
      </c>
      <c r="P1787" s="44" t="s">
        <v>6163</v>
      </c>
      <c r="Q1787" s="44" t="s">
        <v>570</v>
      </c>
    </row>
    <row r="1788" spans="1:17" x14ac:dyDescent="0.25">
      <c r="A1788" s="44" t="s">
        <v>6166</v>
      </c>
      <c r="B1788" s="44" t="s">
        <v>6167</v>
      </c>
      <c r="C1788" s="44" t="s">
        <v>6168</v>
      </c>
      <c r="D1788" s="44" t="s">
        <v>6169</v>
      </c>
      <c r="E1788" s="44" t="s">
        <v>564</v>
      </c>
      <c r="F1788" s="44" t="s">
        <v>6170</v>
      </c>
      <c r="G1788" s="45"/>
      <c r="H1788" s="46">
        <v>0</v>
      </c>
      <c r="I1788" s="44" t="s">
        <v>617</v>
      </c>
      <c r="J1788" s="44" t="s">
        <v>618</v>
      </c>
      <c r="K1788" s="44" t="s">
        <v>566</v>
      </c>
      <c r="L1788" s="44" t="s">
        <v>567</v>
      </c>
      <c r="M1788" s="44" t="s">
        <v>577</v>
      </c>
      <c r="N1788" s="44"/>
      <c r="O1788" s="44" t="s">
        <v>6166</v>
      </c>
      <c r="P1788" s="44" t="s">
        <v>6167</v>
      </c>
      <c r="Q1788" s="44" t="s">
        <v>570</v>
      </c>
    </row>
    <row r="1789" spans="1:17" x14ac:dyDescent="0.25">
      <c r="A1789" s="44" t="s">
        <v>6171</v>
      </c>
      <c r="B1789" s="44" t="s">
        <v>6172</v>
      </c>
      <c r="C1789" s="44" t="s">
        <v>6173</v>
      </c>
      <c r="D1789" s="44" t="s">
        <v>6169</v>
      </c>
      <c r="E1789" s="44" t="s">
        <v>564</v>
      </c>
      <c r="F1789" s="44" t="s">
        <v>6169</v>
      </c>
      <c r="G1789" s="45"/>
      <c r="H1789" s="46">
        <v>0</v>
      </c>
      <c r="I1789" s="44" t="s">
        <v>575</v>
      </c>
      <c r="J1789" s="44" t="s">
        <v>576</v>
      </c>
      <c r="K1789" s="44" t="s">
        <v>566</v>
      </c>
      <c r="L1789" s="44" t="s">
        <v>567</v>
      </c>
      <c r="M1789" s="44" t="s">
        <v>577</v>
      </c>
      <c r="N1789" s="44" t="s">
        <v>610</v>
      </c>
      <c r="O1789" s="44" t="s">
        <v>6166</v>
      </c>
      <c r="P1789" s="44" t="s">
        <v>6172</v>
      </c>
      <c r="Q1789" s="44" t="s">
        <v>570</v>
      </c>
    </row>
    <row r="1790" spans="1:17" x14ac:dyDescent="0.25">
      <c r="A1790" s="44" t="s">
        <v>6174</v>
      </c>
      <c r="B1790" s="44" t="s">
        <v>6175</v>
      </c>
      <c r="C1790" s="44" t="s">
        <v>6176</v>
      </c>
      <c r="D1790" s="44" t="s">
        <v>6169</v>
      </c>
      <c r="E1790" s="44" t="s">
        <v>564</v>
      </c>
      <c r="F1790" s="44" t="s">
        <v>6169</v>
      </c>
      <c r="G1790" s="45"/>
      <c r="H1790" s="46">
        <v>0</v>
      </c>
      <c r="I1790" s="44" t="s">
        <v>575</v>
      </c>
      <c r="J1790" s="44" t="s">
        <v>576</v>
      </c>
      <c r="K1790" s="44" t="s">
        <v>566</v>
      </c>
      <c r="L1790" s="44" t="s">
        <v>567</v>
      </c>
      <c r="M1790" s="44" t="s">
        <v>577</v>
      </c>
      <c r="N1790" s="44" t="s">
        <v>610</v>
      </c>
      <c r="O1790" s="44" t="s">
        <v>6166</v>
      </c>
      <c r="P1790" s="44" t="s">
        <v>6175</v>
      </c>
      <c r="Q1790" s="44" t="s">
        <v>570</v>
      </c>
    </row>
    <row r="1791" spans="1:17" x14ac:dyDescent="0.25">
      <c r="A1791" s="44" t="s">
        <v>6177</v>
      </c>
      <c r="B1791" s="44" t="s">
        <v>6178</v>
      </c>
      <c r="C1791" s="44" t="s">
        <v>6179</v>
      </c>
      <c r="D1791" s="44" t="s">
        <v>6180</v>
      </c>
      <c r="E1791" s="44" t="s">
        <v>6181</v>
      </c>
      <c r="F1791" s="44" t="s">
        <v>6180</v>
      </c>
      <c r="G1791" s="45"/>
      <c r="H1791" s="46">
        <v>0</v>
      </c>
      <c r="I1791" s="44" t="s">
        <v>699</v>
      </c>
      <c r="J1791" s="44" t="s">
        <v>700</v>
      </c>
      <c r="K1791" s="44" t="s">
        <v>566</v>
      </c>
      <c r="L1791" s="44" t="s">
        <v>1299</v>
      </c>
      <c r="M1791" s="44" t="s">
        <v>702</v>
      </c>
      <c r="N1791" s="44" t="s">
        <v>6182</v>
      </c>
      <c r="O1791" s="44" t="s">
        <v>6177</v>
      </c>
      <c r="P1791" s="44" t="s">
        <v>6178</v>
      </c>
      <c r="Q1791" s="44" t="s">
        <v>570</v>
      </c>
    </row>
    <row r="1792" spans="1:17" x14ac:dyDescent="0.25">
      <c r="A1792" s="44" t="s">
        <v>6183</v>
      </c>
      <c r="B1792" s="44" t="s">
        <v>6184</v>
      </c>
      <c r="C1792" s="44" t="s">
        <v>6185</v>
      </c>
      <c r="D1792" s="44" t="s">
        <v>6186</v>
      </c>
      <c r="E1792" s="44" t="s">
        <v>6181</v>
      </c>
      <c r="F1792" s="44" t="s">
        <v>6186</v>
      </c>
      <c r="G1792" s="45"/>
      <c r="H1792" s="46">
        <v>0</v>
      </c>
      <c r="I1792" s="44" t="s">
        <v>826</v>
      </c>
      <c r="J1792" s="44" t="s">
        <v>827</v>
      </c>
      <c r="K1792" s="44" t="s">
        <v>566</v>
      </c>
      <c r="L1792" s="44" t="s">
        <v>683</v>
      </c>
      <c r="M1792" s="44" t="s">
        <v>759</v>
      </c>
      <c r="N1792" s="44"/>
      <c r="O1792" s="44" t="s">
        <v>6177</v>
      </c>
      <c r="P1792" s="44" t="s">
        <v>6178</v>
      </c>
      <c r="Q1792" s="44" t="s">
        <v>570</v>
      </c>
    </row>
    <row r="1793" spans="1:17" x14ac:dyDescent="0.25">
      <c r="A1793" s="44" t="s">
        <v>6187</v>
      </c>
      <c r="B1793" s="44" t="s">
        <v>6188</v>
      </c>
      <c r="C1793" s="44" t="s">
        <v>6189</v>
      </c>
      <c r="D1793" s="44" t="s">
        <v>6186</v>
      </c>
      <c r="E1793" s="44" t="s">
        <v>6181</v>
      </c>
      <c r="F1793" s="44" t="s">
        <v>6186</v>
      </c>
      <c r="G1793" s="45"/>
      <c r="H1793" s="46">
        <v>0</v>
      </c>
      <c r="I1793" s="44" t="s">
        <v>826</v>
      </c>
      <c r="J1793" s="44" t="s">
        <v>827</v>
      </c>
      <c r="K1793" s="44" t="s">
        <v>566</v>
      </c>
      <c r="L1793" s="44" t="s">
        <v>683</v>
      </c>
      <c r="M1793" s="44" t="s">
        <v>759</v>
      </c>
      <c r="N1793" s="44"/>
      <c r="O1793" s="44" t="s">
        <v>6177</v>
      </c>
      <c r="P1793" s="44" t="s">
        <v>6178</v>
      </c>
      <c r="Q1793" s="44" t="s">
        <v>570</v>
      </c>
    </row>
    <row r="1794" spans="1:17" x14ac:dyDescent="0.25">
      <c r="A1794" s="44" t="s">
        <v>6190</v>
      </c>
      <c r="B1794" s="44" t="s">
        <v>6191</v>
      </c>
      <c r="C1794" s="44" t="s">
        <v>6192</v>
      </c>
      <c r="D1794" s="44" t="s">
        <v>6186</v>
      </c>
      <c r="E1794" s="44" t="s">
        <v>6181</v>
      </c>
      <c r="F1794" s="44" t="s">
        <v>6186</v>
      </c>
      <c r="G1794" s="45"/>
      <c r="H1794" s="46">
        <v>0</v>
      </c>
      <c r="I1794" s="44" t="s">
        <v>826</v>
      </c>
      <c r="J1794" s="44" t="s">
        <v>827</v>
      </c>
      <c r="K1794" s="44" t="s">
        <v>566</v>
      </c>
      <c r="L1794" s="44" t="s">
        <v>683</v>
      </c>
      <c r="M1794" s="44" t="s">
        <v>1899</v>
      </c>
      <c r="N1794" s="44"/>
      <c r="O1794" s="44" t="s">
        <v>6177</v>
      </c>
      <c r="P1794" s="44" t="s">
        <v>6178</v>
      </c>
      <c r="Q1794" s="44" t="s">
        <v>570</v>
      </c>
    </row>
    <row r="1795" spans="1:17" x14ac:dyDescent="0.25">
      <c r="A1795" s="44" t="s">
        <v>6193</v>
      </c>
      <c r="B1795" s="44" t="s">
        <v>6194</v>
      </c>
      <c r="C1795" s="44" t="s">
        <v>6195</v>
      </c>
      <c r="D1795" s="44" t="s">
        <v>6196</v>
      </c>
      <c r="E1795" s="44" t="s">
        <v>6181</v>
      </c>
      <c r="F1795" s="44" t="s">
        <v>6196</v>
      </c>
      <c r="G1795" s="45"/>
      <c r="H1795" s="46">
        <v>0</v>
      </c>
      <c r="I1795" s="44" t="s">
        <v>826</v>
      </c>
      <c r="J1795" s="44" t="s">
        <v>827</v>
      </c>
      <c r="K1795" s="44" t="s">
        <v>566</v>
      </c>
      <c r="L1795" s="44" t="s">
        <v>683</v>
      </c>
      <c r="M1795" s="44" t="s">
        <v>759</v>
      </c>
      <c r="N1795" s="44"/>
      <c r="O1795" s="44" t="s">
        <v>6177</v>
      </c>
      <c r="P1795" s="44" t="s">
        <v>6178</v>
      </c>
      <c r="Q1795" s="44" t="s">
        <v>570</v>
      </c>
    </row>
    <row r="1796" spans="1:17" x14ac:dyDescent="0.25">
      <c r="A1796" s="44" t="s">
        <v>6197</v>
      </c>
      <c r="B1796" s="44" t="s">
        <v>6198</v>
      </c>
      <c r="C1796" s="44" t="s">
        <v>6199</v>
      </c>
      <c r="D1796" s="44" t="s">
        <v>6196</v>
      </c>
      <c r="E1796" s="44" t="s">
        <v>6181</v>
      </c>
      <c r="F1796" s="44" t="s">
        <v>6196</v>
      </c>
      <c r="G1796" s="45"/>
      <c r="H1796" s="46">
        <v>0</v>
      </c>
      <c r="I1796" s="44" t="s">
        <v>826</v>
      </c>
      <c r="J1796" s="44" t="s">
        <v>827</v>
      </c>
      <c r="K1796" s="44" t="s">
        <v>566</v>
      </c>
      <c r="L1796" s="44" t="s">
        <v>683</v>
      </c>
      <c r="M1796" s="44" t="s">
        <v>759</v>
      </c>
      <c r="N1796" s="44"/>
      <c r="O1796" s="44" t="s">
        <v>6177</v>
      </c>
      <c r="P1796" s="44" t="s">
        <v>6178</v>
      </c>
      <c r="Q1796" s="44" t="s">
        <v>570</v>
      </c>
    </row>
    <row r="1797" spans="1:17" x14ac:dyDescent="0.25">
      <c r="A1797" s="44" t="s">
        <v>6200</v>
      </c>
      <c r="B1797" s="44" t="s">
        <v>6201</v>
      </c>
      <c r="C1797" s="44" t="s">
        <v>6202</v>
      </c>
      <c r="D1797" s="44" t="s">
        <v>6203</v>
      </c>
      <c r="E1797" s="44" t="s">
        <v>6181</v>
      </c>
      <c r="F1797" s="44" t="s">
        <v>6203</v>
      </c>
      <c r="G1797" s="45"/>
      <c r="H1797" s="46">
        <v>0</v>
      </c>
      <c r="I1797" s="44" t="s">
        <v>826</v>
      </c>
      <c r="J1797" s="44" t="s">
        <v>827</v>
      </c>
      <c r="K1797" s="44" t="s">
        <v>566</v>
      </c>
      <c r="L1797" s="44" t="s">
        <v>683</v>
      </c>
      <c r="M1797" s="44" t="s">
        <v>1899</v>
      </c>
      <c r="N1797" s="44"/>
      <c r="O1797" s="44" t="s">
        <v>6177</v>
      </c>
      <c r="P1797" s="44" t="s">
        <v>6178</v>
      </c>
      <c r="Q1797" s="44" t="s">
        <v>570</v>
      </c>
    </row>
    <row r="1798" spans="1:17" x14ac:dyDescent="0.25">
      <c r="A1798" s="44" t="s">
        <v>6204</v>
      </c>
      <c r="B1798" s="44" t="s">
        <v>6205</v>
      </c>
      <c r="C1798" s="44" t="s">
        <v>6206</v>
      </c>
      <c r="D1798" s="44" t="s">
        <v>6207</v>
      </c>
      <c r="E1798" s="44" t="s">
        <v>6181</v>
      </c>
      <c r="F1798" s="44" t="s">
        <v>6207</v>
      </c>
      <c r="G1798" s="45"/>
      <c r="H1798" s="46">
        <v>0</v>
      </c>
      <c r="I1798" s="44" t="s">
        <v>826</v>
      </c>
      <c r="J1798" s="44" t="s">
        <v>827</v>
      </c>
      <c r="K1798" s="44" t="s">
        <v>566</v>
      </c>
      <c r="L1798" s="44" t="s">
        <v>683</v>
      </c>
      <c r="M1798" s="44" t="s">
        <v>1899</v>
      </c>
      <c r="N1798" s="44" t="s">
        <v>4771</v>
      </c>
      <c r="O1798" s="44" t="s">
        <v>6177</v>
      </c>
      <c r="P1798" s="44" t="s">
        <v>6178</v>
      </c>
      <c r="Q1798" s="44" t="s">
        <v>570</v>
      </c>
    </row>
    <row r="1799" spans="1:17" x14ac:dyDescent="0.25">
      <c r="A1799" s="44" t="s">
        <v>6208</v>
      </c>
      <c r="B1799" s="44" t="s">
        <v>6209</v>
      </c>
      <c r="C1799" s="44" t="s">
        <v>6210</v>
      </c>
      <c r="D1799" s="44" t="s">
        <v>6207</v>
      </c>
      <c r="E1799" s="44" t="s">
        <v>6181</v>
      </c>
      <c r="F1799" s="44" t="s">
        <v>6207</v>
      </c>
      <c r="G1799" s="45"/>
      <c r="H1799" s="46">
        <v>0</v>
      </c>
      <c r="I1799" s="44" t="s">
        <v>826</v>
      </c>
      <c r="J1799" s="44" t="s">
        <v>827</v>
      </c>
      <c r="K1799" s="44" t="s">
        <v>566</v>
      </c>
      <c r="L1799" s="44" t="s">
        <v>683</v>
      </c>
      <c r="M1799" s="44" t="s">
        <v>759</v>
      </c>
      <c r="N1799" s="44" t="s">
        <v>4771</v>
      </c>
      <c r="O1799" s="44" t="s">
        <v>6177</v>
      </c>
      <c r="P1799" s="44" t="s">
        <v>6178</v>
      </c>
      <c r="Q1799" s="44" t="s">
        <v>570</v>
      </c>
    </row>
    <row r="1800" spans="1:17" x14ac:dyDescent="0.25">
      <c r="A1800" s="44" t="s">
        <v>6211</v>
      </c>
      <c r="B1800" s="44" t="s">
        <v>6212</v>
      </c>
      <c r="C1800" s="44" t="s">
        <v>6213</v>
      </c>
      <c r="D1800" s="44" t="s">
        <v>6214</v>
      </c>
      <c r="E1800" s="44" t="s">
        <v>6181</v>
      </c>
      <c r="F1800" s="44" t="s">
        <v>6214</v>
      </c>
      <c r="G1800" s="45"/>
      <c r="H1800" s="46">
        <v>0</v>
      </c>
      <c r="I1800" s="44" t="s">
        <v>826</v>
      </c>
      <c r="J1800" s="44" t="s">
        <v>827</v>
      </c>
      <c r="K1800" s="44" t="s">
        <v>566</v>
      </c>
      <c r="L1800" s="44" t="s">
        <v>683</v>
      </c>
      <c r="M1800" s="44" t="s">
        <v>1899</v>
      </c>
      <c r="N1800" s="44" t="s">
        <v>4771</v>
      </c>
      <c r="O1800" s="44" t="s">
        <v>6177</v>
      </c>
      <c r="P1800" s="44" t="s">
        <v>6178</v>
      </c>
      <c r="Q1800" s="44" t="s">
        <v>570</v>
      </c>
    </row>
    <row r="1801" spans="1:17" x14ac:dyDescent="0.25">
      <c r="A1801" s="44" t="s">
        <v>6215</v>
      </c>
      <c r="B1801" s="44" t="s">
        <v>6216</v>
      </c>
      <c r="C1801" s="44" t="s">
        <v>6217</v>
      </c>
      <c r="D1801" s="44" t="s">
        <v>6214</v>
      </c>
      <c r="E1801" s="44" t="s">
        <v>6181</v>
      </c>
      <c r="F1801" s="44" t="s">
        <v>6214</v>
      </c>
      <c r="G1801" s="45"/>
      <c r="H1801" s="46">
        <v>0</v>
      </c>
      <c r="I1801" s="44" t="s">
        <v>826</v>
      </c>
      <c r="J1801" s="44" t="s">
        <v>827</v>
      </c>
      <c r="K1801" s="44" t="s">
        <v>566</v>
      </c>
      <c r="L1801" s="44" t="s">
        <v>683</v>
      </c>
      <c r="M1801" s="44" t="s">
        <v>759</v>
      </c>
      <c r="N1801" s="44" t="s">
        <v>4771</v>
      </c>
      <c r="O1801" s="44" t="s">
        <v>6177</v>
      </c>
      <c r="P1801" s="44" t="s">
        <v>6178</v>
      </c>
      <c r="Q1801" s="44" t="s">
        <v>570</v>
      </c>
    </row>
    <row r="1802" spans="1:17" x14ac:dyDescent="0.25">
      <c r="A1802" s="44" t="s">
        <v>6218</v>
      </c>
      <c r="B1802" s="44" t="s">
        <v>6219</v>
      </c>
      <c r="C1802" s="44" t="s">
        <v>6220</v>
      </c>
      <c r="D1802" s="44" t="s">
        <v>6214</v>
      </c>
      <c r="E1802" s="44" t="s">
        <v>6181</v>
      </c>
      <c r="F1802" s="44" t="s">
        <v>6214</v>
      </c>
      <c r="G1802" s="45"/>
      <c r="H1802" s="46">
        <v>0</v>
      </c>
      <c r="I1802" s="44" t="s">
        <v>826</v>
      </c>
      <c r="J1802" s="44" t="s">
        <v>827</v>
      </c>
      <c r="K1802" s="44" t="s">
        <v>566</v>
      </c>
      <c r="L1802" s="44" t="s">
        <v>683</v>
      </c>
      <c r="M1802" s="44" t="s">
        <v>759</v>
      </c>
      <c r="N1802" s="44" t="s">
        <v>4771</v>
      </c>
      <c r="O1802" s="44" t="s">
        <v>6177</v>
      </c>
      <c r="P1802" s="44" t="s">
        <v>6178</v>
      </c>
      <c r="Q1802" s="44" t="s">
        <v>570</v>
      </c>
    </row>
    <row r="1803" spans="1:17" x14ac:dyDescent="0.25">
      <c r="A1803" s="44" t="s">
        <v>6221</v>
      </c>
      <c r="B1803" s="44" t="s">
        <v>6222</v>
      </c>
      <c r="C1803" s="44" t="s">
        <v>6223</v>
      </c>
      <c r="D1803" s="44" t="s">
        <v>6214</v>
      </c>
      <c r="E1803" s="44" t="s">
        <v>6181</v>
      </c>
      <c r="F1803" s="44" t="s">
        <v>6214</v>
      </c>
      <c r="G1803" s="45"/>
      <c r="H1803" s="46">
        <v>0</v>
      </c>
      <c r="I1803" s="44" t="s">
        <v>826</v>
      </c>
      <c r="J1803" s="44" t="s">
        <v>827</v>
      </c>
      <c r="K1803" s="44" t="s">
        <v>566</v>
      </c>
      <c r="L1803" s="44" t="s">
        <v>683</v>
      </c>
      <c r="M1803" s="44" t="s">
        <v>759</v>
      </c>
      <c r="N1803" s="44" t="s">
        <v>4771</v>
      </c>
      <c r="O1803" s="44" t="s">
        <v>6177</v>
      </c>
      <c r="P1803" s="44" t="s">
        <v>6178</v>
      </c>
      <c r="Q1803" s="44" t="s">
        <v>570</v>
      </c>
    </row>
    <row r="1804" spans="1:17" x14ac:dyDescent="0.25">
      <c r="A1804" s="44" t="s">
        <v>6224</v>
      </c>
      <c r="B1804" s="44" t="s">
        <v>6225</v>
      </c>
      <c r="C1804" s="44" t="s">
        <v>6226</v>
      </c>
      <c r="D1804" s="44" t="s">
        <v>6214</v>
      </c>
      <c r="E1804" s="44" t="s">
        <v>6181</v>
      </c>
      <c r="F1804" s="44" t="s">
        <v>6214</v>
      </c>
      <c r="G1804" s="45"/>
      <c r="H1804" s="46">
        <v>0</v>
      </c>
      <c r="I1804" s="44" t="s">
        <v>826</v>
      </c>
      <c r="J1804" s="44" t="s">
        <v>827</v>
      </c>
      <c r="K1804" s="44" t="s">
        <v>566</v>
      </c>
      <c r="L1804" s="44" t="s">
        <v>683</v>
      </c>
      <c r="M1804" s="44" t="s">
        <v>1899</v>
      </c>
      <c r="N1804" s="44" t="s">
        <v>4771</v>
      </c>
      <c r="O1804" s="44" t="s">
        <v>6177</v>
      </c>
      <c r="P1804" s="44" t="s">
        <v>6178</v>
      </c>
      <c r="Q1804" s="44" t="s">
        <v>570</v>
      </c>
    </row>
    <row r="1805" spans="1:17" x14ac:dyDescent="0.25">
      <c r="A1805" s="44" t="s">
        <v>6227</v>
      </c>
      <c r="B1805" s="44" t="s">
        <v>6228</v>
      </c>
      <c r="C1805" s="44" t="s">
        <v>6229</v>
      </c>
      <c r="D1805" s="44" t="s">
        <v>6214</v>
      </c>
      <c r="E1805" s="44" t="s">
        <v>6181</v>
      </c>
      <c r="F1805" s="44" t="s">
        <v>6214</v>
      </c>
      <c r="G1805" s="45"/>
      <c r="H1805" s="46">
        <v>0</v>
      </c>
      <c r="I1805" s="44" t="s">
        <v>826</v>
      </c>
      <c r="J1805" s="44" t="s">
        <v>827</v>
      </c>
      <c r="K1805" s="44" t="s">
        <v>566</v>
      </c>
      <c r="L1805" s="44" t="s">
        <v>683</v>
      </c>
      <c r="M1805" s="44" t="s">
        <v>1899</v>
      </c>
      <c r="N1805" s="44" t="s">
        <v>2104</v>
      </c>
      <c r="O1805" s="44" t="s">
        <v>6177</v>
      </c>
      <c r="P1805" s="44" t="s">
        <v>6178</v>
      </c>
      <c r="Q1805" s="44" t="s">
        <v>570</v>
      </c>
    </row>
    <row r="1806" spans="1:17" x14ac:dyDescent="0.25">
      <c r="A1806" s="44" t="s">
        <v>6230</v>
      </c>
      <c r="B1806" s="44" t="s">
        <v>6231</v>
      </c>
      <c r="C1806" s="44" t="s">
        <v>6232</v>
      </c>
      <c r="D1806" s="44" t="s">
        <v>6214</v>
      </c>
      <c r="E1806" s="44" t="s">
        <v>6181</v>
      </c>
      <c r="F1806" s="44" t="s">
        <v>6214</v>
      </c>
      <c r="G1806" s="45"/>
      <c r="H1806" s="46">
        <v>0</v>
      </c>
      <c r="I1806" s="44" t="s">
        <v>826</v>
      </c>
      <c r="J1806" s="44" t="s">
        <v>827</v>
      </c>
      <c r="K1806" s="44" t="s">
        <v>566</v>
      </c>
      <c r="L1806" s="44" t="s">
        <v>683</v>
      </c>
      <c r="M1806" s="44" t="s">
        <v>1899</v>
      </c>
      <c r="N1806" s="44" t="s">
        <v>2104</v>
      </c>
      <c r="O1806" s="44" t="s">
        <v>6177</v>
      </c>
      <c r="P1806" s="44" t="s">
        <v>6178</v>
      </c>
      <c r="Q1806" s="44" t="s">
        <v>570</v>
      </c>
    </row>
    <row r="1807" spans="1:17" x14ac:dyDescent="0.25">
      <c r="A1807" s="44" t="s">
        <v>6233</v>
      </c>
      <c r="B1807" s="44" t="s">
        <v>6234</v>
      </c>
      <c r="C1807" s="44" t="s">
        <v>6235</v>
      </c>
      <c r="D1807" s="44" t="s">
        <v>6214</v>
      </c>
      <c r="E1807" s="44" t="s">
        <v>6181</v>
      </c>
      <c r="F1807" s="44" t="s">
        <v>6214</v>
      </c>
      <c r="G1807" s="45"/>
      <c r="H1807" s="46">
        <v>0</v>
      </c>
      <c r="I1807" s="44" t="s">
        <v>826</v>
      </c>
      <c r="J1807" s="44" t="s">
        <v>827</v>
      </c>
      <c r="K1807" s="44" t="s">
        <v>566</v>
      </c>
      <c r="L1807" s="44" t="s">
        <v>683</v>
      </c>
      <c r="M1807" s="44" t="s">
        <v>759</v>
      </c>
      <c r="N1807" s="44" t="s">
        <v>4771</v>
      </c>
      <c r="O1807" s="44" t="s">
        <v>6177</v>
      </c>
      <c r="P1807" s="44" t="s">
        <v>6178</v>
      </c>
      <c r="Q1807" s="44" t="s">
        <v>570</v>
      </c>
    </row>
    <row r="1808" spans="1:17" x14ac:dyDescent="0.25">
      <c r="A1808" s="44" t="s">
        <v>6236</v>
      </c>
      <c r="B1808" s="44" t="s">
        <v>6237</v>
      </c>
      <c r="C1808" s="44" t="s">
        <v>6238</v>
      </c>
      <c r="D1808" s="44"/>
      <c r="E1808" s="44" t="s">
        <v>6239</v>
      </c>
      <c r="F1808" s="44"/>
      <c r="G1808" s="45"/>
      <c r="H1808" s="46">
        <v>0</v>
      </c>
      <c r="I1808" s="44" t="s">
        <v>826</v>
      </c>
      <c r="J1808" s="44" t="s">
        <v>827</v>
      </c>
      <c r="K1808" s="44" t="s">
        <v>566</v>
      </c>
      <c r="L1808" s="44" t="s">
        <v>6240</v>
      </c>
      <c r="M1808" s="44" t="s">
        <v>6241</v>
      </c>
      <c r="N1808" s="44" t="s">
        <v>6242</v>
      </c>
      <c r="O1808" s="44" t="s">
        <v>6177</v>
      </c>
      <c r="P1808" s="44" t="s">
        <v>6178</v>
      </c>
      <c r="Q1808" s="44" t="s">
        <v>570</v>
      </c>
    </row>
    <row r="1809" spans="1:17" x14ac:dyDescent="0.25">
      <c r="A1809" s="44" t="s">
        <v>6243</v>
      </c>
      <c r="B1809" s="44" t="s">
        <v>6244</v>
      </c>
      <c r="C1809" s="44" t="s">
        <v>6245</v>
      </c>
      <c r="D1809" s="44"/>
      <c r="E1809" s="44" t="s">
        <v>6239</v>
      </c>
      <c r="F1809" s="44"/>
      <c r="G1809" s="45"/>
      <c r="H1809" s="46">
        <v>0</v>
      </c>
      <c r="I1809" s="44" t="s">
        <v>826</v>
      </c>
      <c r="J1809" s="44" t="s">
        <v>827</v>
      </c>
      <c r="K1809" s="44" t="s">
        <v>566</v>
      </c>
      <c r="L1809" s="44" t="s">
        <v>6240</v>
      </c>
      <c r="M1809" s="44" t="s">
        <v>6242</v>
      </c>
      <c r="N1809" s="44" t="s">
        <v>6242</v>
      </c>
      <c r="O1809" s="44" t="s">
        <v>6177</v>
      </c>
      <c r="P1809" s="44" t="s">
        <v>6178</v>
      </c>
      <c r="Q1809" s="44" t="s">
        <v>570</v>
      </c>
    </row>
    <row r="1810" spans="1:17" x14ac:dyDescent="0.25">
      <c r="A1810" s="44" t="s">
        <v>6246</v>
      </c>
      <c r="B1810" s="44" t="s">
        <v>6247</v>
      </c>
      <c r="C1810" s="44" t="s">
        <v>6248</v>
      </c>
      <c r="D1810" s="44"/>
      <c r="E1810" s="44" t="s">
        <v>6249</v>
      </c>
      <c r="F1810" s="44" t="s">
        <v>6250</v>
      </c>
      <c r="G1810" s="45">
        <v>60</v>
      </c>
      <c r="H1810" s="46">
        <v>0</v>
      </c>
      <c r="I1810" s="44" t="s">
        <v>919</v>
      </c>
      <c r="J1810" s="44" t="s">
        <v>920</v>
      </c>
      <c r="K1810" s="44" t="s">
        <v>566</v>
      </c>
      <c r="L1810" s="44" t="s">
        <v>567</v>
      </c>
      <c r="M1810" s="44" t="s">
        <v>629</v>
      </c>
      <c r="N1810" s="44"/>
      <c r="O1810" s="44" t="s">
        <v>6251</v>
      </c>
      <c r="P1810" s="44" t="s">
        <v>6247</v>
      </c>
      <c r="Q1810" s="44" t="s">
        <v>570</v>
      </c>
    </row>
    <row r="1811" spans="1:17" x14ac:dyDescent="0.25">
      <c r="A1811" s="44" t="s">
        <v>6252</v>
      </c>
      <c r="B1811" s="44" t="s">
        <v>6253</v>
      </c>
      <c r="C1811" s="44" t="s">
        <v>6254</v>
      </c>
      <c r="D1811" s="44"/>
      <c r="E1811" s="44" t="s">
        <v>6249</v>
      </c>
      <c r="F1811" s="44" t="s">
        <v>74</v>
      </c>
      <c r="G1811" s="45">
        <v>60</v>
      </c>
      <c r="H1811" s="46">
        <v>0</v>
      </c>
      <c r="I1811" s="44" t="s">
        <v>919</v>
      </c>
      <c r="J1811" s="44" t="s">
        <v>920</v>
      </c>
      <c r="K1811" s="44" t="s">
        <v>566</v>
      </c>
      <c r="L1811" s="44" t="s">
        <v>567</v>
      </c>
      <c r="M1811" s="44" t="s">
        <v>629</v>
      </c>
      <c r="N1811" s="44"/>
      <c r="O1811" s="44" t="s">
        <v>6251</v>
      </c>
      <c r="P1811" s="44" t="s">
        <v>6247</v>
      </c>
      <c r="Q1811" s="44" t="s">
        <v>570</v>
      </c>
    </row>
    <row r="1812" spans="1:17" x14ac:dyDescent="0.25">
      <c r="A1812" s="44" t="s">
        <v>6255</v>
      </c>
      <c r="B1812" s="44" t="s">
        <v>6256</v>
      </c>
      <c r="C1812" s="44" t="s">
        <v>6257</v>
      </c>
      <c r="D1812" s="44"/>
      <c r="E1812" s="44" t="s">
        <v>574</v>
      </c>
      <c r="F1812" s="44" t="s">
        <v>6258</v>
      </c>
      <c r="G1812" s="45">
        <v>60</v>
      </c>
      <c r="H1812" s="46">
        <v>0</v>
      </c>
      <c r="I1812" s="44" t="s">
        <v>617</v>
      </c>
      <c r="J1812" s="44" t="s">
        <v>618</v>
      </c>
      <c r="K1812" s="44" t="s">
        <v>566</v>
      </c>
      <c r="L1812" s="44" t="s">
        <v>567</v>
      </c>
      <c r="M1812" s="44" t="s">
        <v>585</v>
      </c>
      <c r="N1812" s="44"/>
      <c r="O1812" s="44" t="s">
        <v>6255</v>
      </c>
      <c r="P1812" s="44" t="s">
        <v>6256</v>
      </c>
      <c r="Q1812" s="44" t="s">
        <v>570</v>
      </c>
    </row>
    <row r="1813" spans="1:17" x14ac:dyDescent="0.25">
      <c r="A1813" s="44" t="s">
        <v>6259</v>
      </c>
      <c r="B1813" s="44" t="s">
        <v>6260</v>
      </c>
      <c r="C1813" s="44"/>
      <c r="D1813" s="44"/>
      <c r="E1813" s="44"/>
      <c r="F1813" s="44"/>
      <c r="G1813" s="45"/>
      <c r="H1813" s="46">
        <v>0</v>
      </c>
      <c r="I1813" s="44"/>
      <c r="J1813" s="44"/>
      <c r="K1813" s="44" t="s">
        <v>566</v>
      </c>
      <c r="L1813" s="44"/>
      <c r="M1813" s="44"/>
      <c r="N1813" s="44"/>
      <c r="O1813" s="44" t="s">
        <v>6259</v>
      </c>
      <c r="P1813" s="44" t="s">
        <v>6260</v>
      </c>
      <c r="Q1813" s="44" t="s">
        <v>570</v>
      </c>
    </row>
    <row r="1814" spans="1:17" x14ac:dyDescent="0.25">
      <c r="A1814" s="44" t="s">
        <v>6261</v>
      </c>
      <c r="B1814" s="44" t="s">
        <v>6262</v>
      </c>
      <c r="C1814" s="44" t="s">
        <v>6263</v>
      </c>
      <c r="D1814" s="44"/>
      <c r="E1814" s="44" t="s">
        <v>574</v>
      </c>
      <c r="F1814" s="44" t="s">
        <v>6264</v>
      </c>
      <c r="G1814" s="45"/>
      <c r="H1814" s="46">
        <v>0</v>
      </c>
      <c r="I1814" s="44"/>
      <c r="J1814" s="44"/>
      <c r="K1814" s="44" t="s">
        <v>566</v>
      </c>
      <c r="L1814" s="44" t="s">
        <v>567</v>
      </c>
      <c r="M1814" s="44" t="s">
        <v>585</v>
      </c>
      <c r="N1814" s="44"/>
      <c r="O1814" s="44" t="s">
        <v>6261</v>
      </c>
      <c r="P1814" s="44" t="s">
        <v>6262</v>
      </c>
      <c r="Q1814" s="44" t="s">
        <v>570</v>
      </c>
    </row>
    <row r="1815" spans="1:17" x14ac:dyDescent="0.25">
      <c r="A1815" s="44" t="s">
        <v>6265</v>
      </c>
      <c r="B1815" s="44" t="s">
        <v>6266</v>
      </c>
      <c r="C1815" s="44" t="s">
        <v>6267</v>
      </c>
      <c r="D1815" s="44" t="s">
        <v>6268</v>
      </c>
      <c r="E1815" s="44" t="s">
        <v>574</v>
      </c>
      <c r="F1815" s="44" t="s">
        <v>6268</v>
      </c>
      <c r="G1815" s="45"/>
      <c r="H1815" s="46">
        <v>0</v>
      </c>
      <c r="I1815" s="44"/>
      <c r="J1815" s="44"/>
      <c r="K1815" s="44" t="s">
        <v>566</v>
      </c>
      <c r="L1815" s="44" t="s">
        <v>567</v>
      </c>
      <c r="M1815" s="44" t="s">
        <v>2320</v>
      </c>
      <c r="N1815" s="44"/>
      <c r="O1815" s="44" t="s">
        <v>6265</v>
      </c>
      <c r="P1815" s="44" t="s">
        <v>6266</v>
      </c>
      <c r="Q1815" s="44" t="s">
        <v>570</v>
      </c>
    </row>
    <row r="1816" spans="1:17" x14ac:dyDescent="0.25">
      <c r="A1816" s="44" t="s">
        <v>6269</v>
      </c>
      <c r="B1816" s="44" t="s">
        <v>6270</v>
      </c>
      <c r="C1816" s="44" t="s">
        <v>6271</v>
      </c>
      <c r="D1816" s="44" t="s">
        <v>6268</v>
      </c>
      <c r="E1816" s="44" t="s">
        <v>574</v>
      </c>
      <c r="F1816" s="44" t="s">
        <v>6268</v>
      </c>
      <c r="G1816" s="45"/>
      <c r="H1816" s="46">
        <v>0</v>
      </c>
      <c r="I1816" s="44" t="s">
        <v>583</v>
      </c>
      <c r="J1816" s="44" t="s">
        <v>584</v>
      </c>
      <c r="K1816" s="44" t="s">
        <v>566</v>
      </c>
      <c r="L1816" s="44" t="s">
        <v>567</v>
      </c>
      <c r="M1816" s="44" t="s">
        <v>710</v>
      </c>
      <c r="N1816" s="44"/>
      <c r="O1816" s="44" t="s">
        <v>6265</v>
      </c>
      <c r="P1816" s="44" t="s">
        <v>6266</v>
      </c>
      <c r="Q1816" s="44" t="s">
        <v>570</v>
      </c>
    </row>
    <row r="1817" spans="1:17" x14ac:dyDescent="0.25">
      <c r="A1817" s="44" t="s">
        <v>6272</v>
      </c>
      <c r="B1817" s="44" t="s">
        <v>6273</v>
      </c>
      <c r="C1817" s="44" t="s">
        <v>6274</v>
      </c>
      <c r="D1817" s="44" t="s">
        <v>6268</v>
      </c>
      <c r="E1817" s="44" t="s">
        <v>574</v>
      </c>
      <c r="F1817" s="44" t="s">
        <v>6268</v>
      </c>
      <c r="G1817" s="45"/>
      <c r="H1817" s="46">
        <v>0</v>
      </c>
      <c r="I1817" s="44" t="s">
        <v>657</v>
      </c>
      <c r="J1817" s="44" t="s">
        <v>658</v>
      </c>
      <c r="K1817" s="44" t="s">
        <v>566</v>
      </c>
      <c r="L1817" s="44" t="s">
        <v>567</v>
      </c>
      <c r="M1817" s="44" t="s">
        <v>568</v>
      </c>
      <c r="N1817" s="44"/>
      <c r="O1817" s="44" t="s">
        <v>6265</v>
      </c>
      <c r="P1817" s="44" t="s">
        <v>6266</v>
      </c>
      <c r="Q1817" s="44" t="s">
        <v>570</v>
      </c>
    </row>
    <row r="1818" spans="1:17" x14ac:dyDescent="0.25">
      <c r="A1818" s="44" t="s">
        <v>6275</v>
      </c>
      <c r="B1818" s="44" t="s">
        <v>6276</v>
      </c>
      <c r="C1818" s="44" t="s">
        <v>6277</v>
      </c>
      <c r="D1818" s="44" t="s">
        <v>6268</v>
      </c>
      <c r="E1818" s="44" t="s">
        <v>574</v>
      </c>
      <c r="F1818" s="44" t="s">
        <v>6268</v>
      </c>
      <c r="G1818" s="45"/>
      <c r="H1818" s="46">
        <v>0</v>
      </c>
      <c r="I1818" s="44" t="s">
        <v>575</v>
      </c>
      <c r="J1818" s="44" t="s">
        <v>576</v>
      </c>
      <c r="K1818" s="44" t="s">
        <v>566</v>
      </c>
      <c r="L1818" s="44" t="s">
        <v>567</v>
      </c>
      <c r="M1818" s="44" t="s">
        <v>577</v>
      </c>
      <c r="N1818" s="44" t="s">
        <v>578</v>
      </c>
      <c r="O1818" s="44" t="s">
        <v>6265</v>
      </c>
      <c r="P1818" s="44" t="s">
        <v>6266</v>
      </c>
      <c r="Q1818" s="44" t="s">
        <v>570</v>
      </c>
    </row>
    <row r="1819" spans="1:17" x14ac:dyDescent="0.25">
      <c r="A1819" s="44" t="s">
        <v>6278</v>
      </c>
      <c r="B1819" s="44" t="s">
        <v>6279</v>
      </c>
      <c r="C1819" s="44" t="s">
        <v>6280</v>
      </c>
      <c r="D1819" s="44" t="s">
        <v>6268</v>
      </c>
      <c r="E1819" s="44" t="s">
        <v>574</v>
      </c>
      <c r="F1819" s="44" t="s">
        <v>6268</v>
      </c>
      <c r="G1819" s="45"/>
      <c r="H1819" s="46">
        <v>0</v>
      </c>
      <c r="I1819" s="44" t="s">
        <v>583</v>
      </c>
      <c r="J1819" s="44" t="s">
        <v>584</v>
      </c>
      <c r="K1819" s="44" t="s">
        <v>566</v>
      </c>
      <c r="L1819" s="44" t="s">
        <v>567</v>
      </c>
      <c r="M1819" s="44" t="s">
        <v>766</v>
      </c>
      <c r="N1819" s="44" t="s">
        <v>5317</v>
      </c>
      <c r="O1819" s="44" t="s">
        <v>6265</v>
      </c>
      <c r="P1819" s="44" t="s">
        <v>6266</v>
      </c>
      <c r="Q1819" s="44" t="s">
        <v>570</v>
      </c>
    </row>
    <row r="1820" spans="1:17" x14ac:dyDescent="0.25">
      <c r="A1820" s="44" t="s">
        <v>6281</v>
      </c>
      <c r="B1820" s="44" t="s">
        <v>6282</v>
      </c>
      <c r="C1820" s="44" t="s">
        <v>6283</v>
      </c>
      <c r="D1820" s="44" t="s">
        <v>6268</v>
      </c>
      <c r="E1820" s="44" t="s">
        <v>574</v>
      </c>
      <c r="F1820" s="44" t="s">
        <v>6268</v>
      </c>
      <c r="G1820" s="45"/>
      <c r="H1820" s="46">
        <v>0</v>
      </c>
      <c r="I1820" s="44" t="s">
        <v>583</v>
      </c>
      <c r="J1820" s="44" t="s">
        <v>584</v>
      </c>
      <c r="K1820" s="44" t="s">
        <v>566</v>
      </c>
      <c r="L1820" s="44" t="s">
        <v>567</v>
      </c>
      <c r="M1820" s="44" t="s">
        <v>784</v>
      </c>
      <c r="N1820" s="44" t="s">
        <v>3235</v>
      </c>
      <c r="O1820" s="44" t="s">
        <v>6265</v>
      </c>
      <c r="P1820" s="44" t="s">
        <v>6266</v>
      </c>
      <c r="Q1820" s="44" t="s">
        <v>570</v>
      </c>
    </row>
    <row r="1821" spans="1:17" x14ac:dyDescent="0.25">
      <c r="A1821" s="44" t="s">
        <v>6284</v>
      </c>
      <c r="B1821" s="44" t="s">
        <v>6285</v>
      </c>
      <c r="C1821" s="44" t="s">
        <v>6286</v>
      </c>
      <c r="D1821" s="44" t="s">
        <v>6268</v>
      </c>
      <c r="E1821" s="44" t="s">
        <v>574</v>
      </c>
      <c r="F1821" s="44" t="s">
        <v>6268</v>
      </c>
      <c r="G1821" s="45"/>
      <c r="H1821" s="46">
        <v>0</v>
      </c>
      <c r="I1821" s="44" t="s">
        <v>575</v>
      </c>
      <c r="J1821" s="44" t="s">
        <v>576</v>
      </c>
      <c r="K1821" s="44" t="s">
        <v>566</v>
      </c>
      <c r="L1821" s="44" t="s">
        <v>567</v>
      </c>
      <c r="M1821" s="44" t="s">
        <v>629</v>
      </c>
      <c r="N1821" s="44"/>
      <c r="O1821" s="44" t="s">
        <v>6265</v>
      </c>
      <c r="P1821" s="44" t="s">
        <v>6266</v>
      </c>
      <c r="Q1821" s="44" t="s">
        <v>570</v>
      </c>
    </row>
    <row r="1822" spans="1:17" x14ac:dyDescent="0.25">
      <c r="A1822" s="44" t="s">
        <v>6287</v>
      </c>
      <c r="B1822" s="44" t="s">
        <v>6288</v>
      </c>
      <c r="C1822" s="44" t="s">
        <v>6289</v>
      </c>
      <c r="D1822" s="44" t="s">
        <v>6268</v>
      </c>
      <c r="E1822" s="44" t="s">
        <v>574</v>
      </c>
      <c r="F1822" s="44" t="s">
        <v>6268</v>
      </c>
      <c r="G1822" s="45"/>
      <c r="H1822" s="46">
        <v>0</v>
      </c>
      <c r="I1822" s="44" t="s">
        <v>583</v>
      </c>
      <c r="J1822" s="44" t="s">
        <v>584</v>
      </c>
      <c r="K1822" s="44" t="s">
        <v>566</v>
      </c>
      <c r="L1822" s="44" t="s">
        <v>567</v>
      </c>
      <c r="M1822" s="44" t="s">
        <v>766</v>
      </c>
      <c r="N1822" s="44"/>
      <c r="O1822" s="44" t="s">
        <v>6265</v>
      </c>
      <c r="P1822" s="44" t="s">
        <v>6266</v>
      </c>
      <c r="Q1822" s="44" t="s">
        <v>570</v>
      </c>
    </row>
    <row r="1823" spans="1:17" x14ac:dyDescent="0.25">
      <c r="A1823" s="44" t="s">
        <v>6290</v>
      </c>
      <c r="B1823" s="44" t="s">
        <v>6291</v>
      </c>
      <c r="C1823" s="44" t="s">
        <v>6292</v>
      </c>
      <c r="D1823" s="44" t="s">
        <v>6268</v>
      </c>
      <c r="E1823" s="44" t="s">
        <v>574</v>
      </c>
      <c r="F1823" s="44" t="s">
        <v>6268</v>
      </c>
      <c r="G1823" s="45"/>
      <c r="H1823" s="46">
        <v>0</v>
      </c>
      <c r="I1823" s="44" t="s">
        <v>575</v>
      </c>
      <c r="J1823" s="44" t="s">
        <v>576</v>
      </c>
      <c r="K1823" s="44" t="s">
        <v>566</v>
      </c>
      <c r="L1823" s="44" t="s">
        <v>567</v>
      </c>
      <c r="M1823" s="44" t="s">
        <v>629</v>
      </c>
      <c r="N1823" s="44" t="s">
        <v>6293</v>
      </c>
      <c r="O1823" s="44" t="s">
        <v>6265</v>
      </c>
      <c r="P1823" s="44" t="s">
        <v>6266</v>
      </c>
      <c r="Q1823" s="44" t="s">
        <v>570</v>
      </c>
    </row>
    <row r="1824" spans="1:17" x14ac:dyDescent="0.25">
      <c r="A1824" s="44" t="s">
        <v>6294</v>
      </c>
      <c r="B1824" s="44" t="s">
        <v>6295</v>
      </c>
      <c r="C1824" s="44" t="s">
        <v>6296</v>
      </c>
      <c r="D1824" s="44"/>
      <c r="E1824" s="44" t="s">
        <v>574</v>
      </c>
      <c r="F1824" s="44" t="s">
        <v>6297</v>
      </c>
      <c r="G1824" s="45"/>
      <c r="H1824" s="46">
        <v>0</v>
      </c>
      <c r="I1824" s="44"/>
      <c r="J1824" s="44"/>
      <c r="K1824" s="44" t="s">
        <v>566</v>
      </c>
      <c r="L1824" s="44" t="s">
        <v>567</v>
      </c>
      <c r="M1824" s="44" t="s">
        <v>629</v>
      </c>
      <c r="N1824" s="44"/>
      <c r="O1824" s="44" t="s">
        <v>6294</v>
      </c>
      <c r="P1824" s="44" t="s">
        <v>6295</v>
      </c>
      <c r="Q1824" s="44" t="s">
        <v>570</v>
      </c>
    </row>
    <row r="1825" spans="1:17" x14ac:dyDescent="0.25">
      <c r="A1825" s="44" t="s">
        <v>6298</v>
      </c>
      <c r="B1825" s="44" t="s">
        <v>6299</v>
      </c>
      <c r="C1825" s="44" t="s">
        <v>6300</v>
      </c>
      <c r="D1825" s="44"/>
      <c r="E1825" s="44" t="s">
        <v>3133</v>
      </c>
      <c r="F1825" s="44" t="s">
        <v>6301</v>
      </c>
      <c r="G1825" s="45">
        <v>60</v>
      </c>
      <c r="H1825" s="46">
        <v>0</v>
      </c>
      <c r="I1825" s="44" t="s">
        <v>1066</v>
      </c>
      <c r="J1825" s="44" t="s">
        <v>1067</v>
      </c>
      <c r="K1825" s="44" t="s">
        <v>566</v>
      </c>
      <c r="L1825" s="44" t="s">
        <v>683</v>
      </c>
      <c r="M1825" s="44" t="s">
        <v>1159</v>
      </c>
      <c r="N1825" s="44" t="s">
        <v>6302</v>
      </c>
      <c r="O1825" s="44" t="s">
        <v>6298</v>
      </c>
      <c r="P1825" s="44" t="s">
        <v>6299</v>
      </c>
      <c r="Q1825" s="44" t="s">
        <v>570</v>
      </c>
    </row>
    <row r="1826" spans="1:17" x14ac:dyDescent="0.25">
      <c r="A1826" s="44" t="s">
        <v>6303</v>
      </c>
      <c r="B1826" s="44" t="s">
        <v>6304</v>
      </c>
      <c r="C1826" s="44" t="s">
        <v>6305</v>
      </c>
      <c r="D1826" s="44"/>
      <c r="E1826" s="44" t="s">
        <v>824</v>
      </c>
      <c r="F1826" s="44" t="s">
        <v>6306</v>
      </c>
      <c r="G1826" s="45"/>
      <c r="H1826" s="46">
        <v>0</v>
      </c>
      <c r="I1826" s="44" t="s">
        <v>826</v>
      </c>
      <c r="J1826" s="44" t="s">
        <v>827</v>
      </c>
      <c r="K1826" s="44" t="s">
        <v>566</v>
      </c>
      <c r="L1826" s="44" t="s">
        <v>683</v>
      </c>
      <c r="M1826" s="44" t="s">
        <v>1106</v>
      </c>
      <c r="N1826" s="44" t="s">
        <v>6307</v>
      </c>
      <c r="O1826" s="44" t="s">
        <v>6303</v>
      </c>
      <c r="P1826" s="44" t="s">
        <v>6304</v>
      </c>
      <c r="Q1826" s="44" t="s">
        <v>570</v>
      </c>
    </row>
    <row r="1827" spans="1:17" x14ac:dyDescent="0.25">
      <c r="A1827" s="44" t="s">
        <v>6308</v>
      </c>
      <c r="B1827" s="44" t="s">
        <v>6309</v>
      </c>
      <c r="C1827" s="44" t="s">
        <v>6310</v>
      </c>
      <c r="D1827" s="44"/>
      <c r="E1827" s="44" t="s">
        <v>574</v>
      </c>
      <c r="F1827" s="44" t="s">
        <v>6311</v>
      </c>
      <c r="G1827" s="45"/>
      <c r="H1827" s="46">
        <v>0</v>
      </c>
      <c r="I1827" s="44"/>
      <c r="J1827" s="44"/>
      <c r="K1827" s="44" t="s">
        <v>566</v>
      </c>
      <c r="L1827" s="44" t="s">
        <v>4533</v>
      </c>
      <c r="M1827" s="44"/>
      <c r="N1827" s="44"/>
      <c r="O1827" s="44" t="s">
        <v>6308</v>
      </c>
      <c r="P1827" s="44" t="s">
        <v>6309</v>
      </c>
      <c r="Q1827" s="44" t="s">
        <v>570</v>
      </c>
    </row>
    <row r="1828" spans="1:17" x14ac:dyDescent="0.25">
      <c r="A1828" s="44" t="s">
        <v>6312</v>
      </c>
      <c r="B1828" s="44" t="s">
        <v>6313</v>
      </c>
      <c r="C1828" s="44" t="s">
        <v>6314</v>
      </c>
      <c r="D1828" s="44" t="s">
        <v>6315</v>
      </c>
      <c r="E1828" s="44" t="s">
        <v>6316</v>
      </c>
      <c r="F1828" s="44" t="s">
        <v>6317</v>
      </c>
      <c r="G1828" s="45"/>
      <c r="H1828" s="46">
        <v>0</v>
      </c>
      <c r="I1828" s="44" t="s">
        <v>1066</v>
      </c>
      <c r="J1828" s="44" t="s">
        <v>1067</v>
      </c>
      <c r="K1828" s="44" t="s">
        <v>566</v>
      </c>
      <c r="L1828" s="44" t="s">
        <v>683</v>
      </c>
      <c r="M1828" s="44" t="s">
        <v>1068</v>
      </c>
      <c r="N1828" s="44"/>
      <c r="O1828" s="44" t="s">
        <v>6312</v>
      </c>
      <c r="P1828" s="44" t="s">
        <v>6313</v>
      </c>
      <c r="Q1828" s="44" t="s">
        <v>4245</v>
      </c>
    </row>
    <row r="1829" spans="1:17" x14ac:dyDescent="0.25">
      <c r="A1829" s="44" t="s">
        <v>6318</v>
      </c>
      <c r="B1829" s="44" t="s">
        <v>6319</v>
      </c>
      <c r="C1829" s="44"/>
      <c r="D1829" s="44"/>
      <c r="E1829" s="44"/>
      <c r="F1829" s="44"/>
      <c r="G1829" s="45"/>
      <c r="H1829" s="46">
        <v>0</v>
      </c>
      <c r="I1829" s="44"/>
      <c r="J1829" s="44"/>
      <c r="K1829" s="44" t="s">
        <v>566</v>
      </c>
      <c r="L1829" s="44"/>
      <c r="M1829" s="44"/>
      <c r="N1829" s="44"/>
      <c r="O1829" s="44" t="s">
        <v>6318</v>
      </c>
      <c r="P1829" s="44" t="s">
        <v>6319</v>
      </c>
      <c r="Q1829" s="44" t="s">
        <v>570</v>
      </c>
    </row>
    <row r="1830" spans="1:17" x14ac:dyDescent="0.25">
      <c r="A1830" s="44" t="s">
        <v>6320</v>
      </c>
      <c r="B1830" s="44" t="s">
        <v>6321</v>
      </c>
      <c r="C1830" s="44"/>
      <c r="D1830" s="44"/>
      <c r="E1830" s="44"/>
      <c r="F1830" s="44"/>
      <c r="G1830" s="45"/>
      <c r="H1830" s="46">
        <v>0</v>
      </c>
      <c r="I1830" s="44"/>
      <c r="J1830" s="44"/>
      <c r="K1830" s="44" t="s">
        <v>566</v>
      </c>
      <c r="L1830" s="44"/>
      <c r="M1830" s="44"/>
      <c r="N1830" s="44"/>
      <c r="O1830" s="44" t="s">
        <v>6318</v>
      </c>
      <c r="P1830" s="44" t="s">
        <v>6321</v>
      </c>
      <c r="Q1830" s="44" t="s">
        <v>570</v>
      </c>
    </row>
    <row r="1831" spans="1:17" x14ac:dyDescent="0.25">
      <c r="A1831" s="44" t="s">
        <v>6322</v>
      </c>
      <c r="B1831" s="44" t="s">
        <v>6323</v>
      </c>
      <c r="C1831" s="44" t="s">
        <v>74</v>
      </c>
      <c r="D1831" s="44" t="s">
        <v>6324</v>
      </c>
      <c r="E1831" s="44" t="s">
        <v>1303</v>
      </c>
      <c r="F1831" s="44"/>
      <c r="G1831" s="45"/>
      <c r="H1831" s="46">
        <v>0</v>
      </c>
      <c r="I1831" s="44" t="s">
        <v>699</v>
      </c>
      <c r="J1831" s="44" t="s">
        <v>700</v>
      </c>
      <c r="K1831" s="44" t="s">
        <v>566</v>
      </c>
      <c r="L1831" s="44" t="s">
        <v>683</v>
      </c>
      <c r="M1831" s="44"/>
      <c r="N1831" s="44"/>
      <c r="O1831" s="44" t="s">
        <v>6318</v>
      </c>
      <c r="P1831" s="44" t="s">
        <v>6323</v>
      </c>
      <c r="Q1831" s="44" t="s">
        <v>570</v>
      </c>
    </row>
    <row r="1832" spans="1:17" x14ac:dyDescent="0.25">
      <c r="A1832" s="44" t="s">
        <v>6325</v>
      </c>
      <c r="B1832" s="44" t="s">
        <v>6326</v>
      </c>
      <c r="C1832" s="44" t="s">
        <v>6327</v>
      </c>
      <c r="D1832" s="44" t="s">
        <v>6328</v>
      </c>
      <c r="E1832" s="44" t="s">
        <v>1303</v>
      </c>
      <c r="F1832" s="44" t="s">
        <v>6328</v>
      </c>
      <c r="G1832" s="45"/>
      <c r="H1832" s="46">
        <v>0</v>
      </c>
      <c r="I1832" s="44" t="s">
        <v>1066</v>
      </c>
      <c r="J1832" s="44" t="s">
        <v>1067</v>
      </c>
      <c r="K1832" s="44" t="s">
        <v>566</v>
      </c>
      <c r="L1832" s="44" t="s">
        <v>683</v>
      </c>
      <c r="M1832" s="44" t="s">
        <v>1078</v>
      </c>
      <c r="N1832" s="44"/>
      <c r="O1832" s="44" t="s">
        <v>6325</v>
      </c>
      <c r="P1832" s="44" t="s">
        <v>6326</v>
      </c>
      <c r="Q1832" s="44" t="s">
        <v>570</v>
      </c>
    </row>
    <row r="1833" spans="1:17" x14ac:dyDescent="0.25">
      <c r="A1833" s="44" t="s">
        <v>6329</v>
      </c>
      <c r="B1833" s="44" t="s">
        <v>6330</v>
      </c>
      <c r="C1833" s="44" t="s">
        <v>6327</v>
      </c>
      <c r="D1833" s="44" t="s">
        <v>6328</v>
      </c>
      <c r="E1833" s="44" t="s">
        <v>1303</v>
      </c>
      <c r="F1833" s="44" t="s">
        <v>6328</v>
      </c>
      <c r="G1833" s="45"/>
      <c r="H1833" s="46">
        <v>0</v>
      </c>
      <c r="I1833" s="44" t="s">
        <v>1066</v>
      </c>
      <c r="J1833" s="44" t="s">
        <v>1067</v>
      </c>
      <c r="K1833" s="44" t="s">
        <v>566</v>
      </c>
      <c r="L1833" s="44" t="s">
        <v>683</v>
      </c>
      <c r="M1833" s="44" t="s">
        <v>1078</v>
      </c>
      <c r="N1833" s="44"/>
      <c r="O1833" s="44" t="s">
        <v>6329</v>
      </c>
      <c r="P1833" s="44" t="s">
        <v>6330</v>
      </c>
      <c r="Q1833" s="44" t="s">
        <v>570</v>
      </c>
    </row>
    <row r="1834" spans="1:17" x14ac:dyDescent="0.25">
      <c r="A1834" s="44" t="s">
        <v>6331</v>
      </c>
      <c r="B1834" s="44" t="s">
        <v>6332</v>
      </c>
      <c r="C1834" s="44" t="s">
        <v>6333</v>
      </c>
      <c r="D1834" s="44" t="s">
        <v>6328</v>
      </c>
      <c r="E1834" s="44" t="s">
        <v>1303</v>
      </c>
      <c r="F1834" s="44" t="s">
        <v>6328</v>
      </c>
      <c r="G1834" s="45"/>
      <c r="H1834" s="46">
        <v>0</v>
      </c>
      <c r="I1834" s="44" t="s">
        <v>1066</v>
      </c>
      <c r="J1834" s="44" t="s">
        <v>1067</v>
      </c>
      <c r="K1834" s="44" t="s">
        <v>566</v>
      </c>
      <c r="L1834" s="44" t="s">
        <v>683</v>
      </c>
      <c r="M1834" s="44" t="s">
        <v>1078</v>
      </c>
      <c r="N1834" s="44"/>
      <c r="O1834" s="44" t="s">
        <v>6331</v>
      </c>
      <c r="P1834" s="44" t="s">
        <v>6332</v>
      </c>
      <c r="Q1834" s="44" t="s">
        <v>570</v>
      </c>
    </row>
    <row r="1835" spans="1:17" x14ac:dyDescent="0.25">
      <c r="A1835" s="44" t="s">
        <v>6334</v>
      </c>
      <c r="B1835" s="44" t="s">
        <v>6335</v>
      </c>
      <c r="C1835" s="44" t="s">
        <v>6336</v>
      </c>
      <c r="D1835" s="44" t="s">
        <v>6328</v>
      </c>
      <c r="E1835" s="44" t="s">
        <v>1303</v>
      </c>
      <c r="F1835" s="44" t="s">
        <v>6328</v>
      </c>
      <c r="G1835" s="45"/>
      <c r="H1835" s="46">
        <v>0</v>
      </c>
      <c r="I1835" s="44" t="s">
        <v>1066</v>
      </c>
      <c r="J1835" s="44" t="s">
        <v>1067</v>
      </c>
      <c r="K1835" s="44" t="s">
        <v>566</v>
      </c>
      <c r="L1835" s="44" t="s">
        <v>683</v>
      </c>
      <c r="M1835" s="44" t="s">
        <v>1078</v>
      </c>
      <c r="N1835" s="44"/>
      <c r="O1835" s="44" t="s">
        <v>6334</v>
      </c>
      <c r="P1835" s="44" t="s">
        <v>6335</v>
      </c>
      <c r="Q1835" s="44" t="s">
        <v>570</v>
      </c>
    </row>
    <row r="1836" spans="1:17" x14ac:dyDescent="0.25">
      <c r="A1836" s="44" t="s">
        <v>6337</v>
      </c>
      <c r="B1836" s="44" t="s">
        <v>6338</v>
      </c>
      <c r="C1836" s="44" t="s">
        <v>6339</v>
      </c>
      <c r="D1836" s="44"/>
      <c r="E1836" s="44" t="s">
        <v>1303</v>
      </c>
      <c r="F1836" s="44" t="s">
        <v>6340</v>
      </c>
      <c r="G1836" s="45"/>
      <c r="H1836" s="46">
        <v>0</v>
      </c>
      <c r="I1836" s="44" t="s">
        <v>699</v>
      </c>
      <c r="J1836" s="44" t="s">
        <v>700</v>
      </c>
      <c r="K1836" s="44" t="s">
        <v>566</v>
      </c>
      <c r="L1836" s="44" t="s">
        <v>1036</v>
      </c>
      <c r="M1836" s="44" t="s">
        <v>702</v>
      </c>
      <c r="N1836" s="44" t="s">
        <v>6341</v>
      </c>
      <c r="O1836" s="44" t="s">
        <v>6337</v>
      </c>
      <c r="P1836" s="44" t="s">
        <v>6338</v>
      </c>
      <c r="Q1836" s="44" t="s">
        <v>570</v>
      </c>
    </row>
    <row r="1837" spans="1:17" x14ac:dyDescent="0.25">
      <c r="A1837" s="44" t="s">
        <v>6342</v>
      </c>
      <c r="B1837" s="44" t="s">
        <v>6343</v>
      </c>
      <c r="C1837" s="44" t="s">
        <v>6344</v>
      </c>
      <c r="D1837" s="44" t="s">
        <v>6345</v>
      </c>
      <c r="E1837" s="44" t="s">
        <v>1303</v>
      </c>
      <c r="F1837" s="44" t="s">
        <v>6345</v>
      </c>
      <c r="G1837" s="45"/>
      <c r="H1837" s="46">
        <v>0</v>
      </c>
      <c r="I1837" s="44" t="s">
        <v>1066</v>
      </c>
      <c r="J1837" s="44" t="s">
        <v>1067</v>
      </c>
      <c r="K1837" s="44" t="s">
        <v>566</v>
      </c>
      <c r="L1837" s="44" t="s">
        <v>683</v>
      </c>
      <c r="M1837" s="44" t="s">
        <v>1078</v>
      </c>
      <c r="N1837" s="44"/>
      <c r="O1837" s="44" t="s">
        <v>6342</v>
      </c>
      <c r="P1837" s="44" t="s">
        <v>6343</v>
      </c>
      <c r="Q1837" s="44" t="s">
        <v>570</v>
      </c>
    </row>
    <row r="1838" spans="1:17" x14ac:dyDescent="0.25">
      <c r="A1838" s="44" t="s">
        <v>6346</v>
      </c>
      <c r="B1838" s="44" t="s">
        <v>6347</v>
      </c>
      <c r="C1838" s="44" t="s">
        <v>6348</v>
      </c>
      <c r="D1838" s="44" t="s">
        <v>74</v>
      </c>
      <c r="E1838" s="44" t="s">
        <v>1303</v>
      </c>
      <c r="F1838" s="44"/>
      <c r="G1838" s="45"/>
      <c r="H1838" s="46">
        <v>0</v>
      </c>
      <c r="I1838" s="44" t="s">
        <v>1066</v>
      </c>
      <c r="J1838" s="44" t="s">
        <v>1067</v>
      </c>
      <c r="K1838" s="44" t="s">
        <v>566</v>
      </c>
      <c r="L1838" s="44" t="s">
        <v>683</v>
      </c>
      <c r="M1838" s="44" t="s">
        <v>1078</v>
      </c>
      <c r="N1838" s="44" t="s">
        <v>2015</v>
      </c>
      <c r="O1838" s="44" t="s">
        <v>6346</v>
      </c>
      <c r="P1838" s="44" t="s">
        <v>6347</v>
      </c>
      <c r="Q1838" s="44" t="s">
        <v>570</v>
      </c>
    </row>
    <row r="1839" spans="1:17" x14ac:dyDescent="0.25">
      <c r="A1839" s="44" t="s">
        <v>6349</v>
      </c>
      <c r="B1839" s="44" t="s">
        <v>6350</v>
      </c>
      <c r="C1839" s="44" t="s">
        <v>6351</v>
      </c>
      <c r="D1839" s="44"/>
      <c r="E1839" s="44" t="s">
        <v>5164</v>
      </c>
      <c r="F1839" s="44"/>
      <c r="G1839" s="45"/>
      <c r="H1839" s="46">
        <v>0</v>
      </c>
      <c r="I1839" s="44" t="s">
        <v>826</v>
      </c>
      <c r="J1839" s="44" t="s">
        <v>827</v>
      </c>
      <c r="K1839" s="44" t="s">
        <v>566</v>
      </c>
      <c r="L1839" s="44" t="s">
        <v>683</v>
      </c>
      <c r="M1839" s="44" t="s">
        <v>1021</v>
      </c>
      <c r="N1839" s="44"/>
      <c r="O1839" s="44" t="s">
        <v>6349</v>
      </c>
      <c r="P1839" s="44" t="s">
        <v>6350</v>
      </c>
      <c r="Q1839" s="44" t="s">
        <v>4529</v>
      </c>
    </row>
    <row r="1840" spans="1:17" x14ac:dyDescent="0.25">
      <c r="A1840" s="44" t="s">
        <v>6352</v>
      </c>
      <c r="B1840" s="44" t="s">
        <v>919</v>
      </c>
      <c r="C1840" s="44" t="s">
        <v>919</v>
      </c>
      <c r="D1840" s="44" t="s">
        <v>6324</v>
      </c>
      <c r="E1840" s="44" t="s">
        <v>574</v>
      </c>
      <c r="F1840" s="44" t="s">
        <v>6324</v>
      </c>
      <c r="G1840" s="45"/>
      <c r="H1840" s="46">
        <v>0</v>
      </c>
      <c r="I1840" s="44"/>
      <c r="J1840" s="44"/>
      <c r="K1840" s="44" t="s">
        <v>566</v>
      </c>
      <c r="L1840" s="44" t="s">
        <v>4533</v>
      </c>
      <c r="M1840" s="44"/>
      <c r="N1840" s="44"/>
      <c r="O1840" s="44" t="s">
        <v>6352</v>
      </c>
      <c r="P1840" s="44" t="s">
        <v>919</v>
      </c>
      <c r="Q1840" s="44" t="s">
        <v>570</v>
      </c>
    </row>
    <row r="1841" spans="1:17" x14ac:dyDescent="0.25">
      <c r="A1841" s="44" t="s">
        <v>6353</v>
      </c>
      <c r="B1841" s="44" t="s">
        <v>6354</v>
      </c>
      <c r="C1841" s="44" t="s">
        <v>6355</v>
      </c>
      <c r="D1841" s="44" t="s">
        <v>6356</v>
      </c>
      <c r="E1841" s="44" t="s">
        <v>574</v>
      </c>
      <c r="F1841" s="44" t="s">
        <v>6356</v>
      </c>
      <c r="G1841" s="45"/>
      <c r="H1841" s="46">
        <v>0</v>
      </c>
      <c r="I1841" s="44" t="s">
        <v>671</v>
      </c>
      <c r="J1841" s="44" t="s">
        <v>672</v>
      </c>
      <c r="K1841" s="44" t="s">
        <v>566</v>
      </c>
      <c r="L1841" s="44" t="s">
        <v>567</v>
      </c>
      <c r="M1841" s="44" t="s">
        <v>725</v>
      </c>
      <c r="N1841" s="44"/>
      <c r="O1841" s="44" t="s">
        <v>6353</v>
      </c>
      <c r="P1841" s="44" t="s">
        <v>6354</v>
      </c>
      <c r="Q1841" s="44" t="s">
        <v>570</v>
      </c>
    </row>
    <row r="1842" spans="1:17" x14ac:dyDescent="0.25">
      <c r="A1842" s="44" t="s">
        <v>6357</v>
      </c>
      <c r="B1842" s="44" t="s">
        <v>6358</v>
      </c>
      <c r="C1842" s="44" t="s">
        <v>6359</v>
      </c>
      <c r="D1842" s="44"/>
      <c r="E1842" s="44" t="s">
        <v>574</v>
      </c>
      <c r="F1842" s="44"/>
      <c r="G1842" s="45"/>
      <c r="H1842" s="46">
        <v>0</v>
      </c>
      <c r="I1842" s="44" t="s">
        <v>6360</v>
      </c>
      <c r="J1842" s="44" t="s">
        <v>6361</v>
      </c>
      <c r="K1842" s="44" t="s">
        <v>566</v>
      </c>
      <c r="L1842" s="44" t="s">
        <v>4394</v>
      </c>
      <c r="M1842" s="44" t="s">
        <v>644</v>
      </c>
      <c r="N1842" s="44"/>
      <c r="O1842" s="44" t="s">
        <v>6357</v>
      </c>
      <c r="P1842" s="44" t="s">
        <v>6358</v>
      </c>
      <c r="Q1842" s="44" t="s">
        <v>4529</v>
      </c>
    </row>
    <row r="1843" spans="1:17" x14ac:dyDescent="0.25">
      <c r="A1843" s="44" t="s">
        <v>6362</v>
      </c>
      <c r="B1843" s="44" t="s">
        <v>6363</v>
      </c>
      <c r="C1843" s="44" t="s">
        <v>6364</v>
      </c>
      <c r="D1843" s="44"/>
      <c r="E1843" s="44" t="s">
        <v>574</v>
      </c>
      <c r="F1843" s="44"/>
      <c r="G1843" s="45"/>
      <c r="H1843" s="46">
        <v>0</v>
      </c>
      <c r="I1843" s="44" t="s">
        <v>6360</v>
      </c>
      <c r="J1843" s="44" t="s">
        <v>6361</v>
      </c>
      <c r="K1843" s="44" t="s">
        <v>566</v>
      </c>
      <c r="L1843" s="44" t="s">
        <v>567</v>
      </c>
      <c r="M1843" s="44" t="s">
        <v>2320</v>
      </c>
      <c r="N1843" s="44"/>
      <c r="O1843" s="44" t="s">
        <v>6362</v>
      </c>
      <c r="P1843" s="44" t="s">
        <v>6363</v>
      </c>
      <c r="Q1843" s="44" t="s">
        <v>4529</v>
      </c>
    </row>
    <row r="1844" spans="1:17" x14ac:dyDescent="0.25">
      <c r="A1844" s="44" t="s">
        <v>6365</v>
      </c>
      <c r="B1844" s="44" t="s">
        <v>6366</v>
      </c>
      <c r="C1844" s="44" t="s">
        <v>6367</v>
      </c>
      <c r="D1844" s="44"/>
      <c r="E1844" s="44" t="s">
        <v>574</v>
      </c>
      <c r="F1844" s="44"/>
      <c r="G1844" s="45"/>
      <c r="H1844" s="46">
        <v>0</v>
      </c>
      <c r="I1844" s="44" t="s">
        <v>671</v>
      </c>
      <c r="J1844" s="44" t="s">
        <v>672</v>
      </c>
      <c r="K1844" s="44" t="s">
        <v>566</v>
      </c>
      <c r="L1844" s="44" t="s">
        <v>567</v>
      </c>
      <c r="M1844" s="44" t="s">
        <v>667</v>
      </c>
      <c r="N1844" s="44"/>
      <c r="O1844" s="44" t="s">
        <v>6365</v>
      </c>
      <c r="P1844" s="44" t="s">
        <v>6366</v>
      </c>
      <c r="Q1844" s="44" t="s">
        <v>4529</v>
      </c>
    </row>
    <row r="1845" spans="1:17" x14ac:dyDescent="0.25">
      <c r="A1845" s="44" t="s">
        <v>6368</v>
      </c>
      <c r="B1845" s="44" t="s">
        <v>6369</v>
      </c>
      <c r="C1845" s="44" t="s">
        <v>6370</v>
      </c>
      <c r="D1845" s="44"/>
      <c r="E1845" s="44" t="s">
        <v>574</v>
      </c>
      <c r="F1845" s="44"/>
      <c r="G1845" s="45"/>
      <c r="H1845" s="46">
        <v>0</v>
      </c>
      <c r="I1845" s="44" t="s">
        <v>671</v>
      </c>
      <c r="J1845" s="44" t="s">
        <v>672</v>
      </c>
      <c r="K1845" s="44" t="s">
        <v>566</v>
      </c>
      <c r="L1845" s="44" t="s">
        <v>567</v>
      </c>
      <c r="M1845" s="44" t="s">
        <v>625</v>
      </c>
      <c r="N1845" s="44"/>
      <c r="O1845" s="44" t="s">
        <v>6368</v>
      </c>
      <c r="P1845" s="44" t="s">
        <v>6369</v>
      </c>
      <c r="Q1845" s="44" t="s">
        <v>4529</v>
      </c>
    </row>
    <row r="1846" spans="1:17" x14ac:dyDescent="0.25">
      <c r="A1846" s="44" t="s">
        <v>6371</v>
      </c>
      <c r="B1846" s="44" t="s">
        <v>6372</v>
      </c>
      <c r="C1846" s="44" t="s">
        <v>6373</v>
      </c>
      <c r="D1846" s="44"/>
      <c r="E1846" s="44" t="s">
        <v>574</v>
      </c>
      <c r="F1846" s="44"/>
      <c r="G1846" s="45"/>
      <c r="H1846" s="46">
        <v>0</v>
      </c>
      <c r="I1846" s="44" t="s">
        <v>6360</v>
      </c>
      <c r="J1846" s="44" t="s">
        <v>6361</v>
      </c>
      <c r="K1846" s="44" t="s">
        <v>566</v>
      </c>
      <c r="L1846" s="44" t="s">
        <v>567</v>
      </c>
      <c r="M1846" s="44" t="s">
        <v>568</v>
      </c>
      <c r="N1846" s="44"/>
      <c r="O1846" s="44" t="s">
        <v>6371</v>
      </c>
      <c r="P1846" s="44" t="s">
        <v>6372</v>
      </c>
      <c r="Q1846" s="44" t="s">
        <v>4529</v>
      </c>
    </row>
    <row r="1847" spans="1:17" x14ac:dyDescent="0.25">
      <c r="A1847" s="44" t="s">
        <v>6374</v>
      </c>
      <c r="B1847" s="44" t="s">
        <v>6375</v>
      </c>
      <c r="C1847" s="44" t="s">
        <v>6376</v>
      </c>
      <c r="D1847" s="44"/>
      <c r="E1847" s="44" t="s">
        <v>574</v>
      </c>
      <c r="F1847" s="44"/>
      <c r="G1847" s="45"/>
      <c r="H1847" s="46">
        <v>0</v>
      </c>
      <c r="I1847" s="44" t="s">
        <v>671</v>
      </c>
      <c r="J1847" s="44" t="s">
        <v>672</v>
      </c>
      <c r="K1847" s="44" t="s">
        <v>566</v>
      </c>
      <c r="L1847" s="44" t="s">
        <v>567</v>
      </c>
      <c r="M1847" s="44" t="s">
        <v>667</v>
      </c>
      <c r="N1847" s="44"/>
      <c r="O1847" s="44" t="s">
        <v>6374</v>
      </c>
      <c r="P1847" s="44" t="s">
        <v>6375</v>
      </c>
      <c r="Q1847" s="44" t="s">
        <v>4529</v>
      </c>
    </row>
    <row r="1848" spans="1:17" x14ac:dyDescent="0.25">
      <c r="A1848" s="44" t="s">
        <v>6377</v>
      </c>
      <c r="B1848" s="44" t="s">
        <v>6378</v>
      </c>
      <c r="C1848" s="44" t="s">
        <v>6379</v>
      </c>
      <c r="D1848" s="44" t="s">
        <v>6380</v>
      </c>
      <c r="E1848" s="44" t="s">
        <v>1303</v>
      </c>
      <c r="F1848" s="44" t="s">
        <v>6380</v>
      </c>
      <c r="G1848" s="45"/>
      <c r="H1848" s="46">
        <v>0</v>
      </c>
      <c r="I1848" s="44" t="s">
        <v>826</v>
      </c>
      <c r="J1848" s="44" t="s">
        <v>827</v>
      </c>
      <c r="K1848" s="44" t="s">
        <v>566</v>
      </c>
      <c r="L1848" s="44" t="s">
        <v>683</v>
      </c>
      <c r="M1848" s="44" t="s">
        <v>1014</v>
      </c>
      <c r="N1848" s="44"/>
      <c r="O1848" s="44" t="s">
        <v>6377</v>
      </c>
      <c r="P1848" s="44" t="s">
        <v>6378</v>
      </c>
      <c r="Q1848" s="44" t="s">
        <v>4529</v>
      </c>
    </row>
    <row r="1849" spans="1:17" x14ac:dyDescent="0.25">
      <c r="A1849" s="44" t="s">
        <v>6381</v>
      </c>
      <c r="B1849" s="44" t="s">
        <v>6382</v>
      </c>
      <c r="C1849" s="44" t="s">
        <v>6383</v>
      </c>
      <c r="D1849" s="44" t="s">
        <v>6384</v>
      </c>
      <c r="E1849" s="44" t="s">
        <v>574</v>
      </c>
      <c r="F1849" s="44" t="s">
        <v>6384</v>
      </c>
      <c r="G1849" s="45"/>
      <c r="H1849" s="46">
        <v>0</v>
      </c>
      <c r="I1849" s="44" t="s">
        <v>671</v>
      </c>
      <c r="J1849" s="44" t="s">
        <v>672</v>
      </c>
      <c r="K1849" s="44" t="s">
        <v>566</v>
      </c>
      <c r="L1849" s="44" t="s">
        <v>567</v>
      </c>
      <c r="M1849" s="44" t="s">
        <v>725</v>
      </c>
      <c r="N1849" s="44"/>
      <c r="O1849" s="44" t="s">
        <v>6381</v>
      </c>
      <c r="P1849" s="44" t="s">
        <v>6382</v>
      </c>
      <c r="Q1849" s="44" t="s">
        <v>4529</v>
      </c>
    </row>
    <row r="1850" spans="1:17" x14ac:dyDescent="0.25">
      <c r="A1850" s="44" t="s">
        <v>6385</v>
      </c>
      <c r="B1850" s="44" t="s">
        <v>6386</v>
      </c>
      <c r="C1850" s="44" t="s">
        <v>6387</v>
      </c>
      <c r="D1850" s="44" t="s">
        <v>6384</v>
      </c>
      <c r="E1850" s="44" t="s">
        <v>574</v>
      </c>
      <c r="F1850" s="44" t="s">
        <v>6384</v>
      </c>
      <c r="G1850" s="45"/>
      <c r="H1850" s="46">
        <v>0</v>
      </c>
      <c r="I1850" s="44" t="s">
        <v>617</v>
      </c>
      <c r="J1850" s="44" t="s">
        <v>618</v>
      </c>
      <c r="K1850" s="44" t="s">
        <v>566</v>
      </c>
      <c r="L1850" s="44" t="s">
        <v>567</v>
      </c>
      <c r="M1850" s="44" t="s">
        <v>725</v>
      </c>
      <c r="N1850" s="44"/>
      <c r="O1850" s="44" t="s">
        <v>6385</v>
      </c>
      <c r="P1850" s="44" t="s">
        <v>6386</v>
      </c>
      <c r="Q1850" s="44" t="s">
        <v>4529</v>
      </c>
    </row>
    <row r="1851" spans="1:17" x14ac:dyDescent="0.25">
      <c r="A1851" s="44" t="s">
        <v>6388</v>
      </c>
      <c r="B1851" s="44" t="s">
        <v>6389</v>
      </c>
      <c r="C1851" s="44" t="s">
        <v>6390</v>
      </c>
      <c r="D1851" s="44" t="s">
        <v>74</v>
      </c>
      <c r="E1851" s="44" t="s">
        <v>574</v>
      </c>
      <c r="F1851" s="44" t="s">
        <v>74</v>
      </c>
      <c r="G1851" s="45"/>
      <c r="H1851" s="46">
        <v>0</v>
      </c>
      <c r="I1851" s="44" t="s">
        <v>1002</v>
      </c>
      <c r="J1851" s="44" t="s">
        <v>1003</v>
      </c>
      <c r="K1851" s="44" t="s">
        <v>566</v>
      </c>
      <c r="L1851" s="44" t="s">
        <v>567</v>
      </c>
      <c r="M1851" s="44" t="s">
        <v>629</v>
      </c>
      <c r="N1851" s="44"/>
      <c r="O1851" s="44" t="s">
        <v>6388</v>
      </c>
      <c r="P1851" s="44" t="s">
        <v>6389</v>
      </c>
      <c r="Q1851" s="44" t="s">
        <v>4529</v>
      </c>
    </row>
    <row r="1852" spans="1:17" x14ac:dyDescent="0.25">
      <c r="A1852" s="44" t="s">
        <v>6391</v>
      </c>
      <c r="B1852" s="44" t="s">
        <v>6392</v>
      </c>
      <c r="C1852" s="44" t="s">
        <v>6393</v>
      </c>
      <c r="D1852" s="44" t="s">
        <v>74</v>
      </c>
      <c r="E1852" s="44" t="s">
        <v>6394</v>
      </c>
      <c r="F1852" s="44" t="s">
        <v>6395</v>
      </c>
      <c r="G1852" s="45"/>
      <c r="H1852" s="46">
        <v>0</v>
      </c>
      <c r="I1852" s="44" t="s">
        <v>1002</v>
      </c>
      <c r="J1852" s="44" t="s">
        <v>1003</v>
      </c>
      <c r="K1852" s="44" t="s">
        <v>566</v>
      </c>
      <c r="L1852" s="44" t="s">
        <v>3598</v>
      </c>
      <c r="M1852" s="44" t="s">
        <v>644</v>
      </c>
      <c r="N1852" s="44"/>
      <c r="O1852" s="44" t="s">
        <v>6391</v>
      </c>
      <c r="P1852" s="44" t="s">
        <v>6392</v>
      </c>
      <c r="Q1852" s="44" t="s">
        <v>4529</v>
      </c>
    </row>
    <row r="1853" spans="1:17" x14ac:dyDescent="0.25">
      <c r="A1853" s="44" t="s">
        <v>6396</v>
      </c>
      <c r="B1853" s="44" t="s">
        <v>6397</v>
      </c>
      <c r="C1853" s="44" t="s">
        <v>74</v>
      </c>
      <c r="D1853" s="44" t="s">
        <v>74</v>
      </c>
      <c r="E1853" s="44" t="s">
        <v>574</v>
      </c>
      <c r="F1853" s="44" t="s">
        <v>74</v>
      </c>
      <c r="G1853" s="45"/>
      <c r="H1853" s="46">
        <v>0</v>
      </c>
      <c r="I1853" s="44" t="s">
        <v>1002</v>
      </c>
      <c r="J1853" s="44" t="s">
        <v>1003</v>
      </c>
      <c r="K1853" s="44" t="s">
        <v>566</v>
      </c>
      <c r="L1853" s="44" t="s">
        <v>567</v>
      </c>
      <c r="M1853" s="44"/>
      <c r="N1853" s="44"/>
      <c r="O1853" s="44" t="s">
        <v>6396</v>
      </c>
      <c r="P1853" s="44" t="s">
        <v>6397</v>
      </c>
      <c r="Q1853" s="44" t="s">
        <v>4529</v>
      </c>
    </row>
    <row r="1854" spans="1:17" x14ac:dyDescent="0.25">
      <c r="A1854" s="44" t="s">
        <v>6398</v>
      </c>
      <c r="B1854" s="44" t="s">
        <v>1294</v>
      </c>
      <c r="C1854" s="44" t="s">
        <v>6399</v>
      </c>
      <c r="D1854" s="44" t="s">
        <v>6400</v>
      </c>
      <c r="E1854" s="44" t="s">
        <v>5164</v>
      </c>
      <c r="F1854" s="44" t="s">
        <v>6400</v>
      </c>
      <c r="G1854" s="45"/>
      <c r="H1854" s="46">
        <v>0</v>
      </c>
      <c r="I1854" s="44" t="s">
        <v>826</v>
      </c>
      <c r="J1854" s="44" t="s">
        <v>827</v>
      </c>
      <c r="K1854" s="44" t="s">
        <v>566</v>
      </c>
      <c r="L1854" s="44" t="s">
        <v>683</v>
      </c>
      <c r="M1854" s="44" t="s">
        <v>1032</v>
      </c>
      <c r="N1854" s="44"/>
      <c r="O1854" s="44" t="s">
        <v>6398</v>
      </c>
      <c r="P1854" s="44" t="s">
        <v>1294</v>
      </c>
      <c r="Q1854" s="44" t="s">
        <v>4529</v>
      </c>
    </row>
    <row r="1855" spans="1:17" x14ac:dyDescent="0.25">
      <c r="A1855" s="44" t="s">
        <v>6401</v>
      </c>
      <c r="B1855" s="44" t="s">
        <v>1294</v>
      </c>
      <c r="C1855" s="44" t="s">
        <v>6402</v>
      </c>
      <c r="D1855" s="44" t="s">
        <v>6400</v>
      </c>
      <c r="E1855" s="44" t="s">
        <v>5164</v>
      </c>
      <c r="F1855" s="44" t="s">
        <v>6071</v>
      </c>
      <c r="G1855" s="45"/>
      <c r="H1855" s="46">
        <v>0</v>
      </c>
      <c r="I1855" s="44" t="s">
        <v>826</v>
      </c>
      <c r="J1855" s="44" t="s">
        <v>827</v>
      </c>
      <c r="K1855" s="44" t="s">
        <v>566</v>
      </c>
      <c r="L1855" s="44" t="s">
        <v>683</v>
      </c>
      <c r="M1855" s="44" t="s">
        <v>1032</v>
      </c>
      <c r="N1855" s="44"/>
      <c r="O1855" s="44" t="s">
        <v>6401</v>
      </c>
      <c r="P1855" s="44" t="s">
        <v>1294</v>
      </c>
      <c r="Q1855" s="44" t="s">
        <v>4529</v>
      </c>
    </row>
    <row r="1856" spans="1:17" x14ac:dyDescent="0.25">
      <c r="A1856" s="44" t="s">
        <v>6403</v>
      </c>
      <c r="B1856" s="44" t="s">
        <v>6404</v>
      </c>
      <c r="C1856" s="44" t="s">
        <v>6405</v>
      </c>
      <c r="D1856" s="44" t="s">
        <v>74</v>
      </c>
      <c r="E1856" s="44" t="s">
        <v>6406</v>
      </c>
      <c r="F1856" s="44"/>
      <c r="G1856" s="45"/>
      <c r="H1856" s="46">
        <v>0</v>
      </c>
      <c r="I1856" s="44" t="s">
        <v>1066</v>
      </c>
      <c r="J1856" s="44" t="s">
        <v>1067</v>
      </c>
      <c r="K1856" s="44" t="s">
        <v>566</v>
      </c>
      <c r="L1856" s="44" t="s">
        <v>683</v>
      </c>
      <c r="M1856" s="44" t="s">
        <v>1224</v>
      </c>
      <c r="N1856" s="44"/>
      <c r="O1856" s="44" t="s">
        <v>6403</v>
      </c>
      <c r="P1856" s="44" t="s">
        <v>6404</v>
      </c>
      <c r="Q1856" s="44" t="s">
        <v>570</v>
      </c>
    </row>
    <row r="1857" spans="1:17" x14ac:dyDescent="0.25">
      <c r="A1857" s="44" t="s">
        <v>6407</v>
      </c>
      <c r="B1857" s="44" t="s">
        <v>6408</v>
      </c>
      <c r="C1857" s="44" t="s">
        <v>6409</v>
      </c>
      <c r="D1857" s="44" t="s">
        <v>6410</v>
      </c>
      <c r="E1857" s="44" t="s">
        <v>6411</v>
      </c>
      <c r="F1857" s="44" t="s">
        <v>6410</v>
      </c>
      <c r="G1857" s="45"/>
      <c r="H1857" s="46">
        <v>0</v>
      </c>
      <c r="I1857" s="44" t="s">
        <v>699</v>
      </c>
      <c r="J1857" s="44" t="s">
        <v>700</v>
      </c>
      <c r="K1857" s="44" t="s">
        <v>566</v>
      </c>
      <c r="L1857" s="44" t="s">
        <v>3779</v>
      </c>
      <c r="M1857" s="44" t="s">
        <v>702</v>
      </c>
      <c r="N1857" s="44"/>
      <c r="O1857" s="44" t="s">
        <v>6407</v>
      </c>
      <c r="P1857" s="44" t="s">
        <v>6408</v>
      </c>
      <c r="Q1857" s="44" t="s">
        <v>570</v>
      </c>
    </row>
    <row r="1858" spans="1:17" x14ac:dyDescent="0.25">
      <c r="A1858" s="44" t="s">
        <v>6412</v>
      </c>
      <c r="B1858" s="44" t="s">
        <v>6413</v>
      </c>
      <c r="C1858" s="44" t="s">
        <v>6414</v>
      </c>
      <c r="D1858" s="44" t="s">
        <v>6415</v>
      </c>
      <c r="E1858" s="44" t="s">
        <v>1303</v>
      </c>
      <c r="F1858" s="44" t="s">
        <v>6415</v>
      </c>
      <c r="G1858" s="45"/>
      <c r="H1858" s="46">
        <v>0</v>
      </c>
      <c r="I1858" s="44" t="s">
        <v>1066</v>
      </c>
      <c r="J1858" s="44" t="s">
        <v>1067</v>
      </c>
      <c r="K1858" s="44" t="s">
        <v>566</v>
      </c>
      <c r="L1858" s="44" t="s">
        <v>683</v>
      </c>
      <c r="M1858" s="44" t="s">
        <v>1092</v>
      </c>
      <c r="N1858" s="44"/>
      <c r="O1858" s="44" t="s">
        <v>6412</v>
      </c>
      <c r="P1858" s="44" t="s">
        <v>6413</v>
      </c>
      <c r="Q1858" s="44" t="s">
        <v>4529</v>
      </c>
    </row>
    <row r="1859" spans="1:17" x14ac:dyDescent="0.25">
      <c r="A1859" s="44" t="s">
        <v>6416</v>
      </c>
      <c r="B1859" s="44" t="s">
        <v>6417</v>
      </c>
      <c r="C1859" s="44" t="s">
        <v>6418</v>
      </c>
      <c r="D1859" s="44" t="s">
        <v>6419</v>
      </c>
      <c r="E1859" s="44" t="s">
        <v>574</v>
      </c>
      <c r="F1859" s="44" t="s">
        <v>6419</v>
      </c>
      <c r="G1859" s="45"/>
      <c r="H1859" s="46">
        <v>0</v>
      </c>
      <c r="I1859" s="44" t="s">
        <v>617</v>
      </c>
      <c r="J1859" s="44" t="s">
        <v>618</v>
      </c>
      <c r="K1859" s="44" t="s">
        <v>566</v>
      </c>
      <c r="L1859" s="44" t="s">
        <v>567</v>
      </c>
      <c r="M1859" s="44" t="s">
        <v>766</v>
      </c>
      <c r="N1859" s="44" t="s">
        <v>6420</v>
      </c>
      <c r="O1859" s="44" t="s">
        <v>6416</v>
      </c>
      <c r="P1859" s="44" t="s">
        <v>6417</v>
      </c>
      <c r="Q1859" s="44" t="s">
        <v>4529</v>
      </c>
    </row>
    <row r="1860" spans="1:17" x14ac:dyDescent="0.25">
      <c r="A1860" s="44" t="s">
        <v>6421</v>
      </c>
      <c r="B1860" s="44" t="s">
        <v>6422</v>
      </c>
      <c r="C1860" s="44" t="s">
        <v>6423</v>
      </c>
      <c r="D1860" s="44" t="s">
        <v>74</v>
      </c>
      <c r="E1860" s="44" t="s">
        <v>6424</v>
      </c>
      <c r="F1860" s="44"/>
      <c r="G1860" s="45"/>
      <c r="H1860" s="46">
        <v>0</v>
      </c>
      <c r="I1860" s="44" t="s">
        <v>1066</v>
      </c>
      <c r="J1860" s="44" t="s">
        <v>1067</v>
      </c>
      <c r="K1860" s="44" t="s">
        <v>566</v>
      </c>
      <c r="L1860" s="44" t="s">
        <v>683</v>
      </c>
      <c r="M1860" s="44" t="s">
        <v>1224</v>
      </c>
      <c r="N1860" s="44"/>
      <c r="O1860" s="44" t="s">
        <v>6421</v>
      </c>
      <c r="P1860" s="44" t="s">
        <v>6422</v>
      </c>
      <c r="Q1860" s="44" t="s">
        <v>570</v>
      </c>
    </row>
    <row r="1861" spans="1:17" x14ac:dyDescent="0.25">
      <c r="A1861" s="44" t="s">
        <v>6425</v>
      </c>
      <c r="B1861" s="44" t="s">
        <v>6426</v>
      </c>
      <c r="C1861" s="44" t="s">
        <v>6427</v>
      </c>
      <c r="D1861" s="44" t="s">
        <v>6428</v>
      </c>
      <c r="E1861" s="44" t="s">
        <v>6429</v>
      </c>
      <c r="F1861" s="44" t="s">
        <v>6428</v>
      </c>
      <c r="G1861" s="45"/>
      <c r="H1861" s="46">
        <v>0</v>
      </c>
      <c r="I1861" s="44" t="s">
        <v>699</v>
      </c>
      <c r="J1861" s="44" t="s">
        <v>700</v>
      </c>
      <c r="K1861" s="44" t="s">
        <v>566</v>
      </c>
      <c r="L1861" s="44" t="s">
        <v>3787</v>
      </c>
      <c r="M1861" s="44" t="s">
        <v>702</v>
      </c>
      <c r="N1861" s="44"/>
      <c r="O1861" s="44" t="s">
        <v>6425</v>
      </c>
      <c r="P1861" s="44" t="s">
        <v>6426</v>
      </c>
      <c r="Q1861" s="44" t="s">
        <v>570</v>
      </c>
    </row>
    <row r="1862" spans="1:17" x14ac:dyDescent="0.25">
      <c r="A1862" s="44" t="s">
        <v>6430</v>
      </c>
      <c r="B1862" s="44" t="s">
        <v>6431</v>
      </c>
      <c r="C1862" s="44" t="s">
        <v>6432</v>
      </c>
      <c r="D1862" s="44"/>
      <c r="E1862" s="44" t="s">
        <v>574</v>
      </c>
      <c r="F1862" s="44" t="s">
        <v>6433</v>
      </c>
      <c r="G1862" s="45">
        <v>60</v>
      </c>
      <c r="H1862" s="46">
        <v>0</v>
      </c>
      <c r="I1862" s="44" t="s">
        <v>617</v>
      </c>
      <c r="J1862" s="44" t="s">
        <v>618</v>
      </c>
      <c r="K1862" s="44" t="s">
        <v>566</v>
      </c>
      <c r="L1862" s="44" t="s">
        <v>567</v>
      </c>
      <c r="M1862" s="44" t="s">
        <v>710</v>
      </c>
      <c r="N1862" s="44"/>
      <c r="O1862" s="44" t="s">
        <v>6430</v>
      </c>
      <c r="P1862" s="44" t="s">
        <v>6431</v>
      </c>
      <c r="Q1862" s="44" t="s">
        <v>570</v>
      </c>
    </row>
    <row r="1863" spans="1:17" x14ac:dyDescent="0.25">
      <c r="A1863" s="44" t="s">
        <v>6434</v>
      </c>
      <c r="B1863" s="44" t="s">
        <v>6435</v>
      </c>
      <c r="C1863" s="44" t="s">
        <v>6436</v>
      </c>
      <c r="D1863" s="44" t="s">
        <v>6437</v>
      </c>
      <c r="E1863" s="44" t="s">
        <v>6424</v>
      </c>
      <c r="F1863" s="44" t="s">
        <v>74</v>
      </c>
      <c r="G1863" s="45"/>
      <c r="H1863" s="46">
        <v>0</v>
      </c>
      <c r="I1863" s="44" t="s">
        <v>699</v>
      </c>
      <c r="J1863" s="44" t="s">
        <v>700</v>
      </c>
      <c r="K1863" s="44" t="s">
        <v>566</v>
      </c>
      <c r="L1863" s="44" t="s">
        <v>701</v>
      </c>
      <c r="M1863" s="44" t="s">
        <v>702</v>
      </c>
      <c r="N1863" s="44"/>
      <c r="O1863" s="44" t="s">
        <v>6434</v>
      </c>
      <c r="P1863" s="44" t="s">
        <v>6435</v>
      </c>
      <c r="Q1863" s="44" t="s">
        <v>570</v>
      </c>
    </row>
    <row r="1864" spans="1:17" x14ac:dyDescent="0.25">
      <c r="A1864" s="44" t="s">
        <v>6438</v>
      </c>
      <c r="B1864" s="44" t="s">
        <v>6439</v>
      </c>
      <c r="C1864" s="44" t="s">
        <v>6440</v>
      </c>
      <c r="D1864" s="44"/>
      <c r="E1864" s="44" t="s">
        <v>574</v>
      </c>
      <c r="F1864" s="44" t="s">
        <v>6441</v>
      </c>
      <c r="G1864" s="45">
        <v>60</v>
      </c>
      <c r="H1864" s="46">
        <v>0</v>
      </c>
      <c r="I1864" s="44" t="s">
        <v>1002</v>
      </c>
      <c r="J1864" s="44" t="s">
        <v>1003</v>
      </c>
      <c r="K1864" s="44" t="s">
        <v>566</v>
      </c>
      <c r="L1864" s="44" t="s">
        <v>567</v>
      </c>
      <c r="M1864" s="44" t="s">
        <v>659</v>
      </c>
      <c r="N1864" s="44"/>
      <c r="O1864" s="44" t="s">
        <v>6438</v>
      </c>
      <c r="P1864" s="44" t="s">
        <v>6439</v>
      </c>
      <c r="Q1864" s="44" t="s">
        <v>570</v>
      </c>
    </row>
    <row r="1865" spans="1:17" x14ac:dyDescent="0.25">
      <c r="A1865" s="44" t="s">
        <v>6442</v>
      </c>
      <c r="B1865" s="44" t="s">
        <v>6443</v>
      </c>
      <c r="C1865" s="44" t="s">
        <v>6444</v>
      </c>
      <c r="D1865" s="44" t="s">
        <v>6445</v>
      </c>
      <c r="E1865" s="44" t="s">
        <v>6406</v>
      </c>
      <c r="F1865" s="44" t="s">
        <v>6445</v>
      </c>
      <c r="G1865" s="45"/>
      <c r="H1865" s="46">
        <v>0</v>
      </c>
      <c r="I1865" s="44" t="s">
        <v>826</v>
      </c>
      <c r="J1865" s="44" t="s">
        <v>827</v>
      </c>
      <c r="K1865" s="44" t="s">
        <v>566</v>
      </c>
      <c r="L1865" s="44" t="s">
        <v>683</v>
      </c>
      <c r="M1865" s="44" t="s">
        <v>1899</v>
      </c>
      <c r="N1865" s="44"/>
      <c r="O1865" s="44" t="s">
        <v>6442</v>
      </c>
      <c r="P1865" s="44" t="s">
        <v>6443</v>
      </c>
      <c r="Q1865" s="44" t="s">
        <v>570</v>
      </c>
    </row>
    <row r="1866" spans="1:17" x14ac:dyDescent="0.25">
      <c r="A1866" s="44" t="s">
        <v>6446</v>
      </c>
      <c r="B1866" s="44" t="s">
        <v>6447</v>
      </c>
      <c r="C1866" s="44" t="s">
        <v>6448</v>
      </c>
      <c r="D1866" s="44" t="s">
        <v>74</v>
      </c>
      <c r="E1866" s="44" t="s">
        <v>5164</v>
      </c>
      <c r="F1866" s="44" t="s">
        <v>74</v>
      </c>
      <c r="G1866" s="45"/>
      <c r="H1866" s="46">
        <v>0</v>
      </c>
      <c r="I1866" s="44" t="s">
        <v>699</v>
      </c>
      <c r="J1866" s="44" t="s">
        <v>700</v>
      </c>
      <c r="K1866" s="44" t="s">
        <v>566</v>
      </c>
      <c r="L1866" s="44" t="s">
        <v>1203</v>
      </c>
      <c r="M1866" s="44" t="s">
        <v>702</v>
      </c>
      <c r="N1866" s="44"/>
      <c r="O1866" s="44" t="s">
        <v>6446</v>
      </c>
      <c r="P1866" s="44" t="s">
        <v>6447</v>
      </c>
      <c r="Q1866" s="44" t="s">
        <v>570</v>
      </c>
    </row>
    <row r="1867" spans="1:17" x14ac:dyDescent="0.25">
      <c r="A1867" s="44" t="s">
        <v>6449</v>
      </c>
      <c r="B1867" s="44" t="s">
        <v>6450</v>
      </c>
      <c r="C1867" s="44" t="s">
        <v>6450</v>
      </c>
      <c r="D1867" s="44" t="s">
        <v>74</v>
      </c>
      <c r="E1867" s="44" t="s">
        <v>5164</v>
      </c>
      <c r="F1867" s="44" t="s">
        <v>74</v>
      </c>
      <c r="G1867" s="45"/>
      <c r="H1867" s="46">
        <v>0</v>
      </c>
      <c r="I1867" s="44" t="s">
        <v>1066</v>
      </c>
      <c r="J1867" s="44" t="s">
        <v>1067</v>
      </c>
      <c r="K1867" s="44" t="s">
        <v>566</v>
      </c>
      <c r="L1867" s="44" t="s">
        <v>683</v>
      </c>
      <c r="M1867" s="44" t="s">
        <v>1092</v>
      </c>
      <c r="N1867" s="44" t="s">
        <v>4253</v>
      </c>
      <c r="O1867" s="44" t="s">
        <v>6449</v>
      </c>
      <c r="P1867" s="44" t="s">
        <v>6450</v>
      </c>
      <c r="Q1867" s="44" t="s">
        <v>570</v>
      </c>
    </row>
    <row r="1868" spans="1:17" x14ac:dyDescent="0.25">
      <c r="A1868" s="44" t="s">
        <v>6451</v>
      </c>
      <c r="B1868" s="44" t="s">
        <v>6452</v>
      </c>
      <c r="C1868" s="44" t="s">
        <v>6453</v>
      </c>
      <c r="D1868" s="44" t="s">
        <v>6454</v>
      </c>
      <c r="E1868" s="44" t="s">
        <v>6424</v>
      </c>
      <c r="F1868" s="44" t="s">
        <v>6454</v>
      </c>
      <c r="G1868" s="45"/>
      <c r="H1868" s="46">
        <v>0</v>
      </c>
      <c r="I1868" s="44" t="s">
        <v>826</v>
      </c>
      <c r="J1868" s="44" t="s">
        <v>827</v>
      </c>
      <c r="K1868" s="44" t="s">
        <v>566</v>
      </c>
      <c r="L1868" s="44" t="s">
        <v>683</v>
      </c>
      <c r="M1868" s="44" t="s">
        <v>759</v>
      </c>
      <c r="N1868" s="44"/>
      <c r="O1868" s="44" t="s">
        <v>6451</v>
      </c>
      <c r="P1868" s="44" t="s">
        <v>6452</v>
      </c>
      <c r="Q1868" s="44" t="s">
        <v>570</v>
      </c>
    </row>
    <row r="1869" spans="1:17" x14ac:dyDescent="0.25">
      <c r="A1869" s="44" t="s">
        <v>6455</v>
      </c>
      <c r="B1869" s="44" t="s">
        <v>6456</v>
      </c>
      <c r="C1869" s="44" t="s">
        <v>6457</v>
      </c>
      <c r="D1869" s="44" t="s">
        <v>74</v>
      </c>
      <c r="E1869" s="44" t="s">
        <v>1303</v>
      </c>
      <c r="F1869" s="44"/>
      <c r="G1869" s="45"/>
      <c r="H1869" s="46">
        <v>0</v>
      </c>
      <c r="I1869" s="44" t="s">
        <v>1066</v>
      </c>
      <c r="J1869" s="44" t="s">
        <v>1067</v>
      </c>
      <c r="K1869" s="44" t="s">
        <v>566</v>
      </c>
      <c r="L1869" s="44" t="s">
        <v>683</v>
      </c>
      <c r="M1869" s="44" t="s">
        <v>1092</v>
      </c>
      <c r="N1869" s="44"/>
      <c r="O1869" s="44" t="s">
        <v>6455</v>
      </c>
      <c r="P1869" s="44" t="s">
        <v>6456</v>
      </c>
      <c r="Q1869" s="44" t="s">
        <v>570</v>
      </c>
    </row>
    <row r="1870" spans="1:17" x14ac:dyDescent="0.25">
      <c r="A1870" s="44" t="s">
        <v>6458</v>
      </c>
      <c r="B1870" s="44" t="s">
        <v>6459</v>
      </c>
      <c r="C1870" s="44" t="s">
        <v>6460</v>
      </c>
      <c r="D1870" s="44"/>
      <c r="E1870" s="44" t="s">
        <v>6424</v>
      </c>
      <c r="F1870" s="44" t="s">
        <v>74</v>
      </c>
      <c r="G1870" s="45"/>
      <c r="H1870" s="46">
        <v>0</v>
      </c>
      <c r="I1870" s="44" t="s">
        <v>1066</v>
      </c>
      <c r="J1870" s="44" t="s">
        <v>1067</v>
      </c>
      <c r="K1870" s="44" t="s">
        <v>566</v>
      </c>
      <c r="L1870" s="44" t="s">
        <v>683</v>
      </c>
      <c r="M1870" s="44" t="s">
        <v>1078</v>
      </c>
      <c r="N1870" s="44"/>
      <c r="O1870" s="44" t="s">
        <v>6458</v>
      </c>
      <c r="P1870" s="44" t="s">
        <v>6459</v>
      </c>
      <c r="Q1870" s="44" t="s">
        <v>4245</v>
      </c>
    </row>
    <row r="1871" spans="1:17" x14ac:dyDescent="0.25">
      <c r="A1871" s="44" t="s">
        <v>6461</v>
      </c>
      <c r="B1871" s="44" t="s">
        <v>6462</v>
      </c>
      <c r="C1871" s="44" t="s">
        <v>6463</v>
      </c>
      <c r="D1871" s="44"/>
      <c r="E1871" s="44" t="s">
        <v>1303</v>
      </c>
      <c r="F1871" s="44" t="s">
        <v>74</v>
      </c>
      <c r="G1871" s="45"/>
      <c r="H1871" s="46">
        <v>0</v>
      </c>
      <c r="I1871" s="44" t="s">
        <v>1066</v>
      </c>
      <c r="J1871" s="44" t="s">
        <v>1067</v>
      </c>
      <c r="K1871" s="44" t="s">
        <v>566</v>
      </c>
      <c r="L1871" s="44" t="s">
        <v>683</v>
      </c>
      <c r="M1871" s="44" t="s">
        <v>1224</v>
      </c>
      <c r="N1871" s="44"/>
      <c r="O1871" s="44" t="s">
        <v>6461</v>
      </c>
      <c r="P1871" s="44" t="s">
        <v>6462</v>
      </c>
      <c r="Q1871" s="44" t="s">
        <v>4245</v>
      </c>
    </row>
    <row r="1872" spans="1:17" x14ac:dyDescent="0.25">
      <c r="A1872" s="44" t="s">
        <v>6464</v>
      </c>
      <c r="B1872" s="44" t="s">
        <v>6465</v>
      </c>
      <c r="C1872" s="44" t="s">
        <v>6466</v>
      </c>
      <c r="D1872" s="44" t="s">
        <v>6467</v>
      </c>
      <c r="E1872" s="44" t="s">
        <v>5164</v>
      </c>
      <c r="F1872" s="44" t="s">
        <v>6467</v>
      </c>
      <c r="G1872" s="45"/>
      <c r="H1872" s="46">
        <v>0</v>
      </c>
      <c r="I1872" s="44" t="s">
        <v>826</v>
      </c>
      <c r="J1872" s="44" t="s">
        <v>827</v>
      </c>
      <c r="K1872" s="44" t="s">
        <v>566</v>
      </c>
      <c r="L1872" s="44" t="s">
        <v>683</v>
      </c>
      <c r="M1872" s="44" t="s">
        <v>1021</v>
      </c>
      <c r="N1872" s="44"/>
      <c r="O1872" s="44" t="s">
        <v>6464</v>
      </c>
      <c r="P1872" s="44" t="s">
        <v>6465</v>
      </c>
      <c r="Q1872" s="44" t="s">
        <v>570</v>
      </c>
    </row>
    <row r="1873" spans="1:17" x14ac:dyDescent="0.25">
      <c r="A1873" s="44" t="s">
        <v>6468</v>
      </c>
      <c r="B1873" s="44" t="s">
        <v>6469</v>
      </c>
      <c r="C1873" s="44" t="s">
        <v>6470</v>
      </c>
      <c r="D1873" s="44" t="s">
        <v>6471</v>
      </c>
      <c r="E1873" s="44" t="s">
        <v>1303</v>
      </c>
      <c r="F1873" s="44" t="s">
        <v>6471</v>
      </c>
      <c r="G1873" s="45"/>
      <c r="H1873" s="46">
        <v>0</v>
      </c>
      <c r="I1873" s="44" t="s">
        <v>1066</v>
      </c>
      <c r="J1873" s="44" t="s">
        <v>1067</v>
      </c>
      <c r="K1873" s="44" t="s">
        <v>566</v>
      </c>
      <c r="L1873" s="44" t="s">
        <v>683</v>
      </c>
      <c r="M1873" s="44" t="s">
        <v>1224</v>
      </c>
      <c r="N1873" s="44"/>
      <c r="O1873" s="44" t="s">
        <v>6468</v>
      </c>
      <c r="P1873" s="44" t="s">
        <v>6469</v>
      </c>
      <c r="Q1873" s="44" t="s">
        <v>570</v>
      </c>
    </row>
    <row r="1874" spans="1:17" x14ac:dyDescent="0.25">
      <c r="A1874" s="44" t="s">
        <v>6472</v>
      </c>
      <c r="B1874" s="44" t="s">
        <v>6473</v>
      </c>
      <c r="C1874" s="44" t="s">
        <v>6474</v>
      </c>
      <c r="D1874" s="44" t="s">
        <v>6475</v>
      </c>
      <c r="E1874" s="44" t="s">
        <v>1303</v>
      </c>
      <c r="F1874" s="44" t="s">
        <v>6475</v>
      </c>
      <c r="G1874" s="45"/>
      <c r="H1874" s="46">
        <v>0</v>
      </c>
      <c r="I1874" s="44" t="s">
        <v>1066</v>
      </c>
      <c r="J1874" s="44" t="s">
        <v>1067</v>
      </c>
      <c r="K1874" s="44" t="s">
        <v>566</v>
      </c>
      <c r="L1874" s="44" t="s">
        <v>683</v>
      </c>
      <c r="M1874" s="44" t="s">
        <v>1078</v>
      </c>
      <c r="N1874" s="44"/>
      <c r="O1874" s="44" t="s">
        <v>6472</v>
      </c>
      <c r="P1874" s="44" t="s">
        <v>6473</v>
      </c>
      <c r="Q1874" s="44" t="s">
        <v>570</v>
      </c>
    </row>
    <row r="1875" spans="1:17" x14ac:dyDescent="0.25">
      <c r="A1875" s="44" t="s">
        <v>6476</v>
      </c>
      <c r="B1875" s="44" t="s">
        <v>6477</v>
      </c>
      <c r="C1875" s="44" t="s">
        <v>6478</v>
      </c>
      <c r="D1875" s="44"/>
      <c r="E1875" s="44" t="s">
        <v>5164</v>
      </c>
      <c r="F1875" s="44" t="s">
        <v>74</v>
      </c>
      <c r="G1875" s="45"/>
      <c r="H1875" s="46">
        <v>0</v>
      </c>
      <c r="I1875" s="44" t="s">
        <v>1066</v>
      </c>
      <c r="J1875" s="44" t="s">
        <v>1067</v>
      </c>
      <c r="K1875" s="44" t="s">
        <v>566</v>
      </c>
      <c r="L1875" s="44" t="s">
        <v>683</v>
      </c>
      <c r="M1875" s="44" t="s">
        <v>1078</v>
      </c>
      <c r="N1875" s="44"/>
      <c r="O1875" s="44" t="s">
        <v>6476</v>
      </c>
      <c r="P1875" s="44" t="s">
        <v>6477</v>
      </c>
      <c r="Q1875" s="44" t="s">
        <v>4245</v>
      </c>
    </row>
    <row r="1876" spans="1:17" x14ac:dyDescent="0.25">
      <c r="A1876" s="44" t="s">
        <v>6479</v>
      </c>
      <c r="B1876" s="44" t="s">
        <v>6480</v>
      </c>
      <c r="C1876" s="44" t="s">
        <v>6481</v>
      </c>
      <c r="D1876" s="44" t="s">
        <v>6482</v>
      </c>
      <c r="E1876" s="44" t="s">
        <v>1303</v>
      </c>
      <c r="F1876" s="44" t="s">
        <v>6482</v>
      </c>
      <c r="G1876" s="45"/>
      <c r="H1876" s="46">
        <v>0</v>
      </c>
      <c r="I1876" s="44" t="s">
        <v>1066</v>
      </c>
      <c r="J1876" s="44" t="s">
        <v>1067</v>
      </c>
      <c r="K1876" s="44" t="s">
        <v>566</v>
      </c>
      <c r="L1876" s="44" t="s">
        <v>683</v>
      </c>
      <c r="M1876" s="44" t="s">
        <v>695</v>
      </c>
      <c r="N1876" s="44"/>
      <c r="O1876" s="44" t="s">
        <v>6479</v>
      </c>
      <c r="P1876" s="44" t="s">
        <v>6480</v>
      </c>
      <c r="Q1876" s="44" t="s">
        <v>570</v>
      </c>
    </row>
    <row r="1877" spans="1:17" x14ac:dyDescent="0.25">
      <c r="A1877" s="44" t="s">
        <v>6483</v>
      </c>
      <c r="B1877" s="44" t="s">
        <v>6484</v>
      </c>
      <c r="C1877" s="44" t="s">
        <v>6485</v>
      </c>
      <c r="D1877" s="44" t="s">
        <v>6467</v>
      </c>
      <c r="E1877" s="44" t="s">
        <v>1303</v>
      </c>
      <c r="F1877" s="44" t="s">
        <v>6467</v>
      </c>
      <c r="G1877" s="45"/>
      <c r="H1877" s="46">
        <v>0</v>
      </c>
      <c r="I1877" s="44" t="s">
        <v>1066</v>
      </c>
      <c r="J1877" s="44" t="s">
        <v>1067</v>
      </c>
      <c r="K1877" s="44" t="s">
        <v>566</v>
      </c>
      <c r="L1877" s="44" t="s">
        <v>683</v>
      </c>
      <c r="M1877" s="44" t="s">
        <v>695</v>
      </c>
      <c r="N1877" s="44"/>
      <c r="O1877" s="44" t="s">
        <v>6483</v>
      </c>
      <c r="P1877" s="44" t="s">
        <v>6484</v>
      </c>
      <c r="Q1877" s="44" t="s">
        <v>570</v>
      </c>
    </row>
    <row r="1878" spans="1:17" x14ac:dyDescent="0.25">
      <c r="A1878" s="44" t="s">
        <v>6486</v>
      </c>
      <c r="B1878" s="44" t="s">
        <v>6487</v>
      </c>
      <c r="C1878" s="44" t="s">
        <v>6488</v>
      </c>
      <c r="D1878" s="44" t="s">
        <v>6482</v>
      </c>
      <c r="E1878" s="44" t="s">
        <v>1303</v>
      </c>
      <c r="F1878" s="44" t="s">
        <v>6482</v>
      </c>
      <c r="G1878" s="45"/>
      <c r="H1878" s="46">
        <v>0</v>
      </c>
      <c r="I1878" s="44" t="s">
        <v>1066</v>
      </c>
      <c r="J1878" s="44" t="s">
        <v>1067</v>
      </c>
      <c r="K1878" s="44" t="s">
        <v>566</v>
      </c>
      <c r="L1878" s="44" t="s">
        <v>683</v>
      </c>
      <c r="M1878" s="44" t="s">
        <v>1078</v>
      </c>
      <c r="N1878" s="44"/>
      <c r="O1878" s="44" t="s">
        <v>6486</v>
      </c>
      <c r="P1878" s="44" t="s">
        <v>6487</v>
      </c>
      <c r="Q1878" s="44" t="s">
        <v>570</v>
      </c>
    </row>
    <row r="1879" spans="1:17" x14ac:dyDescent="0.25">
      <c r="A1879" s="44" t="s">
        <v>6489</v>
      </c>
      <c r="B1879" s="44" t="s">
        <v>6490</v>
      </c>
      <c r="C1879" s="44" t="s">
        <v>6491</v>
      </c>
      <c r="D1879" s="44" t="s">
        <v>6482</v>
      </c>
      <c r="E1879" s="44" t="s">
        <v>1303</v>
      </c>
      <c r="F1879" s="44" t="s">
        <v>6482</v>
      </c>
      <c r="G1879" s="45"/>
      <c r="H1879" s="46">
        <v>0</v>
      </c>
      <c r="I1879" s="44" t="s">
        <v>1066</v>
      </c>
      <c r="J1879" s="44" t="s">
        <v>1067</v>
      </c>
      <c r="K1879" s="44" t="s">
        <v>566</v>
      </c>
      <c r="L1879" s="44" t="s">
        <v>683</v>
      </c>
      <c r="M1879" s="44" t="s">
        <v>1078</v>
      </c>
      <c r="N1879" s="44"/>
      <c r="O1879" s="44" t="s">
        <v>6489</v>
      </c>
      <c r="P1879" s="44" t="s">
        <v>6490</v>
      </c>
      <c r="Q1879" s="44" t="s">
        <v>570</v>
      </c>
    </row>
    <row r="1880" spans="1:17" x14ac:dyDescent="0.25">
      <c r="A1880" s="44" t="s">
        <v>6492</v>
      </c>
      <c r="B1880" s="44" t="s">
        <v>6493</v>
      </c>
      <c r="C1880" s="44" t="s">
        <v>6494</v>
      </c>
      <c r="D1880" s="44" t="s">
        <v>6482</v>
      </c>
      <c r="E1880" s="44" t="s">
        <v>1303</v>
      </c>
      <c r="F1880" s="44" t="s">
        <v>6482</v>
      </c>
      <c r="G1880" s="45"/>
      <c r="H1880" s="46">
        <v>0</v>
      </c>
      <c r="I1880" s="44" t="s">
        <v>1066</v>
      </c>
      <c r="J1880" s="44" t="s">
        <v>1067</v>
      </c>
      <c r="K1880" s="44" t="s">
        <v>566</v>
      </c>
      <c r="L1880" s="44" t="s">
        <v>683</v>
      </c>
      <c r="M1880" s="44" t="s">
        <v>695</v>
      </c>
      <c r="N1880" s="44"/>
      <c r="O1880" s="44" t="s">
        <v>6492</v>
      </c>
      <c r="P1880" s="44" t="s">
        <v>6493</v>
      </c>
      <c r="Q1880" s="44" t="s">
        <v>570</v>
      </c>
    </row>
    <row r="1881" spans="1:17" x14ac:dyDescent="0.25">
      <c r="A1881" s="44" t="s">
        <v>6495</v>
      </c>
      <c r="B1881" s="44" t="s">
        <v>6496</v>
      </c>
      <c r="C1881" s="44" t="s">
        <v>6497</v>
      </c>
      <c r="D1881" s="44" t="s">
        <v>4879</v>
      </c>
      <c r="E1881" s="44" t="s">
        <v>5164</v>
      </c>
      <c r="F1881" s="44" t="s">
        <v>4879</v>
      </c>
      <c r="G1881" s="45"/>
      <c r="H1881" s="46">
        <v>0</v>
      </c>
      <c r="I1881" s="44" t="s">
        <v>1066</v>
      </c>
      <c r="J1881" s="44" t="s">
        <v>1067</v>
      </c>
      <c r="K1881" s="44" t="s">
        <v>566</v>
      </c>
      <c r="L1881" s="44" t="s">
        <v>683</v>
      </c>
      <c r="M1881" s="44" t="s">
        <v>1078</v>
      </c>
      <c r="N1881" s="44"/>
      <c r="O1881" s="44" t="s">
        <v>6495</v>
      </c>
      <c r="P1881" s="44" t="s">
        <v>6496</v>
      </c>
      <c r="Q1881" s="44" t="s">
        <v>570</v>
      </c>
    </row>
    <row r="1882" spans="1:17" x14ac:dyDescent="0.25">
      <c r="A1882" s="44" t="s">
        <v>6498</v>
      </c>
      <c r="B1882" s="44" t="s">
        <v>6499</v>
      </c>
      <c r="C1882" s="44" t="s">
        <v>6500</v>
      </c>
      <c r="D1882" s="44" t="s">
        <v>6501</v>
      </c>
      <c r="E1882" s="44" t="s">
        <v>6502</v>
      </c>
      <c r="F1882" s="44" t="s">
        <v>6501</v>
      </c>
      <c r="G1882" s="45"/>
      <c r="H1882" s="46">
        <v>0</v>
      </c>
      <c r="I1882" s="44" t="s">
        <v>1066</v>
      </c>
      <c r="J1882" s="44" t="s">
        <v>1067</v>
      </c>
      <c r="K1882" s="44" t="s">
        <v>566</v>
      </c>
      <c r="L1882" s="44" t="s">
        <v>683</v>
      </c>
      <c r="M1882" s="44" t="s">
        <v>1078</v>
      </c>
      <c r="N1882" s="44"/>
      <c r="O1882" s="44" t="s">
        <v>6498</v>
      </c>
      <c r="P1882" s="44" t="s">
        <v>6499</v>
      </c>
      <c r="Q1882" s="44" t="s">
        <v>570</v>
      </c>
    </row>
    <row r="1883" spans="1:17" x14ac:dyDescent="0.25">
      <c r="A1883" s="44" t="s">
        <v>6503</v>
      </c>
      <c r="B1883" s="44" t="s">
        <v>6504</v>
      </c>
      <c r="C1883" s="44" t="s">
        <v>6505</v>
      </c>
      <c r="D1883" s="44" t="s">
        <v>6506</v>
      </c>
      <c r="E1883" s="44" t="s">
        <v>1303</v>
      </c>
      <c r="F1883" s="44" t="s">
        <v>6506</v>
      </c>
      <c r="G1883" s="45"/>
      <c r="H1883" s="46">
        <v>0</v>
      </c>
      <c r="I1883" s="44" t="s">
        <v>1066</v>
      </c>
      <c r="J1883" s="44" t="s">
        <v>1067</v>
      </c>
      <c r="K1883" s="44" t="s">
        <v>566</v>
      </c>
      <c r="L1883" s="44" t="s">
        <v>683</v>
      </c>
      <c r="M1883" s="44" t="s">
        <v>1068</v>
      </c>
      <c r="N1883" s="44"/>
      <c r="O1883" s="44" t="s">
        <v>6503</v>
      </c>
      <c r="P1883" s="44" t="s">
        <v>6504</v>
      </c>
      <c r="Q1883" s="44" t="s">
        <v>570</v>
      </c>
    </row>
    <row r="1884" spans="1:17" x14ac:dyDescent="0.25">
      <c r="A1884" s="44" t="s">
        <v>6507</v>
      </c>
      <c r="B1884" s="44" t="s">
        <v>6508</v>
      </c>
      <c r="C1884" s="44" t="s">
        <v>6509</v>
      </c>
      <c r="D1884" s="44" t="s">
        <v>6506</v>
      </c>
      <c r="E1884" s="44" t="s">
        <v>5164</v>
      </c>
      <c r="F1884" s="44" t="s">
        <v>6506</v>
      </c>
      <c r="G1884" s="45"/>
      <c r="H1884" s="46">
        <v>0</v>
      </c>
      <c r="I1884" s="44" t="s">
        <v>826</v>
      </c>
      <c r="J1884" s="44" t="s">
        <v>827</v>
      </c>
      <c r="K1884" s="44" t="s">
        <v>566</v>
      </c>
      <c r="L1884" s="44" t="s">
        <v>683</v>
      </c>
      <c r="M1884" s="44" t="s">
        <v>1068</v>
      </c>
      <c r="N1884" s="44"/>
      <c r="O1884" s="44" t="s">
        <v>6507</v>
      </c>
      <c r="P1884" s="44" t="s">
        <v>6508</v>
      </c>
      <c r="Q1884" s="44" t="s">
        <v>570</v>
      </c>
    </row>
    <row r="1885" spans="1:17" x14ac:dyDescent="0.25">
      <c r="A1885" s="44" t="s">
        <v>6510</v>
      </c>
      <c r="B1885" s="44" t="s">
        <v>6511</v>
      </c>
      <c r="C1885" s="44" t="s">
        <v>6512</v>
      </c>
      <c r="D1885" s="44" t="s">
        <v>6506</v>
      </c>
      <c r="E1885" s="44" t="s">
        <v>5164</v>
      </c>
      <c r="F1885" s="44" t="s">
        <v>6506</v>
      </c>
      <c r="G1885" s="45"/>
      <c r="H1885" s="46">
        <v>0</v>
      </c>
      <c r="I1885" s="44" t="s">
        <v>826</v>
      </c>
      <c r="J1885" s="44" t="s">
        <v>827</v>
      </c>
      <c r="K1885" s="44" t="s">
        <v>566</v>
      </c>
      <c r="L1885" s="44" t="s">
        <v>683</v>
      </c>
      <c r="M1885" s="44" t="s">
        <v>1199</v>
      </c>
      <c r="N1885" s="44"/>
      <c r="O1885" s="44" t="s">
        <v>6510</v>
      </c>
      <c r="P1885" s="44" t="s">
        <v>6511</v>
      </c>
      <c r="Q1885" s="44" t="s">
        <v>570</v>
      </c>
    </row>
    <row r="1886" spans="1:17" x14ac:dyDescent="0.25">
      <c r="A1886" s="44" t="s">
        <v>6513</v>
      </c>
      <c r="B1886" s="44" t="s">
        <v>6514</v>
      </c>
      <c r="C1886" s="44" t="s">
        <v>6515</v>
      </c>
      <c r="D1886" s="44" t="s">
        <v>6516</v>
      </c>
      <c r="E1886" s="44" t="s">
        <v>574</v>
      </c>
      <c r="F1886" s="44" t="s">
        <v>6516</v>
      </c>
      <c r="G1886" s="45"/>
      <c r="H1886" s="46">
        <v>0</v>
      </c>
      <c r="I1886" s="44" t="s">
        <v>5275</v>
      </c>
      <c r="J1886" s="44" t="s">
        <v>5276</v>
      </c>
      <c r="K1886" s="44" t="s">
        <v>566</v>
      </c>
      <c r="L1886" s="44" t="s">
        <v>567</v>
      </c>
      <c r="M1886" s="44" t="s">
        <v>766</v>
      </c>
      <c r="N1886" s="44"/>
      <c r="O1886" s="44" t="s">
        <v>6513</v>
      </c>
      <c r="P1886" s="44" t="s">
        <v>6514</v>
      </c>
      <c r="Q1886" s="44" t="s">
        <v>570</v>
      </c>
    </row>
    <row r="1887" spans="1:17" x14ac:dyDescent="0.25">
      <c r="A1887" s="44" t="s">
        <v>6517</v>
      </c>
      <c r="B1887" s="44" t="s">
        <v>6518</v>
      </c>
      <c r="C1887" s="44" t="s">
        <v>6519</v>
      </c>
      <c r="D1887" s="44" t="s">
        <v>74</v>
      </c>
      <c r="E1887" s="44" t="s">
        <v>574</v>
      </c>
      <c r="F1887" s="44"/>
      <c r="G1887" s="45"/>
      <c r="H1887" s="46">
        <v>0</v>
      </c>
      <c r="I1887" s="44" t="s">
        <v>575</v>
      </c>
      <c r="J1887" s="44" t="s">
        <v>576</v>
      </c>
      <c r="K1887" s="44" t="s">
        <v>566</v>
      </c>
      <c r="L1887" s="44" t="s">
        <v>567</v>
      </c>
      <c r="M1887" s="44" t="s">
        <v>629</v>
      </c>
      <c r="N1887" s="44"/>
      <c r="O1887" s="44" t="s">
        <v>6517</v>
      </c>
      <c r="P1887" s="44" t="s">
        <v>6518</v>
      </c>
      <c r="Q1887" s="44" t="s">
        <v>570</v>
      </c>
    </row>
    <row r="1888" spans="1:17" x14ac:dyDescent="0.25">
      <c r="A1888" s="44" t="s">
        <v>6520</v>
      </c>
      <c r="B1888" s="44" t="s">
        <v>6521</v>
      </c>
      <c r="C1888" s="44" t="s">
        <v>6522</v>
      </c>
      <c r="D1888" s="44" t="s">
        <v>6523</v>
      </c>
      <c r="E1888" s="44" t="s">
        <v>1303</v>
      </c>
      <c r="F1888" s="44" t="s">
        <v>6523</v>
      </c>
      <c r="G1888" s="45"/>
      <c r="H1888" s="46">
        <v>0</v>
      </c>
      <c r="I1888" s="44" t="s">
        <v>1066</v>
      </c>
      <c r="J1888" s="44" t="s">
        <v>1067</v>
      </c>
      <c r="K1888" s="44" t="s">
        <v>566</v>
      </c>
      <c r="L1888" s="44" t="s">
        <v>683</v>
      </c>
      <c r="M1888" s="44" t="s">
        <v>695</v>
      </c>
      <c r="N1888" s="44"/>
      <c r="O1888" s="44" t="s">
        <v>6520</v>
      </c>
      <c r="P1888" s="44" t="s">
        <v>6521</v>
      </c>
      <c r="Q1888" s="44" t="s">
        <v>570</v>
      </c>
    </row>
    <row r="1889" spans="1:17" x14ac:dyDescent="0.25">
      <c r="A1889" s="44" t="s">
        <v>6524</v>
      </c>
      <c r="B1889" s="44" t="s">
        <v>6525</v>
      </c>
      <c r="C1889" s="44" t="s">
        <v>6526</v>
      </c>
      <c r="D1889" s="44" t="s">
        <v>6527</v>
      </c>
      <c r="E1889" s="44" t="s">
        <v>1303</v>
      </c>
      <c r="F1889" s="44" t="s">
        <v>6527</v>
      </c>
      <c r="G1889" s="45"/>
      <c r="H1889" s="46">
        <v>0</v>
      </c>
      <c r="I1889" s="44" t="s">
        <v>1066</v>
      </c>
      <c r="J1889" s="44" t="s">
        <v>1067</v>
      </c>
      <c r="K1889" s="44" t="s">
        <v>566</v>
      </c>
      <c r="L1889" s="44" t="s">
        <v>683</v>
      </c>
      <c r="M1889" s="44" t="s">
        <v>695</v>
      </c>
      <c r="N1889" s="44"/>
      <c r="O1889" s="44" t="s">
        <v>6524</v>
      </c>
      <c r="P1889" s="44" t="s">
        <v>6525</v>
      </c>
      <c r="Q1889" s="44" t="s">
        <v>570</v>
      </c>
    </row>
    <row r="1890" spans="1:17" x14ac:dyDescent="0.25">
      <c r="A1890" s="44" t="s">
        <v>6528</v>
      </c>
      <c r="B1890" s="44" t="s">
        <v>6529</v>
      </c>
      <c r="C1890" s="44" t="s">
        <v>6530</v>
      </c>
      <c r="D1890" s="44" t="s">
        <v>6531</v>
      </c>
      <c r="E1890" s="44" t="s">
        <v>1303</v>
      </c>
      <c r="F1890" s="44" t="s">
        <v>6531</v>
      </c>
      <c r="G1890" s="45"/>
      <c r="H1890" s="46">
        <v>0</v>
      </c>
      <c r="I1890" s="44" t="s">
        <v>1066</v>
      </c>
      <c r="J1890" s="44" t="s">
        <v>1067</v>
      </c>
      <c r="K1890" s="44" t="s">
        <v>566</v>
      </c>
      <c r="L1890" s="44" t="s">
        <v>683</v>
      </c>
      <c r="M1890" s="44" t="s">
        <v>1078</v>
      </c>
      <c r="N1890" s="44"/>
      <c r="O1890" s="44" t="s">
        <v>6528</v>
      </c>
      <c r="P1890" s="44" t="s">
        <v>6529</v>
      </c>
      <c r="Q1890" s="44" t="s">
        <v>570</v>
      </c>
    </row>
    <row r="1891" spans="1:17" x14ac:dyDescent="0.25">
      <c r="A1891" s="44" t="s">
        <v>6532</v>
      </c>
      <c r="B1891" s="44" t="s">
        <v>6533</v>
      </c>
      <c r="C1891" s="44" t="s">
        <v>6534</v>
      </c>
      <c r="D1891" s="44" t="s">
        <v>6535</v>
      </c>
      <c r="E1891" s="44" t="s">
        <v>1303</v>
      </c>
      <c r="F1891" s="44" t="s">
        <v>6535</v>
      </c>
      <c r="G1891" s="45"/>
      <c r="H1891" s="46">
        <v>0</v>
      </c>
      <c r="I1891" s="44" t="s">
        <v>1066</v>
      </c>
      <c r="J1891" s="44" t="s">
        <v>1067</v>
      </c>
      <c r="K1891" s="44" t="s">
        <v>566</v>
      </c>
      <c r="L1891" s="44" t="s">
        <v>683</v>
      </c>
      <c r="M1891" s="44" t="s">
        <v>1224</v>
      </c>
      <c r="N1891" s="44"/>
      <c r="O1891" s="44" t="s">
        <v>6532</v>
      </c>
      <c r="P1891" s="44" t="s">
        <v>6533</v>
      </c>
      <c r="Q1891" s="44" t="s">
        <v>570</v>
      </c>
    </row>
    <row r="1892" spans="1:17" x14ac:dyDescent="0.25">
      <c r="A1892" s="44" t="s">
        <v>6536</v>
      </c>
      <c r="B1892" s="44" t="s">
        <v>6537</v>
      </c>
      <c r="C1892" s="44" t="s">
        <v>6538</v>
      </c>
      <c r="D1892" s="44" t="s">
        <v>6535</v>
      </c>
      <c r="E1892" s="44" t="s">
        <v>824</v>
      </c>
      <c r="F1892" s="44" t="s">
        <v>6535</v>
      </c>
      <c r="G1892" s="45"/>
      <c r="H1892" s="46">
        <v>0</v>
      </c>
      <c r="I1892" s="44" t="s">
        <v>1066</v>
      </c>
      <c r="J1892" s="44" t="s">
        <v>1067</v>
      </c>
      <c r="K1892" s="44" t="s">
        <v>566</v>
      </c>
      <c r="L1892" s="44" t="s">
        <v>683</v>
      </c>
      <c r="M1892" s="44" t="s">
        <v>1159</v>
      </c>
      <c r="N1892" s="44"/>
      <c r="O1892" s="44" t="s">
        <v>6536</v>
      </c>
      <c r="P1892" s="44" t="s">
        <v>6537</v>
      </c>
      <c r="Q1892" s="44" t="s">
        <v>570</v>
      </c>
    </row>
    <row r="1893" spans="1:17" x14ac:dyDescent="0.25">
      <c r="A1893" s="44" t="s">
        <v>6539</v>
      </c>
      <c r="B1893" s="44" t="s">
        <v>6540</v>
      </c>
      <c r="C1893" s="44" t="s">
        <v>6541</v>
      </c>
      <c r="D1893" s="44" t="s">
        <v>6535</v>
      </c>
      <c r="E1893" s="44" t="s">
        <v>1303</v>
      </c>
      <c r="F1893" s="44" t="s">
        <v>6535</v>
      </c>
      <c r="G1893" s="45"/>
      <c r="H1893" s="46">
        <v>0</v>
      </c>
      <c r="I1893" s="44" t="s">
        <v>1066</v>
      </c>
      <c r="J1893" s="44" t="s">
        <v>1067</v>
      </c>
      <c r="K1893" s="44" t="s">
        <v>566</v>
      </c>
      <c r="L1893" s="44" t="s">
        <v>683</v>
      </c>
      <c r="M1893" s="44" t="s">
        <v>1078</v>
      </c>
      <c r="N1893" s="44"/>
      <c r="O1893" s="44" t="s">
        <v>6539</v>
      </c>
      <c r="P1893" s="44" t="s">
        <v>6540</v>
      </c>
      <c r="Q1893" s="44" t="s">
        <v>570</v>
      </c>
    </row>
    <row r="1894" spans="1:17" x14ac:dyDescent="0.25">
      <c r="A1894" s="44" t="s">
        <v>6542</v>
      </c>
      <c r="B1894" s="44" t="s">
        <v>6543</v>
      </c>
      <c r="C1894" s="44" t="s">
        <v>6544</v>
      </c>
      <c r="D1894" s="44" t="s">
        <v>6545</v>
      </c>
      <c r="E1894" s="44" t="s">
        <v>5164</v>
      </c>
      <c r="F1894" s="44" t="s">
        <v>6545</v>
      </c>
      <c r="G1894" s="45"/>
      <c r="H1894" s="46">
        <v>0</v>
      </c>
      <c r="I1894" s="44" t="s">
        <v>826</v>
      </c>
      <c r="J1894" s="44" t="s">
        <v>827</v>
      </c>
      <c r="K1894" s="44" t="s">
        <v>566</v>
      </c>
      <c r="L1894" s="44" t="s">
        <v>683</v>
      </c>
      <c r="M1894" s="44" t="s">
        <v>1032</v>
      </c>
      <c r="N1894" s="44"/>
      <c r="O1894" s="44" t="s">
        <v>6542</v>
      </c>
      <c r="P1894" s="44" t="s">
        <v>6543</v>
      </c>
      <c r="Q1894" s="44" t="s">
        <v>570</v>
      </c>
    </row>
    <row r="1895" spans="1:17" x14ac:dyDescent="0.25">
      <c r="A1895" s="44" t="s">
        <v>6546</v>
      </c>
      <c r="B1895" s="44" t="s">
        <v>6547</v>
      </c>
      <c r="C1895" s="44" t="s">
        <v>6548</v>
      </c>
      <c r="D1895" s="44" t="s">
        <v>6535</v>
      </c>
      <c r="E1895" s="44" t="s">
        <v>5164</v>
      </c>
      <c r="F1895" s="44" t="s">
        <v>6535</v>
      </c>
      <c r="G1895" s="45"/>
      <c r="H1895" s="46">
        <v>0</v>
      </c>
      <c r="I1895" s="44" t="s">
        <v>826</v>
      </c>
      <c r="J1895" s="44" t="s">
        <v>827</v>
      </c>
      <c r="K1895" s="44" t="s">
        <v>566</v>
      </c>
      <c r="L1895" s="44" t="s">
        <v>683</v>
      </c>
      <c r="M1895" s="44" t="s">
        <v>1899</v>
      </c>
      <c r="N1895" s="44"/>
      <c r="O1895" s="44" t="s">
        <v>6546</v>
      </c>
      <c r="P1895" s="44" t="s">
        <v>6547</v>
      </c>
      <c r="Q1895" s="44" t="s">
        <v>570</v>
      </c>
    </row>
    <row r="1896" spans="1:17" x14ac:dyDescent="0.25">
      <c r="A1896" s="44" t="s">
        <v>6549</v>
      </c>
      <c r="B1896" s="44" t="s">
        <v>6550</v>
      </c>
      <c r="C1896" s="44" t="s">
        <v>6551</v>
      </c>
      <c r="D1896" s="44" t="s">
        <v>6535</v>
      </c>
      <c r="E1896" s="44" t="s">
        <v>5164</v>
      </c>
      <c r="F1896" s="44" t="s">
        <v>6535</v>
      </c>
      <c r="G1896" s="45"/>
      <c r="H1896" s="46">
        <v>0</v>
      </c>
      <c r="I1896" s="44" t="s">
        <v>826</v>
      </c>
      <c r="J1896" s="44" t="s">
        <v>827</v>
      </c>
      <c r="K1896" s="44" t="s">
        <v>566</v>
      </c>
      <c r="L1896" s="44" t="s">
        <v>683</v>
      </c>
      <c r="M1896" s="44" t="s">
        <v>1899</v>
      </c>
      <c r="N1896" s="44"/>
      <c r="O1896" s="44" t="s">
        <v>6549</v>
      </c>
      <c r="P1896" s="44" t="s">
        <v>6550</v>
      </c>
      <c r="Q1896" s="44" t="s">
        <v>570</v>
      </c>
    </row>
    <row r="1897" spans="1:17" x14ac:dyDescent="0.25">
      <c r="A1897" s="44" t="s">
        <v>6552</v>
      </c>
      <c r="B1897" s="44" t="s">
        <v>6553</v>
      </c>
      <c r="C1897" s="44" t="s">
        <v>6554</v>
      </c>
      <c r="D1897" s="44" t="s">
        <v>6555</v>
      </c>
      <c r="E1897" s="44" t="s">
        <v>1303</v>
      </c>
      <c r="F1897" s="44" t="s">
        <v>6555</v>
      </c>
      <c r="G1897" s="45"/>
      <c r="H1897" s="46">
        <v>0</v>
      </c>
      <c r="I1897" s="44" t="s">
        <v>699</v>
      </c>
      <c r="J1897" s="44" t="s">
        <v>700</v>
      </c>
      <c r="K1897" s="44" t="s">
        <v>566</v>
      </c>
      <c r="L1897" s="44" t="s">
        <v>3779</v>
      </c>
      <c r="M1897" s="44" t="s">
        <v>702</v>
      </c>
      <c r="N1897" s="44"/>
      <c r="O1897" s="44" t="s">
        <v>6552</v>
      </c>
      <c r="P1897" s="44" t="s">
        <v>6553</v>
      </c>
      <c r="Q1897" s="44" t="s">
        <v>570</v>
      </c>
    </row>
    <row r="1898" spans="1:17" x14ac:dyDescent="0.25">
      <c r="A1898" s="44" t="s">
        <v>6556</v>
      </c>
      <c r="B1898" s="44" t="s">
        <v>6557</v>
      </c>
      <c r="C1898" s="44" t="s">
        <v>6558</v>
      </c>
      <c r="D1898" s="44" t="s">
        <v>6535</v>
      </c>
      <c r="E1898" s="44" t="s">
        <v>1303</v>
      </c>
      <c r="F1898" s="44" t="s">
        <v>6535</v>
      </c>
      <c r="G1898" s="45"/>
      <c r="H1898" s="46">
        <v>0</v>
      </c>
      <c r="I1898" s="44" t="s">
        <v>1066</v>
      </c>
      <c r="J1898" s="44" t="s">
        <v>1067</v>
      </c>
      <c r="K1898" s="44" t="s">
        <v>566</v>
      </c>
      <c r="L1898" s="44" t="s">
        <v>683</v>
      </c>
      <c r="M1898" s="44" t="s">
        <v>1224</v>
      </c>
      <c r="N1898" s="44"/>
      <c r="O1898" s="44" t="s">
        <v>6556</v>
      </c>
      <c r="P1898" s="44" t="s">
        <v>6557</v>
      </c>
      <c r="Q1898" s="44" t="s">
        <v>570</v>
      </c>
    </row>
    <row r="1899" spans="1:17" x14ac:dyDescent="0.25">
      <c r="A1899" s="44" t="s">
        <v>6559</v>
      </c>
      <c r="B1899" s="44" t="s">
        <v>6560</v>
      </c>
      <c r="C1899" s="44" t="s">
        <v>6561</v>
      </c>
      <c r="D1899" s="44" t="s">
        <v>6535</v>
      </c>
      <c r="E1899" s="44" t="s">
        <v>5164</v>
      </c>
      <c r="F1899" s="44" t="s">
        <v>6535</v>
      </c>
      <c r="G1899" s="45"/>
      <c r="H1899" s="46">
        <v>0</v>
      </c>
      <c r="I1899" s="44" t="s">
        <v>826</v>
      </c>
      <c r="J1899" s="44" t="s">
        <v>827</v>
      </c>
      <c r="K1899" s="44" t="s">
        <v>566</v>
      </c>
      <c r="L1899" s="44" t="s">
        <v>683</v>
      </c>
      <c r="M1899" s="44" t="s">
        <v>1032</v>
      </c>
      <c r="N1899" s="44"/>
      <c r="O1899" s="44" t="s">
        <v>6559</v>
      </c>
      <c r="P1899" s="44" t="s">
        <v>6560</v>
      </c>
      <c r="Q1899" s="44" t="s">
        <v>570</v>
      </c>
    </row>
    <row r="1900" spans="1:17" x14ac:dyDescent="0.25">
      <c r="A1900" s="44" t="s">
        <v>6562</v>
      </c>
      <c r="B1900" s="44" t="s">
        <v>6563</v>
      </c>
      <c r="C1900" s="44" t="s">
        <v>6564</v>
      </c>
      <c r="D1900" s="44" t="s">
        <v>6531</v>
      </c>
      <c r="E1900" s="44" t="s">
        <v>1303</v>
      </c>
      <c r="F1900" s="44" t="s">
        <v>6531</v>
      </c>
      <c r="G1900" s="45"/>
      <c r="H1900" s="46">
        <v>0</v>
      </c>
      <c r="I1900" s="44" t="s">
        <v>1066</v>
      </c>
      <c r="J1900" s="44" t="s">
        <v>1067</v>
      </c>
      <c r="K1900" s="44" t="s">
        <v>566</v>
      </c>
      <c r="L1900" s="44" t="s">
        <v>683</v>
      </c>
      <c r="M1900" s="44" t="s">
        <v>1092</v>
      </c>
      <c r="N1900" s="44"/>
      <c r="O1900" s="44" t="s">
        <v>6562</v>
      </c>
      <c r="P1900" s="44" t="s">
        <v>6563</v>
      </c>
      <c r="Q1900" s="44" t="s">
        <v>570</v>
      </c>
    </row>
    <row r="1901" spans="1:17" x14ac:dyDescent="0.25">
      <c r="A1901" s="44" t="s">
        <v>6565</v>
      </c>
      <c r="B1901" s="44" t="s">
        <v>6566</v>
      </c>
      <c r="C1901" s="44" t="s">
        <v>6567</v>
      </c>
      <c r="D1901" s="44" t="s">
        <v>6531</v>
      </c>
      <c r="E1901" s="44" t="s">
        <v>1303</v>
      </c>
      <c r="F1901" s="44" t="s">
        <v>6531</v>
      </c>
      <c r="G1901" s="45"/>
      <c r="H1901" s="46">
        <v>0</v>
      </c>
      <c r="I1901" s="44" t="s">
        <v>1066</v>
      </c>
      <c r="J1901" s="44" t="s">
        <v>1067</v>
      </c>
      <c r="K1901" s="44" t="s">
        <v>566</v>
      </c>
      <c r="L1901" s="44" t="s">
        <v>683</v>
      </c>
      <c r="M1901" s="44" t="s">
        <v>1092</v>
      </c>
      <c r="N1901" s="44"/>
      <c r="O1901" s="44" t="s">
        <v>6565</v>
      </c>
      <c r="P1901" s="44" t="s">
        <v>6566</v>
      </c>
      <c r="Q1901" s="44" t="s">
        <v>570</v>
      </c>
    </row>
    <row r="1902" spans="1:17" x14ac:dyDescent="0.25">
      <c r="A1902" s="44" t="s">
        <v>6568</v>
      </c>
      <c r="B1902" s="44" t="s">
        <v>6569</v>
      </c>
      <c r="C1902" s="44" t="s">
        <v>6570</v>
      </c>
      <c r="D1902" s="44" t="s">
        <v>6535</v>
      </c>
      <c r="E1902" s="44" t="s">
        <v>5164</v>
      </c>
      <c r="F1902" s="44" t="s">
        <v>6535</v>
      </c>
      <c r="G1902" s="45"/>
      <c r="H1902" s="46">
        <v>0</v>
      </c>
      <c r="I1902" s="44" t="s">
        <v>826</v>
      </c>
      <c r="J1902" s="44" t="s">
        <v>827</v>
      </c>
      <c r="K1902" s="44" t="s">
        <v>566</v>
      </c>
      <c r="L1902" s="44" t="s">
        <v>683</v>
      </c>
      <c r="M1902" s="44" t="s">
        <v>759</v>
      </c>
      <c r="N1902" s="44"/>
      <c r="O1902" s="44" t="s">
        <v>6568</v>
      </c>
      <c r="P1902" s="44" t="s">
        <v>6569</v>
      </c>
      <c r="Q1902" s="44" t="s">
        <v>570</v>
      </c>
    </row>
    <row r="1903" spans="1:17" x14ac:dyDescent="0.25">
      <c r="A1903" s="44" t="s">
        <v>6571</v>
      </c>
      <c r="B1903" s="44" t="s">
        <v>6572</v>
      </c>
      <c r="C1903" s="44" t="s">
        <v>6573</v>
      </c>
      <c r="D1903" s="44" t="s">
        <v>6535</v>
      </c>
      <c r="E1903" s="44" t="s">
        <v>5164</v>
      </c>
      <c r="F1903" s="44" t="s">
        <v>6535</v>
      </c>
      <c r="G1903" s="45"/>
      <c r="H1903" s="46">
        <v>0</v>
      </c>
      <c r="I1903" s="44" t="s">
        <v>826</v>
      </c>
      <c r="J1903" s="44" t="s">
        <v>827</v>
      </c>
      <c r="K1903" s="44" t="s">
        <v>566</v>
      </c>
      <c r="L1903" s="44" t="s">
        <v>683</v>
      </c>
      <c r="M1903" s="44" t="s">
        <v>684</v>
      </c>
      <c r="N1903" s="44"/>
      <c r="O1903" s="44" t="s">
        <v>6571</v>
      </c>
      <c r="P1903" s="44" t="s">
        <v>6572</v>
      </c>
      <c r="Q1903" s="44" t="s">
        <v>570</v>
      </c>
    </row>
    <row r="1904" spans="1:17" x14ac:dyDescent="0.25">
      <c r="A1904" s="44" t="s">
        <v>6574</v>
      </c>
      <c r="B1904" s="44" t="s">
        <v>6575</v>
      </c>
      <c r="C1904" s="44" t="s">
        <v>6576</v>
      </c>
      <c r="D1904" s="44" t="s">
        <v>6535</v>
      </c>
      <c r="E1904" s="44" t="s">
        <v>5164</v>
      </c>
      <c r="F1904" s="44" t="s">
        <v>6535</v>
      </c>
      <c r="G1904" s="45"/>
      <c r="H1904" s="46">
        <v>0</v>
      </c>
      <c r="I1904" s="44" t="s">
        <v>826</v>
      </c>
      <c r="J1904" s="44" t="s">
        <v>827</v>
      </c>
      <c r="K1904" s="44" t="s">
        <v>566</v>
      </c>
      <c r="L1904" s="44" t="s">
        <v>683</v>
      </c>
      <c r="M1904" s="44" t="s">
        <v>684</v>
      </c>
      <c r="N1904" s="44"/>
      <c r="O1904" s="44" t="s">
        <v>6574</v>
      </c>
      <c r="P1904" s="44" t="s">
        <v>6575</v>
      </c>
      <c r="Q1904" s="44" t="s">
        <v>570</v>
      </c>
    </row>
    <row r="1905" spans="1:17" x14ac:dyDescent="0.25">
      <c r="A1905" s="44" t="s">
        <v>6577</v>
      </c>
      <c r="B1905" s="44" t="s">
        <v>6578</v>
      </c>
      <c r="C1905" s="44" t="s">
        <v>6579</v>
      </c>
      <c r="D1905" s="44" t="s">
        <v>6535</v>
      </c>
      <c r="E1905" s="44" t="s">
        <v>1303</v>
      </c>
      <c r="F1905" s="44" t="s">
        <v>6535</v>
      </c>
      <c r="G1905" s="45"/>
      <c r="H1905" s="46">
        <v>0</v>
      </c>
      <c r="I1905" s="44" t="s">
        <v>1066</v>
      </c>
      <c r="J1905" s="44" t="s">
        <v>1067</v>
      </c>
      <c r="K1905" s="44" t="s">
        <v>566</v>
      </c>
      <c r="L1905" s="44" t="s">
        <v>683</v>
      </c>
      <c r="M1905" s="44" t="s">
        <v>1159</v>
      </c>
      <c r="N1905" s="44"/>
      <c r="O1905" s="44" t="s">
        <v>6577</v>
      </c>
      <c r="P1905" s="44" t="s">
        <v>6578</v>
      </c>
      <c r="Q1905" s="44" t="s">
        <v>570</v>
      </c>
    </row>
    <row r="1906" spans="1:17" x14ac:dyDescent="0.25">
      <c r="A1906" s="44" t="s">
        <v>6580</v>
      </c>
      <c r="B1906" s="44" t="s">
        <v>6581</v>
      </c>
      <c r="C1906" s="44" t="s">
        <v>6582</v>
      </c>
      <c r="D1906" s="44"/>
      <c r="E1906" s="44" t="s">
        <v>5164</v>
      </c>
      <c r="F1906" s="44"/>
      <c r="G1906" s="45"/>
      <c r="H1906" s="46">
        <v>0</v>
      </c>
      <c r="I1906" s="44" t="s">
        <v>826</v>
      </c>
      <c r="J1906" s="44" t="s">
        <v>827</v>
      </c>
      <c r="K1906" s="44" t="s">
        <v>566</v>
      </c>
      <c r="L1906" s="44" t="s">
        <v>683</v>
      </c>
      <c r="M1906" s="44" t="s">
        <v>1899</v>
      </c>
      <c r="N1906" s="44"/>
      <c r="O1906" s="44" t="s">
        <v>6580</v>
      </c>
      <c r="P1906" s="44" t="s">
        <v>6581</v>
      </c>
      <c r="Q1906" s="44" t="s">
        <v>570</v>
      </c>
    </row>
    <row r="1907" spans="1:17" x14ac:dyDescent="0.25">
      <c r="A1907" s="44" t="s">
        <v>6583</v>
      </c>
      <c r="B1907" s="44" t="s">
        <v>6584</v>
      </c>
      <c r="C1907" s="44" t="s">
        <v>6585</v>
      </c>
      <c r="D1907" s="44"/>
      <c r="E1907" s="44" t="s">
        <v>1303</v>
      </c>
      <c r="F1907" s="44"/>
      <c r="G1907" s="45"/>
      <c r="H1907" s="46">
        <v>0</v>
      </c>
      <c r="I1907" s="44" t="s">
        <v>1066</v>
      </c>
      <c r="J1907" s="44" t="s">
        <v>1067</v>
      </c>
      <c r="K1907" s="44" t="s">
        <v>566</v>
      </c>
      <c r="L1907" s="44" t="s">
        <v>683</v>
      </c>
      <c r="M1907" s="44" t="s">
        <v>1078</v>
      </c>
      <c r="N1907" s="44"/>
      <c r="O1907" s="44" t="s">
        <v>6583</v>
      </c>
      <c r="P1907" s="44" t="s">
        <v>6584</v>
      </c>
      <c r="Q1907" s="44" t="s">
        <v>570</v>
      </c>
    </row>
    <row r="1908" spans="1:17" x14ac:dyDescent="0.25">
      <c r="A1908" s="44" t="s">
        <v>6586</v>
      </c>
      <c r="B1908" s="44" t="s">
        <v>6587</v>
      </c>
      <c r="C1908" s="44" t="s">
        <v>6588</v>
      </c>
      <c r="D1908" s="44"/>
      <c r="E1908" s="44" t="s">
        <v>1303</v>
      </c>
      <c r="F1908" s="44"/>
      <c r="G1908" s="45"/>
      <c r="H1908" s="46">
        <v>0</v>
      </c>
      <c r="I1908" s="44" t="s">
        <v>1066</v>
      </c>
      <c r="J1908" s="44" t="s">
        <v>1067</v>
      </c>
      <c r="K1908" s="44" t="s">
        <v>566</v>
      </c>
      <c r="L1908" s="44" t="s">
        <v>683</v>
      </c>
      <c r="M1908" s="44" t="s">
        <v>1068</v>
      </c>
      <c r="N1908" s="44"/>
      <c r="O1908" s="44" t="s">
        <v>6586</v>
      </c>
      <c r="P1908" s="44" t="s">
        <v>6587</v>
      </c>
      <c r="Q1908" s="44" t="s">
        <v>570</v>
      </c>
    </row>
    <row r="1909" spans="1:17" x14ac:dyDescent="0.25">
      <c r="A1909" s="44" t="s">
        <v>6589</v>
      </c>
      <c r="B1909" s="44" t="s">
        <v>6590</v>
      </c>
      <c r="C1909" s="44" t="s">
        <v>6591</v>
      </c>
      <c r="D1909" s="44"/>
      <c r="E1909" s="44" t="s">
        <v>1303</v>
      </c>
      <c r="F1909" s="44"/>
      <c r="G1909" s="45"/>
      <c r="H1909" s="46">
        <v>0</v>
      </c>
      <c r="I1909" s="44" t="s">
        <v>1066</v>
      </c>
      <c r="J1909" s="44" t="s">
        <v>1067</v>
      </c>
      <c r="K1909" s="44" t="s">
        <v>566</v>
      </c>
      <c r="L1909" s="44" t="s">
        <v>683</v>
      </c>
      <c r="M1909" s="44" t="s">
        <v>695</v>
      </c>
      <c r="N1909" s="44"/>
      <c r="O1909" s="44" t="s">
        <v>6589</v>
      </c>
      <c r="P1909" s="44" t="s">
        <v>6590</v>
      </c>
      <c r="Q1909" s="44" t="s">
        <v>570</v>
      </c>
    </row>
    <row r="1910" spans="1:17" x14ac:dyDescent="0.25">
      <c r="A1910" s="44" t="s">
        <v>6592</v>
      </c>
      <c r="B1910" s="44" t="s">
        <v>6593</v>
      </c>
      <c r="C1910" s="44" t="s">
        <v>6594</v>
      </c>
      <c r="D1910" s="44" t="s">
        <v>6535</v>
      </c>
      <c r="E1910" s="44" t="s">
        <v>1303</v>
      </c>
      <c r="F1910" s="44" t="s">
        <v>6535</v>
      </c>
      <c r="G1910" s="45"/>
      <c r="H1910" s="46">
        <v>0</v>
      </c>
      <c r="I1910" s="44" t="s">
        <v>1066</v>
      </c>
      <c r="J1910" s="44" t="s">
        <v>1067</v>
      </c>
      <c r="K1910" s="44" t="s">
        <v>566</v>
      </c>
      <c r="L1910" s="44" t="s">
        <v>683</v>
      </c>
      <c r="M1910" s="44" t="s">
        <v>695</v>
      </c>
      <c r="N1910" s="44"/>
      <c r="O1910" s="44" t="s">
        <v>6592</v>
      </c>
      <c r="P1910" s="44" t="s">
        <v>6593</v>
      </c>
      <c r="Q1910" s="44" t="s">
        <v>570</v>
      </c>
    </row>
    <row r="1911" spans="1:17" x14ac:dyDescent="0.25">
      <c r="A1911" s="44" t="s">
        <v>6595</v>
      </c>
      <c r="B1911" s="44" t="s">
        <v>6596</v>
      </c>
      <c r="C1911" s="44" t="s">
        <v>6597</v>
      </c>
      <c r="D1911" s="44" t="s">
        <v>6535</v>
      </c>
      <c r="E1911" s="44" t="s">
        <v>1303</v>
      </c>
      <c r="F1911" s="44" t="s">
        <v>6535</v>
      </c>
      <c r="G1911" s="45"/>
      <c r="H1911" s="46">
        <v>0</v>
      </c>
      <c r="I1911" s="44" t="s">
        <v>1066</v>
      </c>
      <c r="J1911" s="44" t="s">
        <v>1067</v>
      </c>
      <c r="K1911" s="44" t="s">
        <v>566</v>
      </c>
      <c r="L1911" s="44" t="s">
        <v>683</v>
      </c>
      <c r="M1911" s="44" t="s">
        <v>1224</v>
      </c>
      <c r="N1911" s="44"/>
      <c r="O1911" s="44" t="s">
        <v>6595</v>
      </c>
      <c r="P1911" s="44" t="s">
        <v>6596</v>
      </c>
      <c r="Q1911" s="44" t="s">
        <v>570</v>
      </c>
    </row>
    <row r="1912" spans="1:17" x14ac:dyDescent="0.25">
      <c r="A1912" s="44" t="s">
        <v>6598</v>
      </c>
      <c r="B1912" s="44" t="s">
        <v>6599</v>
      </c>
      <c r="C1912" s="44" t="s">
        <v>6600</v>
      </c>
      <c r="D1912" s="44" t="s">
        <v>6535</v>
      </c>
      <c r="E1912" s="44" t="s">
        <v>5164</v>
      </c>
      <c r="F1912" s="44" t="s">
        <v>6535</v>
      </c>
      <c r="G1912" s="45"/>
      <c r="H1912" s="46">
        <v>0</v>
      </c>
      <c r="I1912" s="44" t="s">
        <v>826</v>
      </c>
      <c r="J1912" s="44" t="s">
        <v>827</v>
      </c>
      <c r="K1912" s="44" t="s">
        <v>566</v>
      </c>
      <c r="L1912" s="44" t="s">
        <v>683</v>
      </c>
      <c r="M1912" s="44" t="s">
        <v>759</v>
      </c>
      <c r="N1912" s="44"/>
      <c r="O1912" s="44" t="s">
        <v>6598</v>
      </c>
      <c r="P1912" s="44" t="s">
        <v>6599</v>
      </c>
      <c r="Q1912" s="44" t="s">
        <v>570</v>
      </c>
    </row>
    <row r="1913" spans="1:17" x14ac:dyDescent="0.25">
      <c r="A1913" s="44" t="s">
        <v>6601</v>
      </c>
      <c r="B1913" s="44" t="s">
        <v>6602</v>
      </c>
      <c r="C1913" s="44" t="s">
        <v>6603</v>
      </c>
      <c r="D1913" s="44" t="s">
        <v>6604</v>
      </c>
      <c r="E1913" s="44" t="s">
        <v>5164</v>
      </c>
      <c r="F1913" s="44" t="s">
        <v>6604</v>
      </c>
      <c r="G1913" s="45"/>
      <c r="H1913" s="46">
        <v>0</v>
      </c>
      <c r="I1913" s="44" t="s">
        <v>826</v>
      </c>
      <c r="J1913" s="44" t="s">
        <v>827</v>
      </c>
      <c r="K1913" s="44" t="s">
        <v>566</v>
      </c>
      <c r="L1913" s="44" t="s">
        <v>683</v>
      </c>
      <c r="M1913" s="44" t="s">
        <v>1899</v>
      </c>
      <c r="N1913" s="44"/>
      <c r="O1913" s="44" t="s">
        <v>6601</v>
      </c>
      <c r="P1913" s="44" t="s">
        <v>6602</v>
      </c>
      <c r="Q1913" s="44" t="s">
        <v>570</v>
      </c>
    </row>
    <row r="1914" spans="1:17" x14ac:dyDescent="0.25">
      <c r="A1914" s="44" t="s">
        <v>6605</v>
      </c>
      <c r="B1914" s="44" t="s">
        <v>6606</v>
      </c>
      <c r="C1914" s="44" t="s">
        <v>6607</v>
      </c>
      <c r="D1914" s="44" t="s">
        <v>6535</v>
      </c>
      <c r="E1914" s="44" t="s">
        <v>1303</v>
      </c>
      <c r="F1914" s="44" t="s">
        <v>6535</v>
      </c>
      <c r="G1914" s="45"/>
      <c r="H1914" s="46">
        <v>0</v>
      </c>
      <c r="I1914" s="44" t="s">
        <v>1066</v>
      </c>
      <c r="J1914" s="44" t="s">
        <v>1067</v>
      </c>
      <c r="K1914" s="44" t="s">
        <v>566</v>
      </c>
      <c r="L1914" s="44" t="s">
        <v>683</v>
      </c>
      <c r="M1914" s="44" t="s">
        <v>1078</v>
      </c>
      <c r="N1914" s="44"/>
      <c r="O1914" s="44" t="s">
        <v>6605</v>
      </c>
      <c r="P1914" s="44" t="s">
        <v>6606</v>
      </c>
      <c r="Q1914" s="44" t="s">
        <v>570</v>
      </c>
    </row>
    <row r="1915" spans="1:17" x14ac:dyDescent="0.25">
      <c r="A1915" s="44" t="s">
        <v>6608</v>
      </c>
      <c r="B1915" s="44" t="s">
        <v>6609</v>
      </c>
      <c r="C1915" s="44" t="s">
        <v>6610</v>
      </c>
      <c r="D1915" s="44" t="s">
        <v>6535</v>
      </c>
      <c r="E1915" s="44" t="s">
        <v>1303</v>
      </c>
      <c r="F1915" s="44" t="s">
        <v>6535</v>
      </c>
      <c r="G1915" s="45"/>
      <c r="H1915" s="46">
        <v>0</v>
      </c>
      <c r="I1915" s="44" t="s">
        <v>1066</v>
      </c>
      <c r="J1915" s="44" t="s">
        <v>1067</v>
      </c>
      <c r="K1915" s="44" t="s">
        <v>566</v>
      </c>
      <c r="L1915" s="44" t="s">
        <v>683</v>
      </c>
      <c r="M1915" s="44" t="s">
        <v>1078</v>
      </c>
      <c r="N1915" s="44"/>
      <c r="O1915" s="44" t="s">
        <v>6608</v>
      </c>
      <c r="P1915" s="44" t="s">
        <v>6609</v>
      </c>
      <c r="Q1915" s="44" t="s">
        <v>570</v>
      </c>
    </row>
    <row r="1916" spans="1:17" x14ac:dyDescent="0.25">
      <c r="A1916" s="44" t="s">
        <v>6611</v>
      </c>
      <c r="B1916" s="44" t="s">
        <v>6612</v>
      </c>
      <c r="C1916" s="44" t="s">
        <v>6210</v>
      </c>
      <c r="D1916" s="44" t="s">
        <v>6613</v>
      </c>
      <c r="E1916" s="44" t="s">
        <v>5164</v>
      </c>
      <c r="F1916" s="44" t="s">
        <v>6613</v>
      </c>
      <c r="G1916" s="45"/>
      <c r="H1916" s="46">
        <v>0</v>
      </c>
      <c r="I1916" s="44" t="s">
        <v>826</v>
      </c>
      <c r="J1916" s="44" t="s">
        <v>827</v>
      </c>
      <c r="K1916" s="44" t="s">
        <v>566</v>
      </c>
      <c r="L1916" s="44" t="s">
        <v>683</v>
      </c>
      <c r="M1916" s="44" t="s">
        <v>1899</v>
      </c>
      <c r="N1916" s="44"/>
      <c r="O1916" s="44" t="s">
        <v>6611</v>
      </c>
      <c r="P1916" s="44" t="s">
        <v>6612</v>
      </c>
      <c r="Q1916" s="44" t="s">
        <v>570</v>
      </c>
    </row>
    <row r="1917" spans="1:17" x14ac:dyDescent="0.25">
      <c r="A1917" s="44" t="s">
        <v>6614</v>
      </c>
      <c r="B1917" s="44" t="s">
        <v>6615</v>
      </c>
      <c r="C1917" s="44" t="s">
        <v>6616</v>
      </c>
      <c r="D1917" s="44" t="s">
        <v>6613</v>
      </c>
      <c r="E1917" s="44" t="s">
        <v>5164</v>
      </c>
      <c r="F1917" s="44" t="s">
        <v>6613</v>
      </c>
      <c r="G1917" s="45"/>
      <c r="H1917" s="46">
        <v>0</v>
      </c>
      <c r="I1917" s="44" t="s">
        <v>826</v>
      </c>
      <c r="J1917" s="44" t="s">
        <v>827</v>
      </c>
      <c r="K1917" s="44" t="s">
        <v>566</v>
      </c>
      <c r="L1917" s="44" t="s">
        <v>683</v>
      </c>
      <c r="M1917" s="44" t="s">
        <v>1899</v>
      </c>
      <c r="N1917" s="44"/>
      <c r="O1917" s="44" t="s">
        <v>6614</v>
      </c>
      <c r="P1917" s="44" t="s">
        <v>6615</v>
      </c>
      <c r="Q1917" s="44" t="s">
        <v>570</v>
      </c>
    </row>
    <row r="1918" spans="1:17" x14ac:dyDescent="0.25">
      <c r="A1918" s="44" t="s">
        <v>6617</v>
      </c>
      <c r="B1918" s="44" t="s">
        <v>6618</v>
      </c>
      <c r="C1918" s="44" t="s">
        <v>6619</v>
      </c>
      <c r="D1918" s="44" t="s">
        <v>6186</v>
      </c>
      <c r="E1918" s="44" t="s">
        <v>1303</v>
      </c>
      <c r="F1918" s="44" t="s">
        <v>6186</v>
      </c>
      <c r="G1918" s="45"/>
      <c r="H1918" s="46">
        <v>0</v>
      </c>
      <c r="I1918" s="44" t="s">
        <v>1066</v>
      </c>
      <c r="J1918" s="44" t="s">
        <v>1067</v>
      </c>
      <c r="K1918" s="44" t="s">
        <v>566</v>
      </c>
      <c r="L1918" s="44" t="s">
        <v>683</v>
      </c>
      <c r="M1918" s="44" t="s">
        <v>1078</v>
      </c>
      <c r="N1918" s="44"/>
      <c r="O1918" s="44" t="s">
        <v>6617</v>
      </c>
      <c r="P1918" s="44" t="s">
        <v>6618</v>
      </c>
      <c r="Q1918" s="44" t="s">
        <v>570</v>
      </c>
    </row>
    <row r="1919" spans="1:17" x14ac:dyDescent="0.25">
      <c r="A1919" s="44" t="s">
        <v>6620</v>
      </c>
      <c r="B1919" s="44" t="s">
        <v>6621</v>
      </c>
      <c r="C1919" s="44" t="s">
        <v>6622</v>
      </c>
      <c r="D1919" s="44" t="s">
        <v>6623</v>
      </c>
      <c r="E1919" s="44" t="s">
        <v>1303</v>
      </c>
      <c r="F1919" s="44" t="s">
        <v>6623</v>
      </c>
      <c r="G1919" s="45"/>
      <c r="H1919" s="46">
        <v>0</v>
      </c>
      <c r="I1919" s="44" t="s">
        <v>1066</v>
      </c>
      <c r="J1919" s="44" t="s">
        <v>1067</v>
      </c>
      <c r="K1919" s="44" t="s">
        <v>566</v>
      </c>
      <c r="L1919" s="44" t="s">
        <v>683</v>
      </c>
      <c r="M1919" s="44" t="s">
        <v>6624</v>
      </c>
      <c r="N1919" s="44"/>
      <c r="O1919" s="44" t="s">
        <v>6620</v>
      </c>
      <c r="P1919" s="44" t="s">
        <v>6621</v>
      </c>
      <c r="Q1919" s="44" t="s">
        <v>570</v>
      </c>
    </row>
    <row r="1920" spans="1:17" x14ac:dyDescent="0.25">
      <c r="A1920" s="44" t="s">
        <v>6625</v>
      </c>
      <c r="B1920" s="44" t="s">
        <v>6626</v>
      </c>
      <c r="C1920" s="44" t="s">
        <v>6627</v>
      </c>
      <c r="D1920" s="44" t="s">
        <v>6623</v>
      </c>
      <c r="E1920" s="44" t="s">
        <v>1303</v>
      </c>
      <c r="F1920" s="44" t="s">
        <v>6623</v>
      </c>
      <c r="G1920" s="45"/>
      <c r="H1920" s="46">
        <v>0</v>
      </c>
      <c r="I1920" s="44" t="s">
        <v>1066</v>
      </c>
      <c r="J1920" s="44" t="s">
        <v>1067</v>
      </c>
      <c r="K1920" s="44" t="s">
        <v>566</v>
      </c>
      <c r="L1920" s="44" t="s">
        <v>683</v>
      </c>
      <c r="M1920" s="44" t="s">
        <v>695</v>
      </c>
      <c r="N1920" s="44"/>
      <c r="O1920" s="44" t="s">
        <v>6625</v>
      </c>
      <c r="P1920" s="44" t="s">
        <v>6626</v>
      </c>
      <c r="Q1920" s="44" t="s">
        <v>570</v>
      </c>
    </row>
    <row r="1921" spans="1:17" x14ac:dyDescent="0.25">
      <c r="A1921" s="44" t="s">
        <v>6628</v>
      </c>
      <c r="B1921" s="44" t="s">
        <v>6629</v>
      </c>
      <c r="C1921" s="44" t="s">
        <v>6530</v>
      </c>
      <c r="D1921" s="44" t="s">
        <v>6535</v>
      </c>
      <c r="E1921" s="44" t="s">
        <v>1303</v>
      </c>
      <c r="F1921" s="44" t="s">
        <v>6535</v>
      </c>
      <c r="G1921" s="45"/>
      <c r="H1921" s="46">
        <v>0</v>
      </c>
      <c r="I1921" s="44" t="s">
        <v>1066</v>
      </c>
      <c r="J1921" s="44" t="s">
        <v>1067</v>
      </c>
      <c r="K1921" s="44" t="s">
        <v>566</v>
      </c>
      <c r="L1921" s="44" t="s">
        <v>683</v>
      </c>
      <c r="M1921" s="44" t="s">
        <v>1078</v>
      </c>
      <c r="N1921" s="44"/>
      <c r="O1921" s="44" t="s">
        <v>6628</v>
      </c>
      <c r="P1921" s="44" t="s">
        <v>6629</v>
      </c>
      <c r="Q1921" s="44" t="s">
        <v>570</v>
      </c>
    </row>
    <row r="1922" spans="1:17" x14ac:dyDescent="0.25">
      <c r="A1922" s="44" t="s">
        <v>6630</v>
      </c>
      <c r="B1922" s="44" t="s">
        <v>6631</v>
      </c>
      <c r="C1922" s="44" t="s">
        <v>6632</v>
      </c>
      <c r="D1922" s="44" t="s">
        <v>6535</v>
      </c>
      <c r="E1922" s="44" t="s">
        <v>1303</v>
      </c>
      <c r="F1922" s="44" t="s">
        <v>6535</v>
      </c>
      <c r="G1922" s="45"/>
      <c r="H1922" s="46">
        <v>0</v>
      </c>
      <c r="I1922" s="44" t="s">
        <v>1066</v>
      </c>
      <c r="J1922" s="44" t="s">
        <v>1067</v>
      </c>
      <c r="K1922" s="44" t="s">
        <v>566</v>
      </c>
      <c r="L1922" s="44" t="s">
        <v>683</v>
      </c>
      <c r="M1922" s="44" t="s">
        <v>1078</v>
      </c>
      <c r="N1922" s="44"/>
      <c r="O1922" s="44" t="s">
        <v>6630</v>
      </c>
      <c r="P1922" s="44" t="s">
        <v>6631</v>
      </c>
      <c r="Q1922" s="44" t="s">
        <v>570</v>
      </c>
    </row>
    <row r="1923" spans="1:17" x14ac:dyDescent="0.25">
      <c r="A1923" s="44" t="s">
        <v>6633</v>
      </c>
      <c r="B1923" s="44" t="s">
        <v>6634</v>
      </c>
      <c r="C1923" s="44" t="s">
        <v>6635</v>
      </c>
      <c r="D1923" s="44" t="s">
        <v>74</v>
      </c>
      <c r="E1923" s="44" t="s">
        <v>5164</v>
      </c>
      <c r="F1923" s="44"/>
      <c r="G1923" s="45"/>
      <c r="H1923" s="46">
        <v>0</v>
      </c>
      <c r="I1923" s="44" t="s">
        <v>826</v>
      </c>
      <c r="J1923" s="44" t="s">
        <v>827</v>
      </c>
      <c r="K1923" s="44" t="s">
        <v>566</v>
      </c>
      <c r="L1923" s="44" t="s">
        <v>683</v>
      </c>
      <c r="M1923" s="44" t="s">
        <v>1014</v>
      </c>
      <c r="N1923" s="44"/>
      <c r="O1923" s="44" t="s">
        <v>6633</v>
      </c>
      <c r="P1923" s="44" t="s">
        <v>6634</v>
      </c>
      <c r="Q1923" s="44" t="s">
        <v>570</v>
      </c>
    </row>
    <row r="1924" spans="1:17" x14ac:dyDescent="0.25">
      <c r="A1924" s="44" t="s">
        <v>6636</v>
      </c>
      <c r="B1924" s="44" t="s">
        <v>6637</v>
      </c>
      <c r="C1924" s="44" t="s">
        <v>6638</v>
      </c>
      <c r="D1924" s="44" t="s">
        <v>74</v>
      </c>
      <c r="E1924" s="44" t="s">
        <v>5164</v>
      </c>
      <c r="F1924" s="44"/>
      <c r="G1924" s="45"/>
      <c r="H1924" s="46">
        <v>0</v>
      </c>
      <c r="I1924" s="44" t="s">
        <v>826</v>
      </c>
      <c r="J1924" s="44" t="s">
        <v>827</v>
      </c>
      <c r="K1924" s="44" t="s">
        <v>566</v>
      </c>
      <c r="L1924" s="44" t="s">
        <v>683</v>
      </c>
      <c r="M1924" s="44" t="s">
        <v>1106</v>
      </c>
      <c r="N1924" s="44"/>
      <c r="O1924" s="44" t="s">
        <v>6636</v>
      </c>
      <c r="P1924" s="44" t="s">
        <v>6637</v>
      </c>
      <c r="Q1924" s="44" t="s">
        <v>570</v>
      </c>
    </row>
    <row r="1925" spans="1:17" x14ac:dyDescent="0.25">
      <c r="A1925" s="44" t="s">
        <v>6639</v>
      </c>
      <c r="B1925" s="44" t="s">
        <v>6640</v>
      </c>
      <c r="C1925" s="44" t="s">
        <v>6641</v>
      </c>
      <c r="D1925" s="44" t="s">
        <v>74</v>
      </c>
      <c r="E1925" s="44" t="s">
        <v>5164</v>
      </c>
      <c r="F1925" s="44"/>
      <c r="G1925" s="45"/>
      <c r="H1925" s="46">
        <v>0</v>
      </c>
      <c r="I1925" s="44" t="s">
        <v>826</v>
      </c>
      <c r="J1925" s="44" t="s">
        <v>827</v>
      </c>
      <c r="K1925" s="44" t="s">
        <v>566</v>
      </c>
      <c r="L1925" s="44" t="s">
        <v>683</v>
      </c>
      <c r="M1925" s="44" t="s">
        <v>1899</v>
      </c>
      <c r="N1925" s="44"/>
      <c r="O1925" s="44" t="s">
        <v>6639</v>
      </c>
      <c r="P1925" s="44" t="s">
        <v>6640</v>
      </c>
      <c r="Q1925" s="44" t="s">
        <v>570</v>
      </c>
    </row>
    <row r="1926" spans="1:17" x14ac:dyDescent="0.25">
      <c r="A1926" s="44" t="s">
        <v>6642</v>
      </c>
      <c r="B1926" s="44" t="s">
        <v>6643</v>
      </c>
      <c r="C1926" s="44" t="s">
        <v>6644</v>
      </c>
      <c r="D1926" s="44" t="s">
        <v>74</v>
      </c>
      <c r="E1926" s="44" t="s">
        <v>1303</v>
      </c>
      <c r="F1926" s="44"/>
      <c r="G1926" s="45"/>
      <c r="H1926" s="46">
        <v>0</v>
      </c>
      <c r="I1926" s="44" t="s">
        <v>1066</v>
      </c>
      <c r="J1926" s="44" t="s">
        <v>1067</v>
      </c>
      <c r="K1926" s="44" t="s">
        <v>566</v>
      </c>
      <c r="L1926" s="44" t="s">
        <v>683</v>
      </c>
      <c r="M1926" s="44" t="s">
        <v>1078</v>
      </c>
      <c r="N1926" s="44"/>
      <c r="O1926" s="44" t="s">
        <v>6642</v>
      </c>
      <c r="P1926" s="44" t="s">
        <v>6643</v>
      </c>
      <c r="Q1926" s="44" t="s">
        <v>570</v>
      </c>
    </row>
    <row r="1927" spans="1:17" x14ac:dyDescent="0.25">
      <c r="A1927" s="44" t="s">
        <v>6645</v>
      </c>
      <c r="B1927" s="44" t="s">
        <v>6646</v>
      </c>
      <c r="C1927" s="44" t="s">
        <v>6647</v>
      </c>
      <c r="D1927" s="44" t="s">
        <v>74</v>
      </c>
      <c r="E1927" s="44" t="s">
        <v>5164</v>
      </c>
      <c r="F1927" s="44"/>
      <c r="G1927" s="45"/>
      <c r="H1927" s="46">
        <v>0</v>
      </c>
      <c r="I1927" s="44" t="s">
        <v>826</v>
      </c>
      <c r="J1927" s="44" t="s">
        <v>827</v>
      </c>
      <c r="K1927" s="44" t="s">
        <v>566</v>
      </c>
      <c r="L1927" s="44" t="s">
        <v>683</v>
      </c>
      <c r="M1927" s="44" t="s">
        <v>759</v>
      </c>
      <c r="N1927" s="44"/>
      <c r="O1927" s="44" t="s">
        <v>6645</v>
      </c>
      <c r="P1927" s="44" t="s">
        <v>6646</v>
      </c>
      <c r="Q1927" s="44" t="s">
        <v>570</v>
      </c>
    </row>
    <row r="1928" spans="1:17" x14ac:dyDescent="0.25">
      <c r="A1928" s="44" t="s">
        <v>6648</v>
      </c>
      <c r="B1928" s="44" t="s">
        <v>6649</v>
      </c>
      <c r="C1928" s="44" t="s">
        <v>6650</v>
      </c>
      <c r="D1928" s="44"/>
      <c r="E1928" s="44" t="s">
        <v>1303</v>
      </c>
      <c r="F1928" s="44"/>
      <c r="G1928" s="45"/>
      <c r="H1928" s="46">
        <v>0</v>
      </c>
      <c r="I1928" s="44" t="s">
        <v>1066</v>
      </c>
      <c r="J1928" s="44" t="s">
        <v>1067</v>
      </c>
      <c r="K1928" s="44" t="s">
        <v>566</v>
      </c>
      <c r="L1928" s="44" t="s">
        <v>683</v>
      </c>
      <c r="M1928" s="44" t="s">
        <v>1078</v>
      </c>
      <c r="N1928" s="44"/>
      <c r="O1928" s="44" t="s">
        <v>6648</v>
      </c>
      <c r="P1928" s="44" t="s">
        <v>6649</v>
      </c>
      <c r="Q1928" s="44" t="s">
        <v>570</v>
      </c>
    </row>
    <row r="1929" spans="1:17" x14ac:dyDescent="0.25">
      <c r="A1929" s="44" t="s">
        <v>6651</v>
      </c>
      <c r="B1929" s="44" t="s">
        <v>6652</v>
      </c>
      <c r="C1929" s="44" t="s">
        <v>6653</v>
      </c>
      <c r="D1929" s="44" t="s">
        <v>6535</v>
      </c>
      <c r="E1929" s="44" t="s">
        <v>1303</v>
      </c>
      <c r="F1929" s="44" t="s">
        <v>6535</v>
      </c>
      <c r="G1929" s="45"/>
      <c r="H1929" s="46">
        <v>0</v>
      </c>
      <c r="I1929" s="44" t="s">
        <v>1066</v>
      </c>
      <c r="J1929" s="44" t="s">
        <v>1067</v>
      </c>
      <c r="K1929" s="44" t="s">
        <v>566</v>
      </c>
      <c r="L1929" s="44" t="s">
        <v>683</v>
      </c>
      <c r="M1929" s="44" t="s">
        <v>1078</v>
      </c>
      <c r="N1929" s="44"/>
      <c r="O1929" s="44" t="s">
        <v>6651</v>
      </c>
      <c r="P1929" s="44" t="s">
        <v>6652</v>
      </c>
      <c r="Q1929" s="44" t="s">
        <v>570</v>
      </c>
    </row>
    <row r="1930" spans="1:17" x14ac:dyDescent="0.25">
      <c r="A1930" s="44" t="s">
        <v>6654</v>
      </c>
      <c r="B1930" s="44" t="s">
        <v>6655</v>
      </c>
      <c r="C1930" s="44" t="s">
        <v>6656</v>
      </c>
      <c r="D1930" s="44" t="s">
        <v>6535</v>
      </c>
      <c r="E1930" s="44" t="s">
        <v>5164</v>
      </c>
      <c r="F1930" s="44" t="s">
        <v>6535</v>
      </c>
      <c r="G1930" s="45"/>
      <c r="H1930" s="46">
        <v>0</v>
      </c>
      <c r="I1930" s="44" t="s">
        <v>826</v>
      </c>
      <c r="J1930" s="44" t="s">
        <v>827</v>
      </c>
      <c r="K1930" s="44" t="s">
        <v>566</v>
      </c>
      <c r="L1930" s="44" t="s">
        <v>683</v>
      </c>
      <c r="M1930" s="44" t="s">
        <v>1014</v>
      </c>
      <c r="N1930" s="44"/>
      <c r="O1930" s="44" t="s">
        <v>6654</v>
      </c>
      <c r="P1930" s="44" t="s">
        <v>6655</v>
      </c>
      <c r="Q1930" s="44" t="s">
        <v>570</v>
      </c>
    </row>
    <row r="1931" spans="1:17" x14ac:dyDescent="0.25">
      <c r="A1931" s="44" t="s">
        <v>6657</v>
      </c>
      <c r="B1931" s="44" t="s">
        <v>6658</v>
      </c>
      <c r="C1931" s="44" t="s">
        <v>6659</v>
      </c>
      <c r="D1931" s="44" t="s">
        <v>6535</v>
      </c>
      <c r="E1931" s="44" t="s">
        <v>5164</v>
      </c>
      <c r="F1931" s="44" t="s">
        <v>6535</v>
      </c>
      <c r="G1931" s="45"/>
      <c r="H1931" s="46">
        <v>0</v>
      </c>
      <c r="I1931" s="44" t="s">
        <v>826</v>
      </c>
      <c r="J1931" s="44" t="s">
        <v>827</v>
      </c>
      <c r="K1931" s="44" t="s">
        <v>566</v>
      </c>
      <c r="L1931" s="44" t="s">
        <v>683</v>
      </c>
      <c r="M1931" s="44" t="s">
        <v>1899</v>
      </c>
      <c r="N1931" s="44"/>
      <c r="O1931" s="44" t="s">
        <v>6657</v>
      </c>
      <c r="P1931" s="44" t="s">
        <v>6658</v>
      </c>
      <c r="Q1931" s="44" t="s">
        <v>570</v>
      </c>
    </row>
    <row r="1932" spans="1:17" x14ac:dyDescent="0.25">
      <c r="A1932" s="44" t="s">
        <v>6660</v>
      </c>
      <c r="B1932" s="44" t="s">
        <v>6661</v>
      </c>
      <c r="C1932" s="44" t="s">
        <v>6662</v>
      </c>
      <c r="D1932" s="44" t="s">
        <v>6535</v>
      </c>
      <c r="E1932" s="44" t="s">
        <v>1303</v>
      </c>
      <c r="F1932" s="44" t="s">
        <v>6535</v>
      </c>
      <c r="G1932" s="45"/>
      <c r="H1932" s="46">
        <v>0</v>
      </c>
      <c r="I1932" s="44" t="s">
        <v>1066</v>
      </c>
      <c r="J1932" s="44" t="s">
        <v>1067</v>
      </c>
      <c r="K1932" s="44" t="s">
        <v>566</v>
      </c>
      <c r="L1932" s="44" t="s">
        <v>683</v>
      </c>
      <c r="M1932" s="44" t="s">
        <v>1078</v>
      </c>
      <c r="N1932" s="44"/>
      <c r="O1932" s="44" t="s">
        <v>6660</v>
      </c>
      <c r="P1932" s="44" t="s">
        <v>6661</v>
      </c>
      <c r="Q1932" s="44" t="s">
        <v>570</v>
      </c>
    </row>
    <row r="1933" spans="1:17" x14ac:dyDescent="0.25">
      <c r="A1933" s="44" t="s">
        <v>6663</v>
      </c>
      <c r="B1933" s="44" t="s">
        <v>6664</v>
      </c>
      <c r="C1933" s="44" t="s">
        <v>6665</v>
      </c>
      <c r="D1933" s="44" t="s">
        <v>6203</v>
      </c>
      <c r="E1933" s="44" t="s">
        <v>1303</v>
      </c>
      <c r="F1933" s="44" t="s">
        <v>6203</v>
      </c>
      <c r="G1933" s="45"/>
      <c r="H1933" s="46">
        <v>0</v>
      </c>
      <c r="I1933" s="44" t="s">
        <v>1066</v>
      </c>
      <c r="J1933" s="44" t="s">
        <v>1067</v>
      </c>
      <c r="K1933" s="44" t="s">
        <v>566</v>
      </c>
      <c r="L1933" s="44" t="s">
        <v>683</v>
      </c>
      <c r="M1933" s="44" t="s">
        <v>1224</v>
      </c>
      <c r="N1933" s="44"/>
      <c r="O1933" s="44" t="s">
        <v>6663</v>
      </c>
      <c r="P1933" s="44" t="s">
        <v>6664</v>
      </c>
      <c r="Q1933" s="44" t="s">
        <v>570</v>
      </c>
    </row>
    <row r="1934" spans="1:17" x14ac:dyDescent="0.25">
      <c r="A1934" s="44" t="s">
        <v>6666</v>
      </c>
      <c r="B1934" s="44" t="s">
        <v>6667</v>
      </c>
      <c r="C1934" s="44" t="s">
        <v>6668</v>
      </c>
      <c r="D1934" s="44" t="s">
        <v>6203</v>
      </c>
      <c r="E1934" s="44" t="s">
        <v>1303</v>
      </c>
      <c r="F1934" s="44" t="s">
        <v>6203</v>
      </c>
      <c r="G1934" s="45"/>
      <c r="H1934" s="46">
        <v>0</v>
      </c>
      <c r="I1934" s="44" t="s">
        <v>1066</v>
      </c>
      <c r="J1934" s="44" t="s">
        <v>1067</v>
      </c>
      <c r="K1934" s="44" t="s">
        <v>566</v>
      </c>
      <c r="L1934" s="44" t="s">
        <v>683</v>
      </c>
      <c r="M1934" s="44" t="s">
        <v>1224</v>
      </c>
      <c r="N1934" s="44"/>
      <c r="O1934" s="44" t="s">
        <v>6666</v>
      </c>
      <c r="P1934" s="44" t="s">
        <v>6667</v>
      </c>
      <c r="Q1934" s="44" t="s">
        <v>570</v>
      </c>
    </row>
    <row r="1935" spans="1:17" x14ac:dyDescent="0.25">
      <c r="A1935" s="44" t="s">
        <v>6669</v>
      </c>
      <c r="B1935" s="44" t="s">
        <v>6670</v>
      </c>
      <c r="C1935" s="44" t="s">
        <v>6671</v>
      </c>
      <c r="D1935" s="44" t="s">
        <v>6672</v>
      </c>
      <c r="E1935" s="44" t="s">
        <v>1303</v>
      </c>
      <c r="F1935" s="44" t="s">
        <v>6672</v>
      </c>
      <c r="G1935" s="45"/>
      <c r="H1935" s="46">
        <v>0</v>
      </c>
      <c r="I1935" s="44" t="s">
        <v>1066</v>
      </c>
      <c r="J1935" s="44" t="s">
        <v>1067</v>
      </c>
      <c r="K1935" s="44" t="s">
        <v>566</v>
      </c>
      <c r="L1935" s="44" t="s">
        <v>683</v>
      </c>
      <c r="M1935" s="44" t="s">
        <v>1078</v>
      </c>
      <c r="N1935" s="44"/>
      <c r="O1935" s="44" t="s">
        <v>6669</v>
      </c>
      <c r="P1935" s="44" t="s">
        <v>6670</v>
      </c>
      <c r="Q1935" s="44" t="s">
        <v>570</v>
      </c>
    </row>
    <row r="1936" spans="1:17" x14ac:dyDescent="0.25">
      <c r="A1936" s="44" t="s">
        <v>6673</v>
      </c>
      <c r="B1936" s="44" t="s">
        <v>6674</v>
      </c>
      <c r="C1936" s="44" t="s">
        <v>6675</v>
      </c>
      <c r="D1936" s="44" t="s">
        <v>6676</v>
      </c>
      <c r="E1936" s="44" t="s">
        <v>1303</v>
      </c>
      <c r="F1936" s="44" t="s">
        <v>6676</v>
      </c>
      <c r="G1936" s="45"/>
      <c r="H1936" s="46">
        <v>0</v>
      </c>
      <c r="I1936" s="44" t="s">
        <v>1066</v>
      </c>
      <c r="J1936" s="44" t="s">
        <v>1067</v>
      </c>
      <c r="K1936" s="44" t="s">
        <v>566</v>
      </c>
      <c r="L1936" s="44" t="s">
        <v>683</v>
      </c>
      <c r="M1936" s="44" t="s">
        <v>1078</v>
      </c>
      <c r="N1936" s="44"/>
      <c r="O1936" s="44" t="s">
        <v>6673</v>
      </c>
      <c r="P1936" s="44" t="s">
        <v>6674</v>
      </c>
      <c r="Q1936" s="44" t="s">
        <v>570</v>
      </c>
    </row>
    <row r="1937" spans="1:17" x14ac:dyDescent="0.25">
      <c r="A1937" s="44" t="s">
        <v>6677</v>
      </c>
      <c r="B1937" s="44" t="s">
        <v>6678</v>
      </c>
      <c r="C1937" s="44" t="s">
        <v>6679</v>
      </c>
      <c r="D1937" s="44" t="s">
        <v>6680</v>
      </c>
      <c r="E1937" s="44" t="s">
        <v>5164</v>
      </c>
      <c r="F1937" s="44" t="s">
        <v>6680</v>
      </c>
      <c r="G1937" s="45"/>
      <c r="H1937" s="46">
        <v>0</v>
      </c>
      <c r="I1937" s="44" t="s">
        <v>826</v>
      </c>
      <c r="J1937" s="44" t="s">
        <v>827</v>
      </c>
      <c r="K1937" s="44" t="s">
        <v>566</v>
      </c>
      <c r="L1937" s="44" t="s">
        <v>683</v>
      </c>
      <c r="M1937" s="44" t="s">
        <v>1899</v>
      </c>
      <c r="N1937" s="44"/>
      <c r="O1937" s="44" t="s">
        <v>6677</v>
      </c>
      <c r="P1937" s="44" t="s">
        <v>6678</v>
      </c>
      <c r="Q1937" s="44" t="s">
        <v>570</v>
      </c>
    </row>
    <row r="1938" spans="1:17" x14ac:dyDescent="0.25">
      <c r="A1938" s="44" t="s">
        <v>6681</v>
      </c>
      <c r="B1938" s="44" t="s">
        <v>6682</v>
      </c>
      <c r="C1938" s="44" t="s">
        <v>6683</v>
      </c>
      <c r="D1938" s="44" t="s">
        <v>6203</v>
      </c>
      <c r="E1938" s="44" t="s">
        <v>5164</v>
      </c>
      <c r="F1938" s="44" t="s">
        <v>6203</v>
      </c>
      <c r="G1938" s="45"/>
      <c r="H1938" s="46">
        <v>0</v>
      </c>
      <c r="I1938" s="44" t="s">
        <v>826</v>
      </c>
      <c r="J1938" s="44" t="s">
        <v>827</v>
      </c>
      <c r="K1938" s="44" t="s">
        <v>566</v>
      </c>
      <c r="L1938" s="44" t="s">
        <v>683</v>
      </c>
      <c r="M1938" s="44" t="s">
        <v>1899</v>
      </c>
      <c r="N1938" s="44"/>
      <c r="O1938" s="44" t="s">
        <v>6681</v>
      </c>
      <c r="P1938" s="44" t="s">
        <v>6682</v>
      </c>
      <c r="Q1938" s="44" t="s">
        <v>570</v>
      </c>
    </row>
    <row r="1939" spans="1:17" x14ac:dyDescent="0.25">
      <c r="A1939" s="44" t="s">
        <v>6684</v>
      </c>
      <c r="B1939" s="44" t="s">
        <v>6685</v>
      </c>
      <c r="C1939" s="44" t="s">
        <v>6686</v>
      </c>
      <c r="D1939" s="44" t="s">
        <v>6680</v>
      </c>
      <c r="E1939" s="44" t="s">
        <v>1303</v>
      </c>
      <c r="F1939" s="44" t="s">
        <v>6680</v>
      </c>
      <c r="G1939" s="45"/>
      <c r="H1939" s="46">
        <v>0</v>
      </c>
      <c r="I1939" s="44" t="s">
        <v>1066</v>
      </c>
      <c r="J1939" s="44" t="s">
        <v>1067</v>
      </c>
      <c r="K1939" s="44" t="s">
        <v>566</v>
      </c>
      <c r="L1939" s="44" t="s">
        <v>683</v>
      </c>
      <c r="M1939" s="44" t="s">
        <v>1068</v>
      </c>
      <c r="N1939" s="44"/>
      <c r="O1939" s="44" t="s">
        <v>6684</v>
      </c>
      <c r="P1939" s="44" t="s">
        <v>6685</v>
      </c>
      <c r="Q1939" s="44" t="s">
        <v>570</v>
      </c>
    </row>
    <row r="1940" spans="1:17" x14ac:dyDescent="0.25">
      <c r="A1940" s="44" t="s">
        <v>6687</v>
      </c>
      <c r="B1940" s="44" t="s">
        <v>6688</v>
      </c>
      <c r="C1940" s="44" t="s">
        <v>6689</v>
      </c>
      <c r="D1940" s="44" t="s">
        <v>6690</v>
      </c>
      <c r="E1940" s="44" t="s">
        <v>5164</v>
      </c>
      <c r="F1940" s="44" t="s">
        <v>6690</v>
      </c>
      <c r="G1940" s="45"/>
      <c r="H1940" s="46">
        <v>0</v>
      </c>
      <c r="I1940" s="44" t="s">
        <v>699</v>
      </c>
      <c r="J1940" s="44" t="s">
        <v>700</v>
      </c>
      <c r="K1940" s="44" t="s">
        <v>566</v>
      </c>
      <c r="L1940" s="44" t="s">
        <v>1338</v>
      </c>
      <c r="M1940" s="44" t="s">
        <v>702</v>
      </c>
      <c r="N1940" s="44"/>
      <c r="O1940" s="44" t="s">
        <v>6687</v>
      </c>
      <c r="P1940" s="44" t="s">
        <v>6688</v>
      </c>
      <c r="Q1940" s="44" t="s">
        <v>570</v>
      </c>
    </row>
    <row r="1941" spans="1:17" x14ac:dyDescent="0.25">
      <c r="A1941" s="44" t="s">
        <v>6691</v>
      </c>
      <c r="B1941" s="44" t="s">
        <v>6692</v>
      </c>
      <c r="C1941" s="44" t="s">
        <v>6693</v>
      </c>
      <c r="D1941" s="44" t="s">
        <v>6203</v>
      </c>
      <c r="E1941" s="44" t="s">
        <v>5164</v>
      </c>
      <c r="F1941" s="44" t="s">
        <v>6203</v>
      </c>
      <c r="G1941" s="45"/>
      <c r="H1941" s="46">
        <v>0</v>
      </c>
      <c r="I1941" s="44" t="s">
        <v>826</v>
      </c>
      <c r="J1941" s="44" t="s">
        <v>827</v>
      </c>
      <c r="K1941" s="44" t="s">
        <v>566</v>
      </c>
      <c r="L1941" s="44" t="s">
        <v>683</v>
      </c>
      <c r="M1941" s="44" t="s">
        <v>851</v>
      </c>
      <c r="N1941" s="44"/>
      <c r="O1941" s="44" t="s">
        <v>6691</v>
      </c>
      <c r="P1941" s="44" t="s">
        <v>6692</v>
      </c>
      <c r="Q1941" s="44" t="s">
        <v>570</v>
      </c>
    </row>
    <row r="1942" spans="1:17" x14ac:dyDescent="0.25">
      <c r="A1942" s="44" t="s">
        <v>6694</v>
      </c>
      <c r="B1942" s="44" t="s">
        <v>6695</v>
      </c>
      <c r="C1942" s="44" t="s">
        <v>6696</v>
      </c>
      <c r="D1942" s="44" t="s">
        <v>6680</v>
      </c>
      <c r="E1942" s="44" t="s">
        <v>1303</v>
      </c>
      <c r="F1942" s="44" t="s">
        <v>6680</v>
      </c>
      <c r="G1942" s="45"/>
      <c r="H1942" s="46">
        <v>0</v>
      </c>
      <c r="I1942" s="44" t="s">
        <v>1066</v>
      </c>
      <c r="J1942" s="44" t="s">
        <v>1067</v>
      </c>
      <c r="K1942" s="44" t="s">
        <v>566</v>
      </c>
      <c r="L1942" s="44" t="s">
        <v>683</v>
      </c>
      <c r="M1942" s="44" t="s">
        <v>1068</v>
      </c>
      <c r="N1942" s="44"/>
      <c r="O1942" s="44" t="s">
        <v>6694</v>
      </c>
      <c r="P1942" s="44" t="s">
        <v>6695</v>
      </c>
      <c r="Q1942" s="44" t="s">
        <v>570</v>
      </c>
    </row>
    <row r="1943" spans="1:17" x14ac:dyDescent="0.25">
      <c r="A1943" s="44" t="s">
        <v>6697</v>
      </c>
      <c r="B1943" s="44" t="s">
        <v>6698</v>
      </c>
      <c r="C1943" s="44" t="s">
        <v>6699</v>
      </c>
      <c r="D1943" s="44" t="s">
        <v>6516</v>
      </c>
      <c r="E1943" s="44" t="s">
        <v>1303</v>
      </c>
      <c r="F1943" s="44" t="s">
        <v>6516</v>
      </c>
      <c r="G1943" s="45"/>
      <c r="H1943" s="46">
        <v>0</v>
      </c>
      <c r="I1943" s="44" t="s">
        <v>1066</v>
      </c>
      <c r="J1943" s="44" t="s">
        <v>1067</v>
      </c>
      <c r="K1943" s="44" t="s">
        <v>566</v>
      </c>
      <c r="L1943" s="44" t="s">
        <v>683</v>
      </c>
      <c r="M1943" s="44" t="s">
        <v>1078</v>
      </c>
      <c r="N1943" s="44"/>
      <c r="O1943" s="44" t="s">
        <v>6697</v>
      </c>
      <c r="P1943" s="44" t="s">
        <v>6698</v>
      </c>
      <c r="Q1943" s="44" t="s">
        <v>570</v>
      </c>
    </row>
    <row r="1944" spans="1:17" x14ac:dyDescent="0.25">
      <c r="A1944" s="44" t="s">
        <v>6700</v>
      </c>
      <c r="B1944" s="44" t="s">
        <v>6701</v>
      </c>
      <c r="C1944" s="44" t="s">
        <v>6702</v>
      </c>
      <c r="D1944" s="44" t="s">
        <v>6516</v>
      </c>
      <c r="E1944" s="44" t="s">
        <v>5164</v>
      </c>
      <c r="F1944" s="44" t="s">
        <v>6516</v>
      </c>
      <c r="G1944" s="45"/>
      <c r="H1944" s="46">
        <v>0</v>
      </c>
      <c r="I1944" s="44" t="s">
        <v>826</v>
      </c>
      <c r="J1944" s="44" t="s">
        <v>827</v>
      </c>
      <c r="K1944" s="44" t="s">
        <v>566</v>
      </c>
      <c r="L1944" s="44" t="s">
        <v>683</v>
      </c>
      <c r="M1944" s="44" t="s">
        <v>759</v>
      </c>
      <c r="N1944" s="44"/>
      <c r="O1944" s="44" t="s">
        <v>6700</v>
      </c>
      <c r="P1944" s="44" t="s">
        <v>6701</v>
      </c>
      <c r="Q1944" s="44" t="s">
        <v>570</v>
      </c>
    </row>
    <row r="1945" spans="1:17" x14ac:dyDescent="0.25">
      <c r="A1945" s="44" t="s">
        <v>6703</v>
      </c>
      <c r="B1945" s="44" t="s">
        <v>6704</v>
      </c>
      <c r="C1945" s="44" t="s">
        <v>6705</v>
      </c>
      <c r="D1945" s="44" t="s">
        <v>6516</v>
      </c>
      <c r="E1945" s="44" t="s">
        <v>1303</v>
      </c>
      <c r="F1945" s="44" t="s">
        <v>6516</v>
      </c>
      <c r="G1945" s="45"/>
      <c r="H1945" s="46">
        <v>0</v>
      </c>
      <c r="I1945" s="44" t="s">
        <v>1066</v>
      </c>
      <c r="J1945" s="44" t="s">
        <v>1067</v>
      </c>
      <c r="K1945" s="44" t="s">
        <v>566</v>
      </c>
      <c r="L1945" s="44" t="s">
        <v>683</v>
      </c>
      <c r="M1945" s="44" t="s">
        <v>1078</v>
      </c>
      <c r="N1945" s="44"/>
      <c r="O1945" s="44" t="s">
        <v>6703</v>
      </c>
      <c r="P1945" s="44" t="s">
        <v>6704</v>
      </c>
      <c r="Q1945" s="44" t="s">
        <v>570</v>
      </c>
    </row>
    <row r="1946" spans="1:17" x14ac:dyDescent="0.25">
      <c r="A1946" s="44" t="s">
        <v>6706</v>
      </c>
      <c r="B1946" s="44" t="s">
        <v>6707</v>
      </c>
      <c r="C1946" s="44" t="s">
        <v>6708</v>
      </c>
      <c r="D1946" s="44" t="s">
        <v>6516</v>
      </c>
      <c r="E1946" s="44" t="s">
        <v>1303</v>
      </c>
      <c r="F1946" s="44" t="s">
        <v>6516</v>
      </c>
      <c r="G1946" s="45"/>
      <c r="H1946" s="46">
        <v>0</v>
      </c>
      <c r="I1946" s="44" t="s">
        <v>1066</v>
      </c>
      <c r="J1946" s="44" t="s">
        <v>1067</v>
      </c>
      <c r="K1946" s="44" t="s">
        <v>566</v>
      </c>
      <c r="L1946" s="44" t="s">
        <v>683</v>
      </c>
      <c r="M1946" s="44" t="s">
        <v>1078</v>
      </c>
      <c r="N1946" s="44"/>
      <c r="O1946" s="44" t="s">
        <v>6706</v>
      </c>
      <c r="P1946" s="44" t="s">
        <v>6707</v>
      </c>
      <c r="Q1946" s="44" t="s">
        <v>570</v>
      </c>
    </row>
    <row r="1947" spans="1:17" x14ac:dyDescent="0.25">
      <c r="A1947" s="44" t="s">
        <v>6709</v>
      </c>
      <c r="B1947" s="44" t="s">
        <v>6710</v>
      </c>
      <c r="C1947" s="44" t="s">
        <v>6711</v>
      </c>
      <c r="D1947" s="44" t="s">
        <v>74</v>
      </c>
      <c r="E1947" s="44" t="s">
        <v>5164</v>
      </c>
      <c r="F1947" s="44"/>
      <c r="G1947" s="45"/>
      <c r="H1947" s="46">
        <v>0</v>
      </c>
      <c r="I1947" s="44" t="s">
        <v>826</v>
      </c>
      <c r="J1947" s="44" t="s">
        <v>827</v>
      </c>
      <c r="K1947" s="44" t="s">
        <v>566</v>
      </c>
      <c r="L1947" s="44" t="s">
        <v>683</v>
      </c>
      <c r="M1947" s="44" t="s">
        <v>1899</v>
      </c>
      <c r="N1947" s="44"/>
      <c r="O1947" s="44" t="s">
        <v>6709</v>
      </c>
      <c r="P1947" s="44" t="s">
        <v>6710</v>
      </c>
      <c r="Q1947" s="44" t="s">
        <v>570</v>
      </c>
    </row>
    <row r="1948" spans="1:17" x14ac:dyDescent="0.25">
      <c r="A1948" s="44" t="s">
        <v>6712</v>
      </c>
      <c r="B1948" s="44" t="s">
        <v>6713</v>
      </c>
      <c r="C1948" s="44" t="s">
        <v>6714</v>
      </c>
      <c r="D1948" s="44" t="s">
        <v>6715</v>
      </c>
      <c r="E1948" s="44" t="s">
        <v>1303</v>
      </c>
      <c r="F1948" s="44" t="s">
        <v>6715</v>
      </c>
      <c r="G1948" s="45"/>
      <c r="H1948" s="46">
        <v>0</v>
      </c>
      <c r="I1948" s="44" t="s">
        <v>699</v>
      </c>
      <c r="J1948" s="44" t="s">
        <v>700</v>
      </c>
      <c r="K1948" s="44" t="s">
        <v>566</v>
      </c>
      <c r="L1948" s="44" t="s">
        <v>1203</v>
      </c>
      <c r="M1948" s="44" t="s">
        <v>702</v>
      </c>
      <c r="N1948" s="44"/>
      <c r="O1948" s="44" t="s">
        <v>6712</v>
      </c>
      <c r="P1948" s="44" t="s">
        <v>6713</v>
      </c>
      <c r="Q1948" s="44" t="s">
        <v>570</v>
      </c>
    </row>
    <row r="1949" spans="1:17" x14ac:dyDescent="0.25">
      <c r="A1949" s="44" t="s">
        <v>6716</v>
      </c>
      <c r="B1949" s="44" t="s">
        <v>6717</v>
      </c>
      <c r="C1949" s="44" t="s">
        <v>6718</v>
      </c>
      <c r="D1949" s="44"/>
      <c r="E1949" s="44" t="s">
        <v>5164</v>
      </c>
      <c r="F1949" s="44" t="s">
        <v>6719</v>
      </c>
      <c r="G1949" s="45"/>
      <c r="H1949" s="46">
        <v>0</v>
      </c>
      <c r="I1949" s="44" t="s">
        <v>699</v>
      </c>
      <c r="J1949" s="44" t="s">
        <v>700</v>
      </c>
      <c r="K1949" s="44" t="s">
        <v>566</v>
      </c>
      <c r="L1949" s="44" t="s">
        <v>1345</v>
      </c>
      <c r="M1949" s="44" t="s">
        <v>702</v>
      </c>
      <c r="N1949" s="44" t="s">
        <v>6720</v>
      </c>
      <c r="O1949" s="44" t="s">
        <v>6716</v>
      </c>
      <c r="P1949" s="44" t="s">
        <v>6717</v>
      </c>
      <c r="Q1949" s="44" t="s">
        <v>570</v>
      </c>
    </row>
    <row r="1950" spans="1:17" x14ac:dyDescent="0.25">
      <c r="A1950" s="44" t="s">
        <v>6721</v>
      </c>
      <c r="B1950" s="44" t="s">
        <v>6722</v>
      </c>
      <c r="C1950" s="44" t="s">
        <v>6723</v>
      </c>
      <c r="D1950" s="44"/>
      <c r="E1950" s="44" t="s">
        <v>1303</v>
      </c>
      <c r="F1950" s="44"/>
      <c r="G1950" s="45"/>
      <c r="H1950" s="46">
        <v>0</v>
      </c>
      <c r="I1950" s="44" t="s">
        <v>699</v>
      </c>
      <c r="J1950" s="44" t="s">
        <v>700</v>
      </c>
      <c r="K1950" s="44" t="s">
        <v>566</v>
      </c>
      <c r="L1950" s="44" t="s">
        <v>1203</v>
      </c>
      <c r="M1950" s="44" t="s">
        <v>702</v>
      </c>
      <c r="N1950" s="44" t="s">
        <v>6724</v>
      </c>
      <c r="O1950" s="44" t="s">
        <v>6721</v>
      </c>
      <c r="P1950" s="44" t="s">
        <v>6722</v>
      </c>
      <c r="Q1950" s="44" t="s">
        <v>570</v>
      </c>
    </row>
    <row r="1951" spans="1:17" x14ac:dyDescent="0.25">
      <c r="A1951" s="44" t="s">
        <v>6725</v>
      </c>
      <c r="B1951" s="44" t="s">
        <v>6726</v>
      </c>
      <c r="C1951" s="44" t="s">
        <v>6727</v>
      </c>
      <c r="D1951" s="44"/>
      <c r="E1951" s="44" t="s">
        <v>5164</v>
      </c>
      <c r="F1951" s="44"/>
      <c r="G1951" s="45"/>
      <c r="H1951" s="46">
        <v>0</v>
      </c>
      <c r="I1951" s="44" t="s">
        <v>826</v>
      </c>
      <c r="J1951" s="44" t="s">
        <v>827</v>
      </c>
      <c r="K1951" s="44" t="s">
        <v>566</v>
      </c>
      <c r="L1951" s="44" t="s">
        <v>683</v>
      </c>
      <c r="M1951" s="44" t="s">
        <v>759</v>
      </c>
      <c r="N1951" s="44" t="s">
        <v>6728</v>
      </c>
      <c r="O1951" s="44" t="s">
        <v>6725</v>
      </c>
      <c r="P1951" s="44" t="s">
        <v>6726</v>
      </c>
      <c r="Q1951" s="44" t="s">
        <v>570</v>
      </c>
    </row>
    <row r="1952" spans="1:17" x14ac:dyDescent="0.25">
      <c r="A1952" s="44" t="s">
        <v>6729</v>
      </c>
      <c r="B1952" s="44" t="s">
        <v>6730</v>
      </c>
      <c r="C1952" s="44" t="s">
        <v>6731</v>
      </c>
      <c r="D1952" s="44" t="s">
        <v>6732</v>
      </c>
      <c r="E1952" s="44" t="s">
        <v>1303</v>
      </c>
      <c r="F1952" s="44" t="s">
        <v>6732</v>
      </c>
      <c r="G1952" s="45"/>
      <c r="H1952" s="46">
        <v>0</v>
      </c>
      <c r="I1952" s="44" t="s">
        <v>1066</v>
      </c>
      <c r="J1952" s="44" t="s">
        <v>1067</v>
      </c>
      <c r="K1952" s="44" t="s">
        <v>566</v>
      </c>
      <c r="L1952" s="44" t="s">
        <v>683</v>
      </c>
      <c r="M1952" s="44" t="s">
        <v>695</v>
      </c>
      <c r="N1952" s="44"/>
      <c r="O1952" s="44" t="s">
        <v>6729</v>
      </c>
      <c r="P1952" s="44" t="s">
        <v>6730</v>
      </c>
      <c r="Q1952" s="44" t="s">
        <v>570</v>
      </c>
    </row>
    <row r="1953" spans="1:17" x14ac:dyDescent="0.25">
      <c r="A1953" s="44" t="s">
        <v>6733</v>
      </c>
      <c r="B1953" s="44" t="s">
        <v>6734</v>
      </c>
      <c r="C1953" s="44" t="s">
        <v>6735</v>
      </c>
      <c r="D1953" s="44" t="s">
        <v>6732</v>
      </c>
      <c r="E1953" s="44" t="s">
        <v>1303</v>
      </c>
      <c r="F1953" s="44" t="s">
        <v>6732</v>
      </c>
      <c r="G1953" s="45"/>
      <c r="H1953" s="46">
        <v>0</v>
      </c>
      <c r="I1953" s="44" t="s">
        <v>826</v>
      </c>
      <c r="J1953" s="44" t="s">
        <v>827</v>
      </c>
      <c r="K1953" s="44" t="s">
        <v>566</v>
      </c>
      <c r="L1953" s="44" t="s">
        <v>683</v>
      </c>
      <c r="M1953" s="44" t="s">
        <v>1106</v>
      </c>
      <c r="N1953" s="44"/>
      <c r="O1953" s="44" t="s">
        <v>6733</v>
      </c>
      <c r="P1953" s="44" t="s">
        <v>6734</v>
      </c>
      <c r="Q1953" s="44" t="s">
        <v>570</v>
      </c>
    </row>
    <row r="1954" spans="1:17" x14ac:dyDescent="0.25">
      <c r="A1954" s="44" t="s">
        <v>6736</v>
      </c>
      <c r="B1954" s="44" t="s">
        <v>6737</v>
      </c>
      <c r="C1954" s="44" t="s">
        <v>6738</v>
      </c>
      <c r="D1954" s="44"/>
      <c r="E1954" s="44" t="s">
        <v>1303</v>
      </c>
      <c r="F1954" s="44" t="s">
        <v>6739</v>
      </c>
      <c r="G1954" s="45"/>
      <c r="H1954" s="46">
        <v>0</v>
      </c>
      <c r="I1954" s="44" t="s">
        <v>1066</v>
      </c>
      <c r="J1954" s="44" t="s">
        <v>1067</v>
      </c>
      <c r="K1954" s="44" t="s">
        <v>566</v>
      </c>
      <c r="L1954" s="44" t="s">
        <v>683</v>
      </c>
      <c r="M1954" s="44" t="s">
        <v>1092</v>
      </c>
      <c r="N1954" s="44" t="s">
        <v>6740</v>
      </c>
      <c r="O1954" s="44" t="s">
        <v>6736</v>
      </c>
      <c r="P1954" s="44" t="s">
        <v>6737</v>
      </c>
      <c r="Q1954" s="44" t="s">
        <v>570</v>
      </c>
    </row>
    <row r="1955" spans="1:17" x14ac:dyDescent="0.25">
      <c r="A1955" s="44" t="s">
        <v>6741</v>
      </c>
      <c r="B1955" s="44" t="s">
        <v>6742</v>
      </c>
      <c r="C1955" s="44" t="s">
        <v>6743</v>
      </c>
      <c r="D1955" s="44"/>
      <c r="E1955" s="44" t="s">
        <v>5164</v>
      </c>
      <c r="F1955" s="44" t="s">
        <v>6744</v>
      </c>
      <c r="G1955" s="45"/>
      <c r="H1955" s="46">
        <v>0</v>
      </c>
      <c r="I1955" s="44" t="s">
        <v>1066</v>
      </c>
      <c r="J1955" s="44" t="s">
        <v>1067</v>
      </c>
      <c r="K1955" s="44" t="s">
        <v>566</v>
      </c>
      <c r="L1955" s="44" t="s">
        <v>683</v>
      </c>
      <c r="M1955" s="44" t="s">
        <v>4852</v>
      </c>
      <c r="N1955" s="44"/>
      <c r="O1955" s="44" t="s">
        <v>6741</v>
      </c>
      <c r="P1955" s="44" t="s">
        <v>6742</v>
      </c>
      <c r="Q1955" s="44" t="s">
        <v>570</v>
      </c>
    </row>
    <row r="1956" spans="1:17" x14ac:dyDescent="0.25">
      <c r="A1956" s="44" t="s">
        <v>6745</v>
      </c>
      <c r="B1956" s="44" t="s">
        <v>6746</v>
      </c>
      <c r="C1956" s="44" t="s">
        <v>6747</v>
      </c>
      <c r="D1956" s="44" t="s">
        <v>6748</v>
      </c>
      <c r="E1956" s="44" t="s">
        <v>6424</v>
      </c>
      <c r="F1956" s="44" t="s">
        <v>6748</v>
      </c>
      <c r="G1956" s="45"/>
      <c r="H1956" s="46">
        <v>0</v>
      </c>
      <c r="I1956" s="44" t="s">
        <v>826</v>
      </c>
      <c r="J1956" s="44" t="s">
        <v>827</v>
      </c>
      <c r="K1956" s="44" t="s">
        <v>566</v>
      </c>
      <c r="L1956" s="44" t="s">
        <v>683</v>
      </c>
      <c r="M1956" s="44" t="s">
        <v>1899</v>
      </c>
      <c r="N1956" s="44"/>
      <c r="O1956" s="44" t="s">
        <v>6745</v>
      </c>
      <c r="P1956" s="44" t="s">
        <v>6746</v>
      </c>
      <c r="Q1956" s="44" t="s">
        <v>570</v>
      </c>
    </row>
    <row r="1957" spans="1:17" x14ac:dyDescent="0.25">
      <c r="A1957" s="44" t="s">
        <v>6749</v>
      </c>
      <c r="B1957" s="44" t="s">
        <v>6750</v>
      </c>
      <c r="C1957" s="44" t="s">
        <v>6751</v>
      </c>
      <c r="D1957" s="44" t="s">
        <v>6752</v>
      </c>
      <c r="E1957" s="44" t="s">
        <v>1303</v>
      </c>
      <c r="F1957" s="44" t="s">
        <v>6752</v>
      </c>
      <c r="G1957" s="45"/>
      <c r="H1957" s="46">
        <v>0</v>
      </c>
      <c r="I1957" s="44" t="s">
        <v>1066</v>
      </c>
      <c r="J1957" s="44" t="s">
        <v>1067</v>
      </c>
      <c r="K1957" s="44" t="s">
        <v>566</v>
      </c>
      <c r="L1957" s="44" t="s">
        <v>683</v>
      </c>
      <c r="M1957" s="44" t="s">
        <v>1179</v>
      </c>
      <c r="N1957" s="44" t="s">
        <v>6753</v>
      </c>
      <c r="O1957" s="44" t="s">
        <v>6749</v>
      </c>
      <c r="P1957" s="44" t="s">
        <v>6750</v>
      </c>
      <c r="Q1957" s="44" t="s">
        <v>570</v>
      </c>
    </row>
    <row r="1958" spans="1:17" x14ac:dyDescent="0.25">
      <c r="A1958" s="44" t="s">
        <v>6754</v>
      </c>
      <c r="B1958" s="44" t="s">
        <v>6755</v>
      </c>
      <c r="C1958" s="44" t="s">
        <v>6756</v>
      </c>
      <c r="D1958" s="44" t="s">
        <v>6757</v>
      </c>
      <c r="E1958" s="44" t="s">
        <v>1303</v>
      </c>
      <c r="F1958" s="44" t="s">
        <v>6757</v>
      </c>
      <c r="G1958" s="45"/>
      <c r="H1958" s="46">
        <v>0</v>
      </c>
      <c r="I1958" s="44" t="s">
        <v>1066</v>
      </c>
      <c r="J1958" s="44" t="s">
        <v>1067</v>
      </c>
      <c r="K1958" s="44" t="s">
        <v>566</v>
      </c>
      <c r="L1958" s="44" t="s">
        <v>683</v>
      </c>
      <c r="M1958" s="44" t="s">
        <v>1068</v>
      </c>
      <c r="N1958" s="44" t="s">
        <v>6758</v>
      </c>
      <c r="O1958" s="44" t="s">
        <v>6754</v>
      </c>
      <c r="P1958" s="44" t="s">
        <v>6755</v>
      </c>
      <c r="Q1958" s="44" t="s">
        <v>570</v>
      </c>
    </row>
    <row r="1959" spans="1:17" x14ac:dyDescent="0.25">
      <c r="A1959" s="44" t="s">
        <v>6759</v>
      </c>
      <c r="B1959" s="44" t="s">
        <v>6760</v>
      </c>
      <c r="C1959" s="44" t="s">
        <v>6761</v>
      </c>
      <c r="D1959" s="44"/>
      <c r="E1959" s="44" t="s">
        <v>1303</v>
      </c>
      <c r="F1959" s="44"/>
      <c r="G1959" s="45"/>
      <c r="H1959" s="46">
        <v>0</v>
      </c>
      <c r="I1959" s="44" t="s">
        <v>1066</v>
      </c>
      <c r="J1959" s="44" t="s">
        <v>1067</v>
      </c>
      <c r="K1959" s="44" t="s">
        <v>566</v>
      </c>
      <c r="L1959" s="44" t="s">
        <v>683</v>
      </c>
      <c r="M1959" s="44" t="s">
        <v>1078</v>
      </c>
      <c r="N1959" s="44" t="s">
        <v>6762</v>
      </c>
      <c r="O1959" s="44" t="s">
        <v>6759</v>
      </c>
      <c r="P1959" s="44" t="s">
        <v>6760</v>
      </c>
      <c r="Q1959" s="44" t="s">
        <v>570</v>
      </c>
    </row>
    <row r="1960" spans="1:17" x14ac:dyDescent="0.25">
      <c r="A1960" s="44" t="s">
        <v>6763</v>
      </c>
      <c r="B1960" s="44" t="s">
        <v>6764</v>
      </c>
      <c r="C1960" s="44" t="s">
        <v>6765</v>
      </c>
      <c r="D1960" s="44" t="s">
        <v>74</v>
      </c>
      <c r="E1960" s="44" t="s">
        <v>1303</v>
      </c>
      <c r="F1960" s="44"/>
      <c r="G1960" s="45"/>
      <c r="H1960" s="46">
        <v>0</v>
      </c>
      <c r="I1960" s="44" t="s">
        <v>1066</v>
      </c>
      <c r="J1960" s="44" t="s">
        <v>1067</v>
      </c>
      <c r="K1960" s="44" t="s">
        <v>566</v>
      </c>
      <c r="L1960" s="44" t="s">
        <v>683</v>
      </c>
      <c r="M1960" s="44" t="s">
        <v>1078</v>
      </c>
      <c r="N1960" s="44"/>
      <c r="O1960" s="44" t="s">
        <v>6763</v>
      </c>
      <c r="P1960" s="44" t="s">
        <v>6764</v>
      </c>
      <c r="Q1960" s="44" t="s">
        <v>570</v>
      </c>
    </row>
    <row r="1961" spans="1:17" x14ac:dyDescent="0.25">
      <c r="A1961" s="44" t="s">
        <v>6766</v>
      </c>
      <c r="B1961" s="44" t="s">
        <v>6767</v>
      </c>
      <c r="C1961" s="44" t="s">
        <v>6768</v>
      </c>
      <c r="D1961" s="44"/>
      <c r="E1961" s="44" t="s">
        <v>1303</v>
      </c>
      <c r="F1961" s="44" t="s">
        <v>74</v>
      </c>
      <c r="G1961" s="45"/>
      <c r="H1961" s="46">
        <v>0</v>
      </c>
      <c r="I1961" s="44" t="s">
        <v>1066</v>
      </c>
      <c r="J1961" s="44" t="s">
        <v>1067</v>
      </c>
      <c r="K1961" s="44" t="s">
        <v>566</v>
      </c>
      <c r="L1961" s="44" t="s">
        <v>683</v>
      </c>
      <c r="M1961" s="44" t="s">
        <v>1068</v>
      </c>
      <c r="N1961" s="44" t="s">
        <v>4981</v>
      </c>
      <c r="O1961" s="44" t="s">
        <v>6766</v>
      </c>
      <c r="P1961" s="44" t="s">
        <v>6767</v>
      </c>
      <c r="Q1961" s="44" t="s">
        <v>570</v>
      </c>
    </row>
    <row r="1962" spans="1:17" x14ac:dyDescent="0.25">
      <c r="A1962" s="44" t="s">
        <v>6769</v>
      </c>
      <c r="B1962" s="44" t="s">
        <v>6770</v>
      </c>
      <c r="C1962" s="44" t="s">
        <v>6771</v>
      </c>
      <c r="D1962" s="44"/>
      <c r="E1962" s="44" t="s">
        <v>1303</v>
      </c>
      <c r="F1962" s="44"/>
      <c r="G1962" s="45"/>
      <c r="H1962" s="46">
        <v>0</v>
      </c>
      <c r="I1962" s="44" t="s">
        <v>1066</v>
      </c>
      <c r="J1962" s="44" t="s">
        <v>1067</v>
      </c>
      <c r="K1962" s="44" t="s">
        <v>566</v>
      </c>
      <c r="L1962" s="44" t="s">
        <v>683</v>
      </c>
      <c r="M1962" s="44" t="s">
        <v>1068</v>
      </c>
      <c r="N1962" s="44"/>
      <c r="O1962" s="44" t="s">
        <v>6769</v>
      </c>
      <c r="P1962" s="44" t="s">
        <v>6770</v>
      </c>
      <c r="Q1962" s="44" t="s">
        <v>570</v>
      </c>
    </row>
    <row r="1963" spans="1:17" x14ac:dyDescent="0.25">
      <c r="A1963" s="44" t="s">
        <v>6772</v>
      </c>
      <c r="B1963" s="44" t="s">
        <v>6773</v>
      </c>
      <c r="C1963" s="44" t="s">
        <v>6774</v>
      </c>
      <c r="D1963" s="44"/>
      <c r="E1963" s="44" t="s">
        <v>1303</v>
      </c>
      <c r="F1963" s="44" t="s">
        <v>6775</v>
      </c>
      <c r="G1963" s="45"/>
      <c r="H1963" s="46">
        <v>0</v>
      </c>
      <c r="I1963" s="44"/>
      <c r="J1963" s="44"/>
      <c r="K1963" s="44" t="s">
        <v>566</v>
      </c>
      <c r="L1963" s="44" t="s">
        <v>952</v>
      </c>
      <c r="M1963" s="44" t="s">
        <v>644</v>
      </c>
      <c r="N1963" s="44" t="s">
        <v>6776</v>
      </c>
      <c r="O1963" s="44" t="s">
        <v>6772</v>
      </c>
      <c r="P1963" s="44" t="s">
        <v>6773</v>
      </c>
      <c r="Q1963" s="44" t="s">
        <v>570</v>
      </c>
    </row>
    <row r="1964" spans="1:17" x14ac:dyDescent="0.25">
      <c r="A1964" s="44" t="s">
        <v>6777</v>
      </c>
      <c r="B1964" s="44" t="s">
        <v>6778</v>
      </c>
      <c r="C1964" s="44" t="s">
        <v>6779</v>
      </c>
      <c r="D1964" s="44"/>
      <c r="E1964" s="44" t="s">
        <v>574</v>
      </c>
      <c r="F1964" s="44" t="s">
        <v>6780</v>
      </c>
      <c r="G1964" s="45"/>
      <c r="H1964" s="46">
        <v>0</v>
      </c>
      <c r="I1964" s="44" t="s">
        <v>657</v>
      </c>
      <c r="J1964" s="44" t="s">
        <v>658</v>
      </c>
      <c r="K1964" s="44" t="s">
        <v>566</v>
      </c>
      <c r="L1964" s="44" t="s">
        <v>567</v>
      </c>
      <c r="M1964" s="44" t="s">
        <v>974</v>
      </c>
      <c r="N1964" s="44" t="s">
        <v>6781</v>
      </c>
      <c r="O1964" s="44" t="s">
        <v>6777</v>
      </c>
      <c r="P1964" s="44" t="s">
        <v>6778</v>
      </c>
      <c r="Q1964" s="44" t="s">
        <v>570</v>
      </c>
    </row>
    <row r="1965" spans="1:17" x14ac:dyDescent="0.25">
      <c r="A1965" s="44" t="s">
        <v>6782</v>
      </c>
      <c r="B1965" s="44" t="s">
        <v>6783</v>
      </c>
      <c r="C1965" s="44" t="s">
        <v>6784</v>
      </c>
      <c r="D1965" s="44"/>
      <c r="E1965" s="44" t="s">
        <v>1303</v>
      </c>
      <c r="F1965" s="44"/>
      <c r="G1965" s="45"/>
      <c r="H1965" s="46">
        <v>0</v>
      </c>
      <c r="I1965" s="44" t="s">
        <v>1066</v>
      </c>
      <c r="J1965" s="44" t="s">
        <v>1067</v>
      </c>
      <c r="K1965" s="44" t="s">
        <v>566</v>
      </c>
      <c r="L1965" s="44" t="s">
        <v>683</v>
      </c>
      <c r="M1965" s="44" t="s">
        <v>1179</v>
      </c>
      <c r="N1965" s="44"/>
      <c r="O1965" s="44" t="s">
        <v>6782</v>
      </c>
      <c r="P1965" s="44" t="s">
        <v>6783</v>
      </c>
      <c r="Q1965" s="44" t="s">
        <v>570</v>
      </c>
    </row>
    <row r="1966" spans="1:17" x14ac:dyDescent="0.25">
      <c r="A1966" s="44" t="s">
        <v>6785</v>
      </c>
      <c r="B1966" s="44" t="s">
        <v>6786</v>
      </c>
      <c r="C1966" s="44" t="s">
        <v>6787</v>
      </c>
      <c r="D1966" s="44"/>
      <c r="E1966" s="44" t="s">
        <v>1303</v>
      </c>
      <c r="F1966" s="44"/>
      <c r="G1966" s="45"/>
      <c r="H1966" s="46">
        <v>0</v>
      </c>
      <c r="I1966" s="44" t="s">
        <v>1066</v>
      </c>
      <c r="J1966" s="44" t="s">
        <v>1067</v>
      </c>
      <c r="K1966" s="44" t="s">
        <v>566</v>
      </c>
      <c r="L1966" s="44" t="s">
        <v>683</v>
      </c>
      <c r="M1966" s="44" t="s">
        <v>1068</v>
      </c>
      <c r="N1966" s="44"/>
      <c r="O1966" s="44" t="s">
        <v>6785</v>
      </c>
      <c r="P1966" s="44" t="s">
        <v>6786</v>
      </c>
      <c r="Q1966" s="44" t="s">
        <v>570</v>
      </c>
    </row>
    <row r="1967" spans="1:17" x14ac:dyDescent="0.25">
      <c r="A1967" s="44" t="s">
        <v>6788</v>
      </c>
      <c r="B1967" s="44" t="s">
        <v>6789</v>
      </c>
      <c r="C1967" s="44" t="s">
        <v>6790</v>
      </c>
      <c r="D1967" s="44"/>
      <c r="E1967" s="44" t="s">
        <v>1303</v>
      </c>
      <c r="F1967" s="44"/>
      <c r="G1967" s="45"/>
      <c r="H1967" s="46">
        <v>0</v>
      </c>
      <c r="I1967" s="44" t="s">
        <v>826</v>
      </c>
      <c r="J1967" s="44" t="s">
        <v>827</v>
      </c>
      <c r="K1967" s="44" t="s">
        <v>566</v>
      </c>
      <c r="L1967" s="44" t="s">
        <v>683</v>
      </c>
      <c r="M1967" s="44" t="s">
        <v>1106</v>
      </c>
      <c r="N1967" s="44"/>
      <c r="O1967" s="44" t="s">
        <v>6788</v>
      </c>
      <c r="P1967" s="44" t="s">
        <v>6789</v>
      </c>
      <c r="Q1967" s="44" t="s">
        <v>4245</v>
      </c>
    </row>
    <row r="1968" spans="1:17" x14ac:dyDescent="0.25">
      <c r="A1968" s="44" t="s">
        <v>6791</v>
      </c>
      <c r="B1968" s="44" t="s">
        <v>6792</v>
      </c>
      <c r="C1968" s="44" t="s">
        <v>6793</v>
      </c>
      <c r="D1968" s="44"/>
      <c r="E1968" s="44" t="s">
        <v>1303</v>
      </c>
      <c r="F1968" s="44" t="s">
        <v>6794</v>
      </c>
      <c r="G1968" s="45"/>
      <c r="H1968" s="46">
        <v>0</v>
      </c>
      <c r="I1968" s="44" t="s">
        <v>826</v>
      </c>
      <c r="J1968" s="44" t="s">
        <v>827</v>
      </c>
      <c r="K1968" s="44" t="s">
        <v>566</v>
      </c>
      <c r="L1968" s="44" t="s">
        <v>683</v>
      </c>
      <c r="M1968" s="44" t="s">
        <v>1106</v>
      </c>
      <c r="N1968" s="44" t="s">
        <v>6795</v>
      </c>
      <c r="O1968" s="44" t="s">
        <v>6791</v>
      </c>
      <c r="P1968" s="44" t="s">
        <v>6792</v>
      </c>
      <c r="Q1968" s="44" t="s">
        <v>4245</v>
      </c>
    </row>
    <row r="1969" spans="1:17" x14ac:dyDescent="0.25">
      <c r="A1969" s="44" t="s">
        <v>6796</v>
      </c>
      <c r="B1969" s="44" t="s">
        <v>6797</v>
      </c>
      <c r="C1969" s="44" t="s">
        <v>6798</v>
      </c>
      <c r="D1969" s="44"/>
      <c r="E1969" s="44" t="s">
        <v>1303</v>
      </c>
      <c r="F1969" s="44" t="s">
        <v>6799</v>
      </c>
      <c r="G1969" s="45"/>
      <c r="H1969" s="46">
        <v>0</v>
      </c>
      <c r="I1969" s="44" t="s">
        <v>575</v>
      </c>
      <c r="J1969" s="44" t="s">
        <v>576</v>
      </c>
      <c r="K1969" s="44" t="s">
        <v>566</v>
      </c>
      <c r="L1969" s="44" t="s">
        <v>567</v>
      </c>
      <c r="M1969" s="44" t="s">
        <v>663</v>
      </c>
      <c r="N1969" s="44"/>
      <c r="O1969" s="44" t="s">
        <v>6796</v>
      </c>
      <c r="P1969" s="44" t="s">
        <v>6797</v>
      </c>
      <c r="Q1969" s="44" t="s">
        <v>570</v>
      </c>
    </row>
    <row r="1970" spans="1:17" x14ac:dyDescent="0.25">
      <c r="A1970" s="44" t="s">
        <v>6800</v>
      </c>
      <c r="B1970" s="44" t="s">
        <v>6801</v>
      </c>
      <c r="C1970" s="44" t="s">
        <v>6802</v>
      </c>
      <c r="D1970" s="44" t="s">
        <v>74</v>
      </c>
      <c r="E1970" s="44" t="s">
        <v>5164</v>
      </c>
      <c r="F1970" s="44"/>
      <c r="G1970" s="45"/>
      <c r="H1970" s="46">
        <v>0</v>
      </c>
      <c r="I1970" s="44" t="s">
        <v>826</v>
      </c>
      <c r="J1970" s="44" t="s">
        <v>827</v>
      </c>
      <c r="K1970" s="44" t="s">
        <v>566</v>
      </c>
      <c r="L1970" s="44" t="s">
        <v>683</v>
      </c>
      <c r="M1970" s="44" t="s">
        <v>1899</v>
      </c>
      <c r="N1970" s="44" t="s">
        <v>4771</v>
      </c>
      <c r="O1970" s="44" t="s">
        <v>6800</v>
      </c>
      <c r="P1970" s="44" t="s">
        <v>6801</v>
      </c>
      <c r="Q1970" s="44" t="s">
        <v>570</v>
      </c>
    </row>
    <row r="1971" spans="1:17" x14ac:dyDescent="0.25">
      <c r="A1971" s="44" t="s">
        <v>6803</v>
      </c>
      <c r="B1971" s="44" t="s">
        <v>6804</v>
      </c>
      <c r="C1971" s="44" t="s">
        <v>6805</v>
      </c>
      <c r="D1971" s="44"/>
      <c r="E1971" s="44" t="s">
        <v>1303</v>
      </c>
      <c r="F1971" s="44" t="s">
        <v>74</v>
      </c>
      <c r="G1971" s="45"/>
      <c r="H1971" s="46">
        <v>0</v>
      </c>
      <c r="I1971" s="44" t="s">
        <v>1066</v>
      </c>
      <c r="J1971" s="44" t="s">
        <v>1067</v>
      </c>
      <c r="K1971" s="44" t="s">
        <v>566</v>
      </c>
      <c r="L1971" s="44" t="s">
        <v>683</v>
      </c>
      <c r="M1971" s="44" t="s">
        <v>1068</v>
      </c>
      <c r="N1971" s="44"/>
      <c r="O1971" s="44" t="s">
        <v>6803</v>
      </c>
      <c r="P1971" s="44" t="s">
        <v>6804</v>
      </c>
      <c r="Q1971" s="44" t="s">
        <v>570</v>
      </c>
    </row>
    <row r="1972" spans="1:17" x14ac:dyDescent="0.25">
      <c r="A1972" s="44" t="s">
        <v>6806</v>
      </c>
      <c r="B1972" s="44" t="s">
        <v>6807</v>
      </c>
      <c r="C1972" s="44" t="s">
        <v>6808</v>
      </c>
      <c r="D1972" s="44"/>
      <c r="E1972" s="44" t="s">
        <v>1303</v>
      </c>
      <c r="F1972" s="44" t="s">
        <v>74</v>
      </c>
      <c r="G1972" s="45"/>
      <c r="H1972" s="46">
        <v>0</v>
      </c>
      <c r="I1972" s="44" t="s">
        <v>1066</v>
      </c>
      <c r="J1972" s="44" t="s">
        <v>1067</v>
      </c>
      <c r="K1972" s="44" t="s">
        <v>566</v>
      </c>
      <c r="L1972" s="44" t="s">
        <v>683</v>
      </c>
      <c r="M1972" s="44" t="s">
        <v>1068</v>
      </c>
      <c r="N1972" s="44"/>
      <c r="O1972" s="44" t="s">
        <v>6806</v>
      </c>
      <c r="P1972" s="44" t="s">
        <v>6807</v>
      </c>
      <c r="Q1972" s="44" t="s">
        <v>570</v>
      </c>
    </row>
    <row r="1973" spans="1:17" x14ac:dyDescent="0.25">
      <c r="A1973" s="44" t="s">
        <v>6809</v>
      </c>
      <c r="B1973" s="44" t="s">
        <v>6810</v>
      </c>
      <c r="C1973" s="44" t="s">
        <v>6811</v>
      </c>
      <c r="D1973" s="44" t="s">
        <v>74</v>
      </c>
      <c r="E1973" s="44" t="s">
        <v>5164</v>
      </c>
      <c r="F1973" s="44"/>
      <c r="G1973" s="45"/>
      <c r="H1973" s="46">
        <v>0</v>
      </c>
      <c r="I1973" s="44" t="s">
        <v>826</v>
      </c>
      <c r="J1973" s="44" t="s">
        <v>827</v>
      </c>
      <c r="K1973" s="44" t="s">
        <v>566</v>
      </c>
      <c r="L1973" s="44" t="s">
        <v>683</v>
      </c>
      <c r="M1973" s="44" t="s">
        <v>759</v>
      </c>
      <c r="N1973" s="44" t="s">
        <v>6812</v>
      </c>
      <c r="O1973" s="44" t="s">
        <v>6809</v>
      </c>
      <c r="P1973" s="44" t="s">
        <v>6810</v>
      </c>
      <c r="Q1973" s="44" t="s">
        <v>570</v>
      </c>
    </row>
    <row r="1974" spans="1:17" x14ac:dyDescent="0.25">
      <c r="A1974" s="44" t="s">
        <v>6813</v>
      </c>
      <c r="B1974" s="44" t="s">
        <v>6814</v>
      </c>
      <c r="C1974" s="44" t="s">
        <v>6815</v>
      </c>
      <c r="D1974" s="44" t="s">
        <v>6531</v>
      </c>
      <c r="E1974" s="44" t="s">
        <v>1303</v>
      </c>
      <c r="F1974" s="44" t="s">
        <v>6531</v>
      </c>
      <c r="G1974" s="45"/>
      <c r="H1974" s="46">
        <v>0</v>
      </c>
      <c r="I1974" s="44" t="s">
        <v>1066</v>
      </c>
      <c r="J1974" s="44" t="s">
        <v>1067</v>
      </c>
      <c r="K1974" s="44" t="s">
        <v>566</v>
      </c>
      <c r="L1974" s="44" t="s">
        <v>683</v>
      </c>
      <c r="M1974" s="44" t="s">
        <v>1092</v>
      </c>
      <c r="N1974" s="44"/>
      <c r="O1974" s="44" t="s">
        <v>6813</v>
      </c>
      <c r="P1974" s="44" t="s">
        <v>6814</v>
      </c>
      <c r="Q1974" s="44" t="s">
        <v>570</v>
      </c>
    </row>
    <row r="1975" spans="1:17" x14ac:dyDescent="0.25">
      <c r="A1975" s="44" t="s">
        <v>6816</v>
      </c>
      <c r="B1975" s="44" t="s">
        <v>6817</v>
      </c>
      <c r="C1975" s="44" t="s">
        <v>6818</v>
      </c>
      <c r="D1975" s="44" t="s">
        <v>6819</v>
      </c>
      <c r="E1975" s="44" t="s">
        <v>5164</v>
      </c>
      <c r="F1975" s="44" t="s">
        <v>6819</v>
      </c>
      <c r="G1975" s="45"/>
      <c r="H1975" s="46">
        <v>0</v>
      </c>
      <c r="I1975" s="44" t="s">
        <v>826</v>
      </c>
      <c r="J1975" s="44" t="s">
        <v>827</v>
      </c>
      <c r="K1975" s="44" t="s">
        <v>566</v>
      </c>
      <c r="L1975" s="44" t="s">
        <v>683</v>
      </c>
      <c r="M1975" s="44" t="s">
        <v>1032</v>
      </c>
      <c r="N1975" s="44"/>
      <c r="O1975" s="44" t="s">
        <v>6816</v>
      </c>
      <c r="P1975" s="44" t="s">
        <v>6817</v>
      </c>
      <c r="Q1975" s="44" t="s">
        <v>570</v>
      </c>
    </row>
    <row r="1976" spans="1:17" x14ac:dyDescent="0.25">
      <c r="A1976" s="44" t="s">
        <v>6820</v>
      </c>
      <c r="B1976" s="44" t="s">
        <v>6821</v>
      </c>
      <c r="C1976" s="44" t="s">
        <v>6822</v>
      </c>
      <c r="D1976" s="44" t="s">
        <v>6823</v>
      </c>
      <c r="E1976" s="44" t="s">
        <v>1303</v>
      </c>
      <c r="F1976" s="44" t="s">
        <v>6823</v>
      </c>
      <c r="G1976" s="45"/>
      <c r="H1976" s="46">
        <v>0</v>
      </c>
      <c r="I1976" s="44" t="s">
        <v>1066</v>
      </c>
      <c r="J1976" s="44" t="s">
        <v>1067</v>
      </c>
      <c r="K1976" s="44" t="s">
        <v>566</v>
      </c>
      <c r="L1976" s="44" t="s">
        <v>683</v>
      </c>
      <c r="M1976" s="44" t="s">
        <v>695</v>
      </c>
      <c r="N1976" s="44" t="s">
        <v>6824</v>
      </c>
      <c r="O1976" s="44" t="s">
        <v>6820</v>
      </c>
      <c r="P1976" s="44" t="s">
        <v>6821</v>
      </c>
      <c r="Q1976" s="44" t="s">
        <v>570</v>
      </c>
    </row>
    <row r="1977" spans="1:17" x14ac:dyDescent="0.25">
      <c r="A1977" s="44" t="s">
        <v>6825</v>
      </c>
      <c r="B1977" s="44" t="s">
        <v>6826</v>
      </c>
      <c r="C1977" s="44" t="s">
        <v>6827</v>
      </c>
      <c r="D1977" s="44" t="s">
        <v>74</v>
      </c>
      <c r="E1977" s="44" t="s">
        <v>1303</v>
      </c>
      <c r="F1977" s="44"/>
      <c r="G1977" s="45"/>
      <c r="H1977" s="46">
        <v>0</v>
      </c>
      <c r="I1977" s="44" t="s">
        <v>1066</v>
      </c>
      <c r="J1977" s="44" t="s">
        <v>1067</v>
      </c>
      <c r="K1977" s="44" t="s">
        <v>566</v>
      </c>
      <c r="L1977" s="44" t="s">
        <v>683</v>
      </c>
      <c r="M1977" s="44" t="s">
        <v>695</v>
      </c>
      <c r="N1977" s="44" t="s">
        <v>6828</v>
      </c>
      <c r="O1977" s="44" t="s">
        <v>6825</v>
      </c>
      <c r="P1977" s="44" t="s">
        <v>6826</v>
      </c>
      <c r="Q1977" s="44" t="s">
        <v>570</v>
      </c>
    </row>
    <row r="1978" spans="1:17" x14ac:dyDescent="0.25">
      <c r="A1978" s="44" t="s">
        <v>6829</v>
      </c>
      <c r="B1978" s="44" t="s">
        <v>6830</v>
      </c>
      <c r="C1978" s="44" t="s">
        <v>6831</v>
      </c>
      <c r="D1978" s="44" t="s">
        <v>74</v>
      </c>
      <c r="E1978" s="44" t="s">
        <v>1303</v>
      </c>
      <c r="F1978" s="44"/>
      <c r="G1978" s="45"/>
      <c r="H1978" s="46">
        <v>0</v>
      </c>
      <c r="I1978" s="44" t="s">
        <v>1066</v>
      </c>
      <c r="J1978" s="44" t="s">
        <v>1067</v>
      </c>
      <c r="K1978" s="44" t="s">
        <v>566</v>
      </c>
      <c r="L1978" s="44" t="s">
        <v>683</v>
      </c>
      <c r="M1978" s="44" t="s">
        <v>1224</v>
      </c>
      <c r="N1978" s="44" t="s">
        <v>6832</v>
      </c>
      <c r="O1978" s="44" t="s">
        <v>6829</v>
      </c>
      <c r="P1978" s="44" t="s">
        <v>6830</v>
      </c>
      <c r="Q1978" s="44" t="s">
        <v>570</v>
      </c>
    </row>
    <row r="1979" spans="1:17" x14ac:dyDescent="0.25">
      <c r="A1979" s="44" t="s">
        <v>6833</v>
      </c>
      <c r="B1979" s="44" t="s">
        <v>6834</v>
      </c>
      <c r="C1979" s="44" t="s">
        <v>6835</v>
      </c>
      <c r="D1979" s="44" t="s">
        <v>74</v>
      </c>
      <c r="E1979" s="44" t="s">
        <v>5164</v>
      </c>
      <c r="F1979" s="44"/>
      <c r="G1979" s="45"/>
      <c r="H1979" s="46">
        <v>0</v>
      </c>
      <c r="I1979" s="44" t="s">
        <v>826</v>
      </c>
      <c r="J1979" s="44" t="s">
        <v>827</v>
      </c>
      <c r="K1979" s="44" t="s">
        <v>566</v>
      </c>
      <c r="L1979" s="44" t="s">
        <v>683</v>
      </c>
      <c r="M1979" s="44" t="s">
        <v>1899</v>
      </c>
      <c r="N1979" s="44"/>
      <c r="O1979" s="44" t="s">
        <v>6833</v>
      </c>
      <c r="P1979" s="44" t="s">
        <v>6834</v>
      </c>
      <c r="Q1979" s="44" t="s">
        <v>570</v>
      </c>
    </row>
    <row r="1980" spans="1:17" x14ac:dyDescent="0.25">
      <c r="A1980" s="44" t="s">
        <v>6836</v>
      </c>
      <c r="B1980" s="44" t="s">
        <v>6837</v>
      </c>
      <c r="C1980" s="44" t="s">
        <v>6838</v>
      </c>
      <c r="D1980" s="44" t="s">
        <v>74</v>
      </c>
      <c r="E1980" s="44" t="s">
        <v>5164</v>
      </c>
      <c r="F1980" s="44"/>
      <c r="G1980" s="45"/>
      <c r="H1980" s="46">
        <v>0</v>
      </c>
      <c r="I1980" s="44" t="s">
        <v>826</v>
      </c>
      <c r="J1980" s="44" t="s">
        <v>827</v>
      </c>
      <c r="K1980" s="44" t="s">
        <v>566</v>
      </c>
      <c r="L1980" s="44" t="s">
        <v>683</v>
      </c>
      <c r="M1980" s="44" t="s">
        <v>1106</v>
      </c>
      <c r="N1980" s="44" t="s">
        <v>6839</v>
      </c>
      <c r="O1980" s="44" t="s">
        <v>6836</v>
      </c>
      <c r="P1980" s="44" t="s">
        <v>6837</v>
      </c>
      <c r="Q1980" s="44" t="s">
        <v>570</v>
      </c>
    </row>
    <row r="1981" spans="1:17" x14ac:dyDescent="0.25">
      <c r="A1981" s="44" t="s">
        <v>6840</v>
      </c>
      <c r="B1981" s="44" t="s">
        <v>6841</v>
      </c>
      <c r="C1981" s="44" t="s">
        <v>6842</v>
      </c>
      <c r="D1981" s="44"/>
      <c r="E1981" s="44" t="s">
        <v>1303</v>
      </c>
      <c r="F1981" s="44"/>
      <c r="G1981" s="45"/>
      <c r="H1981" s="46">
        <v>0</v>
      </c>
      <c r="I1981" s="44" t="s">
        <v>699</v>
      </c>
      <c r="J1981" s="44" t="s">
        <v>700</v>
      </c>
      <c r="K1981" s="44" t="s">
        <v>566</v>
      </c>
      <c r="L1981" s="44" t="s">
        <v>1046</v>
      </c>
      <c r="M1981" s="44" t="s">
        <v>702</v>
      </c>
      <c r="N1981" s="44"/>
      <c r="O1981" s="44" t="s">
        <v>6840</v>
      </c>
      <c r="P1981" s="44" t="s">
        <v>6841</v>
      </c>
      <c r="Q1981" s="44" t="s">
        <v>570</v>
      </c>
    </row>
    <row r="1982" spans="1:17" x14ac:dyDescent="0.25">
      <c r="A1982" s="44" t="s">
        <v>6843</v>
      </c>
      <c r="B1982" s="44" t="s">
        <v>6844</v>
      </c>
      <c r="C1982" s="44" t="s">
        <v>6845</v>
      </c>
      <c r="D1982" s="44"/>
      <c r="E1982" s="44" t="s">
        <v>1303</v>
      </c>
      <c r="F1982" s="44" t="s">
        <v>6846</v>
      </c>
      <c r="G1982" s="45"/>
      <c r="H1982" s="46">
        <v>0</v>
      </c>
      <c r="I1982" s="44" t="s">
        <v>826</v>
      </c>
      <c r="J1982" s="44" t="s">
        <v>827</v>
      </c>
      <c r="K1982" s="44" t="s">
        <v>566</v>
      </c>
      <c r="L1982" s="44" t="s">
        <v>683</v>
      </c>
      <c r="M1982" s="44" t="s">
        <v>1021</v>
      </c>
      <c r="N1982" s="44"/>
      <c r="O1982" s="44" t="s">
        <v>6843</v>
      </c>
      <c r="P1982" s="44" t="s">
        <v>6844</v>
      </c>
      <c r="Q1982" s="44" t="s">
        <v>570</v>
      </c>
    </row>
    <row r="1983" spans="1:17" x14ac:dyDescent="0.25">
      <c r="A1983" s="44" t="s">
        <v>6847</v>
      </c>
      <c r="B1983" s="44" t="s">
        <v>6848</v>
      </c>
      <c r="C1983" s="44" t="s">
        <v>6849</v>
      </c>
      <c r="D1983" s="44"/>
      <c r="E1983" s="44" t="s">
        <v>1303</v>
      </c>
      <c r="F1983" s="44" t="s">
        <v>74</v>
      </c>
      <c r="G1983" s="45"/>
      <c r="H1983" s="46">
        <v>0</v>
      </c>
      <c r="I1983" s="44" t="s">
        <v>1066</v>
      </c>
      <c r="J1983" s="44" t="s">
        <v>1067</v>
      </c>
      <c r="K1983" s="44" t="s">
        <v>566</v>
      </c>
      <c r="L1983" s="44" t="s">
        <v>683</v>
      </c>
      <c r="M1983" s="44" t="s">
        <v>1068</v>
      </c>
      <c r="N1983" s="44"/>
      <c r="O1983" s="44" t="s">
        <v>6847</v>
      </c>
      <c r="P1983" s="44" t="s">
        <v>6848</v>
      </c>
      <c r="Q1983" s="44" t="s">
        <v>570</v>
      </c>
    </row>
    <row r="1984" spans="1:17" x14ac:dyDescent="0.25">
      <c r="A1984" s="44" t="s">
        <v>6850</v>
      </c>
      <c r="B1984" s="44" t="s">
        <v>6851</v>
      </c>
      <c r="C1984" s="44" t="s">
        <v>6852</v>
      </c>
      <c r="D1984" s="44" t="s">
        <v>74</v>
      </c>
      <c r="E1984" s="44" t="s">
        <v>5164</v>
      </c>
      <c r="F1984" s="44"/>
      <c r="G1984" s="45"/>
      <c r="H1984" s="46">
        <v>0</v>
      </c>
      <c r="I1984" s="44" t="s">
        <v>826</v>
      </c>
      <c r="J1984" s="44" t="s">
        <v>827</v>
      </c>
      <c r="K1984" s="44" t="s">
        <v>566</v>
      </c>
      <c r="L1984" s="44" t="s">
        <v>683</v>
      </c>
      <c r="M1984" s="44" t="s">
        <v>1899</v>
      </c>
      <c r="N1984" s="44"/>
      <c r="O1984" s="44" t="s">
        <v>6850</v>
      </c>
      <c r="P1984" s="44" t="s">
        <v>6851</v>
      </c>
      <c r="Q1984" s="44" t="s">
        <v>570</v>
      </c>
    </row>
    <row r="1985" spans="1:17" x14ac:dyDescent="0.25">
      <c r="A1985" s="44" t="s">
        <v>6853</v>
      </c>
      <c r="B1985" s="44" t="s">
        <v>6854</v>
      </c>
      <c r="C1985" s="44" t="s">
        <v>6855</v>
      </c>
      <c r="D1985" s="44" t="s">
        <v>74</v>
      </c>
      <c r="E1985" s="44" t="s">
        <v>5164</v>
      </c>
      <c r="F1985" s="44"/>
      <c r="G1985" s="45"/>
      <c r="H1985" s="46">
        <v>0</v>
      </c>
      <c r="I1985" s="44" t="s">
        <v>699</v>
      </c>
      <c r="J1985" s="44" t="s">
        <v>700</v>
      </c>
      <c r="K1985" s="44" t="s">
        <v>566</v>
      </c>
      <c r="L1985" s="44" t="s">
        <v>4861</v>
      </c>
      <c r="M1985" s="44" t="s">
        <v>702</v>
      </c>
      <c r="N1985" s="44"/>
      <c r="O1985" s="44" t="s">
        <v>6853</v>
      </c>
      <c r="P1985" s="44" t="s">
        <v>6854</v>
      </c>
      <c r="Q1985" s="44" t="s">
        <v>570</v>
      </c>
    </row>
    <row r="1986" spans="1:17" x14ac:dyDescent="0.25">
      <c r="A1986" s="44" t="s">
        <v>6856</v>
      </c>
      <c r="B1986" s="44" t="s">
        <v>6857</v>
      </c>
      <c r="C1986" s="44" t="s">
        <v>6858</v>
      </c>
      <c r="D1986" s="44"/>
      <c r="E1986" s="44" t="s">
        <v>574</v>
      </c>
      <c r="F1986" s="44" t="s">
        <v>6859</v>
      </c>
      <c r="G1986" s="45"/>
      <c r="H1986" s="46">
        <v>0</v>
      </c>
      <c r="I1986" s="44" t="s">
        <v>583</v>
      </c>
      <c r="J1986" s="44" t="s">
        <v>584</v>
      </c>
      <c r="K1986" s="44" t="s">
        <v>566</v>
      </c>
      <c r="L1986" s="44" t="s">
        <v>567</v>
      </c>
      <c r="M1986" s="44" t="s">
        <v>585</v>
      </c>
      <c r="N1986" s="44" t="s">
        <v>6860</v>
      </c>
      <c r="O1986" s="44" t="s">
        <v>6856</v>
      </c>
      <c r="P1986" s="44" t="s">
        <v>6857</v>
      </c>
      <c r="Q1986" s="44" t="s">
        <v>570</v>
      </c>
    </row>
    <row r="1987" spans="1:17" x14ac:dyDescent="0.25">
      <c r="A1987" s="44" t="s">
        <v>6861</v>
      </c>
      <c r="B1987" s="44" t="s">
        <v>6862</v>
      </c>
      <c r="C1987" s="44" t="s">
        <v>6863</v>
      </c>
      <c r="D1987" s="44" t="s">
        <v>74</v>
      </c>
      <c r="E1987" s="44" t="s">
        <v>5164</v>
      </c>
      <c r="F1987" s="44"/>
      <c r="G1987" s="45"/>
      <c r="H1987" s="46">
        <v>0</v>
      </c>
      <c r="I1987" s="44" t="s">
        <v>699</v>
      </c>
      <c r="J1987" s="44" t="s">
        <v>700</v>
      </c>
      <c r="K1987" s="44" t="s">
        <v>566</v>
      </c>
      <c r="L1987" s="44" t="s">
        <v>4874</v>
      </c>
      <c r="M1987" s="44" t="s">
        <v>702</v>
      </c>
      <c r="N1987" s="44" t="s">
        <v>6864</v>
      </c>
      <c r="O1987" s="44" t="s">
        <v>6861</v>
      </c>
      <c r="P1987" s="44" t="s">
        <v>6862</v>
      </c>
      <c r="Q1987" s="44" t="s">
        <v>570</v>
      </c>
    </row>
    <row r="1988" spans="1:17" x14ac:dyDescent="0.25">
      <c r="A1988" s="44" t="s">
        <v>6865</v>
      </c>
      <c r="B1988" s="44" t="s">
        <v>6866</v>
      </c>
      <c r="C1988" s="44" t="s">
        <v>6867</v>
      </c>
      <c r="D1988" s="44"/>
      <c r="E1988" s="44" t="s">
        <v>1303</v>
      </c>
      <c r="F1988" s="44" t="s">
        <v>6868</v>
      </c>
      <c r="G1988" s="45"/>
      <c r="H1988" s="46">
        <v>0</v>
      </c>
      <c r="I1988" s="44" t="s">
        <v>5275</v>
      </c>
      <c r="J1988" s="44" t="s">
        <v>5276</v>
      </c>
      <c r="K1988" s="44" t="s">
        <v>566</v>
      </c>
      <c r="L1988" s="44" t="s">
        <v>567</v>
      </c>
      <c r="M1988" s="44" t="s">
        <v>2320</v>
      </c>
      <c r="N1988" s="44" t="s">
        <v>6869</v>
      </c>
      <c r="O1988" s="44" t="s">
        <v>6865</v>
      </c>
      <c r="P1988" s="44" t="s">
        <v>6866</v>
      </c>
      <c r="Q1988" s="44" t="s">
        <v>570</v>
      </c>
    </row>
    <row r="1989" spans="1:17" x14ac:dyDescent="0.25">
      <c r="A1989" s="44" t="s">
        <v>6870</v>
      </c>
      <c r="B1989" s="44" t="s">
        <v>6871</v>
      </c>
      <c r="C1989" s="44" t="s">
        <v>6872</v>
      </c>
      <c r="D1989" s="44" t="s">
        <v>6873</v>
      </c>
      <c r="E1989" s="44" t="s">
        <v>5164</v>
      </c>
      <c r="F1989" s="44" t="s">
        <v>6873</v>
      </c>
      <c r="G1989" s="45"/>
      <c r="H1989" s="46">
        <v>0</v>
      </c>
      <c r="I1989" s="44" t="s">
        <v>826</v>
      </c>
      <c r="J1989" s="44" t="s">
        <v>827</v>
      </c>
      <c r="K1989" s="44" t="s">
        <v>566</v>
      </c>
      <c r="L1989" s="44" t="s">
        <v>683</v>
      </c>
      <c r="M1989" s="44" t="s">
        <v>1899</v>
      </c>
      <c r="N1989" s="44" t="s">
        <v>4771</v>
      </c>
      <c r="O1989" s="44" t="s">
        <v>6870</v>
      </c>
      <c r="P1989" s="44" t="s">
        <v>6871</v>
      </c>
      <c r="Q1989" s="44" t="s">
        <v>570</v>
      </c>
    </row>
    <row r="1990" spans="1:17" x14ac:dyDescent="0.25">
      <c r="A1990" s="44" t="s">
        <v>6874</v>
      </c>
      <c r="B1990" s="44" t="s">
        <v>6875</v>
      </c>
      <c r="C1990" s="44" t="s">
        <v>6876</v>
      </c>
      <c r="D1990" s="44" t="s">
        <v>74</v>
      </c>
      <c r="E1990" s="44" t="s">
        <v>1303</v>
      </c>
      <c r="F1990" s="44"/>
      <c r="G1990" s="45"/>
      <c r="H1990" s="46">
        <v>0</v>
      </c>
      <c r="I1990" s="44" t="s">
        <v>1066</v>
      </c>
      <c r="J1990" s="44" t="s">
        <v>1067</v>
      </c>
      <c r="K1990" s="44" t="s">
        <v>566</v>
      </c>
      <c r="L1990" s="44" t="s">
        <v>683</v>
      </c>
      <c r="M1990" s="44" t="s">
        <v>1078</v>
      </c>
      <c r="N1990" s="44" t="s">
        <v>6877</v>
      </c>
      <c r="O1990" s="44" t="s">
        <v>6874</v>
      </c>
      <c r="P1990" s="44" t="s">
        <v>6875</v>
      </c>
      <c r="Q1990" s="44" t="s">
        <v>570</v>
      </c>
    </row>
    <row r="1991" spans="1:17" x14ac:dyDescent="0.25">
      <c r="A1991" s="44" t="s">
        <v>6878</v>
      </c>
      <c r="B1991" s="44" t="s">
        <v>6879</v>
      </c>
      <c r="C1991" s="44" t="s">
        <v>6880</v>
      </c>
      <c r="D1991" s="44" t="s">
        <v>74</v>
      </c>
      <c r="E1991" s="44" t="s">
        <v>1303</v>
      </c>
      <c r="F1991" s="44"/>
      <c r="G1991" s="45"/>
      <c r="H1991" s="46">
        <v>0</v>
      </c>
      <c r="I1991" s="44" t="s">
        <v>699</v>
      </c>
      <c r="J1991" s="44" t="s">
        <v>700</v>
      </c>
      <c r="K1991" s="44" t="s">
        <v>566</v>
      </c>
      <c r="L1991" s="44" t="s">
        <v>1046</v>
      </c>
      <c r="M1991" s="44" t="s">
        <v>702</v>
      </c>
      <c r="N1991" s="44"/>
      <c r="O1991" s="44" t="s">
        <v>6878</v>
      </c>
      <c r="P1991" s="44" t="s">
        <v>6879</v>
      </c>
      <c r="Q1991" s="44" t="s">
        <v>570</v>
      </c>
    </row>
    <row r="1992" spans="1:17" x14ac:dyDescent="0.25">
      <c r="A1992" s="44" t="s">
        <v>6881</v>
      </c>
      <c r="B1992" s="44" t="s">
        <v>6882</v>
      </c>
      <c r="C1992" s="44" t="s">
        <v>6883</v>
      </c>
      <c r="D1992" s="44" t="s">
        <v>74</v>
      </c>
      <c r="E1992" s="44" t="s">
        <v>1303</v>
      </c>
      <c r="F1992" s="44"/>
      <c r="G1992" s="45"/>
      <c r="H1992" s="46">
        <v>0</v>
      </c>
      <c r="I1992" s="44" t="s">
        <v>1066</v>
      </c>
      <c r="J1992" s="44" t="s">
        <v>1067</v>
      </c>
      <c r="K1992" s="44" t="s">
        <v>566</v>
      </c>
      <c r="L1992" s="44" t="s">
        <v>683</v>
      </c>
      <c r="M1992" s="44" t="s">
        <v>6624</v>
      </c>
      <c r="N1992" s="44"/>
      <c r="O1992" s="44" t="s">
        <v>6881</v>
      </c>
      <c r="P1992" s="44" t="s">
        <v>6882</v>
      </c>
      <c r="Q1992" s="44" t="s">
        <v>570</v>
      </c>
    </row>
    <row r="1993" spans="1:17" x14ac:dyDescent="0.25">
      <c r="A1993" s="44" t="s">
        <v>6884</v>
      </c>
      <c r="B1993" s="44" t="s">
        <v>6885</v>
      </c>
      <c r="C1993" s="44" t="s">
        <v>6886</v>
      </c>
      <c r="D1993" s="44" t="s">
        <v>74</v>
      </c>
      <c r="E1993" s="44" t="s">
        <v>1303</v>
      </c>
      <c r="F1993" s="44"/>
      <c r="G1993" s="45"/>
      <c r="H1993" s="46">
        <v>0</v>
      </c>
      <c r="I1993" s="44" t="s">
        <v>826</v>
      </c>
      <c r="J1993" s="44" t="s">
        <v>827</v>
      </c>
      <c r="K1993" s="44" t="s">
        <v>566</v>
      </c>
      <c r="L1993" s="44" t="s">
        <v>683</v>
      </c>
      <c r="M1993" s="44" t="s">
        <v>1899</v>
      </c>
      <c r="N1993" s="44"/>
      <c r="O1993" s="44" t="s">
        <v>6884</v>
      </c>
      <c r="P1993" s="44" t="s">
        <v>6885</v>
      </c>
      <c r="Q1993" s="44" t="s">
        <v>570</v>
      </c>
    </row>
    <row r="1994" spans="1:17" x14ac:dyDescent="0.25">
      <c r="A1994" s="44" t="s">
        <v>6887</v>
      </c>
      <c r="B1994" s="44" t="s">
        <v>6888</v>
      </c>
      <c r="C1994" s="44" t="s">
        <v>6889</v>
      </c>
      <c r="D1994" s="44" t="s">
        <v>74</v>
      </c>
      <c r="E1994" s="44" t="s">
        <v>1303</v>
      </c>
      <c r="F1994" s="44"/>
      <c r="G1994" s="45"/>
      <c r="H1994" s="46">
        <v>0</v>
      </c>
      <c r="I1994" s="44" t="s">
        <v>1066</v>
      </c>
      <c r="J1994" s="44" t="s">
        <v>1067</v>
      </c>
      <c r="K1994" s="44" t="s">
        <v>566</v>
      </c>
      <c r="L1994" s="44" t="s">
        <v>683</v>
      </c>
      <c r="M1994" s="44" t="s">
        <v>6624</v>
      </c>
      <c r="N1994" s="44"/>
      <c r="O1994" s="44" t="s">
        <v>6887</v>
      </c>
      <c r="P1994" s="44" t="s">
        <v>6888</v>
      </c>
      <c r="Q1994" s="44" t="s">
        <v>570</v>
      </c>
    </row>
    <row r="1995" spans="1:17" x14ac:dyDescent="0.25">
      <c r="A1995" s="44" t="s">
        <v>6890</v>
      </c>
      <c r="B1995" s="44" t="s">
        <v>6891</v>
      </c>
      <c r="C1995" s="44" t="s">
        <v>6892</v>
      </c>
      <c r="D1995" s="44" t="s">
        <v>74</v>
      </c>
      <c r="E1995" s="44" t="s">
        <v>5164</v>
      </c>
      <c r="F1995" s="44"/>
      <c r="G1995" s="45"/>
      <c r="H1995" s="46">
        <v>0</v>
      </c>
      <c r="I1995" s="44" t="s">
        <v>1066</v>
      </c>
      <c r="J1995" s="44" t="s">
        <v>1067</v>
      </c>
      <c r="K1995" s="44" t="s">
        <v>566</v>
      </c>
      <c r="L1995" s="44" t="s">
        <v>683</v>
      </c>
      <c r="M1995" s="44" t="s">
        <v>1078</v>
      </c>
      <c r="N1995" s="44" t="s">
        <v>6001</v>
      </c>
      <c r="O1995" s="44" t="s">
        <v>6890</v>
      </c>
      <c r="P1995" s="44" t="s">
        <v>6891</v>
      </c>
      <c r="Q1995" s="44" t="s">
        <v>570</v>
      </c>
    </row>
    <row r="1996" spans="1:17" x14ac:dyDescent="0.25">
      <c r="A1996" s="44" t="s">
        <v>6893</v>
      </c>
      <c r="B1996" s="44" t="s">
        <v>6894</v>
      </c>
      <c r="C1996" s="44" t="s">
        <v>4801</v>
      </c>
      <c r="D1996" s="44" t="s">
        <v>74</v>
      </c>
      <c r="E1996" s="44" t="s">
        <v>5164</v>
      </c>
      <c r="F1996" s="44"/>
      <c r="G1996" s="45"/>
      <c r="H1996" s="46">
        <v>0</v>
      </c>
      <c r="I1996" s="44" t="s">
        <v>826</v>
      </c>
      <c r="J1996" s="44" t="s">
        <v>827</v>
      </c>
      <c r="K1996" s="44" t="s">
        <v>566</v>
      </c>
      <c r="L1996" s="44" t="s">
        <v>683</v>
      </c>
      <c r="M1996" s="44" t="s">
        <v>1899</v>
      </c>
      <c r="N1996" s="44"/>
      <c r="O1996" s="44" t="s">
        <v>6893</v>
      </c>
      <c r="P1996" s="44" t="s">
        <v>6894</v>
      </c>
      <c r="Q1996" s="44" t="s">
        <v>570</v>
      </c>
    </row>
    <row r="1997" spans="1:17" x14ac:dyDescent="0.25">
      <c r="A1997" s="44" t="s">
        <v>6895</v>
      </c>
      <c r="B1997" s="44" t="s">
        <v>6896</v>
      </c>
      <c r="C1997" s="44" t="s">
        <v>6897</v>
      </c>
      <c r="D1997" s="44" t="s">
        <v>74</v>
      </c>
      <c r="E1997" s="44" t="s">
        <v>5164</v>
      </c>
      <c r="F1997" s="44"/>
      <c r="G1997" s="45"/>
      <c r="H1997" s="46">
        <v>0</v>
      </c>
      <c r="I1997" s="44" t="s">
        <v>826</v>
      </c>
      <c r="J1997" s="44" t="s">
        <v>827</v>
      </c>
      <c r="K1997" s="44" t="s">
        <v>566</v>
      </c>
      <c r="L1997" s="44" t="s">
        <v>683</v>
      </c>
      <c r="M1997" s="44" t="s">
        <v>1899</v>
      </c>
      <c r="N1997" s="44"/>
      <c r="O1997" s="44" t="s">
        <v>6895</v>
      </c>
      <c r="P1997" s="44" t="s">
        <v>6896</v>
      </c>
      <c r="Q1997" s="44" t="s">
        <v>570</v>
      </c>
    </row>
    <row r="1998" spans="1:17" x14ac:dyDescent="0.25">
      <c r="A1998" s="44" t="s">
        <v>6898</v>
      </c>
      <c r="B1998" s="44" t="s">
        <v>6899</v>
      </c>
      <c r="C1998" s="44" t="s">
        <v>6900</v>
      </c>
      <c r="D1998" s="44"/>
      <c r="E1998" s="44" t="s">
        <v>1303</v>
      </c>
      <c r="F1998" s="44" t="s">
        <v>74</v>
      </c>
      <c r="G1998" s="45"/>
      <c r="H1998" s="46">
        <v>0</v>
      </c>
      <c r="I1998" s="44" t="s">
        <v>1066</v>
      </c>
      <c r="J1998" s="44" t="s">
        <v>1067</v>
      </c>
      <c r="K1998" s="44" t="s">
        <v>566</v>
      </c>
      <c r="L1998" s="44" t="s">
        <v>683</v>
      </c>
      <c r="M1998" s="44" t="s">
        <v>6901</v>
      </c>
      <c r="N1998" s="44"/>
      <c r="O1998" s="44" t="s">
        <v>6898</v>
      </c>
      <c r="P1998" s="44" t="s">
        <v>6899</v>
      </c>
      <c r="Q1998" s="44" t="s">
        <v>570</v>
      </c>
    </row>
    <row r="1999" spans="1:17" x14ac:dyDescent="0.25">
      <c r="A1999" s="44" t="s">
        <v>6902</v>
      </c>
      <c r="B1999" s="44" t="s">
        <v>6903</v>
      </c>
      <c r="C1999" s="44" t="s">
        <v>6904</v>
      </c>
      <c r="D1999" s="44" t="s">
        <v>74</v>
      </c>
      <c r="E1999" s="44" t="s">
        <v>1303</v>
      </c>
      <c r="F1999" s="44" t="s">
        <v>74</v>
      </c>
      <c r="G1999" s="45"/>
      <c r="H1999" s="46">
        <v>0</v>
      </c>
      <c r="I1999" s="44" t="s">
        <v>826</v>
      </c>
      <c r="J1999" s="44" t="s">
        <v>827</v>
      </c>
      <c r="K1999" s="44" t="s">
        <v>566</v>
      </c>
      <c r="L1999" s="44" t="s">
        <v>683</v>
      </c>
      <c r="M1999" s="44" t="s">
        <v>1106</v>
      </c>
      <c r="N1999" s="44"/>
      <c r="O1999" s="44" t="s">
        <v>6902</v>
      </c>
      <c r="P1999" s="44" t="s">
        <v>6903</v>
      </c>
      <c r="Q1999" s="44" t="s">
        <v>570</v>
      </c>
    </row>
    <row r="2000" spans="1:17" x14ac:dyDescent="0.25">
      <c r="A2000" s="44" t="s">
        <v>6905</v>
      </c>
      <c r="B2000" s="44" t="s">
        <v>6906</v>
      </c>
      <c r="C2000" s="44" t="s">
        <v>6907</v>
      </c>
      <c r="D2000" s="44" t="s">
        <v>74</v>
      </c>
      <c r="E2000" s="44" t="s">
        <v>1303</v>
      </c>
      <c r="F2000" s="44" t="s">
        <v>74</v>
      </c>
      <c r="G2000" s="45"/>
      <c r="H2000" s="46">
        <v>0</v>
      </c>
      <c r="I2000" s="44" t="s">
        <v>826</v>
      </c>
      <c r="J2000" s="44" t="s">
        <v>827</v>
      </c>
      <c r="K2000" s="44" t="s">
        <v>566</v>
      </c>
      <c r="L2000" s="44" t="s">
        <v>683</v>
      </c>
      <c r="M2000" s="44" t="s">
        <v>1899</v>
      </c>
      <c r="N2000" s="44" t="s">
        <v>2104</v>
      </c>
      <c r="O2000" s="44" t="s">
        <v>6905</v>
      </c>
      <c r="P2000" s="44" t="s">
        <v>6906</v>
      </c>
      <c r="Q2000" s="44" t="s">
        <v>570</v>
      </c>
    </row>
    <row r="2001" spans="1:17" x14ac:dyDescent="0.25">
      <c r="A2001" s="44" t="s">
        <v>6908</v>
      </c>
      <c r="B2001" s="44" t="s">
        <v>6909</v>
      </c>
      <c r="C2001" s="44" t="s">
        <v>6910</v>
      </c>
      <c r="D2001" s="44" t="s">
        <v>74</v>
      </c>
      <c r="E2001" s="44" t="s">
        <v>1303</v>
      </c>
      <c r="F2001" s="44" t="s">
        <v>74</v>
      </c>
      <c r="G2001" s="45"/>
      <c r="H2001" s="46">
        <v>0</v>
      </c>
      <c r="I2001" s="44" t="s">
        <v>1066</v>
      </c>
      <c r="J2001" s="44" t="s">
        <v>1067</v>
      </c>
      <c r="K2001" s="44" t="s">
        <v>566</v>
      </c>
      <c r="L2001" s="44" t="s">
        <v>683</v>
      </c>
      <c r="M2001" s="44" t="s">
        <v>1159</v>
      </c>
      <c r="N2001" s="44"/>
      <c r="O2001" s="44" t="s">
        <v>6908</v>
      </c>
      <c r="P2001" s="44" t="s">
        <v>6909</v>
      </c>
      <c r="Q2001" s="44" t="s">
        <v>570</v>
      </c>
    </row>
    <row r="2002" spans="1:17" x14ac:dyDescent="0.25">
      <c r="A2002" s="44" t="s">
        <v>6911</v>
      </c>
      <c r="B2002" s="44" t="s">
        <v>6912</v>
      </c>
      <c r="C2002" s="44" t="s">
        <v>6913</v>
      </c>
      <c r="D2002" s="44" t="s">
        <v>74</v>
      </c>
      <c r="E2002" s="44" t="s">
        <v>1303</v>
      </c>
      <c r="F2002" s="44" t="s">
        <v>74</v>
      </c>
      <c r="G2002" s="45"/>
      <c r="H2002" s="46">
        <v>0</v>
      </c>
      <c r="I2002" s="44" t="s">
        <v>1066</v>
      </c>
      <c r="J2002" s="44" t="s">
        <v>1067</v>
      </c>
      <c r="K2002" s="44" t="s">
        <v>566</v>
      </c>
      <c r="L2002" s="44" t="s">
        <v>683</v>
      </c>
      <c r="M2002" s="44" t="s">
        <v>1078</v>
      </c>
      <c r="N2002" s="44"/>
      <c r="O2002" s="44" t="s">
        <v>6911</v>
      </c>
      <c r="P2002" s="44" t="s">
        <v>6912</v>
      </c>
      <c r="Q2002" s="44" t="s">
        <v>570</v>
      </c>
    </row>
    <row r="2003" spans="1:17" x14ac:dyDescent="0.25">
      <c r="A2003" s="44" t="s">
        <v>6914</v>
      </c>
      <c r="B2003" s="44" t="s">
        <v>6915</v>
      </c>
      <c r="C2003" s="44" t="s">
        <v>6916</v>
      </c>
      <c r="D2003" s="44" t="s">
        <v>74</v>
      </c>
      <c r="E2003" s="44" t="s">
        <v>1303</v>
      </c>
      <c r="F2003" s="44"/>
      <c r="G2003" s="45"/>
      <c r="H2003" s="46">
        <v>0</v>
      </c>
      <c r="I2003" s="44" t="s">
        <v>826</v>
      </c>
      <c r="J2003" s="44" t="s">
        <v>827</v>
      </c>
      <c r="K2003" s="44" t="s">
        <v>566</v>
      </c>
      <c r="L2003" s="44" t="s">
        <v>683</v>
      </c>
      <c r="M2003" s="44" t="s">
        <v>1899</v>
      </c>
      <c r="N2003" s="44" t="s">
        <v>2104</v>
      </c>
      <c r="O2003" s="44" t="s">
        <v>6914</v>
      </c>
      <c r="P2003" s="44" t="s">
        <v>6915</v>
      </c>
      <c r="Q2003" s="44" t="s">
        <v>570</v>
      </c>
    </row>
    <row r="2004" spans="1:17" x14ac:dyDescent="0.25">
      <c r="A2004" s="44" t="s">
        <v>6917</v>
      </c>
      <c r="B2004" s="44" t="s">
        <v>6918</v>
      </c>
      <c r="C2004" s="44" t="s">
        <v>6919</v>
      </c>
      <c r="D2004" s="44" t="s">
        <v>74</v>
      </c>
      <c r="E2004" s="44" t="s">
        <v>1303</v>
      </c>
      <c r="F2004" s="44"/>
      <c r="G2004" s="45"/>
      <c r="H2004" s="46">
        <v>0</v>
      </c>
      <c r="I2004" s="44" t="s">
        <v>699</v>
      </c>
      <c r="J2004" s="44" t="s">
        <v>700</v>
      </c>
      <c r="K2004" s="44" t="s">
        <v>566</v>
      </c>
      <c r="L2004" s="44" t="s">
        <v>1046</v>
      </c>
      <c r="M2004" s="44" t="s">
        <v>702</v>
      </c>
      <c r="N2004" s="44"/>
      <c r="O2004" s="44" t="s">
        <v>6917</v>
      </c>
      <c r="P2004" s="44" t="s">
        <v>6918</v>
      </c>
      <c r="Q2004" s="44" t="s">
        <v>570</v>
      </c>
    </row>
    <row r="2005" spans="1:17" x14ac:dyDescent="0.25">
      <c r="A2005" s="44" t="s">
        <v>6920</v>
      </c>
      <c r="B2005" s="44" t="s">
        <v>6921</v>
      </c>
      <c r="C2005" s="44" t="s">
        <v>6922</v>
      </c>
      <c r="D2005" s="44" t="s">
        <v>74</v>
      </c>
      <c r="E2005" s="44" t="s">
        <v>1303</v>
      </c>
      <c r="F2005" s="44"/>
      <c r="G2005" s="45"/>
      <c r="H2005" s="46">
        <v>0</v>
      </c>
      <c r="I2005" s="44" t="s">
        <v>826</v>
      </c>
      <c r="J2005" s="44" t="s">
        <v>827</v>
      </c>
      <c r="K2005" s="44" t="s">
        <v>566</v>
      </c>
      <c r="L2005" s="44" t="s">
        <v>683</v>
      </c>
      <c r="M2005" s="44" t="s">
        <v>1899</v>
      </c>
      <c r="N2005" s="44" t="s">
        <v>2104</v>
      </c>
      <c r="O2005" s="44" t="s">
        <v>6920</v>
      </c>
      <c r="P2005" s="44" t="s">
        <v>6921</v>
      </c>
      <c r="Q2005" s="44" t="s">
        <v>570</v>
      </c>
    </row>
    <row r="2006" spans="1:17" x14ac:dyDescent="0.25">
      <c r="A2006" s="44" t="s">
        <v>6923</v>
      </c>
      <c r="B2006" s="44" t="s">
        <v>6924</v>
      </c>
      <c r="C2006" s="44" t="s">
        <v>6925</v>
      </c>
      <c r="D2006" s="44" t="s">
        <v>74</v>
      </c>
      <c r="E2006" s="44" t="s">
        <v>1303</v>
      </c>
      <c r="F2006" s="44"/>
      <c r="G2006" s="45"/>
      <c r="H2006" s="46">
        <v>0</v>
      </c>
      <c r="I2006" s="44" t="s">
        <v>583</v>
      </c>
      <c r="J2006" s="44" t="s">
        <v>584</v>
      </c>
      <c r="K2006" s="44" t="s">
        <v>566</v>
      </c>
      <c r="L2006" s="44" t="s">
        <v>567</v>
      </c>
      <c r="M2006" s="44" t="s">
        <v>766</v>
      </c>
      <c r="N2006" s="44" t="s">
        <v>5317</v>
      </c>
      <c r="O2006" s="44" t="s">
        <v>6923</v>
      </c>
      <c r="P2006" s="44" t="s">
        <v>6924</v>
      </c>
      <c r="Q2006" s="44" t="s">
        <v>570</v>
      </c>
    </row>
    <row r="2007" spans="1:17" x14ac:dyDescent="0.25">
      <c r="A2007" s="44" t="s">
        <v>6926</v>
      </c>
      <c r="B2007" s="44" t="s">
        <v>6927</v>
      </c>
      <c r="C2007" s="44" t="s">
        <v>6928</v>
      </c>
      <c r="D2007" s="44" t="s">
        <v>74</v>
      </c>
      <c r="E2007" s="44" t="s">
        <v>1303</v>
      </c>
      <c r="F2007" s="44"/>
      <c r="G2007" s="45"/>
      <c r="H2007" s="46">
        <v>0</v>
      </c>
      <c r="I2007" s="44" t="s">
        <v>1066</v>
      </c>
      <c r="J2007" s="44" t="s">
        <v>1067</v>
      </c>
      <c r="K2007" s="44" t="s">
        <v>566</v>
      </c>
      <c r="L2007" s="44" t="s">
        <v>683</v>
      </c>
      <c r="M2007" s="44" t="s">
        <v>1092</v>
      </c>
      <c r="N2007" s="44"/>
      <c r="O2007" s="44" t="s">
        <v>6926</v>
      </c>
      <c r="P2007" s="44" t="s">
        <v>6927</v>
      </c>
      <c r="Q2007" s="44" t="s">
        <v>570</v>
      </c>
    </row>
    <row r="2008" spans="1:17" x14ac:dyDescent="0.25">
      <c r="A2008" s="44" t="s">
        <v>6929</v>
      </c>
      <c r="B2008" s="44" t="s">
        <v>6930</v>
      </c>
      <c r="C2008" s="44" t="s">
        <v>6931</v>
      </c>
      <c r="D2008" s="44" t="s">
        <v>74</v>
      </c>
      <c r="E2008" s="44" t="s">
        <v>5164</v>
      </c>
      <c r="F2008" s="44"/>
      <c r="G2008" s="45"/>
      <c r="H2008" s="46">
        <v>0</v>
      </c>
      <c r="I2008" s="44" t="s">
        <v>826</v>
      </c>
      <c r="J2008" s="44" t="s">
        <v>827</v>
      </c>
      <c r="K2008" s="44" t="s">
        <v>566</v>
      </c>
      <c r="L2008" s="44" t="s">
        <v>683</v>
      </c>
      <c r="M2008" s="44" t="s">
        <v>1014</v>
      </c>
      <c r="N2008" s="44" t="s">
        <v>6932</v>
      </c>
      <c r="O2008" s="44" t="s">
        <v>6929</v>
      </c>
      <c r="P2008" s="44" t="s">
        <v>6930</v>
      </c>
      <c r="Q2008" s="44" t="s">
        <v>570</v>
      </c>
    </row>
    <row r="2009" spans="1:17" x14ac:dyDescent="0.25">
      <c r="A2009" s="44" t="s">
        <v>6933</v>
      </c>
      <c r="B2009" s="44" t="s">
        <v>6934</v>
      </c>
      <c r="C2009" s="44" t="s">
        <v>6935</v>
      </c>
      <c r="D2009" s="44" t="s">
        <v>74</v>
      </c>
      <c r="E2009" s="44" t="s">
        <v>1303</v>
      </c>
      <c r="F2009" s="44"/>
      <c r="G2009" s="45"/>
      <c r="H2009" s="46">
        <v>0</v>
      </c>
      <c r="I2009" s="44" t="s">
        <v>1066</v>
      </c>
      <c r="J2009" s="44" t="s">
        <v>1067</v>
      </c>
      <c r="K2009" s="44" t="s">
        <v>566</v>
      </c>
      <c r="L2009" s="44" t="s">
        <v>683</v>
      </c>
      <c r="M2009" s="44" t="s">
        <v>1078</v>
      </c>
      <c r="N2009" s="44" t="s">
        <v>6001</v>
      </c>
      <c r="O2009" s="44" t="s">
        <v>6933</v>
      </c>
      <c r="P2009" s="44" t="s">
        <v>6934</v>
      </c>
      <c r="Q2009" s="44" t="s">
        <v>570</v>
      </c>
    </row>
    <row r="2010" spans="1:17" x14ac:dyDescent="0.25">
      <c r="A2010" s="44" t="s">
        <v>6936</v>
      </c>
      <c r="B2010" s="44" t="s">
        <v>6937</v>
      </c>
      <c r="C2010" s="44" t="s">
        <v>6938</v>
      </c>
      <c r="D2010" s="44" t="s">
        <v>74</v>
      </c>
      <c r="E2010" s="44" t="s">
        <v>824</v>
      </c>
      <c r="F2010" s="44"/>
      <c r="G2010" s="45"/>
      <c r="H2010" s="46">
        <v>0</v>
      </c>
      <c r="I2010" s="44" t="s">
        <v>826</v>
      </c>
      <c r="J2010" s="44" t="s">
        <v>827</v>
      </c>
      <c r="K2010" s="44" t="s">
        <v>566</v>
      </c>
      <c r="L2010" s="44" t="s">
        <v>683</v>
      </c>
      <c r="M2010" s="44" t="s">
        <v>1032</v>
      </c>
      <c r="N2010" s="44"/>
      <c r="O2010" s="44" t="s">
        <v>6936</v>
      </c>
      <c r="P2010" s="44" t="s">
        <v>6937</v>
      </c>
      <c r="Q2010" s="44" t="s">
        <v>570</v>
      </c>
    </row>
    <row r="2011" spans="1:17" x14ac:dyDescent="0.25">
      <c r="A2011" s="44" t="s">
        <v>6939</v>
      </c>
      <c r="B2011" s="44" t="s">
        <v>6940</v>
      </c>
      <c r="C2011" s="44" t="s">
        <v>6941</v>
      </c>
      <c r="D2011" s="44" t="s">
        <v>74</v>
      </c>
      <c r="E2011" s="44" t="s">
        <v>5164</v>
      </c>
      <c r="F2011" s="44"/>
      <c r="G2011" s="45"/>
      <c r="H2011" s="46">
        <v>0</v>
      </c>
      <c r="I2011" s="44" t="s">
        <v>826</v>
      </c>
      <c r="J2011" s="44" t="s">
        <v>827</v>
      </c>
      <c r="K2011" s="44" t="s">
        <v>566</v>
      </c>
      <c r="L2011" s="44" t="s">
        <v>683</v>
      </c>
      <c r="M2011" s="44" t="s">
        <v>1899</v>
      </c>
      <c r="N2011" s="44" t="s">
        <v>6942</v>
      </c>
      <c r="O2011" s="44" t="s">
        <v>6939</v>
      </c>
      <c r="P2011" s="44" t="s">
        <v>6940</v>
      </c>
      <c r="Q2011" s="44" t="s">
        <v>570</v>
      </c>
    </row>
    <row r="2012" spans="1:17" x14ac:dyDescent="0.25">
      <c r="A2012" s="44" t="s">
        <v>6943</v>
      </c>
      <c r="B2012" s="44" t="s">
        <v>6944</v>
      </c>
      <c r="C2012" s="44" t="s">
        <v>6945</v>
      </c>
      <c r="D2012" s="44" t="s">
        <v>74</v>
      </c>
      <c r="E2012" s="44" t="s">
        <v>5164</v>
      </c>
      <c r="F2012" s="44"/>
      <c r="G2012" s="45"/>
      <c r="H2012" s="46">
        <v>0</v>
      </c>
      <c r="I2012" s="44" t="s">
        <v>826</v>
      </c>
      <c r="J2012" s="44" t="s">
        <v>827</v>
      </c>
      <c r="K2012" s="44" t="s">
        <v>566</v>
      </c>
      <c r="L2012" s="44" t="s">
        <v>683</v>
      </c>
      <c r="M2012" s="44" t="s">
        <v>759</v>
      </c>
      <c r="N2012" s="44" t="s">
        <v>4576</v>
      </c>
      <c r="O2012" s="44" t="s">
        <v>6943</v>
      </c>
      <c r="P2012" s="44" t="s">
        <v>6944</v>
      </c>
      <c r="Q2012" s="44" t="s">
        <v>570</v>
      </c>
    </row>
    <row r="2013" spans="1:17" x14ac:dyDescent="0.25">
      <c r="A2013" s="44" t="s">
        <v>6946</v>
      </c>
      <c r="B2013" s="44" t="s">
        <v>6947</v>
      </c>
      <c r="C2013" s="44" t="s">
        <v>6948</v>
      </c>
      <c r="D2013" s="44" t="s">
        <v>74</v>
      </c>
      <c r="E2013" s="44" t="s">
        <v>5164</v>
      </c>
      <c r="F2013" s="44"/>
      <c r="G2013" s="45"/>
      <c r="H2013" s="46">
        <v>0</v>
      </c>
      <c r="I2013" s="44" t="s">
        <v>1066</v>
      </c>
      <c r="J2013" s="44" t="s">
        <v>1067</v>
      </c>
      <c r="K2013" s="44" t="s">
        <v>566</v>
      </c>
      <c r="L2013" s="44" t="s">
        <v>683</v>
      </c>
      <c r="M2013" s="44" t="s">
        <v>1078</v>
      </c>
      <c r="N2013" s="44" t="s">
        <v>6001</v>
      </c>
      <c r="O2013" s="44" t="s">
        <v>6946</v>
      </c>
      <c r="P2013" s="44" t="s">
        <v>6947</v>
      </c>
      <c r="Q2013" s="44" t="s">
        <v>570</v>
      </c>
    </row>
    <row r="2014" spans="1:17" x14ac:dyDescent="0.25">
      <c r="A2014" s="44" t="s">
        <v>6949</v>
      </c>
      <c r="B2014" s="44" t="s">
        <v>6950</v>
      </c>
      <c r="C2014" s="44" t="s">
        <v>6951</v>
      </c>
      <c r="D2014" s="44" t="s">
        <v>74</v>
      </c>
      <c r="E2014" s="44" t="s">
        <v>1303</v>
      </c>
      <c r="F2014" s="44"/>
      <c r="G2014" s="45"/>
      <c r="H2014" s="46">
        <v>0</v>
      </c>
      <c r="I2014" s="44" t="s">
        <v>1066</v>
      </c>
      <c r="J2014" s="44" t="s">
        <v>1067</v>
      </c>
      <c r="K2014" s="44" t="s">
        <v>566</v>
      </c>
      <c r="L2014" s="44" t="s">
        <v>683</v>
      </c>
      <c r="M2014" s="44" t="s">
        <v>1078</v>
      </c>
      <c r="N2014" s="44" t="s">
        <v>6001</v>
      </c>
      <c r="O2014" s="44" t="s">
        <v>6949</v>
      </c>
      <c r="P2014" s="44" t="s">
        <v>6950</v>
      </c>
      <c r="Q2014" s="44" t="s">
        <v>570</v>
      </c>
    </row>
    <row r="2015" spans="1:17" x14ac:dyDescent="0.25">
      <c r="A2015" s="44" t="s">
        <v>6952</v>
      </c>
      <c r="B2015" s="44" t="s">
        <v>6953</v>
      </c>
      <c r="C2015" s="44" t="s">
        <v>6954</v>
      </c>
      <c r="D2015" s="44" t="s">
        <v>74</v>
      </c>
      <c r="E2015" s="44" t="s">
        <v>1303</v>
      </c>
      <c r="F2015" s="44" t="s">
        <v>74</v>
      </c>
      <c r="G2015" s="45"/>
      <c r="H2015" s="46">
        <v>0</v>
      </c>
      <c r="I2015" s="44" t="s">
        <v>826</v>
      </c>
      <c r="J2015" s="44" t="s">
        <v>827</v>
      </c>
      <c r="K2015" s="44" t="s">
        <v>566</v>
      </c>
      <c r="L2015" s="44" t="s">
        <v>683</v>
      </c>
      <c r="M2015" s="44" t="s">
        <v>1106</v>
      </c>
      <c r="N2015" s="44"/>
      <c r="O2015" s="44" t="s">
        <v>6952</v>
      </c>
      <c r="P2015" s="44" t="s">
        <v>6953</v>
      </c>
      <c r="Q2015" s="44" t="s">
        <v>570</v>
      </c>
    </row>
    <row r="2016" spans="1:17" x14ac:dyDescent="0.25">
      <c r="A2016" s="44" t="s">
        <v>6955</v>
      </c>
      <c r="B2016" s="44" t="s">
        <v>6956</v>
      </c>
      <c r="C2016" s="44" t="s">
        <v>6957</v>
      </c>
      <c r="D2016" s="44" t="s">
        <v>74</v>
      </c>
      <c r="E2016" s="44" t="s">
        <v>1303</v>
      </c>
      <c r="F2016" s="44" t="s">
        <v>74</v>
      </c>
      <c r="G2016" s="45"/>
      <c r="H2016" s="46">
        <v>0</v>
      </c>
      <c r="I2016" s="44" t="s">
        <v>826</v>
      </c>
      <c r="J2016" s="44" t="s">
        <v>827</v>
      </c>
      <c r="K2016" s="44" t="s">
        <v>566</v>
      </c>
      <c r="L2016" s="44" t="s">
        <v>683</v>
      </c>
      <c r="M2016" s="44" t="s">
        <v>1199</v>
      </c>
      <c r="N2016" s="44" t="s">
        <v>6958</v>
      </c>
      <c r="O2016" s="44" t="s">
        <v>6955</v>
      </c>
      <c r="P2016" s="44" t="s">
        <v>6956</v>
      </c>
      <c r="Q2016" s="44" t="s">
        <v>570</v>
      </c>
    </row>
    <row r="2017" spans="1:17" x14ac:dyDescent="0.25">
      <c r="A2017" s="44" t="s">
        <v>89</v>
      </c>
      <c r="B2017" s="44" t="s">
        <v>90</v>
      </c>
      <c r="C2017" s="44" t="s">
        <v>6959</v>
      </c>
      <c r="D2017" s="44"/>
      <c r="E2017" s="44" t="s">
        <v>824</v>
      </c>
      <c r="F2017" s="44" t="s">
        <v>6960</v>
      </c>
      <c r="G2017" s="45"/>
      <c r="H2017" s="46">
        <v>0</v>
      </c>
      <c r="I2017" s="44" t="s">
        <v>1066</v>
      </c>
      <c r="J2017" s="44" t="s">
        <v>1067</v>
      </c>
      <c r="K2017" s="44" t="s">
        <v>566</v>
      </c>
      <c r="L2017" s="44" t="s">
        <v>683</v>
      </c>
      <c r="M2017" s="44" t="s">
        <v>1068</v>
      </c>
      <c r="N2017" s="44" t="s">
        <v>2004</v>
      </c>
      <c r="O2017" s="44" t="s">
        <v>89</v>
      </c>
      <c r="P2017" s="44" t="s">
        <v>90</v>
      </c>
      <c r="Q2017" s="44" t="s">
        <v>570</v>
      </c>
    </row>
    <row r="2018" spans="1:17" x14ac:dyDescent="0.25">
      <c r="A2018" s="44" t="s">
        <v>6961</v>
      </c>
      <c r="B2018" s="44" t="s">
        <v>6962</v>
      </c>
      <c r="C2018" s="44" t="s">
        <v>6963</v>
      </c>
      <c r="D2018" s="44"/>
      <c r="E2018" s="44" t="s">
        <v>824</v>
      </c>
      <c r="F2018" s="44"/>
      <c r="G2018" s="45"/>
      <c r="H2018" s="46">
        <v>0</v>
      </c>
      <c r="I2018" s="44" t="s">
        <v>1066</v>
      </c>
      <c r="J2018" s="44" t="s">
        <v>1067</v>
      </c>
      <c r="K2018" s="44" t="s">
        <v>566</v>
      </c>
      <c r="L2018" s="44" t="s">
        <v>683</v>
      </c>
      <c r="M2018" s="44" t="s">
        <v>1078</v>
      </c>
      <c r="N2018" s="44" t="s">
        <v>2000</v>
      </c>
      <c r="O2018" s="44" t="s">
        <v>89</v>
      </c>
      <c r="P2018" s="44" t="s">
        <v>90</v>
      </c>
      <c r="Q2018" s="44" t="s">
        <v>570</v>
      </c>
    </row>
    <row r="2019" spans="1:17" x14ac:dyDescent="0.25">
      <c r="A2019" s="44" t="s">
        <v>6964</v>
      </c>
      <c r="B2019" s="44" t="s">
        <v>6965</v>
      </c>
      <c r="C2019" s="44" t="s">
        <v>6966</v>
      </c>
      <c r="D2019" s="44"/>
      <c r="E2019" s="44" t="s">
        <v>824</v>
      </c>
      <c r="F2019" s="44"/>
      <c r="G2019" s="45"/>
      <c r="H2019" s="46">
        <v>0</v>
      </c>
      <c r="I2019" s="44" t="s">
        <v>1066</v>
      </c>
      <c r="J2019" s="44" t="s">
        <v>1067</v>
      </c>
      <c r="K2019" s="44" t="s">
        <v>566</v>
      </c>
      <c r="L2019" s="44" t="s">
        <v>683</v>
      </c>
      <c r="M2019" s="44" t="s">
        <v>1078</v>
      </c>
      <c r="N2019" s="44" t="s">
        <v>2000</v>
      </c>
      <c r="O2019" s="44" t="s">
        <v>89</v>
      </c>
      <c r="P2019" s="44" t="s">
        <v>90</v>
      </c>
      <c r="Q2019" s="44" t="s">
        <v>570</v>
      </c>
    </row>
    <row r="2020" spans="1:17" x14ac:dyDescent="0.25">
      <c r="A2020" s="44" t="s">
        <v>6967</v>
      </c>
      <c r="B2020" s="44" t="s">
        <v>6968</v>
      </c>
      <c r="C2020" s="44" t="s">
        <v>6969</v>
      </c>
      <c r="D2020" s="44"/>
      <c r="E2020" s="44" t="s">
        <v>824</v>
      </c>
      <c r="F2020" s="44"/>
      <c r="G2020" s="45"/>
      <c r="H2020" s="46">
        <v>0</v>
      </c>
      <c r="I2020" s="44" t="s">
        <v>1066</v>
      </c>
      <c r="J2020" s="44" t="s">
        <v>1067</v>
      </c>
      <c r="K2020" s="44" t="s">
        <v>566</v>
      </c>
      <c r="L2020" s="44" t="s">
        <v>683</v>
      </c>
      <c r="M2020" s="44" t="s">
        <v>1078</v>
      </c>
      <c r="N2020" s="44" t="s">
        <v>6103</v>
      </c>
      <c r="O2020" s="44" t="s">
        <v>89</v>
      </c>
      <c r="P2020" s="44" t="s">
        <v>90</v>
      </c>
      <c r="Q2020" s="44" t="s">
        <v>570</v>
      </c>
    </row>
    <row r="2021" spans="1:17" x14ac:dyDescent="0.25">
      <c r="A2021" s="44" t="s">
        <v>6970</v>
      </c>
      <c r="B2021" s="44" t="s">
        <v>6971</v>
      </c>
      <c r="C2021" s="44" t="s">
        <v>6972</v>
      </c>
      <c r="D2021" s="44"/>
      <c r="E2021" s="44" t="s">
        <v>824</v>
      </c>
      <c r="F2021" s="44"/>
      <c r="G2021" s="45"/>
      <c r="H2021" s="46">
        <v>0</v>
      </c>
      <c r="I2021" s="44" t="s">
        <v>1066</v>
      </c>
      <c r="J2021" s="44" t="s">
        <v>1067</v>
      </c>
      <c r="K2021" s="44" t="s">
        <v>566</v>
      </c>
      <c r="L2021" s="44" t="s">
        <v>683</v>
      </c>
      <c r="M2021" s="44" t="s">
        <v>1078</v>
      </c>
      <c r="N2021" s="44" t="s">
        <v>2000</v>
      </c>
      <c r="O2021" s="44" t="s">
        <v>89</v>
      </c>
      <c r="P2021" s="44" t="s">
        <v>90</v>
      </c>
      <c r="Q2021" s="44" t="s">
        <v>570</v>
      </c>
    </row>
    <row r="2022" spans="1:17" x14ac:dyDescent="0.25">
      <c r="A2022" s="44" t="s">
        <v>6973</v>
      </c>
      <c r="B2022" s="44" t="s">
        <v>6974</v>
      </c>
      <c r="C2022" s="44" t="s">
        <v>6975</v>
      </c>
      <c r="D2022" s="44"/>
      <c r="E2022" s="44" t="s">
        <v>824</v>
      </c>
      <c r="F2022" s="44"/>
      <c r="G2022" s="45"/>
      <c r="H2022" s="46">
        <v>0</v>
      </c>
      <c r="I2022" s="44" t="s">
        <v>1066</v>
      </c>
      <c r="J2022" s="44" t="s">
        <v>1067</v>
      </c>
      <c r="K2022" s="44" t="s">
        <v>566</v>
      </c>
      <c r="L2022" s="44" t="s">
        <v>683</v>
      </c>
      <c r="M2022" s="44" t="s">
        <v>695</v>
      </c>
      <c r="N2022" s="44" t="s">
        <v>2071</v>
      </c>
      <c r="O2022" s="44" t="s">
        <v>89</v>
      </c>
      <c r="P2022" s="44" t="s">
        <v>90</v>
      </c>
      <c r="Q2022" s="44" t="s">
        <v>570</v>
      </c>
    </row>
    <row r="2023" spans="1:17" x14ac:dyDescent="0.25">
      <c r="A2023" s="44" t="s">
        <v>6976</v>
      </c>
      <c r="B2023" s="44" t="s">
        <v>6977</v>
      </c>
      <c r="C2023" s="44" t="s">
        <v>6978</v>
      </c>
      <c r="D2023" s="44"/>
      <c r="E2023" s="44" t="s">
        <v>824</v>
      </c>
      <c r="F2023" s="44"/>
      <c r="G2023" s="45"/>
      <c r="H2023" s="46">
        <v>0</v>
      </c>
      <c r="I2023" s="44" t="s">
        <v>1066</v>
      </c>
      <c r="J2023" s="44" t="s">
        <v>1067</v>
      </c>
      <c r="K2023" s="44" t="s">
        <v>566</v>
      </c>
      <c r="L2023" s="44" t="s">
        <v>683</v>
      </c>
      <c r="M2023" s="44" t="s">
        <v>1224</v>
      </c>
      <c r="N2023" s="44" t="s">
        <v>6979</v>
      </c>
      <c r="O2023" s="44" t="s">
        <v>89</v>
      </c>
      <c r="P2023" s="44" t="s">
        <v>90</v>
      </c>
      <c r="Q2023" s="44" t="s">
        <v>570</v>
      </c>
    </row>
    <row r="2024" spans="1:17" x14ac:dyDescent="0.25">
      <c r="A2024" s="44" t="s">
        <v>6980</v>
      </c>
      <c r="B2024" s="44" t="s">
        <v>6981</v>
      </c>
      <c r="C2024" s="44" t="s">
        <v>6982</v>
      </c>
      <c r="D2024" s="44"/>
      <c r="E2024" s="44" t="s">
        <v>824</v>
      </c>
      <c r="F2024" s="44"/>
      <c r="G2024" s="45"/>
      <c r="H2024" s="46">
        <v>0</v>
      </c>
      <c r="I2024" s="44" t="s">
        <v>1066</v>
      </c>
      <c r="J2024" s="44" t="s">
        <v>1067</v>
      </c>
      <c r="K2024" s="44" t="s">
        <v>566</v>
      </c>
      <c r="L2024" s="44" t="s">
        <v>683</v>
      </c>
      <c r="M2024" s="44" t="s">
        <v>1224</v>
      </c>
      <c r="N2024" s="44" t="s">
        <v>1958</v>
      </c>
      <c r="O2024" s="44" t="s">
        <v>89</v>
      </c>
      <c r="P2024" s="44" t="s">
        <v>90</v>
      </c>
      <c r="Q2024" s="44" t="s">
        <v>570</v>
      </c>
    </row>
    <row r="2025" spans="1:17" x14ac:dyDescent="0.25">
      <c r="A2025" s="44" t="s">
        <v>6983</v>
      </c>
      <c r="B2025" s="44" t="s">
        <v>6984</v>
      </c>
      <c r="C2025" s="44" t="s">
        <v>6985</v>
      </c>
      <c r="D2025" s="44"/>
      <c r="E2025" s="44" t="s">
        <v>824</v>
      </c>
      <c r="F2025" s="44"/>
      <c r="G2025" s="45"/>
      <c r="H2025" s="46">
        <v>0</v>
      </c>
      <c r="I2025" s="44" t="s">
        <v>1066</v>
      </c>
      <c r="J2025" s="44" t="s">
        <v>1067</v>
      </c>
      <c r="K2025" s="44" t="s">
        <v>566</v>
      </c>
      <c r="L2025" s="44" t="s">
        <v>683</v>
      </c>
      <c r="M2025" s="44" t="s">
        <v>1224</v>
      </c>
      <c r="N2025" s="44" t="s">
        <v>6979</v>
      </c>
      <c r="O2025" s="44" t="s">
        <v>89</v>
      </c>
      <c r="P2025" s="44" t="s">
        <v>90</v>
      </c>
      <c r="Q2025" s="44" t="s">
        <v>570</v>
      </c>
    </row>
    <row r="2026" spans="1:17" x14ac:dyDescent="0.25">
      <c r="A2026" s="44" t="s">
        <v>6986</v>
      </c>
      <c r="B2026" s="44" t="s">
        <v>6987</v>
      </c>
      <c r="C2026" s="44" t="s">
        <v>6988</v>
      </c>
      <c r="D2026" s="44"/>
      <c r="E2026" s="44" t="s">
        <v>824</v>
      </c>
      <c r="F2026" s="44"/>
      <c r="G2026" s="45"/>
      <c r="H2026" s="46">
        <v>0</v>
      </c>
      <c r="I2026" s="44" t="s">
        <v>826</v>
      </c>
      <c r="J2026" s="44" t="s">
        <v>827</v>
      </c>
      <c r="K2026" s="44" t="s">
        <v>566</v>
      </c>
      <c r="L2026" s="44" t="s">
        <v>683</v>
      </c>
      <c r="M2026" s="44" t="s">
        <v>759</v>
      </c>
      <c r="N2026" s="44" t="s">
        <v>6989</v>
      </c>
      <c r="O2026" s="44" t="s">
        <v>89</v>
      </c>
      <c r="P2026" s="44" t="s">
        <v>90</v>
      </c>
      <c r="Q2026" s="44" t="s">
        <v>570</v>
      </c>
    </row>
    <row r="2027" spans="1:17" x14ac:dyDescent="0.25">
      <c r="A2027" s="44" t="s">
        <v>6990</v>
      </c>
      <c r="B2027" s="44" t="s">
        <v>6991</v>
      </c>
      <c r="C2027" s="44" t="s">
        <v>6992</v>
      </c>
      <c r="D2027" s="44"/>
      <c r="E2027" s="44" t="s">
        <v>824</v>
      </c>
      <c r="F2027" s="44"/>
      <c r="G2027" s="45"/>
      <c r="H2027" s="46">
        <v>0</v>
      </c>
      <c r="I2027" s="44" t="s">
        <v>826</v>
      </c>
      <c r="J2027" s="44" t="s">
        <v>827</v>
      </c>
      <c r="K2027" s="44" t="s">
        <v>566</v>
      </c>
      <c r="L2027" s="44" t="s">
        <v>683</v>
      </c>
      <c r="M2027" s="44" t="s">
        <v>1106</v>
      </c>
      <c r="N2027" s="44" t="s">
        <v>6993</v>
      </c>
      <c r="O2027" s="44" t="s">
        <v>89</v>
      </c>
      <c r="P2027" s="44" t="s">
        <v>90</v>
      </c>
      <c r="Q2027" s="44" t="s">
        <v>570</v>
      </c>
    </row>
    <row r="2028" spans="1:17" x14ac:dyDescent="0.25">
      <c r="A2028" s="44" t="s">
        <v>6994</v>
      </c>
      <c r="B2028" s="44" t="s">
        <v>6995</v>
      </c>
      <c r="C2028" s="44" t="s">
        <v>6996</v>
      </c>
      <c r="D2028" s="44"/>
      <c r="E2028" s="44" t="s">
        <v>824</v>
      </c>
      <c r="F2028" s="44"/>
      <c r="G2028" s="45"/>
      <c r="H2028" s="46">
        <v>0</v>
      </c>
      <c r="I2028" s="44" t="s">
        <v>1066</v>
      </c>
      <c r="J2028" s="44" t="s">
        <v>1067</v>
      </c>
      <c r="K2028" s="44" t="s">
        <v>566</v>
      </c>
      <c r="L2028" s="44" t="s">
        <v>683</v>
      </c>
      <c r="M2028" s="44" t="s">
        <v>1078</v>
      </c>
      <c r="N2028" s="44" t="s">
        <v>6997</v>
      </c>
      <c r="O2028" s="44" t="s">
        <v>89</v>
      </c>
      <c r="P2028" s="44" t="s">
        <v>90</v>
      </c>
      <c r="Q2028" s="44" t="s">
        <v>570</v>
      </c>
    </row>
    <row r="2029" spans="1:17" x14ac:dyDescent="0.25">
      <c r="A2029" s="44" t="s">
        <v>6998</v>
      </c>
      <c r="B2029" s="44" t="s">
        <v>6999</v>
      </c>
      <c r="C2029" s="44" t="s">
        <v>7000</v>
      </c>
      <c r="D2029" s="44"/>
      <c r="E2029" s="44" t="s">
        <v>824</v>
      </c>
      <c r="F2029" s="44"/>
      <c r="G2029" s="45"/>
      <c r="H2029" s="46">
        <v>0</v>
      </c>
      <c r="I2029" s="44" t="s">
        <v>1066</v>
      </c>
      <c r="J2029" s="44" t="s">
        <v>1067</v>
      </c>
      <c r="K2029" s="44" t="s">
        <v>566</v>
      </c>
      <c r="L2029" s="44" t="s">
        <v>683</v>
      </c>
      <c r="M2029" s="44" t="s">
        <v>1092</v>
      </c>
      <c r="N2029" s="44" t="s">
        <v>7001</v>
      </c>
      <c r="O2029" s="44" t="s">
        <v>89</v>
      </c>
      <c r="P2029" s="44" t="s">
        <v>90</v>
      </c>
      <c r="Q2029" s="44" t="s">
        <v>570</v>
      </c>
    </row>
    <row r="2030" spans="1:17" x14ac:dyDescent="0.25">
      <c r="A2030" s="44" t="s">
        <v>7002</v>
      </c>
      <c r="B2030" s="44" t="s">
        <v>7003</v>
      </c>
      <c r="C2030" s="44" t="s">
        <v>7004</v>
      </c>
      <c r="D2030" s="44"/>
      <c r="E2030" s="44" t="s">
        <v>824</v>
      </c>
      <c r="F2030" s="44"/>
      <c r="G2030" s="45"/>
      <c r="H2030" s="46">
        <v>0</v>
      </c>
      <c r="I2030" s="44" t="s">
        <v>1066</v>
      </c>
      <c r="J2030" s="44" t="s">
        <v>1067</v>
      </c>
      <c r="K2030" s="44" t="s">
        <v>566</v>
      </c>
      <c r="L2030" s="44" t="s">
        <v>683</v>
      </c>
      <c r="M2030" s="44" t="s">
        <v>1092</v>
      </c>
      <c r="N2030" s="44" t="s">
        <v>7005</v>
      </c>
      <c r="O2030" s="44" t="s">
        <v>89</v>
      </c>
      <c r="P2030" s="44" t="s">
        <v>90</v>
      </c>
      <c r="Q2030" s="44" t="s">
        <v>570</v>
      </c>
    </row>
    <row r="2031" spans="1:17" x14ac:dyDescent="0.25">
      <c r="A2031" s="44" t="s">
        <v>7006</v>
      </c>
      <c r="B2031" s="44" t="s">
        <v>7007</v>
      </c>
      <c r="C2031" s="44" t="s">
        <v>7008</v>
      </c>
      <c r="D2031" s="44"/>
      <c r="E2031" s="44" t="s">
        <v>824</v>
      </c>
      <c r="F2031" s="44"/>
      <c r="G2031" s="45"/>
      <c r="H2031" s="46">
        <v>0</v>
      </c>
      <c r="I2031" s="44" t="s">
        <v>1066</v>
      </c>
      <c r="J2031" s="44" t="s">
        <v>1067</v>
      </c>
      <c r="K2031" s="44" t="s">
        <v>566</v>
      </c>
      <c r="L2031" s="44" t="s">
        <v>683</v>
      </c>
      <c r="M2031" s="44" t="s">
        <v>1224</v>
      </c>
      <c r="N2031" s="44" t="s">
        <v>7009</v>
      </c>
      <c r="O2031" s="44" t="s">
        <v>89</v>
      </c>
      <c r="P2031" s="44" t="s">
        <v>90</v>
      </c>
      <c r="Q2031" s="44" t="s">
        <v>570</v>
      </c>
    </row>
    <row r="2032" spans="1:17" x14ac:dyDescent="0.25">
      <c r="A2032" s="44" t="s">
        <v>7010</v>
      </c>
      <c r="B2032" s="44" t="s">
        <v>7011</v>
      </c>
      <c r="C2032" s="44" t="s">
        <v>7012</v>
      </c>
      <c r="D2032" s="44"/>
      <c r="E2032" s="44" t="s">
        <v>824</v>
      </c>
      <c r="F2032" s="44"/>
      <c r="G2032" s="45"/>
      <c r="H2032" s="46">
        <v>0</v>
      </c>
      <c r="I2032" s="44" t="s">
        <v>1066</v>
      </c>
      <c r="J2032" s="44" t="s">
        <v>1067</v>
      </c>
      <c r="K2032" s="44" t="s">
        <v>566</v>
      </c>
      <c r="L2032" s="44" t="s">
        <v>683</v>
      </c>
      <c r="M2032" s="44" t="s">
        <v>1224</v>
      </c>
      <c r="N2032" s="44" t="s">
        <v>7013</v>
      </c>
      <c r="O2032" s="44" t="s">
        <v>89</v>
      </c>
      <c r="P2032" s="44" t="s">
        <v>90</v>
      </c>
      <c r="Q2032" s="44" t="s">
        <v>570</v>
      </c>
    </row>
    <row r="2033" spans="1:17" x14ac:dyDescent="0.25">
      <c r="A2033" s="44" t="s">
        <v>7014</v>
      </c>
      <c r="B2033" s="44" t="s">
        <v>7015</v>
      </c>
      <c r="C2033" s="44" t="s">
        <v>7016</v>
      </c>
      <c r="D2033" s="44"/>
      <c r="E2033" s="44" t="s">
        <v>824</v>
      </c>
      <c r="F2033" s="44"/>
      <c r="G2033" s="45"/>
      <c r="H2033" s="46">
        <v>0</v>
      </c>
      <c r="I2033" s="44" t="s">
        <v>826</v>
      </c>
      <c r="J2033" s="44" t="s">
        <v>827</v>
      </c>
      <c r="K2033" s="44" t="s">
        <v>566</v>
      </c>
      <c r="L2033" s="44" t="s">
        <v>683</v>
      </c>
      <c r="M2033" s="44" t="s">
        <v>851</v>
      </c>
      <c r="N2033" s="44" t="s">
        <v>7017</v>
      </c>
      <c r="O2033" s="44" t="s">
        <v>89</v>
      </c>
      <c r="P2033" s="44" t="s">
        <v>90</v>
      </c>
      <c r="Q2033" s="44" t="s">
        <v>570</v>
      </c>
    </row>
    <row r="2034" spans="1:17" x14ac:dyDescent="0.25">
      <c r="A2034" s="44" t="s">
        <v>7018</v>
      </c>
      <c r="B2034" s="44" t="s">
        <v>7019</v>
      </c>
      <c r="C2034" s="44" t="s">
        <v>7020</v>
      </c>
      <c r="D2034" s="44"/>
      <c r="E2034" s="44" t="s">
        <v>824</v>
      </c>
      <c r="F2034" s="44"/>
      <c r="G2034" s="45"/>
      <c r="H2034" s="46">
        <v>0</v>
      </c>
      <c r="I2034" s="44" t="s">
        <v>1066</v>
      </c>
      <c r="J2034" s="44" t="s">
        <v>1067</v>
      </c>
      <c r="K2034" s="44" t="s">
        <v>566</v>
      </c>
      <c r="L2034" s="44" t="s">
        <v>683</v>
      </c>
      <c r="M2034" s="44" t="s">
        <v>1078</v>
      </c>
      <c r="N2034" s="44" t="s">
        <v>2000</v>
      </c>
      <c r="O2034" s="44" t="s">
        <v>89</v>
      </c>
      <c r="P2034" s="44" t="s">
        <v>90</v>
      </c>
      <c r="Q2034" s="44" t="s">
        <v>570</v>
      </c>
    </row>
    <row r="2035" spans="1:17" x14ac:dyDescent="0.25">
      <c r="A2035" s="44" t="s">
        <v>7021</v>
      </c>
      <c r="B2035" s="44" t="s">
        <v>7022</v>
      </c>
      <c r="C2035" s="44" t="s">
        <v>7023</v>
      </c>
      <c r="D2035" s="44"/>
      <c r="E2035" s="44" t="s">
        <v>824</v>
      </c>
      <c r="F2035" s="44"/>
      <c r="G2035" s="45"/>
      <c r="H2035" s="46">
        <v>0</v>
      </c>
      <c r="I2035" s="44" t="s">
        <v>1066</v>
      </c>
      <c r="J2035" s="44" t="s">
        <v>1067</v>
      </c>
      <c r="K2035" s="44" t="s">
        <v>566</v>
      </c>
      <c r="L2035" s="44" t="s">
        <v>683</v>
      </c>
      <c r="M2035" s="44" t="s">
        <v>1078</v>
      </c>
      <c r="N2035" s="44" t="s">
        <v>6103</v>
      </c>
      <c r="O2035" s="44" t="s">
        <v>89</v>
      </c>
      <c r="P2035" s="44" t="s">
        <v>90</v>
      </c>
      <c r="Q2035" s="44" t="s">
        <v>570</v>
      </c>
    </row>
    <row r="2036" spans="1:17" x14ac:dyDescent="0.25">
      <c r="A2036" s="44" t="s">
        <v>7024</v>
      </c>
      <c r="B2036" s="44" t="s">
        <v>7025</v>
      </c>
      <c r="C2036" s="44" t="s">
        <v>7026</v>
      </c>
      <c r="D2036" s="44"/>
      <c r="E2036" s="44" t="s">
        <v>824</v>
      </c>
      <c r="F2036" s="44"/>
      <c r="G2036" s="45"/>
      <c r="H2036" s="46">
        <v>0</v>
      </c>
      <c r="I2036" s="44" t="s">
        <v>1066</v>
      </c>
      <c r="J2036" s="44" t="s">
        <v>1067</v>
      </c>
      <c r="K2036" s="44" t="s">
        <v>566</v>
      </c>
      <c r="L2036" s="44" t="s">
        <v>683</v>
      </c>
      <c r="M2036" s="44" t="s">
        <v>1078</v>
      </c>
      <c r="N2036" s="44" t="s">
        <v>6103</v>
      </c>
      <c r="O2036" s="44" t="s">
        <v>89</v>
      </c>
      <c r="P2036" s="44" t="s">
        <v>90</v>
      </c>
      <c r="Q2036" s="44" t="s">
        <v>570</v>
      </c>
    </row>
    <row r="2037" spans="1:17" x14ac:dyDescent="0.25">
      <c r="A2037" s="44" t="s">
        <v>7027</v>
      </c>
      <c r="B2037" s="44" t="s">
        <v>7028</v>
      </c>
      <c r="C2037" s="44" t="s">
        <v>7029</v>
      </c>
      <c r="D2037" s="44"/>
      <c r="E2037" s="44" t="s">
        <v>824</v>
      </c>
      <c r="F2037" s="44"/>
      <c r="G2037" s="45"/>
      <c r="H2037" s="46">
        <v>0</v>
      </c>
      <c r="I2037" s="44" t="s">
        <v>1066</v>
      </c>
      <c r="J2037" s="44" t="s">
        <v>1067</v>
      </c>
      <c r="K2037" s="44" t="s">
        <v>566</v>
      </c>
      <c r="L2037" s="44" t="s">
        <v>683</v>
      </c>
      <c r="M2037" s="44" t="s">
        <v>695</v>
      </c>
      <c r="N2037" s="44" t="s">
        <v>2071</v>
      </c>
      <c r="O2037" s="44" t="s">
        <v>89</v>
      </c>
      <c r="P2037" s="44" t="s">
        <v>90</v>
      </c>
      <c r="Q2037" s="44" t="s">
        <v>570</v>
      </c>
    </row>
    <row r="2038" spans="1:17" x14ac:dyDescent="0.25">
      <c r="A2038" s="44" t="s">
        <v>7030</v>
      </c>
      <c r="B2038" s="44" t="s">
        <v>7031</v>
      </c>
      <c r="C2038" s="44" t="s">
        <v>7032</v>
      </c>
      <c r="D2038" s="44"/>
      <c r="E2038" s="44" t="s">
        <v>824</v>
      </c>
      <c r="F2038" s="44"/>
      <c r="G2038" s="45"/>
      <c r="H2038" s="46">
        <v>0</v>
      </c>
      <c r="I2038" s="44" t="s">
        <v>1066</v>
      </c>
      <c r="J2038" s="44" t="s">
        <v>1067</v>
      </c>
      <c r="K2038" s="44" t="s">
        <v>566</v>
      </c>
      <c r="L2038" s="44" t="s">
        <v>683</v>
      </c>
      <c r="M2038" s="44" t="s">
        <v>695</v>
      </c>
      <c r="N2038" s="44" t="s">
        <v>2071</v>
      </c>
      <c r="O2038" s="44" t="s">
        <v>89</v>
      </c>
      <c r="P2038" s="44" t="s">
        <v>90</v>
      </c>
      <c r="Q2038" s="44" t="s">
        <v>570</v>
      </c>
    </row>
    <row r="2039" spans="1:17" x14ac:dyDescent="0.25">
      <c r="A2039" s="44" t="s">
        <v>7033</v>
      </c>
      <c r="B2039" s="44" t="s">
        <v>7034</v>
      </c>
      <c r="C2039" s="44" t="s">
        <v>7035</v>
      </c>
      <c r="D2039" s="44"/>
      <c r="E2039" s="44" t="s">
        <v>824</v>
      </c>
      <c r="F2039" s="44"/>
      <c r="G2039" s="45"/>
      <c r="H2039" s="46">
        <v>0</v>
      </c>
      <c r="I2039" s="44" t="s">
        <v>1066</v>
      </c>
      <c r="J2039" s="44" t="s">
        <v>1067</v>
      </c>
      <c r="K2039" s="44" t="s">
        <v>566</v>
      </c>
      <c r="L2039" s="44" t="s">
        <v>683</v>
      </c>
      <c r="M2039" s="44" t="s">
        <v>1078</v>
      </c>
      <c r="N2039" s="44" t="s">
        <v>6103</v>
      </c>
      <c r="O2039" s="44" t="s">
        <v>89</v>
      </c>
      <c r="P2039" s="44" t="s">
        <v>90</v>
      </c>
      <c r="Q2039" s="44" t="s">
        <v>570</v>
      </c>
    </row>
    <row r="2040" spans="1:17" x14ac:dyDescent="0.25">
      <c r="A2040" s="44" t="s">
        <v>7036</v>
      </c>
      <c r="B2040" s="44" t="s">
        <v>7037</v>
      </c>
      <c r="C2040" s="44" t="s">
        <v>7038</v>
      </c>
      <c r="D2040" s="44"/>
      <c r="E2040" s="44" t="s">
        <v>824</v>
      </c>
      <c r="F2040" s="44"/>
      <c r="G2040" s="45"/>
      <c r="H2040" s="46">
        <v>0</v>
      </c>
      <c r="I2040" s="44" t="s">
        <v>1066</v>
      </c>
      <c r="J2040" s="44" t="s">
        <v>1067</v>
      </c>
      <c r="K2040" s="44" t="s">
        <v>566</v>
      </c>
      <c r="L2040" s="44" t="s">
        <v>683</v>
      </c>
      <c r="M2040" s="44" t="s">
        <v>1078</v>
      </c>
      <c r="N2040" s="44" t="s">
        <v>6103</v>
      </c>
      <c r="O2040" s="44" t="s">
        <v>89</v>
      </c>
      <c r="P2040" s="44" t="s">
        <v>90</v>
      </c>
      <c r="Q2040" s="44" t="s">
        <v>570</v>
      </c>
    </row>
    <row r="2041" spans="1:17" x14ac:dyDescent="0.25">
      <c r="A2041" s="44" t="s">
        <v>7039</v>
      </c>
      <c r="B2041" s="44" t="s">
        <v>7040</v>
      </c>
      <c r="C2041" s="44" t="s">
        <v>7041</v>
      </c>
      <c r="D2041" s="44"/>
      <c r="E2041" s="44" t="s">
        <v>824</v>
      </c>
      <c r="F2041" s="44"/>
      <c r="G2041" s="45"/>
      <c r="H2041" s="46">
        <v>0</v>
      </c>
      <c r="I2041" s="44" t="s">
        <v>1066</v>
      </c>
      <c r="J2041" s="44" t="s">
        <v>1067</v>
      </c>
      <c r="K2041" s="44" t="s">
        <v>566</v>
      </c>
      <c r="L2041" s="44" t="s">
        <v>683</v>
      </c>
      <c r="M2041" s="44" t="s">
        <v>1078</v>
      </c>
      <c r="N2041" s="44" t="s">
        <v>7042</v>
      </c>
      <c r="O2041" s="44" t="s">
        <v>89</v>
      </c>
      <c r="P2041" s="44" t="s">
        <v>90</v>
      </c>
      <c r="Q2041" s="44" t="s">
        <v>570</v>
      </c>
    </row>
    <row r="2042" spans="1:17" x14ac:dyDescent="0.25">
      <c r="A2042" s="44" t="s">
        <v>7043</v>
      </c>
      <c r="B2042" s="44" t="s">
        <v>7044</v>
      </c>
      <c r="C2042" s="44" t="s">
        <v>7045</v>
      </c>
      <c r="D2042" s="44"/>
      <c r="E2042" s="44" t="s">
        <v>824</v>
      </c>
      <c r="F2042" s="44"/>
      <c r="G2042" s="45"/>
      <c r="H2042" s="46">
        <v>0</v>
      </c>
      <c r="I2042" s="44" t="s">
        <v>699</v>
      </c>
      <c r="J2042" s="44" t="s">
        <v>700</v>
      </c>
      <c r="K2042" s="44" t="s">
        <v>566</v>
      </c>
      <c r="L2042" s="44" t="s">
        <v>701</v>
      </c>
      <c r="M2042" s="44" t="s">
        <v>702</v>
      </c>
      <c r="N2042" s="44" t="s">
        <v>7046</v>
      </c>
      <c r="O2042" s="44" t="s">
        <v>89</v>
      </c>
      <c r="P2042" s="44" t="s">
        <v>90</v>
      </c>
      <c r="Q2042" s="44" t="s">
        <v>570</v>
      </c>
    </row>
    <row r="2043" spans="1:17" x14ac:dyDescent="0.25">
      <c r="A2043" s="44" t="s">
        <v>7047</v>
      </c>
      <c r="B2043" s="44" t="s">
        <v>7048</v>
      </c>
      <c r="C2043" s="44" t="s">
        <v>7049</v>
      </c>
      <c r="D2043" s="44"/>
      <c r="E2043" s="44" t="s">
        <v>824</v>
      </c>
      <c r="F2043" s="44"/>
      <c r="G2043" s="45"/>
      <c r="H2043" s="46">
        <v>0</v>
      </c>
      <c r="I2043" s="44" t="s">
        <v>641</v>
      </c>
      <c r="J2043" s="44" t="s">
        <v>642</v>
      </c>
      <c r="K2043" s="44" t="s">
        <v>566</v>
      </c>
      <c r="L2043" s="44" t="s">
        <v>3679</v>
      </c>
      <c r="M2043" s="44" t="s">
        <v>644</v>
      </c>
      <c r="N2043" s="44" t="s">
        <v>7050</v>
      </c>
      <c r="O2043" s="44" t="s">
        <v>89</v>
      </c>
      <c r="P2043" s="44" t="s">
        <v>90</v>
      </c>
      <c r="Q2043" s="44" t="s">
        <v>570</v>
      </c>
    </row>
    <row r="2044" spans="1:17" x14ac:dyDescent="0.25">
      <c r="A2044" s="44" t="s">
        <v>7051</v>
      </c>
      <c r="B2044" s="44" t="s">
        <v>7052</v>
      </c>
      <c r="C2044" s="44" t="s">
        <v>7053</v>
      </c>
      <c r="D2044" s="44"/>
      <c r="E2044" s="44" t="s">
        <v>824</v>
      </c>
      <c r="F2044" s="44"/>
      <c r="G2044" s="45"/>
      <c r="H2044" s="46">
        <v>0</v>
      </c>
      <c r="I2044" s="44" t="s">
        <v>699</v>
      </c>
      <c r="J2044" s="44" t="s">
        <v>700</v>
      </c>
      <c r="K2044" s="44" t="s">
        <v>566</v>
      </c>
      <c r="L2044" s="44" t="s">
        <v>1338</v>
      </c>
      <c r="M2044" s="44" t="s">
        <v>702</v>
      </c>
      <c r="N2044" s="44" t="s">
        <v>7054</v>
      </c>
      <c r="O2044" s="44" t="s">
        <v>89</v>
      </c>
      <c r="P2044" s="44" t="s">
        <v>90</v>
      </c>
      <c r="Q2044" s="44" t="s">
        <v>570</v>
      </c>
    </row>
    <row r="2045" spans="1:17" x14ac:dyDescent="0.25">
      <c r="A2045" s="44" t="s">
        <v>7055</v>
      </c>
      <c r="B2045" s="44" t="s">
        <v>7056</v>
      </c>
      <c r="C2045" s="44" t="s">
        <v>7057</v>
      </c>
      <c r="D2045" s="44"/>
      <c r="E2045" s="44" t="s">
        <v>824</v>
      </c>
      <c r="F2045" s="44"/>
      <c r="G2045" s="45"/>
      <c r="H2045" s="46">
        <v>0</v>
      </c>
      <c r="I2045" s="44" t="s">
        <v>699</v>
      </c>
      <c r="J2045" s="44" t="s">
        <v>700</v>
      </c>
      <c r="K2045" s="44" t="s">
        <v>566</v>
      </c>
      <c r="L2045" s="44" t="s">
        <v>1338</v>
      </c>
      <c r="M2045" s="44" t="s">
        <v>702</v>
      </c>
      <c r="N2045" s="44" t="s">
        <v>7058</v>
      </c>
      <c r="O2045" s="44" t="s">
        <v>89</v>
      </c>
      <c r="P2045" s="44" t="s">
        <v>90</v>
      </c>
      <c r="Q2045" s="44" t="s">
        <v>570</v>
      </c>
    </row>
    <row r="2046" spans="1:17" x14ac:dyDescent="0.25">
      <c r="A2046" s="44" t="s">
        <v>7059</v>
      </c>
      <c r="B2046" s="44" t="s">
        <v>7060</v>
      </c>
      <c r="C2046" s="44" t="s">
        <v>7061</v>
      </c>
      <c r="D2046" s="44"/>
      <c r="E2046" s="44" t="s">
        <v>824</v>
      </c>
      <c r="F2046" s="44"/>
      <c r="G2046" s="45"/>
      <c r="H2046" s="46">
        <v>0</v>
      </c>
      <c r="I2046" s="44" t="s">
        <v>1066</v>
      </c>
      <c r="J2046" s="44" t="s">
        <v>1067</v>
      </c>
      <c r="K2046" s="44" t="s">
        <v>566</v>
      </c>
      <c r="L2046" s="44" t="s">
        <v>683</v>
      </c>
      <c r="M2046" s="44" t="s">
        <v>1078</v>
      </c>
      <c r="N2046" s="44" t="s">
        <v>7062</v>
      </c>
      <c r="O2046" s="44" t="s">
        <v>89</v>
      </c>
      <c r="P2046" s="44" t="s">
        <v>90</v>
      </c>
      <c r="Q2046" s="44" t="s">
        <v>570</v>
      </c>
    </row>
    <row r="2047" spans="1:17" x14ac:dyDescent="0.25">
      <c r="A2047" s="44" t="s">
        <v>7063</v>
      </c>
      <c r="B2047" s="44" t="s">
        <v>7064</v>
      </c>
      <c r="C2047" s="44" t="s">
        <v>7065</v>
      </c>
      <c r="D2047" s="44"/>
      <c r="E2047" s="44" t="s">
        <v>824</v>
      </c>
      <c r="F2047" s="44"/>
      <c r="G2047" s="45"/>
      <c r="H2047" s="46">
        <v>0</v>
      </c>
      <c r="I2047" s="44" t="s">
        <v>1066</v>
      </c>
      <c r="J2047" s="44" t="s">
        <v>1067</v>
      </c>
      <c r="K2047" s="44" t="s">
        <v>566</v>
      </c>
      <c r="L2047" s="44" t="s">
        <v>683</v>
      </c>
      <c r="M2047" s="44" t="s">
        <v>1078</v>
      </c>
      <c r="N2047" s="44"/>
      <c r="O2047" s="44" t="s">
        <v>89</v>
      </c>
      <c r="P2047" s="44" t="s">
        <v>90</v>
      </c>
      <c r="Q2047" s="44" t="s">
        <v>570</v>
      </c>
    </row>
    <row r="2048" spans="1:17" x14ac:dyDescent="0.25">
      <c r="A2048" s="44" t="s">
        <v>7066</v>
      </c>
      <c r="B2048" s="44" t="s">
        <v>7067</v>
      </c>
      <c r="C2048" s="44" t="s">
        <v>7068</v>
      </c>
      <c r="D2048" s="44"/>
      <c r="E2048" s="44" t="s">
        <v>824</v>
      </c>
      <c r="F2048" s="44"/>
      <c r="G2048" s="45"/>
      <c r="H2048" s="46">
        <v>0</v>
      </c>
      <c r="I2048" s="44" t="s">
        <v>826</v>
      </c>
      <c r="J2048" s="44" t="s">
        <v>827</v>
      </c>
      <c r="K2048" s="44" t="s">
        <v>566</v>
      </c>
      <c r="L2048" s="44" t="s">
        <v>683</v>
      </c>
      <c r="M2048" s="44" t="s">
        <v>1032</v>
      </c>
      <c r="N2048" s="44" t="s">
        <v>7069</v>
      </c>
      <c r="O2048" s="44" t="s">
        <v>89</v>
      </c>
      <c r="P2048" s="44" t="s">
        <v>90</v>
      </c>
      <c r="Q2048" s="44" t="s">
        <v>570</v>
      </c>
    </row>
    <row r="2049" spans="1:17" x14ac:dyDescent="0.25">
      <c r="A2049" s="44" t="s">
        <v>7070</v>
      </c>
      <c r="B2049" s="44" t="s">
        <v>7071</v>
      </c>
      <c r="C2049" s="44" t="s">
        <v>7072</v>
      </c>
      <c r="D2049" s="44"/>
      <c r="E2049" s="44" t="s">
        <v>824</v>
      </c>
      <c r="F2049" s="44"/>
      <c r="G2049" s="45"/>
      <c r="H2049" s="46">
        <v>0</v>
      </c>
      <c r="I2049" s="44" t="s">
        <v>1066</v>
      </c>
      <c r="J2049" s="44" t="s">
        <v>1067</v>
      </c>
      <c r="K2049" s="44" t="s">
        <v>566</v>
      </c>
      <c r="L2049" s="44" t="s">
        <v>683</v>
      </c>
      <c r="M2049" s="44" t="s">
        <v>1078</v>
      </c>
      <c r="N2049" s="44" t="s">
        <v>2000</v>
      </c>
      <c r="O2049" s="44" t="s">
        <v>89</v>
      </c>
      <c r="P2049" s="44" t="s">
        <v>90</v>
      </c>
      <c r="Q2049" s="44" t="s">
        <v>570</v>
      </c>
    </row>
    <row r="2050" spans="1:17" x14ac:dyDescent="0.25">
      <c r="A2050" s="44" t="s">
        <v>7073</v>
      </c>
      <c r="B2050" s="44" t="s">
        <v>7074</v>
      </c>
      <c r="C2050" s="44" t="s">
        <v>7075</v>
      </c>
      <c r="D2050" s="44"/>
      <c r="E2050" s="44" t="s">
        <v>824</v>
      </c>
      <c r="F2050" s="44"/>
      <c r="G2050" s="45"/>
      <c r="H2050" s="46">
        <v>0</v>
      </c>
      <c r="I2050" s="44" t="s">
        <v>826</v>
      </c>
      <c r="J2050" s="44" t="s">
        <v>827</v>
      </c>
      <c r="K2050" s="44" t="s">
        <v>566</v>
      </c>
      <c r="L2050" s="44" t="s">
        <v>683</v>
      </c>
      <c r="M2050" s="44" t="s">
        <v>851</v>
      </c>
      <c r="N2050" s="44" t="s">
        <v>7076</v>
      </c>
      <c r="O2050" s="44" t="s">
        <v>89</v>
      </c>
      <c r="P2050" s="44" t="s">
        <v>90</v>
      </c>
      <c r="Q2050" s="44" t="s">
        <v>570</v>
      </c>
    </row>
    <row r="2051" spans="1:17" x14ac:dyDescent="0.25">
      <c r="A2051" s="44" t="s">
        <v>7077</v>
      </c>
      <c r="B2051" s="44" t="s">
        <v>7078</v>
      </c>
      <c r="C2051" s="44" t="s">
        <v>7079</v>
      </c>
      <c r="D2051" s="44"/>
      <c r="E2051" s="44" t="s">
        <v>824</v>
      </c>
      <c r="F2051" s="44"/>
      <c r="G2051" s="45"/>
      <c r="H2051" s="46">
        <v>0</v>
      </c>
      <c r="I2051" s="44" t="s">
        <v>1066</v>
      </c>
      <c r="J2051" s="44" t="s">
        <v>1067</v>
      </c>
      <c r="K2051" s="44" t="s">
        <v>566</v>
      </c>
      <c r="L2051" s="44" t="s">
        <v>683</v>
      </c>
      <c r="M2051" s="44" t="s">
        <v>1224</v>
      </c>
      <c r="N2051" s="44" t="s">
        <v>1958</v>
      </c>
      <c r="O2051" s="44" t="s">
        <v>89</v>
      </c>
      <c r="P2051" s="44" t="s">
        <v>90</v>
      </c>
      <c r="Q2051" s="44" t="s">
        <v>570</v>
      </c>
    </row>
    <row r="2052" spans="1:17" x14ac:dyDescent="0.25">
      <c r="A2052" s="44" t="s">
        <v>7080</v>
      </c>
      <c r="B2052" s="44" t="s">
        <v>7081</v>
      </c>
      <c r="C2052" s="44" t="s">
        <v>7082</v>
      </c>
      <c r="D2052" s="44"/>
      <c r="E2052" s="44" t="s">
        <v>824</v>
      </c>
      <c r="F2052" s="44"/>
      <c r="G2052" s="45"/>
      <c r="H2052" s="46">
        <v>0</v>
      </c>
      <c r="I2052" s="44" t="s">
        <v>641</v>
      </c>
      <c r="J2052" s="44" t="s">
        <v>642</v>
      </c>
      <c r="K2052" s="44" t="s">
        <v>566</v>
      </c>
      <c r="L2052" s="44" t="s">
        <v>3679</v>
      </c>
      <c r="M2052" s="44" t="s">
        <v>644</v>
      </c>
      <c r="N2052" s="44" t="s">
        <v>7083</v>
      </c>
      <c r="O2052" s="44" t="s">
        <v>89</v>
      </c>
      <c r="P2052" s="44" t="s">
        <v>90</v>
      </c>
      <c r="Q2052" s="44" t="s">
        <v>570</v>
      </c>
    </row>
    <row r="2053" spans="1:17" x14ac:dyDescent="0.25">
      <c r="A2053" s="44" t="s">
        <v>7084</v>
      </c>
      <c r="B2053" s="44" t="s">
        <v>7085</v>
      </c>
      <c r="C2053" s="44" t="s">
        <v>7086</v>
      </c>
      <c r="D2053" s="44"/>
      <c r="E2053" s="44" t="s">
        <v>824</v>
      </c>
      <c r="F2053" s="44"/>
      <c r="G2053" s="45"/>
      <c r="H2053" s="46">
        <v>0</v>
      </c>
      <c r="I2053" s="44" t="s">
        <v>1066</v>
      </c>
      <c r="J2053" s="44" t="s">
        <v>1067</v>
      </c>
      <c r="K2053" s="44" t="s">
        <v>566</v>
      </c>
      <c r="L2053" s="44" t="s">
        <v>683</v>
      </c>
      <c r="M2053" s="44" t="s">
        <v>1224</v>
      </c>
      <c r="N2053" s="44" t="s">
        <v>7087</v>
      </c>
      <c r="O2053" s="44" t="s">
        <v>89</v>
      </c>
      <c r="P2053" s="44" t="s">
        <v>90</v>
      </c>
      <c r="Q2053" s="44" t="s">
        <v>570</v>
      </c>
    </row>
    <row r="2054" spans="1:17" x14ac:dyDescent="0.25">
      <c r="A2054" s="44" t="s">
        <v>7088</v>
      </c>
      <c r="B2054" s="44" t="s">
        <v>7089</v>
      </c>
      <c r="C2054" s="44" t="s">
        <v>7090</v>
      </c>
      <c r="D2054" s="44"/>
      <c r="E2054" s="44" t="s">
        <v>824</v>
      </c>
      <c r="F2054" s="44"/>
      <c r="G2054" s="45"/>
      <c r="H2054" s="46">
        <v>0</v>
      </c>
      <c r="I2054" s="44" t="s">
        <v>699</v>
      </c>
      <c r="J2054" s="44" t="s">
        <v>700</v>
      </c>
      <c r="K2054" s="44" t="s">
        <v>566</v>
      </c>
      <c r="L2054" s="44" t="s">
        <v>1338</v>
      </c>
      <c r="M2054" s="44" t="s">
        <v>702</v>
      </c>
      <c r="N2054" s="44" t="s">
        <v>7091</v>
      </c>
      <c r="O2054" s="44" t="s">
        <v>89</v>
      </c>
      <c r="P2054" s="44" t="s">
        <v>90</v>
      </c>
      <c r="Q2054" s="44" t="s">
        <v>570</v>
      </c>
    </row>
    <row r="2055" spans="1:17" x14ac:dyDescent="0.25">
      <c r="A2055" s="44" t="s">
        <v>7092</v>
      </c>
      <c r="B2055" s="44" t="s">
        <v>7093</v>
      </c>
      <c r="C2055" s="44" t="s">
        <v>7094</v>
      </c>
      <c r="D2055" s="44"/>
      <c r="E2055" s="44" t="s">
        <v>824</v>
      </c>
      <c r="F2055" s="44"/>
      <c r="G2055" s="45"/>
      <c r="H2055" s="46">
        <v>0</v>
      </c>
      <c r="I2055" s="44" t="s">
        <v>1066</v>
      </c>
      <c r="J2055" s="44" t="s">
        <v>1067</v>
      </c>
      <c r="K2055" s="44" t="s">
        <v>566</v>
      </c>
      <c r="L2055" s="44" t="s">
        <v>683</v>
      </c>
      <c r="M2055" s="44" t="s">
        <v>1078</v>
      </c>
      <c r="N2055" s="44" t="s">
        <v>6103</v>
      </c>
      <c r="O2055" s="44" t="s">
        <v>89</v>
      </c>
      <c r="P2055" s="44" t="s">
        <v>90</v>
      </c>
      <c r="Q2055" s="44" t="s">
        <v>570</v>
      </c>
    </row>
    <row r="2056" spans="1:17" x14ac:dyDescent="0.25">
      <c r="A2056" s="44" t="s">
        <v>7095</v>
      </c>
      <c r="B2056" s="44" t="s">
        <v>7096</v>
      </c>
      <c r="C2056" s="44" t="s">
        <v>7097</v>
      </c>
      <c r="D2056" s="44"/>
      <c r="E2056" s="44" t="s">
        <v>824</v>
      </c>
      <c r="F2056" s="44"/>
      <c r="G2056" s="45"/>
      <c r="H2056" s="46">
        <v>0</v>
      </c>
      <c r="I2056" s="44" t="s">
        <v>826</v>
      </c>
      <c r="J2056" s="44" t="s">
        <v>827</v>
      </c>
      <c r="K2056" s="44" t="s">
        <v>566</v>
      </c>
      <c r="L2056" s="44" t="s">
        <v>683</v>
      </c>
      <c r="M2056" s="44" t="s">
        <v>851</v>
      </c>
      <c r="N2056" s="44" t="s">
        <v>7017</v>
      </c>
      <c r="O2056" s="44" t="s">
        <v>89</v>
      </c>
      <c r="P2056" s="44" t="s">
        <v>90</v>
      </c>
      <c r="Q2056" s="44" t="s">
        <v>570</v>
      </c>
    </row>
    <row r="2057" spans="1:17" x14ac:dyDescent="0.25">
      <c r="A2057" s="44" t="s">
        <v>7098</v>
      </c>
      <c r="B2057" s="44" t="s">
        <v>7099</v>
      </c>
      <c r="C2057" s="44" t="s">
        <v>7100</v>
      </c>
      <c r="D2057" s="44"/>
      <c r="E2057" s="44" t="s">
        <v>824</v>
      </c>
      <c r="F2057" s="44"/>
      <c r="G2057" s="45"/>
      <c r="H2057" s="46">
        <v>0</v>
      </c>
      <c r="I2057" s="44" t="s">
        <v>641</v>
      </c>
      <c r="J2057" s="44" t="s">
        <v>642</v>
      </c>
      <c r="K2057" s="44" t="s">
        <v>566</v>
      </c>
      <c r="L2057" s="44" t="s">
        <v>3679</v>
      </c>
      <c r="M2057" s="44" t="s">
        <v>644</v>
      </c>
      <c r="N2057" s="44" t="s">
        <v>7101</v>
      </c>
      <c r="O2057" s="44" t="s">
        <v>89</v>
      </c>
      <c r="P2057" s="44" t="s">
        <v>90</v>
      </c>
      <c r="Q2057" s="44" t="s">
        <v>570</v>
      </c>
    </row>
    <row r="2058" spans="1:17" x14ac:dyDescent="0.25">
      <c r="A2058" s="44" t="s">
        <v>7102</v>
      </c>
      <c r="B2058" s="44" t="s">
        <v>7103</v>
      </c>
      <c r="C2058" s="44" t="s">
        <v>7104</v>
      </c>
      <c r="D2058" s="44"/>
      <c r="E2058" s="44" t="s">
        <v>824</v>
      </c>
      <c r="F2058" s="44"/>
      <c r="G2058" s="45"/>
      <c r="H2058" s="46">
        <v>0</v>
      </c>
      <c r="I2058" s="44" t="s">
        <v>1066</v>
      </c>
      <c r="J2058" s="44" t="s">
        <v>1067</v>
      </c>
      <c r="K2058" s="44" t="s">
        <v>566</v>
      </c>
      <c r="L2058" s="44" t="s">
        <v>683</v>
      </c>
      <c r="M2058" s="44" t="s">
        <v>1078</v>
      </c>
      <c r="N2058" s="44" t="s">
        <v>2000</v>
      </c>
      <c r="O2058" s="44" t="s">
        <v>89</v>
      </c>
      <c r="P2058" s="44" t="s">
        <v>90</v>
      </c>
      <c r="Q2058" s="44" t="s">
        <v>570</v>
      </c>
    </row>
    <row r="2059" spans="1:17" x14ac:dyDescent="0.25">
      <c r="A2059" s="44" t="s">
        <v>7105</v>
      </c>
      <c r="B2059" s="44" t="s">
        <v>7106</v>
      </c>
      <c r="C2059" s="44" t="s">
        <v>7107</v>
      </c>
      <c r="D2059" s="44"/>
      <c r="E2059" s="44" t="s">
        <v>824</v>
      </c>
      <c r="F2059" s="44"/>
      <c r="G2059" s="45"/>
      <c r="H2059" s="46">
        <v>0</v>
      </c>
      <c r="I2059" s="44" t="s">
        <v>699</v>
      </c>
      <c r="J2059" s="44" t="s">
        <v>700</v>
      </c>
      <c r="K2059" s="44" t="s">
        <v>566</v>
      </c>
      <c r="L2059" s="44" t="s">
        <v>1203</v>
      </c>
      <c r="M2059" s="44" t="s">
        <v>702</v>
      </c>
      <c r="N2059" s="44"/>
      <c r="O2059" s="44" t="s">
        <v>89</v>
      </c>
      <c r="P2059" s="44" t="s">
        <v>90</v>
      </c>
      <c r="Q2059" s="44" t="s">
        <v>570</v>
      </c>
    </row>
    <row r="2060" spans="1:17" x14ac:dyDescent="0.25">
      <c r="A2060" s="44" t="s">
        <v>7108</v>
      </c>
      <c r="B2060" s="44" t="s">
        <v>7109</v>
      </c>
      <c r="C2060" s="44" t="s">
        <v>7110</v>
      </c>
      <c r="D2060" s="44"/>
      <c r="E2060" s="44" t="s">
        <v>824</v>
      </c>
      <c r="F2060" s="44"/>
      <c r="G2060" s="45"/>
      <c r="H2060" s="46">
        <v>0</v>
      </c>
      <c r="I2060" s="44" t="s">
        <v>699</v>
      </c>
      <c r="J2060" s="44" t="s">
        <v>700</v>
      </c>
      <c r="K2060" s="44" t="s">
        <v>566</v>
      </c>
      <c r="L2060" s="44" t="s">
        <v>1338</v>
      </c>
      <c r="M2060" s="44" t="s">
        <v>702</v>
      </c>
      <c r="N2060" s="44" t="s">
        <v>7058</v>
      </c>
      <c r="O2060" s="44" t="s">
        <v>89</v>
      </c>
      <c r="P2060" s="44" t="s">
        <v>90</v>
      </c>
      <c r="Q2060" s="44" t="s">
        <v>570</v>
      </c>
    </row>
    <row r="2061" spans="1:17" x14ac:dyDescent="0.25">
      <c r="A2061" s="44" t="s">
        <v>7111</v>
      </c>
      <c r="B2061" s="44" t="s">
        <v>7112</v>
      </c>
      <c r="C2061" s="44" t="s">
        <v>7113</v>
      </c>
      <c r="D2061" s="44"/>
      <c r="E2061" s="44" t="s">
        <v>824</v>
      </c>
      <c r="F2061" s="44"/>
      <c r="G2061" s="45"/>
      <c r="H2061" s="46">
        <v>0</v>
      </c>
      <c r="I2061" s="44" t="s">
        <v>699</v>
      </c>
      <c r="J2061" s="44" t="s">
        <v>700</v>
      </c>
      <c r="K2061" s="44" t="s">
        <v>566</v>
      </c>
      <c r="L2061" s="44" t="s">
        <v>1046</v>
      </c>
      <c r="M2061" s="44" t="s">
        <v>702</v>
      </c>
      <c r="N2061" s="44" t="s">
        <v>7114</v>
      </c>
      <c r="O2061" s="44" t="s">
        <v>89</v>
      </c>
      <c r="P2061" s="44" t="s">
        <v>90</v>
      </c>
      <c r="Q2061" s="44" t="s">
        <v>570</v>
      </c>
    </row>
    <row r="2062" spans="1:17" x14ac:dyDescent="0.25">
      <c r="A2062" s="44" t="s">
        <v>7115</v>
      </c>
      <c r="B2062" s="44" t="s">
        <v>7116</v>
      </c>
      <c r="C2062" s="44" t="s">
        <v>7117</v>
      </c>
      <c r="D2062" s="44"/>
      <c r="E2062" s="44" t="s">
        <v>824</v>
      </c>
      <c r="F2062" s="44"/>
      <c r="G2062" s="45"/>
      <c r="H2062" s="46">
        <v>0</v>
      </c>
      <c r="I2062" s="44" t="s">
        <v>699</v>
      </c>
      <c r="J2062" s="44" t="s">
        <v>700</v>
      </c>
      <c r="K2062" s="44" t="s">
        <v>566</v>
      </c>
      <c r="L2062" s="44" t="s">
        <v>1046</v>
      </c>
      <c r="M2062" s="44" t="s">
        <v>702</v>
      </c>
      <c r="N2062" s="44" t="s">
        <v>7118</v>
      </c>
      <c r="O2062" s="44" t="s">
        <v>89</v>
      </c>
      <c r="P2062" s="44" t="s">
        <v>90</v>
      </c>
      <c r="Q2062" s="44" t="s">
        <v>570</v>
      </c>
    </row>
    <row r="2063" spans="1:17" x14ac:dyDescent="0.25">
      <c r="A2063" s="44" t="s">
        <v>7119</v>
      </c>
      <c r="B2063" s="44" t="s">
        <v>7120</v>
      </c>
      <c r="C2063" s="44" t="s">
        <v>7121</v>
      </c>
      <c r="D2063" s="44"/>
      <c r="E2063" s="44" t="s">
        <v>824</v>
      </c>
      <c r="F2063" s="44"/>
      <c r="G2063" s="45"/>
      <c r="H2063" s="46">
        <v>0</v>
      </c>
      <c r="I2063" s="44" t="s">
        <v>1066</v>
      </c>
      <c r="J2063" s="44" t="s">
        <v>1067</v>
      </c>
      <c r="K2063" s="44" t="s">
        <v>566</v>
      </c>
      <c r="L2063" s="44" t="s">
        <v>683</v>
      </c>
      <c r="M2063" s="44" t="s">
        <v>1078</v>
      </c>
      <c r="N2063" s="44"/>
      <c r="O2063" s="44" t="s">
        <v>89</v>
      </c>
      <c r="P2063" s="44" t="s">
        <v>90</v>
      </c>
      <c r="Q2063" s="44" t="s">
        <v>570</v>
      </c>
    </row>
    <row r="2064" spans="1:17" x14ac:dyDescent="0.25">
      <c r="A2064" s="44" t="s">
        <v>7122</v>
      </c>
      <c r="B2064" s="44" t="s">
        <v>7123</v>
      </c>
      <c r="C2064" s="44" t="s">
        <v>7124</v>
      </c>
      <c r="D2064" s="44" t="s">
        <v>74</v>
      </c>
      <c r="E2064" s="44" t="s">
        <v>824</v>
      </c>
      <c r="F2064" s="44"/>
      <c r="G2064" s="45"/>
      <c r="H2064" s="46">
        <v>0</v>
      </c>
      <c r="I2064" s="44" t="s">
        <v>699</v>
      </c>
      <c r="J2064" s="44" t="s">
        <v>700</v>
      </c>
      <c r="K2064" s="44" t="s">
        <v>566</v>
      </c>
      <c r="L2064" s="44" t="s">
        <v>701</v>
      </c>
      <c r="M2064" s="44" t="s">
        <v>702</v>
      </c>
      <c r="N2064" s="44"/>
      <c r="O2064" s="44" t="s">
        <v>7125</v>
      </c>
      <c r="P2064" s="44" t="s">
        <v>7126</v>
      </c>
      <c r="Q2064" s="44" t="s">
        <v>570</v>
      </c>
    </row>
    <row r="2065" spans="1:17" x14ac:dyDescent="0.25">
      <c r="A2065" s="44" t="s">
        <v>7127</v>
      </c>
      <c r="B2065" s="44" t="s">
        <v>7128</v>
      </c>
      <c r="C2065" s="44" t="s">
        <v>7129</v>
      </c>
      <c r="D2065" s="44" t="s">
        <v>74</v>
      </c>
      <c r="E2065" s="44" t="s">
        <v>824</v>
      </c>
      <c r="F2065" s="44"/>
      <c r="G2065" s="45"/>
      <c r="H2065" s="46">
        <v>0</v>
      </c>
      <c r="I2065" s="44" t="s">
        <v>699</v>
      </c>
      <c r="J2065" s="44" t="s">
        <v>700</v>
      </c>
      <c r="K2065" s="44" t="s">
        <v>566</v>
      </c>
      <c r="L2065" s="44" t="s">
        <v>701</v>
      </c>
      <c r="M2065" s="44" t="s">
        <v>702</v>
      </c>
      <c r="N2065" s="44"/>
      <c r="O2065" s="44" t="s">
        <v>7125</v>
      </c>
      <c r="P2065" s="44" t="s">
        <v>7126</v>
      </c>
      <c r="Q2065" s="44" t="s">
        <v>570</v>
      </c>
    </row>
    <row r="2066" spans="1:17" x14ac:dyDescent="0.25">
      <c r="A2066" s="44" t="s">
        <v>7130</v>
      </c>
      <c r="B2066" s="44" t="s">
        <v>7131</v>
      </c>
      <c r="C2066" s="44" t="s">
        <v>7132</v>
      </c>
      <c r="D2066" s="44" t="s">
        <v>74</v>
      </c>
      <c r="E2066" s="44" t="s">
        <v>824</v>
      </c>
      <c r="F2066" s="44"/>
      <c r="G2066" s="45"/>
      <c r="H2066" s="46">
        <v>0</v>
      </c>
      <c r="I2066" s="44" t="s">
        <v>699</v>
      </c>
      <c r="J2066" s="44" t="s">
        <v>700</v>
      </c>
      <c r="K2066" s="44" t="s">
        <v>566</v>
      </c>
      <c r="L2066" s="44" t="s">
        <v>701</v>
      </c>
      <c r="M2066" s="44" t="s">
        <v>702</v>
      </c>
      <c r="N2066" s="44"/>
      <c r="O2066" s="44" t="s">
        <v>7125</v>
      </c>
      <c r="P2066" s="44" t="s">
        <v>7126</v>
      </c>
      <c r="Q2066" s="44" t="s">
        <v>570</v>
      </c>
    </row>
    <row r="2067" spans="1:17" x14ac:dyDescent="0.25">
      <c r="A2067" s="44" t="s">
        <v>7133</v>
      </c>
      <c r="B2067" s="44" t="s">
        <v>7134</v>
      </c>
      <c r="C2067" s="44" t="s">
        <v>7135</v>
      </c>
      <c r="D2067" s="44" t="s">
        <v>74</v>
      </c>
      <c r="E2067" s="44" t="s">
        <v>824</v>
      </c>
      <c r="F2067" s="44"/>
      <c r="G2067" s="45"/>
      <c r="H2067" s="46">
        <v>0</v>
      </c>
      <c r="I2067" s="44" t="s">
        <v>699</v>
      </c>
      <c r="J2067" s="44" t="s">
        <v>700</v>
      </c>
      <c r="K2067" s="44" t="s">
        <v>566</v>
      </c>
      <c r="L2067" s="44" t="s">
        <v>701</v>
      </c>
      <c r="M2067" s="44" t="s">
        <v>702</v>
      </c>
      <c r="N2067" s="44" t="s">
        <v>7136</v>
      </c>
      <c r="O2067" s="44" t="s">
        <v>7125</v>
      </c>
      <c r="P2067" s="44" t="s">
        <v>7126</v>
      </c>
      <c r="Q2067" s="44" t="s">
        <v>570</v>
      </c>
    </row>
    <row r="2068" spans="1:17" x14ac:dyDescent="0.25">
      <c r="A2068" s="44" t="s">
        <v>7137</v>
      </c>
      <c r="B2068" s="44" t="s">
        <v>7138</v>
      </c>
      <c r="C2068" s="44" t="s">
        <v>7139</v>
      </c>
      <c r="D2068" s="44" t="s">
        <v>74</v>
      </c>
      <c r="E2068" s="44" t="s">
        <v>824</v>
      </c>
      <c r="F2068" s="44"/>
      <c r="G2068" s="45"/>
      <c r="H2068" s="46">
        <v>0</v>
      </c>
      <c r="I2068" s="44" t="s">
        <v>699</v>
      </c>
      <c r="J2068" s="44" t="s">
        <v>700</v>
      </c>
      <c r="K2068" s="44" t="s">
        <v>566</v>
      </c>
      <c r="L2068" s="44" t="s">
        <v>701</v>
      </c>
      <c r="M2068" s="44" t="s">
        <v>702</v>
      </c>
      <c r="N2068" s="44"/>
      <c r="O2068" s="44" t="s">
        <v>7125</v>
      </c>
      <c r="P2068" s="44" t="s">
        <v>7126</v>
      </c>
      <c r="Q2068" s="44" t="s">
        <v>570</v>
      </c>
    </row>
    <row r="2069" spans="1:17" x14ac:dyDescent="0.25">
      <c r="A2069" s="44" t="s">
        <v>7140</v>
      </c>
      <c r="B2069" s="44" t="s">
        <v>7141</v>
      </c>
      <c r="C2069" s="44" t="s">
        <v>7142</v>
      </c>
      <c r="D2069" s="44" t="s">
        <v>74</v>
      </c>
      <c r="E2069" s="44" t="s">
        <v>824</v>
      </c>
      <c r="F2069" s="44"/>
      <c r="G2069" s="45"/>
      <c r="H2069" s="46">
        <v>0</v>
      </c>
      <c r="I2069" s="44" t="s">
        <v>1066</v>
      </c>
      <c r="J2069" s="44" t="s">
        <v>1067</v>
      </c>
      <c r="K2069" s="44" t="s">
        <v>566</v>
      </c>
      <c r="L2069" s="44" t="s">
        <v>683</v>
      </c>
      <c r="M2069" s="44" t="s">
        <v>1179</v>
      </c>
      <c r="N2069" s="44" t="s">
        <v>7143</v>
      </c>
      <c r="O2069" s="44" t="s">
        <v>7125</v>
      </c>
      <c r="P2069" s="44" t="s">
        <v>7126</v>
      </c>
      <c r="Q2069" s="44" t="s">
        <v>570</v>
      </c>
    </row>
    <row r="2070" spans="1:17" x14ac:dyDescent="0.25">
      <c r="A2070" s="44" t="s">
        <v>7144</v>
      </c>
      <c r="B2070" s="44" t="s">
        <v>7145</v>
      </c>
      <c r="C2070" s="44" t="s">
        <v>7146</v>
      </c>
      <c r="D2070" s="44" t="s">
        <v>74</v>
      </c>
      <c r="E2070" s="44" t="s">
        <v>824</v>
      </c>
      <c r="F2070" s="44"/>
      <c r="G2070" s="45"/>
      <c r="H2070" s="46">
        <v>0</v>
      </c>
      <c r="I2070" s="44" t="s">
        <v>699</v>
      </c>
      <c r="J2070" s="44" t="s">
        <v>700</v>
      </c>
      <c r="K2070" s="44" t="s">
        <v>566</v>
      </c>
      <c r="L2070" s="44" t="s">
        <v>701</v>
      </c>
      <c r="M2070" s="44" t="s">
        <v>702</v>
      </c>
      <c r="N2070" s="44"/>
      <c r="O2070" s="44" t="s">
        <v>7125</v>
      </c>
      <c r="P2070" s="44" t="s">
        <v>7126</v>
      </c>
      <c r="Q2070" s="44" t="s">
        <v>570</v>
      </c>
    </row>
    <row r="2071" spans="1:17" x14ac:dyDescent="0.25">
      <c r="A2071" s="44" t="s">
        <v>7147</v>
      </c>
      <c r="B2071" s="44" t="s">
        <v>7148</v>
      </c>
      <c r="C2071" s="44" t="s">
        <v>7149</v>
      </c>
      <c r="D2071" s="44"/>
      <c r="E2071" s="44" t="s">
        <v>824</v>
      </c>
      <c r="F2071" s="44" t="s">
        <v>7150</v>
      </c>
      <c r="G2071" s="45"/>
      <c r="H2071" s="46">
        <v>0</v>
      </c>
      <c r="I2071" s="44" t="s">
        <v>699</v>
      </c>
      <c r="J2071" s="44" t="s">
        <v>700</v>
      </c>
      <c r="K2071" s="44" t="s">
        <v>566</v>
      </c>
      <c r="L2071" s="44" t="s">
        <v>1046</v>
      </c>
      <c r="M2071" s="44" t="s">
        <v>702</v>
      </c>
      <c r="N2071" s="44" t="s">
        <v>7151</v>
      </c>
      <c r="O2071" s="44" t="s">
        <v>7147</v>
      </c>
      <c r="P2071" s="44" t="s">
        <v>7148</v>
      </c>
      <c r="Q2071" s="44" t="s">
        <v>570</v>
      </c>
    </row>
    <row r="2072" spans="1:17" x14ac:dyDescent="0.25">
      <c r="A2072" s="44" t="s">
        <v>7152</v>
      </c>
      <c r="B2072" s="44" t="s">
        <v>7153</v>
      </c>
      <c r="C2072" s="44" t="s">
        <v>7154</v>
      </c>
      <c r="D2072" s="44"/>
      <c r="E2072" s="44" t="s">
        <v>824</v>
      </c>
      <c r="F2072" s="44" t="s">
        <v>7155</v>
      </c>
      <c r="G2072" s="45">
        <v>60</v>
      </c>
      <c r="H2072" s="46">
        <v>0</v>
      </c>
      <c r="I2072" s="44" t="s">
        <v>826</v>
      </c>
      <c r="J2072" s="44" t="s">
        <v>827</v>
      </c>
      <c r="K2072" s="44" t="s">
        <v>566</v>
      </c>
      <c r="L2072" s="44" t="s">
        <v>683</v>
      </c>
      <c r="M2072" s="44" t="s">
        <v>1899</v>
      </c>
      <c r="N2072" s="44"/>
      <c r="O2072" s="44" t="s">
        <v>7152</v>
      </c>
      <c r="P2072" s="44" t="s">
        <v>7153</v>
      </c>
      <c r="Q2072" s="44" t="s">
        <v>570</v>
      </c>
    </row>
    <row r="2073" spans="1:17" x14ac:dyDescent="0.25">
      <c r="A2073" s="44" t="s">
        <v>531</v>
      </c>
      <c r="B2073" s="44" t="s">
        <v>532</v>
      </c>
      <c r="C2073" s="44" t="s">
        <v>7156</v>
      </c>
      <c r="D2073" s="44"/>
      <c r="E2073" s="44" t="s">
        <v>7157</v>
      </c>
      <c r="F2073" s="44" t="s">
        <v>7158</v>
      </c>
      <c r="G2073" s="45">
        <v>60</v>
      </c>
      <c r="H2073" s="46">
        <v>0</v>
      </c>
      <c r="I2073" s="44" t="s">
        <v>641</v>
      </c>
      <c r="J2073" s="44" t="s">
        <v>642</v>
      </c>
      <c r="K2073" s="44" t="s">
        <v>566</v>
      </c>
      <c r="L2073" s="44" t="s">
        <v>940</v>
      </c>
      <c r="M2073" s="44"/>
      <c r="N2073" s="44" t="s">
        <v>5277</v>
      </c>
      <c r="O2073" s="44" t="s">
        <v>7159</v>
      </c>
      <c r="P2073" s="44" t="s">
        <v>532</v>
      </c>
      <c r="Q2073" s="44" t="s">
        <v>570</v>
      </c>
    </row>
    <row r="2074" spans="1:17" x14ac:dyDescent="0.25">
      <c r="A2074" s="44" t="s">
        <v>387</v>
      </c>
      <c r="B2074" s="44" t="s">
        <v>388</v>
      </c>
      <c r="C2074" s="44" t="s">
        <v>7160</v>
      </c>
      <c r="D2074" s="44"/>
      <c r="E2074" s="44" t="s">
        <v>7161</v>
      </c>
      <c r="F2074" s="44" t="s">
        <v>7162</v>
      </c>
      <c r="G2074" s="45">
        <v>60</v>
      </c>
      <c r="H2074" s="46">
        <v>0</v>
      </c>
      <c r="I2074" s="44" t="s">
        <v>575</v>
      </c>
      <c r="J2074" s="44" t="s">
        <v>576</v>
      </c>
      <c r="K2074" s="44" t="s">
        <v>566</v>
      </c>
      <c r="L2074" s="44" t="s">
        <v>567</v>
      </c>
      <c r="M2074" s="44" t="s">
        <v>629</v>
      </c>
      <c r="N2074" s="44"/>
      <c r="O2074" s="44" t="s">
        <v>387</v>
      </c>
      <c r="P2074" s="44" t="s">
        <v>388</v>
      </c>
      <c r="Q2074" s="44" t="s">
        <v>570</v>
      </c>
    </row>
    <row r="2075" spans="1:17" x14ac:dyDescent="0.25">
      <c r="A2075" s="44" t="s">
        <v>495</v>
      </c>
      <c r="B2075" s="44" t="s">
        <v>496</v>
      </c>
      <c r="C2075" s="44" t="s">
        <v>7163</v>
      </c>
      <c r="D2075" s="44"/>
      <c r="E2075" s="44" t="s">
        <v>7161</v>
      </c>
      <c r="F2075" s="44" t="s">
        <v>7164</v>
      </c>
      <c r="G2075" s="45">
        <v>60</v>
      </c>
      <c r="H2075" s="46">
        <v>0</v>
      </c>
      <c r="I2075" s="44" t="s">
        <v>617</v>
      </c>
      <c r="J2075" s="44" t="s">
        <v>618</v>
      </c>
      <c r="K2075" s="44" t="s">
        <v>566</v>
      </c>
      <c r="L2075" s="44" t="s">
        <v>899</v>
      </c>
      <c r="M2075" s="44" t="s">
        <v>644</v>
      </c>
      <c r="N2075" s="44" t="s">
        <v>2889</v>
      </c>
      <c r="O2075" s="44" t="s">
        <v>387</v>
      </c>
      <c r="P2075" s="44" t="s">
        <v>388</v>
      </c>
      <c r="Q2075" s="44" t="s">
        <v>570</v>
      </c>
    </row>
    <row r="2076" spans="1:17" x14ac:dyDescent="0.25">
      <c r="A2076" s="44" t="s">
        <v>375</v>
      </c>
      <c r="B2076" s="44" t="s">
        <v>376</v>
      </c>
      <c r="C2076" s="44" t="s">
        <v>7165</v>
      </c>
      <c r="D2076" s="44"/>
      <c r="E2076" s="44" t="s">
        <v>7161</v>
      </c>
      <c r="F2076" s="44" t="s">
        <v>7166</v>
      </c>
      <c r="G2076" s="45">
        <v>60</v>
      </c>
      <c r="H2076" s="46">
        <v>0</v>
      </c>
      <c r="I2076" s="44" t="s">
        <v>617</v>
      </c>
      <c r="J2076" s="44" t="s">
        <v>618</v>
      </c>
      <c r="K2076" s="44" t="s">
        <v>566</v>
      </c>
      <c r="L2076" s="44" t="s">
        <v>952</v>
      </c>
      <c r="M2076" s="44" t="s">
        <v>644</v>
      </c>
      <c r="N2076" s="44"/>
      <c r="O2076" s="44" t="s">
        <v>387</v>
      </c>
      <c r="P2076" s="44" t="s">
        <v>388</v>
      </c>
      <c r="Q2076" s="44" t="s">
        <v>570</v>
      </c>
    </row>
    <row r="2077" spans="1:17" x14ac:dyDescent="0.25">
      <c r="A2077" s="44" t="s">
        <v>379</v>
      </c>
      <c r="B2077" s="44" t="s">
        <v>380</v>
      </c>
      <c r="C2077" s="44" t="s">
        <v>7167</v>
      </c>
      <c r="D2077" s="44"/>
      <c r="E2077" s="44" t="s">
        <v>7161</v>
      </c>
      <c r="F2077" s="44" t="s">
        <v>7168</v>
      </c>
      <c r="G2077" s="45">
        <v>60</v>
      </c>
      <c r="H2077" s="46">
        <v>0</v>
      </c>
      <c r="I2077" s="44" t="s">
        <v>617</v>
      </c>
      <c r="J2077" s="44" t="s">
        <v>618</v>
      </c>
      <c r="K2077" s="44" t="s">
        <v>566</v>
      </c>
      <c r="L2077" s="44" t="s">
        <v>643</v>
      </c>
      <c r="M2077" s="44" t="s">
        <v>644</v>
      </c>
      <c r="N2077" s="44"/>
      <c r="O2077" s="44" t="s">
        <v>387</v>
      </c>
      <c r="P2077" s="44" t="s">
        <v>388</v>
      </c>
      <c r="Q2077" s="44" t="s">
        <v>570</v>
      </c>
    </row>
    <row r="2078" spans="1:17" x14ac:dyDescent="0.25">
      <c r="A2078" s="44" t="s">
        <v>499</v>
      </c>
      <c r="B2078" s="44" t="s">
        <v>500</v>
      </c>
      <c r="C2078" s="44" t="s">
        <v>7169</v>
      </c>
      <c r="D2078" s="44"/>
      <c r="E2078" s="44" t="s">
        <v>7170</v>
      </c>
      <c r="F2078" s="44" t="s">
        <v>7171</v>
      </c>
      <c r="G2078" s="45">
        <v>60</v>
      </c>
      <c r="H2078" s="46">
        <v>0</v>
      </c>
      <c r="I2078" s="44" t="s">
        <v>5074</v>
      </c>
      <c r="J2078" s="44" t="s">
        <v>5075</v>
      </c>
      <c r="K2078" s="44" t="s">
        <v>566</v>
      </c>
      <c r="L2078" s="44" t="s">
        <v>683</v>
      </c>
      <c r="M2078" s="44" t="s">
        <v>1021</v>
      </c>
      <c r="N2078" s="44"/>
      <c r="O2078" s="44" t="s">
        <v>387</v>
      </c>
      <c r="P2078" s="44" t="s">
        <v>388</v>
      </c>
      <c r="Q2078" s="44" t="s">
        <v>570</v>
      </c>
    </row>
    <row r="2079" spans="1:17" x14ac:dyDescent="0.25">
      <c r="A2079" s="44" t="s">
        <v>250</v>
      </c>
      <c r="B2079" s="44" t="s">
        <v>251</v>
      </c>
      <c r="C2079" s="44" t="s">
        <v>7172</v>
      </c>
      <c r="D2079" s="44"/>
      <c r="E2079" s="44" t="s">
        <v>7161</v>
      </c>
      <c r="F2079" s="44" t="s">
        <v>7173</v>
      </c>
      <c r="G2079" s="45">
        <v>60</v>
      </c>
      <c r="H2079" s="46">
        <v>0</v>
      </c>
      <c r="I2079" s="44" t="s">
        <v>617</v>
      </c>
      <c r="J2079" s="44" t="s">
        <v>618</v>
      </c>
      <c r="K2079" s="44" t="s">
        <v>566</v>
      </c>
      <c r="L2079" s="44" t="s">
        <v>837</v>
      </c>
      <c r="M2079" s="44" t="s">
        <v>644</v>
      </c>
      <c r="N2079" s="44"/>
      <c r="O2079" s="44" t="s">
        <v>387</v>
      </c>
      <c r="P2079" s="44" t="s">
        <v>388</v>
      </c>
      <c r="Q2079" s="44" t="s">
        <v>570</v>
      </c>
    </row>
    <row r="2080" spans="1:17" x14ac:dyDescent="0.25">
      <c r="A2080" s="44" t="s">
        <v>267</v>
      </c>
      <c r="B2080" s="44" t="s">
        <v>268</v>
      </c>
      <c r="C2080" s="44" t="s">
        <v>7174</v>
      </c>
      <c r="D2080" s="44"/>
      <c r="E2080" s="44" t="s">
        <v>7161</v>
      </c>
      <c r="F2080" s="44" t="s">
        <v>7175</v>
      </c>
      <c r="G2080" s="45">
        <v>60</v>
      </c>
      <c r="H2080" s="46">
        <v>0</v>
      </c>
      <c r="I2080" s="44" t="s">
        <v>657</v>
      </c>
      <c r="J2080" s="44" t="s">
        <v>658</v>
      </c>
      <c r="K2080" s="44" t="s">
        <v>566</v>
      </c>
      <c r="L2080" s="44" t="s">
        <v>567</v>
      </c>
      <c r="M2080" s="44" t="s">
        <v>659</v>
      </c>
      <c r="N2080" s="44"/>
      <c r="O2080" s="44" t="s">
        <v>387</v>
      </c>
      <c r="P2080" s="44" t="s">
        <v>388</v>
      </c>
      <c r="Q2080" s="44" t="s">
        <v>570</v>
      </c>
    </row>
    <row r="2081" spans="1:17" x14ac:dyDescent="0.25">
      <c r="A2081" s="44" t="s">
        <v>438</v>
      </c>
      <c r="B2081" s="44" t="s">
        <v>439</v>
      </c>
      <c r="C2081" s="44" t="s">
        <v>7176</v>
      </c>
      <c r="D2081" s="44"/>
      <c r="E2081" s="44" t="s">
        <v>7161</v>
      </c>
      <c r="F2081" s="44" t="s">
        <v>7177</v>
      </c>
      <c r="G2081" s="45">
        <v>60</v>
      </c>
      <c r="H2081" s="46">
        <v>0</v>
      </c>
      <c r="I2081" s="44" t="s">
        <v>617</v>
      </c>
      <c r="J2081" s="44" t="s">
        <v>618</v>
      </c>
      <c r="K2081" s="44" t="s">
        <v>566</v>
      </c>
      <c r="L2081" s="44" t="s">
        <v>903</v>
      </c>
      <c r="M2081" s="44" t="s">
        <v>644</v>
      </c>
      <c r="N2081" s="44"/>
      <c r="O2081" s="44" t="s">
        <v>387</v>
      </c>
      <c r="P2081" s="44" t="s">
        <v>388</v>
      </c>
      <c r="Q2081" s="44" t="s">
        <v>570</v>
      </c>
    </row>
    <row r="2082" spans="1:17" x14ac:dyDescent="0.25">
      <c r="A2082" s="44" t="s">
        <v>327</v>
      </c>
      <c r="B2082" s="44" t="s">
        <v>328</v>
      </c>
      <c r="C2082" s="44" t="s">
        <v>7178</v>
      </c>
      <c r="D2082" s="44"/>
      <c r="E2082" s="44" t="s">
        <v>7170</v>
      </c>
      <c r="F2082" s="44" t="s">
        <v>7179</v>
      </c>
      <c r="G2082" s="45">
        <v>60</v>
      </c>
      <c r="H2082" s="46">
        <v>0</v>
      </c>
      <c r="I2082" s="44" t="s">
        <v>5074</v>
      </c>
      <c r="J2082" s="44" t="s">
        <v>5075</v>
      </c>
      <c r="K2082" s="44" t="s">
        <v>566</v>
      </c>
      <c r="L2082" s="44" t="s">
        <v>683</v>
      </c>
      <c r="M2082" s="44" t="s">
        <v>1032</v>
      </c>
      <c r="N2082" s="44" t="s">
        <v>7180</v>
      </c>
      <c r="O2082" s="44" t="s">
        <v>387</v>
      </c>
      <c r="P2082" s="44" t="s">
        <v>388</v>
      </c>
      <c r="Q2082" s="44" t="s">
        <v>570</v>
      </c>
    </row>
    <row r="2083" spans="1:17" x14ac:dyDescent="0.25">
      <c r="A2083" s="44" t="s">
        <v>497</v>
      </c>
      <c r="B2083" s="44" t="s">
        <v>498</v>
      </c>
      <c r="C2083" s="44" t="s">
        <v>7181</v>
      </c>
      <c r="D2083" s="44"/>
      <c r="E2083" s="44" t="s">
        <v>7161</v>
      </c>
      <c r="F2083" s="44" t="s">
        <v>7182</v>
      </c>
      <c r="G2083" s="45">
        <v>60</v>
      </c>
      <c r="H2083" s="46">
        <v>0</v>
      </c>
      <c r="I2083" s="44" t="s">
        <v>617</v>
      </c>
      <c r="J2083" s="44" t="s">
        <v>618</v>
      </c>
      <c r="K2083" s="44" t="s">
        <v>566</v>
      </c>
      <c r="L2083" s="44" t="s">
        <v>3679</v>
      </c>
      <c r="M2083" s="44" t="s">
        <v>644</v>
      </c>
      <c r="N2083" s="44"/>
      <c r="O2083" s="44" t="s">
        <v>387</v>
      </c>
      <c r="P2083" s="44" t="s">
        <v>388</v>
      </c>
      <c r="Q2083" s="44" t="s">
        <v>570</v>
      </c>
    </row>
    <row r="2084" spans="1:17" x14ac:dyDescent="0.25">
      <c r="A2084" s="44" t="s">
        <v>294</v>
      </c>
      <c r="B2084" s="44" t="s">
        <v>295</v>
      </c>
      <c r="C2084" s="44" t="s">
        <v>7183</v>
      </c>
      <c r="D2084" s="44"/>
      <c r="E2084" s="44" t="s">
        <v>7161</v>
      </c>
      <c r="F2084" s="44" t="s">
        <v>7184</v>
      </c>
      <c r="G2084" s="45">
        <v>60</v>
      </c>
      <c r="H2084" s="46">
        <v>0</v>
      </c>
      <c r="I2084" s="44" t="s">
        <v>623</v>
      </c>
      <c r="J2084" s="44" t="s">
        <v>624</v>
      </c>
      <c r="K2084" s="44" t="s">
        <v>566</v>
      </c>
      <c r="L2084" s="44" t="s">
        <v>567</v>
      </c>
      <c r="M2084" s="44" t="s">
        <v>795</v>
      </c>
      <c r="N2084" s="44"/>
      <c r="O2084" s="44" t="s">
        <v>387</v>
      </c>
      <c r="P2084" s="44" t="s">
        <v>388</v>
      </c>
      <c r="Q2084" s="44" t="s">
        <v>570</v>
      </c>
    </row>
    <row r="2085" spans="1:17" x14ac:dyDescent="0.25">
      <c r="A2085" s="44" t="s">
        <v>151</v>
      </c>
      <c r="B2085" s="44" t="s">
        <v>152</v>
      </c>
      <c r="C2085" s="44" t="s">
        <v>7185</v>
      </c>
      <c r="D2085" s="44"/>
      <c r="E2085" s="44" t="s">
        <v>7161</v>
      </c>
      <c r="F2085" s="44" t="s">
        <v>7186</v>
      </c>
      <c r="G2085" s="45">
        <v>60</v>
      </c>
      <c r="H2085" s="46">
        <v>0</v>
      </c>
      <c r="I2085" s="44" t="s">
        <v>617</v>
      </c>
      <c r="J2085" s="44" t="s">
        <v>618</v>
      </c>
      <c r="K2085" s="44" t="s">
        <v>566</v>
      </c>
      <c r="L2085" s="44" t="s">
        <v>715</v>
      </c>
      <c r="M2085" s="44" t="s">
        <v>644</v>
      </c>
      <c r="N2085" s="44"/>
      <c r="O2085" s="44" t="s">
        <v>387</v>
      </c>
      <c r="P2085" s="44" t="s">
        <v>388</v>
      </c>
      <c r="Q2085" s="44" t="s">
        <v>570</v>
      </c>
    </row>
    <row r="2086" spans="1:17" x14ac:dyDescent="0.25">
      <c r="A2086" s="44" t="s">
        <v>373</v>
      </c>
      <c r="B2086" s="44" t="s">
        <v>374</v>
      </c>
      <c r="C2086" s="44" t="s">
        <v>7187</v>
      </c>
      <c r="D2086" s="44"/>
      <c r="E2086" s="44" t="s">
        <v>7170</v>
      </c>
      <c r="F2086" s="44" t="s">
        <v>7188</v>
      </c>
      <c r="G2086" s="45">
        <v>60</v>
      </c>
      <c r="H2086" s="46">
        <v>0</v>
      </c>
      <c r="I2086" s="44" t="s">
        <v>699</v>
      </c>
      <c r="J2086" s="44" t="s">
        <v>700</v>
      </c>
      <c r="K2086" s="44" t="s">
        <v>566</v>
      </c>
      <c r="L2086" s="44" t="s">
        <v>4989</v>
      </c>
      <c r="M2086" s="44" t="s">
        <v>702</v>
      </c>
      <c r="N2086" s="44"/>
      <c r="O2086" s="44" t="s">
        <v>387</v>
      </c>
      <c r="P2086" s="44" t="s">
        <v>388</v>
      </c>
      <c r="Q2086" s="44" t="s">
        <v>570</v>
      </c>
    </row>
    <row r="2087" spans="1:17" x14ac:dyDescent="0.25">
      <c r="A2087" s="44" t="s">
        <v>222</v>
      </c>
      <c r="B2087" s="44" t="s">
        <v>223</v>
      </c>
      <c r="C2087" s="44" t="s">
        <v>7189</v>
      </c>
      <c r="D2087" s="44"/>
      <c r="E2087" s="44" t="s">
        <v>7170</v>
      </c>
      <c r="F2087" s="44" t="s">
        <v>7190</v>
      </c>
      <c r="G2087" s="45"/>
      <c r="H2087" s="46">
        <v>0</v>
      </c>
      <c r="I2087" s="44" t="s">
        <v>5074</v>
      </c>
      <c r="J2087" s="44" t="s">
        <v>5075</v>
      </c>
      <c r="K2087" s="44" t="s">
        <v>566</v>
      </c>
      <c r="L2087" s="44" t="s">
        <v>683</v>
      </c>
      <c r="M2087" s="44" t="s">
        <v>851</v>
      </c>
      <c r="N2087" s="44" t="s">
        <v>7191</v>
      </c>
      <c r="O2087" s="44" t="s">
        <v>387</v>
      </c>
      <c r="P2087" s="44" t="s">
        <v>388</v>
      </c>
      <c r="Q2087" s="44" t="s">
        <v>570</v>
      </c>
    </row>
    <row r="2088" spans="1:17" x14ac:dyDescent="0.25">
      <c r="A2088" s="44" t="s">
        <v>510</v>
      </c>
      <c r="B2088" s="44" t="s">
        <v>509</v>
      </c>
      <c r="C2088" s="44" t="s">
        <v>7192</v>
      </c>
      <c r="D2088" s="44"/>
      <c r="E2088" s="44" t="s">
        <v>7161</v>
      </c>
      <c r="F2088" s="44" t="s">
        <v>74</v>
      </c>
      <c r="G2088" s="45">
        <v>60</v>
      </c>
      <c r="H2088" s="46">
        <v>0</v>
      </c>
      <c r="I2088" s="44" t="s">
        <v>623</v>
      </c>
      <c r="J2088" s="44" t="s">
        <v>624</v>
      </c>
      <c r="K2088" s="44" t="s">
        <v>566</v>
      </c>
      <c r="L2088" s="44" t="s">
        <v>567</v>
      </c>
      <c r="M2088" s="44" t="s">
        <v>673</v>
      </c>
      <c r="N2088" s="44"/>
      <c r="O2088" s="44" t="s">
        <v>387</v>
      </c>
      <c r="P2088" s="44" t="s">
        <v>388</v>
      </c>
      <c r="Q2088" s="44" t="s">
        <v>570</v>
      </c>
    </row>
    <row r="2089" spans="1:17" x14ac:dyDescent="0.25">
      <c r="A2089" s="44" t="s">
        <v>7193</v>
      </c>
      <c r="B2089" s="44" t="s">
        <v>7194</v>
      </c>
      <c r="C2089" s="44" t="s">
        <v>7195</v>
      </c>
      <c r="D2089" s="44"/>
      <c r="E2089" s="44" t="s">
        <v>7170</v>
      </c>
      <c r="F2089" s="44" t="s">
        <v>7196</v>
      </c>
      <c r="G2089" s="45">
        <v>60</v>
      </c>
      <c r="H2089" s="46">
        <v>0</v>
      </c>
      <c r="I2089" s="44" t="s">
        <v>5074</v>
      </c>
      <c r="J2089" s="44" t="s">
        <v>5075</v>
      </c>
      <c r="K2089" s="44" t="s">
        <v>566</v>
      </c>
      <c r="L2089" s="44" t="s">
        <v>683</v>
      </c>
      <c r="M2089" s="44" t="s">
        <v>1032</v>
      </c>
      <c r="N2089" s="44"/>
      <c r="O2089" s="44" t="s">
        <v>387</v>
      </c>
      <c r="P2089" s="44" t="s">
        <v>388</v>
      </c>
      <c r="Q2089" s="44" t="s">
        <v>570</v>
      </c>
    </row>
    <row r="2090" spans="1:17" x14ac:dyDescent="0.25">
      <c r="A2090" s="44" t="s">
        <v>7197</v>
      </c>
      <c r="B2090" s="44" t="s">
        <v>7198</v>
      </c>
      <c r="C2090" s="44" t="s">
        <v>7199</v>
      </c>
      <c r="D2090" s="44"/>
      <c r="E2090" s="44"/>
      <c r="F2090" s="44" t="s">
        <v>7200</v>
      </c>
      <c r="G2090" s="45"/>
      <c r="H2090" s="46">
        <v>0</v>
      </c>
      <c r="I2090" s="44"/>
      <c r="J2090" s="44"/>
      <c r="K2090" s="44" t="s">
        <v>566</v>
      </c>
      <c r="L2090" s="44" t="s">
        <v>837</v>
      </c>
      <c r="M2090" s="44" t="s">
        <v>644</v>
      </c>
      <c r="N2090" s="44"/>
      <c r="O2090" s="44" t="s">
        <v>7197</v>
      </c>
      <c r="P2090" s="44" t="s">
        <v>7198</v>
      </c>
      <c r="Q2090" s="44" t="s">
        <v>570</v>
      </c>
    </row>
    <row r="2091" spans="1:17" x14ac:dyDescent="0.25">
      <c r="A2091" s="44" t="s">
        <v>7201</v>
      </c>
      <c r="B2091" s="44" t="s">
        <v>7202</v>
      </c>
      <c r="C2091" s="44" t="s">
        <v>7203</v>
      </c>
      <c r="D2091" s="44"/>
      <c r="E2091" s="44" t="s">
        <v>574</v>
      </c>
      <c r="F2091" s="44" t="s">
        <v>7204</v>
      </c>
      <c r="G2091" s="45"/>
      <c r="H2091" s="46">
        <v>0</v>
      </c>
      <c r="I2091" s="44"/>
      <c r="J2091" s="44"/>
      <c r="K2091" s="44" t="s">
        <v>566</v>
      </c>
      <c r="L2091" s="44" t="s">
        <v>567</v>
      </c>
      <c r="M2091" s="44" t="s">
        <v>2277</v>
      </c>
      <c r="N2091" s="44"/>
      <c r="O2091" s="44" t="s">
        <v>7201</v>
      </c>
      <c r="P2091" s="44" t="s">
        <v>7202</v>
      </c>
      <c r="Q2091" s="44" t="s">
        <v>570</v>
      </c>
    </row>
    <row r="2092" spans="1:17" x14ac:dyDescent="0.25">
      <c r="A2092" s="44" t="s">
        <v>7205</v>
      </c>
      <c r="B2092" s="44" t="s">
        <v>7206</v>
      </c>
      <c r="C2092" s="44" t="s">
        <v>7207</v>
      </c>
      <c r="D2092" s="44"/>
      <c r="E2092" s="44" t="s">
        <v>574</v>
      </c>
      <c r="F2092" s="44" t="s">
        <v>7208</v>
      </c>
      <c r="G2092" s="45"/>
      <c r="H2092" s="46">
        <v>0</v>
      </c>
      <c r="I2092" s="44"/>
      <c r="J2092" s="44"/>
      <c r="K2092" s="44" t="s">
        <v>566</v>
      </c>
      <c r="L2092" s="44" t="s">
        <v>567</v>
      </c>
      <c r="M2092" s="44" t="s">
        <v>2277</v>
      </c>
      <c r="N2092" s="44"/>
      <c r="O2092" s="44" t="s">
        <v>7205</v>
      </c>
      <c r="P2092" s="44" t="s">
        <v>7206</v>
      </c>
      <c r="Q2092" s="44" t="s">
        <v>570</v>
      </c>
    </row>
    <row r="2093" spans="1:17" x14ac:dyDescent="0.25">
      <c r="A2093" s="44" t="s">
        <v>7209</v>
      </c>
      <c r="B2093" s="44" t="s">
        <v>7210</v>
      </c>
      <c r="C2093" s="44" t="s">
        <v>7211</v>
      </c>
      <c r="D2093" s="44"/>
      <c r="E2093" s="44" t="s">
        <v>574</v>
      </c>
      <c r="F2093" s="44" t="s">
        <v>7212</v>
      </c>
      <c r="G2093" s="45"/>
      <c r="H2093" s="46">
        <v>0</v>
      </c>
      <c r="I2093" s="44"/>
      <c r="J2093" s="44"/>
      <c r="K2093" s="44" t="s">
        <v>566</v>
      </c>
      <c r="L2093" s="44" t="s">
        <v>567</v>
      </c>
      <c r="M2093" s="44" t="s">
        <v>2277</v>
      </c>
      <c r="N2093" s="44"/>
      <c r="O2093" s="44" t="s">
        <v>7209</v>
      </c>
      <c r="P2093" s="44" t="s">
        <v>7210</v>
      </c>
      <c r="Q2093" s="44" t="s">
        <v>570</v>
      </c>
    </row>
    <row r="2094" spans="1:17" x14ac:dyDescent="0.25">
      <c r="A2094" s="44" t="s">
        <v>7213</v>
      </c>
      <c r="B2094" s="44" t="s">
        <v>7214</v>
      </c>
      <c r="C2094" s="44" t="s">
        <v>7215</v>
      </c>
      <c r="D2094" s="44"/>
      <c r="E2094" s="44" t="s">
        <v>824</v>
      </c>
      <c r="F2094" s="44" t="s">
        <v>7216</v>
      </c>
      <c r="G2094" s="45"/>
      <c r="H2094" s="46">
        <v>0</v>
      </c>
      <c r="I2094" s="44" t="s">
        <v>699</v>
      </c>
      <c r="J2094" s="44" t="s">
        <v>700</v>
      </c>
      <c r="K2094" s="44" t="s">
        <v>566</v>
      </c>
      <c r="L2094" s="44" t="s">
        <v>1036</v>
      </c>
      <c r="M2094" s="44" t="s">
        <v>702</v>
      </c>
      <c r="N2094" s="44" t="s">
        <v>7217</v>
      </c>
      <c r="O2094" s="44" t="s">
        <v>7213</v>
      </c>
      <c r="P2094" s="44" t="s">
        <v>7214</v>
      </c>
      <c r="Q2094" s="44" t="s">
        <v>570</v>
      </c>
    </row>
    <row r="2095" spans="1:17" x14ac:dyDescent="0.25">
      <c r="A2095" s="44" t="s">
        <v>7218</v>
      </c>
      <c r="B2095" s="44" t="s">
        <v>7219</v>
      </c>
      <c r="C2095" s="44" t="s">
        <v>7220</v>
      </c>
      <c r="D2095" s="44"/>
      <c r="E2095" s="44" t="s">
        <v>574</v>
      </c>
      <c r="F2095" s="44" t="s">
        <v>7221</v>
      </c>
      <c r="G2095" s="45"/>
      <c r="H2095" s="46">
        <v>0</v>
      </c>
      <c r="I2095" s="44" t="s">
        <v>617</v>
      </c>
      <c r="J2095" s="44" t="s">
        <v>618</v>
      </c>
      <c r="K2095" s="44" t="s">
        <v>566</v>
      </c>
      <c r="L2095" s="44" t="s">
        <v>567</v>
      </c>
      <c r="M2095" s="44" t="s">
        <v>597</v>
      </c>
      <c r="N2095" s="44"/>
      <c r="O2095" s="44" t="s">
        <v>7218</v>
      </c>
      <c r="P2095" s="44" t="s">
        <v>7219</v>
      </c>
      <c r="Q2095" s="44" t="s">
        <v>570</v>
      </c>
    </row>
    <row r="2096" spans="1:17" x14ac:dyDescent="0.25">
      <c r="A2096" s="44" t="s">
        <v>7222</v>
      </c>
      <c r="B2096" s="44" t="s">
        <v>7223</v>
      </c>
      <c r="C2096" s="44" t="s">
        <v>7224</v>
      </c>
      <c r="D2096" s="44"/>
      <c r="E2096" s="44" t="s">
        <v>574</v>
      </c>
      <c r="F2096" s="44" t="s">
        <v>7225</v>
      </c>
      <c r="G2096" s="45"/>
      <c r="H2096" s="46">
        <v>0</v>
      </c>
      <c r="I2096" s="44" t="s">
        <v>575</v>
      </c>
      <c r="J2096" s="44" t="s">
        <v>576</v>
      </c>
      <c r="K2096" s="44" t="s">
        <v>566</v>
      </c>
      <c r="L2096" s="44" t="s">
        <v>567</v>
      </c>
      <c r="M2096" s="44" t="s">
        <v>629</v>
      </c>
      <c r="N2096" s="44"/>
      <c r="O2096" s="44" t="s">
        <v>7222</v>
      </c>
      <c r="P2096" s="44" t="s">
        <v>7223</v>
      </c>
      <c r="Q2096" s="44" t="s">
        <v>570</v>
      </c>
    </row>
    <row r="2097" spans="1:17" x14ac:dyDescent="0.25">
      <c r="A2097" s="44" t="s">
        <v>7226</v>
      </c>
      <c r="B2097" s="44" t="s">
        <v>7227</v>
      </c>
      <c r="C2097" s="44" t="s">
        <v>7228</v>
      </c>
      <c r="D2097" s="44"/>
      <c r="E2097" s="44" t="s">
        <v>574</v>
      </c>
      <c r="F2097" s="44" t="s">
        <v>7229</v>
      </c>
      <c r="G2097" s="45">
        <v>60</v>
      </c>
      <c r="H2097" s="46">
        <v>0</v>
      </c>
      <c r="I2097" s="44" t="s">
        <v>583</v>
      </c>
      <c r="J2097" s="44" t="s">
        <v>584</v>
      </c>
      <c r="K2097" s="44" t="s">
        <v>566</v>
      </c>
      <c r="L2097" s="44" t="s">
        <v>567</v>
      </c>
      <c r="M2097" s="44" t="s">
        <v>585</v>
      </c>
      <c r="N2097" s="44"/>
      <c r="O2097" s="44" t="s">
        <v>7226</v>
      </c>
      <c r="P2097" s="44" t="s">
        <v>7227</v>
      </c>
      <c r="Q2097" s="44" t="s">
        <v>570</v>
      </c>
    </row>
    <row r="2098" spans="1:17" x14ac:dyDescent="0.25">
      <c r="A2098" s="44" t="s">
        <v>7230</v>
      </c>
      <c r="B2098" s="44" t="s">
        <v>7231</v>
      </c>
      <c r="C2098" s="44" t="s">
        <v>7232</v>
      </c>
      <c r="D2098" s="44" t="s">
        <v>74</v>
      </c>
      <c r="E2098" s="44" t="s">
        <v>824</v>
      </c>
      <c r="F2098" s="44" t="s">
        <v>7233</v>
      </c>
      <c r="G2098" s="45"/>
      <c r="H2098" s="46">
        <v>0</v>
      </c>
      <c r="I2098" s="44" t="s">
        <v>699</v>
      </c>
      <c r="J2098" s="44" t="s">
        <v>700</v>
      </c>
      <c r="K2098" s="44" t="s">
        <v>566</v>
      </c>
      <c r="L2098" s="44" t="s">
        <v>6037</v>
      </c>
      <c r="M2098" s="44" t="s">
        <v>702</v>
      </c>
      <c r="N2098" s="44" t="s">
        <v>7234</v>
      </c>
      <c r="O2098" s="44" t="s">
        <v>7230</v>
      </c>
      <c r="P2098" s="44" t="s">
        <v>7231</v>
      </c>
      <c r="Q2098" s="44" t="s">
        <v>570</v>
      </c>
    </row>
    <row r="2099" spans="1:17" x14ac:dyDescent="0.25">
      <c r="A2099" s="44" t="s">
        <v>7235</v>
      </c>
      <c r="B2099" s="44" t="s">
        <v>7236</v>
      </c>
      <c r="C2099" s="44" t="s">
        <v>7237</v>
      </c>
      <c r="D2099" s="44"/>
      <c r="E2099" s="44" t="s">
        <v>574</v>
      </c>
      <c r="F2099" s="44" t="s">
        <v>7238</v>
      </c>
      <c r="G2099" s="45"/>
      <c r="H2099" s="46">
        <v>0</v>
      </c>
      <c r="I2099" s="44" t="s">
        <v>789</v>
      </c>
      <c r="J2099" s="44" t="s">
        <v>790</v>
      </c>
      <c r="K2099" s="44" t="s">
        <v>566</v>
      </c>
      <c r="L2099" s="44" t="s">
        <v>567</v>
      </c>
      <c r="M2099" s="44" t="s">
        <v>795</v>
      </c>
      <c r="N2099" s="44"/>
      <c r="O2099" s="44" t="s">
        <v>7235</v>
      </c>
      <c r="P2099" s="44" t="s">
        <v>7236</v>
      </c>
      <c r="Q2099" s="44" t="s">
        <v>570</v>
      </c>
    </row>
    <row r="2100" spans="1:17" x14ac:dyDescent="0.25">
      <c r="A2100" s="44" t="s">
        <v>203</v>
      </c>
      <c r="B2100" s="44" t="s">
        <v>204</v>
      </c>
      <c r="C2100" s="44" t="s">
        <v>7239</v>
      </c>
      <c r="D2100" s="44"/>
      <c r="E2100" s="44" t="s">
        <v>7240</v>
      </c>
      <c r="F2100" s="44" t="s">
        <v>7241</v>
      </c>
      <c r="G2100" s="45">
        <v>60</v>
      </c>
      <c r="H2100" s="46">
        <v>0</v>
      </c>
      <c r="I2100" s="44"/>
      <c r="J2100" s="44"/>
      <c r="K2100" s="44" t="s">
        <v>566</v>
      </c>
      <c r="L2100" s="44" t="s">
        <v>567</v>
      </c>
      <c r="M2100" s="44" t="s">
        <v>577</v>
      </c>
      <c r="N2100" s="44"/>
      <c r="O2100" s="44" t="s">
        <v>203</v>
      </c>
      <c r="P2100" s="44" t="s">
        <v>204</v>
      </c>
      <c r="Q2100" s="44" t="s">
        <v>570</v>
      </c>
    </row>
    <row r="2101" spans="1:17" x14ac:dyDescent="0.25">
      <c r="A2101" s="44" t="s">
        <v>7242</v>
      </c>
      <c r="B2101" s="44" t="s">
        <v>7243</v>
      </c>
      <c r="C2101" s="44" t="s">
        <v>7244</v>
      </c>
      <c r="D2101" s="44"/>
      <c r="E2101" s="44" t="s">
        <v>7240</v>
      </c>
      <c r="F2101" s="44" t="s">
        <v>74</v>
      </c>
      <c r="G2101" s="45">
        <v>60</v>
      </c>
      <c r="H2101" s="46">
        <v>0</v>
      </c>
      <c r="I2101" s="44" t="s">
        <v>575</v>
      </c>
      <c r="J2101" s="44" t="s">
        <v>576</v>
      </c>
      <c r="K2101" s="44" t="s">
        <v>566</v>
      </c>
      <c r="L2101" s="44" t="s">
        <v>567</v>
      </c>
      <c r="M2101" s="44" t="s">
        <v>577</v>
      </c>
      <c r="N2101" s="44" t="s">
        <v>1387</v>
      </c>
      <c r="O2101" s="44" t="s">
        <v>203</v>
      </c>
      <c r="P2101" s="44" t="s">
        <v>204</v>
      </c>
      <c r="Q2101" s="44" t="s">
        <v>570</v>
      </c>
    </row>
    <row r="2102" spans="1:17" x14ac:dyDescent="0.25">
      <c r="A2102" s="44" t="s">
        <v>7245</v>
      </c>
      <c r="B2102" s="44" t="s">
        <v>7246</v>
      </c>
      <c r="C2102" s="44" t="s">
        <v>7247</v>
      </c>
      <c r="D2102" s="44"/>
      <c r="E2102" s="44" t="s">
        <v>7240</v>
      </c>
      <c r="F2102" s="44" t="s">
        <v>74</v>
      </c>
      <c r="G2102" s="45">
        <v>60</v>
      </c>
      <c r="H2102" s="46">
        <v>0</v>
      </c>
      <c r="I2102" s="44" t="s">
        <v>623</v>
      </c>
      <c r="J2102" s="44" t="s">
        <v>624</v>
      </c>
      <c r="K2102" s="44" t="s">
        <v>566</v>
      </c>
      <c r="L2102" s="44" t="s">
        <v>567</v>
      </c>
      <c r="M2102" s="44" t="s">
        <v>625</v>
      </c>
      <c r="N2102" s="44"/>
      <c r="O2102" s="44" t="s">
        <v>203</v>
      </c>
      <c r="P2102" s="44" t="s">
        <v>204</v>
      </c>
      <c r="Q2102" s="44" t="s">
        <v>570</v>
      </c>
    </row>
    <row r="2103" spans="1:17" x14ac:dyDescent="0.25">
      <c r="A2103" s="44" t="s">
        <v>7248</v>
      </c>
      <c r="B2103" s="44" t="s">
        <v>7249</v>
      </c>
      <c r="C2103" s="44" t="s">
        <v>7250</v>
      </c>
      <c r="D2103" s="44"/>
      <c r="E2103" s="44" t="s">
        <v>203</v>
      </c>
      <c r="F2103" s="44" t="s">
        <v>74</v>
      </c>
      <c r="G2103" s="45">
        <v>60</v>
      </c>
      <c r="H2103" s="46">
        <v>0</v>
      </c>
      <c r="I2103" s="44" t="s">
        <v>583</v>
      </c>
      <c r="J2103" s="44" t="s">
        <v>584</v>
      </c>
      <c r="K2103" s="44" t="s">
        <v>566</v>
      </c>
      <c r="L2103" s="44" t="s">
        <v>567</v>
      </c>
      <c r="M2103" s="44" t="s">
        <v>766</v>
      </c>
      <c r="N2103" s="44" t="s">
        <v>4073</v>
      </c>
      <c r="O2103" s="44" t="s">
        <v>203</v>
      </c>
      <c r="P2103" s="44" t="s">
        <v>204</v>
      </c>
      <c r="Q2103" s="44" t="s">
        <v>570</v>
      </c>
    </row>
    <row r="2104" spans="1:17" x14ac:dyDescent="0.25">
      <c r="A2104" s="44" t="s">
        <v>7251</v>
      </c>
      <c r="B2104" s="44" t="s">
        <v>7252</v>
      </c>
      <c r="C2104" s="44" t="s">
        <v>7253</v>
      </c>
      <c r="D2104" s="44"/>
      <c r="E2104" s="44" t="s">
        <v>7240</v>
      </c>
      <c r="F2104" s="44" t="s">
        <v>74</v>
      </c>
      <c r="G2104" s="45">
        <v>60</v>
      </c>
      <c r="H2104" s="46">
        <v>0</v>
      </c>
      <c r="I2104" s="44" t="s">
        <v>657</v>
      </c>
      <c r="J2104" s="44" t="s">
        <v>658</v>
      </c>
      <c r="K2104" s="44" t="s">
        <v>566</v>
      </c>
      <c r="L2104" s="44" t="s">
        <v>567</v>
      </c>
      <c r="M2104" s="44" t="s">
        <v>974</v>
      </c>
      <c r="N2104" s="44"/>
      <c r="O2104" s="44" t="s">
        <v>203</v>
      </c>
      <c r="P2104" s="44" t="s">
        <v>204</v>
      </c>
      <c r="Q2104" s="44" t="s">
        <v>570</v>
      </c>
    </row>
    <row r="2105" spans="1:17" x14ac:dyDescent="0.25">
      <c r="A2105" s="44" t="s">
        <v>7254</v>
      </c>
      <c r="B2105" s="44" t="s">
        <v>7255</v>
      </c>
      <c r="C2105" s="44" t="s">
        <v>7256</v>
      </c>
      <c r="D2105" s="44"/>
      <c r="E2105" s="44" t="s">
        <v>7257</v>
      </c>
      <c r="F2105" s="44" t="s">
        <v>74</v>
      </c>
      <c r="G2105" s="45">
        <v>60</v>
      </c>
      <c r="H2105" s="46">
        <v>0</v>
      </c>
      <c r="I2105" s="44" t="s">
        <v>681</v>
      </c>
      <c r="J2105" s="44" t="s">
        <v>682</v>
      </c>
      <c r="K2105" s="44" t="s">
        <v>566</v>
      </c>
      <c r="L2105" s="44" t="s">
        <v>683</v>
      </c>
      <c r="M2105" s="44" t="s">
        <v>1106</v>
      </c>
      <c r="N2105" s="44"/>
      <c r="O2105" s="44" t="s">
        <v>203</v>
      </c>
      <c r="P2105" s="44" t="s">
        <v>204</v>
      </c>
      <c r="Q2105" s="44" t="s">
        <v>570</v>
      </c>
    </row>
    <row r="2106" spans="1:17" x14ac:dyDescent="0.25">
      <c r="A2106" s="44" t="s">
        <v>7258</v>
      </c>
      <c r="B2106" s="44" t="s">
        <v>7259</v>
      </c>
      <c r="C2106" s="44" t="s">
        <v>7260</v>
      </c>
      <c r="D2106" s="44"/>
      <c r="E2106" s="44" t="s">
        <v>7257</v>
      </c>
      <c r="F2106" s="44" t="s">
        <v>74</v>
      </c>
      <c r="G2106" s="45">
        <v>60</v>
      </c>
      <c r="H2106" s="46">
        <v>0</v>
      </c>
      <c r="I2106" s="44" t="s">
        <v>693</v>
      </c>
      <c r="J2106" s="44" t="s">
        <v>694</v>
      </c>
      <c r="K2106" s="44" t="s">
        <v>566</v>
      </c>
      <c r="L2106" s="44" t="s">
        <v>683</v>
      </c>
      <c r="M2106" s="44" t="s">
        <v>1224</v>
      </c>
      <c r="N2106" s="44"/>
      <c r="O2106" s="44" t="s">
        <v>203</v>
      </c>
      <c r="P2106" s="44" t="s">
        <v>204</v>
      </c>
      <c r="Q2106" s="44" t="s">
        <v>570</v>
      </c>
    </row>
    <row r="2107" spans="1:17" x14ac:dyDescent="0.25">
      <c r="A2107" s="44" t="s">
        <v>7261</v>
      </c>
      <c r="B2107" s="44" t="s">
        <v>7262</v>
      </c>
      <c r="C2107" s="44" t="s">
        <v>7263</v>
      </c>
      <c r="D2107" s="44"/>
      <c r="E2107" s="44" t="s">
        <v>7257</v>
      </c>
      <c r="F2107" s="44" t="s">
        <v>74</v>
      </c>
      <c r="G2107" s="45">
        <v>60</v>
      </c>
      <c r="H2107" s="46">
        <v>0</v>
      </c>
      <c r="I2107" s="44" t="s">
        <v>693</v>
      </c>
      <c r="J2107" s="44" t="s">
        <v>694</v>
      </c>
      <c r="K2107" s="44" t="s">
        <v>566</v>
      </c>
      <c r="L2107" s="44" t="s">
        <v>683</v>
      </c>
      <c r="M2107" s="44" t="s">
        <v>1068</v>
      </c>
      <c r="N2107" s="44"/>
      <c r="O2107" s="44" t="s">
        <v>203</v>
      </c>
      <c r="P2107" s="44" t="s">
        <v>204</v>
      </c>
      <c r="Q2107" s="44" t="s">
        <v>570</v>
      </c>
    </row>
    <row r="2108" spans="1:17" x14ac:dyDescent="0.25">
      <c r="A2108" s="44" t="s">
        <v>7264</v>
      </c>
      <c r="B2108" s="44" t="s">
        <v>7265</v>
      </c>
      <c r="C2108" s="44" t="s">
        <v>7266</v>
      </c>
      <c r="D2108" s="44"/>
      <c r="E2108" s="44" t="s">
        <v>7257</v>
      </c>
      <c r="F2108" s="44" t="s">
        <v>74</v>
      </c>
      <c r="G2108" s="45">
        <v>60</v>
      </c>
      <c r="H2108" s="46">
        <v>0</v>
      </c>
      <c r="I2108" s="44" t="s">
        <v>5074</v>
      </c>
      <c r="J2108" s="44" t="s">
        <v>5075</v>
      </c>
      <c r="K2108" s="44" t="s">
        <v>566</v>
      </c>
      <c r="L2108" s="44" t="s">
        <v>683</v>
      </c>
      <c r="M2108" s="44" t="s">
        <v>1092</v>
      </c>
      <c r="N2108" s="44"/>
      <c r="O2108" s="44" t="s">
        <v>203</v>
      </c>
      <c r="P2108" s="44" t="s">
        <v>204</v>
      </c>
      <c r="Q2108" s="44" t="s">
        <v>570</v>
      </c>
    </row>
    <row r="2109" spans="1:17" x14ac:dyDescent="0.25">
      <c r="A2109" s="44" t="s">
        <v>7267</v>
      </c>
      <c r="B2109" s="44" t="s">
        <v>7268</v>
      </c>
      <c r="C2109" s="44" t="s">
        <v>7269</v>
      </c>
      <c r="D2109" s="44"/>
      <c r="E2109" s="44" t="s">
        <v>7240</v>
      </c>
      <c r="F2109" s="44" t="s">
        <v>74</v>
      </c>
      <c r="G2109" s="45">
        <v>60</v>
      </c>
      <c r="H2109" s="46">
        <v>0</v>
      </c>
      <c r="I2109" s="44" t="s">
        <v>657</v>
      </c>
      <c r="J2109" s="44" t="s">
        <v>658</v>
      </c>
      <c r="K2109" s="44" t="s">
        <v>566</v>
      </c>
      <c r="L2109" s="44" t="s">
        <v>567</v>
      </c>
      <c r="M2109" s="44" t="s">
        <v>974</v>
      </c>
      <c r="N2109" s="44"/>
      <c r="O2109" s="44" t="s">
        <v>203</v>
      </c>
      <c r="P2109" s="44" t="s">
        <v>204</v>
      </c>
      <c r="Q2109" s="44" t="s">
        <v>570</v>
      </c>
    </row>
    <row r="2110" spans="1:17" x14ac:dyDescent="0.25">
      <c r="A2110" s="44" t="s">
        <v>115</v>
      </c>
      <c r="B2110" s="44" t="s">
        <v>116</v>
      </c>
      <c r="C2110" s="44" t="s">
        <v>7270</v>
      </c>
      <c r="D2110" s="44" t="s">
        <v>7271</v>
      </c>
      <c r="E2110" s="44" t="s">
        <v>7257</v>
      </c>
      <c r="F2110" s="44" t="s">
        <v>7272</v>
      </c>
      <c r="G2110" s="45">
        <v>60</v>
      </c>
      <c r="H2110" s="46">
        <v>0</v>
      </c>
      <c r="I2110" s="44" t="s">
        <v>693</v>
      </c>
      <c r="J2110" s="44" t="s">
        <v>694</v>
      </c>
      <c r="K2110" s="44" t="s">
        <v>566</v>
      </c>
      <c r="L2110" s="44" t="s">
        <v>683</v>
      </c>
      <c r="M2110" s="44" t="s">
        <v>1224</v>
      </c>
      <c r="N2110" s="44" t="s">
        <v>7273</v>
      </c>
      <c r="O2110" s="44" t="s">
        <v>115</v>
      </c>
      <c r="P2110" s="44" t="s">
        <v>116</v>
      </c>
      <c r="Q2110" s="44" t="s">
        <v>570</v>
      </c>
    </row>
    <row r="2111" spans="1:17" x14ac:dyDescent="0.25">
      <c r="A2111" s="44" t="s">
        <v>317</v>
      </c>
      <c r="B2111" s="44" t="s">
        <v>318</v>
      </c>
      <c r="C2111" s="44" t="s">
        <v>7274</v>
      </c>
      <c r="D2111" s="44" t="s">
        <v>7275</v>
      </c>
      <c r="E2111" s="44" t="s">
        <v>7276</v>
      </c>
      <c r="F2111" s="44" t="s">
        <v>7277</v>
      </c>
      <c r="G2111" s="45">
        <v>60</v>
      </c>
      <c r="H2111" s="46">
        <v>0</v>
      </c>
      <c r="I2111" s="44"/>
      <c r="J2111" s="44"/>
      <c r="K2111" s="44" t="s">
        <v>566</v>
      </c>
      <c r="L2111" s="44" t="s">
        <v>903</v>
      </c>
      <c r="M2111" s="44"/>
      <c r="N2111" s="44"/>
      <c r="O2111" s="44" t="s">
        <v>317</v>
      </c>
      <c r="P2111" s="44" t="s">
        <v>318</v>
      </c>
      <c r="Q2111" s="44" t="s">
        <v>570</v>
      </c>
    </row>
    <row r="2112" spans="1:17" x14ac:dyDescent="0.25">
      <c r="A2112" s="44" t="s">
        <v>215</v>
      </c>
      <c r="B2112" s="44" t="s">
        <v>216</v>
      </c>
      <c r="C2112" s="44" t="s">
        <v>7278</v>
      </c>
      <c r="D2112" s="44" t="s">
        <v>7279</v>
      </c>
      <c r="E2112" s="44" t="s">
        <v>7257</v>
      </c>
      <c r="F2112" s="44" t="s">
        <v>7280</v>
      </c>
      <c r="G2112" s="45">
        <v>60</v>
      </c>
      <c r="H2112" s="46">
        <v>0</v>
      </c>
      <c r="I2112" s="44" t="s">
        <v>699</v>
      </c>
      <c r="J2112" s="44" t="s">
        <v>700</v>
      </c>
      <c r="K2112" s="44" t="s">
        <v>566</v>
      </c>
      <c r="L2112" s="44" t="s">
        <v>1046</v>
      </c>
      <c r="M2112" s="44" t="s">
        <v>702</v>
      </c>
      <c r="N2112" s="44"/>
      <c r="O2112" s="44" t="s">
        <v>215</v>
      </c>
      <c r="P2112" s="44" t="s">
        <v>216</v>
      </c>
      <c r="Q2112" s="44" t="s">
        <v>570</v>
      </c>
    </row>
    <row r="2113" spans="1:17" x14ac:dyDescent="0.25">
      <c r="A2113" s="44" t="s">
        <v>213</v>
      </c>
      <c r="B2113" s="44" t="s">
        <v>214</v>
      </c>
      <c r="C2113" s="44" t="s">
        <v>7281</v>
      </c>
      <c r="D2113" s="44" t="s">
        <v>7282</v>
      </c>
      <c r="E2113" s="44" t="s">
        <v>7276</v>
      </c>
      <c r="F2113" s="44" t="s">
        <v>7283</v>
      </c>
      <c r="G2113" s="45">
        <v>60</v>
      </c>
      <c r="H2113" s="46">
        <v>0</v>
      </c>
      <c r="I2113" s="44"/>
      <c r="J2113" s="44"/>
      <c r="K2113" s="44" t="s">
        <v>566</v>
      </c>
      <c r="L2113" s="44" t="s">
        <v>3679</v>
      </c>
      <c r="M2113" s="44"/>
      <c r="N2113" s="44"/>
      <c r="O2113" s="44" t="s">
        <v>213</v>
      </c>
      <c r="P2113" s="44" t="s">
        <v>214</v>
      </c>
      <c r="Q2113" s="44" t="s">
        <v>570</v>
      </c>
    </row>
    <row r="2114" spans="1:17" x14ac:dyDescent="0.25">
      <c r="A2114" s="44" t="s">
        <v>269</v>
      </c>
      <c r="B2114" s="44" t="s">
        <v>270</v>
      </c>
      <c r="C2114" s="44" t="s">
        <v>7284</v>
      </c>
      <c r="D2114" s="44" t="s">
        <v>7285</v>
      </c>
      <c r="E2114" s="44" t="s">
        <v>7276</v>
      </c>
      <c r="F2114" s="44" t="s">
        <v>7286</v>
      </c>
      <c r="G2114" s="45">
        <v>60</v>
      </c>
      <c r="H2114" s="46">
        <v>0</v>
      </c>
      <c r="I2114" s="44"/>
      <c r="J2114" s="44"/>
      <c r="K2114" s="44" t="s">
        <v>566</v>
      </c>
      <c r="L2114" s="44" t="s">
        <v>899</v>
      </c>
      <c r="M2114" s="44"/>
      <c r="N2114" s="44"/>
      <c r="O2114" s="44" t="s">
        <v>269</v>
      </c>
      <c r="P2114" s="44" t="s">
        <v>270</v>
      </c>
      <c r="Q2114" s="44" t="s">
        <v>570</v>
      </c>
    </row>
    <row r="2115" spans="1:17" x14ac:dyDescent="0.25">
      <c r="A2115" s="44" t="s">
        <v>271</v>
      </c>
      <c r="B2115" s="44" t="s">
        <v>272</v>
      </c>
      <c r="C2115" s="44" t="s">
        <v>7287</v>
      </c>
      <c r="D2115" s="44" t="s">
        <v>7288</v>
      </c>
      <c r="E2115" s="44" t="s">
        <v>7276</v>
      </c>
      <c r="F2115" s="44" t="s">
        <v>7289</v>
      </c>
      <c r="G2115" s="45">
        <v>60</v>
      </c>
      <c r="H2115" s="46">
        <v>0</v>
      </c>
      <c r="I2115" s="44"/>
      <c r="J2115" s="44"/>
      <c r="K2115" s="44" t="s">
        <v>566</v>
      </c>
      <c r="L2115" s="44" t="s">
        <v>940</v>
      </c>
      <c r="M2115" s="44"/>
      <c r="N2115" s="44"/>
      <c r="O2115" s="44" t="s">
        <v>271</v>
      </c>
      <c r="P2115" s="44" t="s">
        <v>272</v>
      </c>
      <c r="Q2115" s="44" t="s">
        <v>570</v>
      </c>
    </row>
    <row r="2116" spans="1:17" x14ac:dyDescent="0.25">
      <c r="A2116" s="44" t="s">
        <v>427</v>
      </c>
      <c r="B2116" s="44" t="s">
        <v>428</v>
      </c>
      <c r="C2116" s="44" t="s">
        <v>7290</v>
      </c>
      <c r="D2116" s="44" t="s">
        <v>7291</v>
      </c>
      <c r="E2116" s="44" t="s">
        <v>7276</v>
      </c>
      <c r="F2116" s="44" t="s">
        <v>7292</v>
      </c>
      <c r="G2116" s="45">
        <v>60</v>
      </c>
      <c r="H2116" s="46">
        <v>0</v>
      </c>
      <c r="I2116" s="44"/>
      <c r="J2116" s="44"/>
      <c r="K2116" s="44" t="s">
        <v>566</v>
      </c>
      <c r="L2116" s="44" t="s">
        <v>4394</v>
      </c>
      <c r="M2116" s="44"/>
      <c r="N2116" s="44"/>
      <c r="O2116" s="44" t="s">
        <v>427</v>
      </c>
      <c r="P2116" s="44" t="s">
        <v>428</v>
      </c>
      <c r="Q2116" s="44" t="s">
        <v>570</v>
      </c>
    </row>
    <row r="2117" spans="1:17" x14ac:dyDescent="0.25">
      <c r="A2117" s="44" t="s">
        <v>278</v>
      </c>
      <c r="B2117" s="44" t="s">
        <v>279</v>
      </c>
      <c r="C2117" s="44" t="s">
        <v>7293</v>
      </c>
      <c r="D2117" s="44" t="s">
        <v>7294</v>
      </c>
      <c r="E2117" s="44" t="s">
        <v>7276</v>
      </c>
      <c r="F2117" s="44" t="s">
        <v>7295</v>
      </c>
      <c r="G2117" s="45">
        <v>60</v>
      </c>
      <c r="H2117" s="46">
        <v>0</v>
      </c>
      <c r="I2117" s="44"/>
      <c r="J2117" s="44"/>
      <c r="K2117" s="44" t="s">
        <v>566</v>
      </c>
      <c r="L2117" s="44" t="s">
        <v>567</v>
      </c>
      <c r="M2117" s="44"/>
      <c r="N2117" s="44"/>
      <c r="O2117" s="44" t="s">
        <v>278</v>
      </c>
      <c r="P2117" s="44" t="s">
        <v>279</v>
      </c>
      <c r="Q2117" s="44" t="s">
        <v>570</v>
      </c>
    </row>
    <row r="2118" spans="1:17" x14ac:dyDescent="0.25">
      <c r="A2118" s="44" t="s">
        <v>211</v>
      </c>
      <c r="B2118" s="44" t="s">
        <v>212</v>
      </c>
      <c r="C2118" s="44" t="s">
        <v>7296</v>
      </c>
      <c r="D2118" s="44" t="s">
        <v>7297</v>
      </c>
      <c r="E2118" s="44" t="s">
        <v>7276</v>
      </c>
      <c r="F2118" s="44" t="s">
        <v>7298</v>
      </c>
      <c r="G2118" s="45">
        <v>60</v>
      </c>
      <c r="H2118" s="46">
        <v>0</v>
      </c>
      <c r="I2118" s="44"/>
      <c r="J2118" s="44"/>
      <c r="K2118" s="44" t="s">
        <v>566</v>
      </c>
      <c r="L2118" s="44" t="s">
        <v>567</v>
      </c>
      <c r="M2118" s="44"/>
      <c r="N2118" s="44"/>
      <c r="O2118" s="44" t="s">
        <v>211</v>
      </c>
      <c r="P2118" s="44" t="s">
        <v>212</v>
      </c>
      <c r="Q2118" s="44" t="s">
        <v>570</v>
      </c>
    </row>
    <row r="2119" spans="1:17" x14ac:dyDescent="0.25">
      <c r="A2119" s="44" t="s">
        <v>207</v>
      </c>
      <c r="B2119" s="44" t="s">
        <v>208</v>
      </c>
      <c r="C2119" s="44" t="s">
        <v>7299</v>
      </c>
      <c r="D2119" s="44" t="s">
        <v>7300</v>
      </c>
      <c r="E2119" s="44" t="s">
        <v>7276</v>
      </c>
      <c r="F2119" s="44" t="s">
        <v>7301</v>
      </c>
      <c r="G2119" s="45">
        <v>60</v>
      </c>
      <c r="H2119" s="46">
        <v>0</v>
      </c>
      <c r="I2119" s="44"/>
      <c r="J2119" s="44"/>
      <c r="K2119" s="44" t="s">
        <v>566</v>
      </c>
      <c r="L2119" s="44" t="s">
        <v>715</v>
      </c>
      <c r="M2119" s="44"/>
      <c r="N2119" s="44"/>
      <c r="O2119" s="44" t="s">
        <v>207</v>
      </c>
      <c r="P2119" s="44" t="s">
        <v>208</v>
      </c>
      <c r="Q2119" s="44" t="s">
        <v>570</v>
      </c>
    </row>
    <row r="2120" spans="1:17" x14ac:dyDescent="0.25">
      <c r="A2120" s="44" t="s">
        <v>209</v>
      </c>
      <c r="B2120" s="44" t="s">
        <v>210</v>
      </c>
      <c r="C2120" s="44" t="s">
        <v>7302</v>
      </c>
      <c r="D2120" s="44" t="s">
        <v>7303</v>
      </c>
      <c r="E2120" s="44" t="s">
        <v>7257</v>
      </c>
      <c r="F2120" s="44" t="s">
        <v>7304</v>
      </c>
      <c r="G2120" s="45">
        <v>60</v>
      </c>
      <c r="H2120" s="46">
        <v>0</v>
      </c>
      <c r="I2120" s="44" t="s">
        <v>699</v>
      </c>
      <c r="J2120" s="44" t="s">
        <v>700</v>
      </c>
      <c r="K2120" s="44" t="s">
        <v>566</v>
      </c>
      <c r="L2120" s="44" t="s">
        <v>1203</v>
      </c>
      <c r="M2120" s="44" t="s">
        <v>702</v>
      </c>
      <c r="N2120" s="44"/>
      <c r="O2120" s="44" t="s">
        <v>209</v>
      </c>
      <c r="P2120" s="44" t="s">
        <v>210</v>
      </c>
      <c r="Q2120" s="44" t="s">
        <v>570</v>
      </c>
    </row>
    <row r="2121" spans="1:17" x14ac:dyDescent="0.25">
      <c r="A2121" s="44" t="s">
        <v>273</v>
      </c>
      <c r="B2121" s="44" t="s">
        <v>274</v>
      </c>
      <c r="C2121" s="44" t="s">
        <v>7305</v>
      </c>
      <c r="D2121" s="44" t="s">
        <v>7306</v>
      </c>
      <c r="E2121" s="44" t="s">
        <v>7276</v>
      </c>
      <c r="F2121" s="44" t="s">
        <v>7307</v>
      </c>
      <c r="G2121" s="45">
        <v>60</v>
      </c>
      <c r="H2121" s="46">
        <v>0</v>
      </c>
      <c r="I2121" s="44" t="s">
        <v>699</v>
      </c>
      <c r="J2121" s="44" t="s">
        <v>700</v>
      </c>
      <c r="K2121" s="44" t="s">
        <v>566</v>
      </c>
      <c r="L2121" s="44" t="s">
        <v>4989</v>
      </c>
      <c r="M2121" s="44" t="s">
        <v>702</v>
      </c>
      <c r="N2121" s="44"/>
      <c r="O2121" s="44" t="s">
        <v>273</v>
      </c>
      <c r="P2121" s="44" t="s">
        <v>274</v>
      </c>
      <c r="Q2121" s="44" t="s">
        <v>570</v>
      </c>
    </row>
    <row r="2122" spans="1:17" x14ac:dyDescent="0.25">
      <c r="A2122" s="44" t="s">
        <v>205</v>
      </c>
      <c r="B2122" s="44" t="s">
        <v>206</v>
      </c>
      <c r="C2122" s="44" t="s">
        <v>7308</v>
      </c>
      <c r="D2122" s="44" t="s">
        <v>7309</v>
      </c>
      <c r="E2122" s="44" t="s">
        <v>7276</v>
      </c>
      <c r="F2122" s="44" t="s">
        <v>7310</v>
      </c>
      <c r="G2122" s="45">
        <v>60</v>
      </c>
      <c r="H2122" s="46">
        <v>0</v>
      </c>
      <c r="I2122" s="44"/>
      <c r="J2122" s="44"/>
      <c r="K2122" s="44" t="s">
        <v>566</v>
      </c>
      <c r="L2122" s="44" t="s">
        <v>970</v>
      </c>
      <c r="M2122" s="44"/>
      <c r="N2122" s="44"/>
      <c r="O2122" s="44" t="s">
        <v>205</v>
      </c>
      <c r="P2122" s="44" t="s">
        <v>206</v>
      </c>
      <c r="Q2122" s="44" t="s">
        <v>570</v>
      </c>
    </row>
    <row r="2123" spans="1:17" x14ac:dyDescent="0.25">
      <c r="A2123" s="44" t="s">
        <v>315</v>
      </c>
      <c r="B2123" s="44" t="s">
        <v>316</v>
      </c>
      <c r="C2123" s="44" t="s">
        <v>7311</v>
      </c>
      <c r="D2123" s="44" t="s">
        <v>7312</v>
      </c>
      <c r="E2123" s="44" t="s">
        <v>7276</v>
      </c>
      <c r="F2123" s="44" t="s">
        <v>7313</v>
      </c>
      <c r="G2123" s="45">
        <v>60</v>
      </c>
      <c r="H2123" s="46">
        <v>0</v>
      </c>
      <c r="I2123" s="44"/>
      <c r="J2123" s="44"/>
      <c r="K2123" s="44" t="s">
        <v>566</v>
      </c>
      <c r="L2123" s="44" t="s">
        <v>940</v>
      </c>
      <c r="M2123" s="44"/>
      <c r="N2123" s="44"/>
      <c r="O2123" s="44" t="s">
        <v>315</v>
      </c>
      <c r="P2123" s="44" t="s">
        <v>316</v>
      </c>
      <c r="Q2123" s="44" t="s">
        <v>570</v>
      </c>
    </row>
    <row r="2124" spans="1:17" x14ac:dyDescent="0.25">
      <c r="A2124" s="44" t="s">
        <v>7314</v>
      </c>
      <c r="B2124" s="44" t="s">
        <v>7315</v>
      </c>
      <c r="C2124" s="44" t="s">
        <v>7316</v>
      </c>
      <c r="D2124" s="44"/>
      <c r="E2124" s="44" t="s">
        <v>7240</v>
      </c>
      <c r="F2124" s="44"/>
      <c r="G2124" s="45"/>
      <c r="H2124" s="46">
        <v>0</v>
      </c>
      <c r="I2124" s="44" t="s">
        <v>641</v>
      </c>
      <c r="J2124" s="44" t="s">
        <v>642</v>
      </c>
      <c r="K2124" s="44" t="s">
        <v>566</v>
      </c>
      <c r="L2124" s="44" t="s">
        <v>7317</v>
      </c>
      <c r="M2124" s="44"/>
      <c r="N2124" s="44" t="s">
        <v>7318</v>
      </c>
      <c r="O2124" s="44" t="s">
        <v>7314</v>
      </c>
      <c r="P2124" s="44" t="s">
        <v>7315</v>
      </c>
      <c r="Q2124" s="44" t="s">
        <v>570</v>
      </c>
    </row>
    <row r="2125" spans="1:17" x14ac:dyDescent="0.25">
      <c r="A2125" s="44" t="s">
        <v>7319</v>
      </c>
      <c r="B2125" s="44" t="s">
        <v>7320</v>
      </c>
      <c r="C2125" s="44" t="s">
        <v>7321</v>
      </c>
      <c r="D2125" s="44"/>
      <c r="E2125" s="44" t="s">
        <v>574</v>
      </c>
      <c r="F2125" s="44" t="s">
        <v>7322</v>
      </c>
      <c r="G2125" s="45"/>
      <c r="H2125" s="46">
        <v>0</v>
      </c>
      <c r="I2125" s="44" t="s">
        <v>583</v>
      </c>
      <c r="J2125" s="44" t="s">
        <v>584</v>
      </c>
      <c r="K2125" s="44" t="s">
        <v>566</v>
      </c>
      <c r="L2125" s="44" t="s">
        <v>567</v>
      </c>
      <c r="M2125" s="44" t="s">
        <v>585</v>
      </c>
      <c r="N2125" s="44"/>
      <c r="O2125" s="44" t="s">
        <v>7319</v>
      </c>
      <c r="P2125" s="44" t="s">
        <v>7320</v>
      </c>
      <c r="Q2125" s="44" t="s">
        <v>570</v>
      </c>
    </row>
    <row r="2126" spans="1:17" x14ac:dyDescent="0.25">
      <c r="A2126" s="44" t="s">
        <v>7323</v>
      </c>
      <c r="B2126" s="44" t="s">
        <v>7324</v>
      </c>
      <c r="C2126" s="44" t="s">
        <v>7325</v>
      </c>
      <c r="D2126" s="44"/>
      <c r="E2126" s="44" t="s">
        <v>574</v>
      </c>
      <c r="F2126" s="44" t="s">
        <v>7326</v>
      </c>
      <c r="G2126" s="45">
        <v>60</v>
      </c>
      <c r="H2126" s="46">
        <v>0</v>
      </c>
      <c r="I2126" s="44" t="s">
        <v>583</v>
      </c>
      <c r="J2126" s="44" t="s">
        <v>584</v>
      </c>
      <c r="K2126" s="44" t="s">
        <v>566</v>
      </c>
      <c r="L2126" s="44" t="s">
        <v>567</v>
      </c>
      <c r="M2126" s="44" t="s">
        <v>585</v>
      </c>
      <c r="N2126" s="44"/>
      <c r="O2126" s="44" t="s">
        <v>7323</v>
      </c>
      <c r="P2126" s="44" t="s">
        <v>7324</v>
      </c>
      <c r="Q2126" s="44" t="s">
        <v>570</v>
      </c>
    </row>
    <row r="2127" spans="1:17" x14ac:dyDescent="0.25">
      <c r="A2127" s="44" t="s">
        <v>7327</v>
      </c>
      <c r="B2127" s="44" t="s">
        <v>7328</v>
      </c>
      <c r="C2127" s="44" t="s">
        <v>7329</v>
      </c>
      <c r="D2127" s="44" t="s">
        <v>74</v>
      </c>
      <c r="E2127" s="44" t="s">
        <v>574</v>
      </c>
      <c r="F2127" s="44" t="s">
        <v>74</v>
      </c>
      <c r="G2127" s="45">
        <v>60</v>
      </c>
      <c r="H2127" s="46">
        <v>0</v>
      </c>
      <c r="I2127" s="44" t="s">
        <v>657</v>
      </c>
      <c r="J2127" s="44" t="s">
        <v>658</v>
      </c>
      <c r="K2127" s="44" t="s">
        <v>566</v>
      </c>
      <c r="L2127" s="44" t="s">
        <v>567</v>
      </c>
      <c r="M2127" s="44" t="s">
        <v>659</v>
      </c>
      <c r="N2127" s="44"/>
      <c r="O2127" s="44" t="s">
        <v>7327</v>
      </c>
      <c r="P2127" s="44" t="s">
        <v>7328</v>
      </c>
      <c r="Q2127" s="44" t="s">
        <v>570</v>
      </c>
    </row>
    <row r="2128" spans="1:17" x14ac:dyDescent="0.25">
      <c r="A2128" s="44" t="s">
        <v>218</v>
      </c>
      <c r="B2128" s="44" t="s">
        <v>219</v>
      </c>
      <c r="C2128" s="44" t="s">
        <v>7330</v>
      </c>
      <c r="D2128" s="44" t="s">
        <v>7331</v>
      </c>
      <c r="E2128" s="44" t="s">
        <v>824</v>
      </c>
      <c r="F2128" s="44" t="s">
        <v>7332</v>
      </c>
      <c r="G2128" s="45">
        <v>30</v>
      </c>
      <c r="H2128" s="46">
        <v>30</v>
      </c>
      <c r="I2128" s="44" t="s">
        <v>699</v>
      </c>
      <c r="J2128" s="44" t="s">
        <v>700</v>
      </c>
      <c r="K2128" s="44" t="s">
        <v>566</v>
      </c>
      <c r="L2128" s="44" t="s">
        <v>1345</v>
      </c>
      <c r="M2128" s="44" t="s">
        <v>702</v>
      </c>
      <c r="N2128" s="44" t="s">
        <v>7333</v>
      </c>
      <c r="O2128" s="44" t="s">
        <v>218</v>
      </c>
      <c r="P2128" s="44" t="s">
        <v>219</v>
      </c>
      <c r="Q2128" s="44" t="s">
        <v>570</v>
      </c>
    </row>
    <row r="2129" spans="1:17" x14ac:dyDescent="0.25">
      <c r="A2129" s="44" t="s">
        <v>7334</v>
      </c>
      <c r="B2129" s="44" t="s">
        <v>219</v>
      </c>
      <c r="C2129" s="44" t="s">
        <v>7335</v>
      </c>
      <c r="D2129" s="44" t="s">
        <v>7331</v>
      </c>
      <c r="E2129" s="44" t="s">
        <v>7336</v>
      </c>
      <c r="F2129" s="44" t="s">
        <v>74</v>
      </c>
      <c r="G2129" s="45">
        <v>30</v>
      </c>
      <c r="H2129" s="46">
        <v>30</v>
      </c>
      <c r="I2129" s="44" t="s">
        <v>699</v>
      </c>
      <c r="J2129" s="44" t="s">
        <v>700</v>
      </c>
      <c r="K2129" s="44" t="s">
        <v>566</v>
      </c>
      <c r="L2129" s="44" t="s">
        <v>1345</v>
      </c>
      <c r="M2129" s="44" t="s">
        <v>702</v>
      </c>
      <c r="N2129" s="44"/>
      <c r="O2129" s="44" t="s">
        <v>218</v>
      </c>
      <c r="P2129" s="44" t="s">
        <v>219</v>
      </c>
      <c r="Q2129" s="44" t="s">
        <v>570</v>
      </c>
    </row>
    <row r="2130" spans="1:17" x14ac:dyDescent="0.25">
      <c r="A2130" s="44" t="s">
        <v>7337</v>
      </c>
      <c r="B2130" s="44" t="s">
        <v>219</v>
      </c>
      <c r="C2130" s="44" t="s">
        <v>7338</v>
      </c>
      <c r="D2130" s="44" t="s">
        <v>7331</v>
      </c>
      <c r="E2130" s="44" t="s">
        <v>7336</v>
      </c>
      <c r="F2130" s="44" t="s">
        <v>74</v>
      </c>
      <c r="G2130" s="45">
        <v>30</v>
      </c>
      <c r="H2130" s="46">
        <v>30</v>
      </c>
      <c r="I2130" s="44" t="s">
        <v>699</v>
      </c>
      <c r="J2130" s="44" t="s">
        <v>700</v>
      </c>
      <c r="K2130" s="44" t="s">
        <v>566</v>
      </c>
      <c r="L2130" s="44" t="s">
        <v>1345</v>
      </c>
      <c r="M2130" s="44" t="s">
        <v>702</v>
      </c>
      <c r="N2130" s="44"/>
      <c r="O2130" s="44" t="s">
        <v>218</v>
      </c>
      <c r="P2130" s="44" t="s">
        <v>219</v>
      </c>
      <c r="Q2130" s="44" t="s">
        <v>570</v>
      </c>
    </row>
    <row r="2131" spans="1:17" x14ac:dyDescent="0.25">
      <c r="A2131" s="44" t="s">
        <v>7339</v>
      </c>
      <c r="B2131" s="44" t="s">
        <v>219</v>
      </c>
      <c r="C2131" s="44" t="s">
        <v>7340</v>
      </c>
      <c r="D2131" s="44" t="s">
        <v>7331</v>
      </c>
      <c r="E2131" s="44" t="s">
        <v>7336</v>
      </c>
      <c r="F2131" s="44" t="s">
        <v>74</v>
      </c>
      <c r="G2131" s="45">
        <v>30</v>
      </c>
      <c r="H2131" s="46">
        <v>30</v>
      </c>
      <c r="I2131" s="44" t="s">
        <v>699</v>
      </c>
      <c r="J2131" s="44" t="s">
        <v>700</v>
      </c>
      <c r="K2131" s="44" t="s">
        <v>566</v>
      </c>
      <c r="L2131" s="44" t="s">
        <v>1345</v>
      </c>
      <c r="M2131" s="44" t="s">
        <v>702</v>
      </c>
      <c r="N2131" s="44"/>
      <c r="O2131" s="44" t="s">
        <v>218</v>
      </c>
      <c r="P2131" s="44" t="s">
        <v>219</v>
      </c>
      <c r="Q2131" s="44" t="s">
        <v>570</v>
      </c>
    </row>
    <row r="2132" spans="1:17" x14ac:dyDescent="0.25">
      <c r="A2132" s="44" t="s">
        <v>7341</v>
      </c>
      <c r="B2132" s="44" t="s">
        <v>219</v>
      </c>
      <c r="C2132" s="44" t="s">
        <v>7335</v>
      </c>
      <c r="D2132" s="44" t="s">
        <v>7331</v>
      </c>
      <c r="E2132" s="44" t="s">
        <v>7336</v>
      </c>
      <c r="F2132" s="44" t="s">
        <v>74</v>
      </c>
      <c r="G2132" s="45">
        <v>30</v>
      </c>
      <c r="H2132" s="46">
        <v>30</v>
      </c>
      <c r="I2132" s="44" t="s">
        <v>699</v>
      </c>
      <c r="J2132" s="44" t="s">
        <v>700</v>
      </c>
      <c r="K2132" s="44" t="s">
        <v>566</v>
      </c>
      <c r="L2132" s="44" t="s">
        <v>1345</v>
      </c>
      <c r="M2132" s="44" t="s">
        <v>702</v>
      </c>
      <c r="N2132" s="44"/>
      <c r="O2132" s="44" t="s">
        <v>218</v>
      </c>
      <c r="P2132" s="44" t="s">
        <v>219</v>
      </c>
      <c r="Q2132" s="44" t="s">
        <v>570</v>
      </c>
    </row>
    <row r="2133" spans="1:17" x14ac:dyDescent="0.25">
      <c r="A2133" s="44" t="s">
        <v>7342</v>
      </c>
      <c r="B2133" s="44" t="s">
        <v>219</v>
      </c>
      <c r="C2133" s="44" t="s">
        <v>7343</v>
      </c>
      <c r="D2133" s="44" t="s">
        <v>7331</v>
      </c>
      <c r="E2133" s="44" t="s">
        <v>7336</v>
      </c>
      <c r="F2133" s="44" t="s">
        <v>74</v>
      </c>
      <c r="G2133" s="45">
        <v>30</v>
      </c>
      <c r="H2133" s="46">
        <v>30</v>
      </c>
      <c r="I2133" s="44" t="s">
        <v>699</v>
      </c>
      <c r="J2133" s="44" t="s">
        <v>700</v>
      </c>
      <c r="K2133" s="44" t="s">
        <v>566</v>
      </c>
      <c r="L2133" s="44" t="s">
        <v>1345</v>
      </c>
      <c r="M2133" s="44" t="s">
        <v>702</v>
      </c>
      <c r="N2133" s="44"/>
      <c r="O2133" s="44" t="s">
        <v>218</v>
      </c>
      <c r="P2133" s="44" t="s">
        <v>219</v>
      </c>
      <c r="Q2133" s="44" t="s">
        <v>570</v>
      </c>
    </row>
    <row r="2134" spans="1:17" x14ac:dyDescent="0.25">
      <c r="A2134" s="44" t="s">
        <v>7344</v>
      </c>
      <c r="B2134" s="44" t="s">
        <v>219</v>
      </c>
      <c r="C2134" s="44" t="s">
        <v>7345</v>
      </c>
      <c r="D2134" s="44" t="s">
        <v>7331</v>
      </c>
      <c r="E2134" s="44" t="s">
        <v>7336</v>
      </c>
      <c r="F2134" s="44" t="s">
        <v>74</v>
      </c>
      <c r="G2134" s="45">
        <v>30</v>
      </c>
      <c r="H2134" s="46">
        <v>30</v>
      </c>
      <c r="I2134" s="44" t="s">
        <v>699</v>
      </c>
      <c r="J2134" s="44" t="s">
        <v>700</v>
      </c>
      <c r="K2134" s="44" t="s">
        <v>566</v>
      </c>
      <c r="L2134" s="44" t="s">
        <v>1345</v>
      </c>
      <c r="M2134" s="44" t="s">
        <v>702</v>
      </c>
      <c r="N2134" s="44"/>
      <c r="O2134" s="44" t="s">
        <v>218</v>
      </c>
      <c r="P2134" s="44" t="s">
        <v>219</v>
      </c>
      <c r="Q2134" s="44" t="s">
        <v>570</v>
      </c>
    </row>
    <row r="2135" spans="1:17" x14ac:dyDescent="0.25">
      <c r="A2135" s="44" t="s">
        <v>7346</v>
      </c>
      <c r="B2135" s="44" t="s">
        <v>7347</v>
      </c>
      <c r="C2135" s="44" t="s">
        <v>7348</v>
      </c>
      <c r="D2135" s="44" t="s">
        <v>7331</v>
      </c>
      <c r="E2135" s="44" t="s">
        <v>7336</v>
      </c>
      <c r="F2135" s="44" t="s">
        <v>74</v>
      </c>
      <c r="G2135" s="45">
        <v>30</v>
      </c>
      <c r="H2135" s="46">
        <v>30</v>
      </c>
      <c r="I2135" s="44" t="s">
        <v>699</v>
      </c>
      <c r="J2135" s="44" t="s">
        <v>700</v>
      </c>
      <c r="K2135" s="44" t="s">
        <v>566</v>
      </c>
      <c r="L2135" s="44" t="s">
        <v>1345</v>
      </c>
      <c r="M2135" s="44" t="s">
        <v>702</v>
      </c>
      <c r="N2135" s="44"/>
      <c r="O2135" s="44" t="s">
        <v>218</v>
      </c>
      <c r="P2135" s="44" t="s">
        <v>219</v>
      </c>
      <c r="Q2135" s="44" t="s">
        <v>570</v>
      </c>
    </row>
    <row r="2136" spans="1:17" x14ac:dyDescent="0.25">
      <c r="A2136" s="44" t="s">
        <v>7349</v>
      </c>
      <c r="B2136" s="44" t="s">
        <v>7350</v>
      </c>
      <c r="C2136" s="44" t="s">
        <v>7351</v>
      </c>
      <c r="D2136" s="44" t="s">
        <v>7352</v>
      </c>
      <c r="E2136" s="44" t="s">
        <v>7336</v>
      </c>
      <c r="F2136" s="44" t="s">
        <v>7352</v>
      </c>
      <c r="G2136" s="45">
        <v>30</v>
      </c>
      <c r="H2136" s="46">
        <v>30</v>
      </c>
      <c r="I2136" s="44" t="s">
        <v>699</v>
      </c>
      <c r="J2136" s="44" t="s">
        <v>700</v>
      </c>
      <c r="K2136" s="44" t="s">
        <v>566</v>
      </c>
      <c r="L2136" s="44" t="s">
        <v>1345</v>
      </c>
      <c r="M2136" s="44" t="s">
        <v>702</v>
      </c>
      <c r="N2136" s="44"/>
      <c r="O2136" s="44" t="s">
        <v>218</v>
      </c>
      <c r="P2136" s="44" t="s">
        <v>219</v>
      </c>
      <c r="Q2136" s="44" t="s">
        <v>570</v>
      </c>
    </row>
    <row r="2137" spans="1:17" x14ac:dyDescent="0.25">
      <c r="A2137" s="44" t="s">
        <v>7353</v>
      </c>
      <c r="B2137" s="44" t="s">
        <v>7354</v>
      </c>
      <c r="C2137" s="44" t="s">
        <v>7355</v>
      </c>
      <c r="D2137" s="44"/>
      <c r="E2137" s="44"/>
      <c r="F2137" s="44" t="s">
        <v>7356</v>
      </c>
      <c r="G2137" s="45"/>
      <c r="H2137" s="46">
        <v>0</v>
      </c>
      <c r="I2137" s="44"/>
      <c r="J2137" s="44"/>
      <c r="K2137" s="44" t="s">
        <v>566</v>
      </c>
      <c r="L2137" s="44" t="s">
        <v>683</v>
      </c>
      <c r="M2137" s="44" t="s">
        <v>1106</v>
      </c>
      <c r="N2137" s="44" t="s">
        <v>7357</v>
      </c>
      <c r="O2137" s="44" t="s">
        <v>7353</v>
      </c>
      <c r="P2137" s="44" t="s">
        <v>7354</v>
      </c>
      <c r="Q2137" s="44" t="s">
        <v>570</v>
      </c>
    </row>
    <row r="2138" spans="1:17" x14ac:dyDescent="0.25">
      <c r="A2138" s="44" t="s">
        <v>7358</v>
      </c>
      <c r="B2138" s="44" t="s">
        <v>7359</v>
      </c>
      <c r="C2138" s="44" t="s">
        <v>7360</v>
      </c>
      <c r="D2138" s="44"/>
      <c r="E2138" s="44" t="s">
        <v>574</v>
      </c>
      <c r="F2138" s="44" t="s">
        <v>7361</v>
      </c>
      <c r="G2138" s="45">
        <v>60</v>
      </c>
      <c r="H2138" s="46">
        <v>0</v>
      </c>
      <c r="I2138" s="44" t="s">
        <v>7362</v>
      </c>
      <c r="J2138" s="44" t="s">
        <v>7363</v>
      </c>
      <c r="K2138" s="44" t="s">
        <v>566</v>
      </c>
      <c r="L2138" s="44" t="s">
        <v>567</v>
      </c>
      <c r="M2138" s="44"/>
      <c r="N2138" s="44"/>
      <c r="O2138" s="44" t="s">
        <v>7358</v>
      </c>
      <c r="P2138" s="44" t="s">
        <v>7359</v>
      </c>
      <c r="Q2138" s="44" t="s">
        <v>570</v>
      </c>
    </row>
    <row r="2139" spans="1:17" x14ac:dyDescent="0.25">
      <c r="A2139" s="44" t="s">
        <v>7364</v>
      </c>
      <c r="B2139" s="44" t="s">
        <v>7365</v>
      </c>
      <c r="C2139" s="44" t="s">
        <v>7366</v>
      </c>
      <c r="D2139" s="44"/>
      <c r="E2139" s="44"/>
      <c r="F2139" s="44" t="s">
        <v>7367</v>
      </c>
      <c r="G2139" s="45"/>
      <c r="H2139" s="46">
        <v>0</v>
      </c>
      <c r="I2139" s="44"/>
      <c r="J2139" s="44"/>
      <c r="K2139" s="44" t="s">
        <v>566</v>
      </c>
      <c r="L2139" s="44" t="s">
        <v>683</v>
      </c>
      <c r="M2139" s="44" t="s">
        <v>695</v>
      </c>
      <c r="N2139" s="44"/>
      <c r="O2139" s="44" t="s">
        <v>7364</v>
      </c>
      <c r="P2139" s="44" t="s">
        <v>7365</v>
      </c>
      <c r="Q2139" s="44" t="s">
        <v>570</v>
      </c>
    </row>
    <row r="2140" spans="1:17" x14ac:dyDescent="0.25">
      <c r="A2140" s="44" t="s">
        <v>7368</v>
      </c>
      <c r="B2140" s="44" t="s">
        <v>7369</v>
      </c>
      <c r="C2140" s="44" t="s">
        <v>7370</v>
      </c>
      <c r="D2140" s="44"/>
      <c r="E2140" s="44" t="s">
        <v>574</v>
      </c>
      <c r="F2140" s="44" t="s">
        <v>7371</v>
      </c>
      <c r="G2140" s="45"/>
      <c r="H2140" s="46">
        <v>0</v>
      </c>
      <c r="I2140" s="44" t="s">
        <v>575</v>
      </c>
      <c r="J2140" s="44" t="s">
        <v>576</v>
      </c>
      <c r="K2140" s="44" t="s">
        <v>566</v>
      </c>
      <c r="L2140" s="44" t="s">
        <v>567</v>
      </c>
      <c r="M2140" s="44" t="s">
        <v>1217</v>
      </c>
      <c r="N2140" s="44"/>
      <c r="O2140" s="44" t="s">
        <v>7368</v>
      </c>
      <c r="P2140" s="44" t="s">
        <v>7369</v>
      </c>
      <c r="Q2140" s="44" t="s">
        <v>570</v>
      </c>
    </row>
    <row r="2141" spans="1:17" x14ac:dyDescent="0.25">
      <c r="A2141" s="44" t="s">
        <v>7372</v>
      </c>
      <c r="B2141" s="44" t="s">
        <v>7373</v>
      </c>
      <c r="C2141" s="44" t="s">
        <v>7374</v>
      </c>
      <c r="D2141" s="44"/>
      <c r="E2141" s="44" t="s">
        <v>574</v>
      </c>
      <c r="F2141" s="44" t="s">
        <v>7375</v>
      </c>
      <c r="G2141" s="45"/>
      <c r="H2141" s="46">
        <v>0</v>
      </c>
      <c r="I2141" s="44" t="s">
        <v>1002</v>
      </c>
      <c r="J2141" s="44" t="s">
        <v>1003</v>
      </c>
      <c r="K2141" s="44" t="s">
        <v>566</v>
      </c>
      <c r="L2141" s="44" t="s">
        <v>567</v>
      </c>
      <c r="M2141" s="44" t="s">
        <v>568</v>
      </c>
      <c r="N2141" s="44" t="s">
        <v>7376</v>
      </c>
      <c r="O2141" s="44" t="s">
        <v>7372</v>
      </c>
      <c r="P2141" s="44" t="s">
        <v>7373</v>
      </c>
      <c r="Q2141" s="44" t="s">
        <v>570</v>
      </c>
    </row>
    <row r="2142" spans="1:17" x14ac:dyDescent="0.25">
      <c r="A2142" s="44" t="s">
        <v>7377</v>
      </c>
      <c r="B2142" s="44" t="s">
        <v>7378</v>
      </c>
      <c r="C2142" s="44"/>
      <c r="D2142" s="44"/>
      <c r="E2142" s="44"/>
      <c r="F2142" s="44"/>
      <c r="G2142" s="45"/>
      <c r="H2142" s="46">
        <v>0</v>
      </c>
      <c r="I2142" s="44"/>
      <c r="J2142" s="44"/>
      <c r="K2142" s="44" t="s">
        <v>566</v>
      </c>
      <c r="L2142" s="44"/>
      <c r="M2142" s="44"/>
      <c r="N2142" s="44"/>
      <c r="O2142" s="44" t="s">
        <v>7377</v>
      </c>
      <c r="P2142" s="44" t="s">
        <v>7378</v>
      </c>
      <c r="Q2142" s="44" t="s">
        <v>570</v>
      </c>
    </row>
    <row r="2143" spans="1:17" x14ac:dyDescent="0.25">
      <c r="A2143" s="44" t="s">
        <v>7379</v>
      </c>
      <c r="B2143" s="44" t="s">
        <v>7380</v>
      </c>
      <c r="C2143" s="44" t="s">
        <v>7381</v>
      </c>
      <c r="D2143" s="44"/>
      <c r="E2143" s="44" t="s">
        <v>824</v>
      </c>
      <c r="F2143" s="44" t="s">
        <v>7382</v>
      </c>
      <c r="G2143" s="45"/>
      <c r="H2143" s="46">
        <v>0</v>
      </c>
      <c r="I2143" s="44" t="s">
        <v>699</v>
      </c>
      <c r="J2143" s="44" t="s">
        <v>700</v>
      </c>
      <c r="K2143" s="44" t="s">
        <v>566</v>
      </c>
      <c r="L2143" s="44" t="s">
        <v>3608</v>
      </c>
      <c r="M2143" s="44" t="s">
        <v>702</v>
      </c>
      <c r="N2143" s="44" t="s">
        <v>7383</v>
      </c>
      <c r="O2143" s="44" t="s">
        <v>7379</v>
      </c>
      <c r="P2143" s="44" t="s">
        <v>7380</v>
      </c>
      <c r="Q2143" s="44" t="s">
        <v>570</v>
      </c>
    </row>
    <row r="2144" spans="1:17" x14ac:dyDescent="0.25">
      <c r="A2144" s="44" t="s">
        <v>7384</v>
      </c>
      <c r="B2144" s="44" t="s">
        <v>7385</v>
      </c>
      <c r="C2144" s="44" t="s">
        <v>7386</v>
      </c>
      <c r="D2144" s="44"/>
      <c r="E2144" s="44" t="s">
        <v>574</v>
      </c>
      <c r="F2144" s="44" t="s">
        <v>7387</v>
      </c>
      <c r="G2144" s="45"/>
      <c r="H2144" s="46">
        <v>0</v>
      </c>
      <c r="I2144" s="44" t="s">
        <v>575</v>
      </c>
      <c r="J2144" s="44" t="s">
        <v>576</v>
      </c>
      <c r="K2144" s="44" t="s">
        <v>566</v>
      </c>
      <c r="L2144" s="44" t="s">
        <v>567</v>
      </c>
      <c r="M2144" s="44" t="s">
        <v>629</v>
      </c>
      <c r="N2144" s="44"/>
      <c r="O2144" s="44" t="s">
        <v>7384</v>
      </c>
      <c r="P2144" s="44" t="s">
        <v>7385</v>
      </c>
      <c r="Q2144" s="44" t="s">
        <v>570</v>
      </c>
    </row>
    <row r="2145" spans="1:17" x14ac:dyDescent="0.25">
      <c r="A2145" s="44" t="s">
        <v>7388</v>
      </c>
      <c r="B2145" s="44" t="s">
        <v>7389</v>
      </c>
      <c r="C2145" s="44" t="s">
        <v>7390</v>
      </c>
      <c r="D2145" s="44"/>
      <c r="E2145" s="44" t="s">
        <v>824</v>
      </c>
      <c r="F2145" s="44" t="s">
        <v>7391</v>
      </c>
      <c r="G2145" s="45"/>
      <c r="H2145" s="46">
        <v>0</v>
      </c>
      <c r="I2145" s="44" t="s">
        <v>826</v>
      </c>
      <c r="J2145" s="44" t="s">
        <v>827</v>
      </c>
      <c r="K2145" s="44" t="s">
        <v>566</v>
      </c>
      <c r="L2145" s="44" t="s">
        <v>683</v>
      </c>
      <c r="M2145" s="44" t="s">
        <v>851</v>
      </c>
      <c r="N2145" s="44" t="s">
        <v>7392</v>
      </c>
      <c r="O2145" s="44" t="s">
        <v>7388</v>
      </c>
      <c r="P2145" s="44" t="s">
        <v>7389</v>
      </c>
      <c r="Q2145" s="44" t="s">
        <v>570</v>
      </c>
    </row>
    <row r="2146" spans="1:17" x14ac:dyDescent="0.25">
      <c r="A2146" s="44" t="s">
        <v>7393</v>
      </c>
      <c r="B2146" s="44" t="s">
        <v>7394</v>
      </c>
      <c r="C2146" s="44" t="s">
        <v>7395</v>
      </c>
      <c r="D2146" s="44" t="s">
        <v>74</v>
      </c>
      <c r="E2146" s="44" t="s">
        <v>574</v>
      </c>
      <c r="F2146" s="44" t="s">
        <v>7396</v>
      </c>
      <c r="G2146" s="45"/>
      <c r="H2146" s="46">
        <v>0</v>
      </c>
      <c r="I2146" s="44" t="s">
        <v>671</v>
      </c>
      <c r="J2146" s="44" t="s">
        <v>672</v>
      </c>
      <c r="K2146" s="44" t="s">
        <v>566</v>
      </c>
      <c r="L2146" s="44" t="s">
        <v>567</v>
      </c>
      <c r="M2146" s="44" t="s">
        <v>784</v>
      </c>
      <c r="N2146" s="44"/>
      <c r="O2146" s="44" t="s">
        <v>7393</v>
      </c>
      <c r="P2146" s="44" t="s">
        <v>7394</v>
      </c>
      <c r="Q2146" s="44" t="s">
        <v>4529</v>
      </c>
    </row>
    <row r="2147" spans="1:17" x14ac:dyDescent="0.25">
      <c r="A2147" s="44" t="s">
        <v>7397</v>
      </c>
      <c r="B2147" s="44" t="s">
        <v>7398</v>
      </c>
      <c r="C2147" s="44"/>
      <c r="D2147" s="44"/>
      <c r="E2147" s="44"/>
      <c r="F2147" s="44" t="s">
        <v>7399</v>
      </c>
      <c r="G2147" s="45"/>
      <c r="H2147" s="46">
        <v>0</v>
      </c>
      <c r="I2147" s="44"/>
      <c r="J2147" s="44"/>
      <c r="K2147" s="44" t="s">
        <v>566</v>
      </c>
      <c r="L2147" s="44"/>
      <c r="M2147" s="44"/>
      <c r="N2147" s="44"/>
      <c r="O2147" s="44" t="s">
        <v>7397</v>
      </c>
      <c r="P2147" s="44" t="s">
        <v>7398</v>
      </c>
      <c r="Q2147" s="44" t="s">
        <v>4245</v>
      </c>
    </row>
    <row r="2148" spans="1:17" x14ac:dyDescent="0.25">
      <c r="A2148" s="44" t="s">
        <v>7400</v>
      </c>
      <c r="B2148" s="44" t="s">
        <v>7401</v>
      </c>
      <c r="C2148" s="44" t="s">
        <v>7402</v>
      </c>
      <c r="D2148" s="44"/>
      <c r="E2148" s="44"/>
      <c r="F2148" s="44" t="s">
        <v>7403</v>
      </c>
      <c r="G2148" s="45"/>
      <c r="H2148" s="46">
        <v>0</v>
      </c>
      <c r="I2148" s="44"/>
      <c r="J2148" s="44"/>
      <c r="K2148" s="44" t="s">
        <v>566</v>
      </c>
      <c r="L2148" s="44" t="s">
        <v>567</v>
      </c>
      <c r="M2148" s="44" t="s">
        <v>659</v>
      </c>
      <c r="N2148" s="44"/>
      <c r="O2148" s="44" t="s">
        <v>7400</v>
      </c>
      <c r="P2148" s="44" t="s">
        <v>7401</v>
      </c>
      <c r="Q2148" s="44" t="s">
        <v>570</v>
      </c>
    </row>
    <row r="2149" spans="1:17" x14ac:dyDescent="0.25">
      <c r="A2149" s="44" t="s">
        <v>7404</v>
      </c>
      <c r="B2149" s="44" t="s">
        <v>7405</v>
      </c>
      <c r="C2149" s="44" t="s">
        <v>7406</v>
      </c>
      <c r="D2149" s="44"/>
      <c r="E2149" s="44" t="s">
        <v>574</v>
      </c>
      <c r="F2149" s="44" t="s">
        <v>7407</v>
      </c>
      <c r="G2149" s="45"/>
      <c r="H2149" s="46">
        <v>0</v>
      </c>
      <c r="I2149" s="44" t="s">
        <v>1002</v>
      </c>
      <c r="J2149" s="44" t="s">
        <v>1003</v>
      </c>
      <c r="K2149" s="44" t="s">
        <v>566</v>
      </c>
      <c r="L2149" s="44" t="s">
        <v>567</v>
      </c>
      <c r="M2149" s="44" t="s">
        <v>577</v>
      </c>
      <c r="N2149" s="44" t="s">
        <v>3601</v>
      </c>
      <c r="O2149" s="44" t="s">
        <v>7404</v>
      </c>
      <c r="P2149" s="44" t="s">
        <v>7405</v>
      </c>
      <c r="Q2149" s="44" t="s">
        <v>570</v>
      </c>
    </row>
    <row r="2150" spans="1:17" x14ac:dyDescent="0.25">
      <c r="A2150" s="44" t="s">
        <v>7408</v>
      </c>
      <c r="B2150" s="44" t="s">
        <v>7409</v>
      </c>
      <c r="C2150" s="44" t="s">
        <v>7410</v>
      </c>
      <c r="D2150" s="44"/>
      <c r="E2150" s="44" t="s">
        <v>574</v>
      </c>
      <c r="F2150" s="44" t="s">
        <v>7411</v>
      </c>
      <c r="G2150" s="45"/>
      <c r="H2150" s="46">
        <v>0</v>
      </c>
      <c r="I2150" s="44"/>
      <c r="J2150" s="44"/>
      <c r="K2150" s="44" t="s">
        <v>566</v>
      </c>
      <c r="L2150" s="44" t="s">
        <v>567</v>
      </c>
      <c r="M2150" s="44" t="s">
        <v>585</v>
      </c>
      <c r="N2150" s="44"/>
      <c r="O2150" s="44" t="s">
        <v>7408</v>
      </c>
      <c r="P2150" s="44" t="s">
        <v>7409</v>
      </c>
      <c r="Q2150" s="44" t="s">
        <v>570</v>
      </c>
    </row>
    <row r="2151" spans="1:17" x14ac:dyDescent="0.25">
      <c r="A2151" s="44" t="s">
        <v>7412</v>
      </c>
      <c r="B2151" s="44" t="s">
        <v>7413</v>
      </c>
      <c r="C2151" s="44" t="s">
        <v>7414</v>
      </c>
      <c r="D2151" s="44"/>
      <c r="E2151" s="44"/>
      <c r="F2151" s="44" t="s">
        <v>7415</v>
      </c>
      <c r="G2151" s="45"/>
      <c r="H2151" s="46">
        <v>0</v>
      </c>
      <c r="I2151" s="44" t="s">
        <v>617</v>
      </c>
      <c r="J2151" s="44" t="s">
        <v>618</v>
      </c>
      <c r="K2151" s="44" t="s">
        <v>566</v>
      </c>
      <c r="L2151" s="44" t="s">
        <v>567</v>
      </c>
      <c r="M2151" s="44" t="s">
        <v>784</v>
      </c>
      <c r="N2151" s="44" t="s">
        <v>3182</v>
      </c>
      <c r="O2151" s="44" t="s">
        <v>7412</v>
      </c>
      <c r="P2151" s="44" t="s">
        <v>7413</v>
      </c>
      <c r="Q2151" s="44" t="s">
        <v>570</v>
      </c>
    </row>
    <row r="2152" spans="1:17" x14ac:dyDescent="0.25">
      <c r="A2152" s="44" t="s">
        <v>7416</v>
      </c>
      <c r="B2152" s="44" t="s">
        <v>7417</v>
      </c>
      <c r="C2152" s="44" t="s">
        <v>7418</v>
      </c>
      <c r="D2152" s="44"/>
      <c r="E2152" s="44"/>
      <c r="F2152" s="44" t="s">
        <v>7419</v>
      </c>
      <c r="G2152" s="45"/>
      <c r="H2152" s="46">
        <v>0</v>
      </c>
      <c r="I2152" s="44"/>
      <c r="J2152" s="44"/>
      <c r="K2152" s="44" t="s">
        <v>566</v>
      </c>
      <c r="L2152" s="44" t="s">
        <v>837</v>
      </c>
      <c r="M2152" s="44" t="s">
        <v>644</v>
      </c>
      <c r="N2152" s="44"/>
      <c r="O2152" s="44" t="s">
        <v>7416</v>
      </c>
      <c r="P2152" s="44" t="s">
        <v>7417</v>
      </c>
      <c r="Q2152" s="44" t="s">
        <v>570</v>
      </c>
    </row>
    <row r="2153" spans="1:17" x14ac:dyDescent="0.25">
      <c r="A2153" s="44" t="s">
        <v>7420</v>
      </c>
      <c r="B2153" s="44" t="s">
        <v>7421</v>
      </c>
      <c r="C2153" s="44" t="s">
        <v>7422</v>
      </c>
      <c r="D2153" s="44"/>
      <c r="E2153" s="44" t="s">
        <v>574</v>
      </c>
      <c r="F2153" s="44" t="s">
        <v>7423</v>
      </c>
      <c r="G2153" s="45"/>
      <c r="H2153" s="46">
        <v>0</v>
      </c>
      <c r="I2153" s="44"/>
      <c r="J2153" s="44"/>
      <c r="K2153" s="44" t="s">
        <v>566</v>
      </c>
      <c r="L2153" s="44" t="s">
        <v>567</v>
      </c>
      <c r="M2153" s="44" t="s">
        <v>948</v>
      </c>
      <c r="N2153" s="44"/>
      <c r="O2153" s="44" t="s">
        <v>7420</v>
      </c>
      <c r="P2153" s="44" t="s">
        <v>7421</v>
      </c>
      <c r="Q2153" s="44" t="s">
        <v>570</v>
      </c>
    </row>
    <row r="2154" spans="1:17" x14ac:dyDescent="0.25">
      <c r="A2154" s="44" t="s">
        <v>193</v>
      </c>
      <c r="B2154" s="44" t="s">
        <v>194</v>
      </c>
      <c r="C2154" s="44" t="s">
        <v>7424</v>
      </c>
      <c r="D2154" s="44"/>
      <c r="E2154" s="44" t="s">
        <v>574</v>
      </c>
      <c r="F2154" s="44" t="s">
        <v>7425</v>
      </c>
      <c r="G2154" s="45"/>
      <c r="H2154" s="46">
        <v>0</v>
      </c>
      <c r="I2154" s="44"/>
      <c r="J2154" s="44"/>
      <c r="K2154" s="44" t="s">
        <v>566</v>
      </c>
      <c r="L2154" s="44" t="s">
        <v>567</v>
      </c>
      <c r="M2154" s="44" t="s">
        <v>2320</v>
      </c>
      <c r="N2154" s="44"/>
      <c r="O2154" s="44" t="s">
        <v>7426</v>
      </c>
      <c r="P2154" s="44" t="s">
        <v>194</v>
      </c>
      <c r="Q2154" s="44" t="s">
        <v>570</v>
      </c>
    </row>
    <row r="2155" spans="1:17" x14ac:dyDescent="0.25">
      <c r="A2155" s="44" t="s">
        <v>7427</v>
      </c>
      <c r="B2155" s="44" t="s">
        <v>7428</v>
      </c>
      <c r="C2155" s="44" t="s">
        <v>7429</v>
      </c>
      <c r="D2155" s="44"/>
      <c r="E2155" s="44" t="s">
        <v>574</v>
      </c>
      <c r="F2155" s="44" t="s">
        <v>74</v>
      </c>
      <c r="G2155" s="45"/>
      <c r="H2155" s="46">
        <v>0</v>
      </c>
      <c r="I2155" s="44" t="s">
        <v>583</v>
      </c>
      <c r="J2155" s="44" t="s">
        <v>584</v>
      </c>
      <c r="K2155" s="44" t="s">
        <v>566</v>
      </c>
      <c r="L2155" s="44" t="s">
        <v>567</v>
      </c>
      <c r="M2155" s="44" t="s">
        <v>784</v>
      </c>
      <c r="N2155" s="44" t="s">
        <v>3182</v>
      </c>
      <c r="O2155" s="44" t="s">
        <v>7426</v>
      </c>
      <c r="P2155" s="44" t="s">
        <v>194</v>
      </c>
      <c r="Q2155" s="44" t="s">
        <v>570</v>
      </c>
    </row>
    <row r="2156" spans="1:17" x14ac:dyDescent="0.25">
      <c r="A2156" s="44" t="s">
        <v>7430</v>
      </c>
      <c r="B2156" s="44" t="s">
        <v>7431</v>
      </c>
      <c r="C2156" s="44" t="s">
        <v>7432</v>
      </c>
      <c r="D2156" s="44"/>
      <c r="E2156" s="44" t="s">
        <v>574</v>
      </c>
      <c r="F2156" s="44" t="s">
        <v>74</v>
      </c>
      <c r="G2156" s="45"/>
      <c r="H2156" s="46">
        <v>0</v>
      </c>
      <c r="I2156" s="44" t="s">
        <v>657</v>
      </c>
      <c r="J2156" s="44" t="s">
        <v>658</v>
      </c>
      <c r="K2156" s="44" t="s">
        <v>566</v>
      </c>
      <c r="L2156" s="44" t="s">
        <v>567</v>
      </c>
      <c r="M2156" s="44" t="s">
        <v>974</v>
      </c>
      <c r="N2156" s="44"/>
      <c r="O2156" s="44" t="s">
        <v>7426</v>
      </c>
      <c r="P2156" s="44" t="s">
        <v>194</v>
      </c>
      <c r="Q2156" s="44" t="s">
        <v>570</v>
      </c>
    </row>
    <row r="2157" spans="1:17" x14ac:dyDescent="0.25">
      <c r="A2157" s="44" t="s">
        <v>7433</v>
      </c>
      <c r="B2157" s="44" t="s">
        <v>7434</v>
      </c>
      <c r="C2157" s="44" t="s">
        <v>7435</v>
      </c>
      <c r="D2157" s="44"/>
      <c r="E2157" s="44" t="s">
        <v>574</v>
      </c>
      <c r="F2157" s="44" t="s">
        <v>74</v>
      </c>
      <c r="G2157" s="45"/>
      <c r="H2157" s="46">
        <v>0</v>
      </c>
      <c r="I2157" s="44" t="s">
        <v>671</v>
      </c>
      <c r="J2157" s="44" t="s">
        <v>672</v>
      </c>
      <c r="K2157" s="44" t="s">
        <v>566</v>
      </c>
      <c r="L2157" s="44" t="s">
        <v>567</v>
      </c>
      <c r="M2157" s="44" t="s">
        <v>667</v>
      </c>
      <c r="N2157" s="44"/>
      <c r="O2157" s="44" t="s">
        <v>7426</v>
      </c>
      <c r="P2157" s="44" t="s">
        <v>194</v>
      </c>
      <c r="Q2157" s="44" t="s">
        <v>570</v>
      </c>
    </row>
    <row r="2158" spans="1:17" x14ac:dyDescent="0.25">
      <c r="A2158" s="44" t="s">
        <v>7436</v>
      </c>
      <c r="B2158" s="44" t="s">
        <v>7437</v>
      </c>
      <c r="C2158" s="44" t="s">
        <v>7438</v>
      </c>
      <c r="D2158" s="44"/>
      <c r="E2158" s="44" t="s">
        <v>574</v>
      </c>
      <c r="F2158" s="44" t="s">
        <v>74</v>
      </c>
      <c r="G2158" s="45"/>
      <c r="H2158" s="46">
        <v>0</v>
      </c>
      <c r="I2158" s="44" t="s">
        <v>575</v>
      </c>
      <c r="J2158" s="44" t="s">
        <v>576</v>
      </c>
      <c r="K2158" s="44" t="s">
        <v>566</v>
      </c>
      <c r="L2158" s="44" t="s">
        <v>567</v>
      </c>
      <c r="M2158" s="44" t="s">
        <v>577</v>
      </c>
      <c r="N2158" s="44" t="s">
        <v>610</v>
      </c>
      <c r="O2158" s="44" t="s">
        <v>7426</v>
      </c>
      <c r="P2158" s="44" t="s">
        <v>194</v>
      </c>
      <c r="Q2158" s="44" t="s">
        <v>570</v>
      </c>
    </row>
    <row r="2159" spans="1:17" x14ac:dyDescent="0.25">
      <c r="A2159" s="44" t="s">
        <v>7439</v>
      </c>
      <c r="B2159" s="44" t="s">
        <v>7440</v>
      </c>
      <c r="C2159" s="44" t="s">
        <v>7441</v>
      </c>
      <c r="D2159" s="44"/>
      <c r="E2159" s="44" t="s">
        <v>574</v>
      </c>
      <c r="F2159" s="44" t="s">
        <v>74</v>
      </c>
      <c r="G2159" s="45"/>
      <c r="H2159" s="46">
        <v>0</v>
      </c>
      <c r="I2159" s="44" t="s">
        <v>575</v>
      </c>
      <c r="J2159" s="44" t="s">
        <v>576</v>
      </c>
      <c r="K2159" s="44" t="s">
        <v>566</v>
      </c>
      <c r="L2159" s="44" t="s">
        <v>567</v>
      </c>
      <c r="M2159" s="44" t="s">
        <v>577</v>
      </c>
      <c r="N2159" s="44" t="s">
        <v>610</v>
      </c>
      <c r="O2159" s="44" t="s">
        <v>7426</v>
      </c>
      <c r="P2159" s="44" t="s">
        <v>194</v>
      </c>
      <c r="Q2159" s="44" t="s">
        <v>570</v>
      </c>
    </row>
    <row r="2160" spans="1:17" x14ac:dyDescent="0.25">
      <c r="A2160" s="44" t="s">
        <v>7442</v>
      </c>
      <c r="B2160" s="44" t="s">
        <v>7443</v>
      </c>
      <c r="C2160" s="44" t="s">
        <v>7444</v>
      </c>
      <c r="D2160" s="44"/>
      <c r="E2160" s="44" t="s">
        <v>574</v>
      </c>
      <c r="F2160" s="44" t="s">
        <v>74</v>
      </c>
      <c r="G2160" s="45"/>
      <c r="H2160" s="46">
        <v>0</v>
      </c>
      <c r="I2160" s="44" t="s">
        <v>657</v>
      </c>
      <c r="J2160" s="44" t="s">
        <v>658</v>
      </c>
      <c r="K2160" s="44" t="s">
        <v>566</v>
      </c>
      <c r="L2160" s="44" t="s">
        <v>567</v>
      </c>
      <c r="M2160" s="44" t="s">
        <v>2445</v>
      </c>
      <c r="N2160" s="44"/>
      <c r="O2160" s="44" t="s">
        <v>7426</v>
      </c>
      <c r="P2160" s="44" t="s">
        <v>194</v>
      </c>
      <c r="Q2160" s="44" t="s">
        <v>570</v>
      </c>
    </row>
    <row r="2161" spans="1:17" x14ac:dyDescent="0.25">
      <c r="A2161" s="44" t="s">
        <v>7445</v>
      </c>
      <c r="B2161" s="44" t="s">
        <v>7446</v>
      </c>
      <c r="C2161" s="44" t="s">
        <v>7447</v>
      </c>
      <c r="D2161" s="44"/>
      <c r="E2161" s="44" t="s">
        <v>574</v>
      </c>
      <c r="F2161" s="44" t="s">
        <v>74</v>
      </c>
      <c r="G2161" s="45"/>
      <c r="H2161" s="46">
        <v>0</v>
      </c>
      <c r="I2161" s="44" t="s">
        <v>575</v>
      </c>
      <c r="J2161" s="44" t="s">
        <v>576</v>
      </c>
      <c r="K2161" s="44" t="s">
        <v>566</v>
      </c>
      <c r="L2161" s="44" t="s">
        <v>567</v>
      </c>
      <c r="M2161" s="44" t="s">
        <v>577</v>
      </c>
      <c r="N2161" s="44"/>
      <c r="O2161" s="44" t="s">
        <v>7426</v>
      </c>
      <c r="P2161" s="44" t="s">
        <v>194</v>
      </c>
      <c r="Q2161" s="44" t="s">
        <v>570</v>
      </c>
    </row>
    <row r="2162" spans="1:17" x14ac:dyDescent="0.25">
      <c r="A2162" s="44" t="s">
        <v>7448</v>
      </c>
      <c r="B2162" s="44" t="s">
        <v>7449</v>
      </c>
      <c r="C2162" s="44" t="s">
        <v>7450</v>
      </c>
      <c r="D2162" s="44"/>
      <c r="E2162" s="44" t="s">
        <v>574</v>
      </c>
      <c r="F2162" s="44" t="s">
        <v>74</v>
      </c>
      <c r="G2162" s="45"/>
      <c r="H2162" s="46">
        <v>0</v>
      </c>
      <c r="I2162" s="44" t="s">
        <v>657</v>
      </c>
      <c r="J2162" s="44" t="s">
        <v>658</v>
      </c>
      <c r="K2162" s="44" t="s">
        <v>566</v>
      </c>
      <c r="L2162" s="44" t="s">
        <v>567</v>
      </c>
      <c r="M2162" s="44" t="s">
        <v>2445</v>
      </c>
      <c r="N2162" s="44"/>
      <c r="O2162" s="44" t="s">
        <v>7426</v>
      </c>
      <c r="P2162" s="44" t="s">
        <v>194</v>
      </c>
      <c r="Q2162" s="44" t="s">
        <v>570</v>
      </c>
    </row>
    <row r="2163" spans="1:17" x14ac:dyDescent="0.25">
      <c r="A2163" s="44" t="s">
        <v>7451</v>
      </c>
      <c r="B2163" s="44" t="s">
        <v>7452</v>
      </c>
      <c r="C2163" s="44" t="s">
        <v>7453</v>
      </c>
      <c r="D2163" s="44"/>
      <c r="E2163" s="44" t="s">
        <v>574</v>
      </c>
      <c r="F2163" s="44" t="s">
        <v>74</v>
      </c>
      <c r="G2163" s="45"/>
      <c r="H2163" s="46">
        <v>0</v>
      </c>
      <c r="I2163" s="44" t="s">
        <v>583</v>
      </c>
      <c r="J2163" s="44" t="s">
        <v>584</v>
      </c>
      <c r="K2163" s="44" t="s">
        <v>566</v>
      </c>
      <c r="L2163" s="44" t="s">
        <v>567</v>
      </c>
      <c r="M2163" s="44" t="s">
        <v>784</v>
      </c>
      <c r="N2163" s="44" t="s">
        <v>3182</v>
      </c>
      <c r="O2163" s="44" t="s">
        <v>7426</v>
      </c>
      <c r="P2163" s="44" t="s">
        <v>194</v>
      </c>
      <c r="Q2163" s="44" t="s">
        <v>570</v>
      </c>
    </row>
    <row r="2164" spans="1:17" x14ac:dyDescent="0.25">
      <c r="A2164" s="44" t="s">
        <v>7454</v>
      </c>
      <c r="B2164" s="44" t="s">
        <v>7455</v>
      </c>
      <c r="C2164" s="44" t="s">
        <v>7456</v>
      </c>
      <c r="D2164" s="44"/>
      <c r="E2164" s="44" t="s">
        <v>574</v>
      </c>
      <c r="F2164" s="44" t="s">
        <v>74</v>
      </c>
      <c r="G2164" s="45"/>
      <c r="H2164" s="46">
        <v>0</v>
      </c>
      <c r="I2164" s="44" t="s">
        <v>583</v>
      </c>
      <c r="J2164" s="44" t="s">
        <v>584</v>
      </c>
      <c r="K2164" s="44" t="s">
        <v>566</v>
      </c>
      <c r="L2164" s="44" t="s">
        <v>567</v>
      </c>
      <c r="M2164" s="44" t="s">
        <v>766</v>
      </c>
      <c r="N2164" s="44" t="s">
        <v>859</v>
      </c>
      <c r="O2164" s="44" t="s">
        <v>7426</v>
      </c>
      <c r="P2164" s="44" t="s">
        <v>194</v>
      </c>
      <c r="Q2164" s="44" t="s">
        <v>570</v>
      </c>
    </row>
    <row r="2165" spans="1:17" x14ac:dyDescent="0.25">
      <c r="A2165" s="44" t="s">
        <v>7457</v>
      </c>
      <c r="B2165" s="44" t="s">
        <v>7458</v>
      </c>
      <c r="C2165" s="44" t="s">
        <v>7459</v>
      </c>
      <c r="D2165" s="44"/>
      <c r="E2165" s="44" t="s">
        <v>574</v>
      </c>
      <c r="F2165" s="44" t="s">
        <v>74</v>
      </c>
      <c r="G2165" s="45"/>
      <c r="H2165" s="46">
        <v>0</v>
      </c>
      <c r="I2165" s="44" t="s">
        <v>671</v>
      </c>
      <c r="J2165" s="44" t="s">
        <v>672</v>
      </c>
      <c r="K2165" s="44" t="s">
        <v>566</v>
      </c>
      <c r="L2165" s="44" t="s">
        <v>567</v>
      </c>
      <c r="M2165" s="44" t="s">
        <v>673</v>
      </c>
      <c r="N2165" s="44"/>
      <c r="O2165" s="44" t="s">
        <v>7426</v>
      </c>
      <c r="P2165" s="44" t="s">
        <v>194</v>
      </c>
      <c r="Q2165" s="44" t="s">
        <v>570</v>
      </c>
    </row>
    <row r="2166" spans="1:17" x14ac:dyDescent="0.25">
      <c r="A2166" s="44" t="s">
        <v>7460</v>
      </c>
      <c r="B2166" s="44" t="s">
        <v>7461</v>
      </c>
      <c r="C2166" s="44" t="s">
        <v>7462</v>
      </c>
      <c r="D2166" s="44"/>
      <c r="E2166" s="44" t="s">
        <v>574</v>
      </c>
      <c r="F2166" s="44" t="s">
        <v>74</v>
      </c>
      <c r="G2166" s="45"/>
      <c r="H2166" s="46">
        <v>0</v>
      </c>
      <c r="I2166" s="44" t="s">
        <v>623</v>
      </c>
      <c r="J2166" s="44" t="s">
        <v>624</v>
      </c>
      <c r="K2166" s="44" t="s">
        <v>566</v>
      </c>
      <c r="L2166" s="44" t="s">
        <v>567</v>
      </c>
      <c r="M2166" s="44" t="s">
        <v>667</v>
      </c>
      <c r="N2166" s="44"/>
      <c r="O2166" s="44" t="s">
        <v>7426</v>
      </c>
      <c r="P2166" s="44" t="s">
        <v>194</v>
      </c>
      <c r="Q2166" s="44" t="s">
        <v>570</v>
      </c>
    </row>
    <row r="2167" spans="1:17" x14ac:dyDescent="0.25">
      <c r="A2167" s="44" t="s">
        <v>7463</v>
      </c>
      <c r="B2167" s="44" t="s">
        <v>7464</v>
      </c>
      <c r="C2167" s="44" t="s">
        <v>7465</v>
      </c>
      <c r="D2167" s="44"/>
      <c r="E2167" s="44" t="s">
        <v>574</v>
      </c>
      <c r="F2167" s="44" t="s">
        <v>74</v>
      </c>
      <c r="G2167" s="45"/>
      <c r="H2167" s="46">
        <v>0</v>
      </c>
      <c r="I2167" s="44" t="s">
        <v>671</v>
      </c>
      <c r="J2167" s="44" t="s">
        <v>672</v>
      </c>
      <c r="K2167" s="44" t="s">
        <v>566</v>
      </c>
      <c r="L2167" s="44" t="s">
        <v>567</v>
      </c>
      <c r="M2167" s="44" t="s">
        <v>2320</v>
      </c>
      <c r="N2167" s="44"/>
      <c r="O2167" s="44" t="s">
        <v>7426</v>
      </c>
      <c r="P2167" s="44" t="s">
        <v>194</v>
      </c>
      <c r="Q2167" s="44" t="s">
        <v>570</v>
      </c>
    </row>
    <row r="2168" spans="1:17" x14ac:dyDescent="0.25">
      <c r="A2168" s="44" t="s">
        <v>7466</v>
      </c>
      <c r="B2168" s="44" t="s">
        <v>7467</v>
      </c>
      <c r="C2168" s="44" t="s">
        <v>7468</v>
      </c>
      <c r="D2168" s="44"/>
      <c r="E2168" s="44" t="s">
        <v>574</v>
      </c>
      <c r="F2168" s="44"/>
      <c r="G2168" s="45"/>
      <c r="H2168" s="46">
        <v>0</v>
      </c>
      <c r="I2168" s="44" t="s">
        <v>583</v>
      </c>
      <c r="J2168" s="44" t="s">
        <v>584</v>
      </c>
      <c r="K2168" s="44" t="s">
        <v>566</v>
      </c>
      <c r="L2168" s="44" t="s">
        <v>567</v>
      </c>
      <c r="M2168" s="44" t="s">
        <v>784</v>
      </c>
      <c r="N2168" s="44" t="s">
        <v>2889</v>
      </c>
      <c r="O2168" s="44" t="s">
        <v>7426</v>
      </c>
      <c r="P2168" s="44" t="s">
        <v>194</v>
      </c>
      <c r="Q2168" s="44" t="s">
        <v>570</v>
      </c>
    </row>
    <row r="2169" spans="1:17" x14ac:dyDescent="0.25">
      <c r="A2169" s="44" t="s">
        <v>7469</v>
      </c>
      <c r="B2169" s="44" t="s">
        <v>7470</v>
      </c>
      <c r="C2169" s="44" t="s">
        <v>7471</v>
      </c>
      <c r="D2169" s="44"/>
      <c r="E2169" s="44" t="s">
        <v>574</v>
      </c>
      <c r="F2169" s="44"/>
      <c r="G2169" s="45"/>
      <c r="H2169" s="46">
        <v>0</v>
      </c>
      <c r="I2169" s="44" t="s">
        <v>623</v>
      </c>
      <c r="J2169" s="44" t="s">
        <v>624</v>
      </c>
      <c r="K2169" s="44" t="s">
        <v>566</v>
      </c>
      <c r="L2169" s="44" t="s">
        <v>567</v>
      </c>
      <c r="M2169" s="44" t="s">
        <v>2320</v>
      </c>
      <c r="N2169" s="44" t="s">
        <v>6869</v>
      </c>
      <c r="O2169" s="44" t="s">
        <v>7426</v>
      </c>
      <c r="P2169" s="44" t="s">
        <v>194</v>
      </c>
      <c r="Q2169" s="44" t="s">
        <v>570</v>
      </c>
    </row>
    <row r="2170" spans="1:17" x14ac:dyDescent="0.25">
      <c r="A2170" s="44" t="s">
        <v>7472</v>
      </c>
      <c r="B2170" s="44" t="s">
        <v>7473</v>
      </c>
      <c r="C2170" s="44" t="s">
        <v>7474</v>
      </c>
      <c r="D2170" s="44"/>
      <c r="E2170" s="44" t="s">
        <v>574</v>
      </c>
      <c r="F2170" s="44"/>
      <c r="G2170" s="45"/>
      <c r="H2170" s="46">
        <v>0</v>
      </c>
      <c r="I2170" s="44" t="s">
        <v>575</v>
      </c>
      <c r="J2170" s="44" t="s">
        <v>576</v>
      </c>
      <c r="K2170" s="44" t="s">
        <v>566</v>
      </c>
      <c r="L2170" s="44" t="s">
        <v>567</v>
      </c>
      <c r="M2170" s="44" t="s">
        <v>577</v>
      </c>
      <c r="N2170" s="44" t="s">
        <v>7475</v>
      </c>
      <c r="O2170" s="44" t="s">
        <v>7426</v>
      </c>
      <c r="P2170" s="44" t="s">
        <v>194</v>
      </c>
      <c r="Q2170" s="44" t="s">
        <v>570</v>
      </c>
    </row>
    <row r="2171" spans="1:17" x14ac:dyDescent="0.25">
      <c r="A2171" s="44" t="s">
        <v>7476</v>
      </c>
      <c r="B2171" s="44" t="s">
        <v>7477</v>
      </c>
      <c r="C2171" s="44" t="s">
        <v>7478</v>
      </c>
      <c r="D2171" s="44"/>
      <c r="E2171" s="44" t="s">
        <v>574</v>
      </c>
      <c r="F2171" s="44" t="s">
        <v>74</v>
      </c>
      <c r="G2171" s="45"/>
      <c r="H2171" s="46">
        <v>0</v>
      </c>
      <c r="I2171" s="44" t="s">
        <v>623</v>
      </c>
      <c r="J2171" s="44" t="s">
        <v>624</v>
      </c>
      <c r="K2171" s="44" t="s">
        <v>566</v>
      </c>
      <c r="L2171" s="44" t="s">
        <v>567</v>
      </c>
      <c r="M2171" s="44" t="s">
        <v>2320</v>
      </c>
      <c r="N2171" s="44"/>
      <c r="O2171" s="44" t="s">
        <v>7426</v>
      </c>
      <c r="P2171" s="44" t="s">
        <v>194</v>
      </c>
      <c r="Q2171" s="44" t="s">
        <v>570</v>
      </c>
    </row>
    <row r="2172" spans="1:17" x14ac:dyDescent="0.25">
      <c r="A2172" s="44" t="s">
        <v>7479</v>
      </c>
      <c r="B2172" s="44" t="s">
        <v>7480</v>
      </c>
      <c r="C2172" s="44" t="s">
        <v>7481</v>
      </c>
      <c r="D2172" s="44"/>
      <c r="E2172" s="44" t="s">
        <v>574</v>
      </c>
      <c r="F2172" s="44" t="s">
        <v>74</v>
      </c>
      <c r="G2172" s="45"/>
      <c r="H2172" s="46">
        <v>0</v>
      </c>
      <c r="I2172" s="44" t="s">
        <v>575</v>
      </c>
      <c r="J2172" s="44" t="s">
        <v>576</v>
      </c>
      <c r="K2172" s="44" t="s">
        <v>566</v>
      </c>
      <c r="L2172" s="44" t="s">
        <v>567</v>
      </c>
      <c r="M2172" s="44" t="s">
        <v>1217</v>
      </c>
      <c r="N2172" s="44"/>
      <c r="O2172" s="44" t="s">
        <v>7426</v>
      </c>
      <c r="P2172" s="44" t="s">
        <v>194</v>
      </c>
      <c r="Q2172" s="44" t="s">
        <v>570</v>
      </c>
    </row>
    <row r="2173" spans="1:17" x14ac:dyDescent="0.25">
      <c r="A2173" s="44" t="s">
        <v>7482</v>
      </c>
      <c r="B2173" s="44" t="s">
        <v>7483</v>
      </c>
      <c r="C2173" s="44" t="s">
        <v>7484</v>
      </c>
      <c r="D2173" s="44"/>
      <c r="E2173" s="44" t="s">
        <v>574</v>
      </c>
      <c r="F2173" s="44" t="s">
        <v>74</v>
      </c>
      <c r="G2173" s="45"/>
      <c r="H2173" s="46">
        <v>0</v>
      </c>
      <c r="I2173" s="44" t="s">
        <v>583</v>
      </c>
      <c r="J2173" s="44" t="s">
        <v>584</v>
      </c>
      <c r="K2173" s="44" t="s">
        <v>566</v>
      </c>
      <c r="L2173" s="44" t="s">
        <v>567</v>
      </c>
      <c r="M2173" s="44" t="s">
        <v>766</v>
      </c>
      <c r="N2173" s="44" t="s">
        <v>5317</v>
      </c>
      <c r="O2173" s="44" t="s">
        <v>7426</v>
      </c>
      <c r="P2173" s="44" t="s">
        <v>194</v>
      </c>
      <c r="Q2173" s="44" t="s">
        <v>570</v>
      </c>
    </row>
    <row r="2174" spans="1:17" x14ac:dyDescent="0.25">
      <c r="A2174" s="44" t="s">
        <v>7485</v>
      </c>
      <c r="B2174" s="44" t="s">
        <v>7486</v>
      </c>
      <c r="C2174" s="44" t="s">
        <v>7487</v>
      </c>
      <c r="D2174" s="44"/>
      <c r="E2174" s="44" t="s">
        <v>574</v>
      </c>
      <c r="F2174" s="44" t="s">
        <v>74</v>
      </c>
      <c r="G2174" s="45"/>
      <c r="H2174" s="46">
        <v>0</v>
      </c>
      <c r="I2174" s="44" t="s">
        <v>623</v>
      </c>
      <c r="J2174" s="44" t="s">
        <v>624</v>
      </c>
      <c r="K2174" s="44" t="s">
        <v>566</v>
      </c>
      <c r="L2174" s="44" t="s">
        <v>567</v>
      </c>
      <c r="M2174" s="44" t="s">
        <v>2320</v>
      </c>
      <c r="N2174" s="44" t="s">
        <v>3354</v>
      </c>
      <c r="O2174" s="44" t="s">
        <v>7426</v>
      </c>
      <c r="P2174" s="44" t="s">
        <v>194</v>
      </c>
      <c r="Q2174" s="44" t="s">
        <v>570</v>
      </c>
    </row>
    <row r="2175" spans="1:17" x14ac:dyDescent="0.25">
      <c r="A2175" s="44" t="s">
        <v>7488</v>
      </c>
      <c r="B2175" s="44" t="s">
        <v>7489</v>
      </c>
      <c r="C2175" s="44" t="s">
        <v>7490</v>
      </c>
      <c r="D2175" s="44"/>
      <c r="E2175" s="44" t="s">
        <v>574</v>
      </c>
      <c r="F2175" s="44" t="s">
        <v>74</v>
      </c>
      <c r="G2175" s="45"/>
      <c r="H2175" s="46">
        <v>0</v>
      </c>
      <c r="I2175" s="44" t="s">
        <v>583</v>
      </c>
      <c r="J2175" s="44" t="s">
        <v>584</v>
      </c>
      <c r="K2175" s="44" t="s">
        <v>566</v>
      </c>
      <c r="L2175" s="44" t="s">
        <v>567</v>
      </c>
      <c r="M2175" s="44" t="s">
        <v>784</v>
      </c>
      <c r="N2175" s="44" t="s">
        <v>5647</v>
      </c>
      <c r="O2175" s="44" t="s">
        <v>7426</v>
      </c>
      <c r="P2175" s="44" t="s">
        <v>194</v>
      </c>
      <c r="Q2175" s="44" t="s">
        <v>570</v>
      </c>
    </row>
    <row r="2176" spans="1:17" x14ac:dyDescent="0.25">
      <c r="A2176" s="44" t="s">
        <v>7491</v>
      </c>
      <c r="B2176" s="44" t="s">
        <v>7492</v>
      </c>
      <c r="C2176" s="44" t="s">
        <v>7493</v>
      </c>
      <c r="D2176" s="44"/>
      <c r="E2176" s="44" t="s">
        <v>574</v>
      </c>
      <c r="F2176" s="44" t="s">
        <v>74</v>
      </c>
      <c r="G2176" s="45"/>
      <c r="H2176" s="46">
        <v>0</v>
      </c>
      <c r="I2176" s="44" t="s">
        <v>583</v>
      </c>
      <c r="J2176" s="44" t="s">
        <v>584</v>
      </c>
      <c r="K2176" s="44" t="s">
        <v>566</v>
      </c>
      <c r="L2176" s="44" t="s">
        <v>567</v>
      </c>
      <c r="M2176" s="44" t="s">
        <v>766</v>
      </c>
      <c r="N2176" s="44" t="s">
        <v>3118</v>
      </c>
      <c r="O2176" s="44" t="s">
        <v>7426</v>
      </c>
      <c r="P2176" s="44" t="s">
        <v>194</v>
      </c>
      <c r="Q2176" s="44" t="s">
        <v>570</v>
      </c>
    </row>
    <row r="2177" spans="1:17" x14ac:dyDescent="0.25">
      <c r="A2177" s="44" t="s">
        <v>7494</v>
      </c>
      <c r="B2177" s="44" t="s">
        <v>7495</v>
      </c>
      <c r="C2177" s="44" t="s">
        <v>7496</v>
      </c>
      <c r="D2177" s="44"/>
      <c r="E2177" s="44" t="s">
        <v>574</v>
      </c>
      <c r="F2177" s="44" t="s">
        <v>74</v>
      </c>
      <c r="G2177" s="45"/>
      <c r="H2177" s="46">
        <v>0</v>
      </c>
      <c r="I2177" s="44" t="s">
        <v>583</v>
      </c>
      <c r="J2177" s="44" t="s">
        <v>584</v>
      </c>
      <c r="K2177" s="44" t="s">
        <v>566</v>
      </c>
      <c r="L2177" s="44" t="s">
        <v>567</v>
      </c>
      <c r="M2177" s="44" t="s">
        <v>784</v>
      </c>
      <c r="N2177" s="44" t="s">
        <v>3702</v>
      </c>
      <c r="O2177" s="44" t="s">
        <v>7426</v>
      </c>
      <c r="P2177" s="44" t="s">
        <v>194</v>
      </c>
      <c r="Q2177" s="44" t="s">
        <v>570</v>
      </c>
    </row>
    <row r="2178" spans="1:17" x14ac:dyDescent="0.25">
      <c r="A2178" s="44" t="s">
        <v>7497</v>
      </c>
      <c r="B2178" s="44" t="s">
        <v>7498</v>
      </c>
      <c r="C2178" s="44" t="s">
        <v>7499</v>
      </c>
      <c r="D2178" s="44"/>
      <c r="E2178" s="44" t="s">
        <v>574</v>
      </c>
      <c r="F2178" s="44" t="s">
        <v>74</v>
      </c>
      <c r="G2178" s="45"/>
      <c r="H2178" s="46">
        <v>0</v>
      </c>
      <c r="I2178" s="44" t="s">
        <v>617</v>
      </c>
      <c r="J2178" s="44" t="s">
        <v>618</v>
      </c>
      <c r="K2178" s="44" t="s">
        <v>566</v>
      </c>
      <c r="L2178" s="44" t="s">
        <v>567</v>
      </c>
      <c r="M2178" s="44" t="s">
        <v>784</v>
      </c>
      <c r="N2178" s="44" t="s">
        <v>3235</v>
      </c>
      <c r="O2178" s="44" t="s">
        <v>7426</v>
      </c>
      <c r="P2178" s="44" t="s">
        <v>194</v>
      </c>
      <c r="Q2178" s="44" t="s">
        <v>570</v>
      </c>
    </row>
    <row r="2179" spans="1:17" x14ac:dyDescent="0.25">
      <c r="A2179" s="44" t="s">
        <v>7500</v>
      </c>
      <c r="B2179" s="44" t="s">
        <v>7501</v>
      </c>
      <c r="C2179" s="44" t="s">
        <v>7502</v>
      </c>
      <c r="D2179" s="44"/>
      <c r="E2179" s="44" t="s">
        <v>574</v>
      </c>
      <c r="F2179" s="44" t="s">
        <v>74</v>
      </c>
      <c r="G2179" s="45"/>
      <c r="H2179" s="46">
        <v>0</v>
      </c>
      <c r="I2179" s="44" t="s">
        <v>583</v>
      </c>
      <c r="J2179" s="44" t="s">
        <v>584</v>
      </c>
      <c r="K2179" s="44" t="s">
        <v>566</v>
      </c>
      <c r="L2179" s="44" t="s">
        <v>567</v>
      </c>
      <c r="M2179" s="44" t="s">
        <v>784</v>
      </c>
      <c r="N2179" s="44" t="s">
        <v>3702</v>
      </c>
      <c r="O2179" s="44" t="s">
        <v>7426</v>
      </c>
      <c r="P2179" s="44" t="s">
        <v>194</v>
      </c>
      <c r="Q2179" s="44" t="s">
        <v>570</v>
      </c>
    </row>
    <row r="2180" spans="1:17" x14ac:dyDescent="0.25">
      <c r="A2180" s="44" t="s">
        <v>7503</v>
      </c>
      <c r="B2180" s="44" t="s">
        <v>7504</v>
      </c>
      <c r="C2180" s="44" t="s">
        <v>7505</v>
      </c>
      <c r="D2180" s="44" t="s">
        <v>7506</v>
      </c>
      <c r="E2180" s="44" t="s">
        <v>574</v>
      </c>
      <c r="F2180" s="44" t="s">
        <v>7506</v>
      </c>
      <c r="G2180" s="45"/>
      <c r="H2180" s="46">
        <v>0</v>
      </c>
      <c r="I2180" s="44" t="s">
        <v>583</v>
      </c>
      <c r="J2180" s="44" t="s">
        <v>584</v>
      </c>
      <c r="K2180" s="44" t="s">
        <v>566</v>
      </c>
      <c r="L2180" s="44" t="s">
        <v>567</v>
      </c>
      <c r="M2180" s="44" t="s">
        <v>766</v>
      </c>
      <c r="N2180" s="44" t="s">
        <v>7507</v>
      </c>
      <c r="O2180" s="44" t="s">
        <v>7426</v>
      </c>
      <c r="P2180" s="44" t="s">
        <v>194</v>
      </c>
      <c r="Q2180" s="44" t="s">
        <v>570</v>
      </c>
    </row>
    <row r="2181" spans="1:17" x14ac:dyDescent="0.25">
      <c r="A2181" s="44" t="s">
        <v>7508</v>
      </c>
      <c r="B2181" s="44" t="s">
        <v>7509</v>
      </c>
      <c r="C2181" s="44" t="s">
        <v>7510</v>
      </c>
      <c r="D2181" s="44" t="s">
        <v>74</v>
      </c>
      <c r="E2181" s="44" t="s">
        <v>574</v>
      </c>
      <c r="F2181" s="44" t="s">
        <v>74</v>
      </c>
      <c r="G2181" s="45"/>
      <c r="H2181" s="46">
        <v>0</v>
      </c>
      <c r="I2181" s="44" t="s">
        <v>789</v>
      </c>
      <c r="J2181" s="44" t="s">
        <v>790</v>
      </c>
      <c r="K2181" s="44" t="s">
        <v>566</v>
      </c>
      <c r="L2181" s="44" t="s">
        <v>567</v>
      </c>
      <c r="M2181" s="44" t="s">
        <v>795</v>
      </c>
      <c r="N2181" s="44" t="s">
        <v>2922</v>
      </c>
      <c r="O2181" s="44" t="s">
        <v>7426</v>
      </c>
      <c r="P2181" s="44" t="s">
        <v>194</v>
      </c>
      <c r="Q2181" s="44" t="s">
        <v>570</v>
      </c>
    </row>
    <row r="2182" spans="1:17" x14ac:dyDescent="0.25">
      <c r="A2182" s="44" t="s">
        <v>7511</v>
      </c>
      <c r="B2182" s="44" t="s">
        <v>7512</v>
      </c>
      <c r="C2182" s="44" t="s">
        <v>7513</v>
      </c>
      <c r="D2182" s="44"/>
      <c r="E2182" s="44" t="s">
        <v>574</v>
      </c>
      <c r="F2182" s="44" t="s">
        <v>74</v>
      </c>
      <c r="G2182" s="45"/>
      <c r="H2182" s="46">
        <v>0</v>
      </c>
      <c r="I2182" s="44" t="s">
        <v>583</v>
      </c>
      <c r="J2182" s="44" t="s">
        <v>584</v>
      </c>
      <c r="K2182" s="44" t="s">
        <v>566</v>
      </c>
      <c r="L2182" s="44" t="s">
        <v>567</v>
      </c>
      <c r="M2182" s="44" t="s">
        <v>710</v>
      </c>
      <c r="N2182" s="44" t="s">
        <v>7514</v>
      </c>
      <c r="O2182" s="44" t="s">
        <v>7426</v>
      </c>
      <c r="P2182" s="44" t="s">
        <v>194</v>
      </c>
      <c r="Q2182" s="44" t="s">
        <v>570</v>
      </c>
    </row>
    <row r="2183" spans="1:17" x14ac:dyDescent="0.25">
      <c r="A2183" s="44" t="s">
        <v>7515</v>
      </c>
      <c r="B2183" s="44" t="s">
        <v>7516</v>
      </c>
      <c r="C2183" s="44" t="s">
        <v>7517</v>
      </c>
      <c r="D2183" s="44"/>
      <c r="E2183" s="44" t="s">
        <v>574</v>
      </c>
      <c r="F2183" s="44" t="s">
        <v>74</v>
      </c>
      <c r="G2183" s="45"/>
      <c r="H2183" s="46">
        <v>0</v>
      </c>
      <c r="I2183" s="44" t="s">
        <v>575</v>
      </c>
      <c r="J2183" s="44" t="s">
        <v>576</v>
      </c>
      <c r="K2183" s="44" t="s">
        <v>566</v>
      </c>
      <c r="L2183" s="44" t="s">
        <v>567</v>
      </c>
      <c r="M2183" s="44" t="s">
        <v>663</v>
      </c>
      <c r="N2183" s="44"/>
      <c r="O2183" s="44" t="s">
        <v>7426</v>
      </c>
      <c r="P2183" s="44" t="s">
        <v>194</v>
      </c>
      <c r="Q2183" s="44" t="s">
        <v>570</v>
      </c>
    </row>
    <row r="2184" spans="1:17" x14ac:dyDescent="0.25">
      <c r="A2184" s="44" t="s">
        <v>7518</v>
      </c>
      <c r="B2184" s="44" t="s">
        <v>7519</v>
      </c>
      <c r="C2184" s="44" t="s">
        <v>7520</v>
      </c>
      <c r="D2184" s="44"/>
      <c r="E2184" s="44" t="s">
        <v>574</v>
      </c>
      <c r="F2184" s="44" t="s">
        <v>74</v>
      </c>
      <c r="G2184" s="45"/>
      <c r="H2184" s="46">
        <v>0</v>
      </c>
      <c r="I2184" s="44" t="s">
        <v>657</v>
      </c>
      <c r="J2184" s="44" t="s">
        <v>658</v>
      </c>
      <c r="K2184" s="44" t="s">
        <v>566</v>
      </c>
      <c r="L2184" s="44" t="s">
        <v>567</v>
      </c>
      <c r="M2184" s="44" t="s">
        <v>2445</v>
      </c>
      <c r="N2184" s="44" t="s">
        <v>2893</v>
      </c>
      <c r="O2184" s="44" t="s">
        <v>7426</v>
      </c>
      <c r="P2184" s="44" t="s">
        <v>194</v>
      </c>
      <c r="Q2184" s="44" t="s">
        <v>570</v>
      </c>
    </row>
    <row r="2185" spans="1:17" x14ac:dyDescent="0.25">
      <c r="A2185" s="44" t="s">
        <v>7521</v>
      </c>
      <c r="B2185" s="44" t="s">
        <v>7522</v>
      </c>
      <c r="C2185" s="44" t="s">
        <v>7523</v>
      </c>
      <c r="D2185" s="44"/>
      <c r="E2185" s="44" t="s">
        <v>574</v>
      </c>
      <c r="F2185" s="44" t="s">
        <v>74</v>
      </c>
      <c r="G2185" s="45"/>
      <c r="H2185" s="46">
        <v>0</v>
      </c>
      <c r="I2185" s="44" t="s">
        <v>623</v>
      </c>
      <c r="J2185" s="44" t="s">
        <v>624</v>
      </c>
      <c r="K2185" s="44" t="s">
        <v>566</v>
      </c>
      <c r="L2185" s="44" t="s">
        <v>567</v>
      </c>
      <c r="M2185" s="44" t="s">
        <v>795</v>
      </c>
      <c r="N2185" s="44" t="s">
        <v>7524</v>
      </c>
      <c r="O2185" s="44" t="s">
        <v>7426</v>
      </c>
      <c r="P2185" s="44" t="s">
        <v>194</v>
      </c>
      <c r="Q2185" s="44" t="s">
        <v>570</v>
      </c>
    </row>
    <row r="2186" spans="1:17" x14ac:dyDescent="0.25">
      <c r="A2186" s="44" t="s">
        <v>7525</v>
      </c>
      <c r="B2186" s="44" t="s">
        <v>7526</v>
      </c>
      <c r="C2186" s="44" t="s">
        <v>7527</v>
      </c>
      <c r="D2186" s="44"/>
      <c r="E2186" s="44" t="s">
        <v>574</v>
      </c>
      <c r="F2186" s="44" t="s">
        <v>74</v>
      </c>
      <c r="G2186" s="45"/>
      <c r="H2186" s="46">
        <v>0</v>
      </c>
      <c r="I2186" s="44" t="s">
        <v>617</v>
      </c>
      <c r="J2186" s="44" t="s">
        <v>618</v>
      </c>
      <c r="K2186" s="44" t="s">
        <v>566</v>
      </c>
      <c r="L2186" s="44" t="s">
        <v>567</v>
      </c>
      <c r="M2186" s="44" t="s">
        <v>766</v>
      </c>
      <c r="N2186" s="44" t="s">
        <v>4732</v>
      </c>
      <c r="O2186" s="44" t="s">
        <v>7426</v>
      </c>
      <c r="P2186" s="44" t="s">
        <v>194</v>
      </c>
      <c r="Q2186" s="44" t="s">
        <v>570</v>
      </c>
    </row>
    <row r="2187" spans="1:17" x14ac:dyDescent="0.25">
      <c r="A2187" s="44" t="s">
        <v>7528</v>
      </c>
      <c r="B2187" s="44" t="s">
        <v>7529</v>
      </c>
      <c r="C2187" s="44" t="s">
        <v>7530</v>
      </c>
      <c r="D2187" s="44"/>
      <c r="E2187" s="44" t="s">
        <v>824</v>
      </c>
      <c r="F2187" s="44" t="s">
        <v>7531</v>
      </c>
      <c r="G2187" s="45"/>
      <c r="H2187" s="46">
        <v>0</v>
      </c>
      <c r="I2187" s="44" t="s">
        <v>826</v>
      </c>
      <c r="J2187" s="44" t="s">
        <v>827</v>
      </c>
      <c r="K2187" s="44" t="s">
        <v>566</v>
      </c>
      <c r="L2187" s="44" t="s">
        <v>683</v>
      </c>
      <c r="M2187" s="44" t="s">
        <v>684</v>
      </c>
      <c r="N2187" s="44" t="s">
        <v>7532</v>
      </c>
      <c r="O2187" s="44" t="s">
        <v>7528</v>
      </c>
      <c r="P2187" s="44" t="s">
        <v>7529</v>
      </c>
      <c r="Q2187" s="44" t="s">
        <v>570</v>
      </c>
    </row>
    <row r="2188" spans="1:17" x14ac:dyDescent="0.25">
      <c r="A2188" s="44" t="s">
        <v>7533</v>
      </c>
      <c r="B2188" s="44" t="s">
        <v>7534</v>
      </c>
      <c r="C2188" s="44" t="s">
        <v>7535</v>
      </c>
      <c r="D2188" s="44" t="s">
        <v>7536</v>
      </c>
      <c r="E2188" s="44"/>
      <c r="F2188" s="44" t="s">
        <v>7536</v>
      </c>
      <c r="G2188" s="45"/>
      <c r="H2188" s="46">
        <v>0</v>
      </c>
      <c r="I2188" s="44"/>
      <c r="J2188" s="44"/>
      <c r="K2188" s="44" t="s">
        <v>566</v>
      </c>
      <c r="L2188" s="44" t="s">
        <v>567</v>
      </c>
      <c r="M2188" s="44" t="s">
        <v>795</v>
      </c>
      <c r="N2188" s="44"/>
      <c r="O2188" s="44" t="s">
        <v>7533</v>
      </c>
      <c r="P2188" s="44" t="s">
        <v>7534</v>
      </c>
      <c r="Q2188" s="44" t="s">
        <v>570</v>
      </c>
    </row>
    <row r="2189" spans="1:17" x14ac:dyDescent="0.25">
      <c r="A2189" s="44" t="s">
        <v>7537</v>
      </c>
      <c r="B2189" s="44" t="s">
        <v>7538</v>
      </c>
      <c r="C2189" s="44" t="s">
        <v>7539</v>
      </c>
      <c r="D2189" s="44"/>
      <c r="E2189" s="44"/>
      <c r="F2189" s="44" t="s">
        <v>7540</v>
      </c>
      <c r="G2189" s="45"/>
      <c r="H2189" s="46">
        <v>0</v>
      </c>
      <c r="I2189" s="44"/>
      <c r="J2189" s="44"/>
      <c r="K2189" s="44" t="s">
        <v>566</v>
      </c>
      <c r="L2189" s="44" t="s">
        <v>899</v>
      </c>
      <c r="M2189" s="44" t="s">
        <v>644</v>
      </c>
      <c r="N2189" s="44"/>
      <c r="O2189" s="44" t="s">
        <v>7537</v>
      </c>
      <c r="P2189" s="44" t="s">
        <v>7538</v>
      </c>
      <c r="Q2189" s="44" t="s">
        <v>570</v>
      </c>
    </row>
    <row r="2190" spans="1:17" x14ac:dyDescent="0.25">
      <c r="A2190" s="44" t="s">
        <v>7541</v>
      </c>
      <c r="B2190" s="44" t="s">
        <v>7542</v>
      </c>
      <c r="C2190" s="44" t="s">
        <v>7543</v>
      </c>
      <c r="D2190" s="44"/>
      <c r="E2190" s="44" t="s">
        <v>574</v>
      </c>
      <c r="F2190" s="44" t="s">
        <v>7544</v>
      </c>
      <c r="G2190" s="45"/>
      <c r="H2190" s="46">
        <v>0</v>
      </c>
      <c r="I2190" s="44"/>
      <c r="J2190" s="44"/>
      <c r="K2190" s="44" t="s">
        <v>566</v>
      </c>
      <c r="L2190" s="44" t="s">
        <v>899</v>
      </c>
      <c r="M2190" s="44" t="s">
        <v>644</v>
      </c>
      <c r="N2190" s="44"/>
      <c r="O2190" s="44" t="s">
        <v>7541</v>
      </c>
      <c r="P2190" s="44" t="s">
        <v>7542</v>
      </c>
      <c r="Q2190" s="44" t="s">
        <v>570</v>
      </c>
    </row>
    <row r="2191" spans="1:17" x14ac:dyDescent="0.25">
      <c r="A2191" s="44" t="s">
        <v>7545</v>
      </c>
      <c r="B2191" s="44" t="s">
        <v>7546</v>
      </c>
      <c r="C2191" s="44"/>
      <c r="D2191" s="44"/>
      <c r="E2191" s="44"/>
      <c r="F2191" s="44"/>
      <c r="G2191" s="45"/>
      <c r="H2191" s="46">
        <v>0</v>
      </c>
      <c r="I2191" s="44"/>
      <c r="J2191" s="44"/>
      <c r="K2191" s="44" t="s">
        <v>566</v>
      </c>
      <c r="L2191" s="44"/>
      <c r="M2191" s="44"/>
      <c r="N2191" s="44"/>
      <c r="O2191" s="44" t="s">
        <v>7545</v>
      </c>
      <c r="P2191" s="44" t="s">
        <v>7546</v>
      </c>
      <c r="Q2191" s="44" t="s">
        <v>570</v>
      </c>
    </row>
    <row r="2192" spans="1:17" x14ac:dyDescent="0.25">
      <c r="A2192" s="44" t="s">
        <v>7547</v>
      </c>
      <c r="B2192" s="44" t="s">
        <v>7548</v>
      </c>
      <c r="C2192" s="44"/>
      <c r="D2192" s="44"/>
      <c r="E2192" s="44"/>
      <c r="F2192" s="44"/>
      <c r="G2192" s="45"/>
      <c r="H2192" s="46">
        <v>0</v>
      </c>
      <c r="I2192" s="44"/>
      <c r="J2192" s="44"/>
      <c r="K2192" s="44" t="s">
        <v>566</v>
      </c>
      <c r="L2192" s="44"/>
      <c r="M2192" s="44"/>
      <c r="N2192" s="44"/>
      <c r="O2192" s="44" t="s">
        <v>7547</v>
      </c>
      <c r="P2192" s="44" t="s">
        <v>7548</v>
      </c>
      <c r="Q2192" s="44" t="s">
        <v>570</v>
      </c>
    </row>
    <row r="2193" spans="1:17" x14ac:dyDescent="0.25">
      <c r="A2193" s="44" t="s">
        <v>7549</v>
      </c>
      <c r="B2193" s="44" t="s">
        <v>7550</v>
      </c>
      <c r="C2193" s="44" t="s">
        <v>7551</v>
      </c>
      <c r="D2193" s="44"/>
      <c r="E2193" s="44"/>
      <c r="F2193" s="44" t="s">
        <v>7552</v>
      </c>
      <c r="G2193" s="45"/>
      <c r="H2193" s="46">
        <v>0</v>
      </c>
      <c r="I2193" s="44"/>
      <c r="J2193" s="44"/>
      <c r="K2193" s="44" t="s">
        <v>566</v>
      </c>
      <c r="L2193" s="44" t="s">
        <v>7553</v>
      </c>
      <c r="M2193" s="44" t="s">
        <v>644</v>
      </c>
      <c r="N2193" s="44"/>
      <c r="O2193" s="44" t="s">
        <v>7549</v>
      </c>
      <c r="P2193" s="44" t="s">
        <v>7550</v>
      </c>
      <c r="Q2193" s="44" t="s">
        <v>570</v>
      </c>
    </row>
    <row r="2194" spans="1:17" x14ac:dyDescent="0.25">
      <c r="A2194" s="44" t="s">
        <v>7554</v>
      </c>
      <c r="B2194" s="44" t="s">
        <v>7555</v>
      </c>
      <c r="C2194" s="44" t="s">
        <v>7556</v>
      </c>
      <c r="D2194" s="44" t="s">
        <v>4887</v>
      </c>
      <c r="E2194" s="44" t="s">
        <v>824</v>
      </c>
      <c r="F2194" s="44" t="s">
        <v>4887</v>
      </c>
      <c r="G2194" s="45"/>
      <c r="H2194" s="46">
        <v>0</v>
      </c>
      <c r="I2194" s="44" t="s">
        <v>1066</v>
      </c>
      <c r="J2194" s="44" t="s">
        <v>1067</v>
      </c>
      <c r="K2194" s="44" t="s">
        <v>566</v>
      </c>
      <c r="L2194" s="44" t="s">
        <v>683</v>
      </c>
      <c r="M2194" s="44" t="s">
        <v>1237</v>
      </c>
      <c r="N2194" s="44"/>
      <c r="O2194" s="44" t="s">
        <v>7554</v>
      </c>
      <c r="P2194" s="44" t="s">
        <v>7555</v>
      </c>
      <c r="Q2194" s="44" t="s">
        <v>4245</v>
      </c>
    </row>
    <row r="2195" spans="1:17" x14ac:dyDescent="0.25">
      <c r="A2195" s="44" t="s">
        <v>7557</v>
      </c>
      <c r="B2195" s="44" t="s">
        <v>7558</v>
      </c>
      <c r="C2195" s="44" t="s">
        <v>7559</v>
      </c>
      <c r="D2195" s="44"/>
      <c r="E2195" s="44" t="s">
        <v>574</v>
      </c>
      <c r="F2195" s="44" t="s">
        <v>7560</v>
      </c>
      <c r="G2195" s="45">
        <v>60</v>
      </c>
      <c r="H2195" s="46">
        <v>0</v>
      </c>
      <c r="I2195" s="44"/>
      <c r="J2195" s="44"/>
      <c r="K2195" s="44" t="s">
        <v>566</v>
      </c>
      <c r="L2195" s="44" t="s">
        <v>567</v>
      </c>
      <c r="M2195" s="44" t="s">
        <v>710</v>
      </c>
      <c r="N2195" s="44"/>
      <c r="O2195" s="44" t="s">
        <v>7557</v>
      </c>
      <c r="P2195" s="44" t="s">
        <v>7558</v>
      </c>
      <c r="Q2195" s="44" t="s">
        <v>570</v>
      </c>
    </row>
    <row r="2196" spans="1:17" x14ac:dyDescent="0.25">
      <c r="A2196" s="44" t="s">
        <v>7561</v>
      </c>
      <c r="B2196" s="44" t="s">
        <v>7562</v>
      </c>
      <c r="C2196" s="44" t="s">
        <v>7563</v>
      </c>
      <c r="D2196" s="44"/>
      <c r="E2196" s="44" t="s">
        <v>574</v>
      </c>
      <c r="F2196" s="44" t="s">
        <v>74</v>
      </c>
      <c r="G2196" s="45">
        <v>60</v>
      </c>
      <c r="H2196" s="46">
        <v>0</v>
      </c>
      <c r="I2196" s="44" t="s">
        <v>623</v>
      </c>
      <c r="J2196" s="44" t="s">
        <v>624</v>
      </c>
      <c r="K2196" s="44" t="s">
        <v>566</v>
      </c>
      <c r="L2196" s="44" t="s">
        <v>567</v>
      </c>
      <c r="M2196" s="44" t="s">
        <v>667</v>
      </c>
      <c r="N2196" s="44" t="s">
        <v>7564</v>
      </c>
      <c r="O2196" s="44" t="s">
        <v>7557</v>
      </c>
      <c r="P2196" s="44" t="s">
        <v>7558</v>
      </c>
      <c r="Q2196" s="44" t="s">
        <v>570</v>
      </c>
    </row>
    <row r="2197" spans="1:17" x14ac:dyDescent="0.25">
      <c r="A2197" s="44" t="s">
        <v>7565</v>
      </c>
      <c r="B2197" s="44" t="s">
        <v>7566</v>
      </c>
      <c r="C2197" s="44" t="s">
        <v>7567</v>
      </c>
      <c r="D2197" s="44"/>
      <c r="E2197" s="44" t="s">
        <v>574</v>
      </c>
      <c r="F2197" s="44" t="s">
        <v>74</v>
      </c>
      <c r="G2197" s="45">
        <v>60</v>
      </c>
      <c r="H2197" s="46">
        <v>0</v>
      </c>
      <c r="I2197" s="44" t="s">
        <v>575</v>
      </c>
      <c r="J2197" s="44" t="s">
        <v>576</v>
      </c>
      <c r="K2197" s="44" t="s">
        <v>566</v>
      </c>
      <c r="L2197" s="44" t="s">
        <v>567</v>
      </c>
      <c r="M2197" s="44" t="s">
        <v>629</v>
      </c>
      <c r="N2197" s="44" t="s">
        <v>6293</v>
      </c>
      <c r="O2197" s="44" t="s">
        <v>7557</v>
      </c>
      <c r="P2197" s="44" t="s">
        <v>7558</v>
      </c>
      <c r="Q2197" s="44" t="s">
        <v>570</v>
      </c>
    </row>
    <row r="2198" spans="1:17" x14ac:dyDescent="0.25">
      <c r="A2198" s="44" t="s">
        <v>7568</v>
      </c>
      <c r="B2198" s="44" t="s">
        <v>7569</v>
      </c>
      <c r="C2198" s="44" t="s">
        <v>7570</v>
      </c>
      <c r="D2198" s="44"/>
      <c r="E2198" s="44" t="s">
        <v>574</v>
      </c>
      <c r="F2198" s="44" t="s">
        <v>74</v>
      </c>
      <c r="G2198" s="45">
        <v>60</v>
      </c>
      <c r="H2198" s="46">
        <v>0</v>
      </c>
      <c r="I2198" s="44" t="s">
        <v>575</v>
      </c>
      <c r="J2198" s="44" t="s">
        <v>576</v>
      </c>
      <c r="K2198" s="44" t="s">
        <v>566</v>
      </c>
      <c r="L2198" s="44" t="s">
        <v>567</v>
      </c>
      <c r="M2198" s="44" t="s">
        <v>629</v>
      </c>
      <c r="N2198" s="44" t="s">
        <v>7571</v>
      </c>
      <c r="O2198" s="44" t="s">
        <v>7557</v>
      </c>
      <c r="P2198" s="44" t="s">
        <v>7558</v>
      </c>
      <c r="Q2198" s="44" t="s">
        <v>570</v>
      </c>
    </row>
    <row r="2199" spans="1:17" x14ac:dyDescent="0.25">
      <c r="A2199" s="44" t="s">
        <v>7572</v>
      </c>
      <c r="B2199" s="44" t="s">
        <v>7573</v>
      </c>
      <c r="C2199" s="44" t="s">
        <v>7574</v>
      </c>
      <c r="D2199" s="44"/>
      <c r="E2199" s="44" t="s">
        <v>7575</v>
      </c>
      <c r="F2199" s="44" t="s">
        <v>7576</v>
      </c>
      <c r="G2199" s="45">
        <v>60</v>
      </c>
      <c r="H2199" s="46">
        <v>0</v>
      </c>
      <c r="I2199" s="44"/>
      <c r="J2199" s="44"/>
      <c r="K2199" s="44" t="s">
        <v>566</v>
      </c>
      <c r="L2199" s="44" t="s">
        <v>567</v>
      </c>
      <c r="M2199" s="44" t="s">
        <v>585</v>
      </c>
      <c r="N2199" s="44"/>
      <c r="O2199" s="44" t="s">
        <v>7577</v>
      </c>
      <c r="P2199" s="44" t="s">
        <v>7573</v>
      </c>
      <c r="Q2199" s="44" t="s">
        <v>570</v>
      </c>
    </row>
    <row r="2200" spans="1:17" x14ac:dyDescent="0.25">
      <c r="A2200" s="44" t="s">
        <v>7578</v>
      </c>
      <c r="B2200" s="44" t="s">
        <v>7579</v>
      </c>
      <c r="C2200" s="44" t="s">
        <v>7580</v>
      </c>
      <c r="D2200" s="44"/>
      <c r="E2200" s="44" t="s">
        <v>7581</v>
      </c>
      <c r="F2200" s="44" t="s">
        <v>74</v>
      </c>
      <c r="G2200" s="45">
        <v>60</v>
      </c>
      <c r="H2200" s="46">
        <v>0</v>
      </c>
      <c r="I2200" s="44" t="s">
        <v>575</v>
      </c>
      <c r="J2200" s="44" t="s">
        <v>576</v>
      </c>
      <c r="K2200" s="44" t="s">
        <v>566</v>
      </c>
      <c r="L2200" s="44" t="s">
        <v>567</v>
      </c>
      <c r="M2200" s="44" t="s">
        <v>577</v>
      </c>
      <c r="N2200" s="44" t="s">
        <v>1387</v>
      </c>
      <c r="O2200" s="44" t="s">
        <v>7577</v>
      </c>
      <c r="P2200" s="44" t="s">
        <v>7573</v>
      </c>
      <c r="Q2200" s="44" t="s">
        <v>570</v>
      </c>
    </row>
    <row r="2201" spans="1:17" x14ac:dyDescent="0.25">
      <c r="A2201" s="44" t="s">
        <v>7582</v>
      </c>
      <c r="B2201" s="44" t="s">
        <v>7583</v>
      </c>
      <c r="C2201" s="44" t="s">
        <v>7584</v>
      </c>
      <c r="D2201" s="44"/>
      <c r="E2201" s="44" t="s">
        <v>7581</v>
      </c>
      <c r="F2201" s="44" t="s">
        <v>74</v>
      </c>
      <c r="G2201" s="45">
        <v>60</v>
      </c>
      <c r="H2201" s="46">
        <v>0</v>
      </c>
      <c r="I2201" s="44" t="s">
        <v>617</v>
      </c>
      <c r="J2201" s="44" t="s">
        <v>618</v>
      </c>
      <c r="K2201" s="44" t="s">
        <v>566</v>
      </c>
      <c r="L2201" s="44" t="s">
        <v>567</v>
      </c>
      <c r="M2201" s="44" t="s">
        <v>585</v>
      </c>
      <c r="N2201" s="44"/>
      <c r="O2201" s="44" t="s">
        <v>7577</v>
      </c>
      <c r="P2201" s="44" t="s">
        <v>7573</v>
      </c>
      <c r="Q2201" s="44" t="s">
        <v>570</v>
      </c>
    </row>
    <row r="2202" spans="1:17" x14ac:dyDescent="0.25">
      <c r="A2202" s="44" t="s">
        <v>7585</v>
      </c>
      <c r="B2202" s="44" t="s">
        <v>7586</v>
      </c>
      <c r="C2202" s="44" t="s">
        <v>7587</v>
      </c>
      <c r="D2202" s="44"/>
      <c r="E2202" s="44" t="s">
        <v>7581</v>
      </c>
      <c r="F2202" s="44" t="s">
        <v>74</v>
      </c>
      <c r="G2202" s="45">
        <v>60</v>
      </c>
      <c r="H2202" s="46">
        <v>0</v>
      </c>
      <c r="I2202" s="44" t="s">
        <v>789</v>
      </c>
      <c r="J2202" s="44" t="s">
        <v>790</v>
      </c>
      <c r="K2202" s="44" t="s">
        <v>566</v>
      </c>
      <c r="L2202" s="44" t="s">
        <v>567</v>
      </c>
      <c r="M2202" s="44" t="s">
        <v>568</v>
      </c>
      <c r="N2202" s="44"/>
      <c r="O2202" s="44" t="s">
        <v>7577</v>
      </c>
      <c r="P2202" s="44" t="s">
        <v>7573</v>
      </c>
      <c r="Q2202" s="44" t="s">
        <v>570</v>
      </c>
    </row>
    <row r="2203" spans="1:17" x14ac:dyDescent="0.25">
      <c r="A2203" s="44" t="s">
        <v>7588</v>
      </c>
      <c r="B2203" s="44" t="s">
        <v>7589</v>
      </c>
      <c r="C2203" s="44" t="s">
        <v>7590</v>
      </c>
      <c r="D2203" s="44"/>
      <c r="E2203" s="44" t="s">
        <v>7581</v>
      </c>
      <c r="F2203" s="44" t="s">
        <v>74</v>
      </c>
      <c r="G2203" s="45">
        <v>60</v>
      </c>
      <c r="H2203" s="46">
        <v>0</v>
      </c>
      <c r="I2203" s="44" t="s">
        <v>575</v>
      </c>
      <c r="J2203" s="44" t="s">
        <v>576</v>
      </c>
      <c r="K2203" s="44" t="s">
        <v>566</v>
      </c>
      <c r="L2203" s="44" t="s">
        <v>567</v>
      </c>
      <c r="M2203" s="44" t="s">
        <v>577</v>
      </c>
      <c r="N2203" s="44" t="s">
        <v>578</v>
      </c>
      <c r="O2203" s="44" t="s">
        <v>7577</v>
      </c>
      <c r="P2203" s="44" t="s">
        <v>7573</v>
      </c>
      <c r="Q2203" s="44" t="s">
        <v>570</v>
      </c>
    </row>
    <row r="2204" spans="1:17" x14ac:dyDescent="0.25">
      <c r="A2204" s="44" t="s">
        <v>7591</v>
      </c>
      <c r="B2204" s="44" t="s">
        <v>7592</v>
      </c>
      <c r="C2204" s="44" t="s">
        <v>7593</v>
      </c>
      <c r="D2204" s="44"/>
      <c r="E2204" s="44" t="s">
        <v>7581</v>
      </c>
      <c r="F2204" s="44" t="s">
        <v>74</v>
      </c>
      <c r="G2204" s="45">
        <v>60</v>
      </c>
      <c r="H2204" s="46">
        <v>0</v>
      </c>
      <c r="I2204" s="44" t="s">
        <v>617</v>
      </c>
      <c r="J2204" s="44" t="s">
        <v>618</v>
      </c>
      <c r="K2204" s="44" t="s">
        <v>566</v>
      </c>
      <c r="L2204" s="44" t="s">
        <v>567</v>
      </c>
      <c r="M2204" s="44" t="s">
        <v>597</v>
      </c>
      <c r="N2204" s="44"/>
      <c r="O2204" s="44" t="s">
        <v>7577</v>
      </c>
      <c r="P2204" s="44" t="s">
        <v>7573</v>
      </c>
      <c r="Q2204" s="44" t="s">
        <v>570</v>
      </c>
    </row>
    <row r="2205" spans="1:17" x14ac:dyDescent="0.25">
      <c r="A2205" s="44" t="s">
        <v>7594</v>
      </c>
      <c r="B2205" s="44" t="s">
        <v>7595</v>
      </c>
      <c r="C2205" s="44" t="s">
        <v>7596</v>
      </c>
      <c r="D2205" s="44"/>
      <c r="E2205" s="44" t="s">
        <v>7581</v>
      </c>
      <c r="F2205" s="44" t="s">
        <v>74</v>
      </c>
      <c r="G2205" s="45">
        <v>60</v>
      </c>
      <c r="H2205" s="46">
        <v>0</v>
      </c>
      <c r="I2205" s="44" t="s">
        <v>671</v>
      </c>
      <c r="J2205" s="44" t="s">
        <v>672</v>
      </c>
      <c r="K2205" s="44" t="s">
        <v>566</v>
      </c>
      <c r="L2205" s="44" t="s">
        <v>567</v>
      </c>
      <c r="M2205" s="44" t="s">
        <v>2320</v>
      </c>
      <c r="N2205" s="44"/>
      <c r="O2205" s="44" t="s">
        <v>7577</v>
      </c>
      <c r="P2205" s="44" t="s">
        <v>7573</v>
      </c>
      <c r="Q2205" s="44" t="s">
        <v>570</v>
      </c>
    </row>
    <row r="2206" spans="1:17" x14ac:dyDescent="0.25">
      <c r="A2206" s="44" t="s">
        <v>7597</v>
      </c>
      <c r="B2206" s="44" t="s">
        <v>7598</v>
      </c>
      <c r="C2206" s="44" t="s">
        <v>7599</v>
      </c>
      <c r="D2206" s="44"/>
      <c r="E2206" s="44" t="s">
        <v>7581</v>
      </c>
      <c r="F2206" s="44" t="s">
        <v>74</v>
      </c>
      <c r="G2206" s="45">
        <v>60</v>
      </c>
      <c r="H2206" s="46">
        <v>0</v>
      </c>
      <c r="I2206" s="44" t="s">
        <v>789</v>
      </c>
      <c r="J2206" s="44" t="s">
        <v>790</v>
      </c>
      <c r="K2206" s="44" t="s">
        <v>566</v>
      </c>
      <c r="L2206" s="44" t="s">
        <v>567</v>
      </c>
      <c r="M2206" s="44" t="s">
        <v>568</v>
      </c>
      <c r="N2206" s="44"/>
      <c r="O2206" s="44" t="s">
        <v>7577</v>
      </c>
      <c r="P2206" s="44" t="s">
        <v>7573</v>
      </c>
      <c r="Q2206" s="44" t="s">
        <v>570</v>
      </c>
    </row>
    <row r="2207" spans="1:17" x14ac:dyDescent="0.25">
      <c r="A2207" s="44" t="s">
        <v>7600</v>
      </c>
      <c r="B2207" s="44" t="s">
        <v>7601</v>
      </c>
      <c r="C2207" s="44" t="s">
        <v>7602</v>
      </c>
      <c r="D2207" s="44"/>
      <c r="E2207" s="44" t="s">
        <v>7581</v>
      </c>
      <c r="F2207" s="44" t="s">
        <v>74</v>
      </c>
      <c r="G2207" s="45">
        <v>60</v>
      </c>
      <c r="H2207" s="46">
        <v>0</v>
      </c>
      <c r="I2207" s="44" t="s">
        <v>617</v>
      </c>
      <c r="J2207" s="44" t="s">
        <v>618</v>
      </c>
      <c r="K2207" s="44" t="s">
        <v>566</v>
      </c>
      <c r="L2207" s="44" t="s">
        <v>567</v>
      </c>
      <c r="M2207" s="44" t="s">
        <v>710</v>
      </c>
      <c r="N2207" s="44"/>
      <c r="O2207" s="44" t="s">
        <v>7577</v>
      </c>
      <c r="P2207" s="44" t="s">
        <v>7573</v>
      </c>
      <c r="Q2207" s="44" t="s">
        <v>570</v>
      </c>
    </row>
    <row r="2208" spans="1:17" x14ac:dyDescent="0.25">
      <c r="A2208" s="44" t="s">
        <v>7603</v>
      </c>
      <c r="B2208" s="44" t="s">
        <v>7604</v>
      </c>
      <c r="C2208" s="44" t="s">
        <v>7605</v>
      </c>
      <c r="D2208" s="44"/>
      <c r="E2208" s="44" t="s">
        <v>7581</v>
      </c>
      <c r="F2208" s="44" t="s">
        <v>74</v>
      </c>
      <c r="G2208" s="45">
        <v>60</v>
      </c>
      <c r="H2208" s="46">
        <v>0</v>
      </c>
      <c r="I2208" s="44" t="s">
        <v>789</v>
      </c>
      <c r="J2208" s="44" t="s">
        <v>790</v>
      </c>
      <c r="K2208" s="44" t="s">
        <v>566</v>
      </c>
      <c r="L2208" s="44" t="s">
        <v>567</v>
      </c>
      <c r="M2208" s="44" t="s">
        <v>659</v>
      </c>
      <c r="N2208" s="44"/>
      <c r="O2208" s="44" t="s">
        <v>7577</v>
      </c>
      <c r="P2208" s="44" t="s">
        <v>7573</v>
      </c>
      <c r="Q2208" s="44" t="s">
        <v>570</v>
      </c>
    </row>
    <row r="2209" spans="1:17" x14ac:dyDescent="0.25">
      <c r="A2209" s="44" t="s">
        <v>7606</v>
      </c>
      <c r="B2209" s="44" t="s">
        <v>7607</v>
      </c>
      <c r="C2209" s="44" t="s">
        <v>7608</v>
      </c>
      <c r="D2209" s="44"/>
      <c r="E2209" s="44" t="s">
        <v>7581</v>
      </c>
      <c r="F2209" s="44" t="s">
        <v>74</v>
      </c>
      <c r="G2209" s="45">
        <v>60</v>
      </c>
      <c r="H2209" s="46">
        <v>0</v>
      </c>
      <c r="I2209" s="44" t="s">
        <v>575</v>
      </c>
      <c r="J2209" s="44" t="s">
        <v>576</v>
      </c>
      <c r="K2209" s="44" t="s">
        <v>566</v>
      </c>
      <c r="L2209" s="44" t="s">
        <v>567</v>
      </c>
      <c r="M2209" s="44" t="s">
        <v>629</v>
      </c>
      <c r="N2209" s="44"/>
      <c r="O2209" s="44" t="s">
        <v>7577</v>
      </c>
      <c r="P2209" s="44" t="s">
        <v>7573</v>
      </c>
      <c r="Q2209" s="44" t="s">
        <v>570</v>
      </c>
    </row>
    <row r="2210" spans="1:17" x14ac:dyDescent="0.25">
      <c r="A2210" s="44" t="s">
        <v>7609</v>
      </c>
      <c r="B2210" s="44" t="s">
        <v>7610</v>
      </c>
      <c r="C2210" s="44" t="s">
        <v>7611</v>
      </c>
      <c r="D2210" s="44"/>
      <c r="E2210" s="44" t="s">
        <v>7581</v>
      </c>
      <c r="F2210" s="44" t="s">
        <v>74</v>
      </c>
      <c r="G2210" s="45">
        <v>60</v>
      </c>
      <c r="H2210" s="46">
        <v>0</v>
      </c>
      <c r="I2210" s="44" t="s">
        <v>789</v>
      </c>
      <c r="J2210" s="44" t="s">
        <v>790</v>
      </c>
      <c r="K2210" s="44" t="s">
        <v>566</v>
      </c>
      <c r="L2210" s="44" t="s">
        <v>567</v>
      </c>
      <c r="M2210" s="44" t="s">
        <v>568</v>
      </c>
      <c r="N2210" s="44"/>
      <c r="O2210" s="44" t="s">
        <v>7577</v>
      </c>
      <c r="P2210" s="44" t="s">
        <v>7573</v>
      </c>
      <c r="Q2210" s="44" t="s">
        <v>570</v>
      </c>
    </row>
    <row r="2211" spans="1:17" x14ac:dyDescent="0.25">
      <c r="A2211" s="44" t="s">
        <v>7612</v>
      </c>
      <c r="B2211" s="44" t="s">
        <v>7613</v>
      </c>
      <c r="C2211" s="44" t="s">
        <v>7614</v>
      </c>
      <c r="D2211" s="44"/>
      <c r="E2211" s="44" t="s">
        <v>7581</v>
      </c>
      <c r="F2211" s="44" t="s">
        <v>74</v>
      </c>
      <c r="G2211" s="45">
        <v>60</v>
      </c>
      <c r="H2211" s="46">
        <v>0</v>
      </c>
      <c r="I2211" s="44" t="s">
        <v>575</v>
      </c>
      <c r="J2211" s="44" t="s">
        <v>576</v>
      </c>
      <c r="K2211" s="44" t="s">
        <v>566</v>
      </c>
      <c r="L2211" s="44" t="s">
        <v>567</v>
      </c>
      <c r="M2211" s="44" t="s">
        <v>1217</v>
      </c>
      <c r="N2211" s="44"/>
      <c r="O2211" s="44" t="s">
        <v>7577</v>
      </c>
      <c r="P2211" s="44" t="s">
        <v>7573</v>
      </c>
      <c r="Q2211" s="44" t="s">
        <v>570</v>
      </c>
    </row>
    <row r="2212" spans="1:17" x14ac:dyDescent="0.25">
      <c r="A2212" s="44" t="s">
        <v>7615</v>
      </c>
      <c r="B2212" s="44" t="s">
        <v>7616</v>
      </c>
      <c r="C2212" s="44" t="s">
        <v>7617</v>
      </c>
      <c r="D2212" s="44"/>
      <c r="E2212" s="44" t="s">
        <v>7581</v>
      </c>
      <c r="F2212" s="44" t="s">
        <v>74</v>
      </c>
      <c r="G2212" s="45">
        <v>60</v>
      </c>
      <c r="H2212" s="46">
        <v>0</v>
      </c>
      <c r="I2212" s="44" t="s">
        <v>617</v>
      </c>
      <c r="J2212" s="44" t="s">
        <v>618</v>
      </c>
      <c r="K2212" s="44" t="s">
        <v>566</v>
      </c>
      <c r="L2212" s="44" t="s">
        <v>567</v>
      </c>
      <c r="M2212" s="44" t="s">
        <v>766</v>
      </c>
      <c r="N2212" s="44" t="s">
        <v>4073</v>
      </c>
      <c r="O2212" s="44" t="s">
        <v>7577</v>
      </c>
      <c r="P2212" s="44" t="s">
        <v>7573</v>
      </c>
      <c r="Q2212" s="44" t="s">
        <v>570</v>
      </c>
    </row>
    <row r="2213" spans="1:17" x14ac:dyDescent="0.25">
      <c r="A2213" s="44" t="s">
        <v>7618</v>
      </c>
      <c r="B2213" s="44" t="s">
        <v>7619</v>
      </c>
      <c r="C2213" s="44" t="s">
        <v>7620</v>
      </c>
      <c r="D2213" s="44"/>
      <c r="E2213" s="44" t="s">
        <v>7581</v>
      </c>
      <c r="F2213" s="44" t="s">
        <v>74</v>
      </c>
      <c r="G2213" s="45">
        <v>60</v>
      </c>
      <c r="H2213" s="46">
        <v>0</v>
      </c>
      <c r="I2213" s="44" t="s">
        <v>617</v>
      </c>
      <c r="J2213" s="44" t="s">
        <v>618</v>
      </c>
      <c r="K2213" s="44" t="s">
        <v>566</v>
      </c>
      <c r="L2213" s="44" t="s">
        <v>567</v>
      </c>
      <c r="M2213" s="44" t="s">
        <v>585</v>
      </c>
      <c r="N2213" s="44"/>
      <c r="O2213" s="44" t="s">
        <v>7577</v>
      </c>
      <c r="P2213" s="44" t="s">
        <v>7573</v>
      </c>
      <c r="Q2213" s="44" t="s">
        <v>570</v>
      </c>
    </row>
    <row r="2214" spans="1:17" x14ac:dyDescent="0.25">
      <c r="A2214" s="44" t="s">
        <v>7621</v>
      </c>
      <c r="B2214" s="44" t="s">
        <v>7622</v>
      </c>
      <c r="C2214" s="44" t="s">
        <v>7623</v>
      </c>
      <c r="D2214" s="44"/>
      <c r="E2214" s="44" t="s">
        <v>7581</v>
      </c>
      <c r="F2214" s="44" t="s">
        <v>74</v>
      </c>
      <c r="G2214" s="45">
        <v>60</v>
      </c>
      <c r="H2214" s="46">
        <v>0</v>
      </c>
      <c r="I2214" s="44" t="s">
        <v>617</v>
      </c>
      <c r="J2214" s="44" t="s">
        <v>618</v>
      </c>
      <c r="K2214" s="44" t="s">
        <v>566</v>
      </c>
      <c r="L2214" s="44" t="s">
        <v>567</v>
      </c>
      <c r="M2214" s="44" t="s">
        <v>585</v>
      </c>
      <c r="N2214" s="44"/>
      <c r="O2214" s="44" t="s">
        <v>7577</v>
      </c>
      <c r="P2214" s="44" t="s">
        <v>7573</v>
      </c>
      <c r="Q2214" s="44" t="s">
        <v>570</v>
      </c>
    </row>
    <row r="2215" spans="1:17" x14ac:dyDescent="0.25">
      <c r="A2215" s="44" t="s">
        <v>7624</v>
      </c>
      <c r="B2215" s="44" t="s">
        <v>7625</v>
      </c>
      <c r="C2215" s="44" t="s">
        <v>7626</v>
      </c>
      <c r="D2215" s="44"/>
      <c r="E2215" s="44" t="s">
        <v>7581</v>
      </c>
      <c r="F2215" s="44" t="s">
        <v>74</v>
      </c>
      <c r="G2215" s="45">
        <v>60</v>
      </c>
      <c r="H2215" s="46">
        <v>0</v>
      </c>
      <c r="I2215" s="44" t="s">
        <v>789</v>
      </c>
      <c r="J2215" s="44" t="s">
        <v>790</v>
      </c>
      <c r="K2215" s="44" t="s">
        <v>566</v>
      </c>
      <c r="L2215" s="44" t="s">
        <v>567</v>
      </c>
      <c r="M2215" s="44" t="s">
        <v>568</v>
      </c>
      <c r="N2215" s="44"/>
      <c r="O2215" s="44" t="s">
        <v>7577</v>
      </c>
      <c r="P2215" s="44" t="s">
        <v>7573</v>
      </c>
      <c r="Q2215" s="44" t="s">
        <v>570</v>
      </c>
    </row>
    <row r="2216" spans="1:17" x14ac:dyDescent="0.25">
      <c r="A2216" s="44" t="s">
        <v>7627</v>
      </c>
      <c r="B2216" s="44" t="s">
        <v>7628</v>
      </c>
      <c r="C2216" s="44" t="s">
        <v>7629</v>
      </c>
      <c r="D2216" s="44"/>
      <c r="E2216" s="44" t="s">
        <v>7581</v>
      </c>
      <c r="F2216" s="44" t="s">
        <v>74</v>
      </c>
      <c r="G2216" s="45">
        <v>60</v>
      </c>
      <c r="H2216" s="46">
        <v>0</v>
      </c>
      <c r="I2216" s="44" t="s">
        <v>575</v>
      </c>
      <c r="J2216" s="44" t="s">
        <v>576</v>
      </c>
      <c r="K2216" s="44" t="s">
        <v>566</v>
      </c>
      <c r="L2216" s="44" t="s">
        <v>567</v>
      </c>
      <c r="M2216" s="44" t="s">
        <v>577</v>
      </c>
      <c r="N2216" s="44" t="s">
        <v>610</v>
      </c>
      <c r="O2216" s="44" t="s">
        <v>7577</v>
      </c>
      <c r="P2216" s="44" t="s">
        <v>7573</v>
      </c>
      <c r="Q2216" s="44" t="s">
        <v>570</v>
      </c>
    </row>
    <row r="2217" spans="1:17" x14ac:dyDescent="0.25">
      <c r="A2217" s="44" t="s">
        <v>7630</v>
      </c>
      <c r="B2217" s="44" t="s">
        <v>7631</v>
      </c>
      <c r="C2217" s="44" t="s">
        <v>7632</v>
      </c>
      <c r="D2217" s="44"/>
      <c r="E2217" s="44" t="s">
        <v>7581</v>
      </c>
      <c r="F2217" s="44" t="s">
        <v>74</v>
      </c>
      <c r="G2217" s="45">
        <v>60</v>
      </c>
      <c r="H2217" s="46">
        <v>0</v>
      </c>
      <c r="I2217" s="44" t="s">
        <v>617</v>
      </c>
      <c r="J2217" s="44" t="s">
        <v>618</v>
      </c>
      <c r="K2217" s="44" t="s">
        <v>566</v>
      </c>
      <c r="L2217" s="44" t="s">
        <v>567</v>
      </c>
      <c r="M2217" s="44" t="s">
        <v>766</v>
      </c>
      <c r="N2217" s="44" t="s">
        <v>5317</v>
      </c>
      <c r="O2217" s="44" t="s">
        <v>7577</v>
      </c>
      <c r="P2217" s="44" t="s">
        <v>7573</v>
      </c>
      <c r="Q2217" s="44" t="s">
        <v>570</v>
      </c>
    </row>
    <row r="2218" spans="1:17" x14ac:dyDescent="0.25">
      <c r="A2218" s="44" t="s">
        <v>7633</v>
      </c>
      <c r="B2218" s="44" t="s">
        <v>7634</v>
      </c>
      <c r="C2218" s="44" t="s">
        <v>7635</v>
      </c>
      <c r="D2218" s="44"/>
      <c r="E2218" s="44" t="s">
        <v>7581</v>
      </c>
      <c r="F2218" s="44" t="s">
        <v>74</v>
      </c>
      <c r="G2218" s="45">
        <v>60</v>
      </c>
      <c r="H2218" s="46">
        <v>0</v>
      </c>
      <c r="I2218" s="44" t="s">
        <v>575</v>
      </c>
      <c r="J2218" s="44" t="s">
        <v>576</v>
      </c>
      <c r="K2218" s="44" t="s">
        <v>566</v>
      </c>
      <c r="L2218" s="44" t="s">
        <v>567</v>
      </c>
      <c r="M2218" s="44" t="s">
        <v>629</v>
      </c>
      <c r="N2218" s="44"/>
      <c r="O2218" s="44" t="s">
        <v>7577</v>
      </c>
      <c r="P2218" s="44" t="s">
        <v>7573</v>
      </c>
      <c r="Q2218" s="44" t="s">
        <v>570</v>
      </c>
    </row>
    <row r="2219" spans="1:17" x14ac:dyDescent="0.25">
      <c r="A2219" s="44" t="s">
        <v>7636</v>
      </c>
      <c r="B2219" s="44" t="s">
        <v>7637</v>
      </c>
      <c r="C2219" s="44" t="s">
        <v>7638</v>
      </c>
      <c r="D2219" s="44"/>
      <c r="E2219" s="44" t="s">
        <v>7581</v>
      </c>
      <c r="F2219" s="44" t="s">
        <v>74</v>
      </c>
      <c r="G2219" s="45">
        <v>60</v>
      </c>
      <c r="H2219" s="46">
        <v>0</v>
      </c>
      <c r="I2219" s="44" t="s">
        <v>617</v>
      </c>
      <c r="J2219" s="44" t="s">
        <v>618</v>
      </c>
      <c r="K2219" s="44" t="s">
        <v>566</v>
      </c>
      <c r="L2219" s="44" t="s">
        <v>567</v>
      </c>
      <c r="M2219" s="44" t="s">
        <v>619</v>
      </c>
      <c r="N2219" s="44"/>
      <c r="O2219" s="44" t="s">
        <v>7577</v>
      </c>
      <c r="P2219" s="44" t="s">
        <v>7573</v>
      </c>
      <c r="Q2219" s="44" t="s">
        <v>570</v>
      </c>
    </row>
    <row r="2220" spans="1:17" x14ac:dyDescent="0.25">
      <c r="A2220" s="44" t="s">
        <v>7639</v>
      </c>
      <c r="B2220" s="44" t="s">
        <v>7640</v>
      </c>
      <c r="C2220" s="44" t="s">
        <v>7641</v>
      </c>
      <c r="D2220" s="44"/>
      <c r="E2220" s="44" t="s">
        <v>7581</v>
      </c>
      <c r="F2220" s="44" t="s">
        <v>74</v>
      </c>
      <c r="G2220" s="45">
        <v>60</v>
      </c>
      <c r="H2220" s="46">
        <v>0</v>
      </c>
      <c r="I2220" s="44" t="s">
        <v>617</v>
      </c>
      <c r="J2220" s="44" t="s">
        <v>618</v>
      </c>
      <c r="K2220" s="44" t="s">
        <v>566</v>
      </c>
      <c r="L2220" s="44" t="s">
        <v>567</v>
      </c>
      <c r="M2220" s="44" t="s">
        <v>710</v>
      </c>
      <c r="N2220" s="44"/>
      <c r="O2220" s="44" t="s">
        <v>7577</v>
      </c>
      <c r="P2220" s="44" t="s">
        <v>7573</v>
      </c>
      <c r="Q2220" s="44" t="s">
        <v>570</v>
      </c>
    </row>
    <row r="2221" spans="1:17" x14ac:dyDescent="0.25">
      <c r="A2221" s="44" t="s">
        <v>7642</v>
      </c>
      <c r="B2221" s="44" t="s">
        <v>7643</v>
      </c>
      <c r="C2221" s="44" t="s">
        <v>7644</v>
      </c>
      <c r="D2221" s="44"/>
      <c r="E2221" s="44" t="s">
        <v>7581</v>
      </c>
      <c r="F2221" s="44" t="s">
        <v>74</v>
      </c>
      <c r="G2221" s="45">
        <v>60</v>
      </c>
      <c r="H2221" s="46">
        <v>0</v>
      </c>
      <c r="I2221" s="44" t="s">
        <v>617</v>
      </c>
      <c r="J2221" s="44" t="s">
        <v>618</v>
      </c>
      <c r="K2221" s="44" t="s">
        <v>566</v>
      </c>
      <c r="L2221" s="44" t="s">
        <v>567</v>
      </c>
      <c r="M2221" s="44" t="s">
        <v>577</v>
      </c>
      <c r="N2221" s="44" t="s">
        <v>7475</v>
      </c>
      <c r="O2221" s="44" t="s">
        <v>7577</v>
      </c>
      <c r="P2221" s="44" t="s">
        <v>7573</v>
      </c>
      <c r="Q2221" s="44" t="s">
        <v>570</v>
      </c>
    </row>
    <row r="2222" spans="1:17" x14ac:dyDescent="0.25">
      <c r="A2222" s="44" t="s">
        <v>7645</v>
      </c>
      <c r="B2222" s="44" t="s">
        <v>7646</v>
      </c>
      <c r="C2222" s="44" t="s">
        <v>7647</v>
      </c>
      <c r="D2222" s="44"/>
      <c r="E2222" s="44" t="s">
        <v>7581</v>
      </c>
      <c r="F2222" s="44" t="s">
        <v>74</v>
      </c>
      <c r="G2222" s="45">
        <v>60</v>
      </c>
      <c r="H2222" s="46">
        <v>0</v>
      </c>
      <c r="I2222" s="44" t="s">
        <v>575</v>
      </c>
      <c r="J2222" s="44" t="s">
        <v>576</v>
      </c>
      <c r="K2222" s="44" t="s">
        <v>566</v>
      </c>
      <c r="L2222" s="44" t="s">
        <v>567</v>
      </c>
      <c r="M2222" s="44" t="s">
        <v>577</v>
      </c>
      <c r="N2222" s="44" t="s">
        <v>1387</v>
      </c>
      <c r="O2222" s="44" t="s">
        <v>7577</v>
      </c>
      <c r="P2222" s="44" t="s">
        <v>7573</v>
      </c>
      <c r="Q2222" s="44" t="s">
        <v>570</v>
      </c>
    </row>
    <row r="2223" spans="1:17" x14ac:dyDescent="0.25">
      <c r="A2223" s="44" t="s">
        <v>7648</v>
      </c>
      <c r="B2223" s="44" t="s">
        <v>7649</v>
      </c>
      <c r="C2223" s="44"/>
      <c r="D2223" s="44"/>
      <c r="E2223" s="44"/>
      <c r="F2223" s="44"/>
      <c r="G2223" s="45"/>
      <c r="H2223" s="46">
        <v>0</v>
      </c>
      <c r="I2223" s="44"/>
      <c r="J2223" s="44"/>
      <c r="K2223" s="44" t="s">
        <v>566</v>
      </c>
      <c r="L2223" s="44"/>
      <c r="M2223" s="44"/>
      <c r="N2223" s="44"/>
      <c r="O2223" s="44" t="s">
        <v>7650</v>
      </c>
      <c r="P2223" s="44" t="s">
        <v>7649</v>
      </c>
      <c r="Q2223" s="44" t="s">
        <v>570</v>
      </c>
    </row>
    <row r="2224" spans="1:17" x14ac:dyDescent="0.25">
      <c r="A2224" s="44" t="s">
        <v>7651</v>
      </c>
      <c r="B2224" s="44" t="s">
        <v>7652</v>
      </c>
      <c r="C2224" s="44" t="s">
        <v>7653</v>
      </c>
      <c r="D2224" s="44"/>
      <c r="E2224" s="44"/>
      <c r="F2224" s="44" t="s">
        <v>7654</v>
      </c>
      <c r="G2224" s="45"/>
      <c r="H2224" s="46">
        <v>0</v>
      </c>
      <c r="I2224" s="44"/>
      <c r="J2224" s="44"/>
      <c r="K2224" s="44" t="s">
        <v>566</v>
      </c>
      <c r="L2224" s="44" t="s">
        <v>889</v>
      </c>
      <c r="M2224" s="44" t="s">
        <v>644</v>
      </c>
      <c r="N2224" s="44"/>
      <c r="O2224" s="44" t="s">
        <v>7655</v>
      </c>
      <c r="P2224" s="44" t="s">
        <v>7652</v>
      </c>
      <c r="Q2224" s="44" t="s">
        <v>570</v>
      </c>
    </row>
    <row r="2225" spans="1:17" x14ac:dyDescent="0.25">
      <c r="A2225" s="44" t="s">
        <v>7656</v>
      </c>
      <c r="B2225" s="44" t="s">
        <v>7657</v>
      </c>
      <c r="C2225" s="44" t="s">
        <v>7658</v>
      </c>
      <c r="D2225" s="44"/>
      <c r="E2225" s="44" t="s">
        <v>574</v>
      </c>
      <c r="F2225" s="44" t="s">
        <v>7659</v>
      </c>
      <c r="G2225" s="45"/>
      <c r="H2225" s="46">
        <v>0</v>
      </c>
      <c r="I2225" s="44"/>
      <c r="J2225" s="44"/>
      <c r="K2225" s="44" t="s">
        <v>566</v>
      </c>
      <c r="L2225" s="44" t="s">
        <v>567</v>
      </c>
      <c r="M2225" s="44" t="s">
        <v>577</v>
      </c>
      <c r="N2225" s="44"/>
      <c r="O2225" s="44" t="s">
        <v>7656</v>
      </c>
      <c r="P2225" s="44" t="s">
        <v>7657</v>
      </c>
      <c r="Q2225" s="44" t="s">
        <v>570</v>
      </c>
    </row>
    <row r="2226" spans="1:17" x14ac:dyDescent="0.25">
      <c r="A2226" s="44" t="s">
        <v>7660</v>
      </c>
      <c r="B2226" s="44" t="s">
        <v>7661</v>
      </c>
      <c r="C2226" s="44" t="s">
        <v>7662</v>
      </c>
      <c r="D2226" s="44" t="s">
        <v>7663</v>
      </c>
      <c r="E2226" s="44" t="s">
        <v>824</v>
      </c>
      <c r="F2226" s="44" t="s">
        <v>7663</v>
      </c>
      <c r="G2226" s="45"/>
      <c r="H2226" s="46">
        <v>0</v>
      </c>
      <c r="I2226" s="44" t="s">
        <v>1066</v>
      </c>
      <c r="J2226" s="44" t="s">
        <v>1067</v>
      </c>
      <c r="K2226" s="44" t="s">
        <v>566</v>
      </c>
      <c r="L2226" s="44" t="s">
        <v>683</v>
      </c>
      <c r="M2226" s="44" t="s">
        <v>1237</v>
      </c>
      <c r="N2226" s="44"/>
      <c r="O2226" s="44" t="s">
        <v>7664</v>
      </c>
      <c r="P2226" s="44" t="s">
        <v>7664</v>
      </c>
      <c r="Q2226" s="44" t="s">
        <v>570</v>
      </c>
    </row>
    <row r="2227" spans="1:17" x14ac:dyDescent="0.25">
      <c r="A2227" s="44" t="s">
        <v>7665</v>
      </c>
      <c r="B2227" s="44" t="s">
        <v>7666</v>
      </c>
      <c r="C2227" s="44" t="s">
        <v>7667</v>
      </c>
      <c r="D2227" s="44" t="s">
        <v>7663</v>
      </c>
      <c r="E2227" s="44" t="s">
        <v>824</v>
      </c>
      <c r="F2227" s="44" t="s">
        <v>7663</v>
      </c>
      <c r="G2227" s="45"/>
      <c r="H2227" s="46">
        <v>0</v>
      </c>
      <c r="I2227" s="44" t="s">
        <v>1066</v>
      </c>
      <c r="J2227" s="44" t="s">
        <v>1067</v>
      </c>
      <c r="K2227" s="44" t="s">
        <v>566</v>
      </c>
      <c r="L2227" s="44" t="s">
        <v>683</v>
      </c>
      <c r="M2227" s="44" t="s">
        <v>1237</v>
      </c>
      <c r="N2227" s="44"/>
      <c r="O2227" s="44" t="s">
        <v>7664</v>
      </c>
      <c r="P2227" s="44" t="s">
        <v>7664</v>
      </c>
      <c r="Q2227" s="44" t="s">
        <v>570</v>
      </c>
    </row>
    <row r="2228" spans="1:17" x14ac:dyDescent="0.25">
      <c r="A2228" s="44" t="s">
        <v>93</v>
      </c>
      <c r="B2228" s="44" t="s">
        <v>94</v>
      </c>
      <c r="C2228" s="44" t="s">
        <v>7668</v>
      </c>
      <c r="D2228" s="44"/>
      <c r="E2228" s="44" t="s">
        <v>824</v>
      </c>
      <c r="F2228" s="44" t="s">
        <v>7669</v>
      </c>
      <c r="G2228" s="45"/>
      <c r="H2228" s="46">
        <v>0</v>
      </c>
      <c r="I2228" s="44" t="s">
        <v>1066</v>
      </c>
      <c r="J2228" s="44" t="s">
        <v>1067</v>
      </c>
      <c r="K2228" s="44" t="s">
        <v>566</v>
      </c>
      <c r="L2228" s="44" t="s">
        <v>683</v>
      </c>
      <c r="M2228" s="44" t="s">
        <v>695</v>
      </c>
      <c r="N2228" s="44" t="s">
        <v>7670</v>
      </c>
      <c r="O2228" s="44" t="s">
        <v>93</v>
      </c>
      <c r="P2228" s="44" t="s">
        <v>94</v>
      </c>
      <c r="Q2228" s="44" t="s">
        <v>570</v>
      </c>
    </row>
    <row r="2229" spans="1:17" x14ac:dyDescent="0.25">
      <c r="A2229" s="44" t="s">
        <v>7671</v>
      </c>
      <c r="B2229" s="44" t="s">
        <v>7672</v>
      </c>
      <c r="C2229" s="44" t="s">
        <v>7673</v>
      </c>
      <c r="D2229" s="44"/>
      <c r="E2229" s="44" t="s">
        <v>824</v>
      </c>
      <c r="F2229" s="44" t="s">
        <v>74</v>
      </c>
      <c r="G2229" s="45"/>
      <c r="H2229" s="46">
        <v>0</v>
      </c>
      <c r="I2229" s="44" t="s">
        <v>1066</v>
      </c>
      <c r="J2229" s="44" t="s">
        <v>1067</v>
      </c>
      <c r="K2229" s="44" t="s">
        <v>566</v>
      </c>
      <c r="L2229" s="44" t="s">
        <v>683</v>
      </c>
      <c r="M2229" s="44" t="s">
        <v>1224</v>
      </c>
      <c r="N2229" s="44" t="s">
        <v>7674</v>
      </c>
      <c r="O2229" s="44" t="s">
        <v>93</v>
      </c>
      <c r="P2229" s="44" t="s">
        <v>94</v>
      </c>
      <c r="Q2229" s="44" t="s">
        <v>570</v>
      </c>
    </row>
    <row r="2230" spans="1:17" x14ac:dyDescent="0.25">
      <c r="A2230" s="44" t="s">
        <v>7675</v>
      </c>
      <c r="B2230" s="44" t="s">
        <v>7676</v>
      </c>
      <c r="C2230" s="44" t="s">
        <v>7677</v>
      </c>
      <c r="D2230" s="44"/>
      <c r="E2230" s="44" t="s">
        <v>824</v>
      </c>
      <c r="F2230" s="44" t="s">
        <v>74</v>
      </c>
      <c r="G2230" s="45"/>
      <c r="H2230" s="46">
        <v>0</v>
      </c>
      <c r="I2230" s="44" t="s">
        <v>1066</v>
      </c>
      <c r="J2230" s="44" t="s">
        <v>1067</v>
      </c>
      <c r="K2230" s="44" t="s">
        <v>566</v>
      </c>
      <c r="L2230" s="44" t="s">
        <v>683</v>
      </c>
      <c r="M2230" s="44" t="s">
        <v>1078</v>
      </c>
      <c r="N2230" s="44" t="s">
        <v>6762</v>
      </c>
      <c r="O2230" s="44" t="s">
        <v>93</v>
      </c>
      <c r="P2230" s="44" t="s">
        <v>94</v>
      </c>
      <c r="Q2230" s="44" t="s">
        <v>570</v>
      </c>
    </row>
    <row r="2231" spans="1:17" x14ac:dyDescent="0.25">
      <c r="A2231" s="44" t="s">
        <v>7678</v>
      </c>
      <c r="B2231" s="44" t="s">
        <v>7679</v>
      </c>
      <c r="C2231" s="44" t="s">
        <v>7680</v>
      </c>
      <c r="D2231" s="44"/>
      <c r="E2231" s="44" t="s">
        <v>824</v>
      </c>
      <c r="F2231" s="44" t="s">
        <v>74</v>
      </c>
      <c r="G2231" s="45"/>
      <c r="H2231" s="46">
        <v>0</v>
      </c>
      <c r="I2231" s="44" t="s">
        <v>1066</v>
      </c>
      <c r="J2231" s="44" t="s">
        <v>1067</v>
      </c>
      <c r="K2231" s="44" t="s">
        <v>566</v>
      </c>
      <c r="L2231" s="44" t="s">
        <v>683</v>
      </c>
      <c r="M2231" s="44" t="s">
        <v>695</v>
      </c>
      <c r="N2231" s="44" t="s">
        <v>1099</v>
      </c>
      <c r="O2231" s="44" t="s">
        <v>93</v>
      </c>
      <c r="P2231" s="44" t="s">
        <v>94</v>
      </c>
      <c r="Q2231" s="44" t="s">
        <v>570</v>
      </c>
    </row>
    <row r="2232" spans="1:17" x14ac:dyDescent="0.25">
      <c r="A2232" s="44" t="s">
        <v>7681</v>
      </c>
      <c r="B2232" s="44" t="s">
        <v>7682</v>
      </c>
      <c r="C2232" s="44" t="s">
        <v>7683</v>
      </c>
      <c r="D2232" s="44"/>
      <c r="E2232" s="44" t="s">
        <v>824</v>
      </c>
      <c r="F2232" s="44" t="s">
        <v>74</v>
      </c>
      <c r="G2232" s="45"/>
      <c r="H2232" s="46">
        <v>0</v>
      </c>
      <c r="I2232" s="44" t="s">
        <v>1066</v>
      </c>
      <c r="J2232" s="44" t="s">
        <v>1067</v>
      </c>
      <c r="K2232" s="44" t="s">
        <v>566</v>
      </c>
      <c r="L2232" s="44" t="s">
        <v>683</v>
      </c>
      <c r="M2232" s="44" t="s">
        <v>1092</v>
      </c>
      <c r="N2232" s="44"/>
      <c r="O2232" s="44" t="s">
        <v>93</v>
      </c>
      <c r="P2232" s="44" t="s">
        <v>94</v>
      </c>
      <c r="Q2232" s="44" t="s">
        <v>570</v>
      </c>
    </row>
    <row r="2233" spans="1:17" x14ac:dyDescent="0.25">
      <c r="A2233" s="44" t="s">
        <v>326</v>
      </c>
      <c r="B2233" s="44" t="s">
        <v>325</v>
      </c>
      <c r="C2233" s="44" t="s">
        <v>7684</v>
      </c>
      <c r="D2233" s="44"/>
      <c r="E2233" s="44" t="s">
        <v>824</v>
      </c>
      <c r="F2233" s="44" t="s">
        <v>74</v>
      </c>
      <c r="G2233" s="45"/>
      <c r="H2233" s="46">
        <v>0</v>
      </c>
      <c r="I2233" s="44" t="s">
        <v>1066</v>
      </c>
      <c r="J2233" s="44" t="s">
        <v>1067</v>
      </c>
      <c r="K2233" s="44" t="s">
        <v>566</v>
      </c>
      <c r="L2233" s="44" t="s">
        <v>683</v>
      </c>
      <c r="M2233" s="44" t="s">
        <v>695</v>
      </c>
      <c r="N2233" s="44"/>
      <c r="O2233" s="44" t="s">
        <v>93</v>
      </c>
      <c r="P2233" s="44" t="s">
        <v>94</v>
      </c>
      <c r="Q2233" s="44" t="s">
        <v>570</v>
      </c>
    </row>
    <row r="2234" spans="1:17" x14ac:dyDescent="0.25">
      <c r="A2234" s="44" t="s">
        <v>7685</v>
      </c>
      <c r="B2234" s="44" t="s">
        <v>7686</v>
      </c>
      <c r="C2234" s="44" t="s">
        <v>7687</v>
      </c>
      <c r="D2234" s="44"/>
      <c r="E2234" s="44" t="s">
        <v>824</v>
      </c>
      <c r="F2234" s="44" t="s">
        <v>74</v>
      </c>
      <c r="G2234" s="45"/>
      <c r="H2234" s="46">
        <v>0</v>
      </c>
      <c r="I2234" s="44" t="s">
        <v>826</v>
      </c>
      <c r="J2234" s="44" t="s">
        <v>827</v>
      </c>
      <c r="K2234" s="44" t="s">
        <v>566</v>
      </c>
      <c r="L2234" s="44" t="s">
        <v>683</v>
      </c>
      <c r="M2234" s="44" t="s">
        <v>1014</v>
      </c>
      <c r="N2234" s="44"/>
      <c r="O2234" s="44" t="s">
        <v>93</v>
      </c>
      <c r="P2234" s="44" t="s">
        <v>94</v>
      </c>
      <c r="Q2234" s="44" t="s">
        <v>570</v>
      </c>
    </row>
    <row r="2235" spans="1:17" x14ac:dyDescent="0.25">
      <c r="A2235" s="44" t="s">
        <v>434</v>
      </c>
      <c r="B2235" s="44" t="s">
        <v>433</v>
      </c>
      <c r="C2235" s="44" t="s">
        <v>7688</v>
      </c>
      <c r="D2235" s="44"/>
      <c r="E2235" s="44" t="s">
        <v>824</v>
      </c>
      <c r="F2235" s="44" t="s">
        <v>74</v>
      </c>
      <c r="G2235" s="45"/>
      <c r="H2235" s="46">
        <v>0</v>
      </c>
      <c r="I2235" s="44" t="s">
        <v>1066</v>
      </c>
      <c r="J2235" s="44" t="s">
        <v>1067</v>
      </c>
      <c r="K2235" s="44" t="s">
        <v>566</v>
      </c>
      <c r="L2235" s="44" t="s">
        <v>683</v>
      </c>
      <c r="M2235" s="44" t="s">
        <v>695</v>
      </c>
      <c r="N2235" s="44"/>
      <c r="O2235" s="44" t="s">
        <v>93</v>
      </c>
      <c r="P2235" s="44" t="s">
        <v>94</v>
      </c>
      <c r="Q2235" s="44" t="s">
        <v>570</v>
      </c>
    </row>
    <row r="2236" spans="1:17" x14ac:dyDescent="0.25">
      <c r="A2236" s="44" t="s">
        <v>7689</v>
      </c>
      <c r="B2236" s="44" t="s">
        <v>7690</v>
      </c>
      <c r="C2236" s="44" t="s">
        <v>7691</v>
      </c>
      <c r="D2236" s="44"/>
      <c r="E2236" s="44" t="s">
        <v>824</v>
      </c>
      <c r="F2236" s="44" t="s">
        <v>74</v>
      </c>
      <c r="G2236" s="45"/>
      <c r="H2236" s="46">
        <v>0</v>
      </c>
      <c r="I2236" s="44" t="s">
        <v>1066</v>
      </c>
      <c r="J2236" s="44" t="s">
        <v>1067</v>
      </c>
      <c r="K2236" s="44" t="s">
        <v>566</v>
      </c>
      <c r="L2236" s="44" t="s">
        <v>683</v>
      </c>
      <c r="M2236" s="44" t="s">
        <v>1078</v>
      </c>
      <c r="N2236" s="44"/>
      <c r="O2236" s="44" t="s">
        <v>93</v>
      </c>
      <c r="P2236" s="44" t="s">
        <v>94</v>
      </c>
      <c r="Q2236" s="44" t="s">
        <v>570</v>
      </c>
    </row>
    <row r="2237" spans="1:17" x14ac:dyDescent="0.25">
      <c r="A2237" s="44" t="s">
        <v>7692</v>
      </c>
      <c r="B2237" s="44" t="s">
        <v>7693</v>
      </c>
      <c r="C2237" s="44" t="s">
        <v>7694</v>
      </c>
      <c r="D2237" s="44"/>
      <c r="E2237" s="44" t="s">
        <v>824</v>
      </c>
      <c r="F2237" s="44" t="s">
        <v>74</v>
      </c>
      <c r="G2237" s="45"/>
      <c r="H2237" s="46">
        <v>0</v>
      </c>
      <c r="I2237" s="44" t="s">
        <v>1066</v>
      </c>
      <c r="J2237" s="44" t="s">
        <v>1067</v>
      </c>
      <c r="K2237" s="44" t="s">
        <v>566</v>
      </c>
      <c r="L2237" s="44" t="s">
        <v>683</v>
      </c>
      <c r="M2237" s="44" t="s">
        <v>1078</v>
      </c>
      <c r="N2237" s="44"/>
      <c r="O2237" s="44" t="s">
        <v>93</v>
      </c>
      <c r="P2237" s="44" t="s">
        <v>94</v>
      </c>
      <c r="Q2237" s="44" t="s">
        <v>570</v>
      </c>
    </row>
    <row r="2238" spans="1:17" x14ac:dyDescent="0.25">
      <c r="A2238" s="44" t="s">
        <v>7695</v>
      </c>
      <c r="B2238" s="44" t="s">
        <v>7696</v>
      </c>
      <c r="C2238" s="44" t="s">
        <v>7697</v>
      </c>
      <c r="D2238" s="44"/>
      <c r="E2238" s="44" t="s">
        <v>824</v>
      </c>
      <c r="F2238" s="44" t="s">
        <v>74</v>
      </c>
      <c r="G2238" s="45"/>
      <c r="H2238" s="46">
        <v>0</v>
      </c>
      <c r="I2238" s="44" t="s">
        <v>826</v>
      </c>
      <c r="J2238" s="44" t="s">
        <v>827</v>
      </c>
      <c r="K2238" s="44" t="s">
        <v>566</v>
      </c>
      <c r="L2238" s="44" t="s">
        <v>683</v>
      </c>
      <c r="M2238" s="44" t="s">
        <v>1014</v>
      </c>
      <c r="N2238" s="44" t="s">
        <v>7698</v>
      </c>
      <c r="O2238" s="44" t="s">
        <v>93</v>
      </c>
      <c r="P2238" s="44" t="s">
        <v>94</v>
      </c>
      <c r="Q2238" s="44" t="s">
        <v>570</v>
      </c>
    </row>
    <row r="2239" spans="1:17" x14ac:dyDescent="0.25">
      <c r="A2239" s="44" t="s">
        <v>506</v>
      </c>
      <c r="B2239" s="44" t="s">
        <v>505</v>
      </c>
      <c r="C2239" s="44" t="s">
        <v>7699</v>
      </c>
      <c r="D2239" s="44"/>
      <c r="E2239" s="44" t="s">
        <v>824</v>
      </c>
      <c r="F2239" s="44" t="s">
        <v>74</v>
      </c>
      <c r="G2239" s="45"/>
      <c r="H2239" s="46">
        <v>0</v>
      </c>
      <c r="I2239" s="44" t="s">
        <v>826</v>
      </c>
      <c r="J2239" s="44" t="s">
        <v>827</v>
      </c>
      <c r="K2239" s="44" t="s">
        <v>566</v>
      </c>
      <c r="L2239" s="44" t="s">
        <v>683</v>
      </c>
      <c r="M2239" s="44" t="s">
        <v>1106</v>
      </c>
      <c r="N2239" s="44"/>
      <c r="O2239" s="44" t="s">
        <v>93</v>
      </c>
      <c r="P2239" s="44" t="s">
        <v>94</v>
      </c>
      <c r="Q2239" s="44" t="s">
        <v>570</v>
      </c>
    </row>
    <row r="2240" spans="1:17" x14ac:dyDescent="0.25">
      <c r="A2240" s="44" t="s">
        <v>7700</v>
      </c>
      <c r="B2240" s="44" t="s">
        <v>7701</v>
      </c>
      <c r="C2240" s="44" t="s">
        <v>7702</v>
      </c>
      <c r="D2240" s="44"/>
      <c r="E2240" s="44" t="s">
        <v>824</v>
      </c>
      <c r="F2240" s="44" t="s">
        <v>74</v>
      </c>
      <c r="G2240" s="45"/>
      <c r="H2240" s="46">
        <v>0</v>
      </c>
      <c r="I2240" s="44" t="s">
        <v>826</v>
      </c>
      <c r="J2240" s="44" t="s">
        <v>827</v>
      </c>
      <c r="K2240" s="44" t="s">
        <v>566</v>
      </c>
      <c r="L2240" s="44" t="s">
        <v>683</v>
      </c>
      <c r="M2240" s="44" t="s">
        <v>1199</v>
      </c>
      <c r="N2240" s="44" t="s">
        <v>2019</v>
      </c>
      <c r="O2240" s="44" t="s">
        <v>93</v>
      </c>
      <c r="P2240" s="44" t="s">
        <v>94</v>
      </c>
      <c r="Q2240" s="44" t="s">
        <v>570</v>
      </c>
    </row>
    <row r="2241" spans="1:17" x14ac:dyDescent="0.25">
      <c r="A2241" s="44" t="s">
        <v>436</v>
      </c>
      <c r="B2241" s="44" t="s">
        <v>435</v>
      </c>
      <c r="C2241" s="44" t="s">
        <v>7703</v>
      </c>
      <c r="D2241" s="44"/>
      <c r="E2241" s="44" t="s">
        <v>824</v>
      </c>
      <c r="F2241" s="44" t="s">
        <v>74</v>
      </c>
      <c r="G2241" s="45"/>
      <c r="H2241" s="46">
        <v>0</v>
      </c>
      <c r="I2241" s="44" t="s">
        <v>826</v>
      </c>
      <c r="J2241" s="44" t="s">
        <v>827</v>
      </c>
      <c r="K2241" s="44" t="s">
        <v>566</v>
      </c>
      <c r="L2241" s="44" t="s">
        <v>683</v>
      </c>
      <c r="M2241" s="44" t="s">
        <v>1106</v>
      </c>
      <c r="N2241" s="44"/>
      <c r="O2241" s="44" t="s">
        <v>93</v>
      </c>
      <c r="P2241" s="44" t="s">
        <v>94</v>
      </c>
      <c r="Q2241" s="44" t="s">
        <v>570</v>
      </c>
    </row>
    <row r="2242" spans="1:17" x14ac:dyDescent="0.25">
      <c r="A2242" s="44" t="s">
        <v>430</v>
      </c>
      <c r="B2242" s="44" t="s">
        <v>429</v>
      </c>
      <c r="C2242" s="44" t="s">
        <v>7704</v>
      </c>
      <c r="D2242" s="44"/>
      <c r="E2242" s="44" t="s">
        <v>824</v>
      </c>
      <c r="F2242" s="44" t="s">
        <v>74</v>
      </c>
      <c r="G2242" s="45"/>
      <c r="H2242" s="46">
        <v>0</v>
      </c>
      <c r="I2242" s="44" t="s">
        <v>1066</v>
      </c>
      <c r="J2242" s="44" t="s">
        <v>1067</v>
      </c>
      <c r="K2242" s="44" t="s">
        <v>566</v>
      </c>
      <c r="L2242" s="44" t="s">
        <v>683</v>
      </c>
      <c r="M2242" s="44" t="s">
        <v>1078</v>
      </c>
      <c r="N2242" s="44"/>
      <c r="O2242" s="44" t="s">
        <v>93</v>
      </c>
      <c r="P2242" s="44" t="s">
        <v>94</v>
      </c>
      <c r="Q2242" s="44" t="s">
        <v>570</v>
      </c>
    </row>
    <row r="2243" spans="1:17" x14ac:dyDescent="0.25">
      <c r="A2243" s="44" t="s">
        <v>7705</v>
      </c>
      <c r="B2243" s="44" t="s">
        <v>7706</v>
      </c>
      <c r="C2243" s="44" t="s">
        <v>7707</v>
      </c>
      <c r="D2243" s="44"/>
      <c r="E2243" s="44" t="s">
        <v>824</v>
      </c>
      <c r="F2243" s="44"/>
      <c r="G2243" s="45"/>
      <c r="H2243" s="46">
        <v>0</v>
      </c>
      <c r="I2243" s="44" t="s">
        <v>1066</v>
      </c>
      <c r="J2243" s="44" t="s">
        <v>1067</v>
      </c>
      <c r="K2243" s="44" t="s">
        <v>566</v>
      </c>
      <c r="L2243" s="44" t="s">
        <v>683</v>
      </c>
      <c r="M2243" s="44" t="s">
        <v>695</v>
      </c>
      <c r="N2243" s="44"/>
      <c r="O2243" s="44" t="s">
        <v>93</v>
      </c>
      <c r="P2243" s="44" t="s">
        <v>94</v>
      </c>
      <c r="Q2243" s="44" t="s">
        <v>570</v>
      </c>
    </row>
    <row r="2244" spans="1:17" x14ac:dyDescent="0.25">
      <c r="A2244" s="44" t="s">
        <v>7708</v>
      </c>
      <c r="B2244" s="44" t="s">
        <v>7709</v>
      </c>
      <c r="C2244" s="44" t="s">
        <v>7710</v>
      </c>
      <c r="D2244" s="44"/>
      <c r="E2244" s="44" t="s">
        <v>824</v>
      </c>
      <c r="F2244" s="44"/>
      <c r="G2244" s="45"/>
      <c r="H2244" s="46">
        <v>0</v>
      </c>
      <c r="I2244" s="44" t="s">
        <v>1066</v>
      </c>
      <c r="J2244" s="44" t="s">
        <v>1067</v>
      </c>
      <c r="K2244" s="44" t="s">
        <v>566</v>
      </c>
      <c r="L2244" s="44" t="s">
        <v>683</v>
      </c>
      <c r="M2244" s="44" t="s">
        <v>1092</v>
      </c>
      <c r="N2244" s="44"/>
      <c r="O2244" s="44" t="s">
        <v>93</v>
      </c>
      <c r="P2244" s="44" t="s">
        <v>94</v>
      </c>
      <c r="Q2244" s="44" t="s">
        <v>570</v>
      </c>
    </row>
    <row r="2245" spans="1:17" x14ac:dyDescent="0.25">
      <c r="A2245" s="44" t="s">
        <v>324</v>
      </c>
      <c r="B2245" s="44" t="s">
        <v>323</v>
      </c>
      <c r="C2245" s="44" t="s">
        <v>7711</v>
      </c>
      <c r="D2245" s="44"/>
      <c r="E2245" s="44" t="s">
        <v>824</v>
      </c>
      <c r="F2245" s="44" t="s">
        <v>74</v>
      </c>
      <c r="G2245" s="45"/>
      <c r="H2245" s="46">
        <v>0</v>
      </c>
      <c r="I2245" s="44" t="s">
        <v>1066</v>
      </c>
      <c r="J2245" s="44" t="s">
        <v>1067</v>
      </c>
      <c r="K2245" s="44" t="s">
        <v>566</v>
      </c>
      <c r="L2245" s="44" t="s">
        <v>683</v>
      </c>
      <c r="M2245" s="44" t="s">
        <v>1092</v>
      </c>
      <c r="N2245" s="44"/>
      <c r="O2245" s="44" t="s">
        <v>93</v>
      </c>
      <c r="P2245" s="44" t="s">
        <v>94</v>
      </c>
      <c r="Q2245" s="44" t="s">
        <v>570</v>
      </c>
    </row>
    <row r="2246" spans="1:17" x14ac:dyDescent="0.25">
      <c r="A2246" s="44" t="s">
        <v>7712</v>
      </c>
      <c r="B2246" s="44" t="s">
        <v>7713</v>
      </c>
      <c r="C2246" s="44" t="s">
        <v>7714</v>
      </c>
      <c r="D2246" s="44"/>
      <c r="E2246" s="44" t="s">
        <v>824</v>
      </c>
      <c r="F2246" s="44" t="s">
        <v>74</v>
      </c>
      <c r="G2246" s="45"/>
      <c r="H2246" s="46">
        <v>0</v>
      </c>
      <c r="I2246" s="44" t="s">
        <v>1066</v>
      </c>
      <c r="J2246" s="44" t="s">
        <v>1067</v>
      </c>
      <c r="K2246" s="44" t="s">
        <v>566</v>
      </c>
      <c r="L2246" s="44" t="s">
        <v>683</v>
      </c>
      <c r="M2246" s="44" t="s">
        <v>1068</v>
      </c>
      <c r="N2246" s="44"/>
      <c r="O2246" s="44" t="s">
        <v>93</v>
      </c>
      <c r="P2246" s="44" t="s">
        <v>94</v>
      </c>
      <c r="Q2246" s="44" t="s">
        <v>570</v>
      </c>
    </row>
    <row r="2247" spans="1:17" x14ac:dyDescent="0.25">
      <c r="A2247" s="44" t="s">
        <v>7715</v>
      </c>
      <c r="B2247" s="44" t="s">
        <v>7716</v>
      </c>
      <c r="C2247" s="44" t="s">
        <v>7717</v>
      </c>
      <c r="D2247" s="44"/>
      <c r="E2247" s="44" t="s">
        <v>824</v>
      </c>
      <c r="F2247" s="44" t="s">
        <v>74</v>
      </c>
      <c r="G2247" s="45"/>
      <c r="H2247" s="46">
        <v>0</v>
      </c>
      <c r="I2247" s="44" t="s">
        <v>1066</v>
      </c>
      <c r="J2247" s="44" t="s">
        <v>1067</v>
      </c>
      <c r="K2247" s="44" t="s">
        <v>566</v>
      </c>
      <c r="L2247" s="44" t="s">
        <v>683</v>
      </c>
      <c r="M2247" s="44" t="s">
        <v>1092</v>
      </c>
      <c r="N2247" s="44"/>
      <c r="O2247" s="44" t="s">
        <v>93</v>
      </c>
      <c r="P2247" s="44" t="s">
        <v>94</v>
      </c>
      <c r="Q2247" s="44" t="s">
        <v>570</v>
      </c>
    </row>
    <row r="2248" spans="1:17" x14ac:dyDescent="0.25">
      <c r="A2248" s="44" t="s">
        <v>7718</v>
      </c>
      <c r="B2248" s="44" t="s">
        <v>7719</v>
      </c>
      <c r="C2248" s="44" t="s">
        <v>7720</v>
      </c>
      <c r="D2248" s="44"/>
      <c r="E2248" s="44" t="s">
        <v>824</v>
      </c>
      <c r="F2248" s="44" t="s">
        <v>74</v>
      </c>
      <c r="G2248" s="45"/>
      <c r="H2248" s="46">
        <v>0</v>
      </c>
      <c r="I2248" s="44" t="s">
        <v>1066</v>
      </c>
      <c r="J2248" s="44" t="s">
        <v>1067</v>
      </c>
      <c r="K2248" s="44" t="s">
        <v>566</v>
      </c>
      <c r="L2248" s="44" t="s">
        <v>683</v>
      </c>
      <c r="M2248" s="44" t="s">
        <v>1078</v>
      </c>
      <c r="N2248" s="44"/>
      <c r="O2248" s="44" t="s">
        <v>93</v>
      </c>
      <c r="P2248" s="44" t="s">
        <v>94</v>
      </c>
      <c r="Q2248" s="44" t="s">
        <v>570</v>
      </c>
    </row>
    <row r="2249" spans="1:17" x14ac:dyDescent="0.25">
      <c r="A2249" s="44" t="s">
        <v>432</v>
      </c>
      <c r="B2249" s="44" t="s">
        <v>431</v>
      </c>
      <c r="C2249" s="44" t="s">
        <v>7721</v>
      </c>
      <c r="D2249" s="44"/>
      <c r="E2249" s="44" t="s">
        <v>824</v>
      </c>
      <c r="F2249" s="44" t="s">
        <v>74</v>
      </c>
      <c r="G2249" s="45"/>
      <c r="H2249" s="46">
        <v>0</v>
      </c>
      <c r="I2249" s="44" t="s">
        <v>826</v>
      </c>
      <c r="J2249" s="44" t="s">
        <v>827</v>
      </c>
      <c r="K2249" s="44" t="s">
        <v>566</v>
      </c>
      <c r="L2249" s="44" t="s">
        <v>683</v>
      </c>
      <c r="M2249" s="44" t="s">
        <v>684</v>
      </c>
      <c r="N2249" s="44"/>
      <c r="O2249" s="44" t="s">
        <v>93</v>
      </c>
      <c r="P2249" s="44" t="s">
        <v>94</v>
      </c>
      <c r="Q2249" s="44" t="s">
        <v>570</v>
      </c>
    </row>
    <row r="2250" spans="1:17" x14ac:dyDescent="0.25">
      <c r="A2250" s="44" t="s">
        <v>7722</v>
      </c>
      <c r="B2250" s="44" t="s">
        <v>7723</v>
      </c>
      <c r="C2250" s="44" t="s">
        <v>7724</v>
      </c>
      <c r="D2250" s="44"/>
      <c r="E2250" s="44" t="s">
        <v>824</v>
      </c>
      <c r="F2250" s="44" t="s">
        <v>74</v>
      </c>
      <c r="G2250" s="45"/>
      <c r="H2250" s="46">
        <v>0</v>
      </c>
      <c r="I2250" s="44" t="s">
        <v>1066</v>
      </c>
      <c r="J2250" s="44" t="s">
        <v>1067</v>
      </c>
      <c r="K2250" s="44" t="s">
        <v>566</v>
      </c>
      <c r="L2250" s="44" t="s">
        <v>683</v>
      </c>
      <c r="M2250" s="44" t="s">
        <v>695</v>
      </c>
      <c r="N2250" s="44"/>
      <c r="O2250" s="44" t="s">
        <v>93</v>
      </c>
      <c r="P2250" s="44" t="s">
        <v>94</v>
      </c>
      <c r="Q2250" s="44" t="s">
        <v>570</v>
      </c>
    </row>
    <row r="2251" spans="1:17" x14ac:dyDescent="0.25">
      <c r="A2251" s="44" t="s">
        <v>96</v>
      </c>
      <c r="B2251" s="44" t="s">
        <v>95</v>
      </c>
      <c r="C2251" s="44" t="s">
        <v>7725</v>
      </c>
      <c r="D2251" s="44"/>
      <c r="E2251" s="44" t="s">
        <v>824</v>
      </c>
      <c r="F2251" s="44" t="s">
        <v>74</v>
      </c>
      <c r="G2251" s="45"/>
      <c r="H2251" s="46">
        <v>0</v>
      </c>
      <c r="I2251" s="44" t="s">
        <v>826</v>
      </c>
      <c r="J2251" s="44" t="s">
        <v>827</v>
      </c>
      <c r="K2251" s="44" t="s">
        <v>566</v>
      </c>
      <c r="L2251" s="44" t="s">
        <v>683</v>
      </c>
      <c r="M2251" s="44" t="s">
        <v>1021</v>
      </c>
      <c r="N2251" s="44"/>
      <c r="O2251" s="44" t="s">
        <v>93</v>
      </c>
      <c r="P2251" s="44" t="s">
        <v>94</v>
      </c>
      <c r="Q2251" s="44" t="s">
        <v>570</v>
      </c>
    </row>
    <row r="2252" spans="1:17" x14ac:dyDescent="0.25">
      <c r="A2252" s="44" t="s">
        <v>7726</v>
      </c>
      <c r="B2252" s="44" t="s">
        <v>7727</v>
      </c>
      <c r="C2252" s="44" t="s">
        <v>7728</v>
      </c>
      <c r="D2252" s="44"/>
      <c r="E2252" s="44" t="s">
        <v>824</v>
      </c>
      <c r="F2252" s="44" t="s">
        <v>74</v>
      </c>
      <c r="G2252" s="45"/>
      <c r="H2252" s="46">
        <v>0</v>
      </c>
      <c r="I2252" s="44" t="s">
        <v>1066</v>
      </c>
      <c r="J2252" s="44" t="s">
        <v>1067</v>
      </c>
      <c r="K2252" s="44" t="s">
        <v>566</v>
      </c>
      <c r="L2252" s="44" t="s">
        <v>683</v>
      </c>
      <c r="M2252" s="44" t="s">
        <v>1224</v>
      </c>
      <c r="N2252" s="44"/>
      <c r="O2252" s="44" t="s">
        <v>93</v>
      </c>
      <c r="P2252" s="44" t="s">
        <v>94</v>
      </c>
      <c r="Q2252" s="44" t="s">
        <v>570</v>
      </c>
    </row>
    <row r="2253" spans="1:17" x14ac:dyDescent="0.25">
      <c r="A2253" s="44" t="s">
        <v>7729</v>
      </c>
      <c r="B2253" s="44" t="s">
        <v>7730</v>
      </c>
      <c r="C2253" s="44" t="s">
        <v>7731</v>
      </c>
      <c r="D2253" s="44"/>
      <c r="E2253" s="44" t="s">
        <v>824</v>
      </c>
      <c r="F2253" s="44" t="s">
        <v>74</v>
      </c>
      <c r="G2253" s="45"/>
      <c r="H2253" s="46">
        <v>0</v>
      </c>
      <c r="I2253" s="44" t="s">
        <v>826</v>
      </c>
      <c r="J2253" s="44" t="s">
        <v>827</v>
      </c>
      <c r="K2253" s="44" t="s">
        <v>566</v>
      </c>
      <c r="L2253" s="44" t="s">
        <v>683</v>
      </c>
      <c r="M2253" s="44" t="s">
        <v>1224</v>
      </c>
      <c r="N2253" s="44"/>
      <c r="O2253" s="44" t="s">
        <v>93</v>
      </c>
      <c r="P2253" s="44" t="s">
        <v>94</v>
      </c>
      <c r="Q2253" s="44" t="s">
        <v>570</v>
      </c>
    </row>
    <row r="2254" spans="1:17" x14ac:dyDescent="0.25">
      <c r="A2254" s="44" t="s">
        <v>98</v>
      </c>
      <c r="B2254" s="44" t="s">
        <v>97</v>
      </c>
      <c r="C2254" s="44" t="s">
        <v>7732</v>
      </c>
      <c r="D2254" s="44"/>
      <c r="E2254" s="44" t="s">
        <v>824</v>
      </c>
      <c r="F2254" s="44" t="s">
        <v>74</v>
      </c>
      <c r="G2254" s="45"/>
      <c r="H2254" s="46">
        <v>0</v>
      </c>
      <c r="I2254" s="44" t="s">
        <v>826</v>
      </c>
      <c r="J2254" s="44" t="s">
        <v>827</v>
      </c>
      <c r="K2254" s="44" t="s">
        <v>566</v>
      </c>
      <c r="L2254" s="44" t="s">
        <v>683</v>
      </c>
      <c r="M2254" s="44" t="s">
        <v>1032</v>
      </c>
      <c r="N2254" s="44"/>
      <c r="O2254" s="44" t="s">
        <v>93</v>
      </c>
      <c r="P2254" s="44" t="s">
        <v>94</v>
      </c>
      <c r="Q2254" s="44" t="s">
        <v>570</v>
      </c>
    </row>
    <row r="2255" spans="1:17" x14ac:dyDescent="0.25">
      <c r="A2255" s="44" t="s">
        <v>7733</v>
      </c>
      <c r="B2255" s="44" t="s">
        <v>7734</v>
      </c>
      <c r="C2255" s="44" t="s">
        <v>7735</v>
      </c>
      <c r="D2255" s="44"/>
      <c r="E2255" s="44" t="s">
        <v>824</v>
      </c>
      <c r="F2255" s="44" t="s">
        <v>74</v>
      </c>
      <c r="G2255" s="45"/>
      <c r="H2255" s="46">
        <v>0</v>
      </c>
      <c r="I2255" s="44" t="s">
        <v>1066</v>
      </c>
      <c r="J2255" s="44" t="s">
        <v>1067</v>
      </c>
      <c r="K2255" s="44" t="s">
        <v>566</v>
      </c>
      <c r="L2255" s="44" t="s">
        <v>683</v>
      </c>
      <c r="M2255" s="44" t="s">
        <v>1092</v>
      </c>
      <c r="N2255" s="44"/>
      <c r="O2255" s="44" t="s">
        <v>93</v>
      </c>
      <c r="P2255" s="44" t="s">
        <v>94</v>
      </c>
      <c r="Q2255" s="44" t="s">
        <v>570</v>
      </c>
    </row>
    <row r="2256" spans="1:17" x14ac:dyDescent="0.25">
      <c r="A2256" s="44" t="s">
        <v>7736</v>
      </c>
      <c r="B2256" s="44" t="s">
        <v>7737</v>
      </c>
      <c r="C2256" s="44" t="s">
        <v>7738</v>
      </c>
      <c r="D2256" s="44"/>
      <c r="E2256" s="44" t="s">
        <v>824</v>
      </c>
      <c r="F2256" s="44" t="s">
        <v>74</v>
      </c>
      <c r="G2256" s="45"/>
      <c r="H2256" s="46">
        <v>0</v>
      </c>
      <c r="I2256" s="44" t="s">
        <v>1066</v>
      </c>
      <c r="J2256" s="44" t="s">
        <v>1067</v>
      </c>
      <c r="K2256" s="44" t="s">
        <v>566</v>
      </c>
      <c r="L2256" s="44" t="s">
        <v>683</v>
      </c>
      <c r="M2256" s="44" t="s">
        <v>695</v>
      </c>
      <c r="N2256" s="44"/>
      <c r="O2256" s="44" t="s">
        <v>93</v>
      </c>
      <c r="P2256" s="44" t="s">
        <v>94</v>
      </c>
      <c r="Q2256" s="44" t="s">
        <v>570</v>
      </c>
    </row>
    <row r="2257" spans="1:17" x14ac:dyDescent="0.25">
      <c r="A2257" s="44" t="s">
        <v>100</v>
      </c>
      <c r="B2257" s="44" t="s">
        <v>99</v>
      </c>
      <c r="C2257" s="44" t="s">
        <v>7739</v>
      </c>
      <c r="D2257" s="44"/>
      <c r="E2257" s="44" t="s">
        <v>824</v>
      </c>
      <c r="F2257" s="44" t="s">
        <v>74</v>
      </c>
      <c r="G2257" s="45"/>
      <c r="H2257" s="46">
        <v>0</v>
      </c>
      <c r="I2257" s="44" t="s">
        <v>1066</v>
      </c>
      <c r="J2257" s="44" t="s">
        <v>1067</v>
      </c>
      <c r="K2257" s="44" t="s">
        <v>566</v>
      </c>
      <c r="L2257" s="44" t="s">
        <v>683</v>
      </c>
      <c r="M2257" s="44" t="s">
        <v>1224</v>
      </c>
      <c r="N2257" s="44" t="s">
        <v>6979</v>
      </c>
      <c r="O2257" s="44" t="s">
        <v>93</v>
      </c>
      <c r="P2257" s="44" t="s">
        <v>94</v>
      </c>
      <c r="Q2257" s="44" t="s">
        <v>570</v>
      </c>
    </row>
    <row r="2258" spans="1:17" x14ac:dyDescent="0.25">
      <c r="A2258" s="44" t="s">
        <v>7740</v>
      </c>
      <c r="B2258" s="44" t="s">
        <v>7741</v>
      </c>
      <c r="C2258" s="44" t="s">
        <v>7742</v>
      </c>
      <c r="D2258" s="44"/>
      <c r="E2258" s="44" t="s">
        <v>824</v>
      </c>
      <c r="F2258" s="44" t="s">
        <v>74</v>
      </c>
      <c r="G2258" s="45"/>
      <c r="H2258" s="46">
        <v>0</v>
      </c>
      <c r="I2258" s="44" t="s">
        <v>1066</v>
      </c>
      <c r="J2258" s="44" t="s">
        <v>1067</v>
      </c>
      <c r="K2258" s="44" t="s">
        <v>566</v>
      </c>
      <c r="L2258" s="44" t="s">
        <v>683</v>
      </c>
      <c r="M2258" s="44" t="s">
        <v>1068</v>
      </c>
      <c r="N2258" s="44"/>
      <c r="O2258" s="44" t="s">
        <v>93</v>
      </c>
      <c r="P2258" s="44" t="s">
        <v>94</v>
      </c>
      <c r="Q2258" s="44" t="s">
        <v>570</v>
      </c>
    </row>
    <row r="2259" spans="1:17" x14ac:dyDescent="0.25">
      <c r="A2259" s="44" t="s">
        <v>7743</v>
      </c>
      <c r="B2259" s="44" t="s">
        <v>7744</v>
      </c>
      <c r="C2259" s="44" t="s">
        <v>7745</v>
      </c>
      <c r="D2259" s="44"/>
      <c r="E2259" s="44"/>
      <c r="F2259" s="44"/>
      <c r="G2259" s="45"/>
      <c r="H2259" s="46">
        <v>0</v>
      </c>
      <c r="I2259" s="44"/>
      <c r="J2259" s="44"/>
      <c r="K2259" s="44" t="s">
        <v>566</v>
      </c>
      <c r="L2259" s="44" t="s">
        <v>3679</v>
      </c>
      <c r="M2259" s="44" t="s">
        <v>644</v>
      </c>
      <c r="N2259" s="44" t="s">
        <v>7746</v>
      </c>
      <c r="O2259" s="44" t="s">
        <v>93</v>
      </c>
      <c r="P2259" s="44" t="s">
        <v>94</v>
      </c>
      <c r="Q2259" s="44" t="s">
        <v>570</v>
      </c>
    </row>
    <row r="2260" spans="1:17" x14ac:dyDescent="0.25">
      <c r="A2260" s="44" t="s">
        <v>7747</v>
      </c>
      <c r="B2260" s="44" t="s">
        <v>7748</v>
      </c>
      <c r="C2260" s="44" t="s">
        <v>7749</v>
      </c>
      <c r="D2260" s="44"/>
      <c r="E2260" s="44"/>
      <c r="F2260" s="44"/>
      <c r="G2260" s="45"/>
      <c r="H2260" s="46">
        <v>0</v>
      </c>
      <c r="I2260" s="44"/>
      <c r="J2260" s="44"/>
      <c r="K2260" s="44" t="s">
        <v>566</v>
      </c>
      <c r="L2260" s="44" t="s">
        <v>3679</v>
      </c>
      <c r="M2260" s="44" t="s">
        <v>644</v>
      </c>
      <c r="N2260" s="44" t="s">
        <v>7750</v>
      </c>
      <c r="O2260" s="44" t="s">
        <v>93</v>
      </c>
      <c r="P2260" s="44" t="s">
        <v>94</v>
      </c>
      <c r="Q2260" s="44" t="s">
        <v>570</v>
      </c>
    </row>
    <row r="2261" spans="1:17" x14ac:dyDescent="0.25">
      <c r="A2261" s="44" t="s">
        <v>437</v>
      </c>
      <c r="B2261" s="44" t="s">
        <v>525</v>
      </c>
      <c r="C2261" s="44" t="s">
        <v>7751</v>
      </c>
      <c r="D2261" s="44"/>
      <c r="E2261" s="44" t="s">
        <v>824</v>
      </c>
      <c r="F2261" s="44"/>
      <c r="G2261" s="45"/>
      <c r="H2261" s="46">
        <v>0</v>
      </c>
      <c r="I2261" s="44" t="s">
        <v>699</v>
      </c>
      <c r="J2261" s="44" t="s">
        <v>700</v>
      </c>
      <c r="K2261" s="44" t="s">
        <v>566</v>
      </c>
      <c r="L2261" s="44" t="s">
        <v>1338</v>
      </c>
      <c r="M2261" s="44" t="s">
        <v>702</v>
      </c>
      <c r="N2261" s="44" t="s">
        <v>7752</v>
      </c>
      <c r="O2261" s="44" t="s">
        <v>93</v>
      </c>
      <c r="P2261" s="44" t="s">
        <v>94</v>
      </c>
      <c r="Q2261" s="44" t="s">
        <v>570</v>
      </c>
    </row>
    <row r="2262" spans="1:17" x14ac:dyDescent="0.25">
      <c r="A2262" s="44" t="s">
        <v>7753</v>
      </c>
      <c r="B2262" s="44" t="s">
        <v>7754</v>
      </c>
      <c r="C2262" s="44" t="s">
        <v>7755</v>
      </c>
      <c r="D2262" s="44"/>
      <c r="E2262" s="44" t="s">
        <v>574</v>
      </c>
      <c r="F2262" s="44" t="s">
        <v>7756</v>
      </c>
      <c r="G2262" s="45"/>
      <c r="H2262" s="46">
        <v>0</v>
      </c>
      <c r="I2262" s="44" t="s">
        <v>617</v>
      </c>
      <c r="J2262" s="44" t="s">
        <v>618</v>
      </c>
      <c r="K2262" s="44" t="s">
        <v>566</v>
      </c>
      <c r="L2262" s="44" t="s">
        <v>567</v>
      </c>
      <c r="M2262" s="44" t="s">
        <v>784</v>
      </c>
      <c r="N2262" s="44" t="s">
        <v>3702</v>
      </c>
      <c r="O2262" s="44" t="s">
        <v>7753</v>
      </c>
      <c r="P2262" s="44" t="s">
        <v>7754</v>
      </c>
      <c r="Q2262" s="44" t="s">
        <v>570</v>
      </c>
    </row>
    <row r="2263" spans="1:17" x14ac:dyDescent="0.25">
      <c r="A2263" s="44" t="s">
        <v>7757</v>
      </c>
      <c r="B2263" s="44" t="s">
        <v>7758</v>
      </c>
      <c r="C2263" s="44" t="s">
        <v>7759</v>
      </c>
      <c r="D2263" s="44"/>
      <c r="E2263" s="44"/>
      <c r="F2263" s="44" t="s">
        <v>7760</v>
      </c>
      <c r="G2263" s="45"/>
      <c r="H2263" s="46">
        <v>0</v>
      </c>
      <c r="I2263" s="44"/>
      <c r="J2263" s="44"/>
      <c r="K2263" s="44" t="s">
        <v>566</v>
      </c>
      <c r="L2263" s="44" t="s">
        <v>715</v>
      </c>
      <c r="M2263" s="44" t="s">
        <v>644</v>
      </c>
      <c r="N2263" s="44" t="s">
        <v>7761</v>
      </c>
      <c r="O2263" s="44" t="s">
        <v>7757</v>
      </c>
      <c r="P2263" s="44" t="s">
        <v>7758</v>
      </c>
      <c r="Q2263" s="44" t="s">
        <v>570</v>
      </c>
    </row>
    <row r="2264" spans="1:17" x14ac:dyDescent="0.25">
      <c r="A2264" s="44" t="s">
        <v>7762</v>
      </c>
      <c r="B2264" s="44" t="s">
        <v>7763</v>
      </c>
      <c r="C2264" s="44" t="s">
        <v>7764</v>
      </c>
      <c r="D2264" s="44"/>
      <c r="E2264" s="44" t="s">
        <v>4940</v>
      </c>
      <c r="F2264" s="44" t="s">
        <v>7765</v>
      </c>
      <c r="G2264" s="45"/>
      <c r="H2264" s="46">
        <v>0</v>
      </c>
      <c r="I2264" s="44" t="s">
        <v>699</v>
      </c>
      <c r="J2264" s="44" t="s">
        <v>700</v>
      </c>
      <c r="K2264" s="44" t="s">
        <v>566</v>
      </c>
      <c r="L2264" s="44" t="s">
        <v>3779</v>
      </c>
      <c r="M2264" s="44" t="s">
        <v>702</v>
      </c>
      <c r="N2264" s="44" t="s">
        <v>7766</v>
      </c>
      <c r="O2264" s="44" t="s">
        <v>7762</v>
      </c>
      <c r="P2264" s="44" t="s">
        <v>7763</v>
      </c>
      <c r="Q2264" s="44" t="s">
        <v>570</v>
      </c>
    </row>
    <row r="2265" spans="1:17" x14ac:dyDescent="0.25">
      <c r="A2265" s="44" t="s">
        <v>7767</v>
      </c>
      <c r="B2265" s="44" t="s">
        <v>7768</v>
      </c>
      <c r="C2265" s="44" t="s">
        <v>7769</v>
      </c>
      <c r="D2265" s="44"/>
      <c r="E2265" s="44"/>
      <c r="F2265" s="44" t="s">
        <v>7770</v>
      </c>
      <c r="G2265" s="45"/>
      <c r="H2265" s="46">
        <v>0</v>
      </c>
      <c r="I2265" s="44"/>
      <c r="J2265" s="44"/>
      <c r="K2265" s="44" t="s">
        <v>566</v>
      </c>
      <c r="L2265" s="44" t="s">
        <v>567</v>
      </c>
      <c r="M2265" s="44" t="s">
        <v>585</v>
      </c>
      <c r="N2265" s="44" t="s">
        <v>4384</v>
      </c>
      <c r="O2265" s="44" t="s">
        <v>7767</v>
      </c>
      <c r="P2265" s="44" t="s">
        <v>7768</v>
      </c>
      <c r="Q2265" s="44" t="s">
        <v>570</v>
      </c>
    </row>
    <row r="2266" spans="1:17" x14ac:dyDescent="0.25">
      <c r="A2266" s="44" t="s">
        <v>7771</v>
      </c>
      <c r="B2266" s="44" t="s">
        <v>7772</v>
      </c>
      <c r="C2266" s="44"/>
      <c r="D2266" s="44"/>
      <c r="E2266" s="44"/>
      <c r="F2266" s="44"/>
      <c r="G2266" s="45"/>
      <c r="H2266" s="46">
        <v>0</v>
      </c>
      <c r="I2266" s="44"/>
      <c r="J2266" s="44"/>
      <c r="K2266" s="44" t="s">
        <v>566</v>
      </c>
      <c r="L2266" s="44"/>
      <c r="M2266" s="44"/>
      <c r="N2266" s="44"/>
      <c r="O2266" s="44" t="s">
        <v>7771</v>
      </c>
      <c r="P2266" s="44" t="s">
        <v>7772</v>
      </c>
      <c r="Q2266" s="44" t="s">
        <v>570</v>
      </c>
    </row>
    <row r="2267" spans="1:17" x14ac:dyDescent="0.25">
      <c r="A2267" s="44" t="s">
        <v>7773</v>
      </c>
      <c r="B2267" s="44" t="s">
        <v>7774</v>
      </c>
      <c r="C2267" s="44"/>
      <c r="D2267" s="44"/>
      <c r="E2267" s="44"/>
      <c r="F2267" s="44"/>
      <c r="G2267" s="45"/>
      <c r="H2267" s="46">
        <v>0</v>
      </c>
      <c r="I2267" s="44"/>
      <c r="J2267" s="44"/>
      <c r="K2267" s="44" t="s">
        <v>566</v>
      </c>
      <c r="L2267" s="44"/>
      <c r="M2267" s="44"/>
      <c r="N2267" s="44"/>
      <c r="O2267" s="44" t="s">
        <v>7773</v>
      </c>
      <c r="P2267" s="44" t="s">
        <v>7774</v>
      </c>
      <c r="Q2267" s="44" t="s">
        <v>570</v>
      </c>
    </row>
    <row r="2268" spans="1:17" x14ac:dyDescent="0.25">
      <c r="A2268" s="44" t="s">
        <v>220</v>
      </c>
      <c r="B2268" s="44" t="s">
        <v>221</v>
      </c>
      <c r="C2268" s="44" t="s">
        <v>7775</v>
      </c>
      <c r="D2268" s="44"/>
      <c r="E2268" s="44" t="s">
        <v>824</v>
      </c>
      <c r="F2268" s="44" t="s">
        <v>7776</v>
      </c>
      <c r="G2268" s="45"/>
      <c r="H2268" s="46">
        <v>0</v>
      </c>
      <c r="I2268" s="44" t="s">
        <v>826</v>
      </c>
      <c r="J2268" s="44" t="s">
        <v>827</v>
      </c>
      <c r="K2268" s="44" t="s">
        <v>566</v>
      </c>
      <c r="L2268" s="44" t="s">
        <v>683</v>
      </c>
      <c r="M2268" s="44" t="s">
        <v>1106</v>
      </c>
      <c r="N2268" s="44" t="s">
        <v>7777</v>
      </c>
      <c r="O2268" s="44" t="s">
        <v>220</v>
      </c>
      <c r="P2268" s="44" t="s">
        <v>221</v>
      </c>
      <c r="Q2268" s="44" t="s">
        <v>4245</v>
      </c>
    </row>
    <row r="2269" spans="1:17" x14ac:dyDescent="0.25">
      <c r="A2269" s="44" t="s">
        <v>7778</v>
      </c>
      <c r="B2269" s="44" t="s">
        <v>7779</v>
      </c>
      <c r="C2269" s="44" t="s">
        <v>7780</v>
      </c>
      <c r="D2269" s="44" t="s">
        <v>74</v>
      </c>
      <c r="E2269" s="44" t="s">
        <v>6045</v>
      </c>
      <c r="F2269" s="44"/>
      <c r="G2269" s="45"/>
      <c r="H2269" s="46">
        <v>0</v>
      </c>
      <c r="I2269" s="44" t="s">
        <v>826</v>
      </c>
      <c r="J2269" s="44" t="s">
        <v>827</v>
      </c>
      <c r="K2269" s="44" t="s">
        <v>566</v>
      </c>
      <c r="L2269" s="44" t="s">
        <v>683</v>
      </c>
      <c r="M2269" s="44" t="s">
        <v>1014</v>
      </c>
      <c r="N2269" s="44"/>
      <c r="O2269" s="44" t="s">
        <v>220</v>
      </c>
      <c r="P2269" s="44" t="s">
        <v>221</v>
      </c>
      <c r="Q2269" s="44" t="s">
        <v>570</v>
      </c>
    </row>
    <row r="2270" spans="1:17" x14ac:dyDescent="0.25">
      <c r="A2270" s="44" t="s">
        <v>7781</v>
      </c>
      <c r="B2270" s="44" t="s">
        <v>7782</v>
      </c>
      <c r="C2270" s="44" t="s">
        <v>7783</v>
      </c>
      <c r="D2270" s="44" t="s">
        <v>74</v>
      </c>
      <c r="E2270" s="44" t="s">
        <v>6045</v>
      </c>
      <c r="F2270" s="44"/>
      <c r="G2270" s="45"/>
      <c r="H2270" s="46">
        <v>0</v>
      </c>
      <c r="I2270" s="44" t="s">
        <v>1066</v>
      </c>
      <c r="J2270" s="44" t="s">
        <v>1067</v>
      </c>
      <c r="K2270" s="44" t="s">
        <v>566</v>
      </c>
      <c r="L2270" s="44" t="s">
        <v>683</v>
      </c>
      <c r="M2270" s="44" t="s">
        <v>1092</v>
      </c>
      <c r="N2270" s="44" t="s">
        <v>4253</v>
      </c>
      <c r="O2270" s="44" t="s">
        <v>220</v>
      </c>
      <c r="P2270" s="44" t="s">
        <v>221</v>
      </c>
      <c r="Q2270" s="44" t="s">
        <v>570</v>
      </c>
    </row>
    <row r="2271" spans="1:17" x14ac:dyDescent="0.25">
      <c r="A2271" s="44" t="s">
        <v>7784</v>
      </c>
      <c r="B2271" s="44" t="s">
        <v>7785</v>
      </c>
      <c r="C2271" s="44" t="s">
        <v>7786</v>
      </c>
      <c r="D2271" s="44" t="s">
        <v>74</v>
      </c>
      <c r="E2271" s="44" t="s">
        <v>6045</v>
      </c>
      <c r="F2271" s="44"/>
      <c r="G2271" s="45"/>
      <c r="H2271" s="46">
        <v>0</v>
      </c>
      <c r="I2271" s="44" t="s">
        <v>1066</v>
      </c>
      <c r="J2271" s="44" t="s">
        <v>1067</v>
      </c>
      <c r="K2271" s="44" t="s">
        <v>566</v>
      </c>
      <c r="L2271" s="44" t="s">
        <v>683</v>
      </c>
      <c r="M2271" s="44" t="s">
        <v>1092</v>
      </c>
      <c r="N2271" s="44" t="s">
        <v>4253</v>
      </c>
      <c r="O2271" s="44" t="s">
        <v>220</v>
      </c>
      <c r="P2271" s="44" t="s">
        <v>221</v>
      </c>
      <c r="Q2271" s="44" t="s">
        <v>570</v>
      </c>
    </row>
    <row r="2272" spans="1:17" x14ac:dyDescent="0.25">
      <c r="A2272" s="44" t="s">
        <v>7787</v>
      </c>
      <c r="B2272" s="44" t="s">
        <v>7788</v>
      </c>
      <c r="C2272" s="44" t="s">
        <v>7789</v>
      </c>
      <c r="D2272" s="44" t="s">
        <v>74</v>
      </c>
      <c r="E2272" s="44" t="s">
        <v>6045</v>
      </c>
      <c r="F2272" s="44"/>
      <c r="G2272" s="45"/>
      <c r="H2272" s="46">
        <v>0</v>
      </c>
      <c r="I2272" s="44" t="s">
        <v>1066</v>
      </c>
      <c r="J2272" s="44" t="s">
        <v>1067</v>
      </c>
      <c r="K2272" s="44" t="s">
        <v>566</v>
      </c>
      <c r="L2272" s="44" t="s">
        <v>683</v>
      </c>
      <c r="M2272" s="44" t="s">
        <v>1092</v>
      </c>
      <c r="N2272" s="44" t="s">
        <v>4253</v>
      </c>
      <c r="O2272" s="44" t="s">
        <v>220</v>
      </c>
      <c r="P2272" s="44" t="s">
        <v>221</v>
      </c>
      <c r="Q2272" s="44" t="s">
        <v>570</v>
      </c>
    </row>
    <row r="2273" spans="1:17" x14ac:dyDescent="0.25">
      <c r="A2273" s="44" t="s">
        <v>7790</v>
      </c>
      <c r="B2273" s="44" t="s">
        <v>7791</v>
      </c>
      <c r="C2273" s="44" t="s">
        <v>7792</v>
      </c>
      <c r="D2273" s="44" t="s">
        <v>74</v>
      </c>
      <c r="E2273" s="44" t="s">
        <v>824</v>
      </c>
      <c r="F2273" s="44"/>
      <c r="G2273" s="45"/>
      <c r="H2273" s="46">
        <v>0</v>
      </c>
      <c r="I2273" s="44" t="s">
        <v>1066</v>
      </c>
      <c r="J2273" s="44" t="s">
        <v>1067</v>
      </c>
      <c r="K2273" s="44" t="s">
        <v>566</v>
      </c>
      <c r="L2273" s="44" t="s">
        <v>683</v>
      </c>
      <c r="M2273" s="44" t="s">
        <v>695</v>
      </c>
      <c r="N2273" s="44"/>
      <c r="O2273" s="44" t="s">
        <v>220</v>
      </c>
      <c r="P2273" s="44" t="s">
        <v>221</v>
      </c>
      <c r="Q2273" s="44" t="s">
        <v>570</v>
      </c>
    </row>
    <row r="2274" spans="1:17" x14ac:dyDescent="0.25">
      <c r="A2274" s="44" t="s">
        <v>7793</v>
      </c>
      <c r="B2274" s="44" t="s">
        <v>7794</v>
      </c>
      <c r="C2274" s="44" t="s">
        <v>7795</v>
      </c>
      <c r="D2274" s="44" t="s">
        <v>74</v>
      </c>
      <c r="E2274" s="44" t="s">
        <v>6045</v>
      </c>
      <c r="F2274" s="44"/>
      <c r="G2274" s="45"/>
      <c r="H2274" s="46">
        <v>0</v>
      </c>
      <c r="I2274" s="44" t="s">
        <v>826</v>
      </c>
      <c r="J2274" s="44" t="s">
        <v>827</v>
      </c>
      <c r="K2274" s="44" t="s">
        <v>566</v>
      </c>
      <c r="L2274" s="44" t="s">
        <v>683</v>
      </c>
      <c r="M2274" s="44" t="s">
        <v>1106</v>
      </c>
      <c r="N2274" s="44" t="s">
        <v>7796</v>
      </c>
      <c r="O2274" s="44" t="s">
        <v>220</v>
      </c>
      <c r="P2274" s="44" t="s">
        <v>221</v>
      </c>
      <c r="Q2274" s="44" t="s">
        <v>570</v>
      </c>
    </row>
    <row r="2275" spans="1:17" x14ac:dyDescent="0.25">
      <c r="A2275" s="44" t="s">
        <v>7797</v>
      </c>
      <c r="B2275" s="44" t="s">
        <v>7798</v>
      </c>
      <c r="C2275" s="44" t="s">
        <v>7799</v>
      </c>
      <c r="D2275" s="44" t="s">
        <v>74</v>
      </c>
      <c r="E2275" s="44" t="s">
        <v>6045</v>
      </c>
      <c r="F2275" s="44"/>
      <c r="G2275" s="45"/>
      <c r="H2275" s="46">
        <v>0</v>
      </c>
      <c r="I2275" s="44" t="s">
        <v>1066</v>
      </c>
      <c r="J2275" s="44" t="s">
        <v>1067</v>
      </c>
      <c r="K2275" s="44" t="s">
        <v>566</v>
      </c>
      <c r="L2275" s="44" t="s">
        <v>683</v>
      </c>
      <c r="M2275" s="44" t="s">
        <v>1068</v>
      </c>
      <c r="N2275" s="44" t="s">
        <v>4266</v>
      </c>
      <c r="O2275" s="44" t="s">
        <v>220</v>
      </c>
      <c r="P2275" s="44" t="s">
        <v>221</v>
      </c>
      <c r="Q2275" s="44" t="s">
        <v>570</v>
      </c>
    </row>
    <row r="2276" spans="1:17" x14ac:dyDescent="0.25">
      <c r="A2276" s="44" t="s">
        <v>7800</v>
      </c>
      <c r="B2276" s="44" t="s">
        <v>7801</v>
      </c>
      <c r="C2276" s="44" t="s">
        <v>7802</v>
      </c>
      <c r="D2276" s="44" t="s">
        <v>74</v>
      </c>
      <c r="E2276" s="44" t="s">
        <v>6045</v>
      </c>
      <c r="F2276" s="44"/>
      <c r="G2276" s="45"/>
      <c r="H2276" s="46">
        <v>0</v>
      </c>
      <c r="I2276" s="44" t="s">
        <v>1066</v>
      </c>
      <c r="J2276" s="44" t="s">
        <v>1067</v>
      </c>
      <c r="K2276" s="44" t="s">
        <v>566</v>
      </c>
      <c r="L2276" s="44" t="s">
        <v>683</v>
      </c>
      <c r="M2276" s="44" t="s">
        <v>1068</v>
      </c>
      <c r="N2276" s="44"/>
      <c r="O2276" s="44" t="s">
        <v>220</v>
      </c>
      <c r="P2276" s="44" t="s">
        <v>221</v>
      </c>
      <c r="Q2276" s="44" t="s">
        <v>570</v>
      </c>
    </row>
    <row r="2277" spans="1:17" x14ac:dyDescent="0.25">
      <c r="A2277" s="44" t="s">
        <v>7803</v>
      </c>
      <c r="B2277" s="44" t="s">
        <v>7804</v>
      </c>
      <c r="C2277" s="44" t="s">
        <v>7805</v>
      </c>
      <c r="D2277" s="44" t="s">
        <v>74</v>
      </c>
      <c r="E2277" s="44" t="s">
        <v>6045</v>
      </c>
      <c r="F2277" s="44"/>
      <c r="G2277" s="45"/>
      <c r="H2277" s="46">
        <v>0</v>
      </c>
      <c r="I2277" s="44" t="s">
        <v>826</v>
      </c>
      <c r="J2277" s="44" t="s">
        <v>827</v>
      </c>
      <c r="K2277" s="44" t="s">
        <v>566</v>
      </c>
      <c r="L2277" s="44" t="s">
        <v>683</v>
      </c>
      <c r="M2277" s="44" t="s">
        <v>1014</v>
      </c>
      <c r="N2277" s="44"/>
      <c r="O2277" s="44" t="s">
        <v>220</v>
      </c>
      <c r="P2277" s="44" t="s">
        <v>221</v>
      </c>
      <c r="Q2277" s="44" t="s">
        <v>570</v>
      </c>
    </row>
    <row r="2278" spans="1:17" x14ac:dyDescent="0.25">
      <c r="A2278" s="44" t="s">
        <v>7806</v>
      </c>
      <c r="B2278" s="44" t="s">
        <v>7807</v>
      </c>
      <c r="C2278" s="44" t="s">
        <v>7808</v>
      </c>
      <c r="D2278" s="44" t="s">
        <v>74</v>
      </c>
      <c r="E2278" s="44" t="s">
        <v>6045</v>
      </c>
      <c r="F2278" s="44"/>
      <c r="G2278" s="45"/>
      <c r="H2278" s="46">
        <v>0</v>
      </c>
      <c r="I2278" s="44" t="s">
        <v>1066</v>
      </c>
      <c r="J2278" s="44" t="s">
        <v>1067</v>
      </c>
      <c r="K2278" s="44" t="s">
        <v>566</v>
      </c>
      <c r="L2278" s="44" t="s">
        <v>683</v>
      </c>
      <c r="M2278" s="44" t="s">
        <v>1092</v>
      </c>
      <c r="N2278" s="44"/>
      <c r="O2278" s="44" t="s">
        <v>220</v>
      </c>
      <c r="P2278" s="44" t="s">
        <v>221</v>
      </c>
      <c r="Q2278" s="44" t="s">
        <v>570</v>
      </c>
    </row>
    <row r="2279" spans="1:17" x14ac:dyDescent="0.25">
      <c r="A2279" s="44" t="s">
        <v>7809</v>
      </c>
      <c r="B2279" s="44" t="s">
        <v>7810</v>
      </c>
      <c r="C2279" s="44" t="s">
        <v>7811</v>
      </c>
      <c r="D2279" s="44" t="s">
        <v>74</v>
      </c>
      <c r="E2279" s="44" t="s">
        <v>6045</v>
      </c>
      <c r="F2279" s="44"/>
      <c r="G2279" s="45"/>
      <c r="H2279" s="46">
        <v>0</v>
      </c>
      <c r="I2279" s="44" t="s">
        <v>1066</v>
      </c>
      <c r="J2279" s="44" t="s">
        <v>1067</v>
      </c>
      <c r="K2279" s="44" t="s">
        <v>566</v>
      </c>
      <c r="L2279" s="44" t="s">
        <v>683</v>
      </c>
      <c r="M2279" s="44" t="s">
        <v>1068</v>
      </c>
      <c r="N2279" s="44" t="s">
        <v>7812</v>
      </c>
      <c r="O2279" s="44" t="s">
        <v>220</v>
      </c>
      <c r="P2279" s="44" t="s">
        <v>221</v>
      </c>
      <c r="Q2279" s="44" t="s">
        <v>570</v>
      </c>
    </row>
    <row r="2280" spans="1:17" x14ac:dyDescent="0.25">
      <c r="A2280" s="44" t="s">
        <v>7813</v>
      </c>
      <c r="B2280" s="44" t="s">
        <v>7814</v>
      </c>
      <c r="C2280" s="44"/>
      <c r="D2280" s="44"/>
      <c r="E2280" s="44"/>
      <c r="F2280" s="44"/>
      <c r="G2280" s="45"/>
      <c r="H2280" s="46">
        <v>0</v>
      </c>
      <c r="I2280" s="44"/>
      <c r="J2280" s="44"/>
      <c r="K2280" s="44" t="s">
        <v>566</v>
      </c>
      <c r="L2280" s="44"/>
      <c r="M2280" s="44"/>
      <c r="N2280" s="44"/>
      <c r="O2280" s="44" t="s">
        <v>7813</v>
      </c>
      <c r="P2280" s="44" t="s">
        <v>7814</v>
      </c>
      <c r="Q2280" s="44" t="s">
        <v>570</v>
      </c>
    </row>
    <row r="2281" spans="1:17" x14ac:dyDescent="0.25">
      <c r="A2281" s="44" t="s">
        <v>7815</v>
      </c>
      <c r="B2281" s="44" t="s">
        <v>7816</v>
      </c>
      <c r="C2281" s="44" t="s">
        <v>7817</v>
      </c>
      <c r="D2281" s="44"/>
      <c r="E2281" s="44" t="s">
        <v>574</v>
      </c>
      <c r="F2281" s="44" t="s">
        <v>7818</v>
      </c>
      <c r="G2281" s="45"/>
      <c r="H2281" s="46">
        <v>0</v>
      </c>
      <c r="I2281" s="44"/>
      <c r="J2281" s="44"/>
      <c r="K2281" s="44" t="s">
        <v>566</v>
      </c>
      <c r="L2281" s="44" t="s">
        <v>567</v>
      </c>
      <c r="M2281" s="44" t="s">
        <v>766</v>
      </c>
      <c r="N2281" s="44"/>
      <c r="O2281" s="44" t="s">
        <v>7815</v>
      </c>
      <c r="P2281" s="44" t="s">
        <v>7816</v>
      </c>
      <c r="Q2281" s="44" t="s">
        <v>570</v>
      </c>
    </row>
    <row r="2282" spans="1:17" x14ac:dyDescent="0.25">
      <c r="A2282" s="44" t="s">
        <v>7819</v>
      </c>
      <c r="B2282" s="44" t="s">
        <v>7820</v>
      </c>
      <c r="C2282" s="44" t="s">
        <v>6125</v>
      </c>
      <c r="D2282" s="44"/>
      <c r="E2282" s="44" t="s">
        <v>824</v>
      </c>
      <c r="F2282" s="44"/>
      <c r="G2282" s="45"/>
      <c r="H2282" s="46">
        <v>0</v>
      </c>
      <c r="I2282" s="44" t="s">
        <v>1066</v>
      </c>
      <c r="J2282" s="44" t="s">
        <v>1067</v>
      </c>
      <c r="K2282" s="44" t="s">
        <v>566</v>
      </c>
      <c r="L2282" s="44" t="s">
        <v>683</v>
      </c>
      <c r="M2282" s="44" t="s">
        <v>1068</v>
      </c>
      <c r="N2282" s="44" t="s">
        <v>3109</v>
      </c>
      <c r="O2282" s="44" t="s">
        <v>7819</v>
      </c>
      <c r="P2282" s="44" t="s">
        <v>7820</v>
      </c>
      <c r="Q2282" s="44" t="s">
        <v>570</v>
      </c>
    </row>
    <row r="2283" spans="1:17" x14ac:dyDescent="0.25">
      <c r="A2283" s="44" t="s">
        <v>7821</v>
      </c>
      <c r="B2283" s="44" t="s">
        <v>7822</v>
      </c>
      <c r="C2283" s="44" t="s">
        <v>7823</v>
      </c>
      <c r="D2283" s="44"/>
      <c r="E2283" s="44" t="s">
        <v>574</v>
      </c>
      <c r="F2283" s="44" t="s">
        <v>7824</v>
      </c>
      <c r="G2283" s="45"/>
      <c r="H2283" s="46">
        <v>0</v>
      </c>
      <c r="I2283" s="44"/>
      <c r="J2283" s="44"/>
      <c r="K2283" s="44" t="s">
        <v>566</v>
      </c>
      <c r="L2283" s="44" t="s">
        <v>715</v>
      </c>
      <c r="M2283" s="44" t="s">
        <v>644</v>
      </c>
      <c r="N2283" s="44" t="s">
        <v>7825</v>
      </c>
      <c r="O2283" s="44" t="s">
        <v>7821</v>
      </c>
      <c r="P2283" s="44" t="s">
        <v>7822</v>
      </c>
      <c r="Q2283" s="44" t="s">
        <v>570</v>
      </c>
    </row>
    <row r="2284" spans="1:17" x14ac:dyDescent="0.25">
      <c r="A2284" s="44" t="s">
        <v>7826</v>
      </c>
      <c r="B2284" s="44" t="s">
        <v>7827</v>
      </c>
      <c r="C2284" s="44"/>
      <c r="D2284" s="44"/>
      <c r="E2284" s="44" t="s">
        <v>735</v>
      </c>
      <c r="F2284" s="44" t="s">
        <v>7356</v>
      </c>
      <c r="G2284" s="45"/>
      <c r="H2284" s="46">
        <v>0</v>
      </c>
      <c r="I2284" s="44"/>
      <c r="J2284" s="44"/>
      <c r="K2284" s="44" t="s">
        <v>566</v>
      </c>
      <c r="L2284" s="44"/>
      <c r="M2284" s="44"/>
      <c r="N2284" s="44"/>
      <c r="O2284" s="44" t="s">
        <v>7828</v>
      </c>
      <c r="P2284" s="44" t="s">
        <v>7827</v>
      </c>
      <c r="Q2284" s="44" t="s">
        <v>570</v>
      </c>
    </row>
    <row r="2285" spans="1:17" x14ac:dyDescent="0.25">
      <c r="A2285" s="44" t="s">
        <v>7829</v>
      </c>
      <c r="B2285" s="44" t="s">
        <v>7830</v>
      </c>
      <c r="C2285" s="44" t="s">
        <v>7831</v>
      </c>
      <c r="D2285" s="44" t="s">
        <v>74</v>
      </c>
      <c r="E2285" s="44" t="s">
        <v>4825</v>
      </c>
      <c r="F2285" s="44"/>
      <c r="G2285" s="45"/>
      <c r="H2285" s="46">
        <v>0</v>
      </c>
      <c r="I2285" s="44" t="s">
        <v>826</v>
      </c>
      <c r="J2285" s="44" t="s">
        <v>827</v>
      </c>
      <c r="K2285" s="44" t="s">
        <v>566</v>
      </c>
      <c r="L2285" s="44" t="s">
        <v>683</v>
      </c>
      <c r="M2285" s="44" t="s">
        <v>1106</v>
      </c>
      <c r="N2285" s="44"/>
      <c r="O2285" s="44" t="s">
        <v>7828</v>
      </c>
      <c r="P2285" s="44" t="s">
        <v>7827</v>
      </c>
      <c r="Q2285" s="44" t="s">
        <v>570</v>
      </c>
    </row>
    <row r="2286" spans="1:17" x14ac:dyDescent="0.25">
      <c r="A2286" s="44" t="s">
        <v>7832</v>
      </c>
      <c r="B2286" s="44" t="s">
        <v>7833</v>
      </c>
      <c r="C2286" s="44" t="s">
        <v>7834</v>
      </c>
      <c r="D2286" s="44" t="s">
        <v>74</v>
      </c>
      <c r="E2286" s="44" t="s">
        <v>4825</v>
      </c>
      <c r="F2286" s="44"/>
      <c r="G2286" s="45"/>
      <c r="H2286" s="46">
        <v>0</v>
      </c>
      <c r="I2286" s="44" t="s">
        <v>826</v>
      </c>
      <c r="J2286" s="44" t="s">
        <v>827</v>
      </c>
      <c r="K2286" s="44" t="s">
        <v>566</v>
      </c>
      <c r="L2286" s="44" t="s">
        <v>683</v>
      </c>
      <c r="M2286" s="44" t="s">
        <v>1106</v>
      </c>
      <c r="N2286" s="44"/>
      <c r="O2286" s="44" t="s">
        <v>7828</v>
      </c>
      <c r="P2286" s="44" t="s">
        <v>7827</v>
      </c>
      <c r="Q2286" s="44" t="s">
        <v>570</v>
      </c>
    </row>
    <row r="2287" spans="1:17" x14ac:dyDescent="0.25">
      <c r="A2287" s="44" t="s">
        <v>7835</v>
      </c>
      <c r="B2287" s="44" t="s">
        <v>7836</v>
      </c>
      <c r="C2287" s="44" t="s">
        <v>7837</v>
      </c>
      <c r="D2287" s="44" t="s">
        <v>74</v>
      </c>
      <c r="E2287" s="44" t="s">
        <v>4825</v>
      </c>
      <c r="F2287" s="44"/>
      <c r="G2287" s="45"/>
      <c r="H2287" s="46">
        <v>0</v>
      </c>
      <c r="I2287" s="44" t="s">
        <v>826</v>
      </c>
      <c r="J2287" s="44" t="s">
        <v>827</v>
      </c>
      <c r="K2287" s="44" t="s">
        <v>566</v>
      </c>
      <c r="L2287" s="44" t="s">
        <v>683</v>
      </c>
      <c r="M2287" s="44" t="s">
        <v>1106</v>
      </c>
      <c r="N2287" s="44"/>
      <c r="O2287" s="44" t="s">
        <v>7828</v>
      </c>
      <c r="P2287" s="44" t="s">
        <v>7827</v>
      </c>
      <c r="Q2287" s="44" t="s">
        <v>570</v>
      </c>
    </row>
    <row r="2288" spans="1:17" x14ac:dyDescent="0.25">
      <c r="A2288" s="44" t="s">
        <v>7838</v>
      </c>
      <c r="B2288" s="44" t="s">
        <v>7839</v>
      </c>
      <c r="C2288" s="44" t="s">
        <v>7840</v>
      </c>
      <c r="D2288" s="44" t="s">
        <v>74</v>
      </c>
      <c r="E2288" s="44" t="s">
        <v>4825</v>
      </c>
      <c r="F2288" s="44"/>
      <c r="G2288" s="45"/>
      <c r="H2288" s="46">
        <v>0</v>
      </c>
      <c r="I2288" s="44" t="s">
        <v>826</v>
      </c>
      <c r="J2288" s="44" t="s">
        <v>827</v>
      </c>
      <c r="K2288" s="44" t="s">
        <v>566</v>
      </c>
      <c r="L2288" s="44" t="s">
        <v>683</v>
      </c>
      <c r="M2288" s="44" t="s">
        <v>1106</v>
      </c>
      <c r="N2288" s="44"/>
      <c r="O2288" s="44" t="s">
        <v>7828</v>
      </c>
      <c r="P2288" s="44" t="s">
        <v>7827</v>
      </c>
      <c r="Q2288" s="44" t="s">
        <v>570</v>
      </c>
    </row>
    <row r="2289" spans="1:17" x14ac:dyDescent="0.25">
      <c r="A2289" s="44" t="s">
        <v>7841</v>
      </c>
      <c r="B2289" s="44" t="s">
        <v>7842</v>
      </c>
      <c r="C2289" s="44" t="s">
        <v>7843</v>
      </c>
      <c r="D2289" s="44" t="s">
        <v>74</v>
      </c>
      <c r="E2289" s="44" t="s">
        <v>4825</v>
      </c>
      <c r="F2289" s="44"/>
      <c r="G2289" s="45"/>
      <c r="H2289" s="46">
        <v>0</v>
      </c>
      <c r="I2289" s="44" t="s">
        <v>826</v>
      </c>
      <c r="J2289" s="44" t="s">
        <v>827</v>
      </c>
      <c r="K2289" s="44" t="s">
        <v>566</v>
      </c>
      <c r="L2289" s="44" t="s">
        <v>683</v>
      </c>
      <c r="M2289" s="44" t="s">
        <v>1106</v>
      </c>
      <c r="N2289" s="44"/>
      <c r="O2289" s="44" t="s">
        <v>7828</v>
      </c>
      <c r="P2289" s="44" t="s">
        <v>7827</v>
      </c>
      <c r="Q2289" s="44" t="s">
        <v>570</v>
      </c>
    </row>
    <row r="2290" spans="1:17" x14ac:dyDescent="0.25">
      <c r="A2290" s="44" t="s">
        <v>7844</v>
      </c>
      <c r="B2290" s="44" t="s">
        <v>7845</v>
      </c>
      <c r="C2290" s="44" t="s">
        <v>7846</v>
      </c>
      <c r="D2290" s="44" t="s">
        <v>74</v>
      </c>
      <c r="E2290" s="44" t="s">
        <v>4825</v>
      </c>
      <c r="F2290" s="44"/>
      <c r="G2290" s="45"/>
      <c r="H2290" s="46">
        <v>0</v>
      </c>
      <c r="I2290" s="44" t="s">
        <v>826</v>
      </c>
      <c r="J2290" s="44" t="s">
        <v>827</v>
      </c>
      <c r="K2290" s="44" t="s">
        <v>566</v>
      </c>
      <c r="L2290" s="44" t="s">
        <v>683</v>
      </c>
      <c r="M2290" s="44" t="s">
        <v>1106</v>
      </c>
      <c r="N2290" s="44"/>
      <c r="O2290" s="44" t="s">
        <v>7828</v>
      </c>
      <c r="P2290" s="44" t="s">
        <v>7827</v>
      </c>
      <c r="Q2290" s="44" t="s">
        <v>570</v>
      </c>
    </row>
    <row r="2291" spans="1:17" x14ac:dyDescent="0.25">
      <c r="A2291" s="44" t="s">
        <v>7847</v>
      </c>
      <c r="B2291" s="44" t="s">
        <v>7848</v>
      </c>
      <c r="C2291" s="44" t="s">
        <v>7849</v>
      </c>
      <c r="D2291" s="44"/>
      <c r="E2291" s="44" t="s">
        <v>824</v>
      </c>
      <c r="F2291" s="44"/>
      <c r="G2291" s="45"/>
      <c r="H2291" s="46">
        <v>0</v>
      </c>
      <c r="I2291" s="44" t="s">
        <v>1066</v>
      </c>
      <c r="J2291" s="44" t="s">
        <v>1067</v>
      </c>
      <c r="K2291" s="44" t="s">
        <v>566</v>
      </c>
      <c r="L2291" s="44" t="s">
        <v>6240</v>
      </c>
      <c r="M2291" s="44" t="s">
        <v>7850</v>
      </c>
      <c r="N2291" s="44" t="s">
        <v>7851</v>
      </c>
      <c r="O2291" s="44" t="s">
        <v>7828</v>
      </c>
      <c r="P2291" s="44" t="s">
        <v>7827</v>
      </c>
      <c r="Q2291" s="44" t="s">
        <v>570</v>
      </c>
    </row>
    <row r="2292" spans="1:17" x14ac:dyDescent="0.25">
      <c r="A2292" s="44" t="s">
        <v>7852</v>
      </c>
      <c r="B2292" s="44" t="s">
        <v>7853</v>
      </c>
      <c r="C2292" s="44" t="s">
        <v>7854</v>
      </c>
      <c r="D2292" s="44"/>
      <c r="E2292" s="44" t="s">
        <v>735</v>
      </c>
      <c r="F2292" s="44" t="s">
        <v>7855</v>
      </c>
      <c r="G2292" s="45"/>
      <c r="H2292" s="46">
        <v>0</v>
      </c>
      <c r="I2292" s="44" t="s">
        <v>623</v>
      </c>
      <c r="J2292" s="44" t="s">
        <v>624</v>
      </c>
      <c r="K2292" s="44" t="s">
        <v>566</v>
      </c>
      <c r="L2292" s="44" t="s">
        <v>567</v>
      </c>
      <c r="M2292" s="44" t="s">
        <v>667</v>
      </c>
      <c r="N2292" s="44" t="s">
        <v>2943</v>
      </c>
      <c r="O2292" s="44" t="s">
        <v>7852</v>
      </c>
      <c r="P2292" s="44" t="s">
        <v>7853</v>
      </c>
      <c r="Q2292" s="44" t="s">
        <v>570</v>
      </c>
    </row>
    <row r="2293" spans="1:17" x14ac:dyDescent="0.25">
      <c r="A2293" s="44" t="s">
        <v>7856</v>
      </c>
      <c r="B2293" s="44" t="s">
        <v>7857</v>
      </c>
      <c r="C2293" s="44" t="s">
        <v>7858</v>
      </c>
      <c r="D2293" s="44" t="s">
        <v>7859</v>
      </c>
      <c r="E2293" s="44" t="s">
        <v>574</v>
      </c>
      <c r="F2293" s="44" t="s">
        <v>7859</v>
      </c>
      <c r="G2293" s="45"/>
      <c r="H2293" s="46">
        <v>0</v>
      </c>
      <c r="I2293" s="44"/>
      <c r="J2293" s="44"/>
      <c r="K2293" s="44" t="s">
        <v>566</v>
      </c>
      <c r="L2293" s="44" t="s">
        <v>567</v>
      </c>
      <c r="M2293" s="44" t="s">
        <v>585</v>
      </c>
      <c r="N2293" s="44"/>
      <c r="O2293" s="44" t="s">
        <v>7856</v>
      </c>
      <c r="P2293" s="44" t="s">
        <v>7857</v>
      </c>
      <c r="Q2293" s="44" t="s">
        <v>570</v>
      </c>
    </row>
    <row r="2294" spans="1:17" x14ac:dyDescent="0.25">
      <c r="A2294" s="44" t="s">
        <v>7860</v>
      </c>
      <c r="B2294" s="44" t="s">
        <v>7861</v>
      </c>
      <c r="C2294" s="44" t="s">
        <v>7862</v>
      </c>
      <c r="D2294" s="44"/>
      <c r="E2294" s="44" t="s">
        <v>574</v>
      </c>
      <c r="F2294" s="44" t="s">
        <v>7863</v>
      </c>
      <c r="G2294" s="45">
        <v>15</v>
      </c>
      <c r="H2294" s="46">
        <v>0</v>
      </c>
      <c r="I2294" s="44"/>
      <c r="J2294" s="44"/>
      <c r="K2294" s="44" t="s">
        <v>566</v>
      </c>
      <c r="L2294" s="44" t="s">
        <v>567</v>
      </c>
      <c r="M2294" s="44" t="s">
        <v>585</v>
      </c>
      <c r="N2294" s="44"/>
      <c r="O2294" s="44" t="s">
        <v>7860</v>
      </c>
      <c r="P2294" s="44" t="s">
        <v>7861</v>
      </c>
      <c r="Q2294" s="44" t="s">
        <v>570</v>
      </c>
    </row>
    <row r="2295" spans="1:17" x14ac:dyDescent="0.25">
      <c r="A2295" s="44" t="s">
        <v>7864</v>
      </c>
      <c r="B2295" s="44" t="s">
        <v>7865</v>
      </c>
      <c r="C2295" s="44" t="s">
        <v>7866</v>
      </c>
      <c r="D2295" s="44"/>
      <c r="E2295" s="44" t="s">
        <v>564</v>
      </c>
      <c r="F2295" s="44" t="s">
        <v>74</v>
      </c>
      <c r="G2295" s="45">
        <v>15</v>
      </c>
      <c r="H2295" s="46">
        <v>0</v>
      </c>
      <c r="I2295" s="44" t="s">
        <v>617</v>
      </c>
      <c r="J2295" s="44" t="s">
        <v>618</v>
      </c>
      <c r="K2295" s="44" t="s">
        <v>566</v>
      </c>
      <c r="L2295" s="44" t="s">
        <v>567</v>
      </c>
      <c r="M2295" s="44" t="s">
        <v>585</v>
      </c>
      <c r="N2295" s="44"/>
      <c r="O2295" s="44" t="s">
        <v>7860</v>
      </c>
      <c r="P2295" s="44" t="s">
        <v>7861</v>
      </c>
      <c r="Q2295" s="44" t="s">
        <v>570</v>
      </c>
    </row>
    <row r="2296" spans="1:17" x14ac:dyDescent="0.25">
      <c r="A2296" s="44" t="s">
        <v>7867</v>
      </c>
      <c r="B2296" s="44" t="s">
        <v>7868</v>
      </c>
      <c r="C2296" s="44" t="s">
        <v>7869</v>
      </c>
      <c r="D2296" s="44"/>
      <c r="E2296" s="44" t="s">
        <v>564</v>
      </c>
      <c r="F2296" s="44" t="s">
        <v>74</v>
      </c>
      <c r="G2296" s="45">
        <v>15</v>
      </c>
      <c r="H2296" s="46">
        <v>0</v>
      </c>
      <c r="I2296" s="44" t="s">
        <v>617</v>
      </c>
      <c r="J2296" s="44" t="s">
        <v>618</v>
      </c>
      <c r="K2296" s="44" t="s">
        <v>566</v>
      </c>
      <c r="L2296" s="44" t="s">
        <v>567</v>
      </c>
      <c r="M2296" s="44" t="s">
        <v>766</v>
      </c>
      <c r="N2296" s="44"/>
      <c r="O2296" s="44" t="s">
        <v>7860</v>
      </c>
      <c r="P2296" s="44" t="s">
        <v>7861</v>
      </c>
      <c r="Q2296" s="44" t="s">
        <v>570</v>
      </c>
    </row>
    <row r="2297" spans="1:17" x14ac:dyDescent="0.25">
      <c r="A2297" s="44" t="s">
        <v>7870</v>
      </c>
      <c r="B2297" s="44" t="s">
        <v>7871</v>
      </c>
      <c r="C2297" s="44" t="s">
        <v>7872</v>
      </c>
      <c r="D2297" s="44"/>
      <c r="E2297" s="44" t="s">
        <v>564</v>
      </c>
      <c r="F2297" s="44" t="s">
        <v>74</v>
      </c>
      <c r="G2297" s="45">
        <v>15</v>
      </c>
      <c r="H2297" s="46">
        <v>0</v>
      </c>
      <c r="I2297" s="44" t="s">
        <v>617</v>
      </c>
      <c r="J2297" s="44" t="s">
        <v>618</v>
      </c>
      <c r="K2297" s="44" t="s">
        <v>566</v>
      </c>
      <c r="L2297" s="44" t="s">
        <v>567</v>
      </c>
      <c r="M2297" s="44" t="s">
        <v>585</v>
      </c>
      <c r="N2297" s="44"/>
      <c r="O2297" s="44" t="s">
        <v>7860</v>
      </c>
      <c r="P2297" s="44" t="s">
        <v>7861</v>
      </c>
      <c r="Q2297" s="44" t="s">
        <v>570</v>
      </c>
    </row>
    <row r="2298" spans="1:17" x14ac:dyDescent="0.25">
      <c r="A2298" s="44" t="s">
        <v>7873</v>
      </c>
      <c r="B2298" s="44" t="s">
        <v>7874</v>
      </c>
      <c r="C2298" s="44" t="s">
        <v>7875</v>
      </c>
      <c r="D2298" s="44"/>
      <c r="E2298" s="44" t="s">
        <v>564</v>
      </c>
      <c r="F2298" s="44" t="s">
        <v>74</v>
      </c>
      <c r="G2298" s="45">
        <v>15</v>
      </c>
      <c r="H2298" s="46">
        <v>0</v>
      </c>
      <c r="I2298" s="44" t="s">
        <v>789</v>
      </c>
      <c r="J2298" s="44" t="s">
        <v>790</v>
      </c>
      <c r="K2298" s="44" t="s">
        <v>566</v>
      </c>
      <c r="L2298" s="44" t="s">
        <v>567</v>
      </c>
      <c r="M2298" s="44" t="s">
        <v>795</v>
      </c>
      <c r="N2298" s="44"/>
      <c r="O2298" s="44" t="s">
        <v>7860</v>
      </c>
      <c r="P2298" s="44" t="s">
        <v>7861</v>
      </c>
      <c r="Q2298" s="44" t="s">
        <v>570</v>
      </c>
    </row>
    <row r="2299" spans="1:17" x14ac:dyDescent="0.25">
      <c r="A2299" s="44" t="s">
        <v>7876</v>
      </c>
      <c r="B2299" s="44" t="s">
        <v>7877</v>
      </c>
      <c r="C2299" s="44" t="s">
        <v>7878</v>
      </c>
      <c r="D2299" s="44"/>
      <c r="E2299" s="44" t="s">
        <v>564</v>
      </c>
      <c r="F2299" s="44" t="s">
        <v>74</v>
      </c>
      <c r="G2299" s="45">
        <v>15</v>
      </c>
      <c r="H2299" s="46">
        <v>0</v>
      </c>
      <c r="I2299" s="44" t="s">
        <v>789</v>
      </c>
      <c r="J2299" s="44" t="s">
        <v>790</v>
      </c>
      <c r="K2299" s="44" t="s">
        <v>566</v>
      </c>
      <c r="L2299" s="44" t="s">
        <v>567</v>
      </c>
      <c r="M2299" s="44" t="s">
        <v>974</v>
      </c>
      <c r="N2299" s="44"/>
      <c r="O2299" s="44" t="s">
        <v>7860</v>
      </c>
      <c r="P2299" s="44" t="s">
        <v>7861</v>
      </c>
      <c r="Q2299" s="44" t="s">
        <v>570</v>
      </c>
    </row>
    <row r="2300" spans="1:17" x14ac:dyDescent="0.25">
      <c r="A2300" s="44" t="s">
        <v>7879</v>
      </c>
      <c r="B2300" s="44" t="s">
        <v>7880</v>
      </c>
      <c r="C2300" s="44" t="s">
        <v>7881</v>
      </c>
      <c r="D2300" s="44"/>
      <c r="E2300" s="44" t="s">
        <v>564</v>
      </c>
      <c r="F2300" s="44" t="s">
        <v>74</v>
      </c>
      <c r="G2300" s="45">
        <v>15</v>
      </c>
      <c r="H2300" s="46">
        <v>0</v>
      </c>
      <c r="I2300" s="44" t="s">
        <v>575</v>
      </c>
      <c r="J2300" s="44" t="s">
        <v>576</v>
      </c>
      <c r="K2300" s="44" t="s">
        <v>566</v>
      </c>
      <c r="L2300" s="44" t="s">
        <v>567</v>
      </c>
      <c r="M2300" s="44" t="s">
        <v>2277</v>
      </c>
      <c r="N2300" s="44"/>
      <c r="O2300" s="44" t="s">
        <v>7860</v>
      </c>
      <c r="P2300" s="44" t="s">
        <v>7861</v>
      </c>
      <c r="Q2300" s="44" t="s">
        <v>570</v>
      </c>
    </row>
    <row r="2301" spans="1:17" x14ac:dyDescent="0.25">
      <c r="A2301" s="44" t="s">
        <v>7882</v>
      </c>
      <c r="B2301" s="44" t="s">
        <v>7883</v>
      </c>
      <c r="C2301" s="44" t="s">
        <v>7884</v>
      </c>
      <c r="D2301" s="44"/>
      <c r="E2301" s="44" t="s">
        <v>564</v>
      </c>
      <c r="F2301" s="44" t="s">
        <v>74</v>
      </c>
      <c r="G2301" s="45">
        <v>15</v>
      </c>
      <c r="H2301" s="46">
        <v>0</v>
      </c>
      <c r="I2301" s="44" t="s">
        <v>575</v>
      </c>
      <c r="J2301" s="44" t="s">
        <v>576</v>
      </c>
      <c r="K2301" s="44" t="s">
        <v>566</v>
      </c>
      <c r="L2301" s="44" t="s">
        <v>567</v>
      </c>
      <c r="M2301" s="44" t="s">
        <v>629</v>
      </c>
      <c r="N2301" s="44"/>
      <c r="O2301" s="44" t="s">
        <v>7860</v>
      </c>
      <c r="P2301" s="44" t="s">
        <v>7861</v>
      </c>
      <c r="Q2301" s="44" t="s">
        <v>570</v>
      </c>
    </row>
    <row r="2302" spans="1:17" x14ac:dyDescent="0.25">
      <c r="A2302" s="44" t="s">
        <v>7885</v>
      </c>
      <c r="B2302" s="44" t="s">
        <v>7886</v>
      </c>
      <c r="C2302" s="44" t="s">
        <v>7887</v>
      </c>
      <c r="D2302" s="44"/>
      <c r="E2302" s="44" t="s">
        <v>564</v>
      </c>
      <c r="F2302" s="44" t="s">
        <v>74</v>
      </c>
      <c r="G2302" s="45">
        <v>15</v>
      </c>
      <c r="H2302" s="46">
        <v>0</v>
      </c>
      <c r="I2302" s="44" t="s">
        <v>671</v>
      </c>
      <c r="J2302" s="44" t="s">
        <v>672</v>
      </c>
      <c r="K2302" s="44" t="s">
        <v>566</v>
      </c>
      <c r="L2302" s="44" t="s">
        <v>567</v>
      </c>
      <c r="M2302" s="44" t="s">
        <v>2320</v>
      </c>
      <c r="N2302" s="44"/>
      <c r="O2302" s="44" t="s">
        <v>7860</v>
      </c>
      <c r="P2302" s="44" t="s">
        <v>7861</v>
      </c>
      <c r="Q2302" s="44" t="s">
        <v>570</v>
      </c>
    </row>
    <row r="2303" spans="1:17" x14ac:dyDescent="0.25">
      <c r="A2303" s="44" t="s">
        <v>175</v>
      </c>
      <c r="B2303" s="44" t="s">
        <v>176</v>
      </c>
      <c r="C2303" s="44" t="s">
        <v>7888</v>
      </c>
      <c r="D2303" s="44"/>
      <c r="E2303" s="44" t="s">
        <v>574</v>
      </c>
      <c r="F2303" s="44" t="s">
        <v>7889</v>
      </c>
      <c r="G2303" s="45">
        <v>60</v>
      </c>
      <c r="H2303" s="46">
        <v>0</v>
      </c>
      <c r="I2303" s="44"/>
      <c r="J2303" s="44"/>
      <c r="K2303" s="44" t="s">
        <v>566</v>
      </c>
      <c r="L2303" s="44" t="s">
        <v>567</v>
      </c>
      <c r="M2303" s="44" t="s">
        <v>710</v>
      </c>
      <c r="N2303" s="44"/>
      <c r="O2303" s="44" t="s">
        <v>175</v>
      </c>
      <c r="P2303" s="44" t="s">
        <v>176</v>
      </c>
      <c r="Q2303" s="44" t="s">
        <v>570</v>
      </c>
    </row>
    <row r="2304" spans="1:17" x14ac:dyDescent="0.25">
      <c r="A2304" s="44" t="s">
        <v>7890</v>
      </c>
      <c r="B2304" s="44" t="s">
        <v>176</v>
      </c>
      <c r="C2304" s="44" t="s">
        <v>7891</v>
      </c>
      <c r="D2304" s="44"/>
      <c r="E2304" s="44" t="s">
        <v>574</v>
      </c>
      <c r="F2304" s="44" t="s">
        <v>74</v>
      </c>
      <c r="G2304" s="45">
        <v>60</v>
      </c>
      <c r="H2304" s="46">
        <v>0</v>
      </c>
      <c r="I2304" s="44" t="s">
        <v>617</v>
      </c>
      <c r="J2304" s="44" t="s">
        <v>618</v>
      </c>
      <c r="K2304" s="44" t="s">
        <v>566</v>
      </c>
      <c r="L2304" s="44" t="s">
        <v>567</v>
      </c>
      <c r="M2304" s="44" t="s">
        <v>710</v>
      </c>
      <c r="N2304" s="44"/>
      <c r="O2304" s="44" t="s">
        <v>175</v>
      </c>
      <c r="P2304" s="44" t="s">
        <v>176</v>
      </c>
      <c r="Q2304" s="44" t="s">
        <v>570</v>
      </c>
    </row>
    <row r="2305" spans="1:17" x14ac:dyDescent="0.25">
      <c r="A2305" s="44" t="s">
        <v>7892</v>
      </c>
      <c r="B2305" s="44" t="s">
        <v>7893</v>
      </c>
      <c r="C2305" s="44" t="s">
        <v>7894</v>
      </c>
      <c r="D2305" s="44"/>
      <c r="E2305" s="44" t="s">
        <v>574</v>
      </c>
      <c r="F2305" s="44" t="s">
        <v>74</v>
      </c>
      <c r="G2305" s="45">
        <v>60</v>
      </c>
      <c r="H2305" s="46">
        <v>0</v>
      </c>
      <c r="I2305" s="44" t="s">
        <v>623</v>
      </c>
      <c r="J2305" s="44" t="s">
        <v>624</v>
      </c>
      <c r="K2305" s="44" t="s">
        <v>566</v>
      </c>
      <c r="L2305" s="44" t="s">
        <v>567</v>
      </c>
      <c r="M2305" s="44" t="s">
        <v>2320</v>
      </c>
      <c r="N2305" s="44"/>
      <c r="O2305" s="44" t="s">
        <v>175</v>
      </c>
      <c r="P2305" s="44" t="s">
        <v>176</v>
      </c>
      <c r="Q2305" s="44" t="s">
        <v>570</v>
      </c>
    </row>
    <row r="2306" spans="1:17" x14ac:dyDescent="0.25">
      <c r="A2306" s="44" t="s">
        <v>7895</v>
      </c>
      <c r="B2306" s="44" t="s">
        <v>7896</v>
      </c>
      <c r="C2306" s="44" t="s">
        <v>7897</v>
      </c>
      <c r="D2306" s="44"/>
      <c r="E2306" s="44" t="s">
        <v>574</v>
      </c>
      <c r="F2306" s="44" t="s">
        <v>74</v>
      </c>
      <c r="G2306" s="45">
        <v>60</v>
      </c>
      <c r="H2306" s="46">
        <v>0</v>
      </c>
      <c r="I2306" s="44" t="s">
        <v>575</v>
      </c>
      <c r="J2306" s="44" t="s">
        <v>576</v>
      </c>
      <c r="K2306" s="44" t="s">
        <v>566</v>
      </c>
      <c r="L2306" s="44" t="s">
        <v>567</v>
      </c>
      <c r="M2306" s="44" t="s">
        <v>577</v>
      </c>
      <c r="N2306" s="44" t="s">
        <v>5447</v>
      </c>
      <c r="O2306" s="44" t="s">
        <v>175</v>
      </c>
      <c r="P2306" s="44" t="s">
        <v>176</v>
      </c>
      <c r="Q2306" s="44" t="s">
        <v>570</v>
      </c>
    </row>
    <row r="2307" spans="1:17" x14ac:dyDescent="0.25">
      <c r="A2307" s="44" t="s">
        <v>7898</v>
      </c>
      <c r="B2307" s="44" t="s">
        <v>7899</v>
      </c>
      <c r="C2307" s="44" t="s">
        <v>7900</v>
      </c>
      <c r="D2307" s="44"/>
      <c r="E2307" s="44" t="s">
        <v>574</v>
      </c>
      <c r="F2307" s="44" t="s">
        <v>74</v>
      </c>
      <c r="G2307" s="45">
        <v>60</v>
      </c>
      <c r="H2307" s="46">
        <v>0</v>
      </c>
      <c r="I2307" s="44" t="s">
        <v>575</v>
      </c>
      <c r="J2307" s="44" t="s">
        <v>576</v>
      </c>
      <c r="K2307" s="44" t="s">
        <v>566</v>
      </c>
      <c r="L2307" s="44" t="s">
        <v>567</v>
      </c>
      <c r="M2307" s="44" t="s">
        <v>577</v>
      </c>
      <c r="N2307" s="44" t="s">
        <v>3601</v>
      </c>
      <c r="O2307" s="44" t="s">
        <v>175</v>
      </c>
      <c r="P2307" s="44" t="s">
        <v>176</v>
      </c>
      <c r="Q2307" s="44" t="s">
        <v>570</v>
      </c>
    </row>
    <row r="2308" spans="1:17" x14ac:dyDescent="0.25">
      <c r="A2308" s="44" t="s">
        <v>7901</v>
      </c>
      <c r="B2308" s="44" t="s">
        <v>7902</v>
      </c>
      <c r="C2308" s="44" t="s">
        <v>7903</v>
      </c>
      <c r="D2308" s="44"/>
      <c r="E2308" s="44" t="s">
        <v>574</v>
      </c>
      <c r="F2308" s="44" t="s">
        <v>74</v>
      </c>
      <c r="G2308" s="45">
        <v>60</v>
      </c>
      <c r="H2308" s="46">
        <v>0</v>
      </c>
      <c r="I2308" s="44" t="s">
        <v>575</v>
      </c>
      <c r="J2308" s="44" t="s">
        <v>576</v>
      </c>
      <c r="K2308" s="44" t="s">
        <v>566</v>
      </c>
      <c r="L2308" s="44" t="s">
        <v>567</v>
      </c>
      <c r="M2308" s="44" t="s">
        <v>663</v>
      </c>
      <c r="N2308" s="44"/>
      <c r="O2308" s="44" t="s">
        <v>175</v>
      </c>
      <c r="P2308" s="44" t="s">
        <v>176</v>
      </c>
      <c r="Q2308" s="44" t="s">
        <v>570</v>
      </c>
    </row>
    <row r="2309" spans="1:17" x14ac:dyDescent="0.25">
      <c r="A2309" s="44" t="s">
        <v>7904</v>
      </c>
      <c r="B2309" s="44" t="s">
        <v>7905</v>
      </c>
      <c r="C2309" s="44" t="s">
        <v>7906</v>
      </c>
      <c r="D2309" s="44"/>
      <c r="E2309" s="44" t="s">
        <v>574</v>
      </c>
      <c r="F2309" s="44" t="s">
        <v>74</v>
      </c>
      <c r="G2309" s="45">
        <v>60</v>
      </c>
      <c r="H2309" s="46">
        <v>0</v>
      </c>
      <c r="I2309" s="44" t="s">
        <v>583</v>
      </c>
      <c r="J2309" s="44" t="s">
        <v>584</v>
      </c>
      <c r="K2309" s="44" t="s">
        <v>566</v>
      </c>
      <c r="L2309" s="44" t="s">
        <v>567</v>
      </c>
      <c r="M2309" s="44" t="s">
        <v>766</v>
      </c>
      <c r="N2309" s="44" t="s">
        <v>3539</v>
      </c>
      <c r="O2309" s="44" t="s">
        <v>175</v>
      </c>
      <c r="P2309" s="44" t="s">
        <v>176</v>
      </c>
      <c r="Q2309" s="44" t="s">
        <v>570</v>
      </c>
    </row>
    <row r="2310" spans="1:17" x14ac:dyDescent="0.25">
      <c r="A2310" s="44" t="s">
        <v>7907</v>
      </c>
      <c r="B2310" s="44" t="s">
        <v>7908</v>
      </c>
      <c r="C2310" s="44" t="s">
        <v>7909</v>
      </c>
      <c r="D2310" s="44"/>
      <c r="E2310" s="44" t="s">
        <v>574</v>
      </c>
      <c r="F2310" s="44" t="s">
        <v>74</v>
      </c>
      <c r="G2310" s="45">
        <v>60</v>
      </c>
      <c r="H2310" s="46">
        <v>0</v>
      </c>
      <c r="I2310" s="44" t="s">
        <v>575</v>
      </c>
      <c r="J2310" s="44" t="s">
        <v>576</v>
      </c>
      <c r="K2310" s="44" t="s">
        <v>566</v>
      </c>
      <c r="L2310" s="44" t="s">
        <v>567</v>
      </c>
      <c r="M2310" s="44" t="s">
        <v>663</v>
      </c>
      <c r="N2310" s="44"/>
      <c r="O2310" s="44" t="s">
        <v>175</v>
      </c>
      <c r="P2310" s="44" t="s">
        <v>176</v>
      </c>
      <c r="Q2310" s="44" t="s">
        <v>570</v>
      </c>
    </row>
    <row r="2311" spans="1:17" x14ac:dyDescent="0.25">
      <c r="A2311" s="44" t="s">
        <v>7910</v>
      </c>
      <c r="B2311" s="44" t="s">
        <v>7911</v>
      </c>
      <c r="C2311" s="44" t="s">
        <v>7912</v>
      </c>
      <c r="D2311" s="44"/>
      <c r="E2311" s="44" t="s">
        <v>574</v>
      </c>
      <c r="F2311" s="44" t="s">
        <v>74</v>
      </c>
      <c r="G2311" s="45">
        <v>60</v>
      </c>
      <c r="H2311" s="46">
        <v>0</v>
      </c>
      <c r="I2311" s="44" t="s">
        <v>575</v>
      </c>
      <c r="J2311" s="44" t="s">
        <v>576</v>
      </c>
      <c r="K2311" s="44" t="s">
        <v>566</v>
      </c>
      <c r="L2311" s="44" t="s">
        <v>567</v>
      </c>
      <c r="M2311" s="44" t="s">
        <v>577</v>
      </c>
      <c r="N2311" s="44" t="s">
        <v>1387</v>
      </c>
      <c r="O2311" s="44" t="s">
        <v>175</v>
      </c>
      <c r="P2311" s="44" t="s">
        <v>176</v>
      </c>
      <c r="Q2311" s="44" t="s">
        <v>570</v>
      </c>
    </row>
    <row r="2312" spans="1:17" x14ac:dyDescent="0.25">
      <c r="A2312" s="44" t="s">
        <v>7913</v>
      </c>
      <c r="B2312" s="44" t="s">
        <v>7914</v>
      </c>
      <c r="C2312" s="44" t="s">
        <v>7915</v>
      </c>
      <c r="D2312" s="44"/>
      <c r="E2312" s="44" t="s">
        <v>574</v>
      </c>
      <c r="F2312" s="44" t="s">
        <v>74</v>
      </c>
      <c r="G2312" s="45">
        <v>60</v>
      </c>
      <c r="H2312" s="46">
        <v>0</v>
      </c>
      <c r="I2312" s="44" t="s">
        <v>623</v>
      </c>
      <c r="J2312" s="44" t="s">
        <v>624</v>
      </c>
      <c r="K2312" s="44" t="s">
        <v>566</v>
      </c>
      <c r="L2312" s="44" t="s">
        <v>567</v>
      </c>
      <c r="M2312" s="44" t="s">
        <v>2320</v>
      </c>
      <c r="N2312" s="44" t="s">
        <v>7916</v>
      </c>
      <c r="O2312" s="44" t="s">
        <v>175</v>
      </c>
      <c r="P2312" s="44" t="s">
        <v>176</v>
      </c>
      <c r="Q2312" s="44" t="s">
        <v>570</v>
      </c>
    </row>
    <row r="2313" spans="1:17" x14ac:dyDescent="0.25">
      <c r="A2313" s="44" t="s">
        <v>7917</v>
      </c>
      <c r="B2313" s="44" t="s">
        <v>7918</v>
      </c>
      <c r="C2313" s="44" t="s">
        <v>7919</v>
      </c>
      <c r="D2313" s="44"/>
      <c r="E2313" s="44" t="s">
        <v>574</v>
      </c>
      <c r="F2313" s="44" t="s">
        <v>74</v>
      </c>
      <c r="G2313" s="45">
        <v>60</v>
      </c>
      <c r="H2313" s="46">
        <v>0</v>
      </c>
      <c r="I2313" s="44" t="s">
        <v>657</v>
      </c>
      <c r="J2313" s="44" t="s">
        <v>658</v>
      </c>
      <c r="K2313" s="44" t="s">
        <v>566</v>
      </c>
      <c r="L2313" s="44" t="s">
        <v>567</v>
      </c>
      <c r="M2313" s="44" t="s">
        <v>568</v>
      </c>
      <c r="N2313" s="44" t="s">
        <v>7920</v>
      </c>
      <c r="O2313" s="44" t="s">
        <v>175</v>
      </c>
      <c r="P2313" s="44" t="s">
        <v>176</v>
      </c>
      <c r="Q2313" s="44" t="s">
        <v>570</v>
      </c>
    </row>
    <row r="2314" spans="1:17" x14ac:dyDescent="0.25">
      <c r="A2314" s="44" t="s">
        <v>7921</v>
      </c>
      <c r="B2314" s="44" t="s">
        <v>7922</v>
      </c>
      <c r="C2314" s="44" t="s">
        <v>7923</v>
      </c>
      <c r="D2314" s="44"/>
      <c r="E2314" s="44" t="s">
        <v>574</v>
      </c>
      <c r="F2314" s="44" t="s">
        <v>74</v>
      </c>
      <c r="G2314" s="45">
        <v>60</v>
      </c>
      <c r="H2314" s="46">
        <v>0</v>
      </c>
      <c r="I2314" s="44" t="s">
        <v>575</v>
      </c>
      <c r="J2314" s="44" t="s">
        <v>576</v>
      </c>
      <c r="K2314" s="44" t="s">
        <v>566</v>
      </c>
      <c r="L2314" s="44" t="s">
        <v>567</v>
      </c>
      <c r="M2314" s="44" t="s">
        <v>629</v>
      </c>
      <c r="N2314" s="44" t="s">
        <v>6293</v>
      </c>
      <c r="O2314" s="44" t="s">
        <v>175</v>
      </c>
      <c r="P2314" s="44" t="s">
        <v>176</v>
      </c>
      <c r="Q2314" s="44" t="s">
        <v>570</v>
      </c>
    </row>
    <row r="2315" spans="1:17" x14ac:dyDescent="0.25">
      <c r="A2315" s="44" t="s">
        <v>7924</v>
      </c>
      <c r="B2315" s="44" t="s">
        <v>7925</v>
      </c>
      <c r="C2315" s="44" t="s">
        <v>7926</v>
      </c>
      <c r="D2315" s="44"/>
      <c r="E2315" s="44" t="s">
        <v>574</v>
      </c>
      <c r="F2315" s="44" t="s">
        <v>74</v>
      </c>
      <c r="G2315" s="45">
        <v>60</v>
      </c>
      <c r="H2315" s="46">
        <v>0</v>
      </c>
      <c r="I2315" s="44" t="s">
        <v>575</v>
      </c>
      <c r="J2315" s="44" t="s">
        <v>576</v>
      </c>
      <c r="K2315" s="44" t="s">
        <v>566</v>
      </c>
      <c r="L2315" s="44" t="s">
        <v>567</v>
      </c>
      <c r="M2315" s="44" t="s">
        <v>629</v>
      </c>
      <c r="N2315" s="44" t="s">
        <v>7927</v>
      </c>
      <c r="O2315" s="44" t="s">
        <v>175</v>
      </c>
      <c r="P2315" s="44" t="s">
        <v>176</v>
      </c>
      <c r="Q2315" s="44" t="s">
        <v>570</v>
      </c>
    </row>
    <row r="2316" spans="1:17" x14ac:dyDescent="0.25">
      <c r="A2316" s="44" t="s">
        <v>7928</v>
      </c>
      <c r="B2316" s="44" t="s">
        <v>7929</v>
      </c>
      <c r="C2316" s="44" t="s">
        <v>7930</v>
      </c>
      <c r="D2316" s="44"/>
      <c r="E2316" s="44" t="s">
        <v>574</v>
      </c>
      <c r="F2316" s="44" t="s">
        <v>74</v>
      </c>
      <c r="G2316" s="45">
        <v>60</v>
      </c>
      <c r="H2316" s="46">
        <v>0</v>
      </c>
      <c r="I2316" s="44" t="s">
        <v>657</v>
      </c>
      <c r="J2316" s="44" t="s">
        <v>658</v>
      </c>
      <c r="K2316" s="44" t="s">
        <v>566</v>
      </c>
      <c r="L2316" s="44" t="s">
        <v>567</v>
      </c>
      <c r="M2316" s="44" t="s">
        <v>974</v>
      </c>
      <c r="N2316" s="44"/>
      <c r="O2316" s="44" t="s">
        <v>175</v>
      </c>
      <c r="P2316" s="44" t="s">
        <v>176</v>
      </c>
      <c r="Q2316" s="44" t="s">
        <v>570</v>
      </c>
    </row>
    <row r="2317" spans="1:17" x14ac:dyDescent="0.25">
      <c r="A2317" s="44" t="s">
        <v>7931</v>
      </c>
      <c r="B2317" s="44" t="s">
        <v>7932</v>
      </c>
      <c r="C2317" s="44" t="s">
        <v>7933</v>
      </c>
      <c r="D2317" s="44"/>
      <c r="E2317" s="44" t="s">
        <v>574</v>
      </c>
      <c r="F2317" s="44" t="s">
        <v>74</v>
      </c>
      <c r="G2317" s="45">
        <v>60</v>
      </c>
      <c r="H2317" s="46">
        <v>0</v>
      </c>
      <c r="I2317" s="44" t="s">
        <v>575</v>
      </c>
      <c r="J2317" s="44" t="s">
        <v>576</v>
      </c>
      <c r="K2317" s="44" t="s">
        <v>566</v>
      </c>
      <c r="L2317" s="44" t="s">
        <v>567</v>
      </c>
      <c r="M2317" s="44" t="s">
        <v>2277</v>
      </c>
      <c r="N2317" s="44" t="s">
        <v>2922</v>
      </c>
      <c r="O2317" s="44" t="s">
        <v>175</v>
      </c>
      <c r="P2317" s="44" t="s">
        <v>176</v>
      </c>
      <c r="Q2317" s="44" t="s">
        <v>570</v>
      </c>
    </row>
    <row r="2318" spans="1:17" x14ac:dyDescent="0.25">
      <c r="A2318" s="44" t="s">
        <v>7934</v>
      </c>
      <c r="B2318" s="44" t="s">
        <v>7935</v>
      </c>
      <c r="C2318" s="44" t="s">
        <v>7936</v>
      </c>
      <c r="D2318" s="44"/>
      <c r="E2318" s="44" t="s">
        <v>574</v>
      </c>
      <c r="F2318" s="44" t="s">
        <v>7937</v>
      </c>
      <c r="G2318" s="45"/>
      <c r="H2318" s="46">
        <v>0</v>
      </c>
      <c r="I2318" s="44" t="s">
        <v>617</v>
      </c>
      <c r="J2318" s="44" t="s">
        <v>618</v>
      </c>
      <c r="K2318" s="44" t="s">
        <v>566</v>
      </c>
      <c r="L2318" s="44" t="s">
        <v>567</v>
      </c>
      <c r="M2318" s="44" t="s">
        <v>597</v>
      </c>
      <c r="N2318" s="44"/>
      <c r="O2318" s="44" t="s">
        <v>7934</v>
      </c>
      <c r="P2318" s="44" t="s">
        <v>7935</v>
      </c>
      <c r="Q2318" s="44" t="s">
        <v>570</v>
      </c>
    </row>
    <row r="2319" spans="1:17" x14ac:dyDescent="0.25">
      <c r="A2319" s="44" t="s">
        <v>7938</v>
      </c>
      <c r="B2319" s="44" t="s">
        <v>7939</v>
      </c>
      <c r="C2319" s="44" t="s">
        <v>7940</v>
      </c>
      <c r="D2319" s="44"/>
      <c r="E2319" s="44" t="s">
        <v>574</v>
      </c>
      <c r="F2319" s="44" t="s">
        <v>7941</v>
      </c>
      <c r="G2319" s="45"/>
      <c r="H2319" s="46">
        <v>0</v>
      </c>
      <c r="I2319" s="44"/>
      <c r="J2319" s="44"/>
      <c r="K2319" s="44" t="s">
        <v>566</v>
      </c>
      <c r="L2319" s="44" t="s">
        <v>715</v>
      </c>
      <c r="M2319" s="44" t="s">
        <v>644</v>
      </c>
      <c r="N2319" s="44"/>
      <c r="O2319" s="44" t="s">
        <v>7938</v>
      </c>
      <c r="P2319" s="44" t="s">
        <v>7942</v>
      </c>
      <c r="Q2319" s="44" t="s">
        <v>570</v>
      </c>
    </row>
    <row r="2320" spans="1:17" x14ac:dyDescent="0.25">
      <c r="A2320" s="44" t="s">
        <v>7943</v>
      </c>
      <c r="B2320" s="44" t="s">
        <v>7944</v>
      </c>
      <c r="C2320" s="44" t="s">
        <v>7945</v>
      </c>
      <c r="D2320" s="44"/>
      <c r="E2320" s="44" t="s">
        <v>595</v>
      </c>
      <c r="F2320" s="44" t="s">
        <v>7946</v>
      </c>
      <c r="G2320" s="45"/>
      <c r="H2320" s="46">
        <v>0</v>
      </c>
      <c r="I2320" s="44"/>
      <c r="J2320" s="44"/>
      <c r="K2320" s="44" t="s">
        <v>566</v>
      </c>
      <c r="L2320" s="44" t="s">
        <v>567</v>
      </c>
      <c r="M2320" s="44" t="s">
        <v>577</v>
      </c>
      <c r="N2320" s="44" t="s">
        <v>606</v>
      </c>
      <c r="O2320" s="44" t="s">
        <v>7947</v>
      </c>
      <c r="P2320" s="44" t="s">
        <v>7944</v>
      </c>
      <c r="Q2320" s="44" t="s">
        <v>570</v>
      </c>
    </row>
    <row r="2321" spans="1:17" x14ac:dyDescent="0.25">
      <c r="A2321" s="44" t="s">
        <v>7948</v>
      </c>
      <c r="B2321" s="44" t="s">
        <v>7949</v>
      </c>
      <c r="C2321" s="44" t="s">
        <v>7950</v>
      </c>
      <c r="D2321" s="44"/>
      <c r="E2321" s="44" t="s">
        <v>595</v>
      </c>
      <c r="F2321" s="44" t="s">
        <v>74</v>
      </c>
      <c r="G2321" s="45"/>
      <c r="H2321" s="46">
        <v>0</v>
      </c>
      <c r="I2321" s="44" t="s">
        <v>575</v>
      </c>
      <c r="J2321" s="44" t="s">
        <v>576</v>
      </c>
      <c r="K2321" s="44" t="s">
        <v>566</v>
      </c>
      <c r="L2321" s="44" t="s">
        <v>567</v>
      </c>
      <c r="M2321" s="44" t="s">
        <v>577</v>
      </c>
      <c r="N2321" s="44" t="s">
        <v>606</v>
      </c>
      <c r="O2321" s="44" t="s">
        <v>7947</v>
      </c>
      <c r="P2321" s="44" t="s">
        <v>7944</v>
      </c>
      <c r="Q2321" s="44" t="s">
        <v>570</v>
      </c>
    </row>
    <row r="2322" spans="1:17" x14ac:dyDescent="0.25">
      <c r="A2322" s="44" t="s">
        <v>7951</v>
      </c>
      <c r="B2322" s="44" t="s">
        <v>7952</v>
      </c>
      <c r="C2322" s="44" t="s">
        <v>7953</v>
      </c>
      <c r="D2322" s="44"/>
      <c r="E2322" s="44" t="s">
        <v>595</v>
      </c>
      <c r="F2322" s="44" t="s">
        <v>74</v>
      </c>
      <c r="G2322" s="45"/>
      <c r="H2322" s="46">
        <v>0</v>
      </c>
      <c r="I2322" s="44" t="s">
        <v>575</v>
      </c>
      <c r="J2322" s="44" t="s">
        <v>576</v>
      </c>
      <c r="K2322" s="44" t="s">
        <v>566</v>
      </c>
      <c r="L2322" s="44" t="s">
        <v>567</v>
      </c>
      <c r="M2322" s="44" t="s">
        <v>629</v>
      </c>
      <c r="N2322" s="44"/>
      <c r="O2322" s="44" t="s">
        <v>7947</v>
      </c>
      <c r="P2322" s="44" t="s">
        <v>7944</v>
      </c>
      <c r="Q2322" s="44" t="s">
        <v>570</v>
      </c>
    </row>
    <row r="2323" spans="1:17" x14ac:dyDescent="0.25">
      <c r="A2323" s="44" t="s">
        <v>7954</v>
      </c>
      <c r="B2323" s="44" t="s">
        <v>7955</v>
      </c>
      <c r="C2323" s="44" t="s">
        <v>7956</v>
      </c>
      <c r="D2323" s="44"/>
      <c r="E2323" s="44" t="s">
        <v>595</v>
      </c>
      <c r="F2323" s="44" t="s">
        <v>74</v>
      </c>
      <c r="G2323" s="45"/>
      <c r="H2323" s="46">
        <v>0</v>
      </c>
      <c r="I2323" s="44" t="s">
        <v>575</v>
      </c>
      <c r="J2323" s="44" t="s">
        <v>576</v>
      </c>
      <c r="K2323" s="44" t="s">
        <v>566</v>
      </c>
      <c r="L2323" s="44" t="s">
        <v>567</v>
      </c>
      <c r="M2323" s="44" t="s">
        <v>577</v>
      </c>
      <c r="N2323" s="44" t="s">
        <v>606</v>
      </c>
      <c r="O2323" s="44" t="s">
        <v>7947</v>
      </c>
      <c r="P2323" s="44" t="s">
        <v>7944</v>
      </c>
      <c r="Q2323" s="44" t="s">
        <v>570</v>
      </c>
    </row>
    <row r="2324" spans="1:17" x14ac:dyDescent="0.25">
      <c r="A2324" s="44" t="s">
        <v>7957</v>
      </c>
      <c r="B2324" s="44" t="s">
        <v>7958</v>
      </c>
      <c r="C2324" s="44" t="s">
        <v>7959</v>
      </c>
      <c r="D2324" s="44"/>
      <c r="E2324" s="44" t="s">
        <v>595</v>
      </c>
      <c r="F2324" s="44" t="s">
        <v>74</v>
      </c>
      <c r="G2324" s="45"/>
      <c r="H2324" s="46">
        <v>0</v>
      </c>
      <c r="I2324" s="44" t="s">
        <v>623</v>
      </c>
      <c r="J2324" s="44" t="s">
        <v>624</v>
      </c>
      <c r="K2324" s="44" t="s">
        <v>566</v>
      </c>
      <c r="L2324" s="44" t="s">
        <v>567</v>
      </c>
      <c r="M2324" s="44" t="s">
        <v>2320</v>
      </c>
      <c r="N2324" s="44"/>
      <c r="O2324" s="44" t="s">
        <v>7947</v>
      </c>
      <c r="P2324" s="44" t="s">
        <v>7944</v>
      </c>
      <c r="Q2324" s="44" t="s">
        <v>570</v>
      </c>
    </row>
    <row r="2325" spans="1:17" x14ac:dyDescent="0.25">
      <c r="A2325" s="44" t="s">
        <v>7960</v>
      </c>
      <c r="B2325" s="44" t="s">
        <v>7961</v>
      </c>
      <c r="C2325" s="44" t="s">
        <v>7962</v>
      </c>
      <c r="D2325" s="44"/>
      <c r="E2325" s="44" t="s">
        <v>595</v>
      </c>
      <c r="F2325" s="44" t="s">
        <v>74</v>
      </c>
      <c r="G2325" s="45"/>
      <c r="H2325" s="46">
        <v>0</v>
      </c>
      <c r="I2325" s="44" t="s">
        <v>575</v>
      </c>
      <c r="J2325" s="44" t="s">
        <v>576</v>
      </c>
      <c r="K2325" s="44" t="s">
        <v>566</v>
      </c>
      <c r="L2325" s="44" t="s">
        <v>567</v>
      </c>
      <c r="M2325" s="44" t="s">
        <v>629</v>
      </c>
      <c r="N2325" s="44"/>
      <c r="O2325" s="44" t="s">
        <v>7947</v>
      </c>
      <c r="P2325" s="44" t="s">
        <v>7944</v>
      </c>
      <c r="Q2325" s="44" t="s">
        <v>570</v>
      </c>
    </row>
    <row r="2326" spans="1:17" x14ac:dyDescent="0.25">
      <c r="A2326" s="44" t="s">
        <v>7963</v>
      </c>
      <c r="B2326" s="44" t="s">
        <v>7964</v>
      </c>
      <c r="C2326" s="44" t="s">
        <v>7956</v>
      </c>
      <c r="D2326" s="44"/>
      <c r="E2326" s="44" t="s">
        <v>595</v>
      </c>
      <c r="F2326" s="44" t="s">
        <v>74</v>
      </c>
      <c r="G2326" s="45"/>
      <c r="H2326" s="46">
        <v>0</v>
      </c>
      <c r="I2326" s="44" t="s">
        <v>575</v>
      </c>
      <c r="J2326" s="44" t="s">
        <v>576</v>
      </c>
      <c r="K2326" s="44" t="s">
        <v>566</v>
      </c>
      <c r="L2326" s="44" t="s">
        <v>567</v>
      </c>
      <c r="M2326" s="44" t="s">
        <v>577</v>
      </c>
      <c r="N2326" s="44" t="s">
        <v>1387</v>
      </c>
      <c r="O2326" s="44" t="s">
        <v>7947</v>
      </c>
      <c r="P2326" s="44" t="s">
        <v>7944</v>
      </c>
      <c r="Q2326" s="44" t="s">
        <v>570</v>
      </c>
    </row>
    <row r="2327" spans="1:17" x14ac:dyDescent="0.25">
      <c r="A2327" s="44" t="s">
        <v>7965</v>
      </c>
      <c r="B2327" s="44" t="s">
        <v>7966</v>
      </c>
      <c r="C2327" s="44" t="s">
        <v>7967</v>
      </c>
      <c r="D2327" s="44"/>
      <c r="E2327" s="44" t="s">
        <v>595</v>
      </c>
      <c r="F2327" s="44" t="s">
        <v>74</v>
      </c>
      <c r="G2327" s="45"/>
      <c r="H2327" s="46">
        <v>0</v>
      </c>
      <c r="I2327" s="44" t="s">
        <v>623</v>
      </c>
      <c r="J2327" s="44" t="s">
        <v>624</v>
      </c>
      <c r="K2327" s="44" t="s">
        <v>566</v>
      </c>
      <c r="L2327" s="44" t="s">
        <v>567</v>
      </c>
      <c r="M2327" s="44" t="s">
        <v>2320</v>
      </c>
      <c r="N2327" s="44"/>
      <c r="O2327" s="44" t="s">
        <v>7947</v>
      </c>
      <c r="P2327" s="44" t="s">
        <v>7944</v>
      </c>
      <c r="Q2327" s="44" t="s">
        <v>570</v>
      </c>
    </row>
    <row r="2328" spans="1:17" x14ac:dyDescent="0.25">
      <c r="A2328" s="44" t="s">
        <v>7968</v>
      </c>
      <c r="B2328" s="44" t="s">
        <v>7969</v>
      </c>
      <c r="C2328" s="44" t="s">
        <v>7970</v>
      </c>
      <c r="D2328" s="44"/>
      <c r="E2328" s="44" t="s">
        <v>595</v>
      </c>
      <c r="F2328" s="44" t="s">
        <v>74</v>
      </c>
      <c r="G2328" s="45"/>
      <c r="H2328" s="46">
        <v>0</v>
      </c>
      <c r="I2328" s="44" t="s">
        <v>583</v>
      </c>
      <c r="J2328" s="44" t="s">
        <v>584</v>
      </c>
      <c r="K2328" s="44" t="s">
        <v>566</v>
      </c>
      <c r="L2328" s="44" t="s">
        <v>567</v>
      </c>
      <c r="M2328" s="44" t="s">
        <v>710</v>
      </c>
      <c r="N2328" s="44"/>
      <c r="O2328" s="44" t="s">
        <v>7947</v>
      </c>
      <c r="P2328" s="44" t="s">
        <v>7944</v>
      </c>
      <c r="Q2328" s="44" t="s">
        <v>570</v>
      </c>
    </row>
    <row r="2329" spans="1:17" x14ac:dyDescent="0.25">
      <c r="A2329" s="44" t="s">
        <v>7971</v>
      </c>
      <c r="B2329" s="44" t="s">
        <v>7972</v>
      </c>
      <c r="C2329" s="44" t="s">
        <v>7973</v>
      </c>
      <c r="D2329" s="44"/>
      <c r="E2329" s="44" t="s">
        <v>595</v>
      </c>
      <c r="F2329" s="44" t="s">
        <v>74</v>
      </c>
      <c r="G2329" s="45"/>
      <c r="H2329" s="46">
        <v>0</v>
      </c>
      <c r="I2329" s="44" t="s">
        <v>583</v>
      </c>
      <c r="J2329" s="44" t="s">
        <v>584</v>
      </c>
      <c r="K2329" s="44" t="s">
        <v>566</v>
      </c>
      <c r="L2329" s="44" t="s">
        <v>567</v>
      </c>
      <c r="M2329" s="44" t="s">
        <v>585</v>
      </c>
      <c r="N2329" s="44"/>
      <c r="O2329" s="44" t="s">
        <v>7947</v>
      </c>
      <c r="P2329" s="44" t="s">
        <v>7944</v>
      </c>
      <c r="Q2329" s="44" t="s">
        <v>570</v>
      </c>
    </row>
    <row r="2330" spans="1:17" x14ac:dyDescent="0.25">
      <c r="A2330" s="44" t="s">
        <v>7974</v>
      </c>
      <c r="B2330" s="44" t="s">
        <v>7975</v>
      </c>
      <c r="C2330" s="44" t="s">
        <v>7976</v>
      </c>
      <c r="D2330" s="44"/>
      <c r="E2330" s="44" t="s">
        <v>595</v>
      </c>
      <c r="F2330" s="44" t="s">
        <v>74</v>
      </c>
      <c r="G2330" s="45"/>
      <c r="H2330" s="46">
        <v>0</v>
      </c>
      <c r="I2330" s="44" t="s">
        <v>583</v>
      </c>
      <c r="J2330" s="44" t="s">
        <v>584</v>
      </c>
      <c r="K2330" s="44" t="s">
        <v>566</v>
      </c>
      <c r="L2330" s="44" t="s">
        <v>567</v>
      </c>
      <c r="M2330" s="44" t="s">
        <v>585</v>
      </c>
      <c r="N2330" s="44"/>
      <c r="O2330" s="44" t="s">
        <v>7947</v>
      </c>
      <c r="P2330" s="44" t="s">
        <v>7944</v>
      </c>
      <c r="Q2330" s="44" t="s">
        <v>570</v>
      </c>
    </row>
    <row r="2331" spans="1:17" x14ac:dyDescent="0.25">
      <c r="A2331" s="44" t="s">
        <v>7977</v>
      </c>
      <c r="B2331" s="44" t="s">
        <v>7978</v>
      </c>
      <c r="C2331" s="44" t="s">
        <v>7979</v>
      </c>
      <c r="D2331" s="44"/>
      <c r="E2331" s="44" t="s">
        <v>595</v>
      </c>
      <c r="F2331" s="44" t="s">
        <v>74</v>
      </c>
      <c r="G2331" s="45"/>
      <c r="H2331" s="46">
        <v>0</v>
      </c>
      <c r="I2331" s="44" t="s">
        <v>575</v>
      </c>
      <c r="J2331" s="44" t="s">
        <v>576</v>
      </c>
      <c r="K2331" s="44" t="s">
        <v>566</v>
      </c>
      <c r="L2331" s="44" t="s">
        <v>567</v>
      </c>
      <c r="M2331" s="44" t="s">
        <v>577</v>
      </c>
      <c r="N2331" s="44" t="s">
        <v>3601</v>
      </c>
      <c r="O2331" s="44" t="s">
        <v>7947</v>
      </c>
      <c r="P2331" s="44" t="s">
        <v>7944</v>
      </c>
      <c r="Q2331" s="44" t="s">
        <v>570</v>
      </c>
    </row>
    <row r="2332" spans="1:17" x14ac:dyDescent="0.25">
      <c r="A2332" s="44" t="s">
        <v>7980</v>
      </c>
      <c r="B2332" s="44" t="s">
        <v>7981</v>
      </c>
      <c r="C2332" s="44" t="s">
        <v>7982</v>
      </c>
      <c r="D2332" s="44"/>
      <c r="E2332" s="44" t="s">
        <v>595</v>
      </c>
      <c r="F2332" s="44" t="s">
        <v>74</v>
      </c>
      <c r="G2332" s="45"/>
      <c r="H2332" s="46">
        <v>0</v>
      </c>
      <c r="I2332" s="44" t="s">
        <v>575</v>
      </c>
      <c r="J2332" s="44" t="s">
        <v>576</v>
      </c>
      <c r="K2332" s="44" t="s">
        <v>566</v>
      </c>
      <c r="L2332" s="44" t="s">
        <v>567</v>
      </c>
      <c r="M2332" s="44" t="s">
        <v>577</v>
      </c>
      <c r="N2332" s="44" t="s">
        <v>606</v>
      </c>
      <c r="O2332" s="44" t="s">
        <v>7947</v>
      </c>
      <c r="P2332" s="44" t="s">
        <v>7944</v>
      </c>
      <c r="Q2332" s="44" t="s">
        <v>570</v>
      </c>
    </row>
    <row r="2333" spans="1:17" x14ac:dyDescent="0.25">
      <c r="A2333" s="44" t="s">
        <v>7983</v>
      </c>
      <c r="B2333" s="44" t="s">
        <v>7984</v>
      </c>
      <c r="C2333" s="44" t="s">
        <v>7985</v>
      </c>
      <c r="D2333" s="44"/>
      <c r="E2333" s="44" t="s">
        <v>4825</v>
      </c>
      <c r="F2333" s="44" t="s">
        <v>7986</v>
      </c>
      <c r="G2333" s="45"/>
      <c r="H2333" s="46">
        <v>0</v>
      </c>
      <c r="I2333" s="44" t="s">
        <v>826</v>
      </c>
      <c r="J2333" s="44" t="s">
        <v>827</v>
      </c>
      <c r="K2333" s="44" t="s">
        <v>566</v>
      </c>
      <c r="L2333" s="44" t="s">
        <v>683</v>
      </c>
      <c r="M2333" s="44" t="s">
        <v>1078</v>
      </c>
      <c r="N2333" s="44" t="s">
        <v>7987</v>
      </c>
      <c r="O2333" s="44" t="s">
        <v>7947</v>
      </c>
      <c r="P2333" s="44" t="s">
        <v>7944</v>
      </c>
      <c r="Q2333" s="44" t="s">
        <v>570</v>
      </c>
    </row>
    <row r="2334" spans="1:17" x14ac:dyDescent="0.25">
      <c r="A2334" s="44" t="s">
        <v>7988</v>
      </c>
      <c r="B2334" s="44" t="s">
        <v>7989</v>
      </c>
      <c r="C2334" s="44" t="s">
        <v>7990</v>
      </c>
      <c r="D2334" s="44"/>
      <c r="E2334" s="44" t="s">
        <v>3061</v>
      </c>
      <c r="F2334" s="44" t="s">
        <v>74</v>
      </c>
      <c r="G2334" s="45"/>
      <c r="H2334" s="46">
        <v>0</v>
      </c>
      <c r="I2334" s="44" t="s">
        <v>826</v>
      </c>
      <c r="J2334" s="44" t="s">
        <v>827</v>
      </c>
      <c r="K2334" s="44" t="s">
        <v>566</v>
      </c>
      <c r="L2334" s="44" t="s">
        <v>683</v>
      </c>
      <c r="M2334" s="44" t="s">
        <v>1078</v>
      </c>
      <c r="N2334" s="44"/>
      <c r="O2334" s="44" t="s">
        <v>7947</v>
      </c>
      <c r="P2334" s="44" t="s">
        <v>7944</v>
      </c>
      <c r="Q2334" s="44" t="s">
        <v>570</v>
      </c>
    </row>
    <row r="2335" spans="1:17" x14ac:dyDescent="0.25">
      <c r="A2335" s="44" t="s">
        <v>7991</v>
      </c>
      <c r="B2335" s="44" t="s">
        <v>7992</v>
      </c>
      <c r="C2335" s="44" t="s">
        <v>7993</v>
      </c>
      <c r="D2335" s="44"/>
      <c r="E2335" s="44" t="s">
        <v>3061</v>
      </c>
      <c r="F2335" s="44" t="s">
        <v>74</v>
      </c>
      <c r="G2335" s="45"/>
      <c r="H2335" s="46">
        <v>0</v>
      </c>
      <c r="I2335" s="44" t="s">
        <v>826</v>
      </c>
      <c r="J2335" s="44" t="s">
        <v>827</v>
      </c>
      <c r="K2335" s="44" t="s">
        <v>566</v>
      </c>
      <c r="L2335" s="44" t="s">
        <v>683</v>
      </c>
      <c r="M2335" s="44" t="s">
        <v>759</v>
      </c>
      <c r="N2335" s="44"/>
      <c r="O2335" s="44" t="s">
        <v>7947</v>
      </c>
      <c r="P2335" s="44" t="s">
        <v>7944</v>
      </c>
      <c r="Q2335" s="44" t="s">
        <v>570</v>
      </c>
    </row>
    <row r="2336" spans="1:17" x14ac:dyDescent="0.25">
      <c r="A2336" s="44" t="s">
        <v>7994</v>
      </c>
      <c r="B2336" s="44" t="s">
        <v>7995</v>
      </c>
      <c r="C2336" s="44" t="s">
        <v>7996</v>
      </c>
      <c r="D2336" s="44"/>
      <c r="E2336" s="44" t="s">
        <v>3061</v>
      </c>
      <c r="F2336" s="44" t="s">
        <v>74</v>
      </c>
      <c r="G2336" s="45"/>
      <c r="H2336" s="46">
        <v>0</v>
      </c>
      <c r="I2336" s="44" t="s">
        <v>826</v>
      </c>
      <c r="J2336" s="44" t="s">
        <v>827</v>
      </c>
      <c r="K2336" s="44" t="s">
        <v>566</v>
      </c>
      <c r="L2336" s="44" t="s">
        <v>683</v>
      </c>
      <c r="M2336" s="44" t="s">
        <v>851</v>
      </c>
      <c r="N2336" s="44"/>
      <c r="O2336" s="44" t="s">
        <v>7947</v>
      </c>
      <c r="P2336" s="44" t="s">
        <v>7944</v>
      </c>
      <c r="Q2336" s="44" t="s">
        <v>570</v>
      </c>
    </row>
    <row r="2337" spans="1:17" x14ac:dyDescent="0.25">
      <c r="A2337" s="44" t="s">
        <v>7997</v>
      </c>
      <c r="B2337" s="44" t="s">
        <v>7998</v>
      </c>
      <c r="C2337" s="44" t="s">
        <v>7999</v>
      </c>
      <c r="D2337" s="44"/>
      <c r="E2337" s="44" t="s">
        <v>3061</v>
      </c>
      <c r="F2337" s="44" t="s">
        <v>74</v>
      </c>
      <c r="G2337" s="45"/>
      <c r="H2337" s="46">
        <v>0</v>
      </c>
      <c r="I2337" s="44" t="s">
        <v>1066</v>
      </c>
      <c r="J2337" s="44" t="s">
        <v>1067</v>
      </c>
      <c r="K2337" s="44" t="s">
        <v>566</v>
      </c>
      <c r="L2337" s="44" t="s">
        <v>683</v>
      </c>
      <c r="M2337" s="44" t="s">
        <v>1078</v>
      </c>
      <c r="N2337" s="44"/>
      <c r="O2337" s="44" t="s">
        <v>7947</v>
      </c>
      <c r="P2337" s="44" t="s">
        <v>7944</v>
      </c>
      <c r="Q2337" s="44" t="s">
        <v>570</v>
      </c>
    </row>
    <row r="2338" spans="1:17" x14ac:dyDescent="0.25">
      <c r="A2338" s="44" t="s">
        <v>8000</v>
      </c>
      <c r="B2338" s="44" t="s">
        <v>8001</v>
      </c>
      <c r="C2338" s="44" t="s">
        <v>8002</v>
      </c>
      <c r="D2338" s="44"/>
      <c r="E2338" s="44"/>
      <c r="F2338" s="44" t="s">
        <v>8003</v>
      </c>
      <c r="G2338" s="45"/>
      <c r="H2338" s="46">
        <v>0</v>
      </c>
      <c r="I2338" s="44"/>
      <c r="J2338" s="44"/>
      <c r="K2338" s="44" t="s">
        <v>566</v>
      </c>
      <c r="L2338" s="44" t="s">
        <v>567</v>
      </c>
      <c r="M2338" s="44" t="s">
        <v>585</v>
      </c>
      <c r="N2338" s="44" t="s">
        <v>4384</v>
      </c>
      <c r="O2338" s="44" t="s">
        <v>8000</v>
      </c>
      <c r="P2338" s="44" t="s">
        <v>8001</v>
      </c>
      <c r="Q2338" s="44" t="s">
        <v>570</v>
      </c>
    </row>
    <row r="2339" spans="1:17" x14ac:dyDescent="0.25">
      <c r="A2339" s="44" t="s">
        <v>8004</v>
      </c>
      <c r="B2339" s="44" t="s">
        <v>8005</v>
      </c>
      <c r="C2339" s="44" t="s">
        <v>8006</v>
      </c>
      <c r="D2339" s="44"/>
      <c r="E2339" s="44" t="s">
        <v>8007</v>
      </c>
      <c r="F2339" s="44"/>
      <c r="G2339" s="45"/>
      <c r="H2339" s="46">
        <v>0</v>
      </c>
      <c r="I2339" s="44" t="s">
        <v>583</v>
      </c>
      <c r="J2339" s="44" t="s">
        <v>584</v>
      </c>
      <c r="K2339" s="44" t="s">
        <v>566</v>
      </c>
      <c r="L2339" s="44" t="s">
        <v>567</v>
      </c>
      <c r="M2339" s="44" t="s">
        <v>585</v>
      </c>
      <c r="N2339" s="44"/>
      <c r="O2339" s="44" t="s">
        <v>8000</v>
      </c>
      <c r="P2339" s="44" t="s">
        <v>8001</v>
      </c>
      <c r="Q2339" s="44" t="s">
        <v>570</v>
      </c>
    </row>
    <row r="2340" spans="1:17" x14ac:dyDescent="0.25">
      <c r="A2340" s="44" t="s">
        <v>8008</v>
      </c>
      <c r="B2340" s="44" t="s">
        <v>8009</v>
      </c>
      <c r="C2340" s="44" t="s">
        <v>8010</v>
      </c>
      <c r="D2340" s="44"/>
      <c r="E2340" s="44" t="s">
        <v>8007</v>
      </c>
      <c r="F2340" s="44"/>
      <c r="G2340" s="45"/>
      <c r="H2340" s="46">
        <v>0</v>
      </c>
      <c r="I2340" s="44" t="s">
        <v>617</v>
      </c>
      <c r="J2340" s="44" t="s">
        <v>618</v>
      </c>
      <c r="K2340" s="44" t="s">
        <v>566</v>
      </c>
      <c r="L2340" s="44" t="s">
        <v>567</v>
      </c>
      <c r="M2340" s="44" t="s">
        <v>585</v>
      </c>
      <c r="N2340" s="44"/>
      <c r="O2340" s="44" t="s">
        <v>8000</v>
      </c>
      <c r="P2340" s="44" t="s">
        <v>8001</v>
      </c>
      <c r="Q2340" s="44" t="s">
        <v>570</v>
      </c>
    </row>
    <row r="2341" spans="1:17" x14ac:dyDescent="0.25">
      <c r="A2341" s="44" t="s">
        <v>8011</v>
      </c>
      <c r="B2341" s="44" t="s">
        <v>8012</v>
      </c>
      <c r="C2341" s="44" t="s">
        <v>8013</v>
      </c>
      <c r="D2341" s="44"/>
      <c r="E2341" s="44" t="s">
        <v>8007</v>
      </c>
      <c r="F2341" s="44"/>
      <c r="G2341" s="45"/>
      <c r="H2341" s="46">
        <v>0</v>
      </c>
      <c r="I2341" s="44" t="s">
        <v>617</v>
      </c>
      <c r="J2341" s="44" t="s">
        <v>618</v>
      </c>
      <c r="K2341" s="44" t="s">
        <v>566</v>
      </c>
      <c r="L2341" s="44" t="s">
        <v>567</v>
      </c>
      <c r="M2341" s="44" t="s">
        <v>585</v>
      </c>
      <c r="N2341" s="44"/>
      <c r="O2341" s="44" t="s">
        <v>8000</v>
      </c>
      <c r="P2341" s="44" t="s">
        <v>8001</v>
      </c>
      <c r="Q2341" s="44" t="s">
        <v>570</v>
      </c>
    </row>
    <row r="2342" spans="1:17" x14ac:dyDescent="0.25">
      <c r="A2342" s="44" t="s">
        <v>8014</v>
      </c>
      <c r="B2342" s="44" t="s">
        <v>8015</v>
      </c>
      <c r="C2342" s="44" t="s">
        <v>8016</v>
      </c>
      <c r="D2342" s="44"/>
      <c r="E2342" s="44" t="s">
        <v>8007</v>
      </c>
      <c r="F2342" s="44"/>
      <c r="G2342" s="45"/>
      <c r="H2342" s="46">
        <v>0</v>
      </c>
      <c r="I2342" s="44" t="s">
        <v>617</v>
      </c>
      <c r="J2342" s="44" t="s">
        <v>618</v>
      </c>
      <c r="K2342" s="44" t="s">
        <v>566</v>
      </c>
      <c r="L2342" s="44" t="s">
        <v>567</v>
      </c>
      <c r="M2342" s="44" t="s">
        <v>585</v>
      </c>
      <c r="N2342" s="44"/>
      <c r="O2342" s="44" t="s">
        <v>8000</v>
      </c>
      <c r="P2342" s="44" t="s">
        <v>8001</v>
      </c>
      <c r="Q2342" s="44" t="s">
        <v>570</v>
      </c>
    </row>
    <row r="2343" spans="1:17" x14ac:dyDescent="0.25">
      <c r="A2343" s="44" t="s">
        <v>8017</v>
      </c>
      <c r="B2343" s="44" t="s">
        <v>8018</v>
      </c>
      <c r="C2343" s="44" t="s">
        <v>8019</v>
      </c>
      <c r="D2343" s="44"/>
      <c r="E2343" s="44" t="s">
        <v>8007</v>
      </c>
      <c r="F2343" s="44"/>
      <c r="G2343" s="45"/>
      <c r="H2343" s="46">
        <v>0</v>
      </c>
      <c r="I2343" s="44" t="s">
        <v>617</v>
      </c>
      <c r="J2343" s="44" t="s">
        <v>618</v>
      </c>
      <c r="K2343" s="44" t="s">
        <v>566</v>
      </c>
      <c r="L2343" s="44" t="s">
        <v>567</v>
      </c>
      <c r="M2343" s="44" t="s">
        <v>585</v>
      </c>
      <c r="N2343" s="44"/>
      <c r="O2343" s="44" t="s">
        <v>8000</v>
      </c>
      <c r="P2343" s="44" t="s">
        <v>8001</v>
      </c>
      <c r="Q2343" s="44" t="s">
        <v>570</v>
      </c>
    </row>
    <row r="2344" spans="1:17" x14ac:dyDescent="0.25">
      <c r="A2344" s="44" t="s">
        <v>8020</v>
      </c>
      <c r="B2344" s="44" t="s">
        <v>8021</v>
      </c>
      <c r="C2344" s="44" t="s">
        <v>8022</v>
      </c>
      <c r="D2344" s="44"/>
      <c r="E2344" s="44" t="s">
        <v>8007</v>
      </c>
      <c r="F2344" s="44"/>
      <c r="G2344" s="45"/>
      <c r="H2344" s="46">
        <v>0</v>
      </c>
      <c r="I2344" s="44" t="s">
        <v>583</v>
      </c>
      <c r="J2344" s="44" t="s">
        <v>584</v>
      </c>
      <c r="K2344" s="44" t="s">
        <v>566</v>
      </c>
      <c r="L2344" s="44" t="s">
        <v>567</v>
      </c>
      <c r="M2344" s="44" t="s">
        <v>585</v>
      </c>
      <c r="N2344" s="44"/>
      <c r="O2344" s="44" t="s">
        <v>8000</v>
      </c>
      <c r="P2344" s="44" t="s">
        <v>8001</v>
      </c>
      <c r="Q2344" s="44" t="s">
        <v>570</v>
      </c>
    </row>
    <row r="2345" spans="1:17" x14ac:dyDescent="0.25">
      <c r="A2345" s="44" t="s">
        <v>8023</v>
      </c>
      <c r="B2345" s="44" t="s">
        <v>8024</v>
      </c>
      <c r="C2345" s="44" t="s">
        <v>8025</v>
      </c>
      <c r="D2345" s="44"/>
      <c r="E2345" s="44" t="s">
        <v>8007</v>
      </c>
      <c r="F2345" s="44"/>
      <c r="G2345" s="45"/>
      <c r="H2345" s="46">
        <v>0</v>
      </c>
      <c r="I2345" s="44" t="s">
        <v>583</v>
      </c>
      <c r="J2345" s="44" t="s">
        <v>584</v>
      </c>
      <c r="K2345" s="44" t="s">
        <v>566</v>
      </c>
      <c r="L2345" s="44" t="s">
        <v>567</v>
      </c>
      <c r="M2345" s="44" t="s">
        <v>585</v>
      </c>
      <c r="N2345" s="44"/>
      <c r="O2345" s="44" t="s">
        <v>8000</v>
      </c>
      <c r="P2345" s="44" t="s">
        <v>8001</v>
      </c>
      <c r="Q2345" s="44" t="s">
        <v>570</v>
      </c>
    </row>
    <row r="2346" spans="1:17" x14ac:dyDescent="0.25">
      <c r="A2346" s="44" t="s">
        <v>8026</v>
      </c>
      <c r="B2346" s="44" t="s">
        <v>8027</v>
      </c>
      <c r="C2346" s="44" t="s">
        <v>8028</v>
      </c>
      <c r="D2346" s="44"/>
      <c r="E2346" s="44" t="s">
        <v>8007</v>
      </c>
      <c r="F2346" s="44"/>
      <c r="G2346" s="45"/>
      <c r="H2346" s="46">
        <v>0</v>
      </c>
      <c r="I2346" s="44" t="s">
        <v>617</v>
      </c>
      <c r="J2346" s="44" t="s">
        <v>618</v>
      </c>
      <c r="K2346" s="44" t="s">
        <v>566</v>
      </c>
      <c r="L2346" s="44" t="s">
        <v>567</v>
      </c>
      <c r="M2346" s="44" t="s">
        <v>585</v>
      </c>
      <c r="N2346" s="44"/>
      <c r="O2346" s="44" t="s">
        <v>8000</v>
      </c>
      <c r="P2346" s="44" t="s">
        <v>8001</v>
      </c>
      <c r="Q2346" s="44" t="s">
        <v>570</v>
      </c>
    </row>
    <row r="2347" spans="1:17" x14ac:dyDescent="0.25">
      <c r="A2347" s="44" t="s">
        <v>8029</v>
      </c>
      <c r="B2347" s="44" t="s">
        <v>8030</v>
      </c>
      <c r="C2347" s="44" t="s">
        <v>8031</v>
      </c>
      <c r="D2347" s="44"/>
      <c r="E2347" s="44" t="s">
        <v>8007</v>
      </c>
      <c r="F2347" s="44"/>
      <c r="G2347" s="45"/>
      <c r="H2347" s="46">
        <v>0</v>
      </c>
      <c r="I2347" s="44" t="s">
        <v>617</v>
      </c>
      <c r="J2347" s="44" t="s">
        <v>618</v>
      </c>
      <c r="K2347" s="44" t="s">
        <v>566</v>
      </c>
      <c r="L2347" s="44" t="s">
        <v>567</v>
      </c>
      <c r="M2347" s="44" t="s">
        <v>585</v>
      </c>
      <c r="N2347" s="44"/>
      <c r="O2347" s="44" t="s">
        <v>8000</v>
      </c>
      <c r="P2347" s="44" t="s">
        <v>8001</v>
      </c>
      <c r="Q2347" s="44" t="s">
        <v>570</v>
      </c>
    </row>
    <row r="2348" spans="1:17" x14ac:dyDescent="0.25">
      <c r="A2348" s="44" t="s">
        <v>8032</v>
      </c>
      <c r="B2348" s="44" t="s">
        <v>8033</v>
      </c>
      <c r="C2348" s="44" t="s">
        <v>8034</v>
      </c>
      <c r="D2348" s="44"/>
      <c r="E2348" s="44" t="s">
        <v>8035</v>
      </c>
      <c r="F2348" s="44"/>
      <c r="G2348" s="45"/>
      <c r="H2348" s="46">
        <v>0</v>
      </c>
      <c r="I2348" s="44" t="s">
        <v>575</v>
      </c>
      <c r="J2348" s="44" t="s">
        <v>576</v>
      </c>
      <c r="K2348" s="44" t="s">
        <v>566</v>
      </c>
      <c r="L2348" s="44" t="s">
        <v>567</v>
      </c>
      <c r="M2348" s="44" t="s">
        <v>577</v>
      </c>
      <c r="N2348" s="44"/>
      <c r="O2348" s="44" t="s">
        <v>8000</v>
      </c>
      <c r="P2348" s="44" t="s">
        <v>8001</v>
      </c>
      <c r="Q2348" s="44" t="s">
        <v>570</v>
      </c>
    </row>
    <row r="2349" spans="1:17" x14ac:dyDescent="0.25">
      <c r="A2349" s="44" t="s">
        <v>8036</v>
      </c>
      <c r="B2349" s="44" t="s">
        <v>8037</v>
      </c>
      <c r="C2349" s="44" t="s">
        <v>8038</v>
      </c>
      <c r="D2349" s="44"/>
      <c r="E2349" s="44" t="s">
        <v>8035</v>
      </c>
      <c r="F2349" s="44"/>
      <c r="G2349" s="45"/>
      <c r="H2349" s="46">
        <v>0</v>
      </c>
      <c r="I2349" s="44" t="s">
        <v>575</v>
      </c>
      <c r="J2349" s="44" t="s">
        <v>576</v>
      </c>
      <c r="K2349" s="44" t="s">
        <v>566</v>
      </c>
      <c r="L2349" s="44" t="s">
        <v>567</v>
      </c>
      <c r="M2349" s="44" t="s">
        <v>577</v>
      </c>
      <c r="N2349" s="44"/>
      <c r="O2349" s="44" t="s">
        <v>8000</v>
      </c>
      <c r="P2349" s="44" t="s">
        <v>8001</v>
      </c>
      <c r="Q2349" s="44" t="s">
        <v>570</v>
      </c>
    </row>
    <row r="2350" spans="1:17" x14ac:dyDescent="0.25">
      <c r="A2350" s="44" t="s">
        <v>8039</v>
      </c>
      <c r="B2350" s="44" t="s">
        <v>8040</v>
      </c>
      <c r="C2350" s="44" t="s">
        <v>8041</v>
      </c>
      <c r="D2350" s="44"/>
      <c r="E2350" s="44" t="s">
        <v>8035</v>
      </c>
      <c r="F2350" s="44"/>
      <c r="G2350" s="45"/>
      <c r="H2350" s="46">
        <v>0</v>
      </c>
      <c r="I2350" s="44" t="s">
        <v>575</v>
      </c>
      <c r="J2350" s="44" t="s">
        <v>576</v>
      </c>
      <c r="K2350" s="44" t="s">
        <v>566</v>
      </c>
      <c r="L2350" s="44" t="s">
        <v>567</v>
      </c>
      <c r="M2350" s="44" t="s">
        <v>577</v>
      </c>
      <c r="N2350" s="44"/>
      <c r="O2350" s="44" t="s">
        <v>8000</v>
      </c>
      <c r="P2350" s="44" t="s">
        <v>8001</v>
      </c>
      <c r="Q2350" s="44" t="s">
        <v>570</v>
      </c>
    </row>
    <row r="2351" spans="1:17" x14ac:dyDescent="0.25">
      <c r="A2351" s="44" t="s">
        <v>8042</v>
      </c>
      <c r="B2351" s="44" t="s">
        <v>8043</v>
      </c>
      <c r="C2351" s="44" t="s">
        <v>8044</v>
      </c>
      <c r="D2351" s="44"/>
      <c r="E2351" s="44" t="s">
        <v>8035</v>
      </c>
      <c r="F2351" s="44"/>
      <c r="G2351" s="45"/>
      <c r="H2351" s="46">
        <v>0</v>
      </c>
      <c r="I2351" s="44" t="s">
        <v>575</v>
      </c>
      <c r="J2351" s="44" t="s">
        <v>576</v>
      </c>
      <c r="K2351" s="44" t="s">
        <v>566</v>
      </c>
      <c r="L2351" s="44" t="s">
        <v>567</v>
      </c>
      <c r="M2351" s="44" t="s">
        <v>577</v>
      </c>
      <c r="N2351" s="44"/>
      <c r="O2351" s="44" t="s">
        <v>8000</v>
      </c>
      <c r="P2351" s="44" t="s">
        <v>8001</v>
      </c>
      <c r="Q2351" s="44" t="s">
        <v>570</v>
      </c>
    </row>
    <row r="2352" spans="1:17" x14ac:dyDescent="0.25">
      <c r="A2352" s="44" t="s">
        <v>8045</v>
      </c>
      <c r="B2352" s="44" t="s">
        <v>8046</v>
      </c>
      <c r="C2352" s="44" t="s">
        <v>8047</v>
      </c>
      <c r="D2352" s="44"/>
      <c r="E2352" s="44" t="s">
        <v>8007</v>
      </c>
      <c r="F2352" s="44"/>
      <c r="G2352" s="45"/>
      <c r="H2352" s="46">
        <v>0</v>
      </c>
      <c r="I2352" s="44" t="s">
        <v>583</v>
      </c>
      <c r="J2352" s="44" t="s">
        <v>584</v>
      </c>
      <c r="K2352" s="44" t="s">
        <v>566</v>
      </c>
      <c r="L2352" s="44" t="s">
        <v>567</v>
      </c>
      <c r="M2352" s="44" t="s">
        <v>597</v>
      </c>
      <c r="N2352" s="44"/>
      <c r="O2352" s="44" t="s">
        <v>8000</v>
      </c>
      <c r="P2352" s="44" t="s">
        <v>8001</v>
      </c>
      <c r="Q2352" s="44" t="s">
        <v>570</v>
      </c>
    </row>
    <row r="2353" spans="1:17" x14ac:dyDescent="0.25">
      <c r="A2353" s="44" t="s">
        <v>8048</v>
      </c>
      <c r="B2353" s="44" t="s">
        <v>8049</v>
      </c>
      <c r="C2353" s="44" t="s">
        <v>8050</v>
      </c>
      <c r="D2353" s="44"/>
      <c r="E2353" s="44" t="s">
        <v>8007</v>
      </c>
      <c r="F2353" s="44"/>
      <c r="G2353" s="45"/>
      <c r="H2353" s="46">
        <v>0</v>
      </c>
      <c r="I2353" s="44" t="s">
        <v>583</v>
      </c>
      <c r="J2353" s="44" t="s">
        <v>584</v>
      </c>
      <c r="K2353" s="44" t="s">
        <v>566</v>
      </c>
      <c r="L2353" s="44" t="s">
        <v>567</v>
      </c>
      <c r="M2353" s="44" t="s">
        <v>597</v>
      </c>
      <c r="N2353" s="44"/>
      <c r="O2353" s="44" t="s">
        <v>8000</v>
      </c>
      <c r="P2353" s="44" t="s">
        <v>8001</v>
      </c>
      <c r="Q2353" s="44" t="s">
        <v>570</v>
      </c>
    </row>
    <row r="2354" spans="1:17" x14ac:dyDescent="0.25">
      <c r="A2354" s="44" t="s">
        <v>8051</v>
      </c>
      <c r="B2354" s="44" t="s">
        <v>8052</v>
      </c>
      <c r="C2354" s="44" t="s">
        <v>8053</v>
      </c>
      <c r="D2354" s="44"/>
      <c r="E2354" s="44" t="s">
        <v>8035</v>
      </c>
      <c r="F2354" s="44"/>
      <c r="G2354" s="45"/>
      <c r="H2354" s="46">
        <v>0</v>
      </c>
      <c r="I2354" s="44" t="s">
        <v>575</v>
      </c>
      <c r="J2354" s="44" t="s">
        <v>576</v>
      </c>
      <c r="K2354" s="44" t="s">
        <v>566</v>
      </c>
      <c r="L2354" s="44" t="s">
        <v>567</v>
      </c>
      <c r="M2354" s="44" t="s">
        <v>1217</v>
      </c>
      <c r="N2354" s="44"/>
      <c r="O2354" s="44" t="s">
        <v>8000</v>
      </c>
      <c r="P2354" s="44" t="s">
        <v>8001</v>
      </c>
      <c r="Q2354" s="44" t="s">
        <v>570</v>
      </c>
    </row>
    <row r="2355" spans="1:17" x14ac:dyDescent="0.25">
      <c r="A2355" s="44" t="s">
        <v>8054</v>
      </c>
      <c r="B2355" s="44" t="s">
        <v>8055</v>
      </c>
      <c r="C2355" s="44" t="s">
        <v>8056</v>
      </c>
      <c r="D2355" s="44"/>
      <c r="E2355" s="44" t="s">
        <v>8035</v>
      </c>
      <c r="F2355" s="44"/>
      <c r="G2355" s="45"/>
      <c r="H2355" s="46">
        <v>0</v>
      </c>
      <c r="I2355" s="44" t="s">
        <v>575</v>
      </c>
      <c r="J2355" s="44" t="s">
        <v>576</v>
      </c>
      <c r="K2355" s="44" t="s">
        <v>566</v>
      </c>
      <c r="L2355" s="44" t="s">
        <v>567</v>
      </c>
      <c r="M2355" s="44" t="s">
        <v>1217</v>
      </c>
      <c r="N2355" s="44"/>
      <c r="O2355" s="44" t="s">
        <v>8000</v>
      </c>
      <c r="P2355" s="44" t="s">
        <v>8001</v>
      </c>
      <c r="Q2355" s="44" t="s">
        <v>570</v>
      </c>
    </row>
    <row r="2356" spans="1:17" x14ac:dyDescent="0.25">
      <c r="A2356" s="44" t="s">
        <v>8057</v>
      </c>
      <c r="B2356" s="44" t="s">
        <v>8058</v>
      </c>
      <c r="C2356" s="44" t="s">
        <v>8059</v>
      </c>
      <c r="D2356" s="44"/>
      <c r="E2356" s="44" t="s">
        <v>8035</v>
      </c>
      <c r="F2356" s="44"/>
      <c r="G2356" s="45"/>
      <c r="H2356" s="46">
        <v>0</v>
      </c>
      <c r="I2356" s="44" t="s">
        <v>575</v>
      </c>
      <c r="J2356" s="44" t="s">
        <v>576</v>
      </c>
      <c r="K2356" s="44" t="s">
        <v>566</v>
      </c>
      <c r="L2356" s="44" t="s">
        <v>567</v>
      </c>
      <c r="M2356" s="44" t="s">
        <v>1217</v>
      </c>
      <c r="N2356" s="44"/>
      <c r="O2356" s="44" t="s">
        <v>8000</v>
      </c>
      <c r="P2356" s="44" t="s">
        <v>8001</v>
      </c>
      <c r="Q2356" s="44" t="s">
        <v>570</v>
      </c>
    </row>
    <row r="2357" spans="1:17" x14ac:dyDescent="0.25">
      <c r="A2357" s="44" t="s">
        <v>8060</v>
      </c>
      <c r="B2357" s="44" t="s">
        <v>8061</v>
      </c>
      <c r="C2357" s="44" t="s">
        <v>8062</v>
      </c>
      <c r="D2357" s="44"/>
      <c r="E2357" s="44" t="s">
        <v>8063</v>
      </c>
      <c r="F2357" s="44"/>
      <c r="G2357" s="45"/>
      <c r="H2357" s="46">
        <v>0</v>
      </c>
      <c r="I2357" s="44" t="s">
        <v>575</v>
      </c>
      <c r="J2357" s="44" t="s">
        <v>576</v>
      </c>
      <c r="K2357" s="44" t="s">
        <v>566</v>
      </c>
      <c r="L2357" s="44" t="s">
        <v>567</v>
      </c>
      <c r="M2357" s="44" t="s">
        <v>1217</v>
      </c>
      <c r="N2357" s="44"/>
      <c r="O2357" s="44" t="s">
        <v>8000</v>
      </c>
      <c r="P2357" s="44" t="s">
        <v>8001</v>
      </c>
      <c r="Q2357" s="44" t="s">
        <v>570</v>
      </c>
    </row>
    <row r="2358" spans="1:17" x14ac:dyDescent="0.25">
      <c r="A2358" s="44" t="s">
        <v>8064</v>
      </c>
      <c r="B2358" s="44" t="s">
        <v>8065</v>
      </c>
      <c r="C2358" s="44" t="s">
        <v>8066</v>
      </c>
      <c r="D2358" s="44"/>
      <c r="E2358" s="44" t="s">
        <v>8035</v>
      </c>
      <c r="F2358" s="44"/>
      <c r="G2358" s="45"/>
      <c r="H2358" s="46">
        <v>0</v>
      </c>
      <c r="I2358" s="44" t="s">
        <v>575</v>
      </c>
      <c r="J2358" s="44" t="s">
        <v>576</v>
      </c>
      <c r="K2358" s="44" t="s">
        <v>566</v>
      </c>
      <c r="L2358" s="44" t="s">
        <v>567</v>
      </c>
      <c r="M2358" s="44" t="s">
        <v>1217</v>
      </c>
      <c r="N2358" s="44"/>
      <c r="O2358" s="44" t="s">
        <v>8000</v>
      </c>
      <c r="P2358" s="44" t="s">
        <v>8001</v>
      </c>
      <c r="Q2358" s="44" t="s">
        <v>570</v>
      </c>
    </row>
    <row r="2359" spans="1:17" x14ac:dyDescent="0.25">
      <c r="A2359" s="44" t="s">
        <v>8067</v>
      </c>
      <c r="B2359" s="44" t="s">
        <v>8068</v>
      </c>
      <c r="C2359" s="44" t="s">
        <v>8069</v>
      </c>
      <c r="D2359" s="44"/>
      <c r="E2359" s="44" t="s">
        <v>8035</v>
      </c>
      <c r="F2359" s="44"/>
      <c r="G2359" s="45"/>
      <c r="H2359" s="46">
        <v>0</v>
      </c>
      <c r="I2359" s="44" t="s">
        <v>575</v>
      </c>
      <c r="J2359" s="44" t="s">
        <v>576</v>
      </c>
      <c r="K2359" s="44" t="s">
        <v>566</v>
      </c>
      <c r="L2359" s="44" t="s">
        <v>567</v>
      </c>
      <c r="M2359" s="44" t="s">
        <v>1217</v>
      </c>
      <c r="N2359" s="44"/>
      <c r="O2359" s="44" t="s">
        <v>8000</v>
      </c>
      <c r="P2359" s="44" t="s">
        <v>8001</v>
      </c>
      <c r="Q2359" s="44" t="s">
        <v>570</v>
      </c>
    </row>
    <row r="2360" spans="1:17" x14ac:dyDescent="0.25">
      <c r="A2360" s="44" t="s">
        <v>8070</v>
      </c>
      <c r="B2360" s="44" t="s">
        <v>8071</v>
      </c>
      <c r="C2360" s="44" t="s">
        <v>8072</v>
      </c>
      <c r="D2360" s="44"/>
      <c r="E2360" s="44" t="s">
        <v>8007</v>
      </c>
      <c r="F2360" s="44"/>
      <c r="G2360" s="45"/>
      <c r="H2360" s="46">
        <v>0</v>
      </c>
      <c r="I2360" s="44" t="s">
        <v>583</v>
      </c>
      <c r="J2360" s="44" t="s">
        <v>584</v>
      </c>
      <c r="K2360" s="44" t="s">
        <v>566</v>
      </c>
      <c r="L2360" s="44" t="s">
        <v>567</v>
      </c>
      <c r="M2360" s="44" t="s">
        <v>619</v>
      </c>
      <c r="N2360" s="44"/>
      <c r="O2360" s="44" t="s">
        <v>8000</v>
      </c>
      <c r="P2360" s="44" t="s">
        <v>8001</v>
      </c>
      <c r="Q2360" s="44" t="s">
        <v>570</v>
      </c>
    </row>
    <row r="2361" spans="1:17" x14ac:dyDescent="0.25">
      <c r="A2361" s="44" t="s">
        <v>8073</v>
      </c>
      <c r="B2361" s="44" t="s">
        <v>8074</v>
      </c>
      <c r="C2361" s="44" t="s">
        <v>8075</v>
      </c>
      <c r="D2361" s="44"/>
      <c r="E2361" s="44" t="s">
        <v>8007</v>
      </c>
      <c r="F2361" s="44"/>
      <c r="G2361" s="45"/>
      <c r="H2361" s="46">
        <v>0</v>
      </c>
      <c r="I2361" s="44" t="s">
        <v>617</v>
      </c>
      <c r="J2361" s="44" t="s">
        <v>618</v>
      </c>
      <c r="K2361" s="44" t="s">
        <v>566</v>
      </c>
      <c r="L2361" s="44" t="s">
        <v>567</v>
      </c>
      <c r="M2361" s="44" t="s">
        <v>619</v>
      </c>
      <c r="N2361" s="44"/>
      <c r="O2361" s="44" t="s">
        <v>8000</v>
      </c>
      <c r="P2361" s="44" t="s">
        <v>8001</v>
      </c>
      <c r="Q2361" s="44" t="s">
        <v>570</v>
      </c>
    </row>
    <row r="2362" spans="1:17" x14ac:dyDescent="0.25">
      <c r="A2362" s="44" t="s">
        <v>8076</v>
      </c>
      <c r="B2362" s="44" t="s">
        <v>8077</v>
      </c>
      <c r="C2362" s="44" t="s">
        <v>8078</v>
      </c>
      <c r="D2362" s="44"/>
      <c r="E2362" s="44" t="s">
        <v>8007</v>
      </c>
      <c r="F2362" s="44"/>
      <c r="G2362" s="45"/>
      <c r="H2362" s="46">
        <v>0</v>
      </c>
      <c r="I2362" s="44" t="s">
        <v>583</v>
      </c>
      <c r="J2362" s="44" t="s">
        <v>584</v>
      </c>
      <c r="K2362" s="44" t="s">
        <v>566</v>
      </c>
      <c r="L2362" s="44" t="s">
        <v>567</v>
      </c>
      <c r="M2362" s="44" t="s">
        <v>619</v>
      </c>
      <c r="N2362" s="44"/>
      <c r="O2362" s="44" t="s">
        <v>8000</v>
      </c>
      <c r="P2362" s="44" t="s">
        <v>8001</v>
      </c>
      <c r="Q2362" s="44" t="s">
        <v>570</v>
      </c>
    </row>
    <row r="2363" spans="1:17" x14ac:dyDescent="0.25">
      <c r="A2363" s="44" t="s">
        <v>8079</v>
      </c>
      <c r="B2363" s="44" t="s">
        <v>8080</v>
      </c>
      <c r="C2363" s="44" t="s">
        <v>8081</v>
      </c>
      <c r="D2363" s="44"/>
      <c r="E2363" s="44" t="s">
        <v>8007</v>
      </c>
      <c r="F2363" s="44"/>
      <c r="G2363" s="45"/>
      <c r="H2363" s="46">
        <v>0</v>
      </c>
      <c r="I2363" s="44" t="s">
        <v>583</v>
      </c>
      <c r="J2363" s="44" t="s">
        <v>584</v>
      </c>
      <c r="K2363" s="44" t="s">
        <v>566</v>
      </c>
      <c r="L2363" s="44" t="s">
        <v>567</v>
      </c>
      <c r="M2363" s="44" t="s">
        <v>619</v>
      </c>
      <c r="N2363" s="44"/>
      <c r="O2363" s="44" t="s">
        <v>8000</v>
      </c>
      <c r="P2363" s="44" t="s">
        <v>8001</v>
      </c>
      <c r="Q2363" s="44" t="s">
        <v>570</v>
      </c>
    </row>
    <row r="2364" spans="1:17" x14ac:dyDescent="0.25">
      <c r="A2364" s="44" t="s">
        <v>8082</v>
      </c>
      <c r="B2364" s="44" t="s">
        <v>8083</v>
      </c>
      <c r="C2364" s="44" t="s">
        <v>8084</v>
      </c>
      <c r="D2364" s="44"/>
      <c r="E2364" s="44" t="s">
        <v>8007</v>
      </c>
      <c r="F2364" s="44"/>
      <c r="G2364" s="45"/>
      <c r="H2364" s="46">
        <v>0</v>
      </c>
      <c r="I2364" s="44" t="s">
        <v>583</v>
      </c>
      <c r="J2364" s="44" t="s">
        <v>584</v>
      </c>
      <c r="K2364" s="44" t="s">
        <v>566</v>
      </c>
      <c r="L2364" s="44" t="s">
        <v>567</v>
      </c>
      <c r="M2364" s="44" t="s">
        <v>619</v>
      </c>
      <c r="N2364" s="44"/>
      <c r="O2364" s="44" t="s">
        <v>8000</v>
      </c>
      <c r="P2364" s="44" t="s">
        <v>8001</v>
      </c>
      <c r="Q2364" s="44" t="s">
        <v>570</v>
      </c>
    </row>
    <row r="2365" spans="1:17" x14ac:dyDescent="0.25">
      <c r="A2365" s="44" t="s">
        <v>8085</v>
      </c>
      <c r="B2365" s="44" t="s">
        <v>8086</v>
      </c>
      <c r="C2365" s="44" t="s">
        <v>8087</v>
      </c>
      <c r="D2365" s="44"/>
      <c r="E2365" s="44" t="s">
        <v>8035</v>
      </c>
      <c r="F2365" s="44"/>
      <c r="G2365" s="45"/>
      <c r="H2365" s="46">
        <v>0</v>
      </c>
      <c r="I2365" s="44" t="s">
        <v>671</v>
      </c>
      <c r="J2365" s="44" t="s">
        <v>672</v>
      </c>
      <c r="K2365" s="44" t="s">
        <v>566</v>
      </c>
      <c r="L2365" s="44" t="s">
        <v>567</v>
      </c>
      <c r="M2365" s="44" t="s">
        <v>625</v>
      </c>
      <c r="N2365" s="44"/>
      <c r="O2365" s="44" t="s">
        <v>8000</v>
      </c>
      <c r="P2365" s="44" t="s">
        <v>8001</v>
      </c>
      <c r="Q2365" s="44" t="s">
        <v>570</v>
      </c>
    </row>
    <row r="2366" spans="1:17" x14ac:dyDescent="0.25">
      <c r="A2366" s="44" t="s">
        <v>8088</v>
      </c>
      <c r="B2366" s="44" t="s">
        <v>8089</v>
      </c>
      <c r="C2366" s="44" t="s">
        <v>8090</v>
      </c>
      <c r="D2366" s="44"/>
      <c r="E2366" s="44" t="s">
        <v>8035</v>
      </c>
      <c r="F2366" s="44"/>
      <c r="G2366" s="45"/>
      <c r="H2366" s="46">
        <v>0</v>
      </c>
      <c r="I2366" s="44" t="s">
        <v>671</v>
      </c>
      <c r="J2366" s="44" t="s">
        <v>672</v>
      </c>
      <c r="K2366" s="44" t="s">
        <v>566</v>
      </c>
      <c r="L2366" s="44" t="s">
        <v>567</v>
      </c>
      <c r="M2366" s="44" t="s">
        <v>625</v>
      </c>
      <c r="N2366" s="44"/>
      <c r="O2366" s="44" t="s">
        <v>8000</v>
      </c>
      <c r="P2366" s="44" t="s">
        <v>8001</v>
      </c>
      <c r="Q2366" s="44" t="s">
        <v>570</v>
      </c>
    </row>
    <row r="2367" spans="1:17" x14ac:dyDescent="0.25">
      <c r="A2367" s="44" t="s">
        <v>8091</v>
      </c>
      <c r="B2367" s="44" t="s">
        <v>8092</v>
      </c>
      <c r="C2367" s="44" t="s">
        <v>8093</v>
      </c>
      <c r="D2367" s="44"/>
      <c r="E2367" s="44" t="s">
        <v>8035</v>
      </c>
      <c r="F2367" s="44"/>
      <c r="G2367" s="45"/>
      <c r="H2367" s="46">
        <v>0</v>
      </c>
      <c r="I2367" s="44" t="s">
        <v>623</v>
      </c>
      <c r="J2367" s="44" t="s">
        <v>624</v>
      </c>
      <c r="K2367" s="44" t="s">
        <v>566</v>
      </c>
      <c r="L2367" s="44" t="s">
        <v>567</v>
      </c>
      <c r="M2367" s="44" t="s">
        <v>625</v>
      </c>
      <c r="N2367" s="44"/>
      <c r="O2367" s="44" t="s">
        <v>8000</v>
      </c>
      <c r="P2367" s="44" t="s">
        <v>8001</v>
      </c>
      <c r="Q2367" s="44" t="s">
        <v>570</v>
      </c>
    </row>
    <row r="2368" spans="1:17" x14ac:dyDescent="0.25">
      <c r="A2368" s="44" t="s">
        <v>8094</v>
      </c>
      <c r="B2368" s="44" t="s">
        <v>8095</v>
      </c>
      <c r="C2368" s="44" t="s">
        <v>8096</v>
      </c>
      <c r="D2368" s="44"/>
      <c r="E2368" s="44" t="s">
        <v>8035</v>
      </c>
      <c r="F2368" s="44"/>
      <c r="G2368" s="45"/>
      <c r="H2368" s="46">
        <v>0</v>
      </c>
      <c r="I2368" s="44" t="s">
        <v>623</v>
      </c>
      <c r="J2368" s="44" t="s">
        <v>624</v>
      </c>
      <c r="K2368" s="44" t="s">
        <v>566</v>
      </c>
      <c r="L2368" s="44" t="s">
        <v>567</v>
      </c>
      <c r="M2368" s="44" t="s">
        <v>625</v>
      </c>
      <c r="N2368" s="44"/>
      <c r="O2368" s="44" t="s">
        <v>8000</v>
      </c>
      <c r="P2368" s="44" t="s">
        <v>8001</v>
      </c>
      <c r="Q2368" s="44" t="s">
        <v>570</v>
      </c>
    </row>
    <row r="2369" spans="1:17" x14ac:dyDescent="0.25">
      <c r="A2369" s="44" t="s">
        <v>8097</v>
      </c>
      <c r="B2369" s="44" t="s">
        <v>8098</v>
      </c>
      <c r="C2369" s="44" t="s">
        <v>8099</v>
      </c>
      <c r="D2369" s="44"/>
      <c r="E2369" s="44" t="s">
        <v>8035</v>
      </c>
      <c r="F2369" s="44"/>
      <c r="G2369" s="45"/>
      <c r="H2369" s="46">
        <v>0</v>
      </c>
      <c r="I2369" s="44" t="s">
        <v>623</v>
      </c>
      <c r="J2369" s="44" t="s">
        <v>624</v>
      </c>
      <c r="K2369" s="44" t="s">
        <v>566</v>
      </c>
      <c r="L2369" s="44" t="s">
        <v>567</v>
      </c>
      <c r="M2369" s="44" t="s">
        <v>625</v>
      </c>
      <c r="N2369" s="44"/>
      <c r="O2369" s="44" t="s">
        <v>8000</v>
      </c>
      <c r="P2369" s="44" t="s">
        <v>8001</v>
      </c>
      <c r="Q2369" s="44" t="s">
        <v>570</v>
      </c>
    </row>
    <row r="2370" spans="1:17" x14ac:dyDescent="0.25">
      <c r="A2370" s="44" t="s">
        <v>8100</v>
      </c>
      <c r="B2370" s="44" t="s">
        <v>8101</v>
      </c>
      <c r="C2370" s="44" t="s">
        <v>8102</v>
      </c>
      <c r="D2370" s="44"/>
      <c r="E2370" s="44" t="s">
        <v>8035</v>
      </c>
      <c r="F2370" s="44"/>
      <c r="G2370" s="45"/>
      <c r="H2370" s="46">
        <v>0</v>
      </c>
      <c r="I2370" s="44" t="s">
        <v>623</v>
      </c>
      <c r="J2370" s="44" t="s">
        <v>624</v>
      </c>
      <c r="K2370" s="44" t="s">
        <v>566</v>
      </c>
      <c r="L2370" s="44" t="s">
        <v>567</v>
      </c>
      <c r="M2370" s="44" t="s">
        <v>625</v>
      </c>
      <c r="N2370" s="44"/>
      <c r="O2370" s="44" t="s">
        <v>8000</v>
      </c>
      <c r="P2370" s="44" t="s">
        <v>8001</v>
      </c>
      <c r="Q2370" s="44" t="s">
        <v>570</v>
      </c>
    </row>
    <row r="2371" spans="1:17" x14ac:dyDescent="0.25">
      <c r="A2371" s="44" t="s">
        <v>8103</v>
      </c>
      <c r="B2371" s="44" t="s">
        <v>8104</v>
      </c>
      <c r="C2371" s="44" t="s">
        <v>8105</v>
      </c>
      <c r="D2371" s="44"/>
      <c r="E2371" s="44" t="s">
        <v>8035</v>
      </c>
      <c r="F2371" s="44"/>
      <c r="G2371" s="45"/>
      <c r="H2371" s="46">
        <v>0</v>
      </c>
      <c r="I2371" s="44" t="s">
        <v>623</v>
      </c>
      <c r="J2371" s="44" t="s">
        <v>624</v>
      </c>
      <c r="K2371" s="44" t="s">
        <v>566</v>
      </c>
      <c r="L2371" s="44" t="s">
        <v>567</v>
      </c>
      <c r="M2371" s="44" t="s">
        <v>625</v>
      </c>
      <c r="N2371" s="44"/>
      <c r="O2371" s="44" t="s">
        <v>8000</v>
      </c>
      <c r="P2371" s="44" t="s">
        <v>8001</v>
      </c>
      <c r="Q2371" s="44" t="s">
        <v>570</v>
      </c>
    </row>
    <row r="2372" spans="1:17" x14ac:dyDescent="0.25">
      <c r="A2372" s="44" t="s">
        <v>8106</v>
      </c>
      <c r="B2372" s="44" t="s">
        <v>8107</v>
      </c>
      <c r="C2372" s="44" t="s">
        <v>8108</v>
      </c>
      <c r="D2372" s="44"/>
      <c r="E2372" s="44" t="s">
        <v>8035</v>
      </c>
      <c r="F2372" s="44"/>
      <c r="G2372" s="45"/>
      <c r="H2372" s="46">
        <v>0</v>
      </c>
      <c r="I2372" s="44" t="s">
        <v>575</v>
      </c>
      <c r="J2372" s="44" t="s">
        <v>576</v>
      </c>
      <c r="K2372" s="44" t="s">
        <v>566</v>
      </c>
      <c r="L2372" s="44" t="s">
        <v>567</v>
      </c>
      <c r="M2372" s="44" t="s">
        <v>629</v>
      </c>
      <c r="N2372" s="44"/>
      <c r="O2372" s="44" t="s">
        <v>8000</v>
      </c>
      <c r="P2372" s="44" t="s">
        <v>8001</v>
      </c>
      <c r="Q2372" s="44" t="s">
        <v>570</v>
      </c>
    </row>
    <row r="2373" spans="1:17" x14ac:dyDescent="0.25">
      <c r="A2373" s="44" t="s">
        <v>8109</v>
      </c>
      <c r="B2373" s="44" t="s">
        <v>8110</v>
      </c>
      <c r="C2373" s="44" t="s">
        <v>8111</v>
      </c>
      <c r="D2373" s="44"/>
      <c r="E2373" s="44" t="s">
        <v>8035</v>
      </c>
      <c r="F2373" s="44"/>
      <c r="G2373" s="45"/>
      <c r="H2373" s="46">
        <v>0</v>
      </c>
      <c r="I2373" s="44" t="s">
        <v>575</v>
      </c>
      <c r="J2373" s="44" t="s">
        <v>576</v>
      </c>
      <c r="K2373" s="44" t="s">
        <v>566</v>
      </c>
      <c r="L2373" s="44" t="s">
        <v>567</v>
      </c>
      <c r="M2373" s="44" t="s">
        <v>629</v>
      </c>
      <c r="N2373" s="44"/>
      <c r="O2373" s="44" t="s">
        <v>8000</v>
      </c>
      <c r="P2373" s="44" t="s">
        <v>8001</v>
      </c>
      <c r="Q2373" s="44" t="s">
        <v>570</v>
      </c>
    </row>
    <row r="2374" spans="1:17" x14ac:dyDescent="0.25">
      <c r="A2374" s="44" t="s">
        <v>8112</v>
      </c>
      <c r="B2374" s="44" t="s">
        <v>8113</v>
      </c>
      <c r="C2374" s="44" t="s">
        <v>8114</v>
      </c>
      <c r="D2374" s="44"/>
      <c r="E2374" s="44" t="s">
        <v>8035</v>
      </c>
      <c r="F2374" s="44"/>
      <c r="G2374" s="45"/>
      <c r="H2374" s="46">
        <v>0</v>
      </c>
      <c r="I2374" s="44" t="s">
        <v>575</v>
      </c>
      <c r="J2374" s="44" t="s">
        <v>576</v>
      </c>
      <c r="K2374" s="44" t="s">
        <v>566</v>
      </c>
      <c r="L2374" s="44" t="s">
        <v>567</v>
      </c>
      <c r="M2374" s="44" t="s">
        <v>629</v>
      </c>
      <c r="N2374" s="44"/>
      <c r="O2374" s="44" t="s">
        <v>8000</v>
      </c>
      <c r="P2374" s="44" t="s">
        <v>8001</v>
      </c>
      <c r="Q2374" s="44" t="s">
        <v>570</v>
      </c>
    </row>
    <row r="2375" spans="1:17" x14ac:dyDescent="0.25">
      <c r="A2375" s="44" t="s">
        <v>8115</v>
      </c>
      <c r="B2375" s="44" t="s">
        <v>8116</v>
      </c>
      <c r="C2375" s="44" t="s">
        <v>8117</v>
      </c>
      <c r="D2375" s="44"/>
      <c r="E2375" s="44" t="s">
        <v>8035</v>
      </c>
      <c r="F2375" s="44"/>
      <c r="G2375" s="45"/>
      <c r="H2375" s="46">
        <v>0</v>
      </c>
      <c r="I2375" s="44" t="s">
        <v>575</v>
      </c>
      <c r="J2375" s="44" t="s">
        <v>576</v>
      </c>
      <c r="K2375" s="44" t="s">
        <v>566</v>
      </c>
      <c r="L2375" s="44" t="s">
        <v>567</v>
      </c>
      <c r="M2375" s="44" t="s">
        <v>629</v>
      </c>
      <c r="N2375" s="44"/>
      <c r="O2375" s="44" t="s">
        <v>8000</v>
      </c>
      <c r="P2375" s="44" t="s">
        <v>8001</v>
      </c>
      <c r="Q2375" s="44" t="s">
        <v>570</v>
      </c>
    </row>
    <row r="2376" spans="1:17" x14ac:dyDescent="0.25">
      <c r="A2376" s="44" t="s">
        <v>8118</v>
      </c>
      <c r="B2376" s="44" t="s">
        <v>8119</v>
      </c>
      <c r="C2376" s="44" t="s">
        <v>8120</v>
      </c>
      <c r="D2376" s="44"/>
      <c r="E2376" s="44" t="s">
        <v>8035</v>
      </c>
      <c r="F2376" s="44"/>
      <c r="G2376" s="45"/>
      <c r="H2376" s="46">
        <v>0</v>
      </c>
      <c r="I2376" s="44" t="s">
        <v>575</v>
      </c>
      <c r="J2376" s="44" t="s">
        <v>576</v>
      </c>
      <c r="K2376" s="44" t="s">
        <v>566</v>
      </c>
      <c r="L2376" s="44" t="s">
        <v>567</v>
      </c>
      <c r="M2376" s="44" t="s">
        <v>629</v>
      </c>
      <c r="N2376" s="44"/>
      <c r="O2376" s="44" t="s">
        <v>8000</v>
      </c>
      <c r="P2376" s="44" t="s">
        <v>8001</v>
      </c>
      <c r="Q2376" s="44" t="s">
        <v>570</v>
      </c>
    </row>
    <row r="2377" spans="1:17" x14ac:dyDescent="0.25">
      <c r="A2377" s="44" t="s">
        <v>38</v>
      </c>
      <c r="B2377" s="44" t="s">
        <v>39</v>
      </c>
      <c r="C2377" s="44" t="s">
        <v>8121</v>
      </c>
      <c r="D2377" s="44"/>
      <c r="E2377" s="44" t="s">
        <v>8122</v>
      </c>
      <c r="F2377" s="44" t="s">
        <v>8123</v>
      </c>
      <c r="G2377" s="45">
        <v>60</v>
      </c>
      <c r="H2377" s="46">
        <v>0</v>
      </c>
      <c r="I2377" s="44" t="s">
        <v>575</v>
      </c>
      <c r="J2377" s="44" t="s">
        <v>576</v>
      </c>
      <c r="K2377" s="44" t="s">
        <v>566</v>
      </c>
      <c r="L2377" s="44" t="s">
        <v>567</v>
      </c>
      <c r="M2377" s="44" t="s">
        <v>2277</v>
      </c>
      <c r="N2377" s="44"/>
      <c r="O2377" s="44" t="s">
        <v>8000</v>
      </c>
      <c r="P2377" s="44" t="s">
        <v>8001</v>
      </c>
      <c r="Q2377" s="44" t="s">
        <v>570</v>
      </c>
    </row>
    <row r="2378" spans="1:17" x14ac:dyDescent="0.25">
      <c r="A2378" s="44" t="s">
        <v>8124</v>
      </c>
      <c r="B2378" s="44" t="s">
        <v>8125</v>
      </c>
      <c r="C2378" s="44" t="s">
        <v>8126</v>
      </c>
      <c r="D2378" s="44"/>
      <c r="E2378" s="44" t="s">
        <v>8035</v>
      </c>
      <c r="F2378" s="44"/>
      <c r="G2378" s="45"/>
      <c r="H2378" s="46">
        <v>0</v>
      </c>
      <c r="I2378" s="44" t="s">
        <v>575</v>
      </c>
      <c r="J2378" s="44" t="s">
        <v>576</v>
      </c>
      <c r="K2378" s="44" t="s">
        <v>566</v>
      </c>
      <c r="L2378" s="44" t="s">
        <v>567</v>
      </c>
      <c r="M2378" s="44" t="s">
        <v>629</v>
      </c>
      <c r="N2378" s="44"/>
      <c r="O2378" s="44" t="s">
        <v>8000</v>
      </c>
      <c r="P2378" s="44" t="s">
        <v>8001</v>
      </c>
      <c r="Q2378" s="44" t="s">
        <v>570</v>
      </c>
    </row>
    <row r="2379" spans="1:17" x14ac:dyDescent="0.25">
      <c r="A2379" s="44" t="s">
        <v>8127</v>
      </c>
      <c r="B2379" s="44" t="s">
        <v>8128</v>
      </c>
      <c r="C2379" s="44" t="s">
        <v>8129</v>
      </c>
      <c r="D2379" s="44"/>
      <c r="E2379" s="44" t="s">
        <v>8035</v>
      </c>
      <c r="F2379" s="44"/>
      <c r="G2379" s="45"/>
      <c r="H2379" s="46">
        <v>0</v>
      </c>
      <c r="I2379" s="44" t="s">
        <v>575</v>
      </c>
      <c r="J2379" s="44" t="s">
        <v>576</v>
      </c>
      <c r="K2379" s="44" t="s">
        <v>566</v>
      </c>
      <c r="L2379" s="44" t="s">
        <v>567</v>
      </c>
      <c r="M2379" s="44" t="s">
        <v>629</v>
      </c>
      <c r="N2379" s="44"/>
      <c r="O2379" s="44" t="s">
        <v>8000</v>
      </c>
      <c r="P2379" s="44" t="s">
        <v>8001</v>
      </c>
      <c r="Q2379" s="44" t="s">
        <v>570</v>
      </c>
    </row>
    <row r="2380" spans="1:17" x14ac:dyDescent="0.25">
      <c r="A2380" s="44" t="s">
        <v>8130</v>
      </c>
      <c r="B2380" s="44" t="s">
        <v>8131</v>
      </c>
      <c r="C2380" s="44" t="s">
        <v>8132</v>
      </c>
      <c r="D2380" s="44"/>
      <c r="E2380" s="44" t="s">
        <v>8035</v>
      </c>
      <c r="F2380" s="44"/>
      <c r="G2380" s="45"/>
      <c r="H2380" s="46">
        <v>0</v>
      </c>
      <c r="I2380" s="44" t="s">
        <v>575</v>
      </c>
      <c r="J2380" s="44" t="s">
        <v>576</v>
      </c>
      <c r="K2380" s="44" t="s">
        <v>566</v>
      </c>
      <c r="L2380" s="44" t="s">
        <v>567</v>
      </c>
      <c r="M2380" s="44" t="s">
        <v>629</v>
      </c>
      <c r="N2380" s="44"/>
      <c r="O2380" s="44" t="s">
        <v>8000</v>
      </c>
      <c r="P2380" s="44" t="s">
        <v>8001</v>
      </c>
      <c r="Q2380" s="44" t="s">
        <v>570</v>
      </c>
    </row>
    <row r="2381" spans="1:17" x14ac:dyDescent="0.25">
      <c r="A2381" s="44" t="s">
        <v>8133</v>
      </c>
      <c r="B2381" s="44" t="s">
        <v>8134</v>
      </c>
      <c r="C2381" s="44" t="s">
        <v>8135</v>
      </c>
      <c r="D2381" s="44"/>
      <c r="E2381" s="44" t="s">
        <v>8035</v>
      </c>
      <c r="F2381" s="44"/>
      <c r="G2381" s="45"/>
      <c r="H2381" s="46">
        <v>0</v>
      </c>
      <c r="I2381" s="44" t="s">
        <v>671</v>
      </c>
      <c r="J2381" s="44" t="s">
        <v>672</v>
      </c>
      <c r="K2381" s="44" t="s">
        <v>566</v>
      </c>
      <c r="L2381" s="44" t="s">
        <v>567</v>
      </c>
      <c r="M2381" s="44" t="s">
        <v>2445</v>
      </c>
      <c r="N2381" s="44"/>
      <c r="O2381" s="44" t="s">
        <v>8000</v>
      </c>
      <c r="P2381" s="44" t="s">
        <v>8001</v>
      </c>
      <c r="Q2381" s="44" t="s">
        <v>570</v>
      </c>
    </row>
    <row r="2382" spans="1:17" x14ac:dyDescent="0.25">
      <c r="A2382" s="44" t="s">
        <v>8136</v>
      </c>
      <c r="B2382" s="44" t="s">
        <v>8137</v>
      </c>
      <c r="C2382" s="44" t="s">
        <v>8138</v>
      </c>
      <c r="D2382" s="44"/>
      <c r="E2382" s="44" t="s">
        <v>8035</v>
      </c>
      <c r="F2382" s="44"/>
      <c r="G2382" s="45"/>
      <c r="H2382" s="46">
        <v>0</v>
      </c>
      <c r="I2382" s="44" t="s">
        <v>657</v>
      </c>
      <c r="J2382" s="44" t="s">
        <v>658</v>
      </c>
      <c r="K2382" s="44" t="s">
        <v>566</v>
      </c>
      <c r="L2382" s="44" t="s">
        <v>567</v>
      </c>
      <c r="M2382" s="44" t="s">
        <v>2445</v>
      </c>
      <c r="N2382" s="44"/>
      <c r="O2382" s="44" t="s">
        <v>8000</v>
      </c>
      <c r="P2382" s="44" t="s">
        <v>8001</v>
      </c>
      <c r="Q2382" s="44" t="s">
        <v>570</v>
      </c>
    </row>
    <row r="2383" spans="1:17" x14ac:dyDescent="0.25">
      <c r="A2383" s="44" t="s">
        <v>8139</v>
      </c>
      <c r="B2383" s="44" t="s">
        <v>8140</v>
      </c>
      <c r="C2383" s="44" t="s">
        <v>8141</v>
      </c>
      <c r="D2383" s="44"/>
      <c r="E2383" s="44" t="s">
        <v>8035</v>
      </c>
      <c r="F2383" s="44"/>
      <c r="G2383" s="45"/>
      <c r="H2383" s="46">
        <v>0</v>
      </c>
      <c r="I2383" s="44" t="s">
        <v>671</v>
      </c>
      <c r="J2383" s="44" t="s">
        <v>672</v>
      </c>
      <c r="K2383" s="44" t="s">
        <v>566</v>
      </c>
      <c r="L2383" s="44" t="s">
        <v>567</v>
      </c>
      <c r="M2383" s="44" t="s">
        <v>2445</v>
      </c>
      <c r="N2383" s="44"/>
      <c r="O2383" s="44" t="s">
        <v>8000</v>
      </c>
      <c r="P2383" s="44" t="s">
        <v>8001</v>
      </c>
      <c r="Q2383" s="44" t="s">
        <v>570</v>
      </c>
    </row>
    <row r="2384" spans="1:17" x14ac:dyDescent="0.25">
      <c r="A2384" s="44" t="s">
        <v>8142</v>
      </c>
      <c r="B2384" s="44" t="s">
        <v>8143</v>
      </c>
      <c r="C2384" s="44" t="s">
        <v>8144</v>
      </c>
      <c r="D2384" s="44"/>
      <c r="E2384" s="44" t="s">
        <v>8035</v>
      </c>
      <c r="F2384" s="44"/>
      <c r="G2384" s="45"/>
      <c r="H2384" s="46">
        <v>0</v>
      </c>
      <c r="I2384" s="44" t="s">
        <v>657</v>
      </c>
      <c r="J2384" s="44" t="s">
        <v>658</v>
      </c>
      <c r="K2384" s="44" t="s">
        <v>566</v>
      </c>
      <c r="L2384" s="44" t="s">
        <v>567</v>
      </c>
      <c r="M2384" s="44" t="s">
        <v>2445</v>
      </c>
      <c r="N2384" s="44"/>
      <c r="O2384" s="44" t="s">
        <v>8000</v>
      </c>
      <c r="P2384" s="44" t="s">
        <v>8001</v>
      </c>
      <c r="Q2384" s="44" t="s">
        <v>570</v>
      </c>
    </row>
    <row r="2385" spans="1:17" x14ac:dyDescent="0.25">
      <c r="A2385" s="44" t="s">
        <v>8145</v>
      </c>
      <c r="B2385" s="44" t="s">
        <v>8146</v>
      </c>
      <c r="C2385" s="44" t="s">
        <v>8147</v>
      </c>
      <c r="D2385" s="44"/>
      <c r="E2385" s="44" t="s">
        <v>8035</v>
      </c>
      <c r="F2385" s="44"/>
      <c r="G2385" s="45"/>
      <c r="H2385" s="46">
        <v>0</v>
      </c>
      <c r="I2385" s="44" t="s">
        <v>657</v>
      </c>
      <c r="J2385" s="44" t="s">
        <v>658</v>
      </c>
      <c r="K2385" s="44" t="s">
        <v>566</v>
      </c>
      <c r="L2385" s="44" t="s">
        <v>567</v>
      </c>
      <c r="M2385" s="44" t="s">
        <v>2445</v>
      </c>
      <c r="N2385" s="44"/>
      <c r="O2385" s="44" t="s">
        <v>8000</v>
      </c>
      <c r="P2385" s="44" t="s">
        <v>8001</v>
      </c>
      <c r="Q2385" s="44" t="s">
        <v>570</v>
      </c>
    </row>
    <row r="2386" spans="1:17" x14ac:dyDescent="0.25">
      <c r="A2386" s="44" t="s">
        <v>8148</v>
      </c>
      <c r="B2386" s="44" t="s">
        <v>8149</v>
      </c>
      <c r="C2386" s="44" t="s">
        <v>8150</v>
      </c>
      <c r="D2386" s="44"/>
      <c r="E2386" s="44" t="s">
        <v>8035</v>
      </c>
      <c r="F2386" s="44"/>
      <c r="G2386" s="45"/>
      <c r="H2386" s="46">
        <v>0</v>
      </c>
      <c r="I2386" s="44" t="s">
        <v>671</v>
      </c>
      <c r="J2386" s="44" t="s">
        <v>672</v>
      </c>
      <c r="K2386" s="44" t="s">
        <v>566</v>
      </c>
      <c r="L2386" s="44" t="s">
        <v>567</v>
      </c>
      <c r="M2386" s="44" t="s">
        <v>2445</v>
      </c>
      <c r="N2386" s="44"/>
      <c r="O2386" s="44" t="s">
        <v>8000</v>
      </c>
      <c r="P2386" s="44" t="s">
        <v>8001</v>
      </c>
      <c r="Q2386" s="44" t="s">
        <v>570</v>
      </c>
    </row>
    <row r="2387" spans="1:17" x14ac:dyDescent="0.25">
      <c r="A2387" s="44" t="s">
        <v>8151</v>
      </c>
      <c r="B2387" s="44" t="s">
        <v>8152</v>
      </c>
      <c r="C2387" s="44" t="s">
        <v>8153</v>
      </c>
      <c r="D2387" s="44"/>
      <c r="E2387" s="44" t="s">
        <v>8035</v>
      </c>
      <c r="F2387" s="44"/>
      <c r="G2387" s="45"/>
      <c r="H2387" s="46">
        <v>0</v>
      </c>
      <c r="I2387" s="44" t="s">
        <v>657</v>
      </c>
      <c r="J2387" s="44" t="s">
        <v>658</v>
      </c>
      <c r="K2387" s="44" t="s">
        <v>566</v>
      </c>
      <c r="L2387" s="44" t="s">
        <v>567</v>
      </c>
      <c r="M2387" s="44" t="s">
        <v>2445</v>
      </c>
      <c r="N2387" s="44"/>
      <c r="O2387" s="44" t="s">
        <v>8000</v>
      </c>
      <c r="P2387" s="44" t="s">
        <v>8001</v>
      </c>
      <c r="Q2387" s="44" t="s">
        <v>570</v>
      </c>
    </row>
    <row r="2388" spans="1:17" x14ac:dyDescent="0.25">
      <c r="A2388" s="44" t="s">
        <v>8154</v>
      </c>
      <c r="B2388" s="44" t="s">
        <v>8155</v>
      </c>
      <c r="C2388" s="44" t="s">
        <v>8156</v>
      </c>
      <c r="D2388" s="44"/>
      <c r="E2388" s="44" t="s">
        <v>8035</v>
      </c>
      <c r="F2388" s="44"/>
      <c r="G2388" s="45"/>
      <c r="H2388" s="46">
        <v>0</v>
      </c>
      <c r="I2388" s="44" t="s">
        <v>657</v>
      </c>
      <c r="J2388" s="44" t="s">
        <v>658</v>
      </c>
      <c r="K2388" s="44" t="s">
        <v>566</v>
      </c>
      <c r="L2388" s="44" t="s">
        <v>567</v>
      </c>
      <c r="M2388" s="44" t="s">
        <v>2445</v>
      </c>
      <c r="N2388" s="44"/>
      <c r="O2388" s="44" t="s">
        <v>8000</v>
      </c>
      <c r="P2388" s="44" t="s">
        <v>8001</v>
      </c>
      <c r="Q2388" s="44" t="s">
        <v>570</v>
      </c>
    </row>
    <row r="2389" spans="1:17" x14ac:dyDescent="0.25">
      <c r="A2389" s="44" t="s">
        <v>8157</v>
      </c>
      <c r="B2389" s="44" t="s">
        <v>8158</v>
      </c>
      <c r="C2389" s="44" t="s">
        <v>8159</v>
      </c>
      <c r="D2389" s="44"/>
      <c r="E2389" s="44" t="s">
        <v>8035</v>
      </c>
      <c r="F2389" s="44"/>
      <c r="G2389" s="45"/>
      <c r="H2389" s="46">
        <v>0</v>
      </c>
      <c r="I2389" s="44" t="s">
        <v>671</v>
      </c>
      <c r="J2389" s="44" t="s">
        <v>672</v>
      </c>
      <c r="K2389" s="44" t="s">
        <v>566</v>
      </c>
      <c r="L2389" s="44" t="s">
        <v>567</v>
      </c>
      <c r="M2389" s="44" t="s">
        <v>2445</v>
      </c>
      <c r="N2389" s="44"/>
      <c r="O2389" s="44" t="s">
        <v>8000</v>
      </c>
      <c r="P2389" s="44" t="s">
        <v>8001</v>
      </c>
      <c r="Q2389" s="44" t="s">
        <v>570</v>
      </c>
    </row>
    <row r="2390" spans="1:17" x14ac:dyDescent="0.25">
      <c r="A2390" s="44" t="s">
        <v>8160</v>
      </c>
      <c r="B2390" s="44" t="s">
        <v>8161</v>
      </c>
      <c r="C2390" s="44" t="s">
        <v>8162</v>
      </c>
      <c r="D2390" s="44"/>
      <c r="E2390" s="44" t="s">
        <v>8035</v>
      </c>
      <c r="F2390" s="44"/>
      <c r="G2390" s="45"/>
      <c r="H2390" s="46">
        <v>0</v>
      </c>
      <c r="I2390" s="44" t="s">
        <v>657</v>
      </c>
      <c r="J2390" s="44" t="s">
        <v>658</v>
      </c>
      <c r="K2390" s="44" t="s">
        <v>566</v>
      </c>
      <c r="L2390" s="44" t="s">
        <v>567</v>
      </c>
      <c r="M2390" s="44" t="s">
        <v>2445</v>
      </c>
      <c r="N2390" s="44"/>
      <c r="O2390" s="44" t="s">
        <v>8000</v>
      </c>
      <c r="P2390" s="44" t="s">
        <v>8001</v>
      </c>
      <c r="Q2390" s="44" t="s">
        <v>570</v>
      </c>
    </row>
    <row r="2391" spans="1:17" x14ac:dyDescent="0.25">
      <c r="A2391" s="44" t="s">
        <v>8163</v>
      </c>
      <c r="B2391" s="44" t="s">
        <v>8164</v>
      </c>
      <c r="C2391" s="44" t="s">
        <v>8165</v>
      </c>
      <c r="D2391" s="44"/>
      <c r="E2391" s="44" t="s">
        <v>8035</v>
      </c>
      <c r="F2391" s="44"/>
      <c r="G2391" s="45"/>
      <c r="H2391" s="46">
        <v>0</v>
      </c>
      <c r="I2391" s="44" t="s">
        <v>657</v>
      </c>
      <c r="J2391" s="44" t="s">
        <v>658</v>
      </c>
      <c r="K2391" s="44" t="s">
        <v>566</v>
      </c>
      <c r="L2391" s="44" t="s">
        <v>567</v>
      </c>
      <c r="M2391" s="44" t="s">
        <v>2445</v>
      </c>
      <c r="N2391" s="44"/>
      <c r="O2391" s="44" t="s">
        <v>8000</v>
      </c>
      <c r="P2391" s="44" t="s">
        <v>8001</v>
      </c>
      <c r="Q2391" s="44" t="s">
        <v>570</v>
      </c>
    </row>
    <row r="2392" spans="1:17" x14ac:dyDescent="0.25">
      <c r="A2392" s="44" t="s">
        <v>8166</v>
      </c>
      <c r="B2392" s="44" t="s">
        <v>8167</v>
      </c>
      <c r="C2392" s="44" t="s">
        <v>8168</v>
      </c>
      <c r="D2392" s="44"/>
      <c r="E2392" s="44" t="s">
        <v>8035</v>
      </c>
      <c r="F2392" s="44"/>
      <c r="G2392" s="45"/>
      <c r="H2392" s="46">
        <v>0</v>
      </c>
      <c r="I2392" s="44" t="s">
        <v>657</v>
      </c>
      <c r="J2392" s="44" t="s">
        <v>658</v>
      </c>
      <c r="K2392" s="44" t="s">
        <v>566</v>
      </c>
      <c r="L2392" s="44" t="s">
        <v>567</v>
      </c>
      <c r="M2392" s="44" t="s">
        <v>2445</v>
      </c>
      <c r="N2392" s="44"/>
      <c r="O2392" s="44" t="s">
        <v>8000</v>
      </c>
      <c r="P2392" s="44" t="s">
        <v>8001</v>
      </c>
      <c r="Q2392" s="44" t="s">
        <v>570</v>
      </c>
    </row>
    <row r="2393" spans="1:17" x14ac:dyDescent="0.25">
      <c r="A2393" s="44" t="s">
        <v>8169</v>
      </c>
      <c r="B2393" s="44" t="s">
        <v>8170</v>
      </c>
      <c r="C2393" s="44" t="s">
        <v>8171</v>
      </c>
      <c r="D2393" s="44"/>
      <c r="E2393" s="44" t="s">
        <v>8007</v>
      </c>
      <c r="F2393" s="44"/>
      <c r="G2393" s="45"/>
      <c r="H2393" s="46">
        <v>0</v>
      </c>
      <c r="I2393" s="44" t="s">
        <v>617</v>
      </c>
      <c r="J2393" s="44" t="s">
        <v>618</v>
      </c>
      <c r="K2393" s="44" t="s">
        <v>566</v>
      </c>
      <c r="L2393" s="44" t="s">
        <v>567</v>
      </c>
      <c r="M2393" s="44" t="s">
        <v>784</v>
      </c>
      <c r="N2393" s="44" t="s">
        <v>3182</v>
      </c>
      <c r="O2393" s="44" t="s">
        <v>8000</v>
      </c>
      <c r="P2393" s="44" t="s">
        <v>8001</v>
      </c>
      <c r="Q2393" s="44" t="s">
        <v>570</v>
      </c>
    </row>
    <row r="2394" spans="1:17" x14ac:dyDescent="0.25">
      <c r="A2394" s="44" t="s">
        <v>8172</v>
      </c>
      <c r="B2394" s="44" t="s">
        <v>8173</v>
      </c>
      <c r="C2394" s="44" t="s">
        <v>8174</v>
      </c>
      <c r="D2394" s="44"/>
      <c r="E2394" s="44" t="s">
        <v>8007</v>
      </c>
      <c r="F2394" s="44"/>
      <c r="G2394" s="45"/>
      <c r="H2394" s="46">
        <v>0</v>
      </c>
      <c r="I2394" s="44" t="s">
        <v>617</v>
      </c>
      <c r="J2394" s="44" t="s">
        <v>618</v>
      </c>
      <c r="K2394" s="44" t="s">
        <v>566</v>
      </c>
      <c r="L2394" s="44" t="s">
        <v>567</v>
      </c>
      <c r="M2394" s="44" t="s">
        <v>784</v>
      </c>
      <c r="N2394" s="44" t="s">
        <v>3702</v>
      </c>
      <c r="O2394" s="44" t="s">
        <v>8000</v>
      </c>
      <c r="P2394" s="44" t="s">
        <v>8001</v>
      </c>
      <c r="Q2394" s="44" t="s">
        <v>570</v>
      </c>
    </row>
    <row r="2395" spans="1:17" x14ac:dyDescent="0.25">
      <c r="A2395" s="44" t="s">
        <v>8175</v>
      </c>
      <c r="B2395" s="44" t="s">
        <v>8176</v>
      </c>
      <c r="C2395" s="44" t="s">
        <v>8177</v>
      </c>
      <c r="D2395" s="44"/>
      <c r="E2395" s="44" t="s">
        <v>8007</v>
      </c>
      <c r="F2395" s="44"/>
      <c r="G2395" s="45"/>
      <c r="H2395" s="46">
        <v>0</v>
      </c>
      <c r="I2395" s="44" t="s">
        <v>617</v>
      </c>
      <c r="J2395" s="44" t="s">
        <v>618</v>
      </c>
      <c r="K2395" s="44" t="s">
        <v>566</v>
      </c>
      <c r="L2395" s="44" t="s">
        <v>567</v>
      </c>
      <c r="M2395" s="44" t="s">
        <v>784</v>
      </c>
      <c r="N2395" s="44" t="s">
        <v>3182</v>
      </c>
      <c r="O2395" s="44" t="s">
        <v>8000</v>
      </c>
      <c r="P2395" s="44" t="s">
        <v>8001</v>
      </c>
      <c r="Q2395" s="44" t="s">
        <v>570</v>
      </c>
    </row>
    <row r="2396" spans="1:17" x14ac:dyDescent="0.25">
      <c r="A2396" s="44" t="s">
        <v>8178</v>
      </c>
      <c r="B2396" s="44" t="s">
        <v>8179</v>
      </c>
      <c r="C2396" s="44" t="s">
        <v>8180</v>
      </c>
      <c r="D2396" s="44"/>
      <c r="E2396" s="44" t="s">
        <v>8007</v>
      </c>
      <c r="F2396" s="44"/>
      <c r="G2396" s="45"/>
      <c r="H2396" s="46">
        <v>0</v>
      </c>
      <c r="I2396" s="44" t="s">
        <v>583</v>
      </c>
      <c r="J2396" s="44" t="s">
        <v>584</v>
      </c>
      <c r="K2396" s="44" t="s">
        <v>566</v>
      </c>
      <c r="L2396" s="44" t="s">
        <v>567</v>
      </c>
      <c r="M2396" s="44" t="s">
        <v>784</v>
      </c>
      <c r="N2396" s="44"/>
      <c r="O2396" s="44" t="s">
        <v>8000</v>
      </c>
      <c r="P2396" s="44" t="s">
        <v>8001</v>
      </c>
      <c r="Q2396" s="44" t="s">
        <v>570</v>
      </c>
    </row>
    <row r="2397" spans="1:17" x14ac:dyDescent="0.25">
      <c r="A2397" s="44" t="s">
        <v>8181</v>
      </c>
      <c r="B2397" s="44" t="s">
        <v>8182</v>
      </c>
      <c r="C2397" s="44" t="s">
        <v>8183</v>
      </c>
      <c r="D2397" s="44"/>
      <c r="E2397" s="44" t="s">
        <v>8007</v>
      </c>
      <c r="F2397" s="44"/>
      <c r="G2397" s="45"/>
      <c r="H2397" s="46">
        <v>0</v>
      </c>
      <c r="I2397" s="44" t="s">
        <v>617</v>
      </c>
      <c r="J2397" s="44" t="s">
        <v>618</v>
      </c>
      <c r="K2397" s="44" t="s">
        <v>566</v>
      </c>
      <c r="L2397" s="44" t="s">
        <v>567</v>
      </c>
      <c r="M2397" s="44" t="s">
        <v>784</v>
      </c>
      <c r="N2397" s="44" t="s">
        <v>3235</v>
      </c>
      <c r="O2397" s="44" t="s">
        <v>8000</v>
      </c>
      <c r="P2397" s="44" t="s">
        <v>8001</v>
      </c>
      <c r="Q2397" s="44" t="s">
        <v>570</v>
      </c>
    </row>
    <row r="2398" spans="1:17" x14ac:dyDescent="0.25">
      <c r="A2398" s="44" t="s">
        <v>8184</v>
      </c>
      <c r="B2398" s="44" t="s">
        <v>8185</v>
      </c>
      <c r="C2398" s="44" t="s">
        <v>8186</v>
      </c>
      <c r="D2398" s="44"/>
      <c r="E2398" s="44" t="s">
        <v>8007</v>
      </c>
      <c r="F2398" s="44"/>
      <c r="G2398" s="45"/>
      <c r="H2398" s="46">
        <v>0</v>
      </c>
      <c r="I2398" s="44" t="s">
        <v>583</v>
      </c>
      <c r="J2398" s="44" t="s">
        <v>584</v>
      </c>
      <c r="K2398" s="44" t="s">
        <v>566</v>
      </c>
      <c r="L2398" s="44" t="s">
        <v>567</v>
      </c>
      <c r="M2398" s="44" t="s">
        <v>784</v>
      </c>
      <c r="N2398" s="44"/>
      <c r="O2398" s="44" t="s">
        <v>8000</v>
      </c>
      <c r="P2398" s="44" t="s">
        <v>8001</v>
      </c>
      <c r="Q2398" s="44" t="s">
        <v>570</v>
      </c>
    </row>
    <row r="2399" spans="1:17" x14ac:dyDescent="0.25">
      <c r="A2399" s="44" t="s">
        <v>8187</v>
      </c>
      <c r="B2399" s="44" t="s">
        <v>8188</v>
      </c>
      <c r="C2399" s="44" t="s">
        <v>8189</v>
      </c>
      <c r="D2399" s="44"/>
      <c r="E2399" s="44" t="s">
        <v>8007</v>
      </c>
      <c r="F2399" s="44"/>
      <c r="G2399" s="45"/>
      <c r="H2399" s="46">
        <v>0</v>
      </c>
      <c r="I2399" s="44" t="s">
        <v>583</v>
      </c>
      <c r="J2399" s="44" t="s">
        <v>584</v>
      </c>
      <c r="K2399" s="44" t="s">
        <v>566</v>
      </c>
      <c r="L2399" s="44" t="s">
        <v>567</v>
      </c>
      <c r="M2399" s="44" t="s">
        <v>784</v>
      </c>
      <c r="N2399" s="44"/>
      <c r="O2399" s="44" t="s">
        <v>8000</v>
      </c>
      <c r="P2399" s="44" t="s">
        <v>8001</v>
      </c>
      <c r="Q2399" s="44" t="s">
        <v>570</v>
      </c>
    </row>
    <row r="2400" spans="1:17" x14ac:dyDescent="0.25">
      <c r="A2400" s="44" t="s">
        <v>8190</v>
      </c>
      <c r="B2400" s="44" t="s">
        <v>8191</v>
      </c>
      <c r="C2400" s="44" t="s">
        <v>8192</v>
      </c>
      <c r="D2400" s="44"/>
      <c r="E2400" s="44" t="s">
        <v>8007</v>
      </c>
      <c r="F2400" s="44"/>
      <c r="G2400" s="45"/>
      <c r="H2400" s="46">
        <v>0</v>
      </c>
      <c r="I2400" s="44" t="s">
        <v>583</v>
      </c>
      <c r="J2400" s="44" t="s">
        <v>584</v>
      </c>
      <c r="K2400" s="44" t="s">
        <v>566</v>
      </c>
      <c r="L2400" s="44" t="s">
        <v>567</v>
      </c>
      <c r="M2400" s="44" t="s">
        <v>784</v>
      </c>
      <c r="N2400" s="44"/>
      <c r="O2400" s="44" t="s">
        <v>8000</v>
      </c>
      <c r="P2400" s="44" t="s">
        <v>8001</v>
      </c>
      <c r="Q2400" s="44" t="s">
        <v>570</v>
      </c>
    </row>
    <row r="2401" spans="1:17" x14ac:dyDescent="0.25">
      <c r="A2401" s="44" t="s">
        <v>8193</v>
      </c>
      <c r="B2401" s="44" t="s">
        <v>8194</v>
      </c>
      <c r="C2401" s="44" t="s">
        <v>8195</v>
      </c>
      <c r="D2401" s="44"/>
      <c r="E2401" s="44" t="s">
        <v>8007</v>
      </c>
      <c r="F2401" s="44"/>
      <c r="G2401" s="45"/>
      <c r="H2401" s="46">
        <v>0</v>
      </c>
      <c r="I2401" s="44" t="s">
        <v>617</v>
      </c>
      <c r="J2401" s="44" t="s">
        <v>618</v>
      </c>
      <c r="K2401" s="44" t="s">
        <v>566</v>
      </c>
      <c r="L2401" s="44" t="s">
        <v>567</v>
      </c>
      <c r="M2401" s="44" t="s">
        <v>784</v>
      </c>
      <c r="N2401" s="44" t="s">
        <v>4732</v>
      </c>
      <c r="O2401" s="44" t="s">
        <v>8000</v>
      </c>
      <c r="P2401" s="44" t="s">
        <v>8001</v>
      </c>
      <c r="Q2401" s="44" t="s">
        <v>570</v>
      </c>
    </row>
    <row r="2402" spans="1:17" x14ac:dyDescent="0.25">
      <c r="A2402" s="44" t="s">
        <v>8196</v>
      </c>
      <c r="B2402" s="44" t="s">
        <v>8197</v>
      </c>
      <c r="C2402" s="44" t="s">
        <v>8198</v>
      </c>
      <c r="D2402" s="44"/>
      <c r="E2402" s="44" t="s">
        <v>8007</v>
      </c>
      <c r="F2402" s="44"/>
      <c r="G2402" s="45"/>
      <c r="H2402" s="46">
        <v>0</v>
      </c>
      <c r="I2402" s="44" t="s">
        <v>583</v>
      </c>
      <c r="J2402" s="44" t="s">
        <v>584</v>
      </c>
      <c r="K2402" s="44" t="s">
        <v>566</v>
      </c>
      <c r="L2402" s="44" t="s">
        <v>567</v>
      </c>
      <c r="M2402" s="44" t="s">
        <v>784</v>
      </c>
      <c r="N2402" s="44"/>
      <c r="O2402" s="44" t="s">
        <v>8000</v>
      </c>
      <c r="P2402" s="44" t="s">
        <v>8001</v>
      </c>
      <c r="Q2402" s="44" t="s">
        <v>570</v>
      </c>
    </row>
    <row r="2403" spans="1:17" x14ac:dyDescent="0.25">
      <c r="A2403" s="44" t="s">
        <v>8199</v>
      </c>
      <c r="B2403" s="44" t="s">
        <v>8200</v>
      </c>
      <c r="C2403" s="44" t="s">
        <v>8201</v>
      </c>
      <c r="D2403" s="44"/>
      <c r="E2403" s="44" t="s">
        <v>8007</v>
      </c>
      <c r="F2403" s="44"/>
      <c r="G2403" s="45"/>
      <c r="H2403" s="46">
        <v>0</v>
      </c>
      <c r="I2403" s="44" t="s">
        <v>583</v>
      </c>
      <c r="J2403" s="44" t="s">
        <v>584</v>
      </c>
      <c r="K2403" s="44" t="s">
        <v>566</v>
      </c>
      <c r="L2403" s="44" t="s">
        <v>567</v>
      </c>
      <c r="M2403" s="44" t="s">
        <v>784</v>
      </c>
      <c r="N2403" s="44"/>
      <c r="O2403" s="44" t="s">
        <v>8000</v>
      </c>
      <c r="P2403" s="44" t="s">
        <v>8001</v>
      </c>
      <c r="Q2403" s="44" t="s">
        <v>570</v>
      </c>
    </row>
    <row r="2404" spans="1:17" x14ac:dyDescent="0.25">
      <c r="A2404" s="44" t="s">
        <v>8202</v>
      </c>
      <c r="B2404" s="44" t="s">
        <v>8203</v>
      </c>
      <c r="C2404" s="44" t="s">
        <v>8204</v>
      </c>
      <c r="D2404" s="44"/>
      <c r="E2404" s="44" t="s">
        <v>8007</v>
      </c>
      <c r="F2404" s="44"/>
      <c r="G2404" s="45"/>
      <c r="H2404" s="46">
        <v>0</v>
      </c>
      <c r="I2404" s="44" t="s">
        <v>583</v>
      </c>
      <c r="J2404" s="44" t="s">
        <v>584</v>
      </c>
      <c r="K2404" s="44" t="s">
        <v>566</v>
      </c>
      <c r="L2404" s="44" t="s">
        <v>567</v>
      </c>
      <c r="M2404" s="44" t="s">
        <v>784</v>
      </c>
      <c r="N2404" s="44"/>
      <c r="O2404" s="44" t="s">
        <v>8000</v>
      </c>
      <c r="P2404" s="44" t="s">
        <v>8001</v>
      </c>
      <c r="Q2404" s="44" t="s">
        <v>570</v>
      </c>
    </row>
    <row r="2405" spans="1:17" x14ac:dyDescent="0.25">
      <c r="A2405" s="44" t="s">
        <v>8205</v>
      </c>
      <c r="B2405" s="44" t="s">
        <v>8206</v>
      </c>
      <c r="C2405" s="44" t="s">
        <v>8207</v>
      </c>
      <c r="D2405" s="44"/>
      <c r="E2405" s="44" t="s">
        <v>8007</v>
      </c>
      <c r="F2405" s="44"/>
      <c r="G2405" s="45"/>
      <c r="H2405" s="46">
        <v>0</v>
      </c>
      <c r="I2405" s="44" t="s">
        <v>583</v>
      </c>
      <c r="J2405" s="44" t="s">
        <v>584</v>
      </c>
      <c r="K2405" s="44" t="s">
        <v>566</v>
      </c>
      <c r="L2405" s="44" t="s">
        <v>567</v>
      </c>
      <c r="M2405" s="44" t="s">
        <v>784</v>
      </c>
      <c r="N2405" s="44"/>
      <c r="O2405" s="44" t="s">
        <v>8000</v>
      </c>
      <c r="P2405" s="44" t="s">
        <v>8001</v>
      </c>
      <c r="Q2405" s="44" t="s">
        <v>570</v>
      </c>
    </row>
    <row r="2406" spans="1:17" x14ac:dyDescent="0.25">
      <c r="A2406" s="44" t="s">
        <v>8208</v>
      </c>
      <c r="B2406" s="44" t="s">
        <v>8209</v>
      </c>
      <c r="C2406" s="44" t="s">
        <v>8210</v>
      </c>
      <c r="D2406" s="44"/>
      <c r="E2406" s="44" t="s">
        <v>8007</v>
      </c>
      <c r="F2406" s="44"/>
      <c r="G2406" s="45"/>
      <c r="H2406" s="46">
        <v>0</v>
      </c>
      <c r="I2406" s="44" t="s">
        <v>583</v>
      </c>
      <c r="J2406" s="44" t="s">
        <v>584</v>
      </c>
      <c r="K2406" s="44" t="s">
        <v>566</v>
      </c>
      <c r="L2406" s="44" t="s">
        <v>567</v>
      </c>
      <c r="M2406" s="44" t="s">
        <v>784</v>
      </c>
      <c r="N2406" s="44"/>
      <c r="O2406" s="44" t="s">
        <v>8000</v>
      </c>
      <c r="P2406" s="44" t="s">
        <v>8001</v>
      </c>
      <c r="Q2406" s="44" t="s">
        <v>570</v>
      </c>
    </row>
    <row r="2407" spans="1:17" x14ac:dyDescent="0.25">
      <c r="A2407" s="44" t="s">
        <v>8211</v>
      </c>
      <c r="B2407" s="44" t="s">
        <v>8212</v>
      </c>
      <c r="C2407" s="44" t="s">
        <v>8213</v>
      </c>
      <c r="D2407" s="44"/>
      <c r="E2407" s="44" t="s">
        <v>8007</v>
      </c>
      <c r="F2407" s="44"/>
      <c r="G2407" s="45"/>
      <c r="H2407" s="46">
        <v>0</v>
      </c>
      <c r="I2407" s="44" t="s">
        <v>583</v>
      </c>
      <c r="J2407" s="44" t="s">
        <v>584</v>
      </c>
      <c r="K2407" s="44" t="s">
        <v>566</v>
      </c>
      <c r="L2407" s="44" t="s">
        <v>567</v>
      </c>
      <c r="M2407" s="44" t="s">
        <v>784</v>
      </c>
      <c r="N2407" s="44"/>
      <c r="O2407" s="44" t="s">
        <v>8000</v>
      </c>
      <c r="P2407" s="44" t="s">
        <v>8001</v>
      </c>
      <c r="Q2407" s="44" t="s">
        <v>570</v>
      </c>
    </row>
    <row r="2408" spans="1:17" x14ac:dyDescent="0.25">
      <c r="A2408" s="44" t="s">
        <v>8214</v>
      </c>
      <c r="B2408" s="44" t="s">
        <v>8215</v>
      </c>
      <c r="C2408" s="44" t="s">
        <v>8216</v>
      </c>
      <c r="D2408" s="44"/>
      <c r="E2408" s="44" t="s">
        <v>8035</v>
      </c>
      <c r="F2408" s="44"/>
      <c r="G2408" s="45"/>
      <c r="H2408" s="46">
        <v>0</v>
      </c>
      <c r="I2408" s="44" t="s">
        <v>575</v>
      </c>
      <c r="J2408" s="44" t="s">
        <v>576</v>
      </c>
      <c r="K2408" s="44" t="s">
        <v>566</v>
      </c>
      <c r="L2408" s="44" t="s">
        <v>567</v>
      </c>
      <c r="M2408" s="44" t="s">
        <v>2277</v>
      </c>
      <c r="N2408" s="44"/>
      <c r="O2408" s="44" t="s">
        <v>8000</v>
      </c>
      <c r="P2408" s="44" t="s">
        <v>8001</v>
      </c>
      <c r="Q2408" s="44" t="s">
        <v>570</v>
      </c>
    </row>
    <row r="2409" spans="1:17" x14ac:dyDescent="0.25">
      <c r="A2409" s="44" t="s">
        <v>8217</v>
      </c>
      <c r="B2409" s="44" t="s">
        <v>8218</v>
      </c>
      <c r="C2409" s="44" t="s">
        <v>8219</v>
      </c>
      <c r="D2409" s="44"/>
      <c r="E2409" s="44" t="s">
        <v>8035</v>
      </c>
      <c r="F2409" s="44"/>
      <c r="G2409" s="45"/>
      <c r="H2409" s="46">
        <v>0</v>
      </c>
      <c r="I2409" s="44" t="s">
        <v>575</v>
      </c>
      <c r="J2409" s="44" t="s">
        <v>576</v>
      </c>
      <c r="K2409" s="44" t="s">
        <v>566</v>
      </c>
      <c r="L2409" s="44" t="s">
        <v>567</v>
      </c>
      <c r="M2409" s="44" t="s">
        <v>2277</v>
      </c>
      <c r="N2409" s="44"/>
      <c r="O2409" s="44" t="s">
        <v>8000</v>
      </c>
      <c r="P2409" s="44" t="s">
        <v>8001</v>
      </c>
      <c r="Q2409" s="44" t="s">
        <v>570</v>
      </c>
    </row>
    <row r="2410" spans="1:17" x14ac:dyDescent="0.25">
      <c r="A2410" s="44" t="s">
        <v>8220</v>
      </c>
      <c r="B2410" s="44" t="s">
        <v>8221</v>
      </c>
      <c r="C2410" s="44" t="s">
        <v>8222</v>
      </c>
      <c r="D2410" s="44"/>
      <c r="E2410" s="44" t="s">
        <v>8035</v>
      </c>
      <c r="F2410" s="44"/>
      <c r="G2410" s="45"/>
      <c r="H2410" s="46">
        <v>0</v>
      </c>
      <c r="I2410" s="44" t="s">
        <v>671</v>
      </c>
      <c r="J2410" s="44" t="s">
        <v>672</v>
      </c>
      <c r="K2410" s="44" t="s">
        <v>566</v>
      </c>
      <c r="L2410" s="44" t="s">
        <v>567</v>
      </c>
      <c r="M2410" s="44" t="s">
        <v>673</v>
      </c>
      <c r="N2410" s="44"/>
      <c r="O2410" s="44" t="s">
        <v>8000</v>
      </c>
      <c r="P2410" s="44" t="s">
        <v>8001</v>
      </c>
      <c r="Q2410" s="44" t="s">
        <v>570</v>
      </c>
    </row>
    <row r="2411" spans="1:17" x14ac:dyDescent="0.25">
      <c r="A2411" s="44" t="s">
        <v>8223</v>
      </c>
      <c r="B2411" s="44" t="s">
        <v>8224</v>
      </c>
      <c r="C2411" s="44" t="s">
        <v>8225</v>
      </c>
      <c r="D2411" s="44"/>
      <c r="E2411" s="44" t="s">
        <v>8035</v>
      </c>
      <c r="F2411" s="44"/>
      <c r="G2411" s="45"/>
      <c r="H2411" s="46">
        <v>0</v>
      </c>
      <c r="I2411" s="44" t="s">
        <v>623</v>
      </c>
      <c r="J2411" s="44" t="s">
        <v>624</v>
      </c>
      <c r="K2411" s="44" t="s">
        <v>566</v>
      </c>
      <c r="L2411" s="44" t="s">
        <v>567</v>
      </c>
      <c r="M2411" s="44" t="s">
        <v>673</v>
      </c>
      <c r="N2411" s="44"/>
      <c r="O2411" s="44" t="s">
        <v>8000</v>
      </c>
      <c r="P2411" s="44" t="s">
        <v>8001</v>
      </c>
      <c r="Q2411" s="44" t="s">
        <v>570</v>
      </c>
    </row>
    <row r="2412" spans="1:17" x14ac:dyDescent="0.25">
      <c r="A2412" s="44" t="s">
        <v>8226</v>
      </c>
      <c r="B2412" s="44" t="s">
        <v>8227</v>
      </c>
      <c r="C2412" s="44" t="s">
        <v>8228</v>
      </c>
      <c r="D2412" s="44"/>
      <c r="E2412" s="44" t="s">
        <v>8035</v>
      </c>
      <c r="F2412" s="44"/>
      <c r="G2412" s="45"/>
      <c r="H2412" s="46">
        <v>0</v>
      </c>
      <c r="I2412" s="44" t="s">
        <v>623</v>
      </c>
      <c r="J2412" s="44" t="s">
        <v>624</v>
      </c>
      <c r="K2412" s="44" t="s">
        <v>566</v>
      </c>
      <c r="L2412" s="44" t="s">
        <v>567</v>
      </c>
      <c r="M2412" s="44" t="s">
        <v>673</v>
      </c>
      <c r="N2412" s="44"/>
      <c r="O2412" s="44" t="s">
        <v>8000</v>
      </c>
      <c r="P2412" s="44" t="s">
        <v>8001</v>
      </c>
      <c r="Q2412" s="44" t="s">
        <v>570</v>
      </c>
    </row>
    <row r="2413" spans="1:17" x14ac:dyDescent="0.25">
      <c r="A2413" s="44" t="s">
        <v>8229</v>
      </c>
      <c r="B2413" s="44" t="s">
        <v>8230</v>
      </c>
      <c r="C2413" s="44" t="s">
        <v>8231</v>
      </c>
      <c r="D2413" s="44"/>
      <c r="E2413" s="44" t="s">
        <v>8035</v>
      </c>
      <c r="F2413" s="44"/>
      <c r="G2413" s="45"/>
      <c r="H2413" s="46">
        <v>0</v>
      </c>
      <c r="I2413" s="44" t="s">
        <v>623</v>
      </c>
      <c r="J2413" s="44" t="s">
        <v>624</v>
      </c>
      <c r="K2413" s="44" t="s">
        <v>566</v>
      </c>
      <c r="L2413" s="44" t="s">
        <v>567</v>
      </c>
      <c r="M2413" s="44" t="s">
        <v>673</v>
      </c>
      <c r="N2413" s="44"/>
      <c r="O2413" s="44" t="s">
        <v>8000</v>
      </c>
      <c r="P2413" s="44" t="s">
        <v>8001</v>
      </c>
      <c r="Q2413" s="44" t="s">
        <v>570</v>
      </c>
    </row>
    <row r="2414" spans="1:17" x14ac:dyDescent="0.25">
      <c r="A2414" s="44" t="s">
        <v>8232</v>
      </c>
      <c r="B2414" s="44" t="s">
        <v>8233</v>
      </c>
      <c r="C2414" s="44" t="s">
        <v>8234</v>
      </c>
      <c r="D2414" s="44"/>
      <c r="E2414" s="44" t="s">
        <v>8035</v>
      </c>
      <c r="F2414" s="44"/>
      <c r="G2414" s="45"/>
      <c r="H2414" s="46">
        <v>0</v>
      </c>
      <c r="I2414" s="44" t="s">
        <v>623</v>
      </c>
      <c r="J2414" s="44" t="s">
        <v>624</v>
      </c>
      <c r="K2414" s="44" t="s">
        <v>566</v>
      </c>
      <c r="L2414" s="44" t="s">
        <v>567</v>
      </c>
      <c r="M2414" s="44" t="s">
        <v>673</v>
      </c>
      <c r="N2414" s="44"/>
      <c r="O2414" s="44" t="s">
        <v>8000</v>
      </c>
      <c r="P2414" s="44" t="s">
        <v>8001</v>
      </c>
      <c r="Q2414" s="44" t="s">
        <v>570</v>
      </c>
    </row>
    <row r="2415" spans="1:17" x14ac:dyDescent="0.25">
      <c r="A2415" s="44" t="s">
        <v>8235</v>
      </c>
      <c r="B2415" s="44" t="s">
        <v>8236</v>
      </c>
      <c r="C2415" s="44" t="s">
        <v>8237</v>
      </c>
      <c r="D2415" s="44"/>
      <c r="E2415" s="44" t="s">
        <v>8035</v>
      </c>
      <c r="F2415" s="44"/>
      <c r="G2415" s="45"/>
      <c r="H2415" s="46">
        <v>0</v>
      </c>
      <c r="I2415" s="44" t="s">
        <v>657</v>
      </c>
      <c r="J2415" s="44" t="s">
        <v>658</v>
      </c>
      <c r="K2415" s="44" t="s">
        <v>566</v>
      </c>
      <c r="L2415" s="44" t="s">
        <v>567</v>
      </c>
      <c r="M2415" s="44" t="s">
        <v>974</v>
      </c>
      <c r="N2415" s="44"/>
      <c r="O2415" s="44" t="s">
        <v>8000</v>
      </c>
      <c r="P2415" s="44" t="s">
        <v>8001</v>
      </c>
      <c r="Q2415" s="44" t="s">
        <v>570</v>
      </c>
    </row>
    <row r="2416" spans="1:17" x14ac:dyDescent="0.25">
      <c r="A2416" s="44" t="s">
        <v>8238</v>
      </c>
      <c r="B2416" s="44" t="s">
        <v>8239</v>
      </c>
      <c r="C2416" s="44" t="s">
        <v>8240</v>
      </c>
      <c r="D2416" s="44"/>
      <c r="E2416" s="44" t="s">
        <v>8035</v>
      </c>
      <c r="F2416" s="44"/>
      <c r="G2416" s="45"/>
      <c r="H2416" s="46">
        <v>0</v>
      </c>
      <c r="I2416" s="44" t="s">
        <v>657</v>
      </c>
      <c r="J2416" s="44" t="s">
        <v>658</v>
      </c>
      <c r="K2416" s="44" t="s">
        <v>566</v>
      </c>
      <c r="L2416" s="44" t="s">
        <v>567</v>
      </c>
      <c r="M2416" s="44" t="s">
        <v>974</v>
      </c>
      <c r="N2416" s="44"/>
      <c r="O2416" s="44" t="s">
        <v>8000</v>
      </c>
      <c r="P2416" s="44" t="s">
        <v>8001</v>
      </c>
      <c r="Q2416" s="44" t="s">
        <v>570</v>
      </c>
    </row>
    <row r="2417" spans="1:17" x14ac:dyDescent="0.25">
      <c r="A2417" s="44" t="s">
        <v>8241</v>
      </c>
      <c r="B2417" s="44" t="s">
        <v>8242</v>
      </c>
      <c r="C2417" s="44" t="s">
        <v>8243</v>
      </c>
      <c r="D2417" s="44"/>
      <c r="E2417" s="44" t="s">
        <v>8035</v>
      </c>
      <c r="F2417" s="44"/>
      <c r="G2417" s="45"/>
      <c r="H2417" s="46">
        <v>0</v>
      </c>
      <c r="I2417" s="44" t="s">
        <v>789</v>
      </c>
      <c r="J2417" s="44" t="s">
        <v>790</v>
      </c>
      <c r="K2417" s="44" t="s">
        <v>566</v>
      </c>
      <c r="L2417" s="44" t="s">
        <v>567</v>
      </c>
      <c r="M2417" s="44" t="s">
        <v>974</v>
      </c>
      <c r="N2417" s="44"/>
      <c r="O2417" s="44" t="s">
        <v>8000</v>
      </c>
      <c r="P2417" s="44" t="s">
        <v>8001</v>
      </c>
      <c r="Q2417" s="44" t="s">
        <v>570</v>
      </c>
    </row>
    <row r="2418" spans="1:17" x14ac:dyDescent="0.25">
      <c r="A2418" s="44" t="s">
        <v>8244</v>
      </c>
      <c r="B2418" s="44" t="s">
        <v>8245</v>
      </c>
      <c r="C2418" s="44" t="s">
        <v>8246</v>
      </c>
      <c r="D2418" s="44"/>
      <c r="E2418" s="44" t="s">
        <v>8035</v>
      </c>
      <c r="F2418" s="44"/>
      <c r="G2418" s="45"/>
      <c r="H2418" s="46">
        <v>0</v>
      </c>
      <c r="I2418" s="44" t="s">
        <v>657</v>
      </c>
      <c r="J2418" s="44" t="s">
        <v>658</v>
      </c>
      <c r="K2418" s="44" t="s">
        <v>566</v>
      </c>
      <c r="L2418" s="44" t="s">
        <v>567</v>
      </c>
      <c r="M2418" s="44" t="s">
        <v>974</v>
      </c>
      <c r="N2418" s="44"/>
      <c r="O2418" s="44" t="s">
        <v>8000</v>
      </c>
      <c r="P2418" s="44" t="s">
        <v>8001</v>
      </c>
      <c r="Q2418" s="44" t="s">
        <v>570</v>
      </c>
    </row>
    <row r="2419" spans="1:17" x14ac:dyDescent="0.25">
      <c r="A2419" s="44" t="s">
        <v>8247</v>
      </c>
      <c r="B2419" s="44" t="s">
        <v>8248</v>
      </c>
      <c r="C2419" s="44" t="s">
        <v>8249</v>
      </c>
      <c r="D2419" s="44"/>
      <c r="E2419" s="44" t="s">
        <v>8035</v>
      </c>
      <c r="F2419" s="44"/>
      <c r="G2419" s="45"/>
      <c r="H2419" s="46">
        <v>0</v>
      </c>
      <c r="I2419" s="44" t="s">
        <v>657</v>
      </c>
      <c r="J2419" s="44" t="s">
        <v>658</v>
      </c>
      <c r="K2419" s="44" t="s">
        <v>566</v>
      </c>
      <c r="L2419" s="44" t="s">
        <v>567</v>
      </c>
      <c r="M2419" s="44" t="s">
        <v>974</v>
      </c>
      <c r="N2419" s="44"/>
      <c r="O2419" s="44" t="s">
        <v>8000</v>
      </c>
      <c r="P2419" s="44" t="s">
        <v>8001</v>
      </c>
      <c r="Q2419" s="44" t="s">
        <v>570</v>
      </c>
    </row>
    <row r="2420" spans="1:17" x14ac:dyDescent="0.25">
      <c r="A2420" s="44" t="s">
        <v>8250</v>
      </c>
      <c r="B2420" s="44" t="s">
        <v>8251</v>
      </c>
      <c r="C2420" s="44" t="s">
        <v>8252</v>
      </c>
      <c r="D2420" s="44"/>
      <c r="E2420" s="44" t="s">
        <v>8035</v>
      </c>
      <c r="F2420" s="44"/>
      <c r="G2420" s="45"/>
      <c r="H2420" s="46">
        <v>0</v>
      </c>
      <c r="I2420" s="44" t="s">
        <v>657</v>
      </c>
      <c r="J2420" s="44" t="s">
        <v>658</v>
      </c>
      <c r="K2420" s="44" t="s">
        <v>566</v>
      </c>
      <c r="L2420" s="44" t="s">
        <v>567</v>
      </c>
      <c r="M2420" s="44" t="s">
        <v>974</v>
      </c>
      <c r="N2420" s="44"/>
      <c r="O2420" s="44" t="s">
        <v>8000</v>
      </c>
      <c r="P2420" s="44" t="s">
        <v>8001</v>
      </c>
      <c r="Q2420" s="44" t="s">
        <v>570</v>
      </c>
    </row>
    <row r="2421" spans="1:17" x14ac:dyDescent="0.25">
      <c r="A2421" s="44" t="s">
        <v>8253</v>
      </c>
      <c r="B2421" s="44" t="s">
        <v>8254</v>
      </c>
      <c r="C2421" s="44" t="s">
        <v>8255</v>
      </c>
      <c r="D2421" s="44"/>
      <c r="E2421" s="44" t="s">
        <v>8035</v>
      </c>
      <c r="F2421" s="44"/>
      <c r="G2421" s="45"/>
      <c r="H2421" s="46">
        <v>0</v>
      </c>
      <c r="I2421" s="44" t="s">
        <v>657</v>
      </c>
      <c r="J2421" s="44" t="s">
        <v>658</v>
      </c>
      <c r="K2421" s="44" t="s">
        <v>566</v>
      </c>
      <c r="L2421" s="44" t="s">
        <v>567</v>
      </c>
      <c r="M2421" s="44" t="s">
        <v>974</v>
      </c>
      <c r="N2421" s="44"/>
      <c r="O2421" s="44" t="s">
        <v>8000</v>
      </c>
      <c r="P2421" s="44" t="s">
        <v>8001</v>
      </c>
      <c r="Q2421" s="44" t="s">
        <v>570</v>
      </c>
    </row>
    <row r="2422" spans="1:17" x14ac:dyDescent="0.25">
      <c r="A2422" s="44" t="s">
        <v>8256</v>
      </c>
      <c r="B2422" s="44" t="s">
        <v>8257</v>
      </c>
      <c r="C2422" s="44" t="s">
        <v>8258</v>
      </c>
      <c r="D2422" s="44"/>
      <c r="E2422" s="44" t="s">
        <v>8035</v>
      </c>
      <c r="F2422" s="44"/>
      <c r="G2422" s="45"/>
      <c r="H2422" s="46">
        <v>0</v>
      </c>
      <c r="I2422" s="44" t="s">
        <v>657</v>
      </c>
      <c r="J2422" s="44" t="s">
        <v>658</v>
      </c>
      <c r="K2422" s="44" t="s">
        <v>566</v>
      </c>
      <c r="L2422" s="44" t="s">
        <v>567</v>
      </c>
      <c r="M2422" s="44" t="s">
        <v>974</v>
      </c>
      <c r="N2422" s="44"/>
      <c r="O2422" s="44" t="s">
        <v>8000</v>
      </c>
      <c r="P2422" s="44" t="s">
        <v>8001</v>
      </c>
      <c r="Q2422" s="44" t="s">
        <v>570</v>
      </c>
    </row>
    <row r="2423" spans="1:17" x14ac:dyDescent="0.25">
      <c r="A2423" s="44" t="s">
        <v>8259</v>
      </c>
      <c r="B2423" s="44" t="s">
        <v>8260</v>
      </c>
      <c r="C2423" s="44" t="s">
        <v>8261</v>
      </c>
      <c r="D2423" s="44"/>
      <c r="E2423" s="44" t="s">
        <v>8035</v>
      </c>
      <c r="F2423" s="44"/>
      <c r="G2423" s="45"/>
      <c r="H2423" s="46">
        <v>0</v>
      </c>
      <c r="I2423" s="44" t="s">
        <v>789</v>
      </c>
      <c r="J2423" s="44" t="s">
        <v>790</v>
      </c>
      <c r="K2423" s="44" t="s">
        <v>566</v>
      </c>
      <c r="L2423" s="44" t="s">
        <v>567</v>
      </c>
      <c r="M2423" s="44" t="s">
        <v>974</v>
      </c>
      <c r="N2423" s="44"/>
      <c r="O2423" s="44" t="s">
        <v>8000</v>
      </c>
      <c r="P2423" s="44" t="s">
        <v>8001</v>
      </c>
      <c r="Q2423" s="44" t="s">
        <v>570</v>
      </c>
    </row>
    <row r="2424" spans="1:17" x14ac:dyDescent="0.25">
      <c r="A2424" s="44" t="s">
        <v>8262</v>
      </c>
      <c r="B2424" s="44" t="s">
        <v>8263</v>
      </c>
      <c r="C2424" s="44" t="s">
        <v>8264</v>
      </c>
      <c r="D2424" s="44"/>
      <c r="E2424" s="44" t="s">
        <v>8035</v>
      </c>
      <c r="F2424" s="44"/>
      <c r="G2424" s="45"/>
      <c r="H2424" s="46">
        <v>0</v>
      </c>
      <c r="I2424" s="44" t="s">
        <v>657</v>
      </c>
      <c r="J2424" s="44" t="s">
        <v>658</v>
      </c>
      <c r="K2424" s="44" t="s">
        <v>566</v>
      </c>
      <c r="L2424" s="44" t="s">
        <v>567</v>
      </c>
      <c r="M2424" s="44" t="s">
        <v>974</v>
      </c>
      <c r="N2424" s="44"/>
      <c r="O2424" s="44" t="s">
        <v>8000</v>
      </c>
      <c r="P2424" s="44" t="s">
        <v>8001</v>
      </c>
      <c r="Q2424" s="44" t="s">
        <v>570</v>
      </c>
    </row>
    <row r="2425" spans="1:17" x14ac:dyDescent="0.25">
      <c r="A2425" s="44" t="s">
        <v>8265</v>
      </c>
      <c r="B2425" s="44" t="s">
        <v>8266</v>
      </c>
      <c r="C2425" s="44" t="s">
        <v>8267</v>
      </c>
      <c r="D2425" s="44"/>
      <c r="E2425" s="44" t="s">
        <v>8035</v>
      </c>
      <c r="F2425" s="44"/>
      <c r="G2425" s="45"/>
      <c r="H2425" s="46">
        <v>0</v>
      </c>
      <c r="I2425" s="44" t="s">
        <v>789</v>
      </c>
      <c r="J2425" s="44" t="s">
        <v>790</v>
      </c>
      <c r="K2425" s="44" t="s">
        <v>566</v>
      </c>
      <c r="L2425" s="44" t="s">
        <v>567</v>
      </c>
      <c r="M2425" s="44" t="s">
        <v>974</v>
      </c>
      <c r="N2425" s="44"/>
      <c r="O2425" s="44" t="s">
        <v>8000</v>
      </c>
      <c r="P2425" s="44" t="s">
        <v>8001</v>
      </c>
      <c r="Q2425" s="44" t="s">
        <v>570</v>
      </c>
    </row>
    <row r="2426" spans="1:17" x14ac:dyDescent="0.25">
      <c r="A2426" s="44" t="s">
        <v>8268</v>
      </c>
      <c r="B2426" s="44" t="s">
        <v>8269</v>
      </c>
      <c r="C2426" s="44" t="s">
        <v>8270</v>
      </c>
      <c r="D2426" s="44"/>
      <c r="E2426" s="44" t="s">
        <v>8035</v>
      </c>
      <c r="F2426" s="44"/>
      <c r="G2426" s="45"/>
      <c r="H2426" s="46">
        <v>0</v>
      </c>
      <c r="I2426" s="44" t="s">
        <v>657</v>
      </c>
      <c r="J2426" s="44" t="s">
        <v>658</v>
      </c>
      <c r="K2426" s="44" t="s">
        <v>566</v>
      </c>
      <c r="L2426" s="44" t="s">
        <v>567</v>
      </c>
      <c r="M2426" s="44" t="s">
        <v>974</v>
      </c>
      <c r="N2426" s="44"/>
      <c r="O2426" s="44" t="s">
        <v>8000</v>
      </c>
      <c r="P2426" s="44" t="s">
        <v>8001</v>
      </c>
      <c r="Q2426" s="44" t="s">
        <v>570</v>
      </c>
    </row>
    <row r="2427" spans="1:17" x14ac:dyDescent="0.25">
      <c r="A2427" s="44" t="s">
        <v>8271</v>
      </c>
      <c r="B2427" s="44" t="s">
        <v>8272</v>
      </c>
      <c r="C2427" s="44" t="s">
        <v>8273</v>
      </c>
      <c r="D2427" s="44"/>
      <c r="E2427" s="44" t="s">
        <v>8035</v>
      </c>
      <c r="F2427" s="44"/>
      <c r="G2427" s="45"/>
      <c r="H2427" s="46">
        <v>0</v>
      </c>
      <c r="I2427" s="44" t="s">
        <v>657</v>
      </c>
      <c r="J2427" s="44" t="s">
        <v>658</v>
      </c>
      <c r="K2427" s="44" t="s">
        <v>566</v>
      </c>
      <c r="L2427" s="44" t="s">
        <v>567</v>
      </c>
      <c r="M2427" s="44" t="s">
        <v>974</v>
      </c>
      <c r="N2427" s="44"/>
      <c r="O2427" s="44" t="s">
        <v>8000</v>
      </c>
      <c r="P2427" s="44" t="s">
        <v>8001</v>
      </c>
      <c r="Q2427" s="44" t="s">
        <v>570</v>
      </c>
    </row>
    <row r="2428" spans="1:17" x14ac:dyDescent="0.25">
      <c r="A2428" s="44" t="s">
        <v>8274</v>
      </c>
      <c r="B2428" s="44" t="s">
        <v>8275</v>
      </c>
      <c r="C2428" s="44" t="s">
        <v>8276</v>
      </c>
      <c r="D2428" s="44"/>
      <c r="E2428" s="44" t="s">
        <v>8035</v>
      </c>
      <c r="F2428" s="44"/>
      <c r="G2428" s="45"/>
      <c r="H2428" s="46">
        <v>0</v>
      </c>
      <c r="I2428" s="44" t="s">
        <v>657</v>
      </c>
      <c r="J2428" s="44" t="s">
        <v>658</v>
      </c>
      <c r="K2428" s="44" t="s">
        <v>566</v>
      </c>
      <c r="L2428" s="44" t="s">
        <v>567</v>
      </c>
      <c r="M2428" s="44" t="s">
        <v>974</v>
      </c>
      <c r="N2428" s="44"/>
      <c r="O2428" s="44" t="s">
        <v>8000</v>
      </c>
      <c r="P2428" s="44" t="s">
        <v>8001</v>
      </c>
      <c r="Q2428" s="44" t="s">
        <v>570</v>
      </c>
    </row>
    <row r="2429" spans="1:17" x14ac:dyDescent="0.25">
      <c r="A2429" s="44" t="s">
        <v>8277</v>
      </c>
      <c r="B2429" s="44" t="s">
        <v>8278</v>
      </c>
      <c r="C2429" s="44" t="s">
        <v>8279</v>
      </c>
      <c r="D2429" s="44"/>
      <c r="E2429" s="44" t="s">
        <v>8035</v>
      </c>
      <c r="F2429" s="44"/>
      <c r="G2429" s="45"/>
      <c r="H2429" s="46">
        <v>0</v>
      </c>
      <c r="I2429" s="44" t="s">
        <v>657</v>
      </c>
      <c r="J2429" s="44" t="s">
        <v>658</v>
      </c>
      <c r="K2429" s="44" t="s">
        <v>566</v>
      </c>
      <c r="L2429" s="44" t="s">
        <v>567</v>
      </c>
      <c r="M2429" s="44" t="s">
        <v>974</v>
      </c>
      <c r="N2429" s="44"/>
      <c r="O2429" s="44" t="s">
        <v>8000</v>
      </c>
      <c r="P2429" s="44" t="s">
        <v>8001</v>
      </c>
      <c r="Q2429" s="44" t="s">
        <v>570</v>
      </c>
    </row>
    <row r="2430" spans="1:17" x14ac:dyDescent="0.25">
      <c r="A2430" s="44" t="s">
        <v>8280</v>
      </c>
      <c r="B2430" s="44" t="s">
        <v>8281</v>
      </c>
      <c r="C2430" s="44" t="s">
        <v>8282</v>
      </c>
      <c r="D2430" s="44"/>
      <c r="E2430" s="44" t="s">
        <v>8035</v>
      </c>
      <c r="F2430" s="44"/>
      <c r="G2430" s="45"/>
      <c r="H2430" s="46">
        <v>0</v>
      </c>
      <c r="I2430" s="44" t="s">
        <v>657</v>
      </c>
      <c r="J2430" s="44" t="s">
        <v>658</v>
      </c>
      <c r="K2430" s="44" t="s">
        <v>566</v>
      </c>
      <c r="L2430" s="44" t="s">
        <v>567</v>
      </c>
      <c r="M2430" s="44" t="s">
        <v>974</v>
      </c>
      <c r="N2430" s="44"/>
      <c r="O2430" s="44" t="s">
        <v>8000</v>
      </c>
      <c r="P2430" s="44" t="s">
        <v>8001</v>
      </c>
      <c r="Q2430" s="44" t="s">
        <v>570</v>
      </c>
    </row>
    <row r="2431" spans="1:17" x14ac:dyDescent="0.25">
      <c r="A2431" s="44" t="s">
        <v>8283</v>
      </c>
      <c r="B2431" s="44" t="s">
        <v>8284</v>
      </c>
      <c r="C2431" s="44" t="s">
        <v>8285</v>
      </c>
      <c r="D2431" s="44"/>
      <c r="E2431" s="44" t="s">
        <v>8035</v>
      </c>
      <c r="F2431" s="44"/>
      <c r="G2431" s="45"/>
      <c r="H2431" s="46">
        <v>0</v>
      </c>
      <c r="I2431" s="44" t="s">
        <v>789</v>
      </c>
      <c r="J2431" s="44" t="s">
        <v>790</v>
      </c>
      <c r="K2431" s="44" t="s">
        <v>566</v>
      </c>
      <c r="L2431" s="44" t="s">
        <v>567</v>
      </c>
      <c r="M2431" s="44" t="s">
        <v>974</v>
      </c>
      <c r="N2431" s="44"/>
      <c r="O2431" s="44" t="s">
        <v>8000</v>
      </c>
      <c r="P2431" s="44" t="s">
        <v>8001</v>
      </c>
      <c r="Q2431" s="44" t="s">
        <v>570</v>
      </c>
    </row>
    <row r="2432" spans="1:17" x14ac:dyDescent="0.25">
      <c r="A2432" s="44" t="s">
        <v>8286</v>
      </c>
      <c r="B2432" s="44" t="s">
        <v>8287</v>
      </c>
      <c r="C2432" s="44" t="s">
        <v>8288</v>
      </c>
      <c r="D2432" s="44"/>
      <c r="E2432" s="44" t="s">
        <v>8035</v>
      </c>
      <c r="F2432" s="44"/>
      <c r="G2432" s="45"/>
      <c r="H2432" s="46">
        <v>0</v>
      </c>
      <c r="I2432" s="44" t="s">
        <v>657</v>
      </c>
      <c r="J2432" s="44" t="s">
        <v>658</v>
      </c>
      <c r="K2432" s="44" t="s">
        <v>566</v>
      </c>
      <c r="L2432" s="44" t="s">
        <v>567</v>
      </c>
      <c r="M2432" s="44" t="s">
        <v>974</v>
      </c>
      <c r="N2432" s="44"/>
      <c r="O2432" s="44" t="s">
        <v>8000</v>
      </c>
      <c r="P2432" s="44" t="s">
        <v>8001</v>
      </c>
      <c r="Q2432" s="44" t="s">
        <v>570</v>
      </c>
    </row>
    <row r="2433" spans="1:17" x14ac:dyDescent="0.25">
      <c r="A2433" s="44" t="s">
        <v>8289</v>
      </c>
      <c r="B2433" s="44" t="s">
        <v>8290</v>
      </c>
      <c r="C2433" s="44" t="s">
        <v>8291</v>
      </c>
      <c r="D2433" s="44"/>
      <c r="E2433" s="44" t="s">
        <v>8035</v>
      </c>
      <c r="F2433" s="44"/>
      <c r="G2433" s="45"/>
      <c r="H2433" s="46">
        <v>0</v>
      </c>
      <c r="I2433" s="44" t="s">
        <v>623</v>
      </c>
      <c r="J2433" s="44" t="s">
        <v>624</v>
      </c>
      <c r="K2433" s="44" t="s">
        <v>566</v>
      </c>
      <c r="L2433" s="44" t="s">
        <v>567</v>
      </c>
      <c r="M2433" s="44" t="s">
        <v>667</v>
      </c>
      <c r="N2433" s="44"/>
      <c r="O2433" s="44" t="s">
        <v>8000</v>
      </c>
      <c r="P2433" s="44" t="s">
        <v>8001</v>
      </c>
      <c r="Q2433" s="44" t="s">
        <v>570</v>
      </c>
    </row>
    <row r="2434" spans="1:17" x14ac:dyDescent="0.25">
      <c r="A2434" s="44" t="s">
        <v>8292</v>
      </c>
      <c r="B2434" s="44" t="s">
        <v>8293</v>
      </c>
      <c r="C2434" s="44" t="s">
        <v>8294</v>
      </c>
      <c r="D2434" s="44"/>
      <c r="E2434" s="44" t="s">
        <v>8035</v>
      </c>
      <c r="F2434" s="44"/>
      <c r="G2434" s="45"/>
      <c r="H2434" s="46">
        <v>0</v>
      </c>
      <c r="I2434" s="44" t="s">
        <v>623</v>
      </c>
      <c r="J2434" s="44" t="s">
        <v>624</v>
      </c>
      <c r="K2434" s="44" t="s">
        <v>566</v>
      </c>
      <c r="L2434" s="44" t="s">
        <v>567</v>
      </c>
      <c r="M2434" s="44" t="s">
        <v>667</v>
      </c>
      <c r="N2434" s="44"/>
      <c r="O2434" s="44" t="s">
        <v>8000</v>
      </c>
      <c r="P2434" s="44" t="s">
        <v>8001</v>
      </c>
      <c r="Q2434" s="44" t="s">
        <v>570</v>
      </c>
    </row>
    <row r="2435" spans="1:17" x14ac:dyDescent="0.25">
      <c r="A2435" s="44" t="s">
        <v>8295</v>
      </c>
      <c r="B2435" s="44" t="s">
        <v>8296</v>
      </c>
      <c r="C2435" s="44" t="s">
        <v>8297</v>
      </c>
      <c r="D2435" s="44"/>
      <c r="E2435" s="44" t="s">
        <v>8035</v>
      </c>
      <c r="F2435" s="44"/>
      <c r="G2435" s="45"/>
      <c r="H2435" s="46">
        <v>0</v>
      </c>
      <c r="I2435" s="44" t="s">
        <v>671</v>
      </c>
      <c r="J2435" s="44" t="s">
        <v>672</v>
      </c>
      <c r="K2435" s="44" t="s">
        <v>566</v>
      </c>
      <c r="L2435" s="44" t="s">
        <v>567</v>
      </c>
      <c r="M2435" s="44" t="s">
        <v>667</v>
      </c>
      <c r="N2435" s="44"/>
      <c r="O2435" s="44" t="s">
        <v>8000</v>
      </c>
      <c r="P2435" s="44" t="s">
        <v>8001</v>
      </c>
      <c r="Q2435" s="44" t="s">
        <v>570</v>
      </c>
    </row>
    <row r="2436" spans="1:17" x14ac:dyDescent="0.25">
      <c r="A2436" s="44" t="s">
        <v>8298</v>
      </c>
      <c r="B2436" s="44" t="s">
        <v>8299</v>
      </c>
      <c r="C2436" s="44" t="s">
        <v>8300</v>
      </c>
      <c r="D2436" s="44"/>
      <c r="E2436" s="44" t="s">
        <v>8035</v>
      </c>
      <c r="F2436" s="44"/>
      <c r="G2436" s="45"/>
      <c r="H2436" s="46">
        <v>0</v>
      </c>
      <c r="I2436" s="44" t="s">
        <v>671</v>
      </c>
      <c r="J2436" s="44" t="s">
        <v>672</v>
      </c>
      <c r="K2436" s="44" t="s">
        <v>566</v>
      </c>
      <c r="L2436" s="44" t="s">
        <v>567</v>
      </c>
      <c r="M2436" s="44" t="s">
        <v>667</v>
      </c>
      <c r="N2436" s="44"/>
      <c r="O2436" s="44" t="s">
        <v>8000</v>
      </c>
      <c r="P2436" s="44" t="s">
        <v>8001</v>
      </c>
      <c r="Q2436" s="44" t="s">
        <v>570</v>
      </c>
    </row>
    <row r="2437" spans="1:17" x14ac:dyDescent="0.25">
      <c r="A2437" s="44" t="s">
        <v>8301</v>
      </c>
      <c r="B2437" s="44" t="s">
        <v>8302</v>
      </c>
      <c r="C2437" s="44" t="s">
        <v>8303</v>
      </c>
      <c r="D2437" s="44"/>
      <c r="E2437" s="44" t="s">
        <v>8035</v>
      </c>
      <c r="F2437" s="44"/>
      <c r="G2437" s="45"/>
      <c r="H2437" s="46">
        <v>0</v>
      </c>
      <c r="I2437" s="44" t="s">
        <v>623</v>
      </c>
      <c r="J2437" s="44" t="s">
        <v>624</v>
      </c>
      <c r="K2437" s="44" t="s">
        <v>566</v>
      </c>
      <c r="L2437" s="44" t="s">
        <v>567</v>
      </c>
      <c r="M2437" s="44" t="s">
        <v>667</v>
      </c>
      <c r="N2437" s="44"/>
      <c r="O2437" s="44" t="s">
        <v>8000</v>
      </c>
      <c r="P2437" s="44" t="s">
        <v>8001</v>
      </c>
      <c r="Q2437" s="44" t="s">
        <v>570</v>
      </c>
    </row>
    <row r="2438" spans="1:17" x14ac:dyDescent="0.25">
      <c r="A2438" s="44" t="s">
        <v>8304</v>
      </c>
      <c r="B2438" s="44" t="s">
        <v>8305</v>
      </c>
      <c r="C2438" s="44" t="s">
        <v>74</v>
      </c>
      <c r="D2438" s="44"/>
      <c r="E2438" s="44" t="s">
        <v>8035</v>
      </c>
      <c r="F2438" s="44"/>
      <c r="G2438" s="45"/>
      <c r="H2438" s="46">
        <v>0</v>
      </c>
      <c r="I2438" s="44" t="s">
        <v>671</v>
      </c>
      <c r="J2438" s="44" t="s">
        <v>672</v>
      </c>
      <c r="K2438" s="44" t="s">
        <v>566</v>
      </c>
      <c r="L2438" s="44" t="s">
        <v>567</v>
      </c>
      <c r="M2438" s="44"/>
      <c r="N2438" s="44"/>
      <c r="O2438" s="44" t="s">
        <v>8000</v>
      </c>
      <c r="P2438" s="44" t="s">
        <v>8001</v>
      </c>
      <c r="Q2438" s="44" t="s">
        <v>570</v>
      </c>
    </row>
    <row r="2439" spans="1:17" x14ac:dyDescent="0.25">
      <c r="A2439" s="44" t="s">
        <v>8306</v>
      </c>
      <c r="B2439" s="44" t="s">
        <v>8307</v>
      </c>
      <c r="C2439" s="44" t="s">
        <v>8308</v>
      </c>
      <c r="D2439" s="44"/>
      <c r="E2439" s="44" t="s">
        <v>8035</v>
      </c>
      <c r="F2439" s="44"/>
      <c r="G2439" s="45"/>
      <c r="H2439" s="46">
        <v>0</v>
      </c>
      <c r="I2439" s="44" t="s">
        <v>623</v>
      </c>
      <c r="J2439" s="44" t="s">
        <v>624</v>
      </c>
      <c r="K2439" s="44" t="s">
        <v>566</v>
      </c>
      <c r="L2439" s="44" t="s">
        <v>567</v>
      </c>
      <c r="M2439" s="44" t="s">
        <v>667</v>
      </c>
      <c r="N2439" s="44"/>
      <c r="O2439" s="44" t="s">
        <v>8000</v>
      </c>
      <c r="P2439" s="44" t="s">
        <v>8001</v>
      </c>
      <c r="Q2439" s="44" t="s">
        <v>570</v>
      </c>
    </row>
    <row r="2440" spans="1:17" x14ac:dyDescent="0.25">
      <c r="A2440" s="44" t="s">
        <v>8309</v>
      </c>
      <c r="B2440" s="44" t="s">
        <v>8310</v>
      </c>
      <c r="C2440" s="44" t="s">
        <v>8311</v>
      </c>
      <c r="D2440" s="44"/>
      <c r="E2440" s="44" t="s">
        <v>8035</v>
      </c>
      <c r="F2440" s="44"/>
      <c r="G2440" s="45"/>
      <c r="H2440" s="46">
        <v>0</v>
      </c>
      <c r="I2440" s="44" t="s">
        <v>623</v>
      </c>
      <c r="J2440" s="44" t="s">
        <v>624</v>
      </c>
      <c r="K2440" s="44" t="s">
        <v>566</v>
      </c>
      <c r="L2440" s="44" t="s">
        <v>567</v>
      </c>
      <c r="M2440" s="44" t="s">
        <v>667</v>
      </c>
      <c r="N2440" s="44"/>
      <c r="O2440" s="44" t="s">
        <v>8000</v>
      </c>
      <c r="P2440" s="44" t="s">
        <v>8001</v>
      </c>
      <c r="Q2440" s="44" t="s">
        <v>570</v>
      </c>
    </row>
    <row r="2441" spans="1:17" x14ac:dyDescent="0.25">
      <c r="A2441" s="44" t="s">
        <v>8312</v>
      </c>
      <c r="B2441" s="44" t="s">
        <v>8313</v>
      </c>
      <c r="C2441" s="44" t="s">
        <v>8314</v>
      </c>
      <c r="D2441" s="44"/>
      <c r="E2441" s="44" t="s">
        <v>8035</v>
      </c>
      <c r="F2441" s="44"/>
      <c r="G2441" s="45"/>
      <c r="H2441" s="46">
        <v>0</v>
      </c>
      <c r="I2441" s="44" t="s">
        <v>671</v>
      </c>
      <c r="J2441" s="44" t="s">
        <v>672</v>
      </c>
      <c r="K2441" s="44" t="s">
        <v>566</v>
      </c>
      <c r="L2441" s="44" t="s">
        <v>567</v>
      </c>
      <c r="M2441" s="44" t="s">
        <v>667</v>
      </c>
      <c r="N2441" s="44"/>
      <c r="O2441" s="44" t="s">
        <v>8000</v>
      </c>
      <c r="P2441" s="44" t="s">
        <v>8001</v>
      </c>
      <c r="Q2441" s="44" t="s">
        <v>570</v>
      </c>
    </row>
    <row r="2442" spans="1:17" x14ac:dyDescent="0.25">
      <c r="A2442" s="44" t="s">
        <v>8315</v>
      </c>
      <c r="B2442" s="44" t="s">
        <v>8316</v>
      </c>
      <c r="C2442" s="44" t="s">
        <v>8317</v>
      </c>
      <c r="D2442" s="44"/>
      <c r="E2442" s="44" t="s">
        <v>8035</v>
      </c>
      <c r="F2442" s="44"/>
      <c r="G2442" s="45"/>
      <c r="H2442" s="46">
        <v>0</v>
      </c>
      <c r="I2442" s="44" t="s">
        <v>623</v>
      </c>
      <c r="J2442" s="44" t="s">
        <v>624</v>
      </c>
      <c r="K2442" s="44" t="s">
        <v>566</v>
      </c>
      <c r="L2442" s="44" t="s">
        <v>567</v>
      </c>
      <c r="M2442" s="44" t="s">
        <v>667</v>
      </c>
      <c r="N2442" s="44"/>
      <c r="O2442" s="44" t="s">
        <v>8000</v>
      </c>
      <c r="P2442" s="44" t="s">
        <v>8001</v>
      </c>
      <c r="Q2442" s="44" t="s">
        <v>570</v>
      </c>
    </row>
    <row r="2443" spans="1:17" x14ac:dyDescent="0.25">
      <c r="A2443" s="44" t="s">
        <v>8318</v>
      </c>
      <c r="B2443" s="44" t="s">
        <v>8319</v>
      </c>
      <c r="C2443" s="44" t="s">
        <v>8320</v>
      </c>
      <c r="D2443" s="44"/>
      <c r="E2443" s="44" t="s">
        <v>8035</v>
      </c>
      <c r="F2443" s="44"/>
      <c r="G2443" s="45"/>
      <c r="H2443" s="46">
        <v>0</v>
      </c>
      <c r="I2443" s="44" t="s">
        <v>623</v>
      </c>
      <c r="J2443" s="44" t="s">
        <v>624</v>
      </c>
      <c r="K2443" s="44" t="s">
        <v>566</v>
      </c>
      <c r="L2443" s="44" t="s">
        <v>567</v>
      </c>
      <c r="M2443" s="44" t="s">
        <v>667</v>
      </c>
      <c r="N2443" s="44"/>
      <c r="O2443" s="44" t="s">
        <v>8000</v>
      </c>
      <c r="P2443" s="44" t="s">
        <v>8001</v>
      </c>
      <c r="Q2443" s="44" t="s">
        <v>570</v>
      </c>
    </row>
    <row r="2444" spans="1:17" x14ac:dyDescent="0.25">
      <c r="A2444" s="44" t="s">
        <v>8321</v>
      </c>
      <c r="B2444" s="44" t="s">
        <v>8322</v>
      </c>
      <c r="C2444" s="44" t="s">
        <v>8323</v>
      </c>
      <c r="D2444" s="44"/>
      <c r="E2444" s="44" t="s">
        <v>8035</v>
      </c>
      <c r="F2444" s="44"/>
      <c r="G2444" s="45"/>
      <c r="H2444" s="46">
        <v>0</v>
      </c>
      <c r="I2444" s="44" t="s">
        <v>623</v>
      </c>
      <c r="J2444" s="44" t="s">
        <v>624</v>
      </c>
      <c r="K2444" s="44" t="s">
        <v>566</v>
      </c>
      <c r="L2444" s="44" t="s">
        <v>567</v>
      </c>
      <c r="M2444" s="44" t="s">
        <v>725</v>
      </c>
      <c r="N2444" s="44"/>
      <c r="O2444" s="44" t="s">
        <v>8000</v>
      </c>
      <c r="P2444" s="44" t="s">
        <v>8001</v>
      </c>
      <c r="Q2444" s="44" t="s">
        <v>570</v>
      </c>
    </row>
    <row r="2445" spans="1:17" x14ac:dyDescent="0.25">
      <c r="A2445" s="44" t="s">
        <v>8324</v>
      </c>
      <c r="B2445" s="44" t="s">
        <v>8325</v>
      </c>
      <c r="C2445" s="44" t="s">
        <v>8326</v>
      </c>
      <c r="D2445" s="44"/>
      <c r="E2445" s="44" t="s">
        <v>8035</v>
      </c>
      <c r="F2445" s="44"/>
      <c r="G2445" s="45"/>
      <c r="H2445" s="46">
        <v>0</v>
      </c>
      <c r="I2445" s="44" t="s">
        <v>623</v>
      </c>
      <c r="J2445" s="44" t="s">
        <v>624</v>
      </c>
      <c r="K2445" s="44" t="s">
        <v>566</v>
      </c>
      <c r="L2445" s="44" t="s">
        <v>567</v>
      </c>
      <c r="M2445" s="44" t="s">
        <v>725</v>
      </c>
      <c r="N2445" s="44"/>
      <c r="O2445" s="44" t="s">
        <v>8000</v>
      </c>
      <c r="P2445" s="44" t="s">
        <v>8001</v>
      </c>
      <c r="Q2445" s="44" t="s">
        <v>570</v>
      </c>
    </row>
    <row r="2446" spans="1:17" x14ac:dyDescent="0.25">
      <c r="A2446" s="44" t="s">
        <v>8327</v>
      </c>
      <c r="B2446" s="44" t="s">
        <v>8328</v>
      </c>
      <c r="C2446" s="44" t="s">
        <v>8329</v>
      </c>
      <c r="D2446" s="44"/>
      <c r="E2446" s="44" t="s">
        <v>8035</v>
      </c>
      <c r="F2446" s="44"/>
      <c r="G2446" s="45"/>
      <c r="H2446" s="46">
        <v>0</v>
      </c>
      <c r="I2446" s="44" t="s">
        <v>623</v>
      </c>
      <c r="J2446" s="44" t="s">
        <v>624</v>
      </c>
      <c r="K2446" s="44" t="s">
        <v>566</v>
      </c>
      <c r="L2446" s="44" t="s">
        <v>567</v>
      </c>
      <c r="M2446" s="44" t="s">
        <v>725</v>
      </c>
      <c r="N2446" s="44"/>
      <c r="O2446" s="44" t="s">
        <v>8000</v>
      </c>
      <c r="P2446" s="44" t="s">
        <v>8001</v>
      </c>
      <c r="Q2446" s="44" t="s">
        <v>570</v>
      </c>
    </row>
    <row r="2447" spans="1:17" x14ac:dyDescent="0.25">
      <c r="A2447" s="44" t="s">
        <v>8330</v>
      </c>
      <c r="B2447" s="44" t="s">
        <v>8331</v>
      </c>
      <c r="C2447" s="44" t="s">
        <v>8332</v>
      </c>
      <c r="D2447" s="44"/>
      <c r="E2447" s="44" t="s">
        <v>8035</v>
      </c>
      <c r="F2447" s="44"/>
      <c r="G2447" s="45"/>
      <c r="H2447" s="46">
        <v>0</v>
      </c>
      <c r="I2447" s="44" t="s">
        <v>623</v>
      </c>
      <c r="J2447" s="44" t="s">
        <v>624</v>
      </c>
      <c r="K2447" s="44" t="s">
        <v>566</v>
      </c>
      <c r="L2447" s="44" t="s">
        <v>567</v>
      </c>
      <c r="M2447" s="44" t="s">
        <v>725</v>
      </c>
      <c r="N2447" s="44"/>
      <c r="O2447" s="44" t="s">
        <v>8000</v>
      </c>
      <c r="P2447" s="44" t="s">
        <v>8001</v>
      </c>
      <c r="Q2447" s="44" t="s">
        <v>570</v>
      </c>
    </row>
    <row r="2448" spans="1:17" x14ac:dyDescent="0.25">
      <c r="A2448" s="44" t="s">
        <v>8333</v>
      </c>
      <c r="B2448" s="44" t="s">
        <v>8334</v>
      </c>
      <c r="C2448" s="44" t="s">
        <v>8335</v>
      </c>
      <c r="D2448" s="44"/>
      <c r="E2448" s="44" t="s">
        <v>8035</v>
      </c>
      <c r="F2448" s="44"/>
      <c r="G2448" s="45"/>
      <c r="H2448" s="46">
        <v>0</v>
      </c>
      <c r="I2448" s="44" t="s">
        <v>671</v>
      </c>
      <c r="J2448" s="44" t="s">
        <v>672</v>
      </c>
      <c r="K2448" s="44" t="s">
        <v>566</v>
      </c>
      <c r="L2448" s="44" t="s">
        <v>567</v>
      </c>
      <c r="M2448" s="44" t="s">
        <v>725</v>
      </c>
      <c r="N2448" s="44"/>
      <c r="O2448" s="44" t="s">
        <v>8000</v>
      </c>
      <c r="P2448" s="44" t="s">
        <v>8001</v>
      </c>
      <c r="Q2448" s="44" t="s">
        <v>570</v>
      </c>
    </row>
    <row r="2449" spans="1:17" x14ac:dyDescent="0.25">
      <c r="A2449" s="44" t="s">
        <v>8336</v>
      </c>
      <c r="B2449" s="44" t="s">
        <v>8337</v>
      </c>
      <c r="C2449" s="44" t="s">
        <v>8338</v>
      </c>
      <c r="D2449" s="44"/>
      <c r="E2449" s="44" t="s">
        <v>8035</v>
      </c>
      <c r="F2449" s="44"/>
      <c r="G2449" s="45"/>
      <c r="H2449" s="46">
        <v>0</v>
      </c>
      <c r="I2449" s="44" t="s">
        <v>623</v>
      </c>
      <c r="J2449" s="44" t="s">
        <v>624</v>
      </c>
      <c r="K2449" s="44" t="s">
        <v>566</v>
      </c>
      <c r="L2449" s="44" t="s">
        <v>567</v>
      </c>
      <c r="M2449" s="44" t="s">
        <v>725</v>
      </c>
      <c r="N2449" s="44"/>
      <c r="O2449" s="44" t="s">
        <v>8000</v>
      </c>
      <c r="P2449" s="44" t="s">
        <v>8001</v>
      </c>
      <c r="Q2449" s="44" t="s">
        <v>570</v>
      </c>
    </row>
    <row r="2450" spans="1:17" x14ac:dyDescent="0.25">
      <c r="A2450" s="44" t="s">
        <v>8339</v>
      </c>
      <c r="B2450" s="44" t="s">
        <v>8340</v>
      </c>
      <c r="C2450" s="44" t="s">
        <v>8341</v>
      </c>
      <c r="D2450" s="44"/>
      <c r="E2450" s="44" t="s">
        <v>8035</v>
      </c>
      <c r="F2450" s="44"/>
      <c r="G2450" s="45"/>
      <c r="H2450" s="46">
        <v>0</v>
      </c>
      <c r="I2450" s="44" t="s">
        <v>671</v>
      </c>
      <c r="J2450" s="44" t="s">
        <v>672</v>
      </c>
      <c r="K2450" s="44" t="s">
        <v>566</v>
      </c>
      <c r="L2450" s="44" t="s">
        <v>567</v>
      </c>
      <c r="M2450" s="44" t="s">
        <v>725</v>
      </c>
      <c r="N2450" s="44"/>
      <c r="O2450" s="44" t="s">
        <v>8000</v>
      </c>
      <c r="P2450" s="44" t="s">
        <v>8001</v>
      </c>
      <c r="Q2450" s="44" t="s">
        <v>570</v>
      </c>
    </row>
    <row r="2451" spans="1:17" x14ac:dyDescent="0.25">
      <c r="A2451" s="44" t="s">
        <v>8342</v>
      </c>
      <c r="B2451" s="44" t="s">
        <v>8343</v>
      </c>
      <c r="C2451" s="44" t="s">
        <v>8344</v>
      </c>
      <c r="D2451" s="44"/>
      <c r="E2451" s="44" t="s">
        <v>8035</v>
      </c>
      <c r="F2451" s="44"/>
      <c r="G2451" s="45"/>
      <c r="H2451" s="46">
        <v>0</v>
      </c>
      <c r="I2451" s="44" t="s">
        <v>623</v>
      </c>
      <c r="J2451" s="44" t="s">
        <v>624</v>
      </c>
      <c r="K2451" s="44" t="s">
        <v>566</v>
      </c>
      <c r="L2451" s="44" t="s">
        <v>567</v>
      </c>
      <c r="M2451" s="44" t="s">
        <v>725</v>
      </c>
      <c r="N2451" s="44"/>
      <c r="O2451" s="44" t="s">
        <v>8000</v>
      </c>
      <c r="P2451" s="44" t="s">
        <v>8001</v>
      </c>
      <c r="Q2451" s="44" t="s">
        <v>570</v>
      </c>
    </row>
    <row r="2452" spans="1:17" x14ac:dyDescent="0.25">
      <c r="A2452" s="44" t="s">
        <v>8345</v>
      </c>
      <c r="B2452" s="44" t="s">
        <v>8346</v>
      </c>
      <c r="C2452" s="44" t="s">
        <v>8347</v>
      </c>
      <c r="D2452" s="44"/>
      <c r="E2452" s="44" t="s">
        <v>8035</v>
      </c>
      <c r="F2452" s="44"/>
      <c r="G2452" s="45"/>
      <c r="H2452" s="46">
        <v>0</v>
      </c>
      <c r="I2452" s="44" t="s">
        <v>671</v>
      </c>
      <c r="J2452" s="44" t="s">
        <v>672</v>
      </c>
      <c r="K2452" s="44" t="s">
        <v>566</v>
      </c>
      <c r="L2452" s="44" t="s">
        <v>567</v>
      </c>
      <c r="M2452" s="44" t="s">
        <v>725</v>
      </c>
      <c r="N2452" s="44"/>
      <c r="O2452" s="44" t="s">
        <v>8000</v>
      </c>
      <c r="P2452" s="44" t="s">
        <v>8001</v>
      </c>
      <c r="Q2452" s="44" t="s">
        <v>570</v>
      </c>
    </row>
    <row r="2453" spans="1:17" x14ac:dyDescent="0.25">
      <c r="A2453" s="44" t="s">
        <v>8348</v>
      </c>
      <c r="B2453" s="44" t="s">
        <v>8349</v>
      </c>
      <c r="C2453" s="44" t="s">
        <v>8350</v>
      </c>
      <c r="D2453" s="44"/>
      <c r="E2453" s="44" t="s">
        <v>8035</v>
      </c>
      <c r="F2453" s="44"/>
      <c r="G2453" s="45"/>
      <c r="H2453" s="46">
        <v>0</v>
      </c>
      <c r="I2453" s="44" t="s">
        <v>623</v>
      </c>
      <c r="J2453" s="44" t="s">
        <v>624</v>
      </c>
      <c r="K2453" s="44" t="s">
        <v>566</v>
      </c>
      <c r="L2453" s="44" t="s">
        <v>567</v>
      </c>
      <c r="M2453" s="44" t="s">
        <v>725</v>
      </c>
      <c r="N2453" s="44"/>
      <c r="O2453" s="44" t="s">
        <v>8000</v>
      </c>
      <c r="P2453" s="44" t="s">
        <v>8001</v>
      </c>
      <c r="Q2453" s="44" t="s">
        <v>570</v>
      </c>
    </row>
    <row r="2454" spans="1:17" x14ac:dyDescent="0.25">
      <c r="A2454" s="44" t="s">
        <v>8351</v>
      </c>
      <c r="B2454" s="44" t="s">
        <v>8352</v>
      </c>
      <c r="C2454" s="44" t="s">
        <v>8353</v>
      </c>
      <c r="D2454" s="44"/>
      <c r="E2454" s="44" t="s">
        <v>8035</v>
      </c>
      <c r="F2454" s="44"/>
      <c r="G2454" s="45"/>
      <c r="H2454" s="46">
        <v>0</v>
      </c>
      <c r="I2454" s="44" t="s">
        <v>671</v>
      </c>
      <c r="J2454" s="44" t="s">
        <v>672</v>
      </c>
      <c r="K2454" s="44" t="s">
        <v>566</v>
      </c>
      <c r="L2454" s="44" t="s">
        <v>567</v>
      </c>
      <c r="M2454" s="44" t="s">
        <v>725</v>
      </c>
      <c r="N2454" s="44"/>
      <c r="O2454" s="44" t="s">
        <v>8000</v>
      </c>
      <c r="P2454" s="44" t="s">
        <v>8001</v>
      </c>
      <c r="Q2454" s="44" t="s">
        <v>570</v>
      </c>
    </row>
    <row r="2455" spans="1:17" x14ac:dyDescent="0.25">
      <c r="A2455" s="44" t="s">
        <v>8354</v>
      </c>
      <c r="B2455" s="44" t="s">
        <v>8355</v>
      </c>
      <c r="C2455" s="44" t="s">
        <v>8356</v>
      </c>
      <c r="D2455" s="44"/>
      <c r="E2455" s="44" t="s">
        <v>8035</v>
      </c>
      <c r="F2455" s="44"/>
      <c r="G2455" s="45"/>
      <c r="H2455" s="46">
        <v>0</v>
      </c>
      <c r="I2455" s="44" t="s">
        <v>671</v>
      </c>
      <c r="J2455" s="44" t="s">
        <v>672</v>
      </c>
      <c r="K2455" s="44" t="s">
        <v>566</v>
      </c>
      <c r="L2455" s="44" t="s">
        <v>567</v>
      </c>
      <c r="M2455" s="44" t="s">
        <v>725</v>
      </c>
      <c r="N2455" s="44"/>
      <c r="O2455" s="44" t="s">
        <v>8000</v>
      </c>
      <c r="P2455" s="44" t="s">
        <v>8001</v>
      </c>
      <c r="Q2455" s="44" t="s">
        <v>570</v>
      </c>
    </row>
    <row r="2456" spans="1:17" x14ac:dyDescent="0.25">
      <c r="A2456" s="44" t="s">
        <v>8357</v>
      </c>
      <c r="B2456" s="44" t="s">
        <v>8358</v>
      </c>
      <c r="C2456" s="44" t="s">
        <v>8359</v>
      </c>
      <c r="D2456" s="44"/>
      <c r="E2456" s="44" t="s">
        <v>8035</v>
      </c>
      <c r="F2456" s="44"/>
      <c r="G2456" s="45"/>
      <c r="H2456" s="46">
        <v>0</v>
      </c>
      <c r="I2456" s="44" t="s">
        <v>623</v>
      </c>
      <c r="J2456" s="44" t="s">
        <v>624</v>
      </c>
      <c r="K2456" s="44" t="s">
        <v>566</v>
      </c>
      <c r="L2456" s="44" t="s">
        <v>567</v>
      </c>
      <c r="M2456" s="44" t="s">
        <v>725</v>
      </c>
      <c r="N2456" s="44"/>
      <c r="O2456" s="44" t="s">
        <v>8000</v>
      </c>
      <c r="P2456" s="44" t="s">
        <v>8001</v>
      </c>
      <c r="Q2456" s="44" t="s">
        <v>570</v>
      </c>
    </row>
    <row r="2457" spans="1:17" x14ac:dyDescent="0.25">
      <c r="A2457" s="44" t="s">
        <v>8360</v>
      </c>
      <c r="B2457" s="44" t="s">
        <v>8361</v>
      </c>
      <c r="C2457" s="44" t="s">
        <v>8362</v>
      </c>
      <c r="D2457" s="44"/>
      <c r="E2457" s="44" t="s">
        <v>8035</v>
      </c>
      <c r="F2457" s="44"/>
      <c r="G2457" s="45"/>
      <c r="H2457" s="46">
        <v>0</v>
      </c>
      <c r="I2457" s="44" t="s">
        <v>623</v>
      </c>
      <c r="J2457" s="44" t="s">
        <v>624</v>
      </c>
      <c r="K2457" s="44" t="s">
        <v>566</v>
      </c>
      <c r="L2457" s="44" t="s">
        <v>567</v>
      </c>
      <c r="M2457" s="44" t="s">
        <v>725</v>
      </c>
      <c r="N2457" s="44"/>
      <c r="O2457" s="44" t="s">
        <v>8000</v>
      </c>
      <c r="P2457" s="44" t="s">
        <v>8001</v>
      </c>
      <c r="Q2457" s="44" t="s">
        <v>570</v>
      </c>
    </row>
    <row r="2458" spans="1:17" x14ac:dyDescent="0.25">
      <c r="A2458" s="44" t="s">
        <v>8363</v>
      </c>
      <c r="B2458" s="44" t="s">
        <v>8364</v>
      </c>
      <c r="C2458" s="44" t="s">
        <v>8365</v>
      </c>
      <c r="D2458" s="44"/>
      <c r="E2458" s="44" t="s">
        <v>8035</v>
      </c>
      <c r="F2458" s="44"/>
      <c r="G2458" s="45"/>
      <c r="H2458" s="46">
        <v>0</v>
      </c>
      <c r="I2458" s="44" t="s">
        <v>671</v>
      </c>
      <c r="J2458" s="44" t="s">
        <v>672</v>
      </c>
      <c r="K2458" s="44" t="s">
        <v>566</v>
      </c>
      <c r="L2458" s="44" t="s">
        <v>567</v>
      </c>
      <c r="M2458" s="44" t="s">
        <v>2320</v>
      </c>
      <c r="N2458" s="44"/>
      <c r="O2458" s="44" t="s">
        <v>8000</v>
      </c>
      <c r="P2458" s="44" t="s">
        <v>8001</v>
      </c>
      <c r="Q2458" s="44" t="s">
        <v>570</v>
      </c>
    </row>
    <row r="2459" spans="1:17" x14ac:dyDescent="0.25">
      <c r="A2459" s="44" t="s">
        <v>8366</v>
      </c>
      <c r="B2459" s="44" t="s">
        <v>8367</v>
      </c>
      <c r="C2459" s="44" t="s">
        <v>8368</v>
      </c>
      <c r="D2459" s="44"/>
      <c r="E2459" s="44" t="s">
        <v>8035</v>
      </c>
      <c r="F2459" s="44"/>
      <c r="G2459" s="45"/>
      <c r="H2459" s="46">
        <v>0</v>
      </c>
      <c r="I2459" s="44" t="s">
        <v>623</v>
      </c>
      <c r="J2459" s="44" t="s">
        <v>624</v>
      </c>
      <c r="K2459" s="44" t="s">
        <v>566</v>
      </c>
      <c r="L2459" s="44" t="s">
        <v>567</v>
      </c>
      <c r="M2459" s="44" t="s">
        <v>2320</v>
      </c>
      <c r="N2459" s="44"/>
      <c r="O2459" s="44" t="s">
        <v>8000</v>
      </c>
      <c r="P2459" s="44" t="s">
        <v>8001</v>
      </c>
      <c r="Q2459" s="44" t="s">
        <v>570</v>
      </c>
    </row>
    <row r="2460" spans="1:17" x14ac:dyDescent="0.25">
      <c r="A2460" s="44" t="s">
        <v>8369</v>
      </c>
      <c r="B2460" s="44" t="s">
        <v>8370</v>
      </c>
      <c r="C2460" s="44" t="s">
        <v>8371</v>
      </c>
      <c r="D2460" s="44"/>
      <c r="E2460" s="44" t="s">
        <v>8035</v>
      </c>
      <c r="F2460" s="44"/>
      <c r="G2460" s="45"/>
      <c r="H2460" s="46">
        <v>0</v>
      </c>
      <c r="I2460" s="44" t="s">
        <v>623</v>
      </c>
      <c r="J2460" s="44" t="s">
        <v>624</v>
      </c>
      <c r="K2460" s="44" t="s">
        <v>566</v>
      </c>
      <c r="L2460" s="44" t="s">
        <v>567</v>
      </c>
      <c r="M2460" s="44" t="s">
        <v>2320</v>
      </c>
      <c r="N2460" s="44"/>
      <c r="O2460" s="44" t="s">
        <v>8000</v>
      </c>
      <c r="P2460" s="44" t="s">
        <v>8001</v>
      </c>
      <c r="Q2460" s="44" t="s">
        <v>570</v>
      </c>
    </row>
    <row r="2461" spans="1:17" x14ac:dyDescent="0.25">
      <c r="A2461" s="44" t="s">
        <v>8372</v>
      </c>
      <c r="B2461" s="44" t="s">
        <v>8373</v>
      </c>
      <c r="C2461" s="44" t="s">
        <v>8374</v>
      </c>
      <c r="D2461" s="44"/>
      <c r="E2461" s="44" t="s">
        <v>8035</v>
      </c>
      <c r="F2461" s="44"/>
      <c r="G2461" s="45"/>
      <c r="H2461" s="46">
        <v>0</v>
      </c>
      <c r="I2461" s="44" t="s">
        <v>623</v>
      </c>
      <c r="J2461" s="44" t="s">
        <v>624</v>
      </c>
      <c r="K2461" s="44" t="s">
        <v>566</v>
      </c>
      <c r="L2461" s="44" t="s">
        <v>567</v>
      </c>
      <c r="M2461" s="44" t="s">
        <v>2320</v>
      </c>
      <c r="N2461" s="44"/>
      <c r="O2461" s="44" t="s">
        <v>8000</v>
      </c>
      <c r="P2461" s="44" t="s">
        <v>8001</v>
      </c>
      <c r="Q2461" s="44" t="s">
        <v>570</v>
      </c>
    </row>
    <row r="2462" spans="1:17" x14ac:dyDescent="0.25">
      <c r="A2462" s="44" t="s">
        <v>8375</v>
      </c>
      <c r="B2462" s="44" t="s">
        <v>8376</v>
      </c>
      <c r="C2462" s="44" t="s">
        <v>8377</v>
      </c>
      <c r="D2462" s="44"/>
      <c r="E2462" s="44" t="s">
        <v>8035</v>
      </c>
      <c r="F2462" s="44"/>
      <c r="G2462" s="45"/>
      <c r="H2462" s="46">
        <v>0</v>
      </c>
      <c r="I2462" s="44" t="s">
        <v>623</v>
      </c>
      <c r="J2462" s="44" t="s">
        <v>624</v>
      </c>
      <c r="K2462" s="44" t="s">
        <v>566</v>
      </c>
      <c r="L2462" s="44" t="s">
        <v>567</v>
      </c>
      <c r="M2462" s="44" t="s">
        <v>2320</v>
      </c>
      <c r="N2462" s="44"/>
      <c r="O2462" s="44" t="s">
        <v>8000</v>
      </c>
      <c r="P2462" s="44" t="s">
        <v>8001</v>
      </c>
      <c r="Q2462" s="44" t="s">
        <v>570</v>
      </c>
    </row>
    <row r="2463" spans="1:17" x14ac:dyDescent="0.25">
      <c r="A2463" s="44" t="s">
        <v>8378</v>
      </c>
      <c r="B2463" s="44" t="s">
        <v>8379</v>
      </c>
      <c r="C2463" s="44" t="s">
        <v>8380</v>
      </c>
      <c r="D2463" s="44"/>
      <c r="E2463" s="44" t="s">
        <v>8035</v>
      </c>
      <c r="F2463" s="44"/>
      <c r="G2463" s="45"/>
      <c r="H2463" s="46">
        <v>0</v>
      </c>
      <c r="I2463" s="44" t="s">
        <v>623</v>
      </c>
      <c r="J2463" s="44" t="s">
        <v>624</v>
      </c>
      <c r="K2463" s="44" t="s">
        <v>566</v>
      </c>
      <c r="L2463" s="44" t="s">
        <v>567</v>
      </c>
      <c r="M2463" s="44" t="s">
        <v>2320</v>
      </c>
      <c r="N2463" s="44"/>
      <c r="O2463" s="44" t="s">
        <v>8000</v>
      </c>
      <c r="P2463" s="44" t="s">
        <v>8001</v>
      </c>
      <c r="Q2463" s="44" t="s">
        <v>570</v>
      </c>
    </row>
    <row r="2464" spans="1:17" x14ac:dyDescent="0.25">
      <c r="A2464" s="44" t="s">
        <v>8381</v>
      </c>
      <c r="B2464" s="44" t="s">
        <v>8382</v>
      </c>
      <c r="C2464" s="44" t="s">
        <v>8383</v>
      </c>
      <c r="D2464" s="44"/>
      <c r="E2464" s="44" t="s">
        <v>8035</v>
      </c>
      <c r="F2464" s="44"/>
      <c r="G2464" s="45"/>
      <c r="H2464" s="46">
        <v>0</v>
      </c>
      <c r="I2464" s="44" t="s">
        <v>623</v>
      </c>
      <c r="J2464" s="44" t="s">
        <v>624</v>
      </c>
      <c r="K2464" s="44" t="s">
        <v>566</v>
      </c>
      <c r="L2464" s="44" t="s">
        <v>567</v>
      </c>
      <c r="M2464" s="44" t="s">
        <v>2320</v>
      </c>
      <c r="N2464" s="44"/>
      <c r="O2464" s="44" t="s">
        <v>8000</v>
      </c>
      <c r="P2464" s="44" t="s">
        <v>8001</v>
      </c>
      <c r="Q2464" s="44" t="s">
        <v>570</v>
      </c>
    </row>
    <row r="2465" spans="1:17" x14ac:dyDescent="0.25">
      <c r="A2465" s="44" t="s">
        <v>8384</v>
      </c>
      <c r="B2465" s="44" t="s">
        <v>8385</v>
      </c>
      <c r="C2465" s="44" t="s">
        <v>8386</v>
      </c>
      <c r="D2465" s="44"/>
      <c r="E2465" s="44" t="s">
        <v>8035</v>
      </c>
      <c r="F2465" s="44"/>
      <c r="G2465" s="45"/>
      <c r="H2465" s="46">
        <v>0</v>
      </c>
      <c r="I2465" s="44" t="s">
        <v>671</v>
      </c>
      <c r="J2465" s="44" t="s">
        <v>672</v>
      </c>
      <c r="K2465" s="44" t="s">
        <v>566</v>
      </c>
      <c r="L2465" s="44" t="s">
        <v>567</v>
      </c>
      <c r="M2465" s="44" t="s">
        <v>2320</v>
      </c>
      <c r="N2465" s="44"/>
      <c r="O2465" s="44" t="s">
        <v>8000</v>
      </c>
      <c r="P2465" s="44" t="s">
        <v>8001</v>
      </c>
      <c r="Q2465" s="44" t="s">
        <v>570</v>
      </c>
    </row>
    <row r="2466" spans="1:17" x14ac:dyDescent="0.25">
      <c r="A2466" s="44" t="s">
        <v>8387</v>
      </c>
      <c r="B2466" s="44" t="s">
        <v>8388</v>
      </c>
      <c r="C2466" s="44" t="s">
        <v>8389</v>
      </c>
      <c r="D2466" s="44"/>
      <c r="E2466" s="44" t="s">
        <v>8035</v>
      </c>
      <c r="F2466" s="44"/>
      <c r="G2466" s="45"/>
      <c r="H2466" s="46">
        <v>0</v>
      </c>
      <c r="I2466" s="44" t="s">
        <v>623</v>
      </c>
      <c r="J2466" s="44" t="s">
        <v>624</v>
      </c>
      <c r="K2466" s="44" t="s">
        <v>566</v>
      </c>
      <c r="L2466" s="44" t="s">
        <v>567</v>
      </c>
      <c r="M2466" s="44" t="s">
        <v>2320</v>
      </c>
      <c r="N2466" s="44"/>
      <c r="O2466" s="44" t="s">
        <v>8000</v>
      </c>
      <c r="P2466" s="44" t="s">
        <v>8001</v>
      </c>
      <c r="Q2466" s="44" t="s">
        <v>570</v>
      </c>
    </row>
    <row r="2467" spans="1:17" x14ac:dyDescent="0.25">
      <c r="A2467" s="44" t="s">
        <v>8390</v>
      </c>
      <c r="B2467" s="44" t="s">
        <v>8391</v>
      </c>
      <c r="C2467" s="44" t="s">
        <v>8392</v>
      </c>
      <c r="D2467" s="44"/>
      <c r="E2467" s="44" t="s">
        <v>8035</v>
      </c>
      <c r="F2467" s="44"/>
      <c r="G2467" s="45"/>
      <c r="H2467" s="46">
        <v>0</v>
      </c>
      <c r="I2467" s="44" t="s">
        <v>623</v>
      </c>
      <c r="J2467" s="44" t="s">
        <v>624</v>
      </c>
      <c r="K2467" s="44" t="s">
        <v>566</v>
      </c>
      <c r="L2467" s="44" t="s">
        <v>567</v>
      </c>
      <c r="M2467" s="44" t="s">
        <v>2320</v>
      </c>
      <c r="N2467" s="44"/>
      <c r="O2467" s="44" t="s">
        <v>8000</v>
      </c>
      <c r="P2467" s="44" t="s">
        <v>8001</v>
      </c>
      <c r="Q2467" s="44" t="s">
        <v>570</v>
      </c>
    </row>
    <row r="2468" spans="1:17" x14ac:dyDescent="0.25">
      <c r="A2468" s="44" t="s">
        <v>8393</v>
      </c>
      <c r="B2468" s="44" t="s">
        <v>8394</v>
      </c>
      <c r="C2468" s="44" t="s">
        <v>8395</v>
      </c>
      <c r="D2468" s="44"/>
      <c r="E2468" s="44" t="s">
        <v>8035</v>
      </c>
      <c r="F2468" s="44"/>
      <c r="G2468" s="45"/>
      <c r="H2468" s="46">
        <v>0</v>
      </c>
      <c r="I2468" s="44" t="s">
        <v>623</v>
      </c>
      <c r="J2468" s="44" t="s">
        <v>624</v>
      </c>
      <c r="K2468" s="44" t="s">
        <v>566</v>
      </c>
      <c r="L2468" s="44" t="s">
        <v>567</v>
      </c>
      <c r="M2468" s="44" t="s">
        <v>2320</v>
      </c>
      <c r="N2468" s="44"/>
      <c r="O2468" s="44" t="s">
        <v>8000</v>
      </c>
      <c r="P2468" s="44" t="s">
        <v>8001</v>
      </c>
      <c r="Q2468" s="44" t="s">
        <v>570</v>
      </c>
    </row>
    <row r="2469" spans="1:17" x14ac:dyDescent="0.25">
      <c r="A2469" s="44" t="s">
        <v>8396</v>
      </c>
      <c r="B2469" s="44" t="s">
        <v>8397</v>
      </c>
      <c r="C2469" s="44" t="s">
        <v>8398</v>
      </c>
      <c r="D2469" s="44"/>
      <c r="E2469" s="44" t="s">
        <v>8035</v>
      </c>
      <c r="F2469" s="44"/>
      <c r="G2469" s="45"/>
      <c r="H2469" s="46">
        <v>0</v>
      </c>
      <c r="I2469" s="44" t="s">
        <v>623</v>
      </c>
      <c r="J2469" s="44" t="s">
        <v>624</v>
      </c>
      <c r="K2469" s="44" t="s">
        <v>566</v>
      </c>
      <c r="L2469" s="44" t="s">
        <v>567</v>
      </c>
      <c r="M2469" s="44" t="s">
        <v>2320</v>
      </c>
      <c r="N2469" s="44"/>
      <c r="O2469" s="44" t="s">
        <v>8000</v>
      </c>
      <c r="P2469" s="44" t="s">
        <v>8001</v>
      </c>
      <c r="Q2469" s="44" t="s">
        <v>570</v>
      </c>
    </row>
    <row r="2470" spans="1:17" x14ac:dyDescent="0.25">
      <c r="A2470" s="44" t="s">
        <v>8399</v>
      </c>
      <c r="B2470" s="44" t="s">
        <v>8400</v>
      </c>
      <c r="C2470" s="44" t="s">
        <v>8401</v>
      </c>
      <c r="D2470" s="44"/>
      <c r="E2470" s="44" t="s">
        <v>8035</v>
      </c>
      <c r="F2470" s="44"/>
      <c r="G2470" s="45"/>
      <c r="H2470" s="46">
        <v>0</v>
      </c>
      <c r="I2470" s="44" t="s">
        <v>671</v>
      </c>
      <c r="J2470" s="44" t="s">
        <v>672</v>
      </c>
      <c r="K2470" s="44" t="s">
        <v>566</v>
      </c>
      <c r="L2470" s="44" t="s">
        <v>567</v>
      </c>
      <c r="M2470" s="44" t="s">
        <v>2320</v>
      </c>
      <c r="N2470" s="44"/>
      <c r="O2470" s="44" t="s">
        <v>8000</v>
      </c>
      <c r="P2470" s="44" t="s">
        <v>8001</v>
      </c>
      <c r="Q2470" s="44" t="s">
        <v>570</v>
      </c>
    </row>
    <row r="2471" spans="1:17" x14ac:dyDescent="0.25">
      <c r="A2471" s="44" t="s">
        <v>8402</v>
      </c>
      <c r="B2471" s="44" t="s">
        <v>8403</v>
      </c>
      <c r="C2471" s="44" t="s">
        <v>8404</v>
      </c>
      <c r="D2471" s="44"/>
      <c r="E2471" s="44" t="s">
        <v>8035</v>
      </c>
      <c r="F2471" s="44"/>
      <c r="G2471" s="45"/>
      <c r="H2471" s="46">
        <v>0</v>
      </c>
      <c r="I2471" s="44" t="s">
        <v>657</v>
      </c>
      <c r="J2471" s="44" t="s">
        <v>658</v>
      </c>
      <c r="K2471" s="44" t="s">
        <v>566</v>
      </c>
      <c r="L2471" s="44" t="s">
        <v>567</v>
      </c>
      <c r="M2471" s="44" t="s">
        <v>3445</v>
      </c>
      <c r="N2471" s="44"/>
      <c r="O2471" s="44" t="s">
        <v>8000</v>
      </c>
      <c r="P2471" s="44" t="s">
        <v>8001</v>
      </c>
      <c r="Q2471" s="44" t="s">
        <v>570</v>
      </c>
    </row>
    <row r="2472" spans="1:17" x14ac:dyDescent="0.25">
      <c r="A2472" s="44" t="s">
        <v>8405</v>
      </c>
      <c r="B2472" s="44" t="s">
        <v>8406</v>
      </c>
      <c r="C2472" s="44" t="s">
        <v>8407</v>
      </c>
      <c r="D2472" s="44"/>
      <c r="E2472" s="44" t="s">
        <v>8035</v>
      </c>
      <c r="F2472" s="44"/>
      <c r="G2472" s="45"/>
      <c r="H2472" s="46">
        <v>0</v>
      </c>
      <c r="I2472" s="44" t="s">
        <v>657</v>
      </c>
      <c r="J2472" s="44" t="s">
        <v>658</v>
      </c>
      <c r="K2472" s="44" t="s">
        <v>566</v>
      </c>
      <c r="L2472" s="44" t="s">
        <v>567</v>
      </c>
      <c r="M2472" s="44" t="s">
        <v>3445</v>
      </c>
      <c r="N2472" s="44"/>
      <c r="O2472" s="44" t="s">
        <v>8000</v>
      </c>
      <c r="P2472" s="44" t="s">
        <v>8001</v>
      </c>
      <c r="Q2472" s="44" t="s">
        <v>570</v>
      </c>
    </row>
    <row r="2473" spans="1:17" x14ac:dyDescent="0.25">
      <c r="A2473" s="44" t="s">
        <v>8408</v>
      </c>
      <c r="B2473" s="44" t="s">
        <v>8409</v>
      </c>
      <c r="C2473" s="44" t="s">
        <v>8410</v>
      </c>
      <c r="D2473" s="44"/>
      <c r="E2473" s="44" t="s">
        <v>8035</v>
      </c>
      <c r="F2473" s="44"/>
      <c r="G2473" s="45"/>
      <c r="H2473" s="46">
        <v>0</v>
      </c>
      <c r="I2473" s="44" t="s">
        <v>657</v>
      </c>
      <c r="J2473" s="44" t="s">
        <v>658</v>
      </c>
      <c r="K2473" s="44" t="s">
        <v>566</v>
      </c>
      <c r="L2473" s="44" t="s">
        <v>567</v>
      </c>
      <c r="M2473" s="44" t="s">
        <v>3445</v>
      </c>
      <c r="N2473" s="44"/>
      <c r="O2473" s="44" t="s">
        <v>8000</v>
      </c>
      <c r="P2473" s="44" t="s">
        <v>8001</v>
      </c>
      <c r="Q2473" s="44" t="s">
        <v>570</v>
      </c>
    </row>
    <row r="2474" spans="1:17" x14ac:dyDescent="0.25">
      <c r="A2474" s="44" t="s">
        <v>8411</v>
      </c>
      <c r="B2474" s="44" t="s">
        <v>8412</v>
      </c>
      <c r="C2474" s="44" t="s">
        <v>8413</v>
      </c>
      <c r="D2474" s="44"/>
      <c r="E2474" s="44" t="s">
        <v>8035</v>
      </c>
      <c r="F2474" s="44"/>
      <c r="G2474" s="45"/>
      <c r="H2474" s="46">
        <v>0</v>
      </c>
      <c r="I2474" s="44" t="s">
        <v>657</v>
      </c>
      <c r="J2474" s="44" t="s">
        <v>658</v>
      </c>
      <c r="K2474" s="44" t="s">
        <v>566</v>
      </c>
      <c r="L2474" s="44" t="s">
        <v>567</v>
      </c>
      <c r="M2474" s="44" t="s">
        <v>3445</v>
      </c>
      <c r="N2474" s="44"/>
      <c r="O2474" s="44" t="s">
        <v>8000</v>
      </c>
      <c r="P2474" s="44" t="s">
        <v>8001</v>
      </c>
      <c r="Q2474" s="44" t="s">
        <v>570</v>
      </c>
    </row>
    <row r="2475" spans="1:17" x14ac:dyDescent="0.25">
      <c r="A2475" s="44" t="s">
        <v>8414</v>
      </c>
      <c r="B2475" s="44" t="s">
        <v>8415</v>
      </c>
      <c r="C2475" s="44" t="s">
        <v>8416</v>
      </c>
      <c r="D2475" s="44"/>
      <c r="E2475" s="44" t="s">
        <v>8035</v>
      </c>
      <c r="F2475" s="44"/>
      <c r="G2475" s="45"/>
      <c r="H2475" s="46">
        <v>0</v>
      </c>
      <c r="I2475" s="44" t="s">
        <v>657</v>
      </c>
      <c r="J2475" s="44" t="s">
        <v>658</v>
      </c>
      <c r="K2475" s="44" t="s">
        <v>566</v>
      </c>
      <c r="L2475" s="44" t="s">
        <v>567</v>
      </c>
      <c r="M2475" s="44" t="s">
        <v>3445</v>
      </c>
      <c r="N2475" s="44"/>
      <c r="O2475" s="44" t="s">
        <v>8000</v>
      </c>
      <c r="P2475" s="44" t="s">
        <v>8001</v>
      </c>
      <c r="Q2475" s="44" t="s">
        <v>570</v>
      </c>
    </row>
    <row r="2476" spans="1:17" x14ac:dyDescent="0.25">
      <c r="A2476" s="44" t="s">
        <v>8417</v>
      </c>
      <c r="B2476" s="44" t="s">
        <v>8418</v>
      </c>
      <c r="C2476" s="44" t="s">
        <v>8419</v>
      </c>
      <c r="D2476" s="44"/>
      <c r="E2476" s="44" t="s">
        <v>8035</v>
      </c>
      <c r="F2476" s="44"/>
      <c r="G2476" s="45"/>
      <c r="H2476" s="46">
        <v>0</v>
      </c>
      <c r="I2476" s="44" t="s">
        <v>789</v>
      </c>
      <c r="J2476" s="44" t="s">
        <v>790</v>
      </c>
      <c r="K2476" s="44" t="s">
        <v>566</v>
      </c>
      <c r="L2476" s="44" t="s">
        <v>567</v>
      </c>
      <c r="M2476" s="44" t="s">
        <v>3445</v>
      </c>
      <c r="N2476" s="44"/>
      <c r="O2476" s="44" t="s">
        <v>8000</v>
      </c>
      <c r="P2476" s="44" t="s">
        <v>8001</v>
      </c>
      <c r="Q2476" s="44" t="s">
        <v>570</v>
      </c>
    </row>
    <row r="2477" spans="1:17" x14ac:dyDescent="0.25">
      <c r="A2477" s="44" t="s">
        <v>8420</v>
      </c>
      <c r="B2477" s="44" t="s">
        <v>8421</v>
      </c>
      <c r="C2477" s="44" t="s">
        <v>8422</v>
      </c>
      <c r="D2477" s="44"/>
      <c r="E2477" s="44" t="s">
        <v>8035</v>
      </c>
      <c r="F2477" s="44"/>
      <c r="G2477" s="45"/>
      <c r="H2477" s="46">
        <v>0</v>
      </c>
      <c r="I2477" s="44" t="s">
        <v>789</v>
      </c>
      <c r="J2477" s="44" t="s">
        <v>790</v>
      </c>
      <c r="K2477" s="44" t="s">
        <v>566</v>
      </c>
      <c r="L2477" s="44" t="s">
        <v>567</v>
      </c>
      <c r="M2477" s="44" t="s">
        <v>667</v>
      </c>
      <c r="N2477" s="44"/>
      <c r="O2477" s="44" t="s">
        <v>8000</v>
      </c>
      <c r="P2477" s="44" t="s">
        <v>8001</v>
      </c>
      <c r="Q2477" s="44" t="s">
        <v>570</v>
      </c>
    </row>
    <row r="2478" spans="1:17" x14ac:dyDescent="0.25">
      <c r="A2478" s="44" t="s">
        <v>8423</v>
      </c>
      <c r="B2478" s="44" t="s">
        <v>8424</v>
      </c>
      <c r="C2478" s="44" t="s">
        <v>8425</v>
      </c>
      <c r="D2478" s="44"/>
      <c r="E2478" s="44" t="s">
        <v>8035</v>
      </c>
      <c r="F2478" s="44"/>
      <c r="G2478" s="45"/>
      <c r="H2478" s="46">
        <v>0</v>
      </c>
      <c r="I2478" s="44" t="s">
        <v>657</v>
      </c>
      <c r="J2478" s="44" t="s">
        <v>658</v>
      </c>
      <c r="K2478" s="44" t="s">
        <v>566</v>
      </c>
      <c r="L2478" s="44" t="s">
        <v>567</v>
      </c>
      <c r="M2478" s="44" t="s">
        <v>3445</v>
      </c>
      <c r="N2478" s="44"/>
      <c r="O2478" s="44" t="s">
        <v>8000</v>
      </c>
      <c r="P2478" s="44" t="s">
        <v>8001</v>
      </c>
      <c r="Q2478" s="44" t="s">
        <v>570</v>
      </c>
    </row>
    <row r="2479" spans="1:17" x14ac:dyDescent="0.25">
      <c r="A2479" s="44" t="s">
        <v>8426</v>
      </c>
      <c r="B2479" s="44" t="s">
        <v>8427</v>
      </c>
      <c r="C2479" s="44" t="s">
        <v>8428</v>
      </c>
      <c r="D2479" s="44"/>
      <c r="E2479" s="44" t="s">
        <v>8035</v>
      </c>
      <c r="F2479" s="44"/>
      <c r="G2479" s="45"/>
      <c r="H2479" s="46">
        <v>0</v>
      </c>
      <c r="I2479" s="44" t="s">
        <v>657</v>
      </c>
      <c r="J2479" s="44" t="s">
        <v>658</v>
      </c>
      <c r="K2479" s="44" t="s">
        <v>566</v>
      </c>
      <c r="L2479" s="44" t="s">
        <v>567</v>
      </c>
      <c r="M2479" s="44" t="s">
        <v>3445</v>
      </c>
      <c r="N2479" s="44"/>
      <c r="O2479" s="44" t="s">
        <v>8000</v>
      </c>
      <c r="P2479" s="44" t="s">
        <v>8001</v>
      </c>
      <c r="Q2479" s="44" t="s">
        <v>570</v>
      </c>
    </row>
    <row r="2480" spans="1:17" x14ac:dyDescent="0.25">
      <c r="A2480" s="44" t="s">
        <v>8429</v>
      </c>
      <c r="B2480" s="44" t="s">
        <v>8430</v>
      </c>
      <c r="C2480" s="44" t="s">
        <v>8431</v>
      </c>
      <c r="D2480" s="44"/>
      <c r="E2480" s="44" t="s">
        <v>8035</v>
      </c>
      <c r="F2480" s="44"/>
      <c r="G2480" s="45"/>
      <c r="H2480" s="46">
        <v>0</v>
      </c>
      <c r="I2480" s="44" t="s">
        <v>657</v>
      </c>
      <c r="J2480" s="44" t="s">
        <v>658</v>
      </c>
      <c r="K2480" s="44" t="s">
        <v>566</v>
      </c>
      <c r="L2480" s="44" t="s">
        <v>567</v>
      </c>
      <c r="M2480" s="44" t="s">
        <v>3445</v>
      </c>
      <c r="N2480" s="44"/>
      <c r="O2480" s="44" t="s">
        <v>8000</v>
      </c>
      <c r="P2480" s="44" t="s">
        <v>8001</v>
      </c>
      <c r="Q2480" s="44" t="s">
        <v>570</v>
      </c>
    </row>
    <row r="2481" spans="1:17" x14ac:dyDescent="0.25">
      <c r="A2481" s="44" t="s">
        <v>8432</v>
      </c>
      <c r="B2481" s="44" t="s">
        <v>8433</v>
      </c>
      <c r="C2481" s="44" t="s">
        <v>8434</v>
      </c>
      <c r="D2481" s="44"/>
      <c r="E2481" s="44" t="s">
        <v>8035</v>
      </c>
      <c r="F2481" s="44"/>
      <c r="G2481" s="45"/>
      <c r="H2481" s="46">
        <v>0</v>
      </c>
      <c r="I2481" s="44" t="s">
        <v>657</v>
      </c>
      <c r="J2481" s="44" t="s">
        <v>658</v>
      </c>
      <c r="K2481" s="44" t="s">
        <v>566</v>
      </c>
      <c r="L2481" s="44" t="s">
        <v>567</v>
      </c>
      <c r="M2481" s="44" t="s">
        <v>3445</v>
      </c>
      <c r="N2481" s="44"/>
      <c r="O2481" s="44" t="s">
        <v>8000</v>
      </c>
      <c r="P2481" s="44" t="s">
        <v>8001</v>
      </c>
      <c r="Q2481" s="44" t="s">
        <v>570</v>
      </c>
    </row>
    <row r="2482" spans="1:17" x14ac:dyDescent="0.25">
      <c r="A2482" s="44" t="s">
        <v>8435</v>
      </c>
      <c r="B2482" s="44" t="s">
        <v>8436</v>
      </c>
      <c r="C2482" s="44" t="s">
        <v>8437</v>
      </c>
      <c r="D2482" s="44"/>
      <c r="E2482" s="44" t="s">
        <v>8035</v>
      </c>
      <c r="F2482" s="44"/>
      <c r="G2482" s="45"/>
      <c r="H2482" s="46">
        <v>0</v>
      </c>
      <c r="I2482" s="44" t="s">
        <v>789</v>
      </c>
      <c r="J2482" s="44" t="s">
        <v>790</v>
      </c>
      <c r="K2482" s="44" t="s">
        <v>566</v>
      </c>
      <c r="L2482" s="44" t="s">
        <v>567</v>
      </c>
      <c r="M2482" s="44" t="s">
        <v>3445</v>
      </c>
      <c r="N2482" s="44"/>
      <c r="O2482" s="44" t="s">
        <v>8000</v>
      </c>
      <c r="P2482" s="44" t="s">
        <v>8001</v>
      </c>
      <c r="Q2482" s="44" t="s">
        <v>570</v>
      </c>
    </row>
    <row r="2483" spans="1:17" x14ac:dyDescent="0.25">
      <c r="A2483" s="44" t="s">
        <v>8438</v>
      </c>
      <c r="B2483" s="44" t="s">
        <v>8439</v>
      </c>
      <c r="C2483" s="44" t="s">
        <v>8440</v>
      </c>
      <c r="D2483" s="44"/>
      <c r="E2483" s="44" t="s">
        <v>8035</v>
      </c>
      <c r="F2483" s="44"/>
      <c r="G2483" s="45"/>
      <c r="H2483" s="46">
        <v>0</v>
      </c>
      <c r="I2483" s="44" t="s">
        <v>657</v>
      </c>
      <c r="J2483" s="44" t="s">
        <v>658</v>
      </c>
      <c r="K2483" s="44" t="s">
        <v>566</v>
      </c>
      <c r="L2483" s="44" t="s">
        <v>567</v>
      </c>
      <c r="M2483" s="44" t="s">
        <v>3445</v>
      </c>
      <c r="N2483" s="44"/>
      <c r="O2483" s="44" t="s">
        <v>8000</v>
      </c>
      <c r="P2483" s="44" t="s">
        <v>8001</v>
      </c>
      <c r="Q2483" s="44" t="s">
        <v>570</v>
      </c>
    </row>
    <row r="2484" spans="1:17" x14ac:dyDescent="0.25">
      <c r="A2484" s="44" t="s">
        <v>8441</v>
      </c>
      <c r="B2484" s="44" t="s">
        <v>8442</v>
      </c>
      <c r="C2484" s="44" t="s">
        <v>8443</v>
      </c>
      <c r="D2484" s="44"/>
      <c r="E2484" s="44" t="s">
        <v>8007</v>
      </c>
      <c r="F2484" s="44"/>
      <c r="G2484" s="45"/>
      <c r="H2484" s="46">
        <v>0</v>
      </c>
      <c r="I2484" s="44" t="s">
        <v>623</v>
      </c>
      <c r="J2484" s="44" t="s">
        <v>624</v>
      </c>
      <c r="K2484" s="44" t="s">
        <v>566</v>
      </c>
      <c r="L2484" s="44" t="s">
        <v>567</v>
      </c>
      <c r="M2484" s="44" t="s">
        <v>795</v>
      </c>
      <c r="N2484" s="44"/>
      <c r="O2484" s="44" t="s">
        <v>8000</v>
      </c>
      <c r="P2484" s="44" t="s">
        <v>8001</v>
      </c>
      <c r="Q2484" s="44" t="s">
        <v>570</v>
      </c>
    </row>
    <row r="2485" spans="1:17" x14ac:dyDescent="0.25">
      <c r="A2485" s="44" t="s">
        <v>8444</v>
      </c>
      <c r="B2485" s="44" t="s">
        <v>8445</v>
      </c>
      <c r="C2485" s="44" t="s">
        <v>8446</v>
      </c>
      <c r="D2485" s="44"/>
      <c r="E2485" s="44" t="s">
        <v>8007</v>
      </c>
      <c r="F2485" s="44"/>
      <c r="G2485" s="45"/>
      <c r="H2485" s="46">
        <v>0</v>
      </c>
      <c r="I2485" s="44" t="s">
        <v>623</v>
      </c>
      <c r="J2485" s="44" t="s">
        <v>624</v>
      </c>
      <c r="K2485" s="44" t="s">
        <v>566</v>
      </c>
      <c r="L2485" s="44" t="s">
        <v>567</v>
      </c>
      <c r="M2485" s="44" t="s">
        <v>795</v>
      </c>
      <c r="N2485" s="44"/>
      <c r="O2485" s="44" t="s">
        <v>8000</v>
      </c>
      <c r="P2485" s="44" t="s">
        <v>8001</v>
      </c>
      <c r="Q2485" s="44" t="s">
        <v>570</v>
      </c>
    </row>
    <row r="2486" spans="1:17" x14ac:dyDescent="0.25">
      <c r="A2486" s="44" t="s">
        <v>8447</v>
      </c>
      <c r="B2486" s="44" t="s">
        <v>8448</v>
      </c>
      <c r="C2486" s="44" t="s">
        <v>8449</v>
      </c>
      <c r="D2486" s="44"/>
      <c r="E2486" s="44" t="s">
        <v>8007</v>
      </c>
      <c r="F2486" s="44"/>
      <c r="G2486" s="45"/>
      <c r="H2486" s="46">
        <v>0</v>
      </c>
      <c r="I2486" s="44" t="s">
        <v>623</v>
      </c>
      <c r="J2486" s="44" t="s">
        <v>624</v>
      </c>
      <c r="K2486" s="44" t="s">
        <v>566</v>
      </c>
      <c r="L2486" s="44" t="s">
        <v>567</v>
      </c>
      <c r="M2486" s="44" t="s">
        <v>795</v>
      </c>
      <c r="N2486" s="44"/>
      <c r="O2486" s="44" t="s">
        <v>8000</v>
      </c>
      <c r="P2486" s="44" t="s">
        <v>8001</v>
      </c>
      <c r="Q2486" s="44" t="s">
        <v>570</v>
      </c>
    </row>
    <row r="2487" spans="1:17" x14ac:dyDescent="0.25">
      <c r="A2487" s="44" t="s">
        <v>8450</v>
      </c>
      <c r="B2487" s="44" t="s">
        <v>8451</v>
      </c>
      <c r="C2487" s="44" t="s">
        <v>8452</v>
      </c>
      <c r="D2487" s="44"/>
      <c r="E2487" s="44" t="s">
        <v>8007</v>
      </c>
      <c r="F2487" s="44"/>
      <c r="G2487" s="45"/>
      <c r="H2487" s="46">
        <v>0</v>
      </c>
      <c r="I2487" s="44" t="s">
        <v>789</v>
      </c>
      <c r="J2487" s="44" t="s">
        <v>790</v>
      </c>
      <c r="K2487" s="44" t="s">
        <v>566</v>
      </c>
      <c r="L2487" s="44" t="s">
        <v>567</v>
      </c>
      <c r="M2487" s="44" t="s">
        <v>795</v>
      </c>
      <c r="N2487" s="44"/>
      <c r="O2487" s="44" t="s">
        <v>8000</v>
      </c>
      <c r="P2487" s="44" t="s">
        <v>8001</v>
      </c>
      <c r="Q2487" s="44" t="s">
        <v>570</v>
      </c>
    </row>
    <row r="2488" spans="1:17" x14ac:dyDescent="0.25">
      <c r="A2488" s="44" t="s">
        <v>8453</v>
      </c>
      <c r="B2488" s="44" t="s">
        <v>8454</v>
      </c>
      <c r="C2488" s="44" t="s">
        <v>8455</v>
      </c>
      <c r="D2488" s="44"/>
      <c r="E2488" s="44" t="s">
        <v>8007</v>
      </c>
      <c r="F2488" s="44"/>
      <c r="G2488" s="45"/>
      <c r="H2488" s="46">
        <v>0</v>
      </c>
      <c r="I2488" s="44" t="s">
        <v>623</v>
      </c>
      <c r="J2488" s="44" t="s">
        <v>624</v>
      </c>
      <c r="K2488" s="44" t="s">
        <v>566</v>
      </c>
      <c r="L2488" s="44" t="s">
        <v>567</v>
      </c>
      <c r="M2488" s="44" t="s">
        <v>795</v>
      </c>
      <c r="N2488" s="44"/>
      <c r="O2488" s="44" t="s">
        <v>8000</v>
      </c>
      <c r="P2488" s="44" t="s">
        <v>8001</v>
      </c>
      <c r="Q2488" s="44" t="s">
        <v>570</v>
      </c>
    </row>
    <row r="2489" spans="1:17" x14ac:dyDescent="0.25">
      <c r="A2489" s="44" t="s">
        <v>8456</v>
      </c>
      <c r="B2489" s="44" t="s">
        <v>8457</v>
      </c>
      <c r="C2489" s="44" t="s">
        <v>8458</v>
      </c>
      <c r="D2489" s="44"/>
      <c r="E2489" s="44" t="s">
        <v>8007</v>
      </c>
      <c r="F2489" s="44"/>
      <c r="G2489" s="45"/>
      <c r="H2489" s="46">
        <v>0</v>
      </c>
      <c r="I2489" s="44" t="s">
        <v>623</v>
      </c>
      <c r="J2489" s="44" t="s">
        <v>624</v>
      </c>
      <c r="K2489" s="44" t="s">
        <v>566</v>
      </c>
      <c r="L2489" s="44" t="s">
        <v>567</v>
      </c>
      <c r="M2489" s="44" t="s">
        <v>795</v>
      </c>
      <c r="N2489" s="44"/>
      <c r="O2489" s="44" t="s">
        <v>8000</v>
      </c>
      <c r="P2489" s="44" t="s">
        <v>8001</v>
      </c>
      <c r="Q2489" s="44" t="s">
        <v>570</v>
      </c>
    </row>
    <row r="2490" spans="1:17" x14ac:dyDescent="0.25">
      <c r="A2490" s="44" t="s">
        <v>8459</v>
      </c>
      <c r="B2490" s="44" t="s">
        <v>8460</v>
      </c>
      <c r="C2490" s="44" t="s">
        <v>8461</v>
      </c>
      <c r="D2490" s="44"/>
      <c r="E2490" s="44" t="s">
        <v>8007</v>
      </c>
      <c r="F2490" s="44"/>
      <c r="G2490" s="45"/>
      <c r="H2490" s="46">
        <v>0</v>
      </c>
      <c r="I2490" s="44" t="s">
        <v>623</v>
      </c>
      <c r="J2490" s="44" t="s">
        <v>624</v>
      </c>
      <c r="K2490" s="44" t="s">
        <v>566</v>
      </c>
      <c r="L2490" s="44" t="s">
        <v>567</v>
      </c>
      <c r="M2490" s="44" t="s">
        <v>795</v>
      </c>
      <c r="N2490" s="44"/>
      <c r="O2490" s="44" t="s">
        <v>8000</v>
      </c>
      <c r="P2490" s="44" t="s">
        <v>8001</v>
      </c>
      <c r="Q2490" s="44" t="s">
        <v>570</v>
      </c>
    </row>
    <row r="2491" spans="1:17" x14ac:dyDescent="0.25">
      <c r="A2491" s="44" t="s">
        <v>8462</v>
      </c>
      <c r="B2491" s="44" t="s">
        <v>8463</v>
      </c>
      <c r="C2491" s="44" t="s">
        <v>8464</v>
      </c>
      <c r="D2491" s="44"/>
      <c r="E2491" s="44" t="s">
        <v>8007</v>
      </c>
      <c r="F2491" s="44"/>
      <c r="G2491" s="45"/>
      <c r="H2491" s="46">
        <v>0</v>
      </c>
      <c r="I2491" s="44" t="s">
        <v>623</v>
      </c>
      <c r="J2491" s="44" t="s">
        <v>624</v>
      </c>
      <c r="K2491" s="44" t="s">
        <v>566</v>
      </c>
      <c r="L2491" s="44" t="s">
        <v>567</v>
      </c>
      <c r="M2491" s="44" t="s">
        <v>795</v>
      </c>
      <c r="N2491" s="44"/>
      <c r="O2491" s="44" t="s">
        <v>8000</v>
      </c>
      <c r="P2491" s="44" t="s">
        <v>8001</v>
      </c>
      <c r="Q2491" s="44" t="s">
        <v>570</v>
      </c>
    </row>
    <row r="2492" spans="1:17" x14ac:dyDescent="0.25">
      <c r="A2492" s="44" t="s">
        <v>8465</v>
      </c>
      <c r="B2492" s="44" t="s">
        <v>8466</v>
      </c>
      <c r="C2492" s="44" t="s">
        <v>8467</v>
      </c>
      <c r="D2492" s="44"/>
      <c r="E2492" s="44" t="s">
        <v>8007</v>
      </c>
      <c r="F2492" s="44"/>
      <c r="G2492" s="45"/>
      <c r="H2492" s="46">
        <v>0</v>
      </c>
      <c r="I2492" s="44" t="s">
        <v>623</v>
      </c>
      <c r="J2492" s="44" t="s">
        <v>624</v>
      </c>
      <c r="K2492" s="44" t="s">
        <v>566</v>
      </c>
      <c r="L2492" s="44" t="s">
        <v>567</v>
      </c>
      <c r="M2492" s="44" t="s">
        <v>795</v>
      </c>
      <c r="N2492" s="44"/>
      <c r="O2492" s="44" t="s">
        <v>8000</v>
      </c>
      <c r="P2492" s="44" t="s">
        <v>8001</v>
      </c>
      <c r="Q2492" s="44" t="s">
        <v>570</v>
      </c>
    </row>
    <row r="2493" spans="1:17" x14ac:dyDescent="0.25">
      <c r="A2493" s="44" t="s">
        <v>8468</v>
      </c>
      <c r="B2493" s="44" t="s">
        <v>8469</v>
      </c>
      <c r="C2493" s="44" t="s">
        <v>8470</v>
      </c>
      <c r="D2493" s="44"/>
      <c r="E2493" s="44" t="s">
        <v>8007</v>
      </c>
      <c r="F2493" s="44"/>
      <c r="G2493" s="45"/>
      <c r="H2493" s="46">
        <v>0</v>
      </c>
      <c r="I2493" s="44" t="s">
        <v>789</v>
      </c>
      <c r="J2493" s="44" t="s">
        <v>790</v>
      </c>
      <c r="K2493" s="44" t="s">
        <v>566</v>
      </c>
      <c r="L2493" s="44" t="s">
        <v>567</v>
      </c>
      <c r="M2493" s="44" t="s">
        <v>795</v>
      </c>
      <c r="N2493" s="44"/>
      <c r="O2493" s="44" t="s">
        <v>8000</v>
      </c>
      <c r="P2493" s="44" t="s">
        <v>8001</v>
      </c>
      <c r="Q2493" s="44" t="s">
        <v>570</v>
      </c>
    </row>
    <row r="2494" spans="1:17" x14ac:dyDescent="0.25">
      <c r="A2494" s="44" t="s">
        <v>8471</v>
      </c>
      <c r="B2494" s="44" t="s">
        <v>8472</v>
      </c>
      <c r="C2494" s="44" t="s">
        <v>8473</v>
      </c>
      <c r="D2494" s="44"/>
      <c r="E2494" s="44" t="s">
        <v>8007</v>
      </c>
      <c r="F2494" s="44"/>
      <c r="G2494" s="45"/>
      <c r="H2494" s="46">
        <v>0</v>
      </c>
      <c r="I2494" s="44" t="s">
        <v>623</v>
      </c>
      <c r="J2494" s="44" t="s">
        <v>624</v>
      </c>
      <c r="K2494" s="44" t="s">
        <v>566</v>
      </c>
      <c r="L2494" s="44" t="s">
        <v>567</v>
      </c>
      <c r="M2494" s="44" t="s">
        <v>795</v>
      </c>
      <c r="N2494" s="44"/>
      <c r="O2494" s="44" t="s">
        <v>8000</v>
      </c>
      <c r="P2494" s="44" t="s">
        <v>8001</v>
      </c>
      <c r="Q2494" s="44" t="s">
        <v>570</v>
      </c>
    </row>
    <row r="2495" spans="1:17" x14ac:dyDescent="0.25">
      <c r="A2495" s="44" t="s">
        <v>8474</v>
      </c>
      <c r="B2495" s="44" t="s">
        <v>8475</v>
      </c>
      <c r="C2495" s="44" t="s">
        <v>8476</v>
      </c>
      <c r="D2495" s="44"/>
      <c r="E2495" s="44" t="s">
        <v>8007</v>
      </c>
      <c r="F2495" s="44"/>
      <c r="G2495" s="45"/>
      <c r="H2495" s="46">
        <v>0</v>
      </c>
      <c r="I2495" s="44" t="s">
        <v>789</v>
      </c>
      <c r="J2495" s="44" t="s">
        <v>790</v>
      </c>
      <c r="K2495" s="44" t="s">
        <v>566</v>
      </c>
      <c r="L2495" s="44" t="s">
        <v>567</v>
      </c>
      <c r="M2495" s="44" t="s">
        <v>795</v>
      </c>
      <c r="N2495" s="44"/>
      <c r="O2495" s="44" t="s">
        <v>8000</v>
      </c>
      <c r="P2495" s="44" t="s">
        <v>8001</v>
      </c>
      <c r="Q2495" s="44" t="s">
        <v>570</v>
      </c>
    </row>
    <row r="2496" spans="1:17" x14ac:dyDescent="0.25">
      <c r="A2496" s="44" t="s">
        <v>8477</v>
      </c>
      <c r="B2496" s="44" t="s">
        <v>8478</v>
      </c>
      <c r="C2496" s="44" t="s">
        <v>8479</v>
      </c>
      <c r="D2496" s="44"/>
      <c r="E2496" s="44" t="s">
        <v>8007</v>
      </c>
      <c r="F2496" s="44"/>
      <c r="G2496" s="45"/>
      <c r="H2496" s="46">
        <v>0</v>
      </c>
      <c r="I2496" s="44" t="s">
        <v>789</v>
      </c>
      <c r="J2496" s="44" t="s">
        <v>790</v>
      </c>
      <c r="K2496" s="44" t="s">
        <v>566</v>
      </c>
      <c r="L2496" s="44" t="s">
        <v>567</v>
      </c>
      <c r="M2496" s="44" t="s">
        <v>795</v>
      </c>
      <c r="N2496" s="44"/>
      <c r="O2496" s="44" t="s">
        <v>8000</v>
      </c>
      <c r="P2496" s="44" t="s">
        <v>8001</v>
      </c>
      <c r="Q2496" s="44" t="s">
        <v>570</v>
      </c>
    </row>
    <row r="2497" spans="1:17" x14ac:dyDescent="0.25">
      <c r="A2497" s="44" t="s">
        <v>8480</v>
      </c>
      <c r="B2497" s="44" t="s">
        <v>8481</v>
      </c>
      <c r="C2497" s="44" t="s">
        <v>8482</v>
      </c>
      <c r="D2497" s="44"/>
      <c r="E2497" s="44" t="s">
        <v>8007</v>
      </c>
      <c r="F2497" s="44"/>
      <c r="G2497" s="45"/>
      <c r="H2497" s="46">
        <v>0</v>
      </c>
      <c r="I2497" s="44" t="s">
        <v>623</v>
      </c>
      <c r="J2497" s="44" t="s">
        <v>624</v>
      </c>
      <c r="K2497" s="44" t="s">
        <v>566</v>
      </c>
      <c r="L2497" s="44" t="s">
        <v>567</v>
      </c>
      <c r="M2497" s="44" t="s">
        <v>795</v>
      </c>
      <c r="N2497" s="44"/>
      <c r="O2497" s="44" t="s">
        <v>8000</v>
      </c>
      <c r="P2497" s="44" t="s">
        <v>8001</v>
      </c>
      <c r="Q2497" s="44" t="s">
        <v>570</v>
      </c>
    </row>
    <row r="2498" spans="1:17" x14ac:dyDescent="0.25">
      <c r="A2498" s="44" t="s">
        <v>8483</v>
      </c>
      <c r="B2498" s="44" t="s">
        <v>8484</v>
      </c>
      <c r="C2498" s="44" t="s">
        <v>8485</v>
      </c>
      <c r="D2498" s="44"/>
      <c r="E2498" s="44" t="s">
        <v>8035</v>
      </c>
      <c r="F2498" s="44"/>
      <c r="G2498" s="45"/>
      <c r="H2498" s="46">
        <v>0</v>
      </c>
      <c r="I2498" s="44" t="s">
        <v>789</v>
      </c>
      <c r="J2498" s="44" t="s">
        <v>790</v>
      </c>
      <c r="K2498" s="44" t="s">
        <v>566</v>
      </c>
      <c r="L2498" s="44" t="s">
        <v>567</v>
      </c>
      <c r="M2498" s="44" t="s">
        <v>948</v>
      </c>
      <c r="N2498" s="44"/>
      <c r="O2498" s="44" t="s">
        <v>8000</v>
      </c>
      <c r="P2498" s="44" t="s">
        <v>8001</v>
      </c>
      <c r="Q2498" s="44" t="s">
        <v>570</v>
      </c>
    </row>
    <row r="2499" spans="1:17" x14ac:dyDescent="0.25">
      <c r="A2499" s="44" t="s">
        <v>8486</v>
      </c>
      <c r="B2499" s="44" t="s">
        <v>8487</v>
      </c>
      <c r="C2499" s="44" t="s">
        <v>8488</v>
      </c>
      <c r="D2499" s="44"/>
      <c r="E2499" s="44" t="s">
        <v>8035</v>
      </c>
      <c r="F2499" s="44"/>
      <c r="G2499" s="45"/>
      <c r="H2499" s="46">
        <v>0</v>
      </c>
      <c r="I2499" s="44" t="s">
        <v>657</v>
      </c>
      <c r="J2499" s="44" t="s">
        <v>658</v>
      </c>
      <c r="K2499" s="44" t="s">
        <v>566</v>
      </c>
      <c r="L2499" s="44" t="s">
        <v>567</v>
      </c>
      <c r="M2499" s="44" t="s">
        <v>948</v>
      </c>
      <c r="N2499" s="44"/>
      <c r="O2499" s="44" t="s">
        <v>8000</v>
      </c>
      <c r="P2499" s="44" t="s">
        <v>8001</v>
      </c>
      <c r="Q2499" s="44" t="s">
        <v>570</v>
      </c>
    </row>
    <row r="2500" spans="1:17" x14ac:dyDescent="0.25">
      <c r="A2500" s="44" t="s">
        <v>8489</v>
      </c>
      <c r="B2500" s="44" t="s">
        <v>8490</v>
      </c>
      <c r="C2500" s="44" t="s">
        <v>8491</v>
      </c>
      <c r="D2500" s="44"/>
      <c r="E2500" s="44" t="s">
        <v>8035</v>
      </c>
      <c r="F2500" s="44"/>
      <c r="G2500" s="45"/>
      <c r="H2500" s="46">
        <v>0</v>
      </c>
      <c r="I2500" s="44" t="s">
        <v>657</v>
      </c>
      <c r="J2500" s="44" t="s">
        <v>658</v>
      </c>
      <c r="K2500" s="44" t="s">
        <v>566</v>
      </c>
      <c r="L2500" s="44" t="s">
        <v>567</v>
      </c>
      <c r="M2500" s="44" t="s">
        <v>974</v>
      </c>
      <c r="N2500" s="44"/>
      <c r="O2500" s="44" t="s">
        <v>8000</v>
      </c>
      <c r="P2500" s="44" t="s">
        <v>8001</v>
      </c>
      <c r="Q2500" s="44" t="s">
        <v>570</v>
      </c>
    </row>
    <row r="2501" spans="1:17" x14ac:dyDescent="0.25">
      <c r="A2501" s="44" t="s">
        <v>8492</v>
      </c>
      <c r="B2501" s="44" t="s">
        <v>8493</v>
      </c>
      <c r="C2501" s="44" t="s">
        <v>8494</v>
      </c>
      <c r="D2501" s="44"/>
      <c r="E2501" s="44" t="s">
        <v>8035</v>
      </c>
      <c r="F2501" s="44"/>
      <c r="G2501" s="45"/>
      <c r="H2501" s="46">
        <v>0</v>
      </c>
      <c r="I2501" s="44" t="s">
        <v>657</v>
      </c>
      <c r="J2501" s="44" t="s">
        <v>658</v>
      </c>
      <c r="K2501" s="44" t="s">
        <v>566</v>
      </c>
      <c r="L2501" s="44" t="s">
        <v>567</v>
      </c>
      <c r="M2501" s="44" t="s">
        <v>948</v>
      </c>
      <c r="N2501" s="44"/>
      <c r="O2501" s="44" t="s">
        <v>8000</v>
      </c>
      <c r="P2501" s="44" t="s">
        <v>8001</v>
      </c>
      <c r="Q2501" s="44" t="s">
        <v>570</v>
      </c>
    </row>
    <row r="2502" spans="1:17" x14ac:dyDescent="0.25">
      <c r="A2502" s="44" t="s">
        <v>8495</v>
      </c>
      <c r="B2502" s="44" t="s">
        <v>8496</v>
      </c>
      <c r="C2502" s="44" t="s">
        <v>8497</v>
      </c>
      <c r="D2502" s="44"/>
      <c r="E2502" s="44" t="s">
        <v>8035</v>
      </c>
      <c r="F2502" s="44"/>
      <c r="G2502" s="45"/>
      <c r="H2502" s="46">
        <v>0</v>
      </c>
      <c r="I2502" s="44" t="s">
        <v>789</v>
      </c>
      <c r="J2502" s="44" t="s">
        <v>790</v>
      </c>
      <c r="K2502" s="44" t="s">
        <v>566</v>
      </c>
      <c r="L2502" s="44" t="s">
        <v>567</v>
      </c>
      <c r="M2502" s="44" t="s">
        <v>948</v>
      </c>
      <c r="N2502" s="44"/>
      <c r="O2502" s="44" t="s">
        <v>8000</v>
      </c>
      <c r="P2502" s="44" t="s">
        <v>8001</v>
      </c>
      <c r="Q2502" s="44" t="s">
        <v>570</v>
      </c>
    </row>
    <row r="2503" spans="1:17" x14ac:dyDescent="0.25">
      <c r="A2503" s="44" t="s">
        <v>8498</v>
      </c>
      <c r="B2503" s="44" t="s">
        <v>8499</v>
      </c>
      <c r="C2503" s="44" t="s">
        <v>8500</v>
      </c>
      <c r="D2503" s="44"/>
      <c r="E2503" s="44" t="s">
        <v>8035</v>
      </c>
      <c r="F2503" s="44"/>
      <c r="G2503" s="45"/>
      <c r="H2503" s="46">
        <v>0</v>
      </c>
      <c r="I2503" s="44" t="s">
        <v>657</v>
      </c>
      <c r="J2503" s="44" t="s">
        <v>658</v>
      </c>
      <c r="K2503" s="44" t="s">
        <v>566</v>
      </c>
      <c r="L2503" s="44" t="s">
        <v>567</v>
      </c>
      <c r="M2503" s="44" t="s">
        <v>948</v>
      </c>
      <c r="N2503" s="44"/>
      <c r="O2503" s="44" t="s">
        <v>8000</v>
      </c>
      <c r="P2503" s="44" t="s">
        <v>8001</v>
      </c>
      <c r="Q2503" s="44" t="s">
        <v>570</v>
      </c>
    </row>
    <row r="2504" spans="1:17" x14ac:dyDescent="0.25">
      <c r="A2504" s="44" t="s">
        <v>8501</v>
      </c>
      <c r="B2504" s="44" t="s">
        <v>8502</v>
      </c>
      <c r="C2504" s="44" t="s">
        <v>8503</v>
      </c>
      <c r="D2504" s="44"/>
      <c r="E2504" s="44" t="s">
        <v>8035</v>
      </c>
      <c r="F2504" s="44"/>
      <c r="G2504" s="45"/>
      <c r="H2504" s="46">
        <v>0</v>
      </c>
      <c r="I2504" s="44" t="s">
        <v>657</v>
      </c>
      <c r="J2504" s="44" t="s">
        <v>658</v>
      </c>
      <c r="K2504" s="44" t="s">
        <v>566</v>
      </c>
      <c r="L2504" s="44" t="s">
        <v>567</v>
      </c>
      <c r="M2504" s="44" t="s">
        <v>948</v>
      </c>
      <c r="N2504" s="44"/>
      <c r="O2504" s="44" t="s">
        <v>8000</v>
      </c>
      <c r="P2504" s="44" t="s">
        <v>8001</v>
      </c>
      <c r="Q2504" s="44" t="s">
        <v>570</v>
      </c>
    </row>
    <row r="2505" spans="1:17" x14ac:dyDescent="0.25">
      <c r="A2505" s="44" t="s">
        <v>8504</v>
      </c>
      <c r="B2505" s="44" t="s">
        <v>8505</v>
      </c>
      <c r="C2505" s="44" t="s">
        <v>8506</v>
      </c>
      <c r="D2505" s="44"/>
      <c r="E2505" s="44" t="s">
        <v>8035</v>
      </c>
      <c r="F2505" s="44"/>
      <c r="G2505" s="45"/>
      <c r="H2505" s="46">
        <v>0</v>
      </c>
      <c r="I2505" s="44" t="s">
        <v>789</v>
      </c>
      <c r="J2505" s="44" t="s">
        <v>790</v>
      </c>
      <c r="K2505" s="44" t="s">
        <v>566</v>
      </c>
      <c r="L2505" s="44" t="s">
        <v>567</v>
      </c>
      <c r="M2505" s="44" t="s">
        <v>948</v>
      </c>
      <c r="N2505" s="44"/>
      <c r="O2505" s="44" t="s">
        <v>8000</v>
      </c>
      <c r="P2505" s="44" t="s">
        <v>8001</v>
      </c>
      <c r="Q2505" s="44" t="s">
        <v>570</v>
      </c>
    </row>
    <row r="2506" spans="1:17" x14ac:dyDescent="0.25">
      <c r="A2506" s="44" t="s">
        <v>8507</v>
      </c>
      <c r="B2506" s="44" t="s">
        <v>8508</v>
      </c>
      <c r="C2506" s="44" t="s">
        <v>8509</v>
      </c>
      <c r="D2506" s="44"/>
      <c r="E2506" s="44" t="s">
        <v>8035</v>
      </c>
      <c r="F2506" s="44"/>
      <c r="G2506" s="45"/>
      <c r="H2506" s="46">
        <v>0</v>
      </c>
      <c r="I2506" s="44" t="s">
        <v>657</v>
      </c>
      <c r="J2506" s="44" t="s">
        <v>658</v>
      </c>
      <c r="K2506" s="44" t="s">
        <v>566</v>
      </c>
      <c r="L2506" s="44" t="s">
        <v>567</v>
      </c>
      <c r="M2506" s="44" t="s">
        <v>948</v>
      </c>
      <c r="N2506" s="44"/>
      <c r="O2506" s="44" t="s">
        <v>8000</v>
      </c>
      <c r="P2506" s="44" t="s">
        <v>8001</v>
      </c>
      <c r="Q2506" s="44" t="s">
        <v>570</v>
      </c>
    </row>
    <row r="2507" spans="1:17" x14ac:dyDescent="0.25">
      <c r="A2507" s="44" t="s">
        <v>8510</v>
      </c>
      <c r="B2507" s="44" t="s">
        <v>8511</v>
      </c>
      <c r="C2507" s="44" t="s">
        <v>8512</v>
      </c>
      <c r="D2507" s="44"/>
      <c r="E2507" s="44" t="s">
        <v>8035</v>
      </c>
      <c r="F2507" s="44"/>
      <c r="G2507" s="45"/>
      <c r="H2507" s="46">
        <v>0</v>
      </c>
      <c r="I2507" s="44" t="s">
        <v>657</v>
      </c>
      <c r="J2507" s="44" t="s">
        <v>658</v>
      </c>
      <c r="K2507" s="44" t="s">
        <v>566</v>
      </c>
      <c r="L2507" s="44" t="s">
        <v>567</v>
      </c>
      <c r="M2507" s="44" t="s">
        <v>948</v>
      </c>
      <c r="N2507" s="44"/>
      <c r="O2507" s="44" t="s">
        <v>8000</v>
      </c>
      <c r="P2507" s="44" t="s">
        <v>8001</v>
      </c>
      <c r="Q2507" s="44" t="s">
        <v>570</v>
      </c>
    </row>
    <row r="2508" spans="1:17" x14ac:dyDescent="0.25">
      <c r="A2508" s="44" t="s">
        <v>8513</v>
      </c>
      <c r="B2508" s="44" t="s">
        <v>8514</v>
      </c>
      <c r="C2508" s="44" t="s">
        <v>8515</v>
      </c>
      <c r="D2508" s="44"/>
      <c r="E2508" s="44" t="s">
        <v>8035</v>
      </c>
      <c r="F2508" s="44"/>
      <c r="G2508" s="45"/>
      <c r="H2508" s="46">
        <v>0</v>
      </c>
      <c r="I2508" s="44" t="s">
        <v>657</v>
      </c>
      <c r="J2508" s="44" t="s">
        <v>658</v>
      </c>
      <c r="K2508" s="44" t="s">
        <v>566</v>
      </c>
      <c r="L2508" s="44" t="s">
        <v>567</v>
      </c>
      <c r="M2508" s="44" t="s">
        <v>948</v>
      </c>
      <c r="N2508" s="44"/>
      <c r="O2508" s="44" t="s">
        <v>8000</v>
      </c>
      <c r="P2508" s="44" t="s">
        <v>8001</v>
      </c>
      <c r="Q2508" s="44" t="s">
        <v>570</v>
      </c>
    </row>
    <row r="2509" spans="1:17" x14ac:dyDescent="0.25">
      <c r="A2509" s="44" t="s">
        <v>8516</v>
      </c>
      <c r="B2509" s="44" t="s">
        <v>8517</v>
      </c>
      <c r="C2509" s="44" t="s">
        <v>8518</v>
      </c>
      <c r="D2509" s="44"/>
      <c r="E2509" s="44" t="s">
        <v>8035</v>
      </c>
      <c r="F2509" s="44"/>
      <c r="G2509" s="45"/>
      <c r="H2509" s="46">
        <v>0</v>
      </c>
      <c r="I2509" s="44" t="s">
        <v>575</v>
      </c>
      <c r="J2509" s="44" t="s">
        <v>576</v>
      </c>
      <c r="K2509" s="44" t="s">
        <v>566</v>
      </c>
      <c r="L2509" s="44" t="s">
        <v>567</v>
      </c>
      <c r="M2509" s="44" t="s">
        <v>663</v>
      </c>
      <c r="N2509" s="44"/>
      <c r="O2509" s="44" t="s">
        <v>8000</v>
      </c>
      <c r="P2509" s="44" t="s">
        <v>8001</v>
      </c>
      <c r="Q2509" s="44" t="s">
        <v>570</v>
      </c>
    </row>
    <row r="2510" spans="1:17" x14ac:dyDescent="0.25">
      <c r="A2510" s="44" t="s">
        <v>8519</v>
      </c>
      <c r="B2510" s="44" t="s">
        <v>8520</v>
      </c>
      <c r="C2510" s="44" t="s">
        <v>8521</v>
      </c>
      <c r="D2510" s="44"/>
      <c r="E2510" s="44" t="s">
        <v>8035</v>
      </c>
      <c r="F2510" s="44"/>
      <c r="G2510" s="45"/>
      <c r="H2510" s="46">
        <v>0</v>
      </c>
      <c r="I2510" s="44" t="s">
        <v>575</v>
      </c>
      <c r="J2510" s="44" t="s">
        <v>576</v>
      </c>
      <c r="K2510" s="44" t="s">
        <v>566</v>
      </c>
      <c r="L2510" s="44" t="s">
        <v>567</v>
      </c>
      <c r="M2510" s="44" t="s">
        <v>663</v>
      </c>
      <c r="N2510" s="44"/>
      <c r="O2510" s="44" t="s">
        <v>8000</v>
      </c>
      <c r="P2510" s="44" t="s">
        <v>8001</v>
      </c>
      <c r="Q2510" s="44" t="s">
        <v>570</v>
      </c>
    </row>
    <row r="2511" spans="1:17" x14ac:dyDescent="0.25">
      <c r="A2511" s="44" t="s">
        <v>8522</v>
      </c>
      <c r="B2511" s="44" t="s">
        <v>8523</v>
      </c>
      <c r="C2511" s="44" t="s">
        <v>8524</v>
      </c>
      <c r="D2511" s="44"/>
      <c r="E2511" s="44" t="s">
        <v>8035</v>
      </c>
      <c r="F2511" s="44"/>
      <c r="G2511" s="45"/>
      <c r="H2511" s="46">
        <v>0</v>
      </c>
      <c r="I2511" s="44" t="s">
        <v>575</v>
      </c>
      <c r="J2511" s="44" t="s">
        <v>576</v>
      </c>
      <c r="K2511" s="44" t="s">
        <v>566</v>
      </c>
      <c r="L2511" s="44" t="s">
        <v>567</v>
      </c>
      <c r="M2511" s="44" t="s">
        <v>663</v>
      </c>
      <c r="N2511" s="44"/>
      <c r="O2511" s="44" t="s">
        <v>8000</v>
      </c>
      <c r="P2511" s="44" t="s">
        <v>8001</v>
      </c>
      <c r="Q2511" s="44" t="s">
        <v>570</v>
      </c>
    </row>
    <row r="2512" spans="1:17" x14ac:dyDescent="0.25">
      <c r="A2512" s="44" t="s">
        <v>8525</v>
      </c>
      <c r="B2512" s="44" t="s">
        <v>8526</v>
      </c>
      <c r="C2512" s="44" t="s">
        <v>8527</v>
      </c>
      <c r="D2512" s="44"/>
      <c r="E2512" s="44" t="s">
        <v>8035</v>
      </c>
      <c r="F2512" s="44"/>
      <c r="G2512" s="45"/>
      <c r="H2512" s="46">
        <v>0</v>
      </c>
      <c r="I2512" s="44" t="s">
        <v>575</v>
      </c>
      <c r="J2512" s="44" t="s">
        <v>576</v>
      </c>
      <c r="K2512" s="44" t="s">
        <v>566</v>
      </c>
      <c r="L2512" s="44" t="s">
        <v>567</v>
      </c>
      <c r="M2512" s="44" t="s">
        <v>663</v>
      </c>
      <c r="N2512" s="44"/>
      <c r="O2512" s="44" t="s">
        <v>8000</v>
      </c>
      <c r="P2512" s="44" t="s">
        <v>8001</v>
      </c>
      <c r="Q2512" s="44" t="s">
        <v>570</v>
      </c>
    </row>
    <row r="2513" spans="1:17" x14ac:dyDescent="0.25">
      <c r="A2513" s="44" t="s">
        <v>8528</v>
      </c>
      <c r="B2513" s="44" t="s">
        <v>8529</v>
      </c>
      <c r="C2513" s="44" t="s">
        <v>8530</v>
      </c>
      <c r="D2513" s="44"/>
      <c r="E2513" s="44" t="s">
        <v>8035</v>
      </c>
      <c r="F2513" s="44"/>
      <c r="G2513" s="45"/>
      <c r="H2513" s="46">
        <v>0</v>
      </c>
      <c r="I2513" s="44" t="s">
        <v>575</v>
      </c>
      <c r="J2513" s="44" t="s">
        <v>576</v>
      </c>
      <c r="K2513" s="44" t="s">
        <v>566</v>
      </c>
      <c r="L2513" s="44" t="s">
        <v>567</v>
      </c>
      <c r="M2513" s="44" t="s">
        <v>663</v>
      </c>
      <c r="N2513" s="44"/>
      <c r="O2513" s="44" t="s">
        <v>8000</v>
      </c>
      <c r="P2513" s="44" t="s">
        <v>8001</v>
      </c>
      <c r="Q2513" s="44" t="s">
        <v>570</v>
      </c>
    </row>
    <row r="2514" spans="1:17" x14ac:dyDescent="0.25">
      <c r="A2514" s="44" t="s">
        <v>8531</v>
      </c>
      <c r="B2514" s="44" t="s">
        <v>8532</v>
      </c>
      <c r="C2514" s="44" t="s">
        <v>8533</v>
      </c>
      <c r="D2514" s="44"/>
      <c r="E2514" s="44" t="s">
        <v>8035</v>
      </c>
      <c r="F2514" s="44"/>
      <c r="G2514" s="45"/>
      <c r="H2514" s="46">
        <v>0</v>
      </c>
      <c r="I2514" s="44" t="s">
        <v>575</v>
      </c>
      <c r="J2514" s="44" t="s">
        <v>576</v>
      </c>
      <c r="K2514" s="44" t="s">
        <v>566</v>
      </c>
      <c r="L2514" s="44" t="s">
        <v>567</v>
      </c>
      <c r="M2514" s="44" t="s">
        <v>663</v>
      </c>
      <c r="N2514" s="44"/>
      <c r="O2514" s="44" t="s">
        <v>8000</v>
      </c>
      <c r="P2514" s="44" t="s">
        <v>8001</v>
      </c>
      <c r="Q2514" s="44" t="s">
        <v>570</v>
      </c>
    </row>
    <row r="2515" spans="1:17" x14ac:dyDescent="0.25">
      <c r="A2515" s="44" t="s">
        <v>8534</v>
      </c>
      <c r="B2515" s="44" t="s">
        <v>8535</v>
      </c>
      <c r="C2515" s="44" t="s">
        <v>8536</v>
      </c>
      <c r="D2515" s="44"/>
      <c r="E2515" s="44" t="s">
        <v>8035</v>
      </c>
      <c r="F2515" s="44"/>
      <c r="G2515" s="45"/>
      <c r="H2515" s="46">
        <v>0</v>
      </c>
      <c r="I2515" s="44" t="s">
        <v>575</v>
      </c>
      <c r="J2515" s="44" t="s">
        <v>576</v>
      </c>
      <c r="K2515" s="44" t="s">
        <v>566</v>
      </c>
      <c r="L2515" s="44" t="s">
        <v>567</v>
      </c>
      <c r="M2515" s="44" t="s">
        <v>663</v>
      </c>
      <c r="N2515" s="44"/>
      <c r="O2515" s="44" t="s">
        <v>8000</v>
      </c>
      <c r="P2515" s="44" t="s">
        <v>8001</v>
      </c>
      <c r="Q2515" s="44" t="s">
        <v>570</v>
      </c>
    </row>
    <row r="2516" spans="1:17" x14ac:dyDescent="0.25">
      <c r="A2516" s="44" t="s">
        <v>8537</v>
      </c>
      <c r="B2516" s="44" t="s">
        <v>8538</v>
      </c>
      <c r="C2516" s="44" t="s">
        <v>8539</v>
      </c>
      <c r="D2516" s="44"/>
      <c r="E2516" s="44" t="s">
        <v>8035</v>
      </c>
      <c r="F2516" s="44"/>
      <c r="G2516" s="45"/>
      <c r="H2516" s="46">
        <v>0</v>
      </c>
      <c r="I2516" s="44" t="s">
        <v>583</v>
      </c>
      <c r="J2516" s="44" t="s">
        <v>584</v>
      </c>
      <c r="K2516" s="44" t="s">
        <v>566</v>
      </c>
      <c r="L2516" s="44" t="s">
        <v>567</v>
      </c>
      <c r="M2516" s="44" t="s">
        <v>710</v>
      </c>
      <c r="N2516" s="44"/>
      <c r="O2516" s="44" t="s">
        <v>8000</v>
      </c>
      <c r="P2516" s="44" t="s">
        <v>8001</v>
      </c>
      <c r="Q2516" s="44" t="s">
        <v>570</v>
      </c>
    </row>
    <row r="2517" spans="1:17" x14ac:dyDescent="0.25">
      <c r="A2517" s="44" t="s">
        <v>8540</v>
      </c>
      <c r="B2517" s="44" t="s">
        <v>8541</v>
      </c>
      <c r="C2517" s="44" t="s">
        <v>8542</v>
      </c>
      <c r="D2517" s="44"/>
      <c r="E2517" s="44" t="s">
        <v>8035</v>
      </c>
      <c r="F2517" s="44"/>
      <c r="G2517" s="45"/>
      <c r="H2517" s="46">
        <v>0</v>
      </c>
      <c r="I2517" s="44" t="s">
        <v>583</v>
      </c>
      <c r="J2517" s="44" t="s">
        <v>584</v>
      </c>
      <c r="K2517" s="44" t="s">
        <v>566</v>
      </c>
      <c r="L2517" s="44" t="s">
        <v>567</v>
      </c>
      <c r="M2517" s="44" t="s">
        <v>710</v>
      </c>
      <c r="N2517" s="44"/>
      <c r="O2517" s="44" t="s">
        <v>8000</v>
      </c>
      <c r="P2517" s="44" t="s">
        <v>8001</v>
      </c>
      <c r="Q2517" s="44" t="s">
        <v>570</v>
      </c>
    </row>
    <row r="2518" spans="1:17" x14ac:dyDescent="0.25">
      <c r="A2518" s="44" t="s">
        <v>8543</v>
      </c>
      <c r="B2518" s="44" t="s">
        <v>8544</v>
      </c>
      <c r="C2518" s="44" t="s">
        <v>8545</v>
      </c>
      <c r="D2518" s="44"/>
      <c r="E2518" s="44" t="s">
        <v>8035</v>
      </c>
      <c r="F2518" s="44"/>
      <c r="G2518" s="45"/>
      <c r="H2518" s="46">
        <v>0</v>
      </c>
      <c r="I2518" s="44" t="s">
        <v>583</v>
      </c>
      <c r="J2518" s="44" t="s">
        <v>584</v>
      </c>
      <c r="K2518" s="44" t="s">
        <v>566</v>
      </c>
      <c r="L2518" s="44" t="s">
        <v>567</v>
      </c>
      <c r="M2518" s="44" t="s">
        <v>710</v>
      </c>
      <c r="N2518" s="44"/>
      <c r="O2518" s="44" t="s">
        <v>8000</v>
      </c>
      <c r="P2518" s="44" t="s">
        <v>8001</v>
      </c>
      <c r="Q2518" s="44" t="s">
        <v>570</v>
      </c>
    </row>
    <row r="2519" spans="1:17" x14ac:dyDescent="0.25">
      <c r="A2519" s="44" t="s">
        <v>8546</v>
      </c>
      <c r="B2519" s="44" t="s">
        <v>8547</v>
      </c>
      <c r="C2519" s="44" t="s">
        <v>8548</v>
      </c>
      <c r="D2519" s="44"/>
      <c r="E2519" s="44" t="s">
        <v>8035</v>
      </c>
      <c r="F2519" s="44"/>
      <c r="G2519" s="45"/>
      <c r="H2519" s="46">
        <v>0</v>
      </c>
      <c r="I2519" s="44" t="s">
        <v>657</v>
      </c>
      <c r="J2519" s="44" t="s">
        <v>658</v>
      </c>
      <c r="K2519" s="44" t="s">
        <v>566</v>
      </c>
      <c r="L2519" s="44" t="s">
        <v>567</v>
      </c>
      <c r="M2519" s="44" t="s">
        <v>659</v>
      </c>
      <c r="N2519" s="44"/>
      <c r="O2519" s="44" t="s">
        <v>8000</v>
      </c>
      <c r="P2519" s="44" t="s">
        <v>8001</v>
      </c>
      <c r="Q2519" s="44" t="s">
        <v>570</v>
      </c>
    </row>
    <row r="2520" spans="1:17" x14ac:dyDescent="0.25">
      <c r="A2520" s="44" t="s">
        <v>8549</v>
      </c>
      <c r="B2520" s="44" t="s">
        <v>8550</v>
      </c>
      <c r="C2520" s="44" t="s">
        <v>8551</v>
      </c>
      <c r="D2520" s="44"/>
      <c r="E2520" s="44" t="s">
        <v>8035</v>
      </c>
      <c r="F2520" s="44"/>
      <c r="G2520" s="45"/>
      <c r="H2520" s="46">
        <v>0</v>
      </c>
      <c r="I2520" s="44" t="s">
        <v>657</v>
      </c>
      <c r="J2520" s="44" t="s">
        <v>658</v>
      </c>
      <c r="K2520" s="44" t="s">
        <v>566</v>
      </c>
      <c r="L2520" s="44" t="s">
        <v>567</v>
      </c>
      <c r="M2520" s="44" t="s">
        <v>659</v>
      </c>
      <c r="N2520" s="44"/>
      <c r="O2520" s="44" t="s">
        <v>8000</v>
      </c>
      <c r="P2520" s="44" t="s">
        <v>8001</v>
      </c>
      <c r="Q2520" s="44" t="s">
        <v>570</v>
      </c>
    </row>
    <row r="2521" spans="1:17" x14ac:dyDescent="0.25">
      <c r="A2521" s="44" t="s">
        <v>8552</v>
      </c>
      <c r="B2521" s="44" t="s">
        <v>8553</v>
      </c>
      <c r="C2521" s="44" t="s">
        <v>8554</v>
      </c>
      <c r="D2521" s="44"/>
      <c r="E2521" s="44" t="s">
        <v>8035</v>
      </c>
      <c r="F2521" s="44"/>
      <c r="G2521" s="45"/>
      <c r="H2521" s="46">
        <v>0</v>
      </c>
      <c r="I2521" s="44" t="s">
        <v>789</v>
      </c>
      <c r="J2521" s="44" t="s">
        <v>790</v>
      </c>
      <c r="K2521" s="44" t="s">
        <v>566</v>
      </c>
      <c r="L2521" s="44" t="s">
        <v>567</v>
      </c>
      <c r="M2521" s="44" t="s">
        <v>659</v>
      </c>
      <c r="N2521" s="44"/>
      <c r="O2521" s="44" t="s">
        <v>8000</v>
      </c>
      <c r="P2521" s="44" t="s">
        <v>8001</v>
      </c>
      <c r="Q2521" s="44" t="s">
        <v>570</v>
      </c>
    </row>
    <row r="2522" spans="1:17" x14ac:dyDescent="0.25">
      <c r="A2522" s="44" t="s">
        <v>8555</v>
      </c>
      <c r="B2522" s="44" t="s">
        <v>8556</v>
      </c>
      <c r="C2522" s="44" t="s">
        <v>8557</v>
      </c>
      <c r="D2522" s="44"/>
      <c r="E2522" s="44" t="s">
        <v>8035</v>
      </c>
      <c r="F2522" s="44"/>
      <c r="G2522" s="45"/>
      <c r="H2522" s="46">
        <v>0</v>
      </c>
      <c r="I2522" s="44" t="s">
        <v>789</v>
      </c>
      <c r="J2522" s="44" t="s">
        <v>790</v>
      </c>
      <c r="K2522" s="44" t="s">
        <v>566</v>
      </c>
      <c r="L2522" s="44" t="s">
        <v>567</v>
      </c>
      <c r="M2522" s="44" t="s">
        <v>659</v>
      </c>
      <c r="N2522" s="44"/>
      <c r="O2522" s="44" t="s">
        <v>8000</v>
      </c>
      <c r="P2522" s="44" t="s">
        <v>8001</v>
      </c>
      <c r="Q2522" s="44" t="s">
        <v>570</v>
      </c>
    </row>
    <row r="2523" spans="1:17" x14ac:dyDescent="0.25">
      <c r="A2523" s="44" t="s">
        <v>8558</v>
      </c>
      <c r="B2523" s="44" t="s">
        <v>8559</v>
      </c>
      <c r="C2523" s="44" t="s">
        <v>8560</v>
      </c>
      <c r="D2523" s="44"/>
      <c r="E2523" s="44" t="s">
        <v>8035</v>
      </c>
      <c r="F2523" s="44"/>
      <c r="G2523" s="45"/>
      <c r="H2523" s="46">
        <v>0</v>
      </c>
      <c r="I2523" s="44" t="s">
        <v>657</v>
      </c>
      <c r="J2523" s="44" t="s">
        <v>658</v>
      </c>
      <c r="K2523" s="44" t="s">
        <v>566</v>
      </c>
      <c r="L2523" s="44" t="s">
        <v>567</v>
      </c>
      <c r="M2523" s="44" t="s">
        <v>659</v>
      </c>
      <c r="N2523" s="44"/>
      <c r="O2523" s="44" t="s">
        <v>8000</v>
      </c>
      <c r="P2523" s="44" t="s">
        <v>8001</v>
      </c>
      <c r="Q2523" s="44" t="s">
        <v>570</v>
      </c>
    </row>
    <row r="2524" spans="1:17" x14ac:dyDescent="0.25">
      <c r="A2524" s="44" t="s">
        <v>8561</v>
      </c>
      <c r="B2524" s="44" t="s">
        <v>8562</v>
      </c>
      <c r="C2524" s="44" t="s">
        <v>8563</v>
      </c>
      <c r="D2524" s="44"/>
      <c r="E2524" s="44" t="s">
        <v>8035</v>
      </c>
      <c r="F2524" s="44"/>
      <c r="G2524" s="45"/>
      <c r="H2524" s="46">
        <v>0</v>
      </c>
      <c r="I2524" s="44" t="s">
        <v>657</v>
      </c>
      <c r="J2524" s="44" t="s">
        <v>658</v>
      </c>
      <c r="K2524" s="44" t="s">
        <v>566</v>
      </c>
      <c r="L2524" s="44" t="s">
        <v>567</v>
      </c>
      <c r="M2524" s="44" t="s">
        <v>659</v>
      </c>
      <c r="N2524" s="44"/>
      <c r="O2524" s="44" t="s">
        <v>8000</v>
      </c>
      <c r="P2524" s="44" t="s">
        <v>8001</v>
      </c>
      <c r="Q2524" s="44" t="s">
        <v>570</v>
      </c>
    </row>
    <row r="2525" spans="1:17" x14ac:dyDescent="0.25">
      <c r="A2525" s="44" t="s">
        <v>8564</v>
      </c>
      <c r="B2525" s="44" t="s">
        <v>8565</v>
      </c>
      <c r="C2525" s="44" t="s">
        <v>8566</v>
      </c>
      <c r="D2525" s="44"/>
      <c r="E2525" s="44" t="s">
        <v>8035</v>
      </c>
      <c r="F2525" s="44"/>
      <c r="G2525" s="45"/>
      <c r="H2525" s="46">
        <v>0</v>
      </c>
      <c r="I2525" s="44" t="s">
        <v>657</v>
      </c>
      <c r="J2525" s="44" t="s">
        <v>658</v>
      </c>
      <c r="K2525" s="44" t="s">
        <v>566</v>
      </c>
      <c r="L2525" s="44" t="s">
        <v>567</v>
      </c>
      <c r="M2525" s="44" t="s">
        <v>659</v>
      </c>
      <c r="N2525" s="44"/>
      <c r="O2525" s="44" t="s">
        <v>8000</v>
      </c>
      <c r="P2525" s="44" t="s">
        <v>8001</v>
      </c>
      <c r="Q2525" s="44" t="s">
        <v>570</v>
      </c>
    </row>
    <row r="2526" spans="1:17" x14ac:dyDescent="0.25">
      <c r="A2526" s="44" t="s">
        <v>8567</v>
      </c>
      <c r="B2526" s="44" t="s">
        <v>8568</v>
      </c>
      <c r="C2526" s="44" t="s">
        <v>8569</v>
      </c>
      <c r="D2526" s="44"/>
      <c r="E2526" s="44" t="s">
        <v>8035</v>
      </c>
      <c r="F2526" s="44"/>
      <c r="G2526" s="45"/>
      <c r="H2526" s="46">
        <v>0</v>
      </c>
      <c r="I2526" s="44" t="s">
        <v>657</v>
      </c>
      <c r="J2526" s="44" t="s">
        <v>658</v>
      </c>
      <c r="K2526" s="44" t="s">
        <v>566</v>
      </c>
      <c r="L2526" s="44" t="s">
        <v>567</v>
      </c>
      <c r="M2526" s="44" t="s">
        <v>659</v>
      </c>
      <c r="N2526" s="44"/>
      <c r="O2526" s="44" t="s">
        <v>8000</v>
      </c>
      <c r="P2526" s="44" t="s">
        <v>8001</v>
      </c>
      <c r="Q2526" s="44" t="s">
        <v>570</v>
      </c>
    </row>
    <row r="2527" spans="1:17" x14ac:dyDescent="0.25">
      <c r="A2527" s="44" t="s">
        <v>8570</v>
      </c>
      <c r="B2527" s="44" t="s">
        <v>8571</v>
      </c>
      <c r="C2527" s="44" t="s">
        <v>8572</v>
      </c>
      <c r="D2527" s="44"/>
      <c r="E2527" s="44" t="s">
        <v>8035</v>
      </c>
      <c r="F2527" s="44"/>
      <c r="G2527" s="45"/>
      <c r="H2527" s="46">
        <v>0</v>
      </c>
      <c r="I2527" s="44" t="s">
        <v>789</v>
      </c>
      <c r="J2527" s="44" t="s">
        <v>790</v>
      </c>
      <c r="K2527" s="44" t="s">
        <v>566</v>
      </c>
      <c r="L2527" s="44" t="s">
        <v>567</v>
      </c>
      <c r="M2527" s="44" t="s">
        <v>659</v>
      </c>
      <c r="N2527" s="44"/>
      <c r="O2527" s="44" t="s">
        <v>8000</v>
      </c>
      <c r="P2527" s="44" t="s">
        <v>8001</v>
      </c>
      <c r="Q2527" s="44" t="s">
        <v>570</v>
      </c>
    </row>
    <row r="2528" spans="1:17" x14ac:dyDescent="0.25">
      <c r="A2528" s="44" t="s">
        <v>8573</v>
      </c>
      <c r="B2528" s="44" t="s">
        <v>8574</v>
      </c>
      <c r="C2528" s="44" t="s">
        <v>8575</v>
      </c>
      <c r="D2528" s="44"/>
      <c r="E2528" s="44" t="s">
        <v>8035</v>
      </c>
      <c r="F2528" s="44"/>
      <c r="G2528" s="45"/>
      <c r="H2528" s="46">
        <v>0</v>
      </c>
      <c r="I2528" s="44" t="s">
        <v>657</v>
      </c>
      <c r="J2528" s="44" t="s">
        <v>658</v>
      </c>
      <c r="K2528" s="44" t="s">
        <v>566</v>
      </c>
      <c r="L2528" s="44" t="s">
        <v>567</v>
      </c>
      <c r="M2528" s="44" t="s">
        <v>568</v>
      </c>
      <c r="N2528" s="44"/>
      <c r="O2528" s="44" t="s">
        <v>8000</v>
      </c>
      <c r="P2528" s="44" t="s">
        <v>8001</v>
      </c>
      <c r="Q2528" s="44" t="s">
        <v>570</v>
      </c>
    </row>
    <row r="2529" spans="1:17" x14ac:dyDescent="0.25">
      <c r="A2529" s="44" t="s">
        <v>8576</v>
      </c>
      <c r="B2529" s="44" t="s">
        <v>8577</v>
      </c>
      <c r="C2529" s="44" t="s">
        <v>8578</v>
      </c>
      <c r="D2529" s="44"/>
      <c r="E2529" s="44" t="s">
        <v>8035</v>
      </c>
      <c r="F2529" s="44"/>
      <c r="G2529" s="45"/>
      <c r="H2529" s="46">
        <v>0</v>
      </c>
      <c r="I2529" s="44" t="s">
        <v>657</v>
      </c>
      <c r="J2529" s="44" t="s">
        <v>658</v>
      </c>
      <c r="K2529" s="44" t="s">
        <v>566</v>
      </c>
      <c r="L2529" s="44" t="s">
        <v>567</v>
      </c>
      <c r="M2529" s="44" t="s">
        <v>568</v>
      </c>
      <c r="N2529" s="44"/>
      <c r="O2529" s="44" t="s">
        <v>8000</v>
      </c>
      <c r="P2529" s="44" t="s">
        <v>8001</v>
      </c>
      <c r="Q2529" s="44" t="s">
        <v>570</v>
      </c>
    </row>
    <row r="2530" spans="1:17" x14ac:dyDescent="0.25">
      <c r="A2530" s="44" t="s">
        <v>8579</v>
      </c>
      <c r="B2530" s="44" t="s">
        <v>8580</v>
      </c>
      <c r="C2530" s="44" t="s">
        <v>8581</v>
      </c>
      <c r="D2530" s="44"/>
      <c r="E2530" s="44" t="s">
        <v>8035</v>
      </c>
      <c r="F2530" s="44"/>
      <c r="G2530" s="45"/>
      <c r="H2530" s="46">
        <v>0</v>
      </c>
      <c r="I2530" s="44" t="s">
        <v>657</v>
      </c>
      <c r="J2530" s="44" t="s">
        <v>658</v>
      </c>
      <c r="K2530" s="44" t="s">
        <v>566</v>
      </c>
      <c r="L2530" s="44" t="s">
        <v>567</v>
      </c>
      <c r="M2530" s="44" t="s">
        <v>568</v>
      </c>
      <c r="N2530" s="44"/>
      <c r="O2530" s="44" t="s">
        <v>8000</v>
      </c>
      <c r="P2530" s="44" t="s">
        <v>8001</v>
      </c>
      <c r="Q2530" s="44" t="s">
        <v>570</v>
      </c>
    </row>
    <row r="2531" spans="1:17" x14ac:dyDescent="0.25">
      <c r="A2531" s="44" t="s">
        <v>8582</v>
      </c>
      <c r="B2531" s="44" t="s">
        <v>8583</v>
      </c>
      <c r="C2531" s="44" t="s">
        <v>8584</v>
      </c>
      <c r="D2531" s="44"/>
      <c r="E2531" s="44" t="s">
        <v>8035</v>
      </c>
      <c r="F2531" s="44"/>
      <c r="G2531" s="45"/>
      <c r="H2531" s="46">
        <v>0</v>
      </c>
      <c r="I2531" s="44" t="s">
        <v>657</v>
      </c>
      <c r="J2531" s="44" t="s">
        <v>658</v>
      </c>
      <c r="K2531" s="44" t="s">
        <v>566</v>
      </c>
      <c r="L2531" s="44" t="s">
        <v>567</v>
      </c>
      <c r="M2531" s="44" t="s">
        <v>568</v>
      </c>
      <c r="N2531" s="44"/>
      <c r="O2531" s="44" t="s">
        <v>8000</v>
      </c>
      <c r="P2531" s="44" t="s">
        <v>8001</v>
      </c>
      <c r="Q2531" s="44" t="s">
        <v>570</v>
      </c>
    </row>
    <row r="2532" spans="1:17" x14ac:dyDescent="0.25">
      <c r="A2532" s="44" t="s">
        <v>8585</v>
      </c>
      <c r="B2532" s="44" t="s">
        <v>8586</v>
      </c>
      <c r="C2532" s="44" t="s">
        <v>8587</v>
      </c>
      <c r="D2532" s="44"/>
      <c r="E2532" s="44" t="s">
        <v>8035</v>
      </c>
      <c r="F2532" s="44"/>
      <c r="G2532" s="45"/>
      <c r="H2532" s="46">
        <v>0</v>
      </c>
      <c r="I2532" s="44" t="s">
        <v>657</v>
      </c>
      <c r="J2532" s="44" t="s">
        <v>658</v>
      </c>
      <c r="K2532" s="44" t="s">
        <v>566</v>
      </c>
      <c r="L2532" s="44" t="s">
        <v>567</v>
      </c>
      <c r="M2532" s="44" t="s">
        <v>568</v>
      </c>
      <c r="N2532" s="44"/>
      <c r="O2532" s="44" t="s">
        <v>8000</v>
      </c>
      <c r="P2532" s="44" t="s">
        <v>8001</v>
      </c>
      <c r="Q2532" s="44" t="s">
        <v>570</v>
      </c>
    </row>
    <row r="2533" spans="1:17" x14ac:dyDescent="0.25">
      <c r="A2533" s="44" t="s">
        <v>8588</v>
      </c>
      <c r="B2533" s="44" t="s">
        <v>8589</v>
      </c>
      <c r="C2533" s="44" t="s">
        <v>8590</v>
      </c>
      <c r="D2533" s="44"/>
      <c r="E2533" s="44" t="s">
        <v>8035</v>
      </c>
      <c r="F2533" s="44"/>
      <c r="G2533" s="45"/>
      <c r="H2533" s="46">
        <v>0</v>
      </c>
      <c r="I2533" s="44" t="s">
        <v>789</v>
      </c>
      <c r="J2533" s="44" t="s">
        <v>790</v>
      </c>
      <c r="K2533" s="44" t="s">
        <v>566</v>
      </c>
      <c r="L2533" s="44" t="s">
        <v>567</v>
      </c>
      <c r="M2533" s="44" t="s">
        <v>568</v>
      </c>
      <c r="N2533" s="44"/>
      <c r="O2533" s="44" t="s">
        <v>8000</v>
      </c>
      <c r="P2533" s="44" t="s">
        <v>8001</v>
      </c>
      <c r="Q2533" s="44" t="s">
        <v>570</v>
      </c>
    </row>
    <row r="2534" spans="1:17" x14ac:dyDescent="0.25">
      <c r="A2534" s="44" t="s">
        <v>8591</v>
      </c>
      <c r="B2534" s="44" t="s">
        <v>8592</v>
      </c>
      <c r="C2534" s="44" t="s">
        <v>8593</v>
      </c>
      <c r="D2534" s="44"/>
      <c r="E2534" s="44" t="s">
        <v>8035</v>
      </c>
      <c r="F2534" s="44"/>
      <c r="G2534" s="45"/>
      <c r="H2534" s="46">
        <v>0</v>
      </c>
      <c r="I2534" s="44" t="s">
        <v>657</v>
      </c>
      <c r="J2534" s="44" t="s">
        <v>658</v>
      </c>
      <c r="K2534" s="44" t="s">
        <v>566</v>
      </c>
      <c r="L2534" s="44" t="s">
        <v>567</v>
      </c>
      <c r="M2534" s="44" t="s">
        <v>568</v>
      </c>
      <c r="N2534" s="44"/>
      <c r="O2534" s="44" t="s">
        <v>8000</v>
      </c>
      <c r="P2534" s="44" t="s">
        <v>8001</v>
      </c>
      <c r="Q2534" s="44" t="s">
        <v>570</v>
      </c>
    </row>
    <row r="2535" spans="1:17" x14ac:dyDescent="0.25">
      <c r="A2535" s="44" t="s">
        <v>8594</v>
      </c>
      <c r="B2535" s="44" t="s">
        <v>8595</v>
      </c>
      <c r="C2535" s="44" t="s">
        <v>8596</v>
      </c>
      <c r="D2535" s="44"/>
      <c r="E2535" s="44" t="s">
        <v>8035</v>
      </c>
      <c r="F2535" s="44"/>
      <c r="G2535" s="45"/>
      <c r="H2535" s="46">
        <v>0</v>
      </c>
      <c r="I2535" s="44" t="s">
        <v>789</v>
      </c>
      <c r="J2535" s="44" t="s">
        <v>790</v>
      </c>
      <c r="K2535" s="44" t="s">
        <v>566</v>
      </c>
      <c r="L2535" s="44" t="s">
        <v>567</v>
      </c>
      <c r="M2535" s="44" t="s">
        <v>568</v>
      </c>
      <c r="N2535" s="44"/>
      <c r="O2535" s="44" t="s">
        <v>8000</v>
      </c>
      <c r="P2535" s="44" t="s">
        <v>8001</v>
      </c>
      <c r="Q2535" s="44" t="s">
        <v>570</v>
      </c>
    </row>
    <row r="2536" spans="1:17" x14ac:dyDescent="0.25">
      <c r="A2536" s="44" t="s">
        <v>8597</v>
      </c>
      <c r="B2536" s="44" t="s">
        <v>8598</v>
      </c>
      <c r="C2536" s="44" t="s">
        <v>8599</v>
      </c>
      <c r="D2536" s="44"/>
      <c r="E2536" s="44" t="s">
        <v>8035</v>
      </c>
      <c r="F2536" s="44"/>
      <c r="G2536" s="45"/>
      <c r="H2536" s="46">
        <v>0</v>
      </c>
      <c r="I2536" s="44" t="s">
        <v>789</v>
      </c>
      <c r="J2536" s="44" t="s">
        <v>790</v>
      </c>
      <c r="K2536" s="44" t="s">
        <v>566</v>
      </c>
      <c r="L2536" s="44" t="s">
        <v>567</v>
      </c>
      <c r="M2536" s="44" t="s">
        <v>568</v>
      </c>
      <c r="N2536" s="44"/>
      <c r="O2536" s="44" t="s">
        <v>8000</v>
      </c>
      <c r="P2536" s="44" t="s">
        <v>8001</v>
      </c>
      <c r="Q2536" s="44" t="s">
        <v>570</v>
      </c>
    </row>
    <row r="2537" spans="1:17" x14ac:dyDescent="0.25">
      <c r="A2537" s="44" t="s">
        <v>8600</v>
      </c>
      <c r="B2537" s="44" t="s">
        <v>8601</v>
      </c>
      <c r="C2537" s="44" t="s">
        <v>8602</v>
      </c>
      <c r="D2537" s="44"/>
      <c r="E2537" s="44" t="s">
        <v>8122</v>
      </c>
      <c r="F2537" s="44"/>
      <c r="G2537" s="45"/>
      <c r="H2537" s="46">
        <v>0</v>
      </c>
      <c r="I2537" s="44" t="s">
        <v>583</v>
      </c>
      <c r="J2537" s="44" t="s">
        <v>584</v>
      </c>
      <c r="K2537" s="44" t="s">
        <v>566</v>
      </c>
      <c r="L2537" s="44" t="s">
        <v>567</v>
      </c>
      <c r="M2537" s="44" t="s">
        <v>766</v>
      </c>
      <c r="N2537" s="44"/>
      <c r="O2537" s="44" t="s">
        <v>8000</v>
      </c>
      <c r="P2537" s="44" t="s">
        <v>8001</v>
      </c>
      <c r="Q2537" s="44" t="s">
        <v>570</v>
      </c>
    </row>
    <row r="2538" spans="1:17" x14ac:dyDescent="0.25">
      <c r="A2538" s="44" t="s">
        <v>34</v>
      </c>
      <c r="B2538" s="44" t="s">
        <v>35</v>
      </c>
      <c r="C2538" s="44" t="s">
        <v>8603</v>
      </c>
      <c r="D2538" s="44"/>
      <c r="E2538" s="44" t="s">
        <v>8035</v>
      </c>
      <c r="F2538" s="44" t="s">
        <v>8604</v>
      </c>
      <c r="G2538" s="45">
        <v>60</v>
      </c>
      <c r="H2538" s="46">
        <v>0</v>
      </c>
      <c r="I2538" s="44" t="s">
        <v>623</v>
      </c>
      <c r="J2538" s="44" t="s">
        <v>624</v>
      </c>
      <c r="K2538" s="44" t="s">
        <v>566</v>
      </c>
      <c r="L2538" s="44" t="s">
        <v>567</v>
      </c>
      <c r="M2538" s="44" t="s">
        <v>667</v>
      </c>
      <c r="N2538" s="44"/>
      <c r="O2538" s="44" t="s">
        <v>8000</v>
      </c>
      <c r="P2538" s="44" t="s">
        <v>8001</v>
      </c>
      <c r="Q2538" s="44" t="s">
        <v>570</v>
      </c>
    </row>
    <row r="2539" spans="1:17" x14ac:dyDescent="0.25">
      <c r="A2539" s="44" t="s">
        <v>8605</v>
      </c>
      <c r="B2539" s="44" t="s">
        <v>8606</v>
      </c>
      <c r="C2539" s="44" t="s">
        <v>8607</v>
      </c>
      <c r="D2539" s="44"/>
      <c r="E2539" s="44" t="s">
        <v>8007</v>
      </c>
      <c r="F2539" s="44"/>
      <c r="G2539" s="45"/>
      <c r="H2539" s="46">
        <v>0</v>
      </c>
      <c r="I2539" s="44" t="s">
        <v>583</v>
      </c>
      <c r="J2539" s="44" t="s">
        <v>584</v>
      </c>
      <c r="K2539" s="44" t="s">
        <v>566</v>
      </c>
      <c r="L2539" s="44" t="s">
        <v>567</v>
      </c>
      <c r="M2539" s="44" t="s">
        <v>766</v>
      </c>
      <c r="N2539" s="44"/>
      <c r="O2539" s="44" t="s">
        <v>8000</v>
      </c>
      <c r="P2539" s="44" t="s">
        <v>8001</v>
      </c>
      <c r="Q2539" s="44" t="s">
        <v>570</v>
      </c>
    </row>
    <row r="2540" spans="1:17" x14ac:dyDescent="0.25">
      <c r="A2540" s="44" t="s">
        <v>8608</v>
      </c>
      <c r="B2540" s="44" t="s">
        <v>8609</v>
      </c>
      <c r="C2540" s="44" t="s">
        <v>8610</v>
      </c>
      <c r="D2540" s="44"/>
      <c r="E2540" s="44" t="s">
        <v>8007</v>
      </c>
      <c r="F2540" s="44"/>
      <c r="G2540" s="45"/>
      <c r="H2540" s="46">
        <v>0</v>
      </c>
      <c r="I2540" s="44" t="s">
        <v>583</v>
      </c>
      <c r="J2540" s="44" t="s">
        <v>584</v>
      </c>
      <c r="K2540" s="44" t="s">
        <v>566</v>
      </c>
      <c r="L2540" s="44" t="s">
        <v>567</v>
      </c>
      <c r="M2540" s="44" t="s">
        <v>766</v>
      </c>
      <c r="N2540" s="44" t="s">
        <v>859</v>
      </c>
      <c r="O2540" s="44" t="s">
        <v>8000</v>
      </c>
      <c r="P2540" s="44" t="s">
        <v>8001</v>
      </c>
      <c r="Q2540" s="44" t="s">
        <v>570</v>
      </c>
    </row>
    <row r="2541" spans="1:17" x14ac:dyDescent="0.25">
      <c r="A2541" s="44" t="s">
        <v>8611</v>
      </c>
      <c r="B2541" s="44" t="s">
        <v>8612</v>
      </c>
      <c r="C2541" s="44" t="s">
        <v>8613</v>
      </c>
      <c r="D2541" s="44"/>
      <c r="E2541" s="44" t="s">
        <v>8007</v>
      </c>
      <c r="F2541" s="44"/>
      <c r="G2541" s="45"/>
      <c r="H2541" s="46">
        <v>0</v>
      </c>
      <c r="I2541" s="44" t="s">
        <v>583</v>
      </c>
      <c r="J2541" s="44" t="s">
        <v>584</v>
      </c>
      <c r="K2541" s="44" t="s">
        <v>566</v>
      </c>
      <c r="L2541" s="44" t="s">
        <v>567</v>
      </c>
      <c r="M2541" s="44" t="s">
        <v>766</v>
      </c>
      <c r="N2541" s="44"/>
      <c r="O2541" s="44" t="s">
        <v>8000</v>
      </c>
      <c r="P2541" s="44" t="s">
        <v>8001</v>
      </c>
      <c r="Q2541" s="44" t="s">
        <v>570</v>
      </c>
    </row>
    <row r="2542" spans="1:17" x14ac:dyDescent="0.25">
      <c r="A2542" s="44" t="s">
        <v>8614</v>
      </c>
      <c r="B2542" s="44" t="s">
        <v>8615</v>
      </c>
      <c r="C2542" s="44" t="s">
        <v>8616</v>
      </c>
      <c r="D2542" s="44"/>
      <c r="E2542" s="44" t="s">
        <v>8035</v>
      </c>
      <c r="F2542" s="44"/>
      <c r="G2542" s="45"/>
      <c r="H2542" s="46">
        <v>0</v>
      </c>
      <c r="I2542" s="44" t="s">
        <v>583</v>
      </c>
      <c r="J2542" s="44" t="s">
        <v>584</v>
      </c>
      <c r="K2542" s="44" t="s">
        <v>566</v>
      </c>
      <c r="L2542" s="44" t="s">
        <v>567</v>
      </c>
      <c r="M2542" s="44" t="s">
        <v>766</v>
      </c>
      <c r="N2542" s="44" t="s">
        <v>3711</v>
      </c>
      <c r="O2542" s="44" t="s">
        <v>8000</v>
      </c>
      <c r="P2542" s="44" t="s">
        <v>8001</v>
      </c>
      <c r="Q2542" s="44" t="s">
        <v>570</v>
      </c>
    </row>
    <row r="2543" spans="1:17" x14ac:dyDescent="0.25">
      <c r="A2543" s="44" t="s">
        <v>8617</v>
      </c>
      <c r="B2543" s="44" t="s">
        <v>8618</v>
      </c>
      <c r="C2543" s="44" t="s">
        <v>8619</v>
      </c>
      <c r="D2543" s="44"/>
      <c r="E2543" s="44" t="s">
        <v>8007</v>
      </c>
      <c r="F2543" s="44"/>
      <c r="G2543" s="45"/>
      <c r="H2543" s="46">
        <v>0</v>
      </c>
      <c r="I2543" s="44" t="s">
        <v>583</v>
      </c>
      <c r="J2543" s="44" t="s">
        <v>584</v>
      </c>
      <c r="K2543" s="44" t="s">
        <v>566</v>
      </c>
      <c r="L2543" s="44" t="s">
        <v>567</v>
      </c>
      <c r="M2543" s="44" t="s">
        <v>766</v>
      </c>
      <c r="N2543" s="44" t="s">
        <v>2903</v>
      </c>
      <c r="O2543" s="44" t="s">
        <v>8000</v>
      </c>
      <c r="P2543" s="44" t="s">
        <v>8001</v>
      </c>
      <c r="Q2543" s="44" t="s">
        <v>570</v>
      </c>
    </row>
    <row r="2544" spans="1:17" x14ac:dyDescent="0.25">
      <c r="A2544" s="44" t="s">
        <v>8620</v>
      </c>
      <c r="B2544" s="44" t="s">
        <v>8621</v>
      </c>
      <c r="C2544" s="44" t="s">
        <v>8622</v>
      </c>
      <c r="D2544" s="44"/>
      <c r="E2544" s="44" t="s">
        <v>8007</v>
      </c>
      <c r="F2544" s="44"/>
      <c r="G2544" s="45"/>
      <c r="H2544" s="46">
        <v>0</v>
      </c>
      <c r="I2544" s="44" t="s">
        <v>583</v>
      </c>
      <c r="J2544" s="44" t="s">
        <v>584</v>
      </c>
      <c r="K2544" s="44" t="s">
        <v>566</v>
      </c>
      <c r="L2544" s="44" t="s">
        <v>567</v>
      </c>
      <c r="M2544" s="44" t="s">
        <v>766</v>
      </c>
      <c r="N2544" s="44" t="s">
        <v>4073</v>
      </c>
      <c r="O2544" s="44" t="s">
        <v>8000</v>
      </c>
      <c r="P2544" s="44" t="s">
        <v>8001</v>
      </c>
      <c r="Q2544" s="44" t="s">
        <v>570</v>
      </c>
    </row>
    <row r="2545" spans="1:17" x14ac:dyDescent="0.25">
      <c r="A2545" s="44" t="s">
        <v>8623</v>
      </c>
      <c r="B2545" s="44" t="s">
        <v>8624</v>
      </c>
      <c r="C2545" s="44" t="s">
        <v>8625</v>
      </c>
      <c r="D2545" s="44"/>
      <c r="E2545" s="44" t="s">
        <v>8007</v>
      </c>
      <c r="F2545" s="44"/>
      <c r="G2545" s="45"/>
      <c r="H2545" s="46">
        <v>0</v>
      </c>
      <c r="I2545" s="44" t="s">
        <v>617</v>
      </c>
      <c r="J2545" s="44" t="s">
        <v>618</v>
      </c>
      <c r="K2545" s="44" t="s">
        <v>566</v>
      </c>
      <c r="L2545" s="44" t="s">
        <v>567</v>
      </c>
      <c r="M2545" s="44" t="s">
        <v>766</v>
      </c>
      <c r="N2545" s="44" t="s">
        <v>859</v>
      </c>
      <c r="O2545" s="44" t="s">
        <v>8000</v>
      </c>
      <c r="P2545" s="44" t="s">
        <v>8001</v>
      </c>
      <c r="Q2545" s="44" t="s">
        <v>570</v>
      </c>
    </row>
    <row r="2546" spans="1:17" x14ac:dyDescent="0.25">
      <c r="A2546" s="44" t="s">
        <v>8626</v>
      </c>
      <c r="B2546" s="44" t="s">
        <v>8627</v>
      </c>
      <c r="C2546" s="44" t="s">
        <v>8628</v>
      </c>
      <c r="D2546" s="44"/>
      <c r="E2546" s="44" t="s">
        <v>8007</v>
      </c>
      <c r="F2546" s="44"/>
      <c r="G2546" s="45"/>
      <c r="H2546" s="46">
        <v>0</v>
      </c>
      <c r="I2546" s="44" t="s">
        <v>617</v>
      </c>
      <c r="J2546" s="44" t="s">
        <v>618</v>
      </c>
      <c r="K2546" s="44" t="s">
        <v>566</v>
      </c>
      <c r="L2546" s="44" t="s">
        <v>567</v>
      </c>
      <c r="M2546" s="44" t="s">
        <v>766</v>
      </c>
      <c r="N2546" s="44"/>
      <c r="O2546" s="44" t="s">
        <v>8000</v>
      </c>
      <c r="P2546" s="44" t="s">
        <v>8001</v>
      </c>
      <c r="Q2546" s="44" t="s">
        <v>570</v>
      </c>
    </row>
    <row r="2547" spans="1:17" x14ac:dyDescent="0.25">
      <c r="A2547" s="44" t="s">
        <v>8629</v>
      </c>
      <c r="B2547" s="44" t="s">
        <v>8630</v>
      </c>
      <c r="C2547" s="44" t="s">
        <v>8631</v>
      </c>
      <c r="D2547" s="44"/>
      <c r="E2547" s="44" t="s">
        <v>8007</v>
      </c>
      <c r="F2547" s="44"/>
      <c r="G2547" s="45"/>
      <c r="H2547" s="46">
        <v>0</v>
      </c>
      <c r="I2547" s="44" t="s">
        <v>583</v>
      </c>
      <c r="J2547" s="44" t="s">
        <v>584</v>
      </c>
      <c r="K2547" s="44" t="s">
        <v>566</v>
      </c>
      <c r="L2547" s="44" t="s">
        <v>567</v>
      </c>
      <c r="M2547" s="44" t="s">
        <v>766</v>
      </c>
      <c r="N2547" s="44"/>
      <c r="O2547" s="44" t="s">
        <v>8000</v>
      </c>
      <c r="P2547" s="44" t="s">
        <v>8001</v>
      </c>
      <c r="Q2547" s="44" t="s">
        <v>570</v>
      </c>
    </row>
    <row r="2548" spans="1:17" x14ac:dyDescent="0.25">
      <c r="A2548" s="44" t="s">
        <v>8632</v>
      </c>
      <c r="B2548" s="44" t="s">
        <v>8633</v>
      </c>
      <c r="C2548" s="44" t="s">
        <v>8634</v>
      </c>
      <c r="D2548" s="44"/>
      <c r="E2548" s="44" t="s">
        <v>8007</v>
      </c>
      <c r="F2548" s="44"/>
      <c r="G2548" s="45"/>
      <c r="H2548" s="46">
        <v>0</v>
      </c>
      <c r="I2548" s="44" t="s">
        <v>583</v>
      </c>
      <c r="J2548" s="44" t="s">
        <v>584</v>
      </c>
      <c r="K2548" s="44" t="s">
        <v>566</v>
      </c>
      <c r="L2548" s="44" t="s">
        <v>567</v>
      </c>
      <c r="M2548" s="44" t="s">
        <v>766</v>
      </c>
      <c r="N2548" s="44" t="s">
        <v>2914</v>
      </c>
      <c r="O2548" s="44" t="s">
        <v>8000</v>
      </c>
      <c r="P2548" s="44" t="s">
        <v>8001</v>
      </c>
      <c r="Q2548" s="44" t="s">
        <v>570</v>
      </c>
    </row>
    <row r="2549" spans="1:17" x14ac:dyDescent="0.25">
      <c r="A2549" s="44" t="s">
        <v>8635</v>
      </c>
      <c r="B2549" s="44" t="s">
        <v>8636</v>
      </c>
      <c r="C2549" s="44" t="s">
        <v>8637</v>
      </c>
      <c r="D2549" s="44"/>
      <c r="E2549" s="44" t="s">
        <v>8007</v>
      </c>
      <c r="F2549" s="44"/>
      <c r="G2549" s="45"/>
      <c r="H2549" s="46">
        <v>0</v>
      </c>
      <c r="I2549" s="44" t="s">
        <v>583</v>
      </c>
      <c r="J2549" s="44" t="s">
        <v>584</v>
      </c>
      <c r="K2549" s="44" t="s">
        <v>566</v>
      </c>
      <c r="L2549" s="44" t="s">
        <v>567</v>
      </c>
      <c r="M2549" s="44" t="s">
        <v>766</v>
      </c>
      <c r="N2549" s="44"/>
      <c r="O2549" s="44" t="s">
        <v>8000</v>
      </c>
      <c r="P2549" s="44" t="s">
        <v>8001</v>
      </c>
      <c r="Q2549" s="44" t="s">
        <v>570</v>
      </c>
    </row>
    <row r="2550" spans="1:17" x14ac:dyDescent="0.25">
      <c r="A2550" s="44" t="s">
        <v>8638</v>
      </c>
      <c r="B2550" s="44" t="s">
        <v>8639</v>
      </c>
      <c r="C2550" s="44" t="s">
        <v>8640</v>
      </c>
      <c r="D2550" s="44"/>
      <c r="E2550" s="44" t="s">
        <v>8007</v>
      </c>
      <c r="F2550" s="44"/>
      <c r="G2550" s="45"/>
      <c r="H2550" s="46">
        <v>0</v>
      </c>
      <c r="I2550" s="44" t="s">
        <v>583</v>
      </c>
      <c r="J2550" s="44" t="s">
        <v>584</v>
      </c>
      <c r="K2550" s="44" t="s">
        <v>566</v>
      </c>
      <c r="L2550" s="44" t="s">
        <v>567</v>
      </c>
      <c r="M2550" s="44" t="s">
        <v>766</v>
      </c>
      <c r="N2550" s="44"/>
      <c r="O2550" s="44" t="s">
        <v>8000</v>
      </c>
      <c r="P2550" s="44" t="s">
        <v>8001</v>
      </c>
      <c r="Q2550" s="44" t="s">
        <v>570</v>
      </c>
    </row>
    <row r="2551" spans="1:17" x14ac:dyDescent="0.25">
      <c r="A2551" s="44" t="s">
        <v>8641</v>
      </c>
      <c r="B2551" s="44" t="s">
        <v>8642</v>
      </c>
      <c r="C2551" s="44" t="s">
        <v>8643</v>
      </c>
      <c r="D2551" s="44"/>
      <c r="E2551" s="44" t="s">
        <v>8007</v>
      </c>
      <c r="F2551" s="44"/>
      <c r="G2551" s="45"/>
      <c r="H2551" s="46">
        <v>0</v>
      </c>
      <c r="I2551" s="44" t="s">
        <v>583</v>
      </c>
      <c r="J2551" s="44" t="s">
        <v>584</v>
      </c>
      <c r="K2551" s="44" t="s">
        <v>566</v>
      </c>
      <c r="L2551" s="44" t="s">
        <v>567</v>
      </c>
      <c r="M2551" s="44" t="s">
        <v>766</v>
      </c>
      <c r="N2551" s="44"/>
      <c r="O2551" s="44" t="s">
        <v>8000</v>
      </c>
      <c r="P2551" s="44" t="s">
        <v>8001</v>
      </c>
      <c r="Q2551" s="44" t="s">
        <v>570</v>
      </c>
    </row>
    <row r="2552" spans="1:17" x14ac:dyDescent="0.25">
      <c r="A2552" s="44" t="s">
        <v>8644</v>
      </c>
      <c r="B2552" s="44" t="s">
        <v>8645</v>
      </c>
      <c r="C2552" s="44" t="s">
        <v>8646</v>
      </c>
      <c r="D2552" s="44"/>
      <c r="E2552" s="44" t="s">
        <v>8007</v>
      </c>
      <c r="F2552" s="44"/>
      <c r="G2552" s="45"/>
      <c r="H2552" s="46">
        <v>0</v>
      </c>
      <c r="I2552" s="44" t="s">
        <v>583</v>
      </c>
      <c r="J2552" s="44" t="s">
        <v>584</v>
      </c>
      <c r="K2552" s="44" t="s">
        <v>566</v>
      </c>
      <c r="L2552" s="44" t="s">
        <v>567</v>
      </c>
      <c r="M2552" s="44" t="s">
        <v>766</v>
      </c>
      <c r="N2552" s="44"/>
      <c r="O2552" s="44" t="s">
        <v>8000</v>
      </c>
      <c r="P2552" s="44" t="s">
        <v>8001</v>
      </c>
      <c r="Q2552" s="44" t="s">
        <v>570</v>
      </c>
    </row>
    <row r="2553" spans="1:17" x14ac:dyDescent="0.25">
      <c r="A2553" s="44" t="s">
        <v>8647</v>
      </c>
      <c r="B2553" s="44" t="s">
        <v>8648</v>
      </c>
      <c r="C2553" s="44" t="s">
        <v>8649</v>
      </c>
      <c r="D2553" s="44"/>
      <c r="E2553" s="44" t="s">
        <v>8007</v>
      </c>
      <c r="F2553" s="44"/>
      <c r="G2553" s="45"/>
      <c r="H2553" s="46">
        <v>0</v>
      </c>
      <c r="I2553" s="44" t="s">
        <v>583</v>
      </c>
      <c r="J2553" s="44" t="s">
        <v>584</v>
      </c>
      <c r="K2553" s="44" t="s">
        <v>566</v>
      </c>
      <c r="L2553" s="44" t="s">
        <v>567</v>
      </c>
      <c r="M2553" s="44" t="s">
        <v>766</v>
      </c>
      <c r="N2553" s="44"/>
      <c r="O2553" s="44" t="s">
        <v>8000</v>
      </c>
      <c r="P2553" s="44" t="s">
        <v>8001</v>
      </c>
      <c r="Q2553" s="44" t="s">
        <v>570</v>
      </c>
    </row>
    <row r="2554" spans="1:17" x14ac:dyDescent="0.25">
      <c r="A2554" s="44" t="s">
        <v>8650</v>
      </c>
      <c r="B2554" s="44" t="s">
        <v>8651</v>
      </c>
      <c r="C2554" s="44" t="s">
        <v>8652</v>
      </c>
      <c r="D2554" s="44"/>
      <c r="E2554" s="44" t="s">
        <v>8007</v>
      </c>
      <c r="F2554" s="44"/>
      <c r="G2554" s="45"/>
      <c r="H2554" s="46">
        <v>0</v>
      </c>
      <c r="I2554" s="44" t="s">
        <v>617</v>
      </c>
      <c r="J2554" s="44" t="s">
        <v>618</v>
      </c>
      <c r="K2554" s="44" t="s">
        <v>566</v>
      </c>
      <c r="L2554" s="44" t="s">
        <v>567</v>
      </c>
      <c r="M2554" s="44" t="s">
        <v>766</v>
      </c>
      <c r="N2554" s="44"/>
      <c r="O2554" s="44" t="s">
        <v>8000</v>
      </c>
      <c r="P2554" s="44" t="s">
        <v>8001</v>
      </c>
      <c r="Q2554" s="44" t="s">
        <v>570</v>
      </c>
    </row>
    <row r="2555" spans="1:17" x14ac:dyDescent="0.25">
      <c r="A2555" s="44" t="s">
        <v>8653</v>
      </c>
      <c r="B2555" s="44" t="s">
        <v>8654</v>
      </c>
      <c r="C2555" s="44" t="s">
        <v>8655</v>
      </c>
      <c r="D2555" s="44" t="s">
        <v>8656</v>
      </c>
      <c r="E2555" s="44" t="s">
        <v>8035</v>
      </c>
      <c r="F2555" s="44" t="s">
        <v>8656</v>
      </c>
      <c r="G2555" s="45"/>
      <c r="H2555" s="46">
        <v>0</v>
      </c>
      <c r="I2555" s="44" t="s">
        <v>575</v>
      </c>
      <c r="J2555" s="44" t="s">
        <v>576</v>
      </c>
      <c r="K2555" s="44" t="s">
        <v>566</v>
      </c>
      <c r="L2555" s="44" t="s">
        <v>567</v>
      </c>
      <c r="M2555" s="44" t="s">
        <v>577</v>
      </c>
      <c r="N2555" s="44"/>
      <c r="O2555" s="44" t="s">
        <v>8000</v>
      </c>
      <c r="P2555" s="44" t="s">
        <v>8001</v>
      </c>
      <c r="Q2555" s="44" t="s">
        <v>570</v>
      </c>
    </row>
    <row r="2556" spans="1:17" x14ac:dyDescent="0.25">
      <c r="A2556" s="44" t="s">
        <v>8657</v>
      </c>
      <c r="B2556" s="44" t="s">
        <v>8658</v>
      </c>
      <c r="C2556" s="44" t="s">
        <v>8659</v>
      </c>
      <c r="D2556" s="44" t="s">
        <v>8656</v>
      </c>
      <c r="E2556" s="44" t="s">
        <v>8035</v>
      </c>
      <c r="F2556" s="44" t="s">
        <v>8656</v>
      </c>
      <c r="G2556" s="45"/>
      <c r="H2556" s="46">
        <v>0</v>
      </c>
      <c r="I2556" s="44" t="s">
        <v>623</v>
      </c>
      <c r="J2556" s="44" t="s">
        <v>624</v>
      </c>
      <c r="K2556" s="44" t="s">
        <v>566</v>
      </c>
      <c r="L2556" s="44" t="s">
        <v>567</v>
      </c>
      <c r="M2556" s="44" t="s">
        <v>2320</v>
      </c>
      <c r="N2556" s="44"/>
      <c r="O2556" s="44" t="s">
        <v>8000</v>
      </c>
      <c r="P2556" s="44" t="s">
        <v>8001</v>
      </c>
      <c r="Q2556" s="44" t="s">
        <v>570</v>
      </c>
    </row>
    <row r="2557" spans="1:17" x14ac:dyDescent="0.25">
      <c r="A2557" s="44" t="s">
        <v>8660</v>
      </c>
      <c r="B2557" s="44" t="s">
        <v>8661</v>
      </c>
      <c r="C2557" s="44" t="s">
        <v>8662</v>
      </c>
      <c r="D2557" s="44" t="s">
        <v>74</v>
      </c>
      <c r="E2557" s="44" t="s">
        <v>8035</v>
      </c>
      <c r="F2557" s="44"/>
      <c r="G2557" s="45"/>
      <c r="H2557" s="46">
        <v>0</v>
      </c>
      <c r="I2557" s="44" t="s">
        <v>657</v>
      </c>
      <c r="J2557" s="44" t="s">
        <v>658</v>
      </c>
      <c r="K2557" s="44" t="s">
        <v>566</v>
      </c>
      <c r="L2557" s="44" t="s">
        <v>567</v>
      </c>
      <c r="M2557" s="44" t="s">
        <v>568</v>
      </c>
      <c r="N2557" s="44"/>
      <c r="O2557" s="44" t="s">
        <v>8000</v>
      </c>
      <c r="P2557" s="44" t="s">
        <v>8001</v>
      </c>
      <c r="Q2557" s="44" t="s">
        <v>570</v>
      </c>
    </row>
    <row r="2558" spans="1:17" x14ac:dyDescent="0.25">
      <c r="A2558" s="44" t="s">
        <v>8663</v>
      </c>
      <c r="B2558" s="44" t="s">
        <v>8664</v>
      </c>
      <c r="C2558" s="44" t="s">
        <v>8665</v>
      </c>
      <c r="D2558" s="44"/>
      <c r="E2558" s="44" t="s">
        <v>8122</v>
      </c>
      <c r="F2558" s="44" t="s">
        <v>8666</v>
      </c>
      <c r="G2558" s="45">
        <v>60</v>
      </c>
      <c r="H2558" s="46">
        <v>0</v>
      </c>
      <c r="I2558" s="44"/>
      <c r="J2558" s="44"/>
      <c r="K2558" s="44" t="s">
        <v>566</v>
      </c>
      <c r="L2558" s="44" t="s">
        <v>567</v>
      </c>
      <c r="M2558" s="44" t="s">
        <v>585</v>
      </c>
      <c r="N2558" s="44"/>
      <c r="O2558" s="44" t="s">
        <v>8000</v>
      </c>
      <c r="P2558" s="44" t="s">
        <v>8001</v>
      </c>
      <c r="Q2558" s="44" t="s">
        <v>570</v>
      </c>
    </row>
    <row r="2559" spans="1:17" x14ac:dyDescent="0.25">
      <c r="A2559" s="44" t="s">
        <v>30</v>
      </c>
      <c r="B2559" s="44" t="s">
        <v>31</v>
      </c>
      <c r="C2559" s="44" t="s">
        <v>8667</v>
      </c>
      <c r="D2559" s="44" t="s">
        <v>74</v>
      </c>
      <c r="E2559" s="44" t="s">
        <v>8668</v>
      </c>
      <c r="F2559" s="44" t="s">
        <v>8669</v>
      </c>
      <c r="G2559" s="45">
        <v>60</v>
      </c>
      <c r="H2559" s="46">
        <v>0</v>
      </c>
      <c r="I2559" s="44"/>
      <c r="J2559" s="44"/>
      <c r="K2559" s="44" t="s">
        <v>566</v>
      </c>
      <c r="L2559" s="44" t="s">
        <v>567</v>
      </c>
      <c r="M2559" s="44" t="s">
        <v>597</v>
      </c>
      <c r="N2559" s="44"/>
      <c r="O2559" s="44" t="s">
        <v>8000</v>
      </c>
      <c r="P2559" s="44" t="s">
        <v>8001</v>
      </c>
      <c r="Q2559" s="44" t="s">
        <v>570</v>
      </c>
    </row>
    <row r="2560" spans="1:17" x14ac:dyDescent="0.25">
      <c r="A2560" s="44" t="s">
        <v>32</v>
      </c>
      <c r="B2560" s="44" t="s">
        <v>33</v>
      </c>
      <c r="C2560" s="44" t="s">
        <v>8670</v>
      </c>
      <c r="D2560" s="44"/>
      <c r="E2560" s="44" t="s">
        <v>8122</v>
      </c>
      <c r="F2560" s="44" t="s">
        <v>8671</v>
      </c>
      <c r="G2560" s="45">
        <v>60</v>
      </c>
      <c r="H2560" s="46">
        <v>0</v>
      </c>
      <c r="I2560" s="44" t="s">
        <v>657</v>
      </c>
      <c r="J2560" s="44" t="s">
        <v>658</v>
      </c>
      <c r="K2560" s="44" t="s">
        <v>566</v>
      </c>
      <c r="L2560" s="44" t="s">
        <v>567</v>
      </c>
      <c r="M2560" s="44" t="s">
        <v>3445</v>
      </c>
      <c r="N2560" s="44"/>
      <c r="O2560" s="44" t="s">
        <v>8000</v>
      </c>
      <c r="P2560" s="44" t="s">
        <v>8001</v>
      </c>
      <c r="Q2560" s="44" t="s">
        <v>570</v>
      </c>
    </row>
    <row r="2561" spans="1:17" x14ac:dyDescent="0.25">
      <c r="A2561" s="44" t="s">
        <v>36</v>
      </c>
      <c r="B2561" s="44" t="s">
        <v>37</v>
      </c>
      <c r="C2561" s="44" t="s">
        <v>8672</v>
      </c>
      <c r="D2561" s="44"/>
      <c r="E2561" s="44" t="s">
        <v>8035</v>
      </c>
      <c r="F2561" s="44" t="s">
        <v>8673</v>
      </c>
      <c r="G2561" s="45">
        <v>60</v>
      </c>
      <c r="H2561" s="46">
        <v>0</v>
      </c>
      <c r="I2561" s="44" t="s">
        <v>623</v>
      </c>
      <c r="J2561" s="44" t="s">
        <v>624</v>
      </c>
      <c r="K2561" s="44" t="s">
        <v>566</v>
      </c>
      <c r="L2561" s="44" t="s">
        <v>567</v>
      </c>
      <c r="M2561" s="44" t="s">
        <v>625</v>
      </c>
      <c r="N2561" s="44"/>
      <c r="O2561" s="44" t="s">
        <v>8000</v>
      </c>
      <c r="P2561" s="44" t="s">
        <v>8001</v>
      </c>
      <c r="Q2561" s="44" t="s">
        <v>570</v>
      </c>
    </row>
    <row r="2562" spans="1:17" x14ac:dyDescent="0.25">
      <c r="A2562" s="44" t="s">
        <v>8674</v>
      </c>
      <c r="B2562" s="44" t="s">
        <v>8284</v>
      </c>
      <c r="C2562" s="44" t="s">
        <v>8675</v>
      </c>
      <c r="D2562" s="44"/>
      <c r="E2562" s="44" t="s">
        <v>8035</v>
      </c>
      <c r="F2562" s="44"/>
      <c r="G2562" s="45"/>
      <c r="H2562" s="46">
        <v>0</v>
      </c>
      <c r="I2562" s="44" t="s">
        <v>657</v>
      </c>
      <c r="J2562" s="44" t="s">
        <v>658</v>
      </c>
      <c r="K2562" s="44" t="s">
        <v>566</v>
      </c>
      <c r="L2562" s="44" t="s">
        <v>567</v>
      </c>
      <c r="M2562" s="44" t="s">
        <v>974</v>
      </c>
      <c r="N2562" s="44"/>
      <c r="O2562" s="44" t="s">
        <v>8000</v>
      </c>
      <c r="P2562" s="44" t="s">
        <v>8001</v>
      </c>
      <c r="Q2562" s="44" t="s">
        <v>570</v>
      </c>
    </row>
    <row r="2563" spans="1:17" x14ac:dyDescent="0.25">
      <c r="A2563" s="44" t="s">
        <v>8676</v>
      </c>
      <c r="B2563" s="44" t="s">
        <v>8677</v>
      </c>
      <c r="C2563" s="44" t="s">
        <v>8678</v>
      </c>
      <c r="D2563" s="44" t="s">
        <v>8679</v>
      </c>
      <c r="E2563" s="44" t="s">
        <v>8035</v>
      </c>
      <c r="F2563" s="44" t="s">
        <v>8679</v>
      </c>
      <c r="G2563" s="45"/>
      <c r="H2563" s="46">
        <v>0</v>
      </c>
      <c r="I2563" s="44" t="s">
        <v>623</v>
      </c>
      <c r="J2563" s="44" t="s">
        <v>624</v>
      </c>
      <c r="K2563" s="44" t="s">
        <v>566</v>
      </c>
      <c r="L2563" s="44" t="s">
        <v>567</v>
      </c>
      <c r="M2563" s="44" t="s">
        <v>795</v>
      </c>
      <c r="N2563" s="44"/>
      <c r="O2563" s="44" t="s">
        <v>8000</v>
      </c>
      <c r="P2563" s="44" t="s">
        <v>8001</v>
      </c>
      <c r="Q2563" s="44" t="s">
        <v>570</v>
      </c>
    </row>
    <row r="2564" spans="1:17" x14ac:dyDescent="0.25">
      <c r="A2564" s="44" t="s">
        <v>8680</v>
      </c>
      <c r="B2564" s="44" t="s">
        <v>8681</v>
      </c>
      <c r="C2564" s="44" t="s">
        <v>8682</v>
      </c>
      <c r="D2564" s="44"/>
      <c r="E2564" s="44" t="s">
        <v>8007</v>
      </c>
      <c r="F2564" s="44"/>
      <c r="G2564" s="45"/>
      <c r="H2564" s="46">
        <v>0</v>
      </c>
      <c r="I2564" s="44" t="s">
        <v>623</v>
      </c>
      <c r="J2564" s="44" t="s">
        <v>624</v>
      </c>
      <c r="K2564" s="44" t="s">
        <v>566</v>
      </c>
      <c r="L2564" s="44" t="s">
        <v>567</v>
      </c>
      <c r="M2564" s="44" t="s">
        <v>2320</v>
      </c>
      <c r="N2564" s="44"/>
      <c r="O2564" s="44" t="s">
        <v>8000</v>
      </c>
      <c r="P2564" s="44" t="s">
        <v>8001</v>
      </c>
      <c r="Q2564" s="44" t="s">
        <v>570</v>
      </c>
    </row>
    <row r="2565" spans="1:17" x14ac:dyDescent="0.25">
      <c r="A2565" s="44" t="s">
        <v>8683</v>
      </c>
      <c r="B2565" s="44" t="s">
        <v>8684</v>
      </c>
      <c r="C2565" s="44" t="s">
        <v>8685</v>
      </c>
      <c r="D2565" s="44"/>
      <c r="E2565" s="44" t="s">
        <v>8035</v>
      </c>
      <c r="F2565" s="44"/>
      <c r="G2565" s="45"/>
      <c r="H2565" s="46">
        <v>0</v>
      </c>
      <c r="I2565" s="44" t="s">
        <v>623</v>
      </c>
      <c r="J2565" s="44" t="s">
        <v>624</v>
      </c>
      <c r="K2565" s="44" t="s">
        <v>566</v>
      </c>
      <c r="L2565" s="44" t="s">
        <v>567</v>
      </c>
      <c r="M2565" s="44" t="s">
        <v>2320</v>
      </c>
      <c r="N2565" s="44"/>
      <c r="O2565" s="44" t="s">
        <v>8000</v>
      </c>
      <c r="P2565" s="44" t="s">
        <v>8001</v>
      </c>
      <c r="Q2565" s="44" t="s">
        <v>570</v>
      </c>
    </row>
    <row r="2566" spans="1:17" x14ac:dyDescent="0.25">
      <c r="A2566" s="44" t="s">
        <v>8686</v>
      </c>
      <c r="B2566" s="44" t="s">
        <v>8687</v>
      </c>
      <c r="C2566" s="44" t="s">
        <v>8688</v>
      </c>
      <c r="D2566" s="44"/>
      <c r="E2566" s="44" t="s">
        <v>8035</v>
      </c>
      <c r="F2566" s="44"/>
      <c r="G2566" s="45"/>
      <c r="H2566" s="46">
        <v>0</v>
      </c>
      <c r="I2566" s="44" t="s">
        <v>657</v>
      </c>
      <c r="J2566" s="44" t="s">
        <v>658</v>
      </c>
      <c r="K2566" s="44" t="s">
        <v>566</v>
      </c>
      <c r="L2566" s="44" t="s">
        <v>567</v>
      </c>
      <c r="M2566" s="44" t="s">
        <v>3445</v>
      </c>
      <c r="N2566" s="44"/>
      <c r="O2566" s="44" t="s">
        <v>8000</v>
      </c>
      <c r="P2566" s="44" t="s">
        <v>8001</v>
      </c>
      <c r="Q2566" s="44" t="s">
        <v>570</v>
      </c>
    </row>
    <row r="2567" spans="1:17" x14ac:dyDescent="0.25">
      <c r="A2567" s="44" t="s">
        <v>8689</v>
      </c>
      <c r="B2567" s="44" t="s">
        <v>8690</v>
      </c>
      <c r="C2567" s="44" t="s">
        <v>8691</v>
      </c>
      <c r="D2567" s="44"/>
      <c r="E2567" s="44" t="s">
        <v>8035</v>
      </c>
      <c r="F2567" s="44"/>
      <c r="G2567" s="45"/>
      <c r="H2567" s="46">
        <v>0</v>
      </c>
      <c r="I2567" s="44" t="s">
        <v>623</v>
      </c>
      <c r="J2567" s="44" t="s">
        <v>624</v>
      </c>
      <c r="K2567" s="44" t="s">
        <v>566</v>
      </c>
      <c r="L2567" s="44" t="s">
        <v>567</v>
      </c>
      <c r="M2567" s="44" t="s">
        <v>667</v>
      </c>
      <c r="N2567" s="44"/>
      <c r="O2567" s="44" t="s">
        <v>8000</v>
      </c>
      <c r="P2567" s="44" t="s">
        <v>8001</v>
      </c>
      <c r="Q2567" s="44" t="s">
        <v>570</v>
      </c>
    </row>
    <row r="2568" spans="1:17" x14ac:dyDescent="0.25">
      <c r="A2568" s="44" t="s">
        <v>8692</v>
      </c>
      <c r="B2568" s="44" t="s">
        <v>8693</v>
      </c>
      <c r="C2568" s="44" t="s">
        <v>8694</v>
      </c>
      <c r="D2568" s="44"/>
      <c r="E2568" s="44" t="s">
        <v>8035</v>
      </c>
      <c r="F2568" s="44"/>
      <c r="G2568" s="45"/>
      <c r="H2568" s="46">
        <v>0</v>
      </c>
      <c r="I2568" s="44" t="s">
        <v>575</v>
      </c>
      <c r="J2568" s="44" t="s">
        <v>576</v>
      </c>
      <c r="K2568" s="44" t="s">
        <v>566</v>
      </c>
      <c r="L2568" s="44" t="s">
        <v>567</v>
      </c>
      <c r="M2568" s="44" t="s">
        <v>629</v>
      </c>
      <c r="N2568" s="44"/>
      <c r="O2568" s="44" t="s">
        <v>8000</v>
      </c>
      <c r="P2568" s="44" t="s">
        <v>8001</v>
      </c>
      <c r="Q2568" s="44" t="s">
        <v>570</v>
      </c>
    </row>
    <row r="2569" spans="1:17" x14ac:dyDescent="0.25">
      <c r="A2569" s="44" t="s">
        <v>8695</v>
      </c>
      <c r="B2569" s="44" t="s">
        <v>8696</v>
      </c>
      <c r="C2569" s="44" t="s">
        <v>8697</v>
      </c>
      <c r="D2569" s="44"/>
      <c r="E2569" s="44" t="s">
        <v>8122</v>
      </c>
      <c r="F2569" s="44"/>
      <c r="G2569" s="45"/>
      <c r="H2569" s="46">
        <v>0</v>
      </c>
      <c r="I2569" s="44" t="s">
        <v>657</v>
      </c>
      <c r="J2569" s="44" t="s">
        <v>658</v>
      </c>
      <c r="K2569" s="44" t="s">
        <v>566</v>
      </c>
      <c r="L2569" s="44" t="s">
        <v>567</v>
      </c>
      <c r="M2569" s="44" t="s">
        <v>3445</v>
      </c>
      <c r="N2569" s="44"/>
      <c r="O2569" s="44" t="s">
        <v>8000</v>
      </c>
      <c r="P2569" s="44" t="s">
        <v>8001</v>
      </c>
      <c r="Q2569" s="44" t="s">
        <v>570</v>
      </c>
    </row>
    <row r="2570" spans="1:17" x14ac:dyDescent="0.25">
      <c r="A2570" s="44" t="s">
        <v>8698</v>
      </c>
      <c r="B2570" s="44" t="s">
        <v>8699</v>
      </c>
      <c r="C2570" s="44" t="s">
        <v>8700</v>
      </c>
      <c r="D2570" s="44"/>
      <c r="E2570" s="44" t="s">
        <v>8122</v>
      </c>
      <c r="F2570" s="44"/>
      <c r="G2570" s="45"/>
      <c r="H2570" s="46">
        <v>0</v>
      </c>
      <c r="I2570" s="44" t="s">
        <v>641</v>
      </c>
      <c r="J2570" s="44" t="s">
        <v>642</v>
      </c>
      <c r="K2570" s="44" t="s">
        <v>566</v>
      </c>
      <c r="L2570" s="44" t="s">
        <v>643</v>
      </c>
      <c r="M2570" s="44" t="s">
        <v>644</v>
      </c>
      <c r="N2570" s="44"/>
      <c r="O2570" s="44" t="s">
        <v>8000</v>
      </c>
      <c r="P2570" s="44" t="s">
        <v>8001</v>
      </c>
      <c r="Q2570" s="44" t="s">
        <v>570</v>
      </c>
    </row>
    <row r="2571" spans="1:17" x14ac:dyDescent="0.25">
      <c r="A2571" s="44" t="s">
        <v>8701</v>
      </c>
      <c r="B2571" s="44" t="s">
        <v>320</v>
      </c>
      <c r="C2571" s="44" t="s">
        <v>8702</v>
      </c>
      <c r="D2571" s="44"/>
      <c r="E2571" s="44" t="s">
        <v>824</v>
      </c>
      <c r="F2571" s="44" t="s">
        <v>8703</v>
      </c>
      <c r="G2571" s="45"/>
      <c r="H2571" s="46">
        <v>0</v>
      </c>
      <c r="I2571" s="44" t="s">
        <v>1066</v>
      </c>
      <c r="J2571" s="44" t="s">
        <v>1067</v>
      </c>
      <c r="K2571" s="44" t="s">
        <v>566</v>
      </c>
      <c r="L2571" s="44" t="s">
        <v>683</v>
      </c>
      <c r="M2571" s="44" t="s">
        <v>1092</v>
      </c>
      <c r="N2571" s="44" t="s">
        <v>8704</v>
      </c>
      <c r="O2571" s="44" t="s">
        <v>8705</v>
      </c>
      <c r="P2571" s="44" t="s">
        <v>320</v>
      </c>
      <c r="Q2571" s="44" t="s">
        <v>570</v>
      </c>
    </row>
    <row r="2572" spans="1:17" x14ac:dyDescent="0.25">
      <c r="A2572" s="44" t="s">
        <v>8706</v>
      </c>
      <c r="B2572" s="44" t="s">
        <v>8707</v>
      </c>
      <c r="C2572" s="44" t="s">
        <v>8708</v>
      </c>
      <c r="D2572" s="44"/>
      <c r="E2572" s="44" t="s">
        <v>824</v>
      </c>
      <c r="F2572" s="44" t="s">
        <v>8709</v>
      </c>
      <c r="G2572" s="45"/>
      <c r="H2572" s="46">
        <v>0</v>
      </c>
      <c r="I2572" s="44" t="s">
        <v>1066</v>
      </c>
      <c r="J2572" s="44" t="s">
        <v>1067</v>
      </c>
      <c r="K2572" s="44" t="s">
        <v>566</v>
      </c>
      <c r="L2572" s="44" t="s">
        <v>683</v>
      </c>
      <c r="M2572" s="44" t="s">
        <v>1106</v>
      </c>
      <c r="N2572" s="44" t="s">
        <v>6839</v>
      </c>
      <c r="O2572" s="44" t="s">
        <v>311</v>
      </c>
      <c r="P2572" s="44" t="s">
        <v>312</v>
      </c>
      <c r="Q2572" s="44" t="s">
        <v>570</v>
      </c>
    </row>
    <row r="2573" spans="1:17" x14ac:dyDescent="0.25">
      <c r="A2573" s="44" t="s">
        <v>311</v>
      </c>
      <c r="B2573" s="44" t="s">
        <v>312</v>
      </c>
      <c r="C2573" s="44" t="s">
        <v>8710</v>
      </c>
      <c r="D2573" s="44"/>
      <c r="E2573" s="44" t="s">
        <v>8711</v>
      </c>
      <c r="F2573" s="44" t="s">
        <v>8712</v>
      </c>
      <c r="G2573" s="45"/>
      <c r="H2573" s="46">
        <v>0</v>
      </c>
      <c r="I2573" s="44" t="s">
        <v>583</v>
      </c>
      <c r="J2573" s="44" t="s">
        <v>584</v>
      </c>
      <c r="K2573" s="44" t="s">
        <v>566</v>
      </c>
      <c r="L2573" s="44" t="s">
        <v>567</v>
      </c>
      <c r="M2573" s="44" t="s">
        <v>597</v>
      </c>
      <c r="N2573" s="44"/>
      <c r="O2573" s="44" t="s">
        <v>311</v>
      </c>
      <c r="P2573" s="44" t="s">
        <v>312</v>
      </c>
      <c r="Q2573" s="44" t="s">
        <v>570</v>
      </c>
    </row>
    <row r="2574" spans="1:17" x14ac:dyDescent="0.25">
      <c r="A2574" s="44" t="s">
        <v>8713</v>
      </c>
      <c r="B2574" s="44" t="s">
        <v>8714</v>
      </c>
      <c r="C2574" s="44" t="s">
        <v>8715</v>
      </c>
      <c r="D2574" s="44"/>
      <c r="E2574" s="44" t="s">
        <v>8711</v>
      </c>
      <c r="F2574" s="44" t="s">
        <v>8716</v>
      </c>
      <c r="G2574" s="45"/>
      <c r="H2574" s="46">
        <v>0</v>
      </c>
      <c r="I2574" s="44" t="s">
        <v>919</v>
      </c>
      <c r="J2574" s="44" t="s">
        <v>920</v>
      </c>
      <c r="K2574" s="44" t="s">
        <v>566</v>
      </c>
      <c r="L2574" s="44" t="s">
        <v>889</v>
      </c>
      <c r="M2574" s="44" t="s">
        <v>644</v>
      </c>
      <c r="N2574" s="44"/>
      <c r="O2574" s="44" t="s">
        <v>311</v>
      </c>
      <c r="P2574" s="44" t="s">
        <v>312</v>
      </c>
      <c r="Q2574" s="44" t="s">
        <v>570</v>
      </c>
    </row>
    <row r="2575" spans="1:17" x14ac:dyDescent="0.25">
      <c r="A2575" s="44" t="s">
        <v>313</v>
      </c>
      <c r="B2575" s="44" t="s">
        <v>314</v>
      </c>
      <c r="C2575" s="44" t="s">
        <v>8717</v>
      </c>
      <c r="D2575" s="44"/>
      <c r="E2575" s="44" t="s">
        <v>8711</v>
      </c>
      <c r="F2575" s="44" t="s">
        <v>8718</v>
      </c>
      <c r="G2575" s="45"/>
      <c r="H2575" s="46">
        <v>0</v>
      </c>
      <c r="I2575" s="44" t="s">
        <v>919</v>
      </c>
      <c r="J2575" s="44" t="s">
        <v>920</v>
      </c>
      <c r="K2575" s="44" t="s">
        <v>566</v>
      </c>
      <c r="L2575" s="44" t="s">
        <v>643</v>
      </c>
      <c r="M2575" s="44" t="s">
        <v>644</v>
      </c>
      <c r="N2575" s="44"/>
      <c r="O2575" s="44" t="s">
        <v>311</v>
      </c>
      <c r="P2575" s="44" t="s">
        <v>312</v>
      </c>
      <c r="Q2575" s="44" t="s">
        <v>570</v>
      </c>
    </row>
    <row r="2576" spans="1:17" x14ac:dyDescent="0.25">
      <c r="A2576" s="44" t="s">
        <v>519</v>
      </c>
      <c r="B2576" s="44" t="s">
        <v>520</v>
      </c>
      <c r="C2576" s="44" t="s">
        <v>8719</v>
      </c>
      <c r="D2576" s="44"/>
      <c r="E2576" s="44" t="s">
        <v>8720</v>
      </c>
      <c r="F2576" s="44" t="s">
        <v>8721</v>
      </c>
      <c r="G2576" s="45"/>
      <c r="H2576" s="46">
        <v>0</v>
      </c>
      <c r="I2576" s="44" t="s">
        <v>919</v>
      </c>
      <c r="J2576" s="44" t="s">
        <v>920</v>
      </c>
      <c r="K2576" s="44" t="s">
        <v>566</v>
      </c>
      <c r="L2576" s="44" t="s">
        <v>683</v>
      </c>
      <c r="M2576" s="44" t="s">
        <v>1032</v>
      </c>
      <c r="N2576" s="44" t="s">
        <v>7069</v>
      </c>
      <c r="O2576" s="44" t="s">
        <v>311</v>
      </c>
      <c r="P2576" s="44" t="s">
        <v>312</v>
      </c>
      <c r="Q2576" s="44" t="s">
        <v>570</v>
      </c>
    </row>
    <row r="2577" spans="1:17" x14ac:dyDescent="0.25">
      <c r="A2577" s="44" t="s">
        <v>8722</v>
      </c>
      <c r="B2577" s="44" t="s">
        <v>8723</v>
      </c>
      <c r="C2577" s="44" t="s">
        <v>8724</v>
      </c>
      <c r="D2577" s="44"/>
      <c r="E2577" s="44" t="s">
        <v>574</v>
      </c>
      <c r="F2577" s="44" t="s">
        <v>8725</v>
      </c>
      <c r="G2577" s="45">
        <v>60</v>
      </c>
      <c r="H2577" s="46">
        <v>0</v>
      </c>
      <c r="I2577" s="44" t="s">
        <v>1002</v>
      </c>
      <c r="J2577" s="44" t="s">
        <v>1003</v>
      </c>
      <c r="K2577" s="44" t="s">
        <v>566</v>
      </c>
      <c r="L2577" s="44" t="s">
        <v>567</v>
      </c>
      <c r="M2577" s="44" t="s">
        <v>667</v>
      </c>
      <c r="N2577" s="44"/>
      <c r="O2577" s="44" t="s">
        <v>8722</v>
      </c>
      <c r="P2577" s="44" t="s">
        <v>8723</v>
      </c>
      <c r="Q2577" s="44" t="s">
        <v>570</v>
      </c>
    </row>
    <row r="2578" spans="1:17" x14ac:dyDescent="0.25">
      <c r="A2578" s="44" t="s">
        <v>8726</v>
      </c>
      <c r="B2578" s="44" t="s">
        <v>8727</v>
      </c>
      <c r="C2578" s="44" t="s">
        <v>8728</v>
      </c>
      <c r="D2578" s="44"/>
      <c r="E2578" s="44" t="s">
        <v>574</v>
      </c>
      <c r="F2578" s="44" t="s">
        <v>8729</v>
      </c>
      <c r="G2578" s="45"/>
      <c r="H2578" s="46">
        <v>0</v>
      </c>
      <c r="I2578" s="44"/>
      <c r="J2578" s="44"/>
      <c r="K2578" s="44" t="s">
        <v>566</v>
      </c>
      <c r="L2578" s="44" t="s">
        <v>567</v>
      </c>
      <c r="M2578" s="44" t="s">
        <v>2320</v>
      </c>
      <c r="N2578" s="44"/>
      <c r="O2578" s="44" t="s">
        <v>8726</v>
      </c>
      <c r="P2578" s="44" t="s">
        <v>8727</v>
      </c>
      <c r="Q2578" s="44" t="s">
        <v>570</v>
      </c>
    </row>
    <row r="2579" spans="1:17" x14ac:dyDescent="0.25">
      <c r="A2579" s="44" t="s">
        <v>8730</v>
      </c>
      <c r="B2579" s="44" t="s">
        <v>8731</v>
      </c>
      <c r="C2579" s="44" t="s">
        <v>8732</v>
      </c>
      <c r="D2579" s="44"/>
      <c r="E2579" s="44" t="s">
        <v>574</v>
      </c>
      <c r="F2579" s="44" t="s">
        <v>74</v>
      </c>
      <c r="G2579" s="45"/>
      <c r="H2579" s="46">
        <v>0</v>
      </c>
      <c r="I2579" s="44" t="s">
        <v>789</v>
      </c>
      <c r="J2579" s="44" t="s">
        <v>790</v>
      </c>
      <c r="K2579" s="44" t="s">
        <v>566</v>
      </c>
      <c r="L2579" s="44" t="s">
        <v>567</v>
      </c>
      <c r="M2579" s="44" t="s">
        <v>795</v>
      </c>
      <c r="N2579" s="44"/>
      <c r="O2579" s="44" t="s">
        <v>8726</v>
      </c>
      <c r="P2579" s="44" t="s">
        <v>8727</v>
      </c>
      <c r="Q2579" s="44" t="s">
        <v>570</v>
      </c>
    </row>
    <row r="2580" spans="1:17" x14ac:dyDescent="0.25">
      <c r="A2580" s="44" t="s">
        <v>8733</v>
      </c>
      <c r="B2580" s="44" t="s">
        <v>8734</v>
      </c>
      <c r="C2580" s="44" t="s">
        <v>8735</v>
      </c>
      <c r="D2580" s="44"/>
      <c r="E2580" s="44" t="s">
        <v>574</v>
      </c>
      <c r="F2580" s="44" t="s">
        <v>74</v>
      </c>
      <c r="G2580" s="45"/>
      <c r="H2580" s="46">
        <v>0</v>
      </c>
      <c r="I2580" s="44" t="s">
        <v>617</v>
      </c>
      <c r="J2580" s="44" t="s">
        <v>618</v>
      </c>
      <c r="K2580" s="44" t="s">
        <v>566</v>
      </c>
      <c r="L2580" s="44" t="s">
        <v>567</v>
      </c>
      <c r="M2580" s="44" t="s">
        <v>710</v>
      </c>
      <c r="N2580" s="44"/>
      <c r="O2580" s="44" t="s">
        <v>8726</v>
      </c>
      <c r="P2580" s="44" t="s">
        <v>8727</v>
      </c>
      <c r="Q2580" s="44" t="s">
        <v>570</v>
      </c>
    </row>
    <row r="2581" spans="1:17" x14ac:dyDescent="0.25">
      <c r="A2581" s="44" t="s">
        <v>8736</v>
      </c>
      <c r="B2581" s="44" t="s">
        <v>8737</v>
      </c>
      <c r="C2581" s="44" t="s">
        <v>8738</v>
      </c>
      <c r="D2581" s="44"/>
      <c r="E2581" s="44" t="s">
        <v>574</v>
      </c>
      <c r="F2581" s="44" t="s">
        <v>74</v>
      </c>
      <c r="G2581" s="45"/>
      <c r="H2581" s="46">
        <v>0</v>
      </c>
      <c r="I2581" s="44" t="s">
        <v>671</v>
      </c>
      <c r="J2581" s="44" t="s">
        <v>672</v>
      </c>
      <c r="K2581" s="44" t="s">
        <v>566</v>
      </c>
      <c r="L2581" s="44" t="s">
        <v>567</v>
      </c>
      <c r="M2581" s="44" t="s">
        <v>2320</v>
      </c>
      <c r="N2581" s="44"/>
      <c r="O2581" s="44" t="s">
        <v>8726</v>
      </c>
      <c r="P2581" s="44" t="s">
        <v>8727</v>
      </c>
      <c r="Q2581" s="44" t="s">
        <v>570</v>
      </c>
    </row>
    <row r="2582" spans="1:17" x14ac:dyDescent="0.25">
      <c r="A2582" s="44" t="s">
        <v>8739</v>
      </c>
      <c r="B2582" s="44" t="s">
        <v>8740</v>
      </c>
      <c r="C2582" s="44" t="s">
        <v>8741</v>
      </c>
      <c r="D2582" s="44"/>
      <c r="E2582" s="44" t="s">
        <v>574</v>
      </c>
      <c r="F2582" s="44" t="s">
        <v>74</v>
      </c>
      <c r="G2582" s="45"/>
      <c r="H2582" s="46">
        <v>0</v>
      </c>
      <c r="I2582" s="44" t="s">
        <v>617</v>
      </c>
      <c r="J2582" s="44" t="s">
        <v>618</v>
      </c>
      <c r="K2582" s="44" t="s">
        <v>566</v>
      </c>
      <c r="L2582" s="44" t="s">
        <v>567</v>
      </c>
      <c r="M2582" s="44" t="s">
        <v>784</v>
      </c>
      <c r="N2582" s="44" t="s">
        <v>4732</v>
      </c>
      <c r="O2582" s="44" t="s">
        <v>8726</v>
      </c>
      <c r="P2582" s="44" t="s">
        <v>8727</v>
      </c>
      <c r="Q2582" s="44" t="s">
        <v>570</v>
      </c>
    </row>
    <row r="2583" spans="1:17" x14ac:dyDescent="0.25">
      <c r="A2583" s="44" t="s">
        <v>319</v>
      </c>
      <c r="B2583" s="44" t="s">
        <v>320</v>
      </c>
      <c r="C2583" s="44" t="s">
        <v>8742</v>
      </c>
      <c r="D2583" s="44"/>
      <c r="E2583" s="44" t="s">
        <v>824</v>
      </c>
      <c r="F2583" s="44" t="s">
        <v>8703</v>
      </c>
      <c r="G2583" s="45"/>
      <c r="H2583" s="46">
        <v>0</v>
      </c>
      <c r="I2583" s="44" t="s">
        <v>1066</v>
      </c>
      <c r="J2583" s="44" t="s">
        <v>1067</v>
      </c>
      <c r="K2583" s="44" t="s">
        <v>566</v>
      </c>
      <c r="L2583" s="44" t="s">
        <v>683</v>
      </c>
      <c r="M2583" s="44" t="s">
        <v>1092</v>
      </c>
      <c r="N2583" s="44" t="s">
        <v>7005</v>
      </c>
      <c r="O2583" s="44" t="s">
        <v>8705</v>
      </c>
      <c r="P2583" s="44" t="s">
        <v>320</v>
      </c>
      <c r="Q2583" s="44" t="s">
        <v>570</v>
      </c>
    </row>
    <row r="2584" spans="1:17" x14ac:dyDescent="0.25">
      <c r="A2584" s="44" t="s">
        <v>8743</v>
      </c>
      <c r="B2584" s="44" t="s">
        <v>8744</v>
      </c>
      <c r="C2584" s="44" t="s">
        <v>8745</v>
      </c>
      <c r="D2584" s="44" t="s">
        <v>74</v>
      </c>
      <c r="E2584" s="44" t="s">
        <v>8746</v>
      </c>
      <c r="F2584" s="44" t="s">
        <v>74</v>
      </c>
      <c r="G2584" s="45"/>
      <c r="H2584" s="46">
        <v>0</v>
      </c>
      <c r="I2584" s="44" t="s">
        <v>1066</v>
      </c>
      <c r="J2584" s="44" t="s">
        <v>1067</v>
      </c>
      <c r="K2584" s="44" t="s">
        <v>566</v>
      </c>
      <c r="L2584" s="44" t="s">
        <v>683</v>
      </c>
      <c r="M2584" s="44" t="s">
        <v>1078</v>
      </c>
      <c r="N2584" s="44"/>
      <c r="O2584" s="44" t="s">
        <v>8705</v>
      </c>
      <c r="P2584" s="44" t="s">
        <v>320</v>
      </c>
      <c r="Q2584" s="44" t="s">
        <v>570</v>
      </c>
    </row>
    <row r="2585" spans="1:17" x14ac:dyDescent="0.25">
      <c r="A2585" s="44" t="s">
        <v>8747</v>
      </c>
      <c r="B2585" s="44" t="s">
        <v>8748</v>
      </c>
      <c r="C2585" s="44" t="s">
        <v>8749</v>
      </c>
      <c r="D2585" s="44" t="s">
        <v>74</v>
      </c>
      <c r="E2585" s="44" t="s">
        <v>8746</v>
      </c>
      <c r="F2585" s="44" t="s">
        <v>74</v>
      </c>
      <c r="G2585" s="45"/>
      <c r="H2585" s="46">
        <v>0</v>
      </c>
      <c r="I2585" s="44" t="s">
        <v>1066</v>
      </c>
      <c r="J2585" s="44" t="s">
        <v>1067</v>
      </c>
      <c r="K2585" s="44" t="s">
        <v>566</v>
      </c>
      <c r="L2585" s="44" t="s">
        <v>683</v>
      </c>
      <c r="M2585" s="44" t="s">
        <v>1159</v>
      </c>
      <c r="N2585" s="44"/>
      <c r="O2585" s="44" t="s">
        <v>8705</v>
      </c>
      <c r="P2585" s="44" t="s">
        <v>320</v>
      </c>
      <c r="Q2585" s="44" t="s">
        <v>570</v>
      </c>
    </row>
    <row r="2586" spans="1:17" x14ac:dyDescent="0.25">
      <c r="A2586" s="44" t="s">
        <v>8750</v>
      </c>
      <c r="B2586" s="44" t="s">
        <v>8751</v>
      </c>
      <c r="C2586" s="44" t="s">
        <v>8752</v>
      </c>
      <c r="D2586" s="44" t="s">
        <v>74</v>
      </c>
      <c r="E2586" s="44" t="s">
        <v>8746</v>
      </c>
      <c r="F2586" s="44" t="s">
        <v>74</v>
      </c>
      <c r="G2586" s="45"/>
      <c r="H2586" s="46">
        <v>0</v>
      </c>
      <c r="I2586" s="44" t="s">
        <v>1066</v>
      </c>
      <c r="J2586" s="44" t="s">
        <v>1067</v>
      </c>
      <c r="K2586" s="44" t="s">
        <v>566</v>
      </c>
      <c r="L2586" s="44" t="s">
        <v>683</v>
      </c>
      <c r="M2586" s="44" t="s">
        <v>1014</v>
      </c>
      <c r="N2586" s="44"/>
      <c r="O2586" s="44" t="s">
        <v>8705</v>
      </c>
      <c r="P2586" s="44" t="s">
        <v>320</v>
      </c>
      <c r="Q2586" s="44" t="s">
        <v>570</v>
      </c>
    </row>
    <row r="2587" spans="1:17" x14ac:dyDescent="0.25">
      <c r="A2587" s="44" t="s">
        <v>8753</v>
      </c>
      <c r="B2587" s="44" t="s">
        <v>8754</v>
      </c>
      <c r="C2587" s="44" t="s">
        <v>8755</v>
      </c>
      <c r="D2587" s="44" t="s">
        <v>74</v>
      </c>
      <c r="E2587" s="44" t="s">
        <v>8746</v>
      </c>
      <c r="F2587" s="44" t="s">
        <v>74</v>
      </c>
      <c r="G2587" s="45"/>
      <c r="H2587" s="46">
        <v>0</v>
      </c>
      <c r="I2587" s="44" t="s">
        <v>826</v>
      </c>
      <c r="J2587" s="44" t="s">
        <v>827</v>
      </c>
      <c r="K2587" s="44" t="s">
        <v>566</v>
      </c>
      <c r="L2587" s="44" t="s">
        <v>683</v>
      </c>
      <c r="M2587" s="44" t="s">
        <v>1899</v>
      </c>
      <c r="N2587" s="44"/>
      <c r="O2587" s="44" t="s">
        <v>8705</v>
      </c>
      <c r="P2587" s="44" t="s">
        <v>320</v>
      </c>
      <c r="Q2587" s="44" t="s">
        <v>570</v>
      </c>
    </row>
    <row r="2588" spans="1:17" x14ac:dyDescent="0.25">
      <c r="A2588" s="44" t="s">
        <v>8756</v>
      </c>
      <c r="B2588" s="44" t="s">
        <v>8757</v>
      </c>
      <c r="C2588" s="44" t="s">
        <v>8758</v>
      </c>
      <c r="D2588" s="44" t="s">
        <v>74</v>
      </c>
      <c r="E2588" s="44" t="s">
        <v>8746</v>
      </c>
      <c r="F2588" s="44" t="s">
        <v>74</v>
      </c>
      <c r="G2588" s="45"/>
      <c r="H2588" s="46">
        <v>0</v>
      </c>
      <c r="I2588" s="44" t="s">
        <v>1066</v>
      </c>
      <c r="J2588" s="44" t="s">
        <v>1067</v>
      </c>
      <c r="K2588" s="44" t="s">
        <v>566</v>
      </c>
      <c r="L2588" s="44" t="s">
        <v>683</v>
      </c>
      <c r="M2588" s="44" t="s">
        <v>1159</v>
      </c>
      <c r="N2588" s="44"/>
      <c r="O2588" s="44" t="s">
        <v>8705</v>
      </c>
      <c r="P2588" s="44" t="s">
        <v>320</v>
      </c>
      <c r="Q2588" s="44" t="s">
        <v>570</v>
      </c>
    </row>
    <row r="2589" spans="1:17" x14ac:dyDescent="0.25">
      <c r="A2589" s="44" t="s">
        <v>8759</v>
      </c>
      <c r="B2589" s="44" t="s">
        <v>8760</v>
      </c>
      <c r="C2589" s="44" t="s">
        <v>8761</v>
      </c>
      <c r="D2589" s="44" t="s">
        <v>74</v>
      </c>
      <c r="E2589" s="44" t="s">
        <v>8746</v>
      </c>
      <c r="F2589" s="44" t="s">
        <v>74</v>
      </c>
      <c r="G2589" s="45"/>
      <c r="H2589" s="46">
        <v>0</v>
      </c>
      <c r="I2589" s="44" t="s">
        <v>1066</v>
      </c>
      <c r="J2589" s="44" t="s">
        <v>1067</v>
      </c>
      <c r="K2589" s="44" t="s">
        <v>566</v>
      </c>
      <c r="L2589" s="44" t="s">
        <v>683</v>
      </c>
      <c r="M2589" s="44" t="s">
        <v>1224</v>
      </c>
      <c r="N2589" s="44"/>
      <c r="O2589" s="44" t="s">
        <v>8705</v>
      </c>
      <c r="P2589" s="44" t="s">
        <v>320</v>
      </c>
      <c r="Q2589" s="44" t="s">
        <v>570</v>
      </c>
    </row>
    <row r="2590" spans="1:17" x14ac:dyDescent="0.25">
      <c r="A2590" s="44" t="s">
        <v>8762</v>
      </c>
      <c r="B2590" s="44" t="s">
        <v>8763</v>
      </c>
      <c r="C2590" s="44" t="s">
        <v>8764</v>
      </c>
      <c r="D2590" s="44" t="s">
        <v>74</v>
      </c>
      <c r="E2590" s="44" t="s">
        <v>8746</v>
      </c>
      <c r="F2590" s="44" t="s">
        <v>74</v>
      </c>
      <c r="G2590" s="45"/>
      <c r="H2590" s="46">
        <v>0</v>
      </c>
      <c r="I2590" s="44" t="s">
        <v>1066</v>
      </c>
      <c r="J2590" s="44" t="s">
        <v>1067</v>
      </c>
      <c r="K2590" s="44" t="s">
        <v>566</v>
      </c>
      <c r="L2590" s="44" t="s">
        <v>683</v>
      </c>
      <c r="M2590" s="44" t="s">
        <v>1224</v>
      </c>
      <c r="N2590" s="44"/>
      <c r="O2590" s="44" t="s">
        <v>8705</v>
      </c>
      <c r="P2590" s="44" t="s">
        <v>320</v>
      </c>
      <c r="Q2590" s="44" t="s">
        <v>570</v>
      </c>
    </row>
    <row r="2591" spans="1:17" x14ac:dyDescent="0.25">
      <c r="A2591" s="44" t="s">
        <v>8765</v>
      </c>
      <c r="B2591" s="44" t="s">
        <v>8766</v>
      </c>
      <c r="C2591" s="44" t="s">
        <v>8767</v>
      </c>
      <c r="D2591" s="44" t="s">
        <v>74</v>
      </c>
      <c r="E2591" s="44" t="s">
        <v>8746</v>
      </c>
      <c r="F2591" s="44" t="s">
        <v>74</v>
      </c>
      <c r="G2591" s="45"/>
      <c r="H2591" s="46">
        <v>0</v>
      </c>
      <c r="I2591" s="44" t="s">
        <v>1066</v>
      </c>
      <c r="J2591" s="44" t="s">
        <v>1067</v>
      </c>
      <c r="K2591" s="44" t="s">
        <v>566</v>
      </c>
      <c r="L2591" s="44" t="s">
        <v>683</v>
      </c>
      <c r="M2591" s="44" t="s">
        <v>1068</v>
      </c>
      <c r="N2591" s="44"/>
      <c r="O2591" s="44" t="s">
        <v>8705</v>
      </c>
      <c r="P2591" s="44" t="s">
        <v>320</v>
      </c>
      <c r="Q2591" s="44" t="s">
        <v>570</v>
      </c>
    </row>
    <row r="2592" spans="1:17" x14ac:dyDescent="0.25">
      <c r="A2592" s="44" t="s">
        <v>8768</v>
      </c>
      <c r="B2592" s="44" t="s">
        <v>8769</v>
      </c>
      <c r="C2592" s="44" t="s">
        <v>8770</v>
      </c>
      <c r="D2592" s="44" t="s">
        <v>74</v>
      </c>
      <c r="E2592" s="44" t="s">
        <v>8746</v>
      </c>
      <c r="F2592" s="44" t="s">
        <v>74</v>
      </c>
      <c r="G2592" s="45"/>
      <c r="H2592" s="46">
        <v>0</v>
      </c>
      <c r="I2592" s="44" t="s">
        <v>826</v>
      </c>
      <c r="J2592" s="44" t="s">
        <v>827</v>
      </c>
      <c r="K2592" s="44" t="s">
        <v>566</v>
      </c>
      <c r="L2592" s="44" t="s">
        <v>683</v>
      </c>
      <c r="M2592" s="44" t="s">
        <v>759</v>
      </c>
      <c r="N2592" s="44"/>
      <c r="O2592" s="44" t="s">
        <v>8705</v>
      </c>
      <c r="P2592" s="44" t="s">
        <v>320</v>
      </c>
      <c r="Q2592" s="44" t="s">
        <v>570</v>
      </c>
    </row>
    <row r="2593" spans="1:17" x14ac:dyDescent="0.25">
      <c r="A2593" s="44" t="s">
        <v>8771</v>
      </c>
      <c r="B2593" s="44" t="s">
        <v>8772</v>
      </c>
      <c r="C2593" s="44" t="s">
        <v>8773</v>
      </c>
      <c r="D2593" s="44" t="s">
        <v>74</v>
      </c>
      <c r="E2593" s="44" t="s">
        <v>8746</v>
      </c>
      <c r="F2593" s="44" t="s">
        <v>74</v>
      </c>
      <c r="G2593" s="45"/>
      <c r="H2593" s="46">
        <v>0</v>
      </c>
      <c r="I2593" s="44" t="s">
        <v>826</v>
      </c>
      <c r="J2593" s="44" t="s">
        <v>827</v>
      </c>
      <c r="K2593" s="44" t="s">
        <v>566</v>
      </c>
      <c r="L2593" s="44" t="s">
        <v>683</v>
      </c>
      <c r="M2593" s="44" t="s">
        <v>1899</v>
      </c>
      <c r="N2593" s="44"/>
      <c r="O2593" s="44" t="s">
        <v>8705</v>
      </c>
      <c r="P2593" s="44" t="s">
        <v>320</v>
      </c>
      <c r="Q2593" s="44" t="s">
        <v>570</v>
      </c>
    </row>
    <row r="2594" spans="1:17" x14ac:dyDescent="0.25">
      <c r="A2594" s="44" t="s">
        <v>8774</v>
      </c>
      <c r="B2594" s="44" t="s">
        <v>8775</v>
      </c>
      <c r="C2594" s="44" t="s">
        <v>8776</v>
      </c>
      <c r="D2594" s="44" t="s">
        <v>74</v>
      </c>
      <c r="E2594" s="44" t="s">
        <v>8746</v>
      </c>
      <c r="F2594" s="44" t="s">
        <v>74</v>
      </c>
      <c r="G2594" s="45"/>
      <c r="H2594" s="46">
        <v>0</v>
      </c>
      <c r="I2594" s="44" t="s">
        <v>699</v>
      </c>
      <c r="J2594" s="44" t="s">
        <v>700</v>
      </c>
      <c r="K2594" s="44" t="s">
        <v>566</v>
      </c>
      <c r="L2594" s="44" t="s">
        <v>1046</v>
      </c>
      <c r="M2594" s="44" t="s">
        <v>702</v>
      </c>
      <c r="N2594" s="44"/>
      <c r="O2594" s="44" t="s">
        <v>8705</v>
      </c>
      <c r="P2594" s="44" t="s">
        <v>320</v>
      </c>
      <c r="Q2594" s="44" t="s">
        <v>570</v>
      </c>
    </row>
    <row r="2595" spans="1:17" x14ac:dyDescent="0.25">
      <c r="A2595" s="44" t="s">
        <v>8777</v>
      </c>
      <c r="B2595" s="44" t="s">
        <v>8778</v>
      </c>
      <c r="C2595" s="44" t="s">
        <v>8779</v>
      </c>
      <c r="D2595" s="44" t="s">
        <v>74</v>
      </c>
      <c r="E2595" s="44" t="s">
        <v>8746</v>
      </c>
      <c r="F2595" s="44" t="s">
        <v>74</v>
      </c>
      <c r="G2595" s="45"/>
      <c r="H2595" s="46">
        <v>0</v>
      </c>
      <c r="I2595" s="44" t="s">
        <v>826</v>
      </c>
      <c r="J2595" s="44" t="s">
        <v>827</v>
      </c>
      <c r="K2595" s="44" t="s">
        <v>566</v>
      </c>
      <c r="L2595" s="44" t="s">
        <v>683</v>
      </c>
      <c r="M2595" s="44" t="s">
        <v>1021</v>
      </c>
      <c r="N2595" s="44"/>
      <c r="O2595" s="44" t="s">
        <v>8705</v>
      </c>
      <c r="P2595" s="44" t="s">
        <v>320</v>
      </c>
      <c r="Q2595" s="44" t="s">
        <v>570</v>
      </c>
    </row>
    <row r="2596" spans="1:17" x14ac:dyDescent="0.25">
      <c r="A2596" s="44" t="s">
        <v>8780</v>
      </c>
      <c r="B2596" s="44" t="s">
        <v>8781</v>
      </c>
      <c r="C2596" s="44" t="s">
        <v>8782</v>
      </c>
      <c r="D2596" s="44" t="s">
        <v>74</v>
      </c>
      <c r="E2596" s="44" t="s">
        <v>8746</v>
      </c>
      <c r="F2596" s="44" t="s">
        <v>74</v>
      </c>
      <c r="G2596" s="45"/>
      <c r="H2596" s="46">
        <v>0</v>
      </c>
      <c r="I2596" s="44" t="s">
        <v>826</v>
      </c>
      <c r="J2596" s="44" t="s">
        <v>827</v>
      </c>
      <c r="K2596" s="44" t="s">
        <v>566</v>
      </c>
      <c r="L2596" s="44" t="s">
        <v>683</v>
      </c>
      <c r="M2596" s="44" t="s">
        <v>1106</v>
      </c>
      <c r="N2596" s="44"/>
      <c r="O2596" s="44" t="s">
        <v>8705</v>
      </c>
      <c r="P2596" s="44" t="s">
        <v>320</v>
      </c>
      <c r="Q2596" s="44" t="s">
        <v>570</v>
      </c>
    </row>
    <row r="2597" spans="1:17" x14ac:dyDescent="0.25">
      <c r="A2597" s="44" t="s">
        <v>8783</v>
      </c>
      <c r="B2597" s="44" t="s">
        <v>8784</v>
      </c>
      <c r="C2597" s="44" t="s">
        <v>8785</v>
      </c>
      <c r="D2597" s="44" t="s">
        <v>74</v>
      </c>
      <c r="E2597" s="44" t="s">
        <v>8746</v>
      </c>
      <c r="F2597" s="44" t="s">
        <v>74</v>
      </c>
      <c r="G2597" s="45"/>
      <c r="H2597" s="46">
        <v>0</v>
      </c>
      <c r="I2597" s="44" t="s">
        <v>699</v>
      </c>
      <c r="J2597" s="44" t="s">
        <v>700</v>
      </c>
      <c r="K2597" s="44" t="s">
        <v>566</v>
      </c>
      <c r="L2597" s="44" t="s">
        <v>1046</v>
      </c>
      <c r="M2597" s="44" t="s">
        <v>702</v>
      </c>
      <c r="N2597" s="44"/>
      <c r="O2597" s="44" t="s">
        <v>8705</v>
      </c>
      <c r="P2597" s="44" t="s">
        <v>320</v>
      </c>
      <c r="Q2597" s="44" t="s">
        <v>570</v>
      </c>
    </row>
    <row r="2598" spans="1:17" x14ac:dyDescent="0.25">
      <c r="A2598" s="44" t="s">
        <v>8786</v>
      </c>
      <c r="B2598" s="44" t="s">
        <v>8787</v>
      </c>
      <c r="C2598" s="44" t="s">
        <v>8788</v>
      </c>
      <c r="D2598" s="44" t="s">
        <v>74</v>
      </c>
      <c r="E2598" s="44" t="s">
        <v>8746</v>
      </c>
      <c r="F2598" s="44" t="s">
        <v>74</v>
      </c>
      <c r="G2598" s="45"/>
      <c r="H2598" s="46">
        <v>0</v>
      </c>
      <c r="I2598" s="44" t="s">
        <v>1066</v>
      </c>
      <c r="J2598" s="44" t="s">
        <v>1067</v>
      </c>
      <c r="K2598" s="44" t="s">
        <v>566</v>
      </c>
      <c r="L2598" s="44" t="s">
        <v>683</v>
      </c>
      <c r="M2598" s="44" t="s">
        <v>1068</v>
      </c>
      <c r="N2598" s="44"/>
      <c r="O2598" s="44" t="s">
        <v>8705</v>
      </c>
      <c r="P2598" s="44" t="s">
        <v>320</v>
      </c>
      <c r="Q2598" s="44" t="s">
        <v>570</v>
      </c>
    </row>
    <row r="2599" spans="1:17" x14ac:dyDescent="0.25">
      <c r="A2599" s="44" t="s">
        <v>8789</v>
      </c>
      <c r="B2599" s="44" t="s">
        <v>8790</v>
      </c>
      <c r="C2599" s="44" t="s">
        <v>8791</v>
      </c>
      <c r="D2599" s="44" t="s">
        <v>74</v>
      </c>
      <c r="E2599" s="44" t="s">
        <v>8746</v>
      </c>
      <c r="F2599" s="44" t="s">
        <v>74</v>
      </c>
      <c r="G2599" s="45"/>
      <c r="H2599" s="46">
        <v>0</v>
      </c>
      <c r="I2599" s="44" t="s">
        <v>699</v>
      </c>
      <c r="J2599" s="44" t="s">
        <v>700</v>
      </c>
      <c r="K2599" s="44" t="s">
        <v>566</v>
      </c>
      <c r="L2599" s="44" t="s">
        <v>4989</v>
      </c>
      <c r="M2599" s="44" t="s">
        <v>702</v>
      </c>
      <c r="N2599" s="44"/>
      <c r="O2599" s="44" t="s">
        <v>8705</v>
      </c>
      <c r="P2599" s="44" t="s">
        <v>320</v>
      </c>
      <c r="Q2599" s="44" t="s">
        <v>570</v>
      </c>
    </row>
    <row r="2600" spans="1:17" x14ac:dyDescent="0.25">
      <c r="A2600" s="44" t="s">
        <v>8792</v>
      </c>
      <c r="B2600" s="44" t="s">
        <v>8793</v>
      </c>
      <c r="C2600" s="44" t="s">
        <v>8794</v>
      </c>
      <c r="D2600" s="44" t="s">
        <v>74</v>
      </c>
      <c r="E2600" s="44" t="s">
        <v>8746</v>
      </c>
      <c r="F2600" s="44" t="s">
        <v>74</v>
      </c>
      <c r="G2600" s="45"/>
      <c r="H2600" s="46">
        <v>0</v>
      </c>
      <c r="I2600" s="44" t="s">
        <v>1066</v>
      </c>
      <c r="J2600" s="44" t="s">
        <v>1067</v>
      </c>
      <c r="K2600" s="44" t="s">
        <v>566</v>
      </c>
      <c r="L2600" s="44" t="s">
        <v>683</v>
      </c>
      <c r="M2600" s="44" t="s">
        <v>1068</v>
      </c>
      <c r="N2600" s="44" t="s">
        <v>4981</v>
      </c>
      <c r="O2600" s="44" t="s">
        <v>8705</v>
      </c>
      <c r="P2600" s="44" t="s">
        <v>320</v>
      </c>
      <c r="Q2600" s="44" t="s">
        <v>570</v>
      </c>
    </row>
    <row r="2601" spans="1:17" x14ac:dyDescent="0.25">
      <c r="A2601" s="44" t="s">
        <v>8795</v>
      </c>
      <c r="B2601" s="44" t="s">
        <v>8796</v>
      </c>
      <c r="C2601" s="44" t="s">
        <v>8797</v>
      </c>
      <c r="D2601" s="44" t="s">
        <v>74</v>
      </c>
      <c r="E2601" s="44" t="s">
        <v>8746</v>
      </c>
      <c r="F2601" s="44" t="s">
        <v>74</v>
      </c>
      <c r="G2601" s="45"/>
      <c r="H2601" s="46">
        <v>0</v>
      </c>
      <c r="I2601" s="44" t="s">
        <v>1066</v>
      </c>
      <c r="J2601" s="44" t="s">
        <v>1067</v>
      </c>
      <c r="K2601" s="44" t="s">
        <v>566</v>
      </c>
      <c r="L2601" s="44" t="s">
        <v>683</v>
      </c>
      <c r="M2601" s="44" t="s">
        <v>1068</v>
      </c>
      <c r="N2601" s="44"/>
      <c r="O2601" s="44" t="s">
        <v>8705</v>
      </c>
      <c r="P2601" s="44" t="s">
        <v>320</v>
      </c>
      <c r="Q2601" s="44" t="s">
        <v>570</v>
      </c>
    </row>
    <row r="2602" spans="1:17" x14ac:dyDescent="0.25">
      <c r="A2602" s="44" t="s">
        <v>8798</v>
      </c>
      <c r="B2602" s="44" t="s">
        <v>8799</v>
      </c>
      <c r="C2602" s="44" t="s">
        <v>8800</v>
      </c>
      <c r="D2602" s="44"/>
      <c r="E2602" s="44" t="s">
        <v>574</v>
      </c>
      <c r="F2602" s="44" t="s">
        <v>8801</v>
      </c>
      <c r="G2602" s="45">
        <v>60</v>
      </c>
      <c r="H2602" s="46">
        <v>0</v>
      </c>
      <c r="I2602" s="44"/>
      <c r="J2602" s="44"/>
      <c r="K2602" s="44" t="s">
        <v>566</v>
      </c>
      <c r="L2602" s="44" t="s">
        <v>3598</v>
      </c>
      <c r="M2602" s="44" t="s">
        <v>644</v>
      </c>
      <c r="N2602" s="44"/>
      <c r="O2602" s="44" t="s">
        <v>8798</v>
      </c>
      <c r="P2602" s="44" t="s">
        <v>8799</v>
      </c>
      <c r="Q2602" s="44" t="s">
        <v>570</v>
      </c>
    </row>
    <row r="2603" spans="1:17" x14ac:dyDescent="0.25">
      <c r="A2603" s="44" t="s">
        <v>8802</v>
      </c>
      <c r="B2603" s="44" t="s">
        <v>8803</v>
      </c>
      <c r="C2603" s="44" t="s">
        <v>8804</v>
      </c>
      <c r="D2603" s="44"/>
      <c r="E2603" s="44" t="s">
        <v>574</v>
      </c>
      <c r="F2603" s="44" t="s">
        <v>8805</v>
      </c>
      <c r="G2603" s="45"/>
      <c r="H2603" s="46">
        <v>0</v>
      </c>
      <c r="I2603" s="44"/>
      <c r="J2603" s="44"/>
      <c r="K2603" s="44" t="s">
        <v>566</v>
      </c>
      <c r="L2603" s="44" t="s">
        <v>567</v>
      </c>
      <c r="M2603" s="44" t="s">
        <v>597</v>
      </c>
      <c r="N2603" s="44"/>
      <c r="O2603" s="44" t="s">
        <v>8802</v>
      </c>
      <c r="P2603" s="44" t="s">
        <v>8803</v>
      </c>
      <c r="Q2603" s="44" t="s">
        <v>570</v>
      </c>
    </row>
    <row r="2604" spans="1:17" x14ac:dyDescent="0.25">
      <c r="A2604" s="44" t="s">
        <v>8806</v>
      </c>
      <c r="B2604" s="44" t="s">
        <v>8807</v>
      </c>
      <c r="C2604" s="44" t="s">
        <v>8808</v>
      </c>
      <c r="D2604" s="44"/>
      <c r="E2604" s="44" t="s">
        <v>574</v>
      </c>
      <c r="F2604" s="44" t="s">
        <v>8809</v>
      </c>
      <c r="G2604" s="45"/>
      <c r="H2604" s="46">
        <v>0</v>
      </c>
      <c r="I2604" s="44"/>
      <c r="J2604" s="44"/>
      <c r="K2604" s="44" t="s">
        <v>566</v>
      </c>
      <c r="L2604" s="44" t="s">
        <v>567</v>
      </c>
      <c r="M2604" s="44" t="s">
        <v>795</v>
      </c>
      <c r="N2604" s="44"/>
      <c r="O2604" s="44" t="s">
        <v>8806</v>
      </c>
      <c r="P2604" s="44" t="s">
        <v>8807</v>
      </c>
      <c r="Q2604" s="44" t="s">
        <v>570</v>
      </c>
    </row>
    <row r="2605" spans="1:17" x14ac:dyDescent="0.25">
      <c r="A2605" s="44" t="s">
        <v>8810</v>
      </c>
      <c r="B2605" s="44" t="s">
        <v>8811</v>
      </c>
      <c r="C2605" s="44" t="s">
        <v>8812</v>
      </c>
      <c r="D2605" s="44"/>
      <c r="E2605" s="44" t="s">
        <v>574</v>
      </c>
      <c r="F2605" s="44" t="s">
        <v>8813</v>
      </c>
      <c r="G2605" s="45"/>
      <c r="H2605" s="46">
        <v>0</v>
      </c>
      <c r="I2605" s="44" t="s">
        <v>617</v>
      </c>
      <c r="J2605" s="44" t="s">
        <v>618</v>
      </c>
      <c r="K2605" s="44" t="s">
        <v>566</v>
      </c>
      <c r="L2605" s="44" t="s">
        <v>567</v>
      </c>
      <c r="M2605" s="44" t="s">
        <v>619</v>
      </c>
      <c r="N2605" s="44"/>
      <c r="O2605" s="44" t="s">
        <v>8810</v>
      </c>
      <c r="P2605" s="44" t="s">
        <v>8811</v>
      </c>
      <c r="Q2605" s="44" t="s">
        <v>570</v>
      </c>
    </row>
    <row r="2606" spans="1:17" x14ac:dyDescent="0.25">
      <c r="A2606" s="44" t="s">
        <v>8814</v>
      </c>
      <c r="B2606" s="44" t="s">
        <v>8815</v>
      </c>
      <c r="C2606" s="44" t="s">
        <v>8816</v>
      </c>
      <c r="D2606" s="44"/>
      <c r="E2606" s="44" t="s">
        <v>574</v>
      </c>
      <c r="F2606" s="44" t="s">
        <v>8817</v>
      </c>
      <c r="G2606" s="45"/>
      <c r="H2606" s="46">
        <v>0</v>
      </c>
      <c r="I2606" s="44" t="s">
        <v>5275</v>
      </c>
      <c r="J2606" s="44" t="s">
        <v>5276</v>
      </c>
      <c r="K2606" s="44" t="s">
        <v>566</v>
      </c>
      <c r="L2606" s="44" t="s">
        <v>567</v>
      </c>
      <c r="M2606" s="44" t="s">
        <v>795</v>
      </c>
      <c r="N2606" s="44"/>
      <c r="O2606" s="44" t="s">
        <v>8814</v>
      </c>
      <c r="P2606" s="44" t="s">
        <v>8815</v>
      </c>
      <c r="Q2606" s="44" t="s">
        <v>570</v>
      </c>
    </row>
    <row r="2607" spans="1:17" x14ac:dyDescent="0.25">
      <c r="A2607" s="44" t="s">
        <v>91</v>
      </c>
      <c r="B2607" s="44" t="s">
        <v>92</v>
      </c>
      <c r="C2607" s="44" t="s">
        <v>8818</v>
      </c>
      <c r="D2607" s="44"/>
      <c r="E2607" s="44" t="s">
        <v>824</v>
      </c>
      <c r="F2607" s="44" t="s">
        <v>8819</v>
      </c>
      <c r="G2607" s="45">
        <v>60</v>
      </c>
      <c r="H2607" s="46">
        <v>0</v>
      </c>
      <c r="I2607" s="44" t="s">
        <v>1066</v>
      </c>
      <c r="J2607" s="44" t="s">
        <v>1067</v>
      </c>
      <c r="K2607" s="44" t="s">
        <v>566</v>
      </c>
      <c r="L2607" s="44" t="s">
        <v>683</v>
      </c>
      <c r="M2607" s="44" t="s">
        <v>1078</v>
      </c>
      <c r="N2607" s="44" t="s">
        <v>8820</v>
      </c>
      <c r="O2607" s="44" t="s">
        <v>8821</v>
      </c>
      <c r="P2607" s="44" t="s">
        <v>92</v>
      </c>
      <c r="Q2607" s="44" t="s">
        <v>570</v>
      </c>
    </row>
    <row r="2608" spans="1:17" x14ac:dyDescent="0.25">
      <c r="A2608" s="44" t="s">
        <v>8822</v>
      </c>
      <c r="B2608" s="44" t="s">
        <v>8823</v>
      </c>
      <c r="C2608" s="44" t="s">
        <v>8824</v>
      </c>
      <c r="D2608" s="44"/>
      <c r="E2608" s="44" t="s">
        <v>824</v>
      </c>
      <c r="F2608" s="44" t="s">
        <v>74</v>
      </c>
      <c r="G2608" s="45">
        <v>60</v>
      </c>
      <c r="H2608" s="46">
        <v>0</v>
      </c>
      <c r="I2608" s="44" t="s">
        <v>826</v>
      </c>
      <c r="J2608" s="44" t="s">
        <v>827</v>
      </c>
      <c r="K2608" s="44" t="s">
        <v>566</v>
      </c>
      <c r="L2608" s="44" t="s">
        <v>683</v>
      </c>
      <c r="M2608" s="44" t="s">
        <v>851</v>
      </c>
      <c r="N2608" s="44"/>
      <c r="O2608" s="44" t="s">
        <v>8821</v>
      </c>
      <c r="P2608" s="44" t="s">
        <v>92</v>
      </c>
      <c r="Q2608" s="44" t="s">
        <v>570</v>
      </c>
    </row>
    <row r="2609" spans="1:17" x14ac:dyDescent="0.25">
      <c r="A2609" s="44" t="s">
        <v>8825</v>
      </c>
      <c r="B2609" s="44" t="s">
        <v>8826</v>
      </c>
      <c r="C2609" s="44" t="s">
        <v>8827</v>
      </c>
      <c r="D2609" s="44"/>
      <c r="E2609" s="44" t="s">
        <v>824</v>
      </c>
      <c r="F2609" s="44" t="s">
        <v>74</v>
      </c>
      <c r="G2609" s="45">
        <v>60</v>
      </c>
      <c r="H2609" s="46">
        <v>0</v>
      </c>
      <c r="I2609" s="44" t="s">
        <v>1066</v>
      </c>
      <c r="J2609" s="44" t="s">
        <v>1067</v>
      </c>
      <c r="K2609" s="44" t="s">
        <v>566</v>
      </c>
      <c r="L2609" s="44" t="s">
        <v>683</v>
      </c>
      <c r="M2609" s="44" t="s">
        <v>1224</v>
      </c>
      <c r="N2609" s="44"/>
      <c r="O2609" s="44" t="s">
        <v>8821</v>
      </c>
      <c r="P2609" s="44" t="s">
        <v>92</v>
      </c>
      <c r="Q2609" s="44" t="s">
        <v>570</v>
      </c>
    </row>
    <row r="2610" spans="1:17" x14ac:dyDescent="0.25">
      <c r="A2610" s="44" t="s">
        <v>8828</v>
      </c>
      <c r="B2610" s="44" t="s">
        <v>8829</v>
      </c>
      <c r="C2610" s="44" t="s">
        <v>8830</v>
      </c>
      <c r="D2610" s="44"/>
      <c r="E2610" s="44" t="s">
        <v>824</v>
      </c>
      <c r="F2610" s="44" t="s">
        <v>74</v>
      </c>
      <c r="G2610" s="45">
        <v>60</v>
      </c>
      <c r="H2610" s="46">
        <v>0</v>
      </c>
      <c r="I2610" s="44" t="s">
        <v>1066</v>
      </c>
      <c r="J2610" s="44" t="s">
        <v>1067</v>
      </c>
      <c r="K2610" s="44" t="s">
        <v>566</v>
      </c>
      <c r="L2610" s="44" t="s">
        <v>683</v>
      </c>
      <c r="M2610" s="44" t="s">
        <v>1078</v>
      </c>
      <c r="N2610" s="44"/>
      <c r="O2610" s="44" t="s">
        <v>8821</v>
      </c>
      <c r="P2610" s="44" t="s">
        <v>92</v>
      </c>
      <c r="Q2610" s="44" t="s">
        <v>570</v>
      </c>
    </row>
    <row r="2611" spans="1:17" x14ac:dyDescent="0.25">
      <c r="A2611" s="44" t="s">
        <v>8831</v>
      </c>
      <c r="B2611" s="44" t="s">
        <v>8832</v>
      </c>
      <c r="C2611" s="44" t="s">
        <v>8833</v>
      </c>
      <c r="D2611" s="44"/>
      <c r="E2611" s="44" t="s">
        <v>824</v>
      </c>
      <c r="F2611" s="44" t="s">
        <v>74</v>
      </c>
      <c r="G2611" s="45">
        <v>60</v>
      </c>
      <c r="H2611" s="46">
        <v>0</v>
      </c>
      <c r="I2611" s="44" t="s">
        <v>826</v>
      </c>
      <c r="J2611" s="44" t="s">
        <v>827</v>
      </c>
      <c r="K2611" s="44" t="s">
        <v>566</v>
      </c>
      <c r="L2611" s="44" t="s">
        <v>683</v>
      </c>
      <c r="M2611" s="44" t="s">
        <v>1106</v>
      </c>
      <c r="N2611" s="44"/>
      <c r="O2611" s="44" t="s">
        <v>8821</v>
      </c>
      <c r="P2611" s="44" t="s">
        <v>92</v>
      </c>
      <c r="Q2611" s="44" t="s">
        <v>570</v>
      </c>
    </row>
    <row r="2612" spans="1:17" x14ac:dyDescent="0.25">
      <c r="A2612" s="44" t="s">
        <v>8834</v>
      </c>
      <c r="B2612" s="44" t="s">
        <v>8835</v>
      </c>
      <c r="C2612" s="44" t="s">
        <v>8836</v>
      </c>
      <c r="D2612" s="44"/>
      <c r="E2612" s="44" t="s">
        <v>824</v>
      </c>
      <c r="F2612" s="44" t="s">
        <v>74</v>
      </c>
      <c r="G2612" s="45">
        <v>60</v>
      </c>
      <c r="H2612" s="46">
        <v>0</v>
      </c>
      <c r="I2612" s="44" t="s">
        <v>826</v>
      </c>
      <c r="J2612" s="44" t="s">
        <v>827</v>
      </c>
      <c r="K2612" s="44" t="s">
        <v>566</v>
      </c>
      <c r="L2612" s="44" t="s">
        <v>683</v>
      </c>
      <c r="M2612" s="44" t="s">
        <v>1106</v>
      </c>
      <c r="N2612" s="44"/>
      <c r="O2612" s="44" t="s">
        <v>8821</v>
      </c>
      <c r="P2612" s="44" t="s">
        <v>92</v>
      </c>
      <c r="Q2612" s="44" t="s">
        <v>570</v>
      </c>
    </row>
    <row r="2613" spans="1:17" x14ac:dyDescent="0.25">
      <c r="A2613" s="44" t="s">
        <v>8837</v>
      </c>
      <c r="B2613" s="44" t="s">
        <v>8838</v>
      </c>
      <c r="C2613" s="44" t="s">
        <v>8839</v>
      </c>
      <c r="D2613" s="44"/>
      <c r="E2613" s="44" t="s">
        <v>574</v>
      </c>
      <c r="F2613" s="44" t="s">
        <v>74</v>
      </c>
      <c r="G2613" s="45">
        <v>60</v>
      </c>
      <c r="H2613" s="46">
        <v>0</v>
      </c>
      <c r="I2613" s="44" t="s">
        <v>575</v>
      </c>
      <c r="J2613" s="44" t="s">
        <v>576</v>
      </c>
      <c r="K2613" s="44" t="s">
        <v>566</v>
      </c>
      <c r="L2613" s="44" t="s">
        <v>567</v>
      </c>
      <c r="M2613" s="44" t="s">
        <v>629</v>
      </c>
      <c r="N2613" s="44" t="s">
        <v>5263</v>
      </c>
      <c r="O2613" s="44" t="s">
        <v>8821</v>
      </c>
      <c r="P2613" s="44" t="s">
        <v>92</v>
      </c>
      <c r="Q2613" s="44" t="s">
        <v>570</v>
      </c>
    </row>
    <row r="2614" spans="1:17" x14ac:dyDescent="0.25">
      <c r="A2614" s="44" t="s">
        <v>8840</v>
      </c>
      <c r="B2614" s="44" t="s">
        <v>8841</v>
      </c>
      <c r="C2614" s="44" t="s">
        <v>8842</v>
      </c>
      <c r="D2614" s="44"/>
      <c r="E2614" s="44" t="s">
        <v>574</v>
      </c>
      <c r="F2614" s="44" t="s">
        <v>74</v>
      </c>
      <c r="G2614" s="45">
        <v>60</v>
      </c>
      <c r="H2614" s="46">
        <v>0</v>
      </c>
      <c r="I2614" s="44" t="s">
        <v>575</v>
      </c>
      <c r="J2614" s="44" t="s">
        <v>576</v>
      </c>
      <c r="K2614" s="44" t="s">
        <v>566</v>
      </c>
      <c r="L2614" s="44" t="s">
        <v>567</v>
      </c>
      <c r="M2614" s="44" t="s">
        <v>629</v>
      </c>
      <c r="N2614" s="44" t="s">
        <v>6293</v>
      </c>
      <c r="O2614" s="44" t="s">
        <v>8821</v>
      </c>
      <c r="P2614" s="44" t="s">
        <v>92</v>
      </c>
      <c r="Q2614" s="44" t="s">
        <v>570</v>
      </c>
    </row>
    <row r="2615" spans="1:17" x14ac:dyDescent="0.25">
      <c r="A2615" s="44" t="s">
        <v>8843</v>
      </c>
      <c r="B2615" s="44" t="s">
        <v>8844</v>
      </c>
      <c r="C2615" s="44" t="s">
        <v>8845</v>
      </c>
      <c r="D2615" s="44"/>
      <c r="E2615" s="44" t="s">
        <v>824</v>
      </c>
      <c r="F2615" s="44" t="s">
        <v>8846</v>
      </c>
      <c r="G2615" s="45"/>
      <c r="H2615" s="46">
        <v>0</v>
      </c>
      <c r="I2615" s="44" t="s">
        <v>1066</v>
      </c>
      <c r="J2615" s="44" t="s">
        <v>1067</v>
      </c>
      <c r="K2615" s="44" t="s">
        <v>566</v>
      </c>
      <c r="L2615" s="44" t="s">
        <v>683</v>
      </c>
      <c r="M2615" s="44" t="s">
        <v>695</v>
      </c>
      <c r="N2615" s="44"/>
      <c r="O2615" s="44" t="s">
        <v>8843</v>
      </c>
      <c r="P2615" s="44" t="s">
        <v>8844</v>
      </c>
      <c r="Q2615" s="44" t="s">
        <v>4245</v>
      </c>
    </row>
    <row r="2616" spans="1:17" x14ac:dyDescent="0.25">
      <c r="A2616" s="44" t="s">
        <v>8847</v>
      </c>
      <c r="B2616" s="44" t="s">
        <v>8848</v>
      </c>
      <c r="C2616" s="44" t="s">
        <v>8849</v>
      </c>
      <c r="D2616" s="44"/>
      <c r="E2616" s="44" t="s">
        <v>824</v>
      </c>
      <c r="F2616" s="44"/>
      <c r="G2616" s="45">
        <v>30</v>
      </c>
      <c r="H2616" s="46">
        <v>0</v>
      </c>
      <c r="I2616" s="44" t="s">
        <v>826</v>
      </c>
      <c r="J2616" s="44" t="s">
        <v>827</v>
      </c>
      <c r="K2616" s="44" t="s">
        <v>566</v>
      </c>
      <c r="L2616" s="44" t="s">
        <v>683</v>
      </c>
      <c r="M2616" s="44" t="s">
        <v>1032</v>
      </c>
      <c r="N2616" s="44"/>
      <c r="O2616" s="44" t="s">
        <v>8850</v>
      </c>
      <c r="P2616" s="44" t="s">
        <v>8851</v>
      </c>
      <c r="Q2616" s="44" t="s">
        <v>4245</v>
      </c>
    </row>
    <row r="2617" spans="1:17" x14ac:dyDescent="0.25">
      <c r="A2617" s="44" t="s">
        <v>8852</v>
      </c>
      <c r="B2617" s="44" t="s">
        <v>8853</v>
      </c>
      <c r="C2617" s="44" t="s">
        <v>8854</v>
      </c>
      <c r="D2617" s="44"/>
      <c r="E2617" s="44" t="s">
        <v>824</v>
      </c>
      <c r="F2617" s="44"/>
      <c r="G2617" s="45">
        <v>30</v>
      </c>
      <c r="H2617" s="46">
        <v>0</v>
      </c>
      <c r="I2617" s="44" t="s">
        <v>826</v>
      </c>
      <c r="J2617" s="44" t="s">
        <v>827</v>
      </c>
      <c r="K2617" s="44" t="s">
        <v>566</v>
      </c>
      <c r="L2617" s="44" t="s">
        <v>683</v>
      </c>
      <c r="M2617" s="44" t="s">
        <v>1032</v>
      </c>
      <c r="N2617" s="44"/>
      <c r="O2617" s="44" t="s">
        <v>8850</v>
      </c>
      <c r="P2617" s="44" t="s">
        <v>8851</v>
      </c>
      <c r="Q2617" s="44" t="s">
        <v>4245</v>
      </c>
    </row>
    <row r="2618" spans="1:17" x14ac:dyDescent="0.25">
      <c r="A2618" s="44" t="s">
        <v>8855</v>
      </c>
      <c r="B2618" s="44" t="s">
        <v>8856</v>
      </c>
      <c r="C2618" s="44" t="s">
        <v>8857</v>
      </c>
      <c r="D2618" s="44"/>
      <c r="E2618" s="44" t="s">
        <v>824</v>
      </c>
      <c r="F2618" s="44"/>
      <c r="G2618" s="45">
        <v>30</v>
      </c>
      <c r="H2618" s="46">
        <v>0</v>
      </c>
      <c r="I2618" s="44" t="s">
        <v>826</v>
      </c>
      <c r="J2618" s="44" t="s">
        <v>827</v>
      </c>
      <c r="K2618" s="44" t="s">
        <v>566</v>
      </c>
      <c r="L2618" s="44" t="s">
        <v>683</v>
      </c>
      <c r="M2618" s="44" t="s">
        <v>1032</v>
      </c>
      <c r="N2618" s="44"/>
      <c r="O2618" s="44" t="s">
        <v>8850</v>
      </c>
      <c r="P2618" s="44" t="s">
        <v>8851</v>
      </c>
      <c r="Q2618" s="44" t="s">
        <v>4245</v>
      </c>
    </row>
    <row r="2619" spans="1:17" x14ac:dyDescent="0.25">
      <c r="A2619" s="44" t="s">
        <v>8858</v>
      </c>
      <c r="B2619" s="44" t="s">
        <v>8859</v>
      </c>
      <c r="C2619" s="44" t="s">
        <v>8860</v>
      </c>
      <c r="D2619" s="44"/>
      <c r="E2619" s="44" t="s">
        <v>824</v>
      </c>
      <c r="F2619" s="44"/>
      <c r="G2619" s="45">
        <v>30</v>
      </c>
      <c r="H2619" s="46">
        <v>0</v>
      </c>
      <c r="I2619" s="44" t="s">
        <v>826</v>
      </c>
      <c r="J2619" s="44" t="s">
        <v>827</v>
      </c>
      <c r="K2619" s="44" t="s">
        <v>566</v>
      </c>
      <c r="L2619" s="44" t="s">
        <v>683</v>
      </c>
      <c r="M2619" s="44" t="s">
        <v>1032</v>
      </c>
      <c r="N2619" s="44"/>
      <c r="O2619" s="44" t="s">
        <v>8850</v>
      </c>
      <c r="P2619" s="44" t="s">
        <v>8851</v>
      </c>
      <c r="Q2619" s="44" t="s">
        <v>4245</v>
      </c>
    </row>
    <row r="2620" spans="1:17" x14ac:dyDescent="0.25">
      <c r="A2620" s="44" t="s">
        <v>8861</v>
      </c>
      <c r="B2620" s="44" t="s">
        <v>8862</v>
      </c>
      <c r="C2620" s="44" t="s">
        <v>8863</v>
      </c>
      <c r="D2620" s="44"/>
      <c r="E2620" s="44" t="s">
        <v>824</v>
      </c>
      <c r="F2620" s="44"/>
      <c r="G2620" s="45">
        <v>30</v>
      </c>
      <c r="H2620" s="46">
        <v>0</v>
      </c>
      <c r="I2620" s="44" t="s">
        <v>826</v>
      </c>
      <c r="J2620" s="44" t="s">
        <v>827</v>
      </c>
      <c r="K2620" s="44" t="s">
        <v>566</v>
      </c>
      <c r="L2620" s="44" t="s">
        <v>683</v>
      </c>
      <c r="M2620" s="44" t="s">
        <v>1032</v>
      </c>
      <c r="N2620" s="44"/>
      <c r="O2620" s="44" t="s">
        <v>8850</v>
      </c>
      <c r="P2620" s="44" t="s">
        <v>8851</v>
      </c>
      <c r="Q2620" s="44" t="s">
        <v>4245</v>
      </c>
    </row>
    <row r="2621" spans="1:17" x14ac:dyDescent="0.25">
      <c r="A2621" s="44" t="s">
        <v>8864</v>
      </c>
      <c r="B2621" s="44" t="s">
        <v>8865</v>
      </c>
      <c r="C2621" s="44" t="s">
        <v>8866</v>
      </c>
      <c r="D2621" s="44"/>
      <c r="E2621" s="44" t="s">
        <v>824</v>
      </c>
      <c r="F2621" s="44"/>
      <c r="G2621" s="45">
        <v>30</v>
      </c>
      <c r="H2621" s="46">
        <v>0</v>
      </c>
      <c r="I2621" s="44" t="s">
        <v>826</v>
      </c>
      <c r="J2621" s="44" t="s">
        <v>827</v>
      </c>
      <c r="K2621" s="44" t="s">
        <v>566</v>
      </c>
      <c r="L2621" s="44" t="s">
        <v>683</v>
      </c>
      <c r="M2621" s="44" t="s">
        <v>695</v>
      </c>
      <c r="N2621" s="44"/>
      <c r="O2621" s="44" t="s">
        <v>8850</v>
      </c>
      <c r="P2621" s="44" t="s">
        <v>8851</v>
      </c>
      <c r="Q2621" s="44" t="s">
        <v>4245</v>
      </c>
    </row>
    <row r="2622" spans="1:17" x14ac:dyDescent="0.25">
      <c r="A2622" s="44" t="s">
        <v>8867</v>
      </c>
      <c r="B2622" s="44" t="s">
        <v>8868</v>
      </c>
      <c r="C2622" s="44" t="s">
        <v>8869</v>
      </c>
      <c r="D2622" s="44"/>
      <c r="E2622" s="44" t="s">
        <v>824</v>
      </c>
      <c r="F2622" s="44"/>
      <c r="G2622" s="45">
        <v>30</v>
      </c>
      <c r="H2622" s="46">
        <v>0</v>
      </c>
      <c r="I2622" s="44" t="s">
        <v>1066</v>
      </c>
      <c r="J2622" s="44" t="s">
        <v>1067</v>
      </c>
      <c r="K2622" s="44" t="s">
        <v>566</v>
      </c>
      <c r="L2622" s="44" t="s">
        <v>683</v>
      </c>
      <c r="M2622" s="44" t="s">
        <v>695</v>
      </c>
      <c r="N2622" s="44"/>
      <c r="O2622" s="44" t="s">
        <v>8850</v>
      </c>
      <c r="P2622" s="44" t="s">
        <v>8851</v>
      </c>
      <c r="Q2622" s="44" t="s">
        <v>4245</v>
      </c>
    </row>
    <row r="2623" spans="1:17" x14ac:dyDescent="0.25">
      <c r="A2623" s="44" t="s">
        <v>8870</v>
      </c>
      <c r="B2623" s="44" t="s">
        <v>8871</v>
      </c>
      <c r="C2623" s="44" t="s">
        <v>8872</v>
      </c>
      <c r="D2623" s="44"/>
      <c r="E2623" s="44" t="s">
        <v>824</v>
      </c>
      <c r="F2623" s="44"/>
      <c r="G2623" s="45">
        <v>30</v>
      </c>
      <c r="H2623" s="46">
        <v>0</v>
      </c>
      <c r="I2623" s="44" t="s">
        <v>1066</v>
      </c>
      <c r="J2623" s="44" t="s">
        <v>1067</v>
      </c>
      <c r="K2623" s="44" t="s">
        <v>566</v>
      </c>
      <c r="L2623" s="44" t="s">
        <v>683</v>
      </c>
      <c r="M2623" s="44" t="s">
        <v>695</v>
      </c>
      <c r="N2623" s="44"/>
      <c r="O2623" s="44" t="s">
        <v>8850</v>
      </c>
      <c r="P2623" s="44" t="s">
        <v>8851</v>
      </c>
      <c r="Q2623" s="44" t="s">
        <v>4245</v>
      </c>
    </row>
    <row r="2624" spans="1:17" x14ac:dyDescent="0.25">
      <c r="A2624" s="44" t="s">
        <v>8873</v>
      </c>
      <c r="B2624" s="44" t="s">
        <v>8874</v>
      </c>
      <c r="C2624" s="44" t="s">
        <v>8875</v>
      </c>
      <c r="D2624" s="44"/>
      <c r="E2624" s="44" t="s">
        <v>824</v>
      </c>
      <c r="F2624" s="44"/>
      <c r="G2624" s="45">
        <v>30</v>
      </c>
      <c r="H2624" s="46">
        <v>0</v>
      </c>
      <c r="I2624" s="44" t="s">
        <v>1066</v>
      </c>
      <c r="J2624" s="44" t="s">
        <v>1067</v>
      </c>
      <c r="K2624" s="44" t="s">
        <v>566</v>
      </c>
      <c r="L2624" s="44" t="s">
        <v>683</v>
      </c>
      <c r="M2624" s="44" t="s">
        <v>695</v>
      </c>
      <c r="N2624" s="44"/>
      <c r="O2624" s="44" t="s">
        <v>8850</v>
      </c>
      <c r="P2624" s="44" t="s">
        <v>8851</v>
      </c>
      <c r="Q2624" s="44" t="s">
        <v>4245</v>
      </c>
    </row>
    <row r="2625" spans="1:17" x14ac:dyDescent="0.25">
      <c r="A2625" s="44" t="s">
        <v>8876</v>
      </c>
      <c r="B2625" s="44" t="s">
        <v>8877</v>
      </c>
      <c r="C2625" s="44" t="s">
        <v>8878</v>
      </c>
      <c r="D2625" s="44"/>
      <c r="E2625" s="44" t="s">
        <v>824</v>
      </c>
      <c r="F2625" s="44"/>
      <c r="G2625" s="45">
        <v>30</v>
      </c>
      <c r="H2625" s="46">
        <v>0</v>
      </c>
      <c r="I2625" s="44" t="s">
        <v>1066</v>
      </c>
      <c r="J2625" s="44" t="s">
        <v>1067</v>
      </c>
      <c r="K2625" s="44" t="s">
        <v>566</v>
      </c>
      <c r="L2625" s="44" t="s">
        <v>683</v>
      </c>
      <c r="M2625" s="44" t="s">
        <v>695</v>
      </c>
      <c r="N2625" s="44"/>
      <c r="O2625" s="44" t="s">
        <v>8850</v>
      </c>
      <c r="P2625" s="44" t="s">
        <v>8851</v>
      </c>
      <c r="Q2625" s="44" t="s">
        <v>4245</v>
      </c>
    </row>
    <row r="2626" spans="1:17" x14ac:dyDescent="0.25">
      <c r="A2626" s="44" t="s">
        <v>8879</v>
      </c>
      <c r="B2626" s="44" t="s">
        <v>8880</v>
      </c>
      <c r="C2626" s="44" t="s">
        <v>8881</v>
      </c>
      <c r="D2626" s="44"/>
      <c r="E2626" s="44" t="s">
        <v>824</v>
      </c>
      <c r="F2626" s="44"/>
      <c r="G2626" s="45">
        <v>30</v>
      </c>
      <c r="H2626" s="46">
        <v>0</v>
      </c>
      <c r="I2626" s="44" t="s">
        <v>826</v>
      </c>
      <c r="J2626" s="44" t="s">
        <v>827</v>
      </c>
      <c r="K2626" s="44" t="s">
        <v>566</v>
      </c>
      <c r="L2626" s="44" t="s">
        <v>683</v>
      </c>
      <c r="M2626" s="44" t="s">
        <v>1021</v>
      </c>
      <c r="N2626" s="44"/>
      <c r="O2626" s="44" t="s">
        <v>8850</v>
      </c>
      <c r="P2626" s="44" t="s">
        <v>8851</v>
      </c>
      <c r="Q2626" s="44" t="s">
        <v>4245</v>
      </c>
    </row>
    <row r="2627" spans="1:17" x14ac:dyDescent="0.25">
      <c r="A2627" s="44" t="s">
        <v>8882</v>
      </c>
      <c r="B2627" s="44" t="s">
        <v>8883</v>
      </c>
      <c r="C2627" s="44" t="s">
        <v>8884</v>
      </c>
      <c r="D2627" s="44"/>
      <c r="E2627" s="44" t="s">
        <v>824</v>
      </c>
      <c r="F2627" s="44"/>
      <c r="G2627" s="45">
        <v>30</v>
      </c>
      <c r="H2627" s="46">
        <v>0</v>
      </c>
      <c r="I2627" s="44" t="s">
        <v>826</v>
      </c>
      <c r="J2627" s="44" t="s">
        <v>827</v>
      </c>
      <c r="K2627" s="44" t="s">
        <v>566</v>
      </c>
      <c r="L2627" s="44" t="s">
        <v>683</v>
      </c>
      <c r="M2627" s="44" t="s">
        <v>1021</v>
      </c>
      <c r="N2627" s="44"/>
      <c r="O2627" s="44" t="s">
        <v>8850</v>
      </c>
      <c r="P2627" s="44" t="s">
        <v>8851</v>
      </c>
      <c r="Q2627" s="44" t="s">
        <v>4245</v>
      </c>
    </row>
    <row r="2628" spans="1:17" x14ac:dyDescent="0.25">
      <c r="A2628" s="44" t="s">
        <v>8885</v>
      </c>
      <c r="B2628" s="44" t="s">
        <v>8886</v>
      </c>
      <c r="C2628" s="44" t="s">
        <v>8887</v>
      </c>
      <c r="D2628" s="44"/>
      <c r="E2628" s="44" t="s">
        <v>824</v>
      </c>
      <c r="F2628" s="44"/>
      <c r="G2628" s="45">
        <v>30</v>
      </c>
      <c r="H2628" s="46">
        <v>0</v>
      </c>
      <c r="I2628" s="44" t="s">
        <v>826</v>
      </c>
      <c r="J2628" s="44" t="s">
        <v>827</v>
      </c>
      <c r="K2628" s="44" t="s">
        <v>566</v>
      </c>
      <c r="L2628" s="44" t="s">
        <v>683</v>
      </c>
      <c r="M2628" s="44" t="s">
        <v>1021</v>
      </c>
      <c r="N2628" s="44"/>
      <c r="O2628" s="44" t="s">
        <v>8850</v>
      </c>
      <c r="P2628" s="44" t="s">
        <v>8851</v>
      </c>
      <c r="Q2628" s="44" t="s">
        <v>4245</v>
      </c>
    </row>
    <row r="2629" spans="1:17" x14ac:dyDescent="0.25">
      <c r="A2629" s="44" t="s">
        <v>8888</v>
      </c>
      <c r="B2629" s="44" t="s">
        <v>8889</v>
      </c>
      <c r="C2629" s="44" t="s">
        <v>8890</v>
      </c>
      <c r="D2629" s="44"/>
      <c r="E2629" s="44" t="s">
        <v>824</v>
      </c>
      <c r="F2629" s="44"/>
      <c r="G2629" s="45">
        <v>30</v>
      </c>
      <c r="H2629" s="46">
        <v>0</v>
      </c>
      <c r="I2629" s="44" t="s">
        <v>826</v>
      </c>
      <c r="J2629" s="44" t="s">
        <v>827</v>
      </c>
      <c r="K2629" s="44" t="s">
        <v>566</v>
      </c>
      <c r="L2629" s="44" t="s">
        <v>683</v>
      </c>
      <c r="M2629" s="44" t="s">
        <v>1021</v>
      </c>
      <c r="N2629" s="44"/>
      <c r="O2629" s="44" t="s">
        <v>8850</v>
      </c>
      <c r="P2629" s="44" t="s">
        <v>8851</v>
      </c>
      <c r="Q2629" s="44" t="s">
        <v>4245</v>
      </c>
    </row>
    <row r="2630" spans="1:17" x14ac:dyDescent="0.25">
      <c r="A2630" s="44" t="s">
        <v>8891</v>
      </c>
      <c r="B2630" s="44" t="s">
        <v>8892</v>
      </c>
      <c r="C2630" s="44" t="s">
        <v>8893</v>
      </c>
      <c r="D2630" s="44"/>
      <c r="E2630" s="44" t="s">
        <v>824</v>
      </c>
      <c r="F2630" s="44"/>
      <c r="G2630" s="45">
        <v>30</v>
      </c>
      <c r="H2630" s="46">
        <v>0</v>
      </c>
      <c r="I2630" s="44" t="s">
        <v>826</v>
      </c>
      <c r="J2630" s="44" t="s">
        <v>827</v>
      </c>
      <c r="K2630" s="44" t="s">
        <v>566</v>
      </c>
      <c r="L2630" s="44" t="s">
        <v>683</v>
      </c>
      <c r="M2630" s="44" t="s">
        <v>1899</v>
      </c>
      <c r="N2630" s="44"/>
      <c r="O2630" s="44" t="s">
        <v>8850</v>
      </c>
      <c r="P2630" s="44" t="s">
        <v>8851</v>
      </c>
      <c r="Q2630" s="44" t="s">
        <v>4245</v>
      </c>
    </row>
    <row r="2631" spans="1:17" x14ac:dyDescent="0.25">
      <c r="A2631" s="44" t="s">
        <v>8894</v>
      </c>
      <c r="B2631" s="44" t="s">
        <v>8895</v>
      </c>
      <c r="C2631" s="44" t="s">
        <v>8896</v>
      </c>
      <c r="D2631" s="44"/>
      <c r="E2631" s="44" t="s">
        <v>824</v>
      </c>
      <c r="F2631" s="44"/>
      <c r="G2631" s="45">
        <v>30</v>
      </c>
      <c r="H2631" s="46">
        <v>0</v>
      </c>
      <c r="I2631" s="44" t="s">
        <v>826</v>
      </c>
      <c r="J2631" s="44" t="s">
        <v>827</v>
      </c>
      <c r="K2631" s="44" t="s">
        <v>566</v>
      </c>
      <c r="L2631" s="44" t="s">
        <v>683</v>
      </c>
      <c r="M2631" s="44" t="s">
        <v>1014</v>
      </c>
      <c r="N2631" s="44"/>
      <c r="O2631" s="44" t="s">
        <v>8850</v>
      </c>
      <c r="P2631" s="44" t="s">
        <v>8851</v>
      </c>
      <c r="Q2631" s="44" t="s">
        <v>4245</v>
      </c>
    </row>
    <row r="2632" spans="1:17" x14ac:dyDescent="0.25">
      <c r="A2632" s="44" t="s">
        <v>8897</v>
      </c>
      <c r="B2632" s="44" t="s">
        <v>8898</v>
      </c>
      <c r="C2632" s="44" t="s">
        <v>8899</v>
      </c>
      <c r="D2632" s="44"/>
      <c r="E2632" s="44" t="s">
        <v>824</v>
      </c>
      <c r="F2632" s="44"/>
      <c r="G2632" s="45">
        <v>30</v>
      </c>
      <c r="H2632" s="46">
        <v>0</v>
      </c>
      <c r="I2632" s="44" t="s">
        <v>826</v>
      </c>
      <c r="J2632" s="44" t="s">
        <v>827</v>
      </c>
      <c r="K2632" s="44" t="s">
        <v>566</v>
      </c>
      <c r="L2632" s="44" t="s">
        <v>683</v>
      </c>
      <c r="M2632" s="44" t="s">
        <v>1014</v>
      </c>
      <c r="N2632" s="44"/>
      <c r="O2632" s="44" t="s">
        <v>8850</v>
      </c>
      <c r="P2632" s="44" t="s">
        <v>8851</v>
      </c>
      <c r="Q2632" s="44" t="s">
        <v>4245</v>
      </c>
    </row>
    <row r="2633" spans="1:17" x14ac:dyDescent="0.25">
      <c r="A2633" s="44" t="s">
        <v>8900</v>
      </c>
      <c r="B2633" s="44" t="s">
        <v>8901</v>
      </c>
      <c r="C2633" s="44" t="s">
        <v>8902</v>
      </c>
      <c r="D2633" s="44"/>
      <c r="E2633" s="44" t="s">
        <v>824</v>
      </c>
      <c r="F2633" s="44"/>
      <c r="G2633" s="45">
        <v>30</v>
      </c>
      <c r="H2633" s="46">
        <v>0</v>
      </c>
      <c r="I2633" s="44" t="s">
        <v>826</v>
      </c>
      <c r="J2633" s="44" t="s">
        <v>827</v>
      </c>
      <c r="K2633" s="44" t="s">
        <v>566</v>
      </c>
      <c r="L2633" s="44" t="s">
        <v>683</v>
      </c>
      <c r="M2633" s="44" t="s">
        <v>1014</v>
      </c>
      <c r="N2633" s="44"/>
      <c r="O2633" s="44" t="s">
        <v>8850</v>
      </c>
      <c r="P2633" s="44" t="s">
        <v>8851</v>
      </c>
      <c r="Q2633" s="44" t="s">
        <v>4245</v>
      </c>
    </row>
    <row r="2634" spans="1:17" x14ac:dyDescent="0.25">
      <c r="A2634" s="44" t="s">
        <v>8903</v>
      </c>
      <c r="B2634" s="44" t="s">
        <v>8904</v>
      </c>
      <c r="C2634" s="44" t="s">
        <v>8905</v>
      </c>
      <c r="D2634" s="44"/>
      <c r="E2634" s="44" t="s">
        <v>824</v>
      </c>
      <c r="F2634" s="44"/>
      <c r="G2634" s="45">
        <v>30</v>
      </c>
      <c r="H2634" s="46">
        <v>0</v>
      </c>
      <c r="I2634" s="44" t="s">
        <v>826</v>
      </c>
      <c r="J2634" s="44" t="s">
        <v>827</v>
      </c>
      <c r="K2634" s="44" t="s">
        <v>566</v>
      </c>
      <c r="L2634" s="44" t="s">
        <v>683</v>
      </c>
      <c r="M2634" s="44" t="s">
        <v>1014</v>
      </c>
      <c r="N2634" s="44"/>
      <c r="O2634" s="44" t="s">
        <v>8850</v>
      </c>
      <c r="P2634" s="44" t="s">
        <v>8851</v>
      </c>
      <c r="Q2634" s="44" t="s">
        <v>4245</v>
      </c>
    </row>
    <row r="2635" spans="1:17" x14ac:dyDescent="0.25">
      <c r="A2635" s="44" t="s">
        <v>8906</v>
      </c>
      <c r="B2635" s="44" t="s">
        <v>8907</v>
      </c>
      <c r="C2635" s="44" t="s">
        <v>8908</v>
      </c>
      <c r="D2635" s="44"/>
      <c r="E2635" s="44" t="s">
        <v>824</v>
      </c>
      <c r="F2635" s="44"/>
      <c r="G2635" s="45">
        <v>30</v>
      </c>
      <c r="H2635" s="46">
        <v>0</v>
      </c>
      <c r="I2635" s="44" t="s">
        <v>826</v>
      </c>
      <c r="J2635" s="44" t="s">
        <v>827</v>
      </c>
      <c r="K2635" s="44" t="s">
        <v>566</v>
      </c>
      <c r="L2635" s="44" t="s">
        <v>683</v>
      </c>
      <c r="M2635" s="44" t="s">
        <v>1014</v>
      </c>
      <c r="N2635" s="44"/>
      <c r="O2635" s="44" t="s">
        <v>8850</v>
      </c>
      <c r="P2635" s="44" t="s">
        <v>8851</v>
      </c>
      <c r="Q2635" s="44" t="s">
        <v>4245</v>
      </c>
    </row>
    <row r="2636" spans="1:17" x14ac:dyDescent="0.25">
      <c r="A2636" s="44" t="s">
        <v>8909</v>
      </c>
      <c r="B2636" s="44" t="s">
        <v>8910</v>
      </c>
      <c r="C2636" s="44" t="s">
        <v>8911</v>
      </c>
      <c r="D2636" s="44"/>
      <c r="E2636" s="44" t="s">
        <v>824</v>
      </c>
      <c r="F2636" s="44"/>
      <c r="G2636" s="45">
        <v>30</v>
      </c>
      <c r="H2636" s="46">
        <v>0</v>
      </c>
      <c r="I2636" s="44" t="s">
        <v>1066</v>
      </c>
      <c r="J2636" s="44" t="s">
        <v>1067</v>
      </c>
      <c r="K2636" s="44" t="s">
        <v>566</v>
      </c>
      <c r="L2636" s="44" t="s">
        <v>683</v>
      </c>
      <c r="M2636" s="44" t="s">
        <v>1159</v>
      </c>
      <c r="N2636" s="44"/>
      <c r="O2636" s="44" t="s">
        <v>8850</v>
      </c>
      <c r="P2636" s="44" t="s">
        <v>8851</v>
      </c>
      <c r="Q2636" s="44" t="s">
        <v>4245</v>
      </c>
    </row>
    <row r="2637" spans="1:17" x14ac:dyDescent="0.25">
      <c r="A2637" s="44" t="s">
        <v>8912</v>
      </c>
      <c r="B2637" s="44" t="s">
        <v>8913</v>
      </c>
      <c r="C2637" s="44" t="s">
        <v>8914</v>
      </c>
      <c r="D2637" s="44"/>
      <c r="E2637" s="44" t="s">
        <v>824</v>
      </c>
      <c r="F2637" s="44"/>
      <c r="G2637" s="45">
        <v>30</v>
      </c>
      <c r="H2637" s="46">
        <v>0</v>
      </c>
      <c r="I2637" s="44" t="s">
        <v>1066</v>
      </c>
      <c r="J2637" s="44" t="s">
        <v>1067</v>
      </c>
      <c r="K2637" s="44" t="s">
        <v>566</v>
      </c>
      <c r="L2637" s="44" t="s">
        <v>683</v>
      </c>
      <c r="M2637" s="44" t="s">
        <v>1068</v>
      </c>
      <c r="N2637" s="44"/>
      <c r="O2637" s="44" t="s">
        <v>8850</v>
      </c>
      <c r="P2637" s="44" t="s">
        <v>8851</v>
      </c>
      <c r="Q2637" s="44" t="s">
        <v>4245</v>
      </c>
    </row>
    <row r="2638" spans="1:17" x14ac:dyDescent="0.25">
      <c r="A2638" s="44" t="s">
        <v>8915</v>
      </c>
      <c r="B2638" s="44" t="s">
        <v>8916</v>
      </c>
      <c r="C2638" s="44" t="s">
        <v>8917</v>
      </c>
      <c r="D2638" s="44"/>
      <c r="E2638" s="44" t="s">
        <v>824</v>
      </c>
      <c r="F2638" s="44"/>
      <c r="G2638" s="45">
        <v>30</v>
      </c>
      <c r="H2638" s="46">
        <v>0</v>
      </c>
      <c r="I2638" s="44" t="s">
        <v>1066</v>
      </c>
      <c r="J2638" s="44" t="s">
        <v>1067</v>
      </c>
      <c r="K2638" s="44" t="s">
        <v>566</v>
      </c>
      <c r="L2638" s="44" t="s">
        <v>683</v>
      </c>
      <c r="M2638" s="44" t="s">
        <v>1068</v>
      </c>
      <c r="N2638" s="44"/>
      <c r="O2638" s="44" t="s">
        <v>8850</v>
      </c>
      <c r="P2638" s="44" t="s">
        <v>8851</v>
      </c>
      <c r="Q2638" s="44" t="s">
        <v>4245</v>
      </c>
    </row>
    <row r="2639" spans="1:17" x14ac:dyDescent="0.25">
      <c r="A2639" s="44" t="s">
        <v>8918</v>
      </c>
      <c r="B2639" s="44" t="s">
        <v>8919</v>
      </c>
      <c r="C2639" s="44" t="s">
        <v>8920</v>
      </c>
      <c r="D2639" s="44"/>
      <c r="E2639" s="44" t="s">
        <v>824</v>
      </c>
      <c r="F2639" s="44"/>
      <c r="G2639" s="45">
        <v>30</v>
      </c>
      <c r="H2639" s="46">
        <v>0</v>
      </c>
      <c r="I2639" s="44" t="s">
        <v>1066</v>
      </c>
      <c r="J2639" s="44" t="s">
        <v>1067</v>
      </c>
      <c r="K2639" s="44" t="s">
        <v>566</v>
      </c>
      <c r="L2639" s="44" t="s">
        <v>683</v>
      </c>
      <c r="M2639" s="44" t="s">
        <v>1068</v>
      </c>
      <c r="N2639" s="44"/>
      <c r="O2639" s="44" t="s">
        <v>8850</v>
      </c>
      <c r="P2639" s="44" t="s">
        <v>8851</v>
      </c>
      <c r="Q2639" s="44" t="s">
        <v>4245</v>
      </c>
    </row>
    <row r="2640" spans="1:17" x14ac:dyDescent="0.25">
      <c r="A2640" s="44" t="s">
        <v>8921</v>
      </c>
      <c r="B2640" s="44" t="s">
        <v>8922</v>
      </c>
      <c r="C2640" s="44" t="s">
        <v>8923</v>
      </c>
      <c r="D2640" s="44"/>
      <c r="E2640" s="44" t="s">
        <v>824</v>
      </c>
      <c r="F2640" s="44"/>
      <c r="G2640" s="45">
        <v>30</v>
      </c>
      <c r="H2640" s="46">
        <v>0</v>
      </c>
      <c r="I2640" s="44" t="s">
        <v>1066</v>
      </c>
      <c r="J2640" s="44" t="s">
        <v>1067</v>
      </c>
      <c r="K2640" s="44" t="s">
        <v>566</v>
      </c>
      <c r="L2640" s="44" t="s">
        <v>683</v>
      </c>
      <c r="M2640" s="44" t="s">
        <v>1068</v>
      </c>
      <c r="N2640" s="44"/>
      <c r="O2640" s="44" t="s">
        <v>8850</v>
      </c>
      <c r="P2640" s="44" t="s">
        <v>8851</v>
      </c>
      <c r="Q2640" s="44" t="s">
        <v>4245</v>
      </c>
    </row>
    <row r="2641" spans="1:17" x14ac:dyDescent="0.25">
      <c r="A2641" s="44" t="s">
        <v>8924</v>
      </c>
      <c r="B2641" s="44" t="s">
        <v>8925</v>
      </c>
      <c r="C2641" s="44" t="s">
        <v>8926</v>
      </c>
      <c r="D2641" s="44"/>
      <c r="E2641" s="44" t="s">
        <v>824</v>
      </c>
      <c r="F2641" s="44"/>
      <c r="G2641" s="45">
        <v>30</v>
      </c>
      <c r="H2641" s="46">
        <v>0</v>
      </c>
      <c r="I2641" s="44" t="s">
        <v>826</v>
      </c>
      <c r="J2641" s="44" t="s">
        <v>827</v>
      </c>
      <c r="K2641" s="44" t="s">
        <v>566</v>
      </c>
      <c r="L2641" s="44" t="s">
        <v>683</v>
      </c>
      <c r="M2641" s="44" t="s">
        <v>684</v>
      </c>
      <c r="N2641" s="44"/>
      <c r="O2641" s="44" t="s">
        <v>8850</v>
      </c>
      <c r="P2641" s="44" t="s">
        <v>8851</v>
      </c>
      <c r="Q2641" s="44" t="s">
        <v>4245</v>
      </c>
    </row>
    <row r="2642" spans="1:17" x14ac:dyDescent="0.25">
      <c r="A2642" s="44" t="s">
        <v>8927</v>
      </c>
      <c r="B2642" s="44" t="s">
        <v>8851</v>
      </c>
      <c r="C2642" s="44" t="s">
        <v>8928</v>
      </c>
      <c r="D2642" s="44"/>
      <c r="E2642" s="44" t="s">
        <v>824</v>
      </c>
      <c r="F2642" s="44" t="s">
        <v>8929</v>
      </c>
      <c r="G2642" s="45"/>
      <c r="H2642" s="46">
        <v>0</v>
      </c>
      <c r="I2642" s="44" t="s">
        <v>826</v>
      </c>
      <c r="J2642" s="44" t="s">
        <v>827</v>
      </c>
      <c r="K2642" s="44" t="s">
        <v>566</v>
      </c>
      <c r="L2642" s="44" t="s">
        <v>683</v>
      </c>
      <c r="M2642" s="44" t="s">
        <v>1199</v>
      </c>
      <c r="N2642" s="44" t="s">
        <v>8930</v>
      </c>
      <c r="O2642" s="44" t="s">
        <v>8850</v>
      </c>
      <c r="P2642" s="44" t="s">
        <v>8851</v>
      </c>
      <c r="Q2642" s="44" t="s">
        <v>570</v>
      </c>
    </row>
    <row r="2643" spans="1:17" x14ac:dyDescent="0.25">
      <c r="A2643" s="44" t="s">
        <v>8931</v>
      </c>
      <c r="B2643" s="44" t="s">
        <v>8932</v>
      </c>
      <c r="C2643" s="44" t="s">
        <v>8933</v>
      </c>
      <c r="D2643" s="44"/>
      <c r="E2643" s="44" t="s">
        <v>824</v>
      </c>
      <c r="F2643" s="44"/>
      <c r="G2643" s="45">
        <v>30</v>
      </c>
      <c r="H2643" s="46">
        <v>0</v>
      </c>
      <c r="I2643" s="44" t="s">
        <v>826</v>
      </c>
      <c r="J2643" s="44" t="s">
        <v>827</v>
      </c>
      <c r="K2643" s="44" t="s">
        <v>566</v>
      </c>
      <c r="L2643" s="44" t="s">
        <v>683</v>
      </c>
      <c r="M2643" s="44" t="s">
        <v>1106</v>
      </c>
      <c r="N2643" s="44"/>
      <c r="O2643" s="44" t="s">
        <v>8850</v>
      </c>
      <c r="P2643" s="44" t="s">
        <v>8851</v>
      </c>
      <c r="Q2643" s="44" t="s">
        <v>4245</v>
      </c>
    </row>
    <row r="2644" spans="1:17" x14ac:dyDescent="0.25">
      <c r="A2644" s="44" t="s">
        <v>8934</v>
      </c>
      <c r="B2644" s="44" t="s">
        <v>8935</v>
      </c>
      <c r="C2644" s="44" t="s">
        <v>8936</v>
      </c>
      <c r="D2644" s="44"/>
      <c r="E2644" s="44" t="s">
        <v>824</v>
      </c>
      <c r="F2644" s="44"/>
      <c r="G2644" s="45">
        <v>30</v>
      </c>
      <c r="H2644" s="46">
        <v>0</v>
      </c>
      <c r="I2644" s="44" t="s">
        <v>826</v>
      </c>
      <c r="J2644" s="44" t="s">
        <v>827</v>
      </c>
      <c r="K2644" s="44" t="s">
        <v>566</v>
      </c>
      <c r="L2644" s="44" t="s">
        <v>683</v>
      </c>
      <c r="M2644" s="44" t="s">
        <v>759</v>
      </c>
      <c r="N2644" s="44"/>
      <c r="O2644" s="44" t="s">
        <v>8850</v>
      </c>
      <c r="P2644" s="44" t="s">
        <v>8851</v>
      </c>
      <c r="Q2644" s="44" t="s">
        <v>4245</v>
      </c>
    </row>
    <row r="2645" spans="1:17" x14ac:dyDescent="0.25">
      <c r="A2645" s="44" t="s">
        <v>8937</v>
      </c>
      <c r="B2645" s="44" t="s">
        <v>8938</v>
      </c>
      <c r="C2645" s="44" t="s">
        <v>8939</v>
      </c>
      <c r="D2645" s="44"/>
      <c r="E2645" s="44" t="s">
        <v>824</v>
      </c>
      <c r="F2645" s="44"/>
      <c r="G2645" s="45">
        <v>30</v>
      </c>
      <c r="H2645" s="46">
        <v>0</v>
      </c>
      <c r="I2645" s="44" t="s">
        <v>826</v>
      </c>
      <c r="J2645" s="44" t="s">
        <v>827</v>
      </c>
      <c r="K2645" s="44" t="s">
        <v>566</v>
      </c>
      <c r="L2645" s="44" t="s">
        <v>683</v>
      </c>
      <c r="M2645" s="44" t="s">
        <v>759</v>
      </c>
      <c r="N2645" s="44"/>
      <c r="O2645" s="44" t="s">
        <v>8850</v>
      </c>
      <c r="P2645" s="44" t="s">
        <v>8851</v>
      </c>
      <c r="Q2645" s="44" t="s">
        <v>4245</v>
      </c>
    </row>
    <row r="2646" spans="1:17" x14ac:dyDescent="0.25">
      <c r="A2646" s="44" t="s">
        <v>8940</v>
      </c>
      <c r="B2646" s="44" t="s">
        <v>8941</v>
      </c>
      <c r="C2646" s="44" t="s">
        <v>8942</v>
      </c>
      <c r="D2646" s="44"/>
      <c r="E2646" s="44" t="s">
        <v>824</v>
      </c>
      <c r="F2646" s="44"/>
      <c r="G2646" s="45">
        <v>30</v>
      </c>
      <c r="H2646" s="46">
        <v>0</v>
      </c>
      <c r="I2646" s="44" t="s">
        <v>1066</v>
      </c>
      <c r="J2646" s="44" t="s">
        <v>1067</v>
      </c>
      <c r="K2646" s="44" t="s">
        <v>566</v>
      </c>
      <c r="L2646" s="44" t="s">
        <v>683</v>
      </c>
      <c r="M2646" s="44" t="s">
        <v>1078</v>
      </c>
      <c r="N2646" s="44"/>
      <c r="O2646" s="44" t="s">
        <v>8850</v>
      </c>
      <c r="P2646" s="44" t="s">
        <v>8851</v>
      </c>
      <c r="Q2646" s="44" t="s">
        <v>4245</v>
      </c>
    </row>
    <row r="2647" spans="1:17" x14ac:dyDescent="0.25">
      <c r="A2647" s="44" t="s">
        <v>8943</v>
      </c>
      <c r="B2647" s="44" t="s">
        <v>8944</v>
      </c>
      <c r="C2647" s="44" t="s">
        <v>8945</v>
      </c>
      <c r="D2647" s="44"/>
      <c r="E2647" s="44" t="s">
        <v>824</v>
      </c>
      <c r="F2647" s="44"/>
      <c r="G2647" s="45">
        <v>30</v>
      </c>
      <c r="H2647" s="46">
        <v>0</v>
      </c>
      <c r="I2647" s="44" t="s">
        <v>1066</v>
      </c>
      <c r="J2647" s="44" t="s">
        <v>1067</v>
      </c>
      <c r="K2647" s="44" t="s">
        <v>566</v>
      </c>
      <c r="L2647" s="44" t="s">
        <v>683</v>
      </c>
      <c r="M2647" s="44" t="s">
        <v>1078</v>
      </c>
      <c r="N2647" s="44"/>
      <c r="O2647" s="44" t="s">
        <v>8850</v>
      </c>
      <c r="P2647" s="44" t="s">
        <v>8851</v>
      </c>
      <c r="Q2647" s="44" t="s">
        <v>4245</v>
      </c>
    </row>
    <row r="2648" spans="1:17" x14ac:dyDescent="0.25">
      <c r="A2648" s="44" t="s">
        <v>8946</v>
      </c>
      <c r="B2648" s="44" t="s">
        <v>8947</v>
      </c>
      <c r="C2648" s="44" t="s">
        <v>8948</v>
      </c>
      <c r="D2648" s="44"/>
      <c r="E2648" s="44" t="s">
        <v>824</v>
      </c>
      <c r="F2648" s="44"/>
      <c r="G2648" s="45">
        <v>30</v>
      </c>
      <c r="H2648" s="46">
        <v>0</v>
      </c>
      <c r="I2648" s="44" t="s">
        <v>826</v>
      </c>
      <c r="J2648" s="44" t="s">
        <v>827</v>
      </c>
      <c r="K2648" s="44" t="s">
        <v>566</v>
      </c>
      <c r="L2648" s="44" t="s">
        <v>683</v>
      </c>
      <c r="M2648" s="44" t="s">
        <v>851</v>
      </c>
      <c r="N2648" s="44"/>
      <c r="O2648" s="44" t="s">
        <v>8850</v>
      </c>
      <c r="P2648" s="44" t="s">
        <v>8851</v>
      </c>
      <c r="Q2648" s="44" t="s">
        <v>4245</v>
      </c>
    </row>
    <row r="2649" spans="1:17" x14ac:dyDescent="0.25">
      <c r="A2649" s="44" t="s">
        <v>8949</v>
      </c>
      <c r="B2649" s="44" t="s">
        <v>8950</v>
      </c>
      <c r="C2649" s="44" t="s">
        <v>8951</v>
      </c>
      <c r="D2649" s="44"/>
      <c r="E2649" s="44" t="s">
        <v>824</v>
      </c>
      <c r="F2649" s="44"/>
      <c r="G2649" s="45">
        <v>30</v>
      </c>
      <c r="H2649" s="46">
        <v>0</v>
      </c>
      <c r="I2649" s="44" t="s">
        <v>826</v>
      </c>
      <c r="J2649" s="44" t="s">
        <v>827</v>
      </c>
      <c r="K2649" s="44" t="s">
        <v>566</v>
      </c>
      <c r="L2649" s="44" t="s">
        <v>683</v>
      </c>
      <c r="M2649" s="44" t="s">
        <v>851</v>
      </c>
      <c r="N2649" s="44"/>
      <c r="O2649" s="44" t="s">
        <v>8850</v>
      </c>
      <c r="P2649" s="44" t="s">
        <v>8851</v>
      </c>
      <c r="Q2649" s="44" t="s">
        <v>4245</v>
      </c>
    </row>
    <row r="2650" spans="1:17" x14ac:dyDescent="0.25">
      <c r="A2650" s="44" t="s">
        <v>8952</v>
      </c>
      <c r="B2650" s="44" t="s">
        <v>8953</v>
      </c>
      <c r="C2650" s="44" t="s">
        <v>8954</v>
      </c>
      <c r="D2650" s="44"/>
      <c r="E2650" s="44" t="s">
        <v>824</v>
      </c>
      <c r="F2650" s="44"/>
      <c r="G2650" s="45">
        <v>30</v>
      </c>
      <c r="H2650" s="46">
        <v>0</v>
      </c>
      <c r="I2650" s="44" t="s">
        <v>1066</v>
      </c>
      <c r="J2650" s="44" t="s">
        <v>1067</v>
      </c>
      <c r="K2650" s="44" t="s">
        <v>566</v>
      </c>
      <c r="L2650" s="44" t="s">
        <v>683</v>
      </c>
      <c r="M2650" s="44" t="s">
        <v>1092</v>
      </c>
      <c r="N2650" s="44"/>
      <c r="O2650" s="44" t="s">
        <v>8850</v>
      </c>
      <c r="P2650" s="44" t="s">
        <v>8851</v>
      </c>
      <c r="Q2650" s="44" t="s">
        <v>4245</v>
      </c>
    </row>
    <row r="2651" spans="1:17" x14ac:dyDescent="0.25">
      <c r="A2651" s="44" t="s">
        <v>8955</v>
      </c>
      <c r="B2651" s="44" t="s">
        <v>8956</v>
      </c>
      <c r="C2651" s="44" t="s">
        <v>8957</v>
      </c>
      <c r="D2651" s="44"/>
      <c r="E2651" s="44" t="s">
        <v>824</v>
      </c>
      <c r="F2651" s="44"/>
      <c r="G2651" s="45">
        <v>30</v>
      </c>
      <c r="H2651" s="46">
        <v>0</v>
      </c>
      <c r="I2651" s="44" t="s">
        <v>1066</v>
      </c>
      <c r="J2651" s="44" t="s">
        <v>1067</v>
      </c>
      <c r="K2651" s="44" t="s">
        <v>566</v>
      </c>
      <c r="L2651" s="44" t="s">
        <v>683</v>
      </c>
      <c r="M2651" s="44" t="s">
        <v>1092</v>
      </c>
      <c r="N2651" s="44"/>
      <c r="O2651" s="44" t="s">
        <v>8850</v>
      </c>
      <c r="P2651" s="44" t="s">
        <v>8851</v>
      </c>
      <c r="Q2651" s="44" t="s">
        <v>4245</v>
      </c>
    </row>
    <row r="2652" spans="1:17" x14ac:dyDescent="0.25">
      <c r="A2652" s="44" t="s">
        <v>8958</v>
      </c>
      <c r="B2652" s="44" t="s">
        <v>8959</v>
      </c>
      <c r="C2652" s="44" t="s">
        <v>8960</v>
      </c>
      <c r="D2652" s="44"/>
      <c r="E2652" s="44" t="s">
        <v>824</v>
      </c>
      <c r="F2652" s="44"/>
      <c r="G2652" s="45">
        <v>30</v>
      </c>
      <c r="H2652" s="46">
        <v>0</v>
      </c>
      <c r="I2652" s="44" t="s">
        <v>1066</v>
      </c>
      <c r="J2652" s="44" t="s">
        <v>1067</v>
      </c>
      <c r="K2652" s="44" t="s">
        <v>566</v>
      </c>
      <c r="L2652" s="44" t="s">
        <v>683</v>
      </c>
      <c r="M2652" s="44" t="s">
        <v>1092</v>
      </c>
      <c r="N2652" s="44"/>
      <c r="O2652" s="44" t="s">
        <v>8850</v>
      </c>
      <c r="P2652" s="44" t="s">
        <v>8851</v>
      </c>
      <c r="Q2652" s="44" t="s">
        <v>4245</v>
      </c>
    </row>
    <row r="2653" spans="1:17" x14ac:dyDescent="0.25">
      <c r="A2653" s="44" t="s">
        <v>8961</v>
      </c>
      <c r="B2653" s="44" t="s">
        <v>8962</v>
      </c>
      <c r="C2653" s="44" t="s">
        <v>8963</v>
      </c>
      <c r="D2653" s="44"/>
      <c r="E2653" s="44" t="s">
        <v>824</v>
      </c>
      <c r="F2653" s="44"/>
      <c r="G2653" s="45">
        <v>30</v>
      </c>
      <c r="H2653" s="46">
        <v>0</v>
      </c>
      <c r="I2653" s="44" t="s">
        <v>1066</v>
      </c>
      <c r="J2653" s="44" t="s">
        <v>1067</v>
      </c>
      <c r="K2653" s="44" t="s">
        <v>566</v>
      </c>
      <c r="L2653" s="44" t="s">
        <v>683</v>
      </c>
      <c r="M2653" s="44" t="s">
        <v>1092</v>
      </c>
      <c r="N2653" s="44"/>
      <c r="O2653" s="44" t="s">
        <v>8850</v>
      </c>
      <c r="P2653" s="44" t="s">
        <v>8851</v>
      </c>
      <c r="Q2653" s="44" t="s">
        <v>4245</v>
      </c>
    </row>
    <row r="2654" spans="1:17" x14ac:dyDescent="0.25">
      <c r="A2654" s="44" t="s">
        <v>8964</v>
      </c>
      <c r="B2654" s="44" t="s">
        <v>8965</v>
      </c>
      <c r="C2654" s="44" t="s">
        <v>8966</v>
      </c>
      <c r="D2654" s="44"/>
      <c r="E2654" s="44" t="s">
        <v>595</v>
      </c>
      <c r="F2654" s="44" t="s">
        <v>8967</v>
      </c>
      <c r="G2654" s="45"/>
      <c r="H2654" s="46">
        <v>0</v>
      </c>
      <c r="I2654" s="44" t="s">
        <v>657</v>
      </c>
      <c r="J2654" s="44" t="s">
        <v>658</v>
      </c>
      <c r="K2654" s="44" t="s">
        <v>566</v>
      </c>
      <c r="L2654" s="44" t="s">
        <v>567</v>
      </c>
      <c r="M2654" s="44" t="s">
        <v>2445</v>
      </c>
      <c r="N2654" s="44"/>
      <c r="O2654" s="44" t="s">
        <v>8964</v>
      </c>
      <c r="P2654" s="44" t="s">
        <v>8965</v>
      </c>
      <c r="Q2654" s="44" t="s">
        <v>570</v>
      </c>
    </row>
    <row r="2655" spans="1:17" x14ac:dyDescent="0.25">
      <c r="A2655" s="44" t="s">
        <v>8968</v>
      </c>
      <c r="B2655" s="44" t="s">
        <v>8969</v>
      </c>
      <c r="C2655" s="44" t="s">
        <v>8970</v>
      </c>
      <c r="D2655" s="44"/>
      <c r="E2655" s="44" t="s">
        <v>595</v>
      </c>
      <c r="F2655" s="44" t="s">
        <v>8971</v>
      </c>
      <c r="G2655" s="45">
        <v>60</v>
      </c>
      <c r="H2655" s="46">
        <v>0</v>
      </c>
      <c r="I2655" s="44" t="s">
        <v>623</v>
      </c>
      <c r="J2655" s="44" t="s">
        <v>624</v>
      </c>
      <c r="K2655" s="44" t="s">
        <v>566</v>
      </c>
      <c r="L2655" s="44" t="s">
        <v>567</v>
      </c>
      <c r="M2655" s="44" t="s">
        <v>667</v>
      </c>
      <c r="N2655" s="44"/>
      <c r="O2655" s="44" t="s">
        <v>8968</v>
      </c>
      <c r="P2655" s="44" t="s">
        <v>8969</v>
      </c>
      <c r="Q2655" s="44" t="s">
        <v>570</v>
      </c>
    </row>
    <row r="2656" spans="1:17" x14ac:dyDescent="0.25">
      <c r="A2656" s="44" t="s">
        <v>8972</v>
      </c>
      <c r="B2656" s="44" t="s">
        <v>8973</v>
      </c>
      <c r="C2656" s="44" t="s">
        <v>8974</v>
      </c>
      <c r="D2656" s="44"/>
      <c r="E2656" s="44" t="s">
        <v>574</v>
      </c>
      <c r="F2656" s="44" t="s">
        <v>8975</v>
      </c>
      <c r="G2656" s="45"/>
      <c r="H2656" s="46">
        <v>0</v>
      </c>
      <c r="I2656" s="44" t="s">
        <v>671</v>
      </c>
      <c r="J2656" s="44" t="s">
        <v>672</v>
      </c>
      <c r="K2656" s="44" t="s">
        <v>566</v>
      </c>
      <c r="L2656" s="44" t="s">
        <v>567</v>
      </c>
      <c r="M2656" s="44" t="s">
        <v>2320</v>
      </c>
      <c r="N2656" s="44"/>
      <c r="O2656" s="44" t="s">
        <v>8972</v>
      </c>
      <c r="P2656" s="44" t="s">
        <v>8973</v>
      </c>
      <c r="Q2656" s="44" t="s">
        <v>570</v>
      </c>
    </row>
    <row r="2657" spans="1:17" x14ac:dyDescent="0.25">
      <c r="A2657" s="44" t="s">
        <v>8976</v>
      </c>
      <c r="B2657" s="44" t="s">
        <v>8977</v>
      </c>
      <c r="C2657" s="44" t="s">
        <v>8978</v>
      </c>
      <c r="D2657" s="44"/>
      <c r="E2657" s="44" t="s">
        <v>574</v>
      </c>
      <c r="F2657" s="44" t="s">
        <v>74</v>
      </c>
      <c r="G2657" s="45"/>
      <c r="H2657" s="46">
        <v>0</v>
      </c>
      <c r="I2657" s="44" t="s">
        <v>671</v>
      </c>
      <c r="J2657" s="44" t="s">
        <v>672</v>
      </c>
      <c r="K2657" s="44" t="s">
        <v>566</v>
      </c>
      <c r="L2657" s="44" t="s">
        <v>567</v>
      </c>
      <c r="M2657" s="44" t="s">
        <v>2320</v>
      </c>
      <c r="N2657" s="44"/>
      <c r="O2657" s="44" t="s">
        <v>8972</v>
      </c>
      <c r="P2657" s="44" t="s">
        <v>8973</v>
      </c>
      <c r="Q2657" s="44" t="s">
        <v>570</v>
      </c>
    </row>
    <row r="2658" spans="1:17" x14ac:dyDescent="0.25">
      <c r="A2658" s="44" t="s">
        <v>8979</v>
      </c>
      <c r="B2658" s="44" t="s">
        <v>8980</v>
      </c>
      <c r="C2658" s="44" t="s">
        <v>8981</v>
      </c>
      <c r="D2658" s="44"/>
      <c r="E2658" s="44" t="s">
        <v>574</v>
      </c>
      <c r="F2658" s="44" t="s">
        <v>8982</v>
      </c>
      <c r="G2658" s="45"/>
      <c r="H2658" s="46">
        <v>0</v>
      </c>
      <c r="I2658" s="44"/>
      <c r="J2658" s="44"/>
      <c r="K2658" s="44" t="s">
        <v>566</v>
      </c>
      <c r="L2658" s="44" t="s">
        <v>567</v>
      </c>
      <c r="M2658" s="44" t="s">
        <v>585</v>
      </c>
      <c r="N2658" s="44"/>
      <c r="O2658" s="44" t="s">
        <v>8979</v>
      </c>
      <c r="P2658" s="44" t="s">
        <v>8980</v>
      </c>
      <c r="Q2658" s="44" t="s">
        <v>570</v>
      </c>
    </row>
    <row r="2659" spans="1:17" x14ac:dyDescent="0.25">
      <c r="A2659" s="44" t="s">
        <v>8983</v>
      </c>
      <c r="B2659" s="44" t="s">
        <v>8984</v>
      </c>
      <c r="C2659" s="44" t="s">
        <v>8985</v>
      </c>
      <c r="D2659" s="44" t="s">
        <v>74</v>
      </c>
      <c r="E2659" s="44" t="s">
        <v>824</v>
      </c>
      <c r="F2659" s="44"/>
      <c r="G2659" s="45"/>
      <c r="H2659" s="46">
        <v>0</v>
      </c>
      <c r="I2659" s="44" t="s">
        <v>826</v>
      </c>
      <c r="J2659" s="44" t="s">
        <v>827</v>
      </c>
      <c r="K2659" s="44" t="s">
        <v>566</v>
      </c>
      <c r="L2659" s="44" t="s">
        <v>683</v>
      </c>
      <c r="M2659" s="44" t="s">
        <v>1032</v>
      </c>
      <c r="N2659" s="44"/>
      <c r="O2659" s="44" t="s">
        <v>8983</v>
      </c>
      <c r="P2659" s="44" t="s">
        <v>8984</v>
      </c>
      <c r="Q2659" s="44" t="s">
        <v>570</v>
      </c>
    </row>
    <row r="2660" spans="1:17" x14ac:dyDescent="0.25">
      <c r="A2660" s="44" t="s">
        <v>8986</v>
      </c>
      <c r="B2660" s="44" t="s">
        <v>8987</v>
      </c>
      <c r="C2660" s="44" t="s">
        <v>8988</v>
      </c>
      <c r="D2660" s="44"/>
      <c r="E2660" s="44" t="s">
        <v>1303</v>
      </c>
      <c r="F2660" s="44"/>
      <c r="G2660" s="45"/>
      <c r="H2660" s="46">
        <v>0</v>
      </c>
      <c r="I2660" s="44" t="s">
        <v>699</v>
      </c>
      <c r="J2660" s="44" t="s">
        <v>700</v>
      </c>
      <c r="K2660" s="44" t="s">
        <v>566</v>
      </c>
      <c r="L2660" s="44" t="s">
        <v>1046</v>
      </c>
      <c r="M2660" s="44" t="s">
        <v>702</v>
      </c>
      <c r="N2660" s="44" t="s">
        <v>1305</v>
      </c>
      <c r="O2660" s="44" t="s">
        <v>8986</v>
      </c>
      <c r="P2660" s="44" t="s">
        <v>8987</v>
      </c>
      <c r="Q2660" s="44" t="s">
        <v>570</v>
      </c>
    </row>
    <row r="2661" spans="1:17" x14ac:dyDescent="0.25">
      <c r="A2661" s="44" t="s">
        <v>8989</v>
      </c>
      <c r="B2661" s="44" t="s">
        <v>8990</v>
      </c>
      <c r="C2661" s="44" t="s">
        <v>8991</v>
      </c>
      <c r="D2661" s="44" t="s">
        <v>74</v>
      </c>
      <c r="E2661" s="44" t="s">
        <v>4940</v>
      </c>
      <c r="F2661" s="44" t="s">
        <v>8992</v>
      </c>
      <c r="G2661" s="45">
        <v>0</v>
      </c>
      <c r="H2661" s="46">
        <v>0</v>
      </c>
      <c r="I2661" s="44" t="s">
        <v>826</v>
      </c>
      <c r="J2661" s="44" t="s">
        <v>827</v>
      </c>
      <c r="K2661" s="44" t="s">
        <v>566</v>
      </c>
      <c r="L2661" s="44" t="s">
        <v>683</v>
      </c>
      <c r="M2661" s="44" t="s">
        <v>759</v>
      </c>
      <c r="N2661" s="44" t="s">
        <v>8993</v>
      </c>
      <c r="O2661" s="44" t="s">
        <v>8989</v>
      </c>
      <c r="P2661" s="44" t="s">
        <v>8990</v>
      </c>
      <c r="Q2661" s="44" t="s">
        <v>570</v>
      </c>
    </row>
    <row r="2662" spans="1:17" x14ac:dyDescent="0.25">
      <c r="A2662" s="44" t="s">
        <v>8994</v>
      </c>
      <c r="B2662" s="44" t="s">
        <v>8995</v>
      </c>
      <c r="C2662" s="44" t="s">
        <v>8996</v>
      </c>
      <c r="D2662" s="44"/>
      <c r="E2662" s="44"/>
      <c r="F2662" s="44"/>
      <c r="G2662" s="45"/>
      <c r="H2662" s="46">
        <v>0</v>
      </c>
      <c r="I2662" s="44" t="s">
        <v>5275</v>
      </c>
      <c r="J2662" s="44" t="s">
        <v>5276</v>
      </c>
      <c r="K2662" s="44" t="s">
        <v>566</v>
      </c>
      <c r="L2662" s="44" t="s">
        <v>567</v>
      </c>
      <c r="M2662" s="44" t="s">
        <v>577</v>
      </c>
      <c r="N2662" s="44"/>
      <c r="O2662" s="44" t="s">
        <v>796</v>
      </c>
      <c r="P2662" s="44" t="s">
        <v>8995</v>
      </c>
      <c r="Q2662" s="44" t="s">
        <v>570</v>
      </c>
    </row>
    <row r="2663" spans="1:17" x14ac:dyDescent="0.25">
      <c r="A2663" s="44" t="s">
        <v>8997</v>
      </c>
      <c r="B2663" s="44" t="s">
        <v>8998</v>
      </c>
      <c r="C2663" s="44" t="s">
        <v>8999</v>
      </c>
      <c r="D2663" s="44"/>
      <c r="E2663" s="44"/>
      <c r="F2663" s="44"/>
      <c r="G2663" s="45"/>
      <c r="H2663" s="46">
        <v>0</v>
      </c>
      <c r="I2663" s="44" t="s">
        <v>5275</v>
      </c>
      <c r="J2663" s="44" t="s">
        <v>5276</v>
      </c>
      <c r="K2663" s="44" t="s">
        <v>566</v>
      </c>
      <c r="L2663" s="44" t="s">
        <v>567</v>
      </c>
      <c r="M2663" s="44"/>
      <c r="N2663" s="44"/>
      <c r="O2663" s="44" t="s">
        <v>796</v>
      </c>
      <c r="P2663" s="44" t="s">
        <v>8998</v>
      </c>
      <c r="Q2663" s="44" t="s">
        <v>570</v>
      </c>
    </row>
    <row r="2664" spans="1:17" x14ac:dyDescent="0.25">
      <c r="A2664" s="44" t="s">
        <v>9000</v>
      </c>
      <c r="B2664" s="44" t="s">
        <v>9001</v>
      </c>
      <c r="C2664" s="44" t="s">
        <v>9002</v>
      </c>
      <c r="D2664" s="44"/>
      <c r="E2664" s="44"/>
      <c r="F2664" s="44"/>
      <c r="G2664" s="45"/>
      <c r="H2664" s="46">
        <v>0</v>
      </c>
      <c r="I2664" s="44" t="s">
        <v>5275</v>
      </c>
      <c r="J2664" s="44" t="s">
        <v>5276</v>
      </c>
      <c r="K2664" s="44" t="s">
        <v>566</v>
      </c>
      <c r="L2664" s="44" t="s">
        <v>567</v>
      </c>
      <c r="M2664" s="44" t="s">
        <v>725</v>
      </c>
      <c r="N2664" s="44"/>
      <c r="O2664" s="44" t="s">
        <v>796</v>
      </c>
      <c r="P2664" s="44" t="s">
        <v>9001</v>
      </c>
      <c r="Q2664" s="44" t="s">
        <v>570</v>
      </c>
    </row>
    <row r="2665" spans="1:17" x14ac:dyDescent="0.25">
      <c r="A2665" s="44" t="s">
        <v>9003</v>
      </c>
      <c r="B2665" s="44" t="s">
        <v>9004</v>
      </c>
      <c r="C2665" s="44" t="s">
        <v>9005</v>
      </c>
      <c r="D2665" s="44"/>
      <c r="E2665" s="44"/>
      <c r="F2665" s="44"/>
      <c r="G2665" s="45"/>
      <c r="H2665" s="46">
        <v>0</v>
      </c>
      <c r="I2665" s="44" t="s">
        <v>5275</v>
      </c>
      <c r="J2665" s="44" t="s">
        <v>5276</v>
      </c>
      <c r="K2665" s="44" t="s">
        <v>566</v>
      </c>
      <c r="L2665" s="44" t="s">
        <v>567</v>
      </c>
      <c r="M2665" s="44" t="s">
        <v>766</v>
      </c>
      <c r="N2665" s="44"/>
      <c r="O2665" s="44" t="s">
        <v>796</v>
      </c>
      <c r="P2665" s="44" t="s">
        <v>9004</v>
      </c>
      <c r="Q2665" s="44" t="s">
        <v>570</v>
      </c>
    </row>
    <row r="2666" spans="1:17" x14ac:dyDescent="0.25">
      <c r="A2666" s="44" t="s">
        <v>9006</v>
      </c>
      <c r="B2666" s="44" t="s">
        <v>9007</v>
      </c>
      <c r="C2666" s="44" t="s">
        <v>9008</v>
      </c>
      <c r="D2666" s="44"/>
      <c r="E2666" s="44"/>
      <c r="F2666" s="44"/>
      <c r="G2666" s="45"/>
      <c r="H2666" s="46">
        <v>0</v>
      </c>
      <c r="I2666" s="44" t="s">
        <v>5275</v>
      </c>
      <c r="J2666" s="44" t="s">
        <v>5276</v>
      </c>
      <c r="K2666" s="44" t="s">
        <v>566</v>
      </c>
      <c r="L2666" s="44" t="s">
        <v>567</v>
      </c>
      <c r="M2666" s="44" t="s">
        <v>795</v>
      </c>
      <c r="N2666" s="44"/>
      <c r="O2666" s="44" t="s">
        <v>796</v>
      </c>
      <c r="P2666" s="44" t="s">
        <v>9007</v>
      </c>
      <c r="Q2666" s="44" t="s">
        <v>570</v>
      </c>
    </row>
    <row r="2667" spans="1:17" x14ac:dyDescent="0.25">
      <c r="A2667" s="44" t="s">
        <v>9009</v>
      </c>
      <c r="B2667" s="44" t="s">
        <v>9010</v>
      </c>
      <c r="C2667" s="44" t="s">
        <v>9011</v>
      </c>
      <c r="D2667" s="44"/>
      <c r="E2667" s="44"/>
      <c r="F2667" s="44"/>
      <c r="G2667" s="45"/>
      <c r="H2667" s="46">
        <v>0</v>
      </c>
      <c r="I2667" s="44" t="s">
        <v>5275</v>
      </c>
      <c r="J2667" s="44" t="s">
        <v>5276</v>
      </c>
      <c r="K2667" s="44" t="s">
        <v>566</v>
      </c>
      <c r="L2667" s="44" t="s">
        <v>567</v>
      </c>
      <c r="M2667" s="44" t="s">
        <v>667</v>
      </c>
      <c r="N2667" s="44"/>
      <c r="O2667" s="44" t="s">
        <v>796</v>
      </c>
      <c r="P2667" s="44" t="s">
        <v>9010</v>
      </c>
      <c r="Q2667" s="44" t="s">
        <v>570</v>
      </c>
    </row>
    <row r="2668" spans="1:17" x14ac:dyDescent="0.25">
      <c r="A2668" s="44" t="s">
        <v>9012</v>
      </c>
      <c r="B2668" s="44" t="s">
        <v>9013</v>
      </c>
      <c r="C2668" s="44" t="s">
        <v>9014</v>
      </c>
      <c r="D2668" s="44"/>
      <c r="E2668" s="44"/>
      <c r="F2668" s="44"/>
      <c r="G2668" s="45"/>
      <c r="H2668" s="46">
        <v>0</v>
      </c>
      <c r="I2668" s="44" t="s">
        <v>5275</v>
      </c>
      <c r="J2668" s="44" t="s">
        <v>5276</v>
      </c>
      <c r="K2668" s="44" t="s">
        <v>566</v>
      </c>
      <c r="L2668" s="44" t="s">
        <v>567</v>
      </c>
      <c r="M2668" s="44" t="s">
        <v>568</v>
      </c>
      <c r="N2668" s="44"/>
      <c r="O2668" s="44" t="s">
        <v>796</v>
      </c>
      <c r="P2668" s="44" t="s">
        <v>9013</v>
      </c>
      <c r="Q2668" s="44" t="s">
        <v>570</v>
      </c>
    </row>
    <row r="2669" spans="1:17" x14ac:dyDescent="0.25">
      <c r="A2669" s="44" t="s">
        <v>9015</v>
      </c>
      <c r="B2669" s="44" t="s">
        <v>9016</v>
      </c>
      <c r="C2669" s="44" t="s">
        <v>9017</v>
      </c>
      <c r="D2669" s="44"/>
      <c r="E2669" s="44"/>
      <c r="F2669" s="44"/>
      <c r="G2669" s="45"/>
      <c r="H2669" s="46">
        <v>0</v>
      </c>
      <c r="I2669" s="44" t="s">
        <v>5275</v>
      </c>
      <c r="J2669" s="44" t="s">
        <v>5276</v>
      </c>
      <c r="K2669" s="44" t="s">
        <v>566</v>
      </c>
      <c r="L2669" s="44" t="s">
        <v>567</v>
      </c>
      <c r="M2669" s="44" t="s">
        <v>766</v>
      </c>
      <c r="N2669" s="44"/>
      <c r="O2669" s="44" t="s">
        <v>796</v>
      </c>
      <c r="P2669" s="44" t="s">
        <v>9016</v>
      </c>
      <c r="Q2669" s="44" t="s">
        <v>570</v>
      </c>
    </row>
    <row r="2670" spans="1:17" x14ac:dyDescent="0.25">
      <c r="A2670" s="44" t="s">
        <v>9018</v>
      </c>
      <c r="B2670" s="44" t="s">
        <v>9019</v>
      </c>
      <c r="C2670" s="44" t="s">
        <v>9020</v>
      </c>
      <c r="D2670" s="44"/>
      <c r="E2670" s="44"/>
      <c r="F2670" s="44"/>
      <c r="G2670" s="45"/>
      <c r="H2670" s="46">
        <v>0</v>
      </c>
      <c r="I2670" s="44" t="s">
        <v>5275</v>
      </c>
      <c r="J2670" s="44" t="s">
        <v>5276</v>
      </c>
      <c r="K2670" s="44" t="s">
        <v>566</v>
      </c>
      <c r="L2670" s="44" t="s">
        <v>567</v>
      </c>
      <c r="M2670" s="44" t="s">
        <v>795</v>
      </c>
      <c r="N2670" s="44"/>
      <c r="O2670" s="44" t="s">
        <v>796</v>
      </c>
      <c r="P2670" s="44" t="s">
        <v>9019</v>
      </c>
      <c r="Q2670" s="44" t="s">
        <v>570</v>
      </c>
    </row>
    <row r="2671" spans="1:17" x14ac:dyDescent="0.25">
      <c r="A2671" s="44" t="s">
        <v>9021</v>
      </c>
      <c r="B2671" s="44" t="s">
        <v>9022</v>
      </c>
      <c r="C2671" s="44" t="s">
        <v>9023</v>
      </c>
      <c r="D2671" s="44"/>
      <c r="E2671" s="44" t="s">
        <v>574</v>
      </c>
      <c r="F2671" s="44" t="s">
        <v>9024</v>
      </c>
      <c r="G2671" s="45"/>
      <c r="H2671" s="46">
        <v>0</v>
      </c>
      <c r="I2671" s="44" t="s">
        <v>5275</v>
      </c>
      <c r="J2671" s="44" t="s">
        <v>5276</v>
      </c>
      <c r="K2671" s="44" t="s">
        <v>566</v>
      </c>
      <c r="L2671" s="44" t="s">
        <v>567</v>
      </c>
      <c r="M2671" s="44" t="s">
        <v>766</v>
      </c>
      <c r="N2671" s="44" t="s">
        <v>9025</v>
      </c>
      <c r="O2671" s="44" t="s">
        <v>796</v>
      </c>
      <c r="P2671" s="44" t="s">
        <v>9022</v>
      </c>
      <c r="Q2671" s="44" t="s">
        <v>570</v>
      </c>
    </row>
    <row r="2672" spans="1:17" x14ac:dyDescent="0.25">
      <c r="A2672" s="44" t="s">
        <v>9026</v>
      </c>
      <c r="B2672" s="44" t="s">
        <v>9027</v>
      </c>
      <c r="C2672" s="44" t="s">
        <v>9028</v>
      </c>
      <c r="D2672" s="44"/>
      <c r="E2672" s="44"/>
      <c r="F2672" s="44"/>
      <c r="G2672" s="45"/>
      <c r="H2672" s="46">
        <v>0</v>
      </c>
      <c r="I2672" s="44" t="s">
        <v>5275</v>
      </c>
      <c r="J2672" s="44" t="s">
        <v>5276</v>
      </c>
      <c r="K2672" s="44" t="s">
        <v>566</v>
      </c>
      <c r="L2672" s="44" t="s">
        <v>567</v>
      </c>
      <c r="M2672" s="44" t="s">
        <v>2320</v>
      </c>
      <c r="N2672" s="44"/>
      <c r="O2672" s="44" t="s">
        <v>796</v>
      </c>
      <c r="P2672" s="44" t="s">
        <v>9027</v>
      </c>
      <c r="Q2672" s="44" t="s">
        <v>570</v>
      </c>
    </row>
    <row r="2673" spans="1:17" x14ac:dyDescent="0.25">
      <c r="A2673" s="44" t="s">
        <v>9029</v>
      </c>
      <c r="B2673" s="44" t="s">
        <v>9030</v>
      </c>
      <c r="C2673" s="44" t="s">
        <v>9031</v>
      </c>
      <c r="D2673" s="44"/>
      <c r="E2673" s="44"/>
      <c r="F2673" s="44"/>
      <c r="G2673" s="45"/>
      <c r="H2673" s="46">
        <v>0</v>
      </c>
      <c r="I2673" s="44" t="s">
        <v>5275</v>
      </c>
      <c r="J2673" s="44" t="s">
        <v>5276</v>
      </c>
      <c r="K2673" s="44" t="s">
        <v>566</v>
      </c>
      <c r="L2673" s="44" t="s">
        <v>567</v>
      </c>
      <c r="M2673" s="44" t="s">
        <v>585</v>
      </c>
      <c r="N2673" s="44"/>
      <c r="O2673" s="44" t="s">
        <v>796</v>
      </c>
      <c r="P2673" s="44" t="s">
        <v>9030</v>
      </c>
      <c r="Q2673" s="44" t="s">
        <v>570</v>
      </c>
    </row>
    <row r="2674" spans="1:17" x14ac:dyDescent="0.25">
      <c r="A2674" s="44" t="s">
        <v>9032</v>
      </c>
      <c r="B2674" s="44" t="s">
        <v>9033</v>
      </c>
      <c r="C2674" s="44" t="s">
        <v>9034</v>
      </c>
      <c r="D2674" s="44"/>
      <c r="E2674" s="44"/>
      <c r="F2674" s="44"/>
      <c r="G2674" s="45"/>
      <c r="H2674" s="46">
        <v>0</v>
      </c>
      <c r="I2674" s="44" t="s">
        <v>5275</v>
      </c>
      <c r="J2674" s="44" t="s">
        <v>5276</v>
      </c>
      <c r="K2674" s="44" t="s">
        <v>566</v>
      </c>
      <c r="L2674" s="44" t="s">
        <v>567</v>
      </c>
      <c r="M2674" s="44" t="s">
        <v>568</v>
      </c>
      <c r="N2674" s="44"/>
      <c r="O2674" s="44" t="s">
        <v>796</v>
      </c>
      <c r="P2674" s="44" t="s">
        <v>9033</v>
      </c>
      <c r="Q2674" s="44" t="s">
        <v>570</v>
      </c>
    </row>
    <row r="2675" spans="1:17" x14ac:dyDescent="0.25">
      <c r="A2675" s="44" t="s">
        <v>9035</v>
      </c>
      <c r="B2675" s="44" t="s">
        <v>9036</v>
      </c>
      <c r="C2675" s="44" t="s">
        <v>9037</v>
      </c>
      <c r="D2675" s="44"/>
      <c r="E2675" s="44"/>
      <c r="F2675" s="44"/>
      <c r="G2675" s="45"/>
      <c r="H2675" s="46">
        <v>0</v>
      </c>
      <c r="I2675" s="44" t="s">
        <v>5275</v>
      </c>
      <c r="J2675" s="44" t="s">
        <v>5276</v>
      </c>
      <c r="K2675" s="44" t="s">
        <v>566</v>
      </c>
      <c r="L2675" s="44" t="s">
        <v>567</v>
      </c>
      <c r="M2675" s="44" t="s">
        <v>974</v>
      </c>
      <c r="N2675" s="44"/>
      <c r="O2675" s="44" t="s">
        <v>796</v>
      </c>
      <c r="P2675" s="44" t="s">
        <v>9036</v>
      </c>
      <c r="Q2675" s="44" t="s">
        <v>570</v>
      </c>
    </row>
    <row r="2676" spans="1:17" x14ac:dyDescent="0.25">
      <c r="A2676" s="44" t="s">
        <v>9038</v>
      </c>
      <c r="B2676" s="44" t="s">
        <v>9039</v>
      </c>
      <c r="C2676" s="44" t="s">
        <v>9040</v>
      </c>
      <c r="D2676" s="44"/>
      <c r="E2676" s="44"/>
      <c r="F2676" s="44" t="s">
        <v>9041</v>
      </c>
      <c r="G2676" s="45">
        <v>60</v>
      </c>
      <c r="H2676" s="46">
        <v>0</v>
      </c>
      <c r="I2676" s="44" t="s">
        <v>5275</v>
      </c>
      <c r="J2676" s="44" t="s">
        <v>5276</v>
      </c>
      <c r="K2676" s="44" t="s">
        <v>566</v>
      </c>
      <c r="L2676" s="44" t="s">
        <v>567</v>
      </c>
      <c r="M2676" s="44" t="s">
        <v>725</v>
      </c>
      <c r="N2676" s="44"/>
      <c r="O2676" s="44" t="s">
        <v>796</v>
      </c>
      <c r="P2676" s="44" t="s">
        <v>9039</v>
      </c>
      <c r="Q2676" s="44" t="s">
        <v>570</v>
      </c>
    </row>
    <row r="2677" spans="1:17" x14ac:dyDescent="0.25">
      <c r="A2677" s="44" t="s">
        <v>9042</v>
      </c>
      <c r="B2677" s="44" t="s">
        <v>9043</v>
      </c>
      <c r="C2677" s="44" t="s">
        <v>9044</v>
      </c>
      <c r="D2677" s="44"/>
      <c r="E2677" s="44" t="s">
        <v>574</v>
      </c>
      <c r="F2677" s="44" t="s">
        <v>9045</v>
      </c>
      <c r="G2677" s="45"/>
      <c r="H2677" s="46">
        <v>0</v>
      </c>
      <c r="I2677" s="44" t="s">
        <v>5275</v>
      </c>
      <c r="J2677" s="44" t="s">
        <v>5276</v>
      </c>
      <c r="K2677" s="44" t="s">
        <v>566</v>
      </c>
      <c r="L2677" s="44" t="s">
        <v>881</v>
      </c>
      <c r="M2677" s="44" t="s">
        <v>644</v>
      </c>
      <c r="N2677" s="44"/>
      <c r="O2677" s="44" t="s">
        <v>796</v>
      </c>
      <c r="P2677" s="44" t="s">
        <v>9043</v>
      </c>
      <c r="Q2677" s="44" t="s">
        <v>570</v>
      </c>
    </row>
    <row r="2678" spans="1:17" x14ac:dyDescent="0.25">
      <c r="A2678" s="44" t="s">
        <v>9046</v>
      </c>
      <c r="B2678" s="44" t="s">
        <v>9047</v>
      </c>
      <c r="C2678" s="44" t="s">
        <v>9048</v>
      </c>
      <c r="D2678" s="44"/>
      <c r="E2678" s="44" t="s">
        <v>574</v>
      </c>
      <c r="F2678" s="44" t="s">
        <v>9049</v>
      </c>
      <c r="G2678" s="45"/>
      <c r="H2678" s="46">
        <v>0</v>
      </c>
      <c r="I2678" s="44" t="s">
        <v>5275</v>
      </c>
      <c r="J2678" s="44" t="s">
        <v>5276</v>
      </c>
      <c r="K2678" s="44" t="s">
        <v>566</v>
      </c>
      <c r="L2678" s="44" t="s">
        <v>567</v>
      </c>
      <c r="M2678" s="44" t="s">
        <v>568</v>
      </c>
      <c r="N2678" s="44" t="s">
        <v>9050</v>
      </c>
      <c r="O2678" s="44" t="s">
        <v>796</v>
      </c>
      <c r="P2678" s="44" t="s">
        <v>9047</v>
      </c>
      <c r="Q2678" s="44" t="s">
        <v>570</v>
      </c>
    </row>
    <row r="2679" spans="1:17" x14ac:dyDescent="0.25">
      <c r="A2679" s="44" t="s">
        <v>9051</v>
      </c>
      <c r="B2679" s="44" t="s">
        <v>9052</v>
      </c>
      <c r="C2679" s="44" t="s">
        <v>9053</v>
      </c>
      <c r="D2679" s="44"/>
      <c r="E2679" s="44" t="s">
        <v>574</v>
      </c>
      <c r="F2679" s="44" t="s">
        <v>9054</v>
      </c>
      <c r="G2679" s="45"/>
      <c r="H2679" s="46">
        <v>0</v>
      </c>
      <c r="I2679" s="44" t="s">
        <v>5275</v>
      </c>
      <c r="J2679" s="44" t="s">
        <v>5276</v>
      </c>
      <c r="K2679" s="44" t="s">
        <v>566</v>
      </c>
      <c r="L2679" s="44" t="s">
        <v>567</v>
      </c>
      <c r="M2679" s="44" t="s">
        <v>725</v>
      </c>
      <c r="N2679" s="44"/>
      <c r="O2679" s="44" t="s">
        <v>796</v>
      </c>
      <c r="P2679" s="44" t="s">
        <v>9052</v>
      </c>
      <c r="Q2679" s="44" t="s">
        <v>570</v>
      </c>
    </row>
    <row r="2680" spans="1:17" x14ac:dyDescent="0.25">
      <c r="A2680" s="44" t="s">
        <v>9055</v>
      </c>
      <c r="B2680" s="44" t="s">
        <v>9056</v>
      </c>
      <c r="C2680" s="44" t="s">
        <v>9057</v>
      </c>
      <c r="D2680" s="44"/>
      <c r="E2680" s="44" t="s">
        <v>574</v>
      </c>
      <c r="F2680" s="44" t="s">
        <v>9058</v>
      </c>
      <c r="G2680" s="45"/>
      <c r="H2680" s="46">
        <v>0</v>
      </c>
      <c r="I2680" s="44" t="s">
        <v>5275</v>
      </c>
      <c r="J2680" s="44" t="s">
        <v>5276</v>
      </c>
      <c r="K2680" s="44" t="s">
        <v>566</v>
      </c>
      <c r="L2680" s="44" t="s">
        <v>567</v>
      </c>
      <c r="M2680" s="44" t="s">
        <v>585</v>
      </c>
      <c r="N2680" s="44"/>
      <c r="O2680" s="44" t="s">
        <v>796</v>
      </c>
      <c r="P2680" s="44" t="s">
        <v>9056</v>
      </c>
      <c r="Q2680" s="44" t="s">
        <v>570</v>
      </c>
    </row>
    <row r="2681" spans="1:17" x14ac:dyDescent="0.25">
      <c r="A2681" s="44" t="s">
        <v>9059</v>
      </c>
      <c r="B2681" s="44" t="s">
        <v>9060</v>
      </c>
      <c r="C2681" s="44" t="s">
        <v>9061</v>
      </c>
      <c r="D2681" s="44"/>
      <c r="E2681" s="44" t="s">
        <v>5164</v>
      </c>
      <c r="F2681" s="44" t="s">
        <v>9062</v>
      </c>
      <c r="G2681" s="45">
        <v>60</v>
      </c>
      <c r="H2681" s="46">
        <v>0</v>
      </c>
      <c r="I2681" s="44" t="s">
        <v>1066</v>
      </c>
      <c r="J2681" s="44" t="s">
        <v>1067</v>
      </c>
      <c r="K2681" s="44" t="s">
        <v>566</v>
      </c>
      <c r="L2681" s="44" t="s">
        <v>683</v>
      </c>
      <c r="M2681" s="44" t="s">
        <v>1078</v>
      </c>
      <c r="N2681" s="44" t="s">
        <v>6103</v>
      </c>
      <c r="O2681" s="44" t="s">
        <v>9059</v>
      </c>
      <c r="P2681" s="44" t="s">
        <v>9060</v>
      </c>
      <c r="Q2681" s="44" t="s">
        <v>570</v>
      </c>
    </row>
    <row r="2682" spans="1:17" x14ac:dyDescent="0.25">
      <c r="A2682" s="44" t="s">
        <v>9063</v>
      </c>
      <c r="B2682" s="44" t="s">
        <v>9064</v>
      </c>
      <c r="C2682" s="44" t="s">
        <v>9065</v>
      </c>
      <c r="D2682" s="44"/>
      <c r="E2682" s="44" t="s">
        <v>574</v>
      </c>
      <c r="F2682" s="44" t="s">
        <v>9066</v>
      </c>
      <c r="G2682" s="45"/>
      <c r="H2682" s="46">
        <v>0</v>
      </c>
      <c r="I2682" s="44" t="s">
        <v>789</v>
      </c>
      <c r="J2682" s="44" t="s">
        <v>790</v>
      </c>
      <c r="K2682" s="44" t="s">
        <v>566</v>
      </c>
      <c r="L2682" s="44" t="s">
        <v>567</v>
      </c>
      <c r="M2682" s="44" t="s">
        <v>568</v>
      </c>
      <c r="N2682" s="44"/>
      <c r="O2682" s="44" t="s">
        <v>9063</v>
      </c>
      <c r="P2682" s="44" t="s">
        <v>9064</v>
      </c>
      <c r="Q2682" s="44" t="s">
        <v>570</v>
      </c>
    </row>
    <row r="2683" spans="1:17" x14ac:dyDescent="0.25">
      <c r="A2683" s="44" t="s">
        <v>9067</v>
      </c>
      <c r="B2683" s="44" t="s">
        <v>9068</v>
      </c>
      <c r="C2683" s="44" t="s">
        <v>9069</v>
      </c>
      <c r="D2683" s="44"/>
      <c r="E2683" s="44" t="s">
        <v>574</v>
      </c>
      <c r="F2683" s="44" t="s">
        <v>9070</v>
      </c>
      <c r="G2683" s="45"/>
      <c r="H2683" s="46">
        <v>0</v>
      </c>
      <c r="I2683" s="44"/>
      <c r="J2683" s="44"/>
      <c r="K2683" s="44" t="s">
        <v>566</v>
      </c>
      <c r="L2683" s="44" t="s">
        <v>567</v>
      </c>
      <c r="M2683" s="44" t="s">
        <v>2320</v>
      </c>
      <c r="N2683" s="44" t="s">
        <v>9071</v>
      </c>
      <c r="O2683" s="44" t="s">
        <v>9067</v>
      </c>
      <c r="P2683" s="44" t="s">
        <v>9068</v>
      </c>
      <c r="Q2683" s="44" t="s">
        <v>570</v>
      </c>
    </row>
    <row r="2684" spans="1:17" x14ac:dyDescent="0.25">
      <c r="A2684" s="44" t="s">
        <v>9072</v>
      </c>
      <c r="B2684" s="44" t="s">
        <v>9073</v>
      </c>
      <c r="C2684" s="44" t="s">
        <v>9074</v>
      </c>
      <c r="D2684" s="44"/>
      <c r="E2684" s="44" t="s">
        <v>824</v>
      </c>
      <c r="F2684" s="44" t="s">
        <v>9075</v>
      </c>
      <c r="G2684" s="45"/>
      <c r="H2684" s="46">
        <v>0</v>
      </c>
      <c r="I2684" s="44" t="s">
        <v>826</v>
      </c>
      <c r="J2684" s="44" t="s">
        <v>827</v>
      </c>
      <c r="K2684" s="44" t="s">
        <v>566</v>
      </c>
      <c r="L2684" s="44" t="s">
        <v>683</v>
      </c>
      <c r="M2684" s="44" t="s">
        <v>684</v>
      </c>
      <c r="N2684" s="44" t="s">
        <v>2041</v>
      </c>
      <c r="O2684" s="44" t="s">
        <v>9072</v>
      </c>
      <c r="P2684" s="44" t="s">
        <v>9073</v>
      </c>
      <c r="Q2684" s="44" t="s">
        <v>570</v>
      </c>
    </row>
    <row r="2685" spans="1:17" x14ac:dyDescent="0.25">
      <c r="A2685" s="44" t="s">
        <v>9076</v>
      </c>
      <c r="B2685" s="44" t="s">
        <v>9077</v>
      </c>
      <c r="C2685" s="44" t="s">
        <v>9078</v>
      </c>
      <c r="D2685" s="44"/>
      <c r="E2685" s="44" t="s">
        <v>824</v>
      </c>
      <c r="F2685" s="44" t="s">
        <v>74</v>
      </c>
      <c r="G2685" s="45"/>
      <c r="H2685" s="46">
        <v>0</v>
      </c>
      <c r="I2685" s="44" t="s">
        <v>826</v>
      </c>
      <c r="J2685" s="44" t="s">
        <v>827</v>
      </c>
      <c r="K2685" s="44" t="s">
        <v>566</v>
      </c>
      <c r="L2685" s="44" t="s">
        <v>683</v>
      </c>
      <c r="M2685" s="44" t="s">
        <v>684</v>
      </c>
      <c r="N2685" s="44" t="s">
        <v>2041</v>
      </c>
      <c r="O2685" s="44" t="s">
        <v>9072</v>
      </c>
      <c r="P2685" s="44" t="s">
        <v>9073</v>
      </c>
      <c r="Q2685" s="44" t="s">
        <v>570</v>
      </c>
    </row>
    <row r="2686" spans="1:17" x14ac:dyDescent="0.25">
      <c r="A2686" s="44" t="s">
        <v>9079</v>
      </c>
      <c r="B2686" s="44" t="s">
        <v>9080</v>
      </c>
      <c r="C2686" s="44" t="s">
        <v>9081</v>
      </c>
      <c r="D2686" s="44" t="s">
        <v>6516</v>
      </c>
      <c r="E2686" s="44" t="s">
        <v>824</v>
      </c>
      <c r="F2686" s="44" t="s">
        <v>6516</v>
      </c>
      <c r="G2686" s="45"/>
      <c r="H2686" s="46">
        <v>0</v>
      </c>
      <c r="I2686" s="44" t="s">
        <v>1066</v>
      </c>
      <c r="J2686" s="44" t="s">
        <v>1067</v>
      </c>
      <c r="K2686" s="44" t="s">
        <v>566</v>
      </c>
      <c r="L2686" s="44" t="s">
        <v>683</v>
      </c>
      <c r="M2686" s="44" t="s">
        <v>1224</v>
      </c>
      <c r="N2686" s="44"/>
      <c r="O2686" s="44" t="s">
        <v>9072</v>
      </c>
      <c r="P2686" s="44" t="s">
        <v>9073</v>
      </c>
      <c r="Q2686" s="44" t="s">
        <v>570</v>
      </c>
    </row>
    <row r="2687" spans="1:17" x14ac:dyDescent="0.25">
      <c r="A2687" s="44" t="s">
        <v>9082</v>
      </c>
      <c r="B2687" s="44" t="s">
        <v>9083</v>
      </c>
      <c r="C2687" s="44" t="s">
        <v>9084</v>
      </c>
      <c r="D2687" s="44" t="s">
        <v>9085</v>
      </c>
      <c r="E2687" s="44" t="s">
        <v>824</v>
      </c>
      <c r="F2687" s="44" t="s">
        <v>9085</v>
      </c>
      <c r="G2687" s="45"/>
      <c r="H2687" s="46">
        <v>0</v>
      </c>
      <c r="I2687" s="44" t="s">
        <v>699</v>
      </c>
      <c r="J2687" s="44" t="s">
        <v>700</v>
      </c>
      <c r="K2687" s="44" t="s">
        <v>566</v>
      </c>
      <c r="L2687" s="44" t="s">
        <v>996</v>
      </c>
      <c r="M2687" s="44" t="s">
        <v>702</v>
      </c>
      <c r="N2687" s="44" t="s">
        <v>9086</v>
      </c>
      <c r="O2687" s="44" t="s">
        <v>9087</v>
      </c>
      <c r="P2687" s="44" t="s">
        <v>9083</v>
      </c>
      <c r="Q2687" s="44" t="s">
        <v>570</v>
      </c>
    </row>
    <row r="2688" spans="1:17" x14ac:dyDescent="0.25">
      <c r="A2688" s="44" t="s">
        <v>9088</v>
      </c>
      <c r="B2688" s="44" t="s">
        <v>9089</v>
      </c>
      <c r="C2688" s="44" t="s">
        <v>9090</v>
      </c>
      <c r="D2688" s="44"/>
      <c r="E2688" s="44" t="s">
        <v>574</v>
      </c>
      <c r="F2688" s="44" t="s">
        <v>9091</v>
      </c>
      <c r="G2688" s="45"/>
      <c r="H2688" s="46">
        <v>0</v>
      </c>
      <c r="I2688" s="44" t="s">
        <v>1002</v>
      </c>
      <c r="J2688" s="44" t="s">
        <v>1003</v>
      </c>
      <c r="K2688" s="44" t="s">
        <v>566</v>
      </c>
      <c r="L2688" s="44" t="s">
        <v>567</v>
      </c>
      <c r="M2688" s="44" t="s">
        <v>597</v>
      </c>
      <c r="N2688" s="44"/>
      <c r="O2688" s="44" t="s">
        <v>796</v>
      </c>
      <c r="P2688" s="44" t="s">
        <v>9089</v>
      </c>
      <c r="Q2688" s="44" t="s">
        <v>570</v>
      </c>
    </row>
    <row r="2689" spans="1:17" x14ac:dyDescent="0.25">
      <c r="A2689" s="44" t="s">
        <v>9092</v>
      </c>
      <c r="B2689" s="44" t="s">
        <v>9093</v>
      </c>
      <c r="C2689" s="44" t="s">
        <v>9094</v>
      </c>
      <c r="D2689" s="44"/>
      <c r="E2689" s="44"/>
      <c r="F2689" s="44" t="s">
        <v>9095</v>
      </c>
      <c r="G2689" s="45"/>
      <c r="H2689" s="46">
        <v>0</v>
      </c>
      <c r="I2689" s="44"/>
      <c r="J2689" s="44"/>
      <c r="K2689" s="44" t="s">
        <v>566</v>
      </c>
      <c r="L2689" s="44" t="s">
        <v>567</v>
      </c>
      <c r="M2689" s="44" t="s">
        <v>725</v>
      </c>
      <c r="N2689" s="44"/>
      <c r="O2689" s="44" t="s">
        <v>9087</v>
      </c>
      <c r="P2689" s="44" t="s">
        <v>9093</v>
      </c>
      <c r="Q2689" s="44" t="s">
        <v>570</v>
      </c>
    </row>
    <row r="2690" spans="1:17" x14ac:dyDescent="0.25">
      <c r="A2690" s="44" t="s">
        <v>9096</v>
      </c>
      <c r="B2690" s="44" t="s">
        <v>9097</v>
      </c>
      <c r="C2690" s="44" t="s">
        <v>9098</v>
      </c>
      <c r="D2690" s="44"/>
      <c r="E2690" s="44"/>
      <c r="F2690" s="44" t="s">
        <v>9099</v>
      </c>
      <c r="G2690" s="45"/>
      <c r="H2690" s="46">
        <v>0</v>
      </c>
      <c r="I2690" s="44"/>
      <c r="J2690" s="44"/>
      <c r="K2690" s="44" t="s">
        <v>566</v>
      </c>
      <c r="L2690" s="44" t="s">
        <v>567</v>
      </c>
      <c r="M2690" s="44" t="s">
        <v>585</v>
      </c>
      <c r="N2690" s="44"/>
      <c r="O2690" s="44" t="s">
        <v>9096</v>
      </c>
      <c r="P2690" s="44" t="s">
        <v>9097</v>
      </c>
      <c r="Q2690" s="44" t="s">
        <v>570</v>
      </c>
    </row>
    <row r="2691" spans="1:17" x14ac:dyDescent="0.25">
      <c r="A2691" s="44" t="s">
        <v>9100</v>
      </c>
      <c r="B2691" s="44" t="s">
        <v>9101</v>
      </c>
      <c r="C2691" s="44" t="s">
        <v>9102</v>
      </c>
      <c r="D2691" s="44"/>
      <c r="E2691" s="44" t="s">
        <v>574</v>
      </c>
      <c r="F2691" s="44" t="s">
        <v>9103</v>
      </c>
      <c r="G2691" s="45"/>
      <c r="H2691" s="46">
        <v>0</v>
      </c>
      <c r="I2691" s="44"/>
      <c r="J2691" s="44"/>
      <c r="K2691" s="44" t="s">
        <v>566</v>
      </c>
      <c r="L2691" s="44" t="s">
        <v>3598</v>
      </c>
      <c r="M2691" s="44" t="s">
        <v>644</v>
      </c>
      <c r="N2691" s="44"/>
      <c r="O2691" s="44" t="s">
        <v>9100</v>
      </c>
      <c r="P2691" s="44" t="s">
        <v>9101</v>
      </c>
      <c r="Q2691" s="44" t="s">
        <v>570</v>
      </c>
    </row>
    <row r="2692" spans="1:17" x14ac:dyDescent="0.25">
      <c r="A2692" s="44" t="s">
        <v>9104</v>
      </c>
      <c r="B2692" s="44" t="s">
        <v>9105</v>
      </c>
      <c r="C2692" s="44" t="s">
        <v>9106</v>
      </c>
      <c r="D2692" s="44"/>
      <c r="E2692" s="44" t="s">
        <v>574</v>
      </c>
      <c r="F2692" s="44" t="s">
        <v>9107</v>
      </c>
      <c r="G2692" s="45"/>
      <c r="H2692" s="46">
        <v>0</v>
      </c>
      <c r="I2692" s="44" t="s">
        <v>5275</v>
      </c>
      <c r="J2692" s="44" t="s">
        <v>5276</v>
      </c>
      <c r="K2692" s="44" t="s">
        <v>566</v>
      </c>
      <c r="L2692" s="44" t="s">
        <v>885</v>
      </c>
      <c r="M2692" s="44" t="s">
        <v>644</v>
      </c>
      <c r="N2692" s="44"/>
      <c r="O2692" s="44" t="s">
        <v>9104</v>
      </c>
      <c r="P2692" s="44" t="s">
        <v>9105</v>
      </c>
      <c r="Q2692" s="44" t="s">
        <v>570</v>
      </c>
    </row>
    <row r="2693" spans="1:17" x14ac:dyDescent="0.25">
      <c r="A2693" s="44" t="s">
        <v>9108</v>
      </c>
      <c r="B2693" s="44" t="s">
        <v>9109</v>
      </c>
      <c r="C2693" s="44" t="s">
        <v>9110</v>
      </c>
      <c r="D2693" s="44" t="s">
        <v>9111</v>
      </c>
      <c r="E2693" s="44" t="s">
        <v>9112</v>
      </c>
      <c r="F2693" s="44" t="s">
        <v>9111</v>
      </c>
      <c r="G2693" s="45"/>
      <c r="H2693" s="46">
        <v>0</v>
      </c>
      <c r="I2693" s="44" t="s">
        <v>5275</v>
      </c>
      <c r="J2693" s="44" t="s">
        <v>5276</v>
      </c>
      <c r="K2693" s="44" t="s">
        <v>566</v>
      </c>
      <c r="L2693" s="44" t="s">
        <v>643</v>
      </c>
      <c r="M2693" s="44" t="s">
        <v>644</v>
      </c>
      <c r="N2693" s="44"/>
      <c r="O2693" s="44" t="s">
        <v>9108</v>
      </c>
      <c r="P2693" s="44" t="s">
        <v>9109</v>
      </c>
      <c r="Q2693" s="44" t="s">
        <v>570</v>
      </c>
    </row>
    <row r="2694" spans="1:17" x14ac:dyDescent="0.25">
      <c r="A2694" s="44" t="s">
        <v>9113</v>
      </c>
      <c r="B2694" s="44" t="s">
        <v>9114</v>
      </c>
      <c r="C2694" s="44" t="s">
        <v>9115</v>
      </c>
      <c r="D2694" s="44" t="s">
        <v>9116</v>
      </c>
      <c r="E2694" s="44" t="s">
        <v>9112</v>
      </c>
      <c r="F2694" s="44" t="s">
        <v>9116</v>
      </c>
      <c r="G2694" s="45"/>
      <c r="H2694" s="46">
        <v>0</v>
      </c>
      <c r="I2694" s="44" t="s">
        <v>1002</v>
      </c>
      <c r="J2694" s="44" t="s">
        <v>1003</v>
      </c>
      <c r="K2694" s="44" t="s">
        <v>566</v>
      </c>
      <c r="L2694" s="44" t="s">
        <v>643</v>
      </c>
      <c r="M2694" s="44" t="s">
        <v>644</v>
      </c>
      <c r="N2694" s="44"/>
      <c r="O2694" s="44" t="s">
        <v>9113</v>
      </c>
      <c r="P2694" s="44" t="s">
        <v>9114</v>
      </c>
      <c r="Q2694" s="44" t="s">
        <v>570</v>
      </c>
    </row>
    <row r="2695" spans="1:17" x14ac:dyDescent="0.25">
      <c r="A2695" s="44" t="s">
        <v>9117</v>
      </c>
      <c r="B2695" s="44" t="s">
        <v>9118</v>
      </c>
      <c r="C2695" s="44" t="s">
        <v>9119</v>
      </c>
      <c r="D2695" s="44"/>
      <c r="E2695" s="44"/>
      <c r="F2695" s="44" t="s">
        <v>9120</v>
      </c>
      <c r="G2695" s="45"/>
      <c r="H2695" s="46">
        <v>0</v>
      </c>
      <c r="I2695" s="44"/>
      <c r="J2695" s="44"/>
      <c r="K2695" s="44" t="s">
        <v>566</v>
      </c>
      <c r="L2695" s="44"/>
      <c r="M2695" s="44"/>
      <c r="N2695" s="44"/>
      <c r="O2695" s="44" t="s">
        <v>9117</v>
      </c>
      <c r="P2695" s="44" t="s">
        <v>9118</v>
      </c>
      <c r="Q2695" s="44" t="s">
        <v>570</v>
      </c>
    </row>
    <row r="2696" spans="1:17" x14ac:dyDescent="0.25">
      <c r="A2696" s="44" t="s">
        <v>9121</v>
      </c>
      <c r="B2696" s="44" t="s">
        <v>9122</v>
      </c>
      <c r="C2696" s="44" t="s">
        <v>9123</v>
      </c>
      <c r="D2696" s="44"/>
      <c r="E2696" s="44" t="s">
        <v>9124</v>
      </c>
      <c r="F2696" s="44" t="s">
        <v>9125</v>
      </c>
      <c r="G2696" s="45"/>
      <c r="H2696" s="46">
        <v>0</v>
      </c>
      <c r="I2696" s="44"/>
      <c r="J2696" s="44"/>
      <c r="K2696" s="44" t="s">
        <v>566</v>
      </c>
      <c r="L2696" s="44" t="s">
        <v>683</v>
      </c>
      <c r="M2696" s="44" t="s">
        <v>759</v>
      </c>
      <c r="N2696" s="44"/>
      <c r="O2696" s="44" t="s">
        <v>9121</v>
      </c>
      <c r="P2696" s="44" t="s">
        <v>9122</v>
      </c>
      <c r="Q2696" s="44" t="s">
        <v>570</v>
      </c>
    </row>
    <row r="2697" spans="1:17" x14ac:dyDescent="0.25">
      <c r="A2697" s="44" t="s">
        <v>9126</v>
      </c>
      <c r="B2697" s="44" t="s">
        <v>9127</v>
      </c>
      <c r="C2697" s="44" t="s">
        <v>9128</v>
      </c>
      <c r="D2697" s="44"/>
      <c r="E2697" s="44"/>
      <c r="F2697" s="44" t="s">
        <v>9129</v>
      </c>
      <c r="G2697" s="45"/>
      <c r="H2697" s="46">
        <v>0</v>
      </c>
      <c r="I2697" s="44"/>
      <c r="J2697" s="44"/>
      <c r="K2697" s="44" t="s">
        <v>566</v>
      </c>
      <c r="L2697" s="44" t="s">
        <v>1454</v>
      </c>
      <c r="M2697" s="44" t="s">
        <v>644</v>
      </c>
      <c r="N2697" s="44"/>
      <c r="O2697" s="44" t="s">
        <v>9126</v>
      </c>
      <c r="P2697" s="44" t="s">
        <v>9127</v>
      </c>
      <c r="Q2697" s="44" t="s">
        <v>570</v>
      </c>
    </row>
    <row r="2698" spans="1:17" x14ac:dyDescent="0.25">
      <c r="A2698" s="44" t="s">
        <v>9130</v>
      </c>
      <c r="B2698" s="44" t="s">
        <v>9131</v>
      </c>
      <c r="C2698" s="44" t="s">
        <v>9132</v>
      </c>
      <c r="D2698" s="44" t="s">
        <v>9133</v>
      </c>
      <c r="E2698" s="44" t="s">
        <v>824</v>
      </c>
      <c r="F2698" s="44" t="s">
        <v>9133</v>
      </c>
      <c r="G2698" s="45"/>
      <c r="H2698" s="46">
        <v>0</v>
      </c>
      <c r="I2698" s="44" t="s">
        <v>1066</v>
      </c>
      <c r="J2698" s="44" t="s">
        <v>1067</v>
      </c>
      <c r="K2698" s="44" t="s">
        <v>566</v>
      </c>
      <c r="L2698" s="44" t="s">
        <v>683</v>
      </c>
      <c r="M2698" s="44" t="s">
        <v>1078</v>
      </c>
      <c r="N2698" s="44" t="s">
        <v>9134</v>
      </c>
      <c r="O2698" s="44" t="s">
        <v>9130</v>
      </c>
      <c r="P2698" s="44" t="s">
        <v>9131</v>
      </c>
      <c r="Q2698" s="44" t="s">
        <v>570</v>
      </c>
    </row>
    <row r="2699" spans="1:17" x14ac:dyDescent="0.25">
      <c r="A2699" s="44" t="s">
        <v>9135</v>
      </c>
      <c r="B2699" s="44" t="s">
        <v>9136</v>
      </c>
      <c r="C2699" s="44" t="s">
        <v>9137</v>
      </c>
      <c r="D2699" s="44" t="s">
        <v>9116</v>
      </c>
      <c r="E2699" s="44" t="s">
        <v>574</v>
      </c>
      <c r="F2699" s="44" t="s">
        <v>9116</v>
      </c>
      <c r="G2699" s="45"/>
      <c r="H2699" s="46">
        <v>0</v>
      </c>
      <c r="I2699" s="44" t="s">
        <v>1002</v>
      </c>
      <c r="J2699" s="44" t="s">
        <v>1003</v>
      </c>
      <c r="K2699" s="44" t="s">
        <v>566</v>
      </c>
      <c r="L2699" s="44" t="s">
        <v>567</v>
      </c>
      <c r="M2699" s="44" t="s">
        <v>659</v>
      </c>
      <c r="N2699" s="44"/>
      <c r="O2699" s="44" t="s">
        <v>9135</v>
      </c>
      <c r="P2699" s="44" t="s">
        <v>9136</v>
      </c>
      <c r="Q2699" s="44" t="s">
        <v>570</v>
      </c>
    </row>
    <row r="2700" spans="1:17" x14ac:dyDescent="0.25">
      <c r="A2700" s="44" t="s">
        <v>9138</v>
      </c>
      <c r="B2700" s="44" t="s">
        <v>9139</v>
      </c>
      <c r="C2700" s="44" t="s">
        <v>9140</v>
      </c>
      <c r="D2700" s="44" t="s">
        <v>9116</v>
      </c>
      <c r="E2700" s="44" t="s">
        <v>9141</v>
      </c>
      <c r="F2700" s="44" t="s">
        <v>9116</v>
      </c>
      <c r="G2700" s="45"/>
      <c r="H2700" s="46">
        <v>0</v>
      </c>
      <c r="I2700" s="44" t="s">
        <v>1002</v>
      </c>
      <c r="J2700" s="44" t="s">
        <v>1003</v>
      </c>
      <c r="K2700" s="44" t="s">
        <v>566</v>
      </c>
      <c r="L2700" s="44" t="s">
        <v>567</v>
      </c>
      <c r="M2700" s="44" t="s">
        <v>2277</v>
      </c>
      <c r="N2700" s="44"/>
      <c r="O2700" s="44" t="s">
        <v>9135</v>
      </c>
      <c r="P2700" s="44" t="s">
        <v>9136</v>
      </c>
      <c r="Q2700" s="44" t="s">
        <v>570</v>
      </c>
    </row>
    <row r="2701" spans="1:17" x14ac:dyDescent="0.25">
      <c r="A2701" s="44" t="s">
        <v>9142</v>
      </c>
      <c r="B2701" s="44" t="s">
        <v>9143</v>
      </c>
      <c r="C2701" s="44" t="s">
        <v>9144</v>
      </c>
      <c r="D2701" s="44" t="s">
        <v>9116</v>
      </c>
      <c r="E2701" s="44" t="s">
        <v>9141</v>
      </c>
      <c r="F2701" s="44" t="s">
        <v>9116</v>
      </c>
      <c r="G2701" s="45"/>
      <c r="H2701" s="46">
        <v>0</v>
      </c>
      <c r="I2701" s="44" t="s">
        <v>1002</v>
      </c>
      <c r="J2701" s="44" t="s">
        <v>1003</v>
      </c>
      <c r="K2701" s="44" t="s">
        <v>566</v>
      </c>
      <c r="L2701" s="44" t="s">
        <v>567</v>
      </c>
      <c r="M2701" s="44" t="s">
        <v>629</v>
      </c>
      <c r="N2701" s="44"/>
      <c r="O2701" s="44" t="s">
        <v>9135</v>
      </c>
      <c r="P2701" s="44" t="s">
        <v>9136</v>
      </c>
      <c r="Q2701" s="44" t="s">
        <v>570</v>
      </c>
    </row>
    <row r="2702" spans="1:17" x14ac:dyDescent="0.25">
      <c r="A2702" s="44" t="s">
        <v>9145</v>
      </c>
      <c r="B2702" s="44" t="s">
        <v>9146</v>
      </c>
      <c r="C2702" s="44" t="s">
        <v>9147</v>
      </c>
      <c r="D2702" s="44" t="s">
        <v>9116</v>
      </c>
      <c r="E2702" s="44" t="s">
        <v>9141</v>
      </c>
      <c r="F2702" s="44" t="s">
        <v>9116</v>
      </c>
      <c r="G2702" s="45"/>
      <c r="H2702" s="46">
        <v>0</v>
      </c>
      <c r="I2702" s="44" t="s">
        <v>1002</v>
      </c>
      <c r="J2702" s="44" t="s">
        <v>1003</v>
      </c>
      <c r="K2702" s="44" t="s">
        <v>566</v>
      </c>
      <c r="L2702" s="44" t="s">
        <v>567</v>
      </c>
      <c r="M2702" s="44" t="s">
        <v>725</v>
      </c>
      <c r="N2702" s="44"/>
      <c r="O2702" s="44" t="s">
        <v>9135</v>
      </c>
      <c r="P2702" s="44" t="s">
        <v>9136</v>
      </c>
      <c r="Q2702" s="44" t="s">
        <v>570</v>
      </c>
    </row>
    <row r="2703" spans="1:17" x14ac:dyDescent="0.25">
      <c r="A2703" s="44" t="s">
        <v>9148</v>
      </c>
      <c r="B2703" s="44" t="s">
        <v>9149</v>
      </c>
      <c r="C2703" s="44" t="s">
        <v>9150</v>
      </c>
      <c r="D2703" s="44" t="s">
        <v>9116</v>
      </c>
      <c r="E2703" s="44" t="s">
        <v>9141</v>
      </c>
      <c r="F2703" s="44" t="s">
        <v>9116</v>
      </c>
      <c r="G2703" s="45"/>
      <c r="H2703" s="46">
        <v>0</v>
      </c>
      <c r="I2703" s="44" t="s">
        <v>1002</v>
      </c>
      <c r="J2703" s="44" t="s">
        <v>1003</v>
      </c>
      <c r="K2703" s="44" t="s">
        <v>566</v>
      </c>
      <c r="L2703" s="44" t="s">
        <v>683</v>
      </c>
      <c r="M2703" s="44" t="s">
        <v>1199</v>
      </c>
      <c r="N2703" s="44"/>
      <c r="O2703" s="44" t="s">
        <v>9135</v>
      </c>
      <c r="P2703" s="44" t="s">
        <v>9136</v>
      </c>
      <c r="Q2703" s="44" t="s">
        <v>570</v>
      </c>
    </row>
    <row r="2704" spans="1:17" x14ac:dyDescent="0.25">
      <c r="A2704" s="44" t="s">
        <v>9151</v>
      </c>
      <c r="B2704" s="44" t="s">
        <v>9152</v>
      </c>
      <c r="C2704" s="44" t="s">
        <v>9153</v>
      </c>
      <c r="D2704" s="44" t="s">
        <v>9116</v>
      </c>
      <c r="E2704" s="44" t="s">
        <v>9141</v>
      </c>
      <c r="F2704" s="44" t="s">
        <v>9116</v>
      </c>
      <c r="G2704" s="45"/>
      <c r="H2704" s="46">
        <v>0</v>
      </c>
      <c r="I2704" s="44" t="s">
        <v>826</v>
      </c>
      <c r="J2704" s="44" t="s">
        <v>827</v>
      </c>
      <c r="K2704" s="44" t="s">
        <v>566</v>
      </c>
      <c r="L2704" s="44" t="s">
        <v>683</v>
      </c>
      <c r="M2704" s="44" t="s">
        <v>759</v>
      </c>
      <c r="N2704" s="44"/>
      <c r="O2704" s="44" t="s">
        <v>9135</v>
      </c>
      <c r="P2704" s="44" t="s">
        <v>9136</v>
      </c>
      <c r="Q2704" s="44" t="s">
        <v>570</v>
      </c>
    </row>
    <row r="2705" spans="1:17" x14ac:dyDescent="0.25">
      <c r="A2705" s="44" t="s">
        <v>9154</v>
      </c>
      <c r="B2705" s="44" t="s">
        <v>9155</v>
      </c>
      <c r="C2705" s="44" t="s">
        <v>9156</v>
      </c>
      <c r="D2705" s="44" t="s">
        <v>9116</v>
      </c>
      <c r="E2705" s="44" t="s">
        <v>9141</v>
      </c>
      <c r="F2705" s="44" t="s">
        <v>9116</v>
      </c>
      <c r="G2705" s="45"/>
      <c r="H2705" s="46">
        <v>0</v>
      </c>
      <c r="I2705" s="44" t="s">
        <v>1002</v>
      </c>
      <c r="J2705" s="44" t="s">
        <v>1003</v>
      </c>
      <c r="K2705" s="44" t="s">
        <v>566</v>
      </c>
      <c r="L2705" s="44" t="s">
        <v>567</v>
      </c>
      <c r="M2705" s="44" t="s">
        <v>659</v>
      </c>
      <c r="N2705" s="44"/>
      <c r="O2705" s="44" t="s">
        <v>9135</v>
      </c>
      <c r="P2705" s="44" t="s">
        <v>9136</v>
      </c>
      <c r="Q2705" s="44" t="s">
        <v>570</v>
      </c>
    </row>
    <row r="2706" spans="1:17" x14ac:dyDescent="0.25">
      <c r="A2706" s="44" t="s">
        <v>9157</v>
      </c>
      <c r="B2706" s="44" t="s">
        <v>9158</v>
      </c>
      <c r="C2706" s="44" t="s">
        <v>9159</v>
      </c>
      <c r="D2706" s="44"/>
      <c r="E2706" s="44" t="s">
        <v>574</v>
      </c>
      <c r="F2706" s="44"/>
      <c r="G2706" s="45"/>
      <c r="H2706" s="46">
        <v>0</v>
      </c>
      <c r="I2706" s="44"/>
      <c r="J2706" s="44"/>
      <c r="K2706" s="44" t="s">
        <v>566</v>
      </c>
      <c r="L2706" s="44" t="s">
        <v>567</v>
      </c>
      <c r="M2706" s="44"/>
      <c r="N2706" s="44"/>
      <c r="O2706" s="44" t="s">
        <v>9157</v>
      </c>
      <c r="P2706" s="44" t="s">
        <v>9158</v>
      </c>
      <c r="Q2706" s="44" t="s">
        <v>570</v>
      </c>
    </row>
    <row r="2707" spans="1:17" x14ac:dyDescent="0.25">
      <c r="A2707" s="44" t="s">
        <v>9160</v>
      </c>
      <c r="B2707" s="44" t="s">
        <v>9161</v>
      </c>
      <c r="C2707" s="44" t="s">
        <v>9162</v>
      </c>
      <c r="D2707" s="44"/>
      <c r="E2707" s="44" t="s">
        <v>574</v>
      </c>
      <c r="F2707" s="44" t="s">
        <v>9163</v>
      </c>
      <c r="G2707" s="45"/>
      <c r="H2707" s="46">
        <v>0</v>
      </c>
      <c r="I2707" s="44" t="s">
        <v>617</v>
      </c>
      <c r="J2707" s="44" t="s">
        <v>618</v>
      </c>
      <c r="K2707" s="44" t="s">
        <v>566</v>
      </c>
      <c r="L2707" s="44" t="s">
        <v>567</v>
      </c>
      <c r="M2707" s="44" t="s">
        <v>766</v>
      </c>
      <c r="N2707" s="44" t="s">
        <v>4732</v>
      </c>
      <c r="O2707" s="44" t="s">
        <v>9160</v>
      </c>
      <c r="P2707" s="44" t="s">
        <v>9161</v>
      </c>
      <c r="Q2707" s="44" t="s">
        <v>570</v>
      </c>
    </row>
    <row r="2708" spans="1:17" x14ac:dyDescent="0.25">
      <c r="A2708" s="44" t="s">
        <v>87</v>
      </c>
      <c r="B2708" s="44" t="s">
        <v>88</v>
      </c>
      <c r="C2708" s="44" t="s">
        <v>9164</v>
      </c>
      <c r="D2708" s="44"/>
      <c r="E2708" s="44" t="s">
        <v>824</v>
      </c>
      <c r="F2708" s="44" t="s">
        <v>9165</v>
      </c>
      <c r="G2708" s="45">
        <v>60</v>
      </c>
      <c r="H2708" s="46">
        <v>0</v>
      </c>
      <c r="I2708" s="44" t="s">
        <v>826</v>
      </c>
      <c r="J2708" s="44" t="s">
        <v>827</v>
      </c>
      <c r="K2708" s="44" t="s">
        <v>566</v>
      </c>
      <c r="L2708" s="44" t="s">
        <v>683</v>
      </c>
      <c r="M2708" s="44" t="s">
        <v>1106</v>
      </c>
      <c r="N2708" s="44" t="s">
        <v>9166</v>
      </c>
      <c r="O2708" s="44" t="s">
        <v>9167</v>
      </c>
      <c r="P2708" s="44" t="s">
        <v>88</v>
      </c>
      <c r="Q2708" s="44" t="s">
        <v>570</v>
      </c>
    </row>
    <row r="2709" spans="1:17" x14ac:dyDescent="0.25">
      <c r="A2709" s="44" t="s">
        <v>9168</v>
      </c>
      <c r="B2709" s="44" t="s">
        <v>9169</v>
      </c>
      <c r="C2709" s="44" t="s">
        <v>9170</v>
      </c>
      <c r="D2709" s="44"/>
      <c r="E2709" s="44" t="s">
        <v>9171</v>
      </c>
      <c r="F2709" s="44" t="s">
        <v>74</v>
      </c>
      <c r="G2709" s="45">
        <v>60</v>
      </c>
      <c r="H2709" s="46">
        <v>0</v>
      </c>
      <c r="I2709" s="44" t="s">
        <v>826</v>
      </c>
      <c r="J2709" s="44" t="s">
        <v>827</v>
      </c>
      <c r="K2709" s="44" t="s">
        <v>566</v>
      </c>
      <c r="L2709" s="44" t="s">
        <v>683</v>
      </c>
      <c r="M2709" s="44" t="s">
        <v>1106</v>
      </c>
      <c r="N2709" s="44"/>
      <c r="O2709" s="44" t="s">
        <v>9167</v>
      </c>
      <c r="P2709" s="44" t="s">
        <v>88</v>
      </c>
      <c r="Q2709" s="44" t="s">
        <v>570</v>
      </c>
    </row>
    <row r="2710" spans="1:17" x14ac:dyDescent="0.25">
      <c r="A2710" s="44" t="s">
        <v>9172</v>
      </c>
      <c r="B2710" s="44" t="s">
        <v>9173</v>
      </c>
      <c r="C2710" s="44" t="s">
        <v>9174</v>
      </c>
      <c r="D2710" s="44"/>
      <c r="E2710" s="44" t="s">
        <v>9171</v>
      </c>
      <c r="F2710" s="44" t="s">
        <v>74</v>
      </c>
      <c r="G2710" s="45">
        <v>60</v>
      </c>
      <c r="H2710" s="46">
        <v>0</v>
      </c>
      <c r="I2710" s="44" t="s">
        <v>1066</v>
      </c>
      <c r="J2710" s="44" t="s">
        <v>1067</v>
      </c>
      <c r="K2710" s="44" t="s">
        <v>566</v>
      </c>
      <c r="L2710" s="44" t="s">
        <v>683</v>
      </c>
      <c r="M2710" s="44" t="s">
        <v>1078</v>
      </c>
      <c r="N2710" s="44"/>
      <c r="O2710" s="44" t="s">
        <v>9167</v>
      </c>
      <c r="P2710" s="44" t="s">
        <v>88</v>
      </c>
      <c r="Q2710" s="44" t="s">
        <v>570</v>
      </c>
    </row>
    <row r="2711" spans="1:17" x14ac:dyDescent="0.25">
      <c r="A2711" s="44" t="s">
        <v>9175</v>
      </c>
      <c r="B2711" s="44" t="s">
        <v>9176</v>
      </c>
      <c r="C2711" s="44" t="s">
        <v>9177</v>
      </c>
      <c r="D2711" s="44"/>
      <c r="E2711" s="44" t="s">
        <v>9171</v>
      </c>
      <c r="F2711" s="44" t="s">
        <v>74</v>
      </c>
      <c r="G2711" s="45">
        <v>60</v>
      </c>
      <c r="H2711" s="46">
        <v>0</v>
      </c>
      <c r="I2711" s="44" t="s">
        <v>1066</v>
      </c>
      <c r="J2711" s="44" t="s">
        <v>1067</v>
      </c>
      <c r="K2711" s="44" t="s">
        <v>566</v>
      </c>
      <c r="L2711" s="44" t="s">
        <v>683</v>
      </c>
      <c r="M2711" s="44" t="s">
        <v>1092</v>
      </c>
      <c r="N2711" s="44"/>
      <c r="O2711" s="44" t="s">
        <v>9167</v>
      </c>
      <c r="P2711" s="44" t="s">
        <v>88</v>
      </c>
      <c r="Q2711" s="44" t="s">
        <v>570</v>
      </c>
    </row>
    <row r="2712" spans="1:17" x14ac:dyDescent="0.25">
      <c r="A2712" s="44" t="s">
        <v>9178</v>
      </c>
      <c r="B2712" s="44" t="s">
        <v>9179</v>
      </c>
      <c r="C2712" s="44" t="s">
        <v>9180</v>
      </c>
      <c r="D2712" s="44"/>
      <c r="E2712" s="44" t="s">
        <v>9171</v>
      </c>
      <c r="F2712" s="44" t="s">
        <v>74</v>
      </c>
      <c r="G2712" s="45">
        <v>60</v>
      </c>
      <c r="H2712" s="46">
        <v>0</v>
      </c>
      <c r="I2712" s="44" t="s">
        <v>1066</v>
      </c>
      <c r="J2712" s="44" t="s">
        <v>1067</v>
      </c>
      <c r="K2712" s="44" t="s">
        <v>566</v>
      </c>
      <c r="L2712" s="44" t="s">
        <v>683</v>
      </c>
      <c r="M2712" s="44" t="s">
        <v>1237</v>
      </c>
      <c r="N2712" s="44" t="s">
        <v>9181</v>
      </c>
      <c r="O2712" s="44" t="s">
        <v>9167</v>
      </c>
      <c r="P2712" s="44" t="s">
        <v>88</v>
      </c>
      <c r="Q2712" s="44" t="s">
        <v>570</v>
      </c>
    </row>
    <row r="2713" spans="1:17" x14ac:dyDescent="0.25">
      <c r="A2713" s="44" t="s">
        <v>9182</v>
      </c>
      <c r="B2713" s="44" t="s">
        <v>9183</v>
      </c>
      <c r="C2713" s="44" t="s">
        <v>9184</v>
      </c>
      <c r="D2713" s="44"/>
      <c r="E2713" s="44" t="s">
        <v>8720</v>
      </c>
      <c r="F2713" s="44" t="s">
        <v>74</v>
      </c>
      <c r="G2713" s="45">
        <v>60</v>
      </c>
      <c r="H2713" s="46">
        <v>0</v>
      </c>
      <c r="I2713" s="44" t="s">
        <v>1066</v>
      </c>
      <c r="J2713" s="44" t="s">
        <v>1067</v>
      </c>
      <c r="K2713" s="44" t="s">
        <v>566</v>
      </c>
      <c r="L2713" s="44" t="s">
        <v>683</v>
      </c>
      <c r="M2713" s="44" t="s">
        <v>6624</v>
      </c>
      <c r="N2713" s="44"/>
      <c r="O2713" s="44" t="s">
        <v>9167</v>
      </c>
      <c r="P2713" s="44" t="s">
        <v>88</v>
      </c>
      <c r="Q2713" s="44" t="s">
        <v>570</v>
      </c>
    </row>
    <row r="2714" spans="1:17" x14ac:dyDescent="0.25">
      <c r="A2714" s="44" t="s">
        <v>9185</v>
      </c>
      <c r="B2714" s="44" t="s">
        <v>9186</v>
      </c>
      <c r="C2714" s="44" t="s">
        <v>9187</v>
      </c>
      <c r="D2714" s="44"/>
      <c r="E2714" s="44" t="s">
        <v>9171</v>
      </c>
      <c r="F2714" s="44" t="s">
        <v>74</v>
      </c>
      <c r="G2714" s="45">
        <v>60</v>
      </c>
      <c r="H2714" s="46">
        <v>0</v>
      </c>
      <c r="I2714" s="44" t="s">
        <v>826</v>
      </c>
      <c r="J2714" s="44" t="s">
        <v>827</v>
      </c>
      <c r="K2714" s="44" t="s">
        <v>566</v>
      </c>
      <c r="L2714" s="44" t="s">
        <v>683</v>
      </c>
      <c r="M2714" s="44" t="s">
        <v>1106</v>
      </c>
      <c r="N2714" s="44"/>
      <c r="O2714" s="44" t="s">
        <v>9167</v>
      </c>
      <c r="P2714" s="44" t="s">
        <v>88</v>
      </c>
      <c r="Q2714" s="44" t="s">
        <v>570</v>
      </c>
    </row>
    <row r="2715" spans="1:17" x14ac:dyDescent="0.25">
      <c r="A2715" s="44" t="s">
        <v>9188</v>
      </c>
      <c r="B2715" s="44" t="s">
        <v>9189</v>
      </c>
      <c r="C2715" s="44" t="s">
        <v>9190</v>
      </c>
      <c r="D2715" s="44"/>
      <c r="E2715" s="44" t="s">
        <v>9171</v>
      </c>
      <c r="F2715" s="44" t="s">
        <v>74</v>
      </c>
      <c r="G2715" s="45">
        <v>60</v>
      </c>
      <c r="H2715" s="46">
        <v>0</v>
      </c>
      <c r="I2715" s="44" t="s">
        <v>826</v>
      </c>
      <c r="J2715" s="44" t="s">
        <v>827</v>
      </c>
      <c r="K2715" s="44" t="s">
        <v>566</v>
      </c>
      <c r="L2715" s="44" t="s">
        <v>683</v>
      </c>
      <c r="M2715" s="44" t="s">
        <v>1106</v>
      </c>
      <c r="N2715" s="44"/>
      <c r="O2715" s="44" t="s">
        <v>9167</v>
      </c>
      <c r="P2715" s="44" t="s">
        <v>88</v>
      </c>
      <c r="Q2715" s="44" t="s">
        <v>570</v>
      </c>
    </row>
    <row r="2716" spans="1:17" x14ac:dyDescent="0.25">
      <c r="A2716" s="44" t="s">
        <v>9191</v>
      </c>
      <c r="B2716" s="44" t="s">
        <v>9192</v>
      </c>
      <c r="C2716" s="44" t="s">
        <v>9193</v>
      </c>
      <c r="D2716" s="44"/>
      <c r="E2716" s="44" t="s">
        <v>9171</v>
      </c>
      <c r="F2716" s="44" t="s">
        <v>74</v>
      </c>
      <c r="G2716" s="45">
        <v>60</v>
      </c>
      <c r="H2716" s="46">
        <v>0</v>
      </c>
      <c r="I2716" s="44" t="s">
        <v>1066</v>
      </c>
      <c r="J2716" s="44" t="s">
        <v>1067</v>
      </c>
      <c r="K2716" s="44" t="s">
        <v>566</v>
      </c>
      <c r="L2716" s="44" t="s">
        <v>683</v>
      </c>
      <c r="M2716" s="44" t="s">
        <v>1068</v>
      </c>
      <c r="N2716" s="44"/>
      <c r="O2716" s="44" t="s">
        <v>9167</v>
      </c>
      <c r="P2716" s="44" t="s">
        <v>88</v>
      </c>
      <c r="Q2716" s="44" t="s">
        <v>570</v>
      </c>
    </row>
    <row r="2717" spans="1:17" x14ac:dyDescent="0.25">
      <c r="A2717" s="44" t="s">
        <v>9194</v>
      </c>
      <c r="B2717" s="44" t="s">
        <v>9195</v>
      </c>
      <c r="C2717" s="44" t="s">
        <v>9196</v>
      </c>
      <c r="D2717" s="44"/>
      <c r="E2717" s="44" t="s">
        <v>9171</v>
      </c>
      <c r="F2717" s="44" t="s">
        <v>74</v>
      </c>
      <c r="G2717" s="45">
        <v>60</v>
      </c>
      <c r="H2717" s="46">
        <v>0</v>
      </c>
      <c r="I2717" s="44" t="s">
        <v>826</v>
      </c>
      <c r="J2717" s="44" t="s">
        <v>827</v>
      </c>
      <c r="K2717" s="44" t="s">
        <v>566</v>
      </c>
      <c r="L2717" s="44" t="s">
        <v>683</v>
      </c>
      <c r="M2717" s="44" t="s">
        <v>1106</v>
      </c>
      <c r="N2717" s="44"/>
      <c r="O2717" s="44" t="s">
        <v>9167</v>
      </c>
      <c r="P2717" s="44" t="s">
        <v>88</v>
      </c>
      <c r="Q2717" s="44" t="s">
        <v>570</v>
      </c>
    </row>
    <row r="2718" spans="1:17" x14ac:dyDescent="0.25">
      <c r="A2718" s="44" t="s">
        <v>9197</v>
      </c>
      <c r="B2718" s="44" t="s">
        <v>9198</v>
      </c>
      <c r="C2718" s="44" t="s">
        <v>9199</v>
      </c>
      <c r="D2718" s="44"/>
      <c r="E2718" s="44" t="s">
        <v>9171</v>
      </c>
      <c r="F2718" s="44" t="s">
        <v>74</v>
      </c>
      <c r="G2718" s="45">
        <v>60</v>
      </c>
      <c r="H2718" s="46">
        <v>0</v>
      </c>
      <c r="I2718" s="44" t="s">
        <v>1066</v>
      </c>
      <c r="J2718" s="44" t="s">
        <v>1067</v>
      </c>
      <c r="K2718" s="44" t="s">
        <v>566</v>
      </c>
      <c r="L2718" s="44" t="s">
        <v>683</v>
      </c>
      <c r="M2718" s="44" t="s">
        <v>1224</v>
      </c>
      <c r="N2718" s="44"/>
      <c r="O2718" s="44" t="s">
        <v>9167</v>
      </c>
      <c r="P2718" s="44" t="s">
        <v>88</v>
      </c>
      <c r="Q2718" s="44" t="s">
        <v>570</v>
      </c>
    </row>
    <row r="2719" spans="1:17" x14ac:dyDescent="0.25">
      <c r="A2719" s="44" t="s">
        <v>9200</v>
      </c>
      <c r="B2719" s="44" t="s">
        <v>9201</v>
      </c>
      <c r="C2719" s="44" t="s">
        <v>9202</v>
      </c>
      <c r="D2719" s="44"/>
      <c r="E2719" s="44" t="s">
        <v>9171</v>
      </c>
      <c r="F2719" s="44" t="s">
        <v>74</v>
      </c>
      <c r="G2719" s="45">
        <v>60</v>
      </c>
      <c r="H2719" s="46">
        <v>0</v>
      </c>
      <c r="I2719" s="44" t="s">
        <v>1066</v>
      </c>
      <c r="J2719" s="44" t="s">
        <v>1067</v>
      </c>
      <c r="K2719" s="44" t="s">
        <v>566</v>
      </c>
      <c r="L2719" s="44" t="s">
        <v>683</v>
      </c>
      <c r="M2719" s="44" t="s">
        <v>6901</v>
      </c>
      <c r="N2719" s="44"/>
      <c r="O2719" s="44" t="s">
        <v>9167</v>
      </c>
      <c r="P2719" s="44" t="s">
        <v>88</v>
      </c>
      <c r="Q2719" s="44" t="s">
        <v>570</v>
      </c>
    </row>
    <row r="2720" spans="1:17" x14ac:dyDescent="0.25">
      <c r="A2720" s="44" t="s">
        <v>9203</v>
      </c>
      <c r="B2720" s="44" t="s">
        <v>9204</v>
      </c>
      <c r="C2720" s="44" t="s">
        <v>9205</v>
      </c>
      <c r="D2720" s="44"/>
      <c r="E2720" s="44" t="s">
        <v>9171</v>
      </c>
      <c r="F2720" s="44" t="s">
        <v>74</v>
      </c>
      <c r="G2720" s="45">
        <v>60</v>
      </c>
      <c r="H2720" s="46">
        <v>0</v>
      </c>
      <c r="I2720" s="44" t="s">
        <v>1066</v>
      </c>
      <c r="J2720" s="44" t="s">
        <v>1067</v>
      </c>
      <c r="K2720" s="44" t="s">
        <v>566</v>
      </c>
      <c r="L2720" s="44" t="s">
        <v>683</v>
      </c>
      <c r="M2720" s="44" t="s">
        <v>1068</v>
      </c>
      <c r="N2720" s="44"/>
      <c r="O2720" s="44" t="s">
        <v>9167</v>
      </c>
      <c r="P2720" s="44" t="s">
        <v>88</v>
      </c>
      <c r="Q2720" s="44" t="s">
        <v>570</v>
      </c>
    </row>
    <row r="2721" spans="1:17" x14ac:dyDescent="0.25">
      <c r="A2721" s="44" t="s">
        <v>9206</v>
      </c>
      <c r="B2721" s="44" t="s">
        <v>9207</v>
      </c>
      <c r="C2721" s="44" t="s">
        <v>9208</v>
      </c>
      <c r="D2721" s="44"/>
      <c r="E2721" s="44" t="s">
        <v>9171</v>
      </c>
      <c r="F2721" s="44" t="s">
        <v>74</v>
      </c>
      <c r="G2721" s="45">
        <v>60</v>
      </c>
      <c r="H2721" s="46">
        <v>0</v>
      </c>
      <c r="I2721" s="44" t="s">
        <v>1066</v>
      </c>
      <c r="J2721" s="44" t="s">
        <v>1067</v>
      </c>
      <c r="K2721" s="44" t="s">
        <v>566</v>
      </c>
      <c r="L2721" s="44" t="s">
        <v>683</v>
      </c>
      <c r="M2721" s="44" t="s">
        <v>1068</v>
      </c>
      <c r="N2721" s="44"/>
      <c r="O2721" s="44" t="s">
        <v>9167</v>
      </c>
      <c r="P2721" s="44" t="s">
        <v>88</v>
      </c>
      <c r="Q2721" s="44" t="s">
        <v>570</v>
      </c>
    </row>
    <row r="2722" spans="1:17" x14ac:dyDescent="0.25">
      <c r="A2722" s="44" t="s">
        <v>9209</v>
      </c>
      <c r="B2722" s="44" t="s">
        <v>9210</v>
      </c>
      <c r="C2722" s="44" t="s">
        <v>9211</v>
      </c>
      <c r="D2722" s="44"/>
      <c r="E2722" s="44" t="s">
        <v>9171</v>
      </c>
      <c r="F2722" s="44" t="s">
        <v>74</v>
      </c>
      <c r="G2722" s="45">
        <v>60</v>
      </c>
      <c r="H2722" s="46">
        <v>0</v>
      </c>
      <c r="I2722" s="44" t="s">
        <v>1066</v>
      </c>
      <c r="J2722" s="44" t="s">
        <v>1067</v>
      </c>
      <c r="K2722" s="44" t="s">
        <v>566</v>
      </c>
      <c r="L2722" s="44" t="s">
        <v>683</v>
      </c>
      <c r="M2722" s="44" t="s">
        <v>1159</v>
      </c>
      <c r="N2722" s="44"/>
      <c r="O2722" s="44" t="s">
        <v>9167</v>
      </c>
      <c r="P2722" s="44" t="s">
        <v>88</v>
      </c>
      <c r="Q2722" s="44" t="s">
        <v>570</v>
      </c>
    </row>
    <row r="2723" spans="1:17" x14ac:dyDescent="0.25">
      <c r="A2723" s="44" t="s">
        <v>9212</v>
      </c>
      <c r="B2723" s="44" t="s">
        <v>9213</v>
      </c>
      <c r="C2723" s="44" t="s">
        <v>9214</v>
      </c>
      <c r="D2723" s="44"/>
      <c r="E2723" s="44" t="s">
        <v>9171</v>
      </c>
      <c r="F2723" s="44" t="s">
        <v>74</v>
      </c>
      <c r="G2723" s="45">
        <v>60</v>
      </c>
      <c r="H2723" s="46">
        <v>0</v>
      </c>
      <c r="I2723" s="44" t="s">
        <v>1066</v>
      </c>
      <c r="J2723" s="44" t="s">
        <v>1067</v>
      </c>
      <c r="K2723" s="44" t="s">
        <v>566</v>
      </c>
      <c r="L2723" s="44" t="s">
        <v>683</v>
      </c>
      <c r="M2723" s="44" t="s">
        <v>1068</v>
      </c>
      <c r="N2723" s="44"/>
      <c r="O2723" s="44" t="s">
        <v>9167</v>
      </c>
      <c r="P2723" s="44" t="s">
        <v>88</v>
      </c>
      <c r="Q2723" s="44" t="s">
        <v>570</v>
      </c>
    </row>
    <row r="2724" spans="1:17" x14ac:dyDescent="0.25">
      <c r="A2724" s="44" t="s">
        <v>9215</v>
      </c>
      <c r="B2724" s="44" t="s">
        <v>9216</v>
      </c>
      <c r="C2724" s="44" t="s">
        <v>9217</v>
      </c>
      <c r="D2724" s="44"/>
      <c r="E2724" s="44" t="s">
        <v>9171</v>
      </c>
      <c r="F2724" s="44" t="s">
        <v>74</v>
      </c>
      <c r="G2724" s="45">
        <v>60</v>
      </c>
      <c r="H2724" s="46">
        <v>0</v>
      </c>
      <c r="I2724" s="44" t="s">
        <v>826</v>
      </c>
      <c r="J2724" s="44" t="s">
        <v>827</v>
      </c>
      <c r="K2724" s="44" t="s">
        <v>566</v>
      </c>
      <c r="L2724" s="44" t="s">
        <v>683</v>
      </c>
      <c r="M2724" s="44" t="s">
        <v>1199</v>
      </c>
      <c r="N2724" s="44"/>
      <c r="O2724" s="44" t="s">
        <v>9167</v>
      </c>
      <c r="P2724" s="44" t="s">
        <v>88</v>
      </c>
      <c r="Q2724" s="44" t="s">
        <v>570</v>
      </c>
    </row>
    <row r="2725" spans="1:17" x14ac:dyDescent="0.25">
      <c r="A2725" s="44" t="s">
        <v>9218</v>
      </c>
      <c r="B2725" s="44" t="s">
        <v>9219</v>
      </c>
      <c r="C2725" s="44" t="s">
        <v>9220</v>
      </c>
      <c r="D2725" s="44"/>
      <c r="E2725" s="44" t="s">
        <v>9171</v>
      </c>
      <c r="F2725" s="44" t="s">
        <v>74</v>
      </c>
      <c r="G2725" s="45">
        <v>60</v>
      </c>
      <c r="H2725" s="46">
        <v>0</v>
      </c>
      <c r="I2725" s="44" t="s">
        <v>1066</v>
      </c>
      <c r="J2725" s="44" t="s">
        <v>1067</v>
      </c>
      <c r="K2725" s="44" t="s">
        <v>566</v>
      </c>
      <c r="L2725" s="44" t="s">
        <v>683</v>
      </c>
      <c r="M2725" s="44" t="s">
        <v>1092</v>
      </c>
      <c r="N2725" s="44"/>
      <c r="O2725" s="44" t="s">
        <v>9167</v>
      </c>
      <c r="P2725" s="44" t="s">
        <v>88</v>
      </c>
      <c r="Q2725" s="44" t="s">
        <v>570</v>
      </c>
    </row>
    <row r="2726" spans="1:17" x14ac:dyDescent="0.25">
      <c r="A2726" s="44" t="s">
        <v>9221</v>
      </c>
      <c r="B2726" s="44" t="s">
        <v>9222</v>
      </c>
      <c r="C2726" s="44" t="s">
        <v>9223</v>
      </c>
      <c r="D2726" s="44"/>
      <c r="E2726" s="44" t="s">
        <v>9171</v>
      </c>
      <c r="F2726" s="44" t="s">
        <v>74</v>
      </c>
      <c r="G2726" s="45">
        <v>60</v>
      </c>
      <c r="H2726" s="46">
        <v>0</v>
      </c>
      <c r="I2726" s="44" t="s">
        <v>1066</v>
      </c>
      <c r="J2726" s="44" t="s">
        <v>1067</v>
      </c>
      <c r="K2726" s="44" t="s">
        <v>566</v>
      </c>
      <c r="L2726" s="44" t="s">
        <v>683</v>
      </c>
      <c r="M2726" s="44" t="s">
        <v>1068</v>
      </c>
      <c r="N2726" s="44"/>
      <c r="O2726" s="44" t="s">
        <v>9167</v>
      </c>
      <c r="P2726" s="44" t="s">
        <v>88</v>
      </c>
      <c r="Q2726" s="44" t="s">
        <v>570</v>
      </c>
    </row>
    <row r="2727" spans="1:17" x14ac:dyDescent="0.25">
      <c r="A2727" s="44" t="s">
        <v>9224</v>
      </c>
      <c r="B2727" s="44" t="s">
        <v>9225</v>
      </c>
      <c r="C2727" s="44" t="s">
        <v>9226</v>
      </c>
      <c r="D2727" s="44"/>
      <c r="E2727" s="44" t="s">
        <v>9171</v>
      </c>
      <c r="F2727" s="44" t="s">
        <v>74</v>
      </c>
      <c r="G2727" s="45">
        <v>60</v>
      </c>
      <c r="H2727" s="46">
        <v>0</v>
      </c>
      <c r="I2727" s="44" t="s">
        <v>1066</v>
      </c>
      <c r="J2727" s="44" t="s">
        <v>1067</v>
      </c>
      <c r="K2727" s="44" t="s">
        <v>566</v>
      </c>
      <c r="L2727" s="44" t="s">
        <v>683</v>
      </c>
      <c r="M2727" s="44" t="s">
        <v>1224</v>
      </c>
      <c r="N2727" s="44"/>
      <c r="O2727" s="44" t="s">
        <v>9167</v>
      </c>
      <c r="P2727" s="44" t="s">
        <v>88</v>
      </c>
      <c r="Q2727" s="44" t="s">
        <v>570</v>
      </c>
    </row>
    <row r="2728" spans="1:17" x14ac:dyDescent="0.25">
      <c r="A2728" s="44" t="s">
        <v>9227</v>
      </c>
      <c r="B2728" s="44" t="s">
        <v>9228</v>
      </c>
      <c r="C2728" s="44" t="s">
        <v>9229</v>
      </c>
      <c r="D2728" s="44"/>
      <c r="E2728" s="44" t="s">
        <v>9171</v>
      </c>
      <c r="F2728" s="44" t="s">
        <v>74</v>
      </c>
      <c r="G2728" s="45">
        <v>60</v>
      </c>
      <c r="H2728" s="46">
        <v>0</v>
      </c>
      <c r="I2728" s="44" t="s">
        <v>1066</v>
      </c>
      <c r="J2728" s="44" t="s">
        <v>1067</v>
      </c>
      <c r="K2728" s="44" t="s">
        <v>566</v>
      </c>
      <c r="L2728" s="44" t="s">
        <v>683</v>
      </c>
      <c r="M2728" s="44" t="s">
        <v>1068</v>
      </c>
      <c r="N2728" s="44"/>
      <c r="O2728" s="44" t="s">
        <v>9167</v>
      </c>
      <c r="P2728" s="44" t="s">
        <v>88</v>
      </c>
      <c r="Q2728" s="44" t="s">
        <v>570</v>
      </c>
    </row>
    <row r="2729" spans="1:17" x14ac:dyDescent="0.25">
      <c r="A2729" s="44" t="s">
        <v>9230</v>
      </c>
      <c r="B2729" s="44" t="s">
        <v>9231</v>
      </c>
      <c r="C2729" s="44" t="s">
        <v>9232</v>
      </c>
      <c r="D2729" s="44"/>
      <c r="E2729" s="44" t="s">
        <v>9171</v>
      </c>
      <c r="F2729" s="44" t="s">
        <v>74</v>
      </c>
      <c r="G2729" s="45">
        <v>60</v>
      </c>
      <c r="H2729" s="46">
        <v>0</v>
      </c>
      <c r="I2729" s="44" t="s">
        <v>1066</v>
      </c>
      <c r="J2729" s="44" t="s">
        <v>1067</v>
      </c>
      <c r="K2729" s="44" t="s">
        <v>566</v>
      </c>
      <c r="L2729" s="44" t="s">
        <v>683</v>
      </c>
      <c r="M2729" s="44" t="s">
        <v>1159</v>
      </c>
      <c r="N2729" s="44"/>
      <c r="O2729" s="44" t="s">
        <v>9167</v>
      </c>
      <c r="P2729" s="44" t="s">
        <v>88</v>
      </c>
      <c r="Q2729" s="44" t="s">
        <v>570</v>
      </c>
    </row>
    <row r="2730" spans="1:17" x14ac:dyDescent="0.25">
      <c r="A2730" s="44" t="s">
        <v>9233</v>
      </c>
      <c r="B2730" s="44" t="s">
        <v>9234</v>
      </c>
      <c r="C2730" s="44" t="s">
        <v>9235</v>
      </c>
      <c r="D2730" s="44"/>
      <c r="E2730" s="44" t="s">
        <v>9171</v>
      </c>
      <c r="F2730" s="44" t="s">
        <v>74</v>
      </c>
      <c r="G2730" s="45">
        <v>60</v>
      </c>
      <c r="H2730" s="46">
        <v>0</v>
      </c>
      <c r="I2730" s="44" t="s">
        <v>1066</v>
      </c>
      <c r="J2730" s="44" t="s">
        <v>1067</v>
      </c>
      <c r="K2730" s="44" t="s">
        <v>566</v>
      </c>
      <c r="L2730" s="44" t="s">
        <v>683</v>
      </c>
      <c r="M2730" s="44" t="s">
        <v>1068</v>
      </c>
      <c r="N2730" s="44"/>
      <c r="O2730" s="44" t="s">
        <v>9167</v>
      </c>
      <c r="P2730" s="44" t="s">
        <v>88</v>
      </c>
      <c r="Q2730" s="44" t="s">
        <v>570</v>
      </c>
    </row>
    <row r="2731" spans="1:17" x14ac:dyDescent="0.25">
      <c r="A2731" s="44" t="s">
        <v>9236</v>
      </c>
      <c r="B2731" s="44" t="s">
        <v>9237</v>
      </c>
      <c r="C2731" s="44" t="s">
        <v>9238</v>
      </c>
      <c r="D2731" s="44"/>
      <c r="E2731" s="44" t="s">
        <v>9171</v>
      </c>
      <c r="F2731" s="44" t="s">
        <v>74</v>
      </c>
      <c r="G2731" s="45">
        <v>60</v>
      </c>
      <c r="H2731" s="46">
        <v>0</v>
      </c>
      <c r="I2731" s="44" t="s">
        <v>826</v>
      </c>
      <c r="J2731" s="44" t="s">
        <v>827</v>
      </c>
      <c r="K2731" s="44" t="s">
        <v>566</v>
      </c>
      <c r="L2731" s="44" t="s">
        <v>683</v>
      </c>
      <c r="M2731" s="44" t="s">
        <v>851</v>
      </c>
      <c r="N2731" s="44"/>
      <c r="O2731" s="44" t="s">
        <v>9167</v>
      </c>
      <c r="P2731" s="44" t="s">
        <v>88</v>
      </c>
      <c r="Q2731" s="44" t="s">
        <v>570</v>
      </c>
    </row>
    <row r="2732" spans="1:17" x14ac:dyDescent="0.25">
      <c r="A2732" s="44" t="s">
        <v>9239</v>
      </c>
      <c r="B2732" s="44" t="s">
        <v>9240</v>
      </c>
      <c r="C2732" s="44" t="s">
        <v>9241</v>
      </c>
      <c r="D2732" s="44"/>
      <c r="E2732" s="44" t="s">
        <v>9171</v>
      </c>
      <c r="F2732" s="44" t="s">
        <v>74</v>
      </c>
      <c r="G2732" s="45">
        <v>60</v>
      </c>
      <c r="H2732" s="46">
        <v>0</v>
      </c>
      <c r="I2732" s="44" t="s">
        <v>1066</v>
      </c>
      <c r="J2732" s="44" t="s">
        <v>1067</v>
      </c>
      <c r="K2732" s="44" t="s">
        <v>566</v>
      </c>
      <c r="L2732" s="44" t="s">
        <v>683</v>
      </c>
      <c r="M2732" s="44" t="s">
        <v>1068</v>
      </c>
      <c r="N2732" s="44"/>
      <c r="O2732" s="44" t="s">
        <v>9167</v>
      </c>
      <c r="P2732" s="44" t="s">
        <v>88</v>
      </c>
      <c r="Q2732" s="44" t="s">
        <v>570</v>
      </c>
    </row>
    <row r="2733" spans="1:17" x14ac:dyDescent="0.25">
      <c r="A2733" s="44" t="s">
        <v>9242</v>
      </c>
      <c r="B2733" s="44" t="s">
        <v>9243</v>
      </c>
      <c r="C2733" s="44" t="s">
        <v>9244</v>
      </c>
      <c r="D2733" s="44"/>
      <c r="E2733" s="44" t="s">
        <v>9171</v>
      </c>
      <c r="F2733" s="44" t="s">
        <v>74</v>
      </c>
      <c r="G2733" s="45">
        <v>60</v>
      </c>
      <c r="H2733" s="46">
        <v>0</v>
      </c>
      <c r="I2733" s="44" t="s">
        <v>1066</v>
      </c>
      <c r="J2733" s="44" t="s">
        <v>1067</v>
      </c>
      <c r="K2733" s="44" t="s">
        <v>566</v>
      </c>
      <c r="L2733" s="44" t="s">
        <v>683</v>
      </c>
      <c r="M2733" s="44" t="s">
        <v>1078</v>
      </c>
      <c r="N2733" s="44"/>
      <c r="O2733" s="44" t="s">
        <v>9167</v>
      </c>
      <c r="P2733" s="44" t="s">
        <v>88</v>
      </c>
      <c r="Q2733" s="44" t="s">
        <v>570</v>
      </c>
    </row>
    <row r="2734" spans="1:17" x14ac:dyDescent="0.25">
      <c r="A2734" s="44" t="s">
        <v>9245</v>
      </c>
      <c r="B2734" s="44" t="s">
        <v>9246</v>
      </c>
      <c r="C2734" s="44" t="s">
        <v>9247</v>
      </c>
      <c r="D2734" s="44"/>
      <c r="E2734" s="44" t="s">
        <v>9171</v>
      </c>
      <c r="F2734" s="44" t="s">
        <v>74</v>
      </c>
      <c r="G2734" s="45">
        <v>60</v>
      </c>
      <c r="H2734" s="46">
        <v>0</v>
      </c>
      <c r="I2734" s="44" t="s">
        <v>1066</v>
      </c>
      <c r="J2734" s="44" t="s">
        <v>1067</v>
      </c>
      <c r="K2734" s="44" t="s">
        <v>566</v>
      </c>
      <c r="L2734" s="44" t="s">
        <v>683</v>
      </c>
      <c r="M2734" s="44" t="s">
        <v>1224</v>
      </c>
      <c r="N2734" s="44"/>
      <c r="O2734" s="44" t="s">
        <v>9167</v>
      </c>
      <c r="P2734" s="44" t="s">
        <v>88</v>
      </c>
      <c r="Q2734" s="44" t="s">
        <v>570</v>
      </c>
    </row>
    <row r="2735" spans="1:17" x14ac:dyDescent="0.25">
      <c r="A2735" s="44" t="s">
        <v>9248</v>
      </c>
      <c r="B2735" s="44" t="s">
        <v>9249</v>
      </c>
      <c r="C2735" s="44" t="s">
        <v>9250</v>
      </c>
      <c r="D2735" s="44"/>
      <c r="E2735" s="44" t="s">
        <v>9171</v>
      </c>
      <c r="F2735" s="44" t="s">
        <v>74</v>
      </c>
      <c r="G2735" s="45">
        <v>60</v>
      </c>
      <c r="H2735" s="46">
        <v>0</v>
      </c>
      <c r="I2735" s="44" t="s">
        <v>1066</v>
      </c>
      <c r="J2735" s="44" t="s">
        <v>1067</v>
      </c>
      <c r="K2735" s="44" t="s">
        <v>566</v>
      </c>
      <c r="L2735" s="44" t="s">
        <v>683</v>
      </c>
      <c r="M2735" s="44" t="s">
        <v>1224</v>
      </c>
      <c r="N2735" s="44"/>
      <c r="O2735" s="44" t="s">
        <v>9167</v>
      </c>
      <c r="P2735" s="44" t="s">
        <v>88</v>
      </c>
      <c r="Q2735" s="44" t="s">
        <v>570</v>
      </c>
    </row>
    <row r="2736" spans="1:17" x14ac:dyDescent="0.25">
      <c r="A2736" s="44" t="s">
        <v>9251</v>
      </c>
      <c r="B2736" s="44" t="s">
        <v>9252</v>
      </c>
      <c r="C2736" s="44" t="s">
        <v>9253</v>
      </c>
      <c r="D2736" s="44"/>
      <c r="E2736" s="44" t="s">
        <v>9171</v>
      </c>
      <c r="F2736" s="44" t="s">
        <v>74</v>
      </c>
      <c r="G2736" s="45">
        <v>60</v>
      </c>
      <c r="H2736" s="46">
        <v>0</v>
      </c>
      <c r="I2736" s="44" t="s">
        <v>1066</v>
      </c>
      <c r="J2736" s="44" t="s">
        <v>1067</v>
      </c>
      <c r="K2736" s="44" t="s">
        <v>566</v>
      </c>
      <c r="L2736" s="44" t="s">
        <v>683</v>
      </c>
      <c r="M2736" s="44" t="s">
        <v>1068</v>
      </c>
      <c r="N2736" s="44"/>
      <c r="O2736" s="44" t="s">
        <v>9167</v>
      </c>
      <c r="P2736" s="44" t="s">
        <v>88</v>
      </c>
      <c r="Q2736" s="44" t="s">
        <v>570</v>
      </c>
    </row>
    <row r="2737" spans="1:17" x14ac:dyDescent="0.25">
      <c r="A2737" s="44" t="s">
        <v>9254</v>
      </c>
      <c r="B2737" s="44" t="s">
        <v>9255</v>
      </c>
      <c r="C2737" s="44" t="s">
        <v>9256</v>
      </c>
      <c r="D2737" s="44" t="s">
        <v>9257</v>
      </c>
      <c r="E2737" s="44" t="s">
        <v>9171</v>
      </c>
      <c r="F2737" s="44" t="s">
        <v>9257</v>
      </c>
      <c r="G2737" s="45">
        <v>60</v>
      </c>
      <c r="H2737" s="46">
        <v>0</v>
      </c>
      <c r="I2737" s="44" t="s">
        <v>1066</v>
      </c>
      <c r="J2737" s="44" t="s">
        <v>1067</v>
      </c>
      <c r="K2737" s="44" t="s">
        <v>566</v>
      </c>
      <c r="L2737" s="44" t="s">
        <v>683</v>
      </c>
      <c r="M2737" s="44" t="s">
        <v>1068</v>
      </c>
      <c r="N2737" s="44"/>
      <c r="O2737" s="44" t="s">
        <v>9167</v>
      </c>
      <c r="P2737" s="44" t="s">
        <v>88</v>
      </c>
      <c r="Q2737" s="44" t="s">
        <v>570</v>
      </c>
    </row>
    <row r="2738" spans="1:17" x14ac:dyDescent="0.25">
      <c r="A2738" s="44" t="s">
        <v>9258</v>
      </c>
      <c r="B2738" s="44" t="s">
        <v>9259</v>
      </c>
      <c r="C2738" s="44" t="s">
        <v>9260</v>
      </c>
      <c r="D2738" s="44"/>
      <c r="E2738" s="44" t="s">
        <v>9171</v>
      </c>
      <c r="F2738" s="44" t="s">
        <v>74</v>
      </c>
      <c r="G2738" s="45">
        <v>60</v>
      </c>
      <c r="H2738" s="46">
        <v>0</v>
      </c>
      <c r="I2738" s="44" t="s">
        <v>826</v>
      </c>
      <c r="J2738" s="44" t="s">
        <v>827</v>
      </c>
      <c r="K2738" s="44" t="s">
        <v>566</v>
      </c>
      <c r="L2738" s="44" t="s">
        <v>683</v>
      </c>
      <c r="M2738" s="44" t="s">
        <v>1106</v>
      </c>
      <c r="N2738" s="44"/>
      <c r="O2738" s="44" t="s">
        <v>9167</v>
      </c>
      <c r="P2738" s="44" t="s">
        <v>88</v>
      </c>
      <c r="Q2738" s="44" t="s">
        <v>570</v>
      </c>
    </row>
    <row r="2739" spans="1:17" x14ac:dyDescent="0.25">
      <c r="A2739" s="44" t="s">
        <v>9261</v>
      </c>
      <c r="B2739" s="44" t="s">
        <v>9262</v>
      </c>
      <c r="C2739" s="44" t="s">
        <v>9263</v>
      </c>
      <c r="D2739" s="44"/>
      <c r="E2739" s="44" t="s">
        <v>9171</v>
      </c>
      <c r="F2739" s="44" t="s">
        <v>74</v>
      </c>
      <c r="G2739" s="45">
        <v>60</v>
      </c>
      <c r="H2739" s="46">
        <v>0</v>
      </c>
      <c r="I2739" s="44" t="s">
        <v>826</v>
      </c>
      <c r="J2739" s="44" t="s">
        <v>827</v>
      </c>
      <c r="K2739" s="44" t="s">
        <v>566</v>
      </c>
      <c r="L2739" s="44" t="s">
        <v>683</v>
      </c>
      <c r="M2739" s="44" t="s">
        <v>1199</v>
      </c>
      <c r="N2739" s="44"/>
      <c r="O2739" s="44" t="s">
        <v>9167</v>
      </c>
      <c r="P2739" s="44" t="s">
        <v>88</v>
      </c>
      <c r="Q2739" s="44" t="s">
        <v>570</v>
      </c>
    </row>
    <row r="2740" spans="1:17" x14ac:dyDescent="0.25">
      <c r="A2740" s="44" t="s">
        <v>9264</v>
      </c>
      <c r="B2740" s="44" t="s">
        <v>9265</v>
      </c>
      <c r="C2740" s="44" t="s">
        <v>9266</v>
      </c>
      <c r="D2740" s="44"/>
      <c r="E2740" s="44" t="s">
        <v>9171</v>
      </c>
      <c r="F2740" s="44" t="s">
        <v>74</v>
      </c>
      <c r="G2740" s="45">
        <v>60</v>
      </c>
      <c r="H2740" s="46">
        <v>0</v>
      </c>
      <c r="I2740" s="44" t="s">
        <v>1066</v>
      </c>
      <c r="J2740" s="44" t="s">
        <v>1067</v>
      </c>
      <c r="K2740" s="44" t="s">
        <v>566</v>
      </c>
      <c r="L2740" s="44" t="s">
        <v>683</v>
      </c>
      <c r="M2740" s="44" t="s">
        <v>1224</v>
      </c>
      <c r="N2740" s="44"/>
      <c r="O2740" s="44" t="s">
        <v>9167</v>
      </c>
      <c r="P2740" s="44" t="s">
        <v>88</v>
      </c>
      <c r="Q2740" s="44" t="s">
        <v>570</v>
      </c>
    </row>
    <row r="2741" spans="1:17" x14ac:dyDescent="0.25">
      <c r="A2741" s="44" t="s">
        <v>9267</v>
      </c>
      <c r="B2741" s="44" t="s">
        <v>9268</v>
      </c>
      <c r="C2741" s="44" t="s">
        <v>9269</v>
      </c>
      <c r="D2741" s="44"/>
      <c r="E2741" s="44" t="s">
        <v>9171</v>
      </c>
      <c r="F2741" s="44" t="s">
        <v>74</v>
      </c>
      <c r="G2741" s="45">
        <v>60</v>
      </c>
      <c r="H2741" s="46">
        <v>0</v>
      </c>
      <c r="I2741" s="44" t="s">
        <v>826</v>
      </c>
      <c r="J2741" s="44" t="s">
        <v>827</v>
      </c>
      <c r="K2741" s="44" t="s">
        <v>566</v>
      </c>
      <c r="L2741" s="44" t="s">
        <v>683</v>
      </c>
      <c r="M2741" s="44" t="s">
        <v>1106</v>
      </c>
      <c r="N2741" s="44"/>
      <c r="O2741" s="44" t="s">
        <v>9167</v>
      </c>
      <c r="P2741" s="44" t="s">
        <v>88</v>
      </c>
      <c r="Q2741" s="44" t="s">
        <v>570</v>
      </c>
    </row>
    <row r="2742" spans="1:17" x14ac:dyDescent="0.25">
      <c r="A2742" s="44" t="s">
        <v>9270</v>
      </c>
      <c r="B2742" s="44" t="s">
        <v>9271</v>
      </c>
      <c r="C2742" s="44" t="s">
        <v>9272</v>
      </c>
      <c r="D2742" s="44"/>
      <c r="E2742" s="44" t="s">
        <v>9171</v>
      </c>
      <c r="F2742" s="44" t="s">
        <v>74</v>
      </c>
      <c r="G2742" s="45">
        <v>60</v>
      </c>
      <c r="H2742" s="46">
        <v>0</v>
      </c>
      <c r="I2742" s="44" t="s">
        <v>1066</v>
      </c>
      <c r="J2742" s="44" t="s">
        <v>1067</v>
      </c>
      <c r="K2742" s="44" t="s">
        <v>566</v>
      </c>
      <c r="L2742" s="44" t="s">
        <v>683</v>
      </c>
      <c r="M2742" s="44" t="s">
        <v>1224</v>
      </c>
      <c r="N2742" s="44"/>
      <c r="O2742" s="44" t="s">
        <v>9167</v>
      </c>
      <c r="P2742" s="44" t="s">
        <v>88</v>
      </c>
      <c r="Q2742" s="44" t="s">
        <v>570</v>
      </c>
    </row>
    <row r="2743" spans="1:17" x14ac:dyDescent="0.25">
      <c r="A2743" s="44" t="s">
        <v>9273</v>
      </c>
      <c r="B2743" s="44" t="s">
        <v>9274</v>
      </c>
      <c r="C2743" s="44" t="s">
        <v>9275</v>
      </c>
      <c r="D2743" s="44"/>
      <c r="E2743" s="44" t="s">
        <v>9171</v>
      </c>
      <c r="F2743" s="44" t="s">
        <v>74</v>
      </c>
      <c r="G2743" s="45">
        <v>60</v>
      </c>
      <c r="H2743" s="46">
        <v>0</v>
      </c>
      <c r="I2743" s="44" t="s">
        <v>826</v>
      </c>
      <c r="J2743" s="44" t="s">
        <v>827</v>
      </c>
      <c r="K2743" s="44" t="s">
        <v>566</v>
      </c>
      <c r="L2743" s="44" t="s">
        <v>683</v>
      </c>
      <c r="M2743" s="44" t="s">
        <v>1106</v>
      </c>
      <c r="N2743" s="44"/>
      <c r="O2743" s="44" t="s">
        <v>9167</v>
      </c>
      <c r="P2743" s="44" t="s">
        <v>88</v>
      </c>
      <c r="Q2743" s="44" t="s">
        <v>570</v>
      </c>
    </row>
    <row r="2744" spans="1:17" x14ac:dyDescent="0.25">
      <c r="A2744" s="44" t="s">
        <v>9276</v>
      </c>
      <c r="B2744" s="44" t="s">
        <v>9277</v>
      </c>
      <c r="C2744" s="44" t="s">
        <v>9278</v>
      </c>
      <c r="D2744" s="44"/>
      <c r="E2744" s="44" t="s">
        <v>9171</v>
      </c>
      <c r="F2744" s="44" t="s">
        <v>74</v>
      </c>
      <c r="G2744" s="45">
        <v>60</v>
      </c>
      <c r="H2744" s="46">
        <v>0</v>
      </c>
      <c r="I2744" s="44" t="s">
        <v>1066</v>
      </c>
      <c r="J2744" s="44" t="s">
        <v>1067</v>
      </c>
      <c r="K2744" s="44" t="s">
        <v>566</v>
      </c>
      <c r="L2744" s="44" t="s">
        <v>683</v>
      </c>
      <c r="M2744" s="44" t="s">
        <v>1159</v>
      </c>
      <c r="N2744" s="44"/>
      <c r="O2744" s="44" t="s">
        <v>9167</v>
      </c>
      <c r="P2744" s="44" t="s">
        <v>88</v>
      </c>
      <c r="Q2744" s="44" t="s">
        <v>570</v>
      </c>
    </row>
    <row r="2745" spans="1:17" x14ac:dyDescent="0.25">
      <c r="A2745" s="44" t="s">
        <v>9279</v>
      </c>
      <c r="B2745" s="44" t="s">
        <v>9280</v>
      </c>
      <c r="C2745" s="44" t="s">
        <v>9281</v>
      </c>
      <c r="D2745" s="44"/>
      <c r="E2745" s="44" t="s">
        <v>9171</v>
      </c>
      <c r="F2745" s="44" t="s">
        <v>74</v>
      </c>
      <c r="G2745" s="45">
        <v>60</v>
      </c>
      <c r="H2745" s="46">
        <v>0</v>
      </c>
      <c r="I2745" s="44" t="s">
        <v>826</v>
      </c>
      <c r="J2745" s="44" t="s">
        <v>827</v>
      </c>
      <c r="K2745" s="44" t="s">
        <v>566</v>
      </c>
      <c r="L2745" s="44" t="s">
        <v>683</v>
      </c>
      <c r="M2745" s="44" t="s">
        <v>851</v>
      </c>
      <c r="N2745" s="44"/>
      <c r="O2745" s="44" t="s">
        <v>9167</v>
      </c>
      <c r="P2745" s="44" t="s">
        <v>88</v>
      </c>
      <c r="Q2745" s="44" t="s">
        <v>570</v>
      </c>
    </row>
    <row r="2746" spans="1:17" x14ac:dyDescent="0.25">
      <c r="A2746" s="44" t="s">
        <v>9282</v>
      </c>
      <c r="B2746" s="44" t="s">
        <v>9283</v>
      </c>
      <c r="C2746" s="44" t="s">
        <v>9284</v>
      </c>
      <c r="D2746" s="44"/>
      <c r="E2746" s="44" t="s">
        <v>9171</v>
      </c>
      <c r="F2746" s="44" t="s">
        <v>74</v>
      </c>
      <c r="G2746" s="45">
        <v>60</v>
      </c>
      <c r="H2746" s="46">
        <v>0</v>
      </c>
      <c r="I2746" s="44" t="s">
        <v>699</v>
      </c>
      <c r="J2746" s="44" t="s">
        <v>700</v>
      </c>
      <c r="K2746" s="44" t="s">
        <v>566</v>
      </c>
      <c r="L2746" s="44" t="s">
        <v>701</v>
      </c>
      <c r="M2746" s="44" t="s">
        <v>702</v>
      </c>
      <c r="N2746" s="44"/>
      <c r="O2746" s="44" t="s">
        <v>9167</v>
      </c>
      <c r="P2746" s="44" t="s">
        <v>88</v>
      </c>
      <c r="Q2746" s="44" t="s">
        <v>570</v>
      </c>
    </row>
    <row r="2747" spans="1:17" x14ac:dyDescent="0.25">
      <c r="A2747" s="44" t="s">
        <v>9285</v>
      </c>
      <c r="B2747" s="44" t="s">
        <v>9286</v>
      </c>
      <c r="C2747" s="44" t="s">
        <v>9287</v>
      </c>
      <c r="D2747" s="44"/>
      <c r="E2747" s="44" t="s">
        <v>8711</v>
      </c>
      <c r="F2747" s="44" t="s">
        <v>74</v>
      </c>
      <c r="G2747" s="45">
        <v>60</v>
      </c>
      <c r="H2747" s="46">
        <v>0</v>
      </c>
      <c r="I2747" s="44" t="s">
        <v>575</v>
      </c>
      <c r="J2747" s="44" t="s">
        <v>576</v>
      </c>
      <c r="K2747" s="44" t="s">
        <v>566</v>
      </c>
      <c r="L2747" s="44" t="s">
        <v>567</v>
      </c>
      <c r="M2747" s="44" t="s">
        <v>663</v>
      </c>
      <c r="N2747" s="44"/>
      <c r="O2747" s="44" t="s">
        <v>9167</v>
      </c>
      <c r="P2747" s="44" t="s">
        <v>88</v>
      </c>
      <c r="Q2747" s="44" t="s">
        <v>570</v>
      </c>
    </row>
    <row r="2748" spans="1:17" x14ac:dyDescent="0.25">
      <c r="A2748" s="44" t="s">
        <v>9288</v>
      </c>
      <c r="B2748" s="44" t="s">
        <v>9289</v>
      </c>
      <c r="C2748" s="44" t="s">
        <v>9290</v>
      </c>
      <c r="D2748" s="44"/>
      <c r="E2748" s="44" t="s">
        <v>8711</v>
      </c>
      <c r="F2748" s="44" t="s">
        <v>74</v>
      </c>
      <c r="G2748" s="45">
        <v>60</v>
      </c>
      <c r="H2748" s="46">
        <v>0</v>
      </c>
      <c r="I2748" s="44" t="s">
        <v>623</v>
      </c>
      <c r="J2748" s="44" t="s">
        <v>624</v>
      </c>
      <c r="K2748" s="44" t="s">
        <v>566</v>
      </c>
      <c r="L2748" s="44" t="s">
        <v>567</v>
      </c>
      <c r="M2748" s="44" t="s">
        <v>667</v>
      </c>
      <c r="N2748" s="44"/>
      <c r="O2748" s="44" t="s">
        <v>9167</v>
      </c>
      <c r="P2748" s="44" t="s">
        <v>88</v>
      </c>
      <c r="Q2748" s="44" t="s">
        <v>570</v>
      </c>
    </row>
    <row r="2749" spans="1:17" x14ac:dyDescent="0.25">
      <c r="A2749" s="44" t="s">
        <v>9291</v>
      </c>
      <c r="B2749" s="44" t="s">
        <v>9292</v>
      </c>
      <c r="C2749" s="44" t="s">
        <v>9293</v>
      </c>
      <c r="D2749" s="44"/>
      <c r="E2749" s="44" t="s">
        <v>8711</v>
      </c>
      <c r="F2749" s="44" t="s">
        <v>74</v>
      </c>
      <c r="G2749" s="45">
        <v>60</v>
      </c>
      <c r="H2749" s="46">
        <v>0</v>
      </c>
      <c r="I2749" s="44" t="s">
        <v>623</v>
      </c>
      <c r="J2749" s="44" t="s">
        <v>624</v>
      </c>
      <c r="K2749" s="44" t="s">
        <v>566</v>
      </c>
      <c r="L2749" s="44" t="s">
        <v>567</v>
      </c>
      <c r="M2749" s="44" t="s">
        <v>725</v>
      </c>
      <c r="N2749" s="44"/>
      <c r="O2749" s="44" t="s">
        <v>9167</v>
      </c>
      <c r="P2749" s="44" t="s">
        <v>88</v>
      </c>
      <c r="Q2749" s="44" t="s">
        <v>570</v>
      </c>
    </row>
    <row r="2750" spans="1:17" x14ac:dyDescent="0.25">
      <c r="A2750" s="44" t="s">
        <v>9294</v>
      </c>
      <c r="B2750" s="44" t="s">
        <v>9295</v>
      </c>
      <c r="C2750" s="44" t="s">
        <v>9296</v>
      </c>
      <c r="D2750" s="44"/>
      <c r="E2750" s="44" t="s">
        <v>8711</v>
      </c>
      <c r="F2750" s="44" t="s">
        <v>74</v>
      </c>
      <c r="G2750" s="45">
        <v>60</v>
      </c>
      <c r="H2750" s="46">
        <v>0</v>
      </c>
      <c r="I2750" s="44" t="s">
        <v>657</v>
      </c>
      <c r="J2750" s="44" t="s">
        <v>658</v>
      </c>
      <c r="K2750" s="44" t="s">
        <v>566</v>
      </c>
      <c r="L2750" s="44" t="s">
        <v>567</v>
      </c>
      <c r="M2750" s="44" t="s">
        <v>974</v>
      </c>
      <c r="N2750" s="44"/>
      <c r="O2750" s="44" t="s">
        <v>9167</v>
      </c>
      <c r="P2750" s="44" t="s">
        <v>88</v>
      </c>
      <c r="Q2750" s="44" t="s">
        <v>570</v>
      </c>
    </row>
    <row r="2751" spans="1:17" x14ac:dyDescent="0.25">
      <c r="A2751" s="44" t="s">
        <v>9297</v>
      </c>
      <c r="B2751" s="44" t="s">
        <v>9298</v>
      </c>
      <c r="C2751" s="44" t="s">
        <v>9299</v>
      </c>
      <c r="D2751" s="44"/>
      <c r="E2751" s="44" t="s">
        <v>8711</v>
      </c>
      <c r="F2751" s="44" t="s">
        <v>74</v>
      </c>
      <c r="G2751" s="45">
        <v>60</v>
      </c>
      <c r="H2751" s="46">
        <v>0</v>
      </c>
      <c r="I2751" s="44" t="s">
        <v>657</v>
      </c>
      <c r="J2751" s="44" t="s">
        <v>658</v>
      </c>
      <c r="K2751" s="44" t="s">
        <v>566</v>
      </c>
      <c r="L2751" s="44" t="s">
        <v>567</v>
      </c>
      <c r="M2751" s="44" t="s">
        <v>974</v>
      </c>
      <c r="N2751" s="44"/>
      <c r="O2751" s="44" t="s">
        <v>9167</v>
      </c>
      <c r="P2751" s="44" t="s">
        <v>88</v>
      </c>
      <c r="Q2751" s="44" t="s">
        <v>570</v>
      </c>
    </row>
    <row r="2752" spans="1:17" x14ac:dyDescent="0.25">
      <c r="A2752" s="44" t="s">
        <v>9300</v>
      </c>
      <c r="B2752" s="44" t="s">
        <v>9301</v>
      </c>
      <c r="C2752" s="44" t="s">
        <v>9302</v>
      </c>
      <c r="D2752" s="44"/>
      <c r="E2752" s="44" t="s">
        <v>8711</v>
      </c>
      <c r="F2752" s="44" t="s">
        <v>74</v>
      </c>
      <c r="G2752" s="45">
        <v>60</v>
      </c>
      <c r="H2752" s="46">
        <v>0</v>
      </c>
      <c r="I2752" s="44" t="s">
        <v>657</v>
      </c>
      <c r="J2752" s="44" t="s">
        <v>658</v>
      </c>
      <c r="K2752" s="44" t="s">
        <v>566</v>
      </c>
      <c r="L2752" s="44" t="s">
        <v>567</v>
      </c>
      <c r="M2752" s="44" t="s">
        <v>974</v>
      </c>
      <c r="N2752" s="44"/>
      <c r="O2752" s="44" t="s">
        <v>9167</v>
      </c>
      <c r="P2752" s="44" t="s">
        <v>88</v>
      </c>
      <c r="Q2752" s="44" t="s">
        <v>570</v>
      </c>
    </row>
    <row r="2753" spans="1:17" x14ac:dyDescent="0.25">
      <c r="A2753" s="44" t="s">
        <v>9303</v>
      </c>
      <c r="B2753" s="44" t="s">
        <v>9304</v>
      </c>
      <c r="C2753" s="44" t="s">
        <v>9305</v>
      </c>
      <c r="D2753" s="44"/>
      <c r="E2753" s="44" t="s">
        <v>8711</v>
      </c>
      <c r="F2753" s="44" t="s">
        <v>74</v>
      </c>
      <c r="G2753" s="45">
        <v>60</v>
      </c>
      <c r="H2753" s="46">
        <v>0</v>
      </c>
      <c r="I2753" s="44" t="s">
        <v>657</v>
      </c>
      <c r="J2753" s="44" t="s">
        <v>658</v>
      </c>
      <c r="K2753" s="44" t="s">
        <v>566</v>
      </c>
      <c r="L2753" s="44" t="s">
        <v>567</v>
      </c>
      <c r="M2753" s="44" t="s">
        <v>974</v>
      </c>
      <c r="N2753" s="44"/>
      <c r="O2753" s="44" t="s">
        <v>9167</v>
      </c>
      <c r="P2753" s="44" t="s">
        <v>88</v>
      </c>
      <c r="Q2753" s="44" t="s">
        <v>570</v>
      </c>
    </row>
    <row r="2754" spans="1:17" x14ac:dyDescent="0.25">
      <c r="A2754" s="44" t="s">
        <v>9306</v>
      </c>
      <c r="B2754" s="44" t="s">
        <v>9307</v>
      </c>
      <c r="C2754" s="44" t="s">
        <v>9308</v>
      </c>
      <c r="D2754" s="44"/>
      <c r="E2754" s="44" t="s">
        <v>9171</v>
      </c>
      <c r="F2754" s="44" t="s">
        <v>74</v>
      </c>
      <c r="G2754" s="45">
        <v>60</v>
      </c>
      <c r="H2754" s="46">
        <v>0</v>
      </c>
      <c r="I2754" s="44" t="s">
        <v>1066</v>
      </c>
      <c r="J2754" s="44" t="s">
        <v>1067</v>
      </c>
      <c r="K2754" s="44" t="s">
        <v>566</v>
      </c>
      <c r="L2754" s="44" t="s">
        <v>683</v>
      </c>
      <c r="M2754" s="44" t="s">
        <v>1159</v>
      </c>
      <c r="N2754" s="44"/>
      <c r="O2754" s="44" t="s">
        <v>9167</v>
      </c>
      <c r="P2754" s="44" t="s">
        <v>88</v>
      </c>
      <c r="Q2754" s="44" t="s">
        <v>570</v>
      </c>
    </row>
    <row r="2755" spans="1:17" x14ac:dyDescent="0.25">
      <c r="A2755" s="44" t="s">
        <v>9309</v>
      </c>
      <c r="B2755" s="44" t="s">
        <v>9310</v>
      </c>
      <c r="C2755" s="44" t="s">
        <v>9311</v>
      </c>
      <c r="D2755" s="44"/>
      <c r="E2755" s="44" t="s">
        <v>9171</v>
      </c>
      <c r="F2755" s="44" t="s">
        <v>74</v>
      </c>
      <c r="G2755" s="45">
        <v>60</v>
      </c>
      <c r="H2755" s="46">
        <v>0</v>
      </c>
      <c r="I2755" s="44" t="s">
        <v>1066</v>
      </c>
      <c r="J2755" s="44" t="s">
        <v>1067</v>
      </c>
      <c r="K2755" s="44" t="s">
        <v>566</v>
      </c>
      <c r="L2755" s="44" t="s">
        <v>683</v>
      </c>
      <c r="M2755" s="44" t="s">
        <v>1078</v>
      </c>
      <c r="N2755" s="44"/>
      <c r="O2755" s="44" t="s">
        <v>9167</v>
      </c>
      <c r="P2755" s="44" t="s">
        <v>88</v>
      </c>
      <c r="Q2755" s="44" t="s">
        <v>570</v>
      </c>
    </row>
    <row r="2756" spans="1:17" x14ac:dyDescent="0.25">
      <c r="A2756" s="44" t="s">
        <v>9312</v>
      </c>
      <c r="B2756" s="44" t="s">
        <v>9313</v>
      </c>
      <c r="C2756" s="44" t="s">
        <v>9314</v>
      </c>
      <c r="D2756" s="44"/>
      <c r="E2756" s="44" t="s">
        <v>9171</v>
      </c>
      <c r="F2756" s="44" t="s">
        <v>74</v>
      </c>
      <c r="G2756" s="45">
        <v>60</v>
      </c>
      <c r="H2756" s="46">
        <v>0</v>
      </c>
      <c r="I2756" s="44" t="s">
        <v>1066</v>
      </c>
      <c r="J2756" s="44" t="s">
        <v>1067</v>
      </c>
      <c r="K2756" s="44" t="s">
        <v>566</v>
      </c>
      <c r="L2756" s="44" t="s">
        <v>683</v>
      </c>
      <c r="M2756" s="44" t="s">
        <v>1224</v>
      </c>
      <c r="N2756" s="44"/>
      <c r="O2756" s="44" t="s">
        <v>9167</v>
      </c>
      <c r="P2756" s="44" t="s">
        <v>88</v>
      </c>
      <c r="Q2756" s="44" t="s">
        <v>570</v>
      </c>
    </row>
    <row r="2757" spans="1:17" x14ac:dyDescent="0.25">
      <c r="A2757" s="44" t="s">
        <v>9315</v>
      </c>
      <c r="B2757" s="44" t="s">
        <v>9316</v>
      </c>
      <c r="C2757" s="44" t="s">
        <v>9317</v>
      </c>
      <c r="D2757" s="44"/>
      <c r="E2757" s="44" t="s">
        <v>9171</v>
      </c>
      <c r="F2757" s="44" t="s">
        <v>74</v>
      </c>
      <c r="G2757" s="45">
        <v>60</v>
      </c>
      <c r="H2757" s="46">
        <v>0</v>
      </c>
      <c r="I2757" s="44" t="s">
        <v>826</v>
      </c>
      <c r="J2757" s="44" t="s">
        <v>827</v>
      </c>
      <c r="K2757" s="44" t="s">
        <v>566</v>
      </c>
      <c r="L2757" s="44" t="s">
        <v>683</v>
      </c>
      <c r="M2757" s="44" t="s">
        <v>1199</v>
      </c>
      <c r="N2757" s="44"/>
      <c r="O2757" s="44" t="s">
        <v>9167</v>
      </c>
      <c r="P2757" s="44" t="s">
        <v>88</v>
      </c>
      <c r="Q2757" s="44" t="s">
        <v>570</v>
      </c>
    </row>
    <row r="2758" spans="1:17" x14ac:dyDescent="0.25">
      <c r="A2758" s="44" t="s">
        <v>9318</v>
      </c>
      <c r="B2758" s="44" t="s">
        <v>9319</v>
      </c>
      <c r="C2758" s="44" t="s">
        <v>9320</v>
      </c>
      <c r="D2758" s="44"/>
      <c r="E2758" s="44" t="s">
        <v>9171</v>
      </c>
      <c r="F2758" s="44" t="s">
        <v>74</v>
      </c>
      <c r="G2758" s="45">
        <v>60</v>
      </c>
      <c r="H2758" s="46">
        <v>0</v>
      </c>
      <c r="I2758" s="44" t="s">
        <v>826</v>
      </c>
      <c r="J2758" s="44" t="s">
        <v>827</v>
      </c>
      <c r="K2758" s="44" t="s">
        <v>566</v>
      </c>
      <c r="L2758" s="44" t="s">
        <v>683</v>
      </c>
      <c r="M2758" s="44" t="s">
        <v>1106</v>
      </c>
      <c r="N2758" s="44"/>
      <c r="O2758" s="44" t="s">
        <v>9167</v>
      </c>
      <c r="P2758" s="44" t="s">
        <v>88</v>
      </c>
      <c r="Q2758" s="44" t="s">
        <v>570</v>
      </c>
    </row>
    <row r="2759" spans="1:17" x14ac:dyDescent="0.25">
      <c r="A2759" s="44" t="s">
        <v>9321</v>
      </c>
      <c r="B2759" s="44" t="s">
        <v>9322</v>
      </c>
      <c r="C2759" s="44" t="s">
        <v>9323</v>
      </c>
      <c r="D2759" s="44"/>
      <c r="E2759" s="44" t="s">
        <v>9171</v>
      </c>
      <c r="F2759" s="44" t="s">
        <v>74</v>
      </c>
      <c r="G2759" s="45">
        <v>60</v>
      </c>
      <c r="H2759" s="46">
        <v>0</v>
      </c>
      <c r="I2759" s="44" t="s">
        <v>1066</v>
      </c>
      <c r="J2759" s="44" t="s">
        <v>1067</v>
      </c>
      <c r="K2759" s="44" t="s">
        <v>566</v>
      </c>
      <c r="L2759" s="44" t="s">
        <v>683</v>
      </c>
      <c r="M2759" s="44" t="s">
        <v>1224</v>
      </c>
      <c r="N2759" s="44"/>
      <c r="O2759" s="44" t="s">
        <v>9167</v>
      </c>
      <c r="P2759" s="44" t="s">
        <v>88</v>
      </c>
      <c r="Q2759" s="44" t="s">
        <v>570</v>
      </c>
    </row>
    <row r="2760" spans="1:17" x14ac:dyDescent="0.25">
      <c r="A2760" s="44" t="s">
        <v>9324</v>
      </c>
      <c r="B2760" s="44" t="s">
        <v>9325</v>
      </c>
      <c r="C2760" s="44" t="s">
        <v>9326</v>
      </c>
      <c r="D2760" s="44"/>
      <c r="E2760" s="44" t="s">
        <v>9171</v>
      </c>
      <c r="F2760" s="44" t="s">
        <v>74</v>
      </c>
      <c r="G2760" s="45">
        <v>60</v>
      </c>
      <c r="H2760" s="46">
        <v>0</v>
      </c>
      <c r="I2760" s="44" t="s">
        <v>826</v>
      </c>
      <c r="J2760" s="44" t="s">
        <v>827</v>
      </c>
      <c r="K2760" s="44" t="s">
        <v>566</v>
      </c>
      <c r="L2760" s="44" t="s">
        <v>683</v>
      </c>
      <c r="M2760" s="44" t="s">
        <v>1199</v>
      </c>
      <c r="N2760" s="44"/>
      <c r="O2760" s="44" t="s">
        <v>9167</v>
      </c>
      <c r="P2760" s="44" t="s">
        <v>88</v>
      </c>
      <c r="Q2760" s="44" t="s">
        <v>570</v>
      </c>
    </row>
    <row r="2761" spans="1:17" x14ac:dyDescent="0.25">
      <c r="A2761" s="44" t="s">
        <v>9327</v>
      </c>
      <c r="B2761" s="44" t="s">
        <v>9328</v>
      </c>
      <c r="C2761" s="44" t="s">
        <v>9329</v>
      </c>
      <c r="D2761" s="44"/>
      <c r="E2761" s="44" t="s">
        <v>9171</v>
      </c>
      <c r="F2761" s="44" t="s">
        <v>74</v>
      </c>
      <c r="G2761" s="45">
        <v>60</v>
      </c>
      <c r="H2761" s="46">
        <v>0</v>
      </c>
      <c r="I2761" s="44" t="s">
        <v>826</v>
      </c>
      <c r="J2761" s="44" t="s">
        <v>827</v>
      </c>
      <c r="K2761" s="44" t="s">
        <v>566</v>
      </c>
      <c r="L2761" s="44" t="s">
        <v>683</v>
      </c>
      <c r="M2761" s="44" t="s">
        <v>1106</v>
      </c>
      <c r="N2761" s="44"/>
      <c r="O2761" s="44" t="s">
        <v>9167</v>
      </c>
      <c r="P2761" s="44" t="s">
        <v>88</v>
      </c>
      <c r="Q2761" s="44" t="s">
        <v>570</v>
      </c>
    </row>
    <row r="2762" spans="1:17" x14ac:dyDescent="0.25">
      <c r="A2762" s="44" t="s">
        <v>9330</v>
      </c>
      <c r="B2762" s="44" t="s">
        <v>9331</v>
      </c>
      <c r="C2762" s="44" t="s">
        <v>9332</v>
      </c>
      <c r="D2762" s="44"/>
      <c r="E2762" s="44" t="s">
        <v>9171</v>
      </c>
      <c r="F2762" s="44" t="s">
        <v>74</v>
      </c>
      <c r="G2762" s="45">
        <v>60</v>
      </c>
      <c r="H2762" s="46">
        <v>0</v>
      </c>
      <c r="I2762" s="44" t="s">
        <v>1066</v>
      </c>
      <c r="J2762" s="44" t="s">
        <v>1067</v>
      </c>
      <c r="K2762" s="44" t="s">
        <v>566</v>
      </c>
      <c r="L2762" s="44" t="s">
        <v>683</v>
      </c>
      <c r="M2762" s="44" t="s">
        <v>1092</v>
      </c>
      <c r="N2762" s="44"/>
      <c r="O2762" s="44" t="s">
        <v>9167</v>
      </c>
      <c r="P2762" s="44" t="s">
        <v>88</v>
      </c>
      <c r="Q2762" s="44" t="s">
        <v>570</v>
      </c>
    </row>
    <row r="2763" spans="1:17" x14ac:dyDescent="0.25">
      <c r="A2763" s="44" t="s">
        <v>9333</v>
      </c>
      <c r="B2763" s="44" t="s">
        <v>9334</v>
      </c>
      <c r="C2763" s="44" t="s">
        <v>9335</v>
      </c>
      <c r="D2763" s="44"/>
      <c r="E2763" s="44" t="s">
        <v>9171</v>
      </c>
      <c r="F2763" s="44" t="s">
        <v>74</v>
      </c>
      <c r="G2763" s="45">
        <v>60</v>
      </c>
      <c r="H2763" s="46">
        <v>0</v>
      </c>
      <c r="I2763" s="44" t="s">
        <v>826</v>
      </c>
      <c r="J2763" s="44" t="s">
        <v>827</v>
      </c>
      <c r="K2763" s="44" t="s">
        <v>566</v>
      </c>
      <c r="L2763" s="44" t="s">
        <v>683</v>
      </c>
      <c r="M2763" s="44" t="s">
        <v>1106</v>
      </c>
      <c r="N2763" s="44"/>
      <c r="O2763" s="44" t="s">
        <v>9167</v>
      </c>
      <c r="P2763" s="44" t="s">
        <v>88</v>
      </c>
      <c r="Q2763" s="44" t="s">
        <v>570</v>
      </c>
    </row>
    <row r="2764" spans="1:17" x14ac:dyDescent="0.25">
      <c r="A2764" s="44" t="s">
        <v>9336</v>
      </c>
      <c r="B2764" s="44" t="s">
        <v>9337</v>
      </c>
      <c r="C2764" s="44" t="s">
        <v>9338</v>
      </c>
      <c r="D2764" s="44"/>
      <c r="E2764" s="44" t="s">
        <v>9171</v>
      </c>
      <c r="F2764" s="44" t="s">
        <v>74</v>
      </c>
      <c r="G2764" s="45">
        <v>60</v>
      </c>
      <c r="H2764" s="46">
        <v>0</v>
      </c>
      <c r="I2764" s="44" t="s">
        <v>1066</v>
      </c>
      <c r="J2764" s="44" t="s">
        <v>1067</v>
      </c>
      <c r="K2764" s="44" t="s">
        <v>566</v>
      </c>
      <c r="L2764" s="44" t="s">
        <v>683</v>
      </c>
      <c r="M2764" s="44" t="s">
        <v>1224</v>
      </c>
      <c r="N2764" s="44"/>
      <c r="O2764" s="44" t="s">
        <v>9167</v>
      </c>
      <c r="P2764" s="44" t="s">
        <v>88</v>
      </c>
      <c r="Q2764" s="44" t="s">
        <v>570</v>
      </c>
    </row>
    <row r="2765" spans="1:17" x14ac:dyDescent="0.25">
      <c r="A2765" s="44" t="s">
        <v>9339</v>
      </c>
      <c r="B2765" s="44" t="s">
        <v>9340</v>
      </c>
      <c r="C2765" s="44" t="s">
        <v>9341</v>
      </c>
      <c r="D2765" s="44"/>
      <c r="E2765" s="44" t="s">
        <v>9171</v>
      </c>
      <c r="F2765" s="44" t="s">
        <v>74</v>
      </c>
      <c r="G2765" s="45">
        <v>60</v>
      </c>
      <c r="H2765" s="46">
        <v>0</v>
      </c>
      <c r="I2765" s="44" t="s">
        <v>1066</v>
      </c>
      <c r="J2765" s="44" t="s">
        <v>1067</v>
      </c>
      <c r="K2765" s="44" t="s">
        <v>566</v>
      </c>
      <c r="L2765" s="44" t="s">
        <v>683</v>
      </c>
      <c r="M2765" s="44" t="s">
        <v>1068</v>
      </c>
      <c r="N2765" s="44"/>
      <c r="O2765" s="44" t="s">
        <v>9167</v>
      </c>
      <c r="P2765" s="44" t="s">
        <v>88</v>
      </c>
      <c r="Q2765" s="44" t="s">
        <v>570</v>
      </c>
    </row>
    <row r="2766" spans="1:17" x14ac:dyDescent="0.25">
      <c r="A2766" s="44" t="s">
        <v>9342</v>
      </c>
      <c r="B2766" s="44" t="s">
        <v>9343</v>
      </c>
      <c r="C2766" s="44" t="s">
        <v>9344</v>
      </c>
      <c r="D2766" s="44"/>
      <c r="E2766" s="44" t="s">
        <v>9171</v>
      </c>
      <c r="F2766" s="44" t="s">
        <v>74</v>
      </c>
      <c r="G2766" s="45">
        <v>60</v>
      </c>
      <c r="H2766" s="46">
        <v>0</v>
      </c>
      <c r="I2766" s="44" t="s">
        <v>826</v>
      </c>
      <c r="J2766" s="44" t="s">
        <v>827</v>
      </c>
      <c r="K2766" s="44" t="s">
        <v>566</v>
      </c>
      <c r="L2766" s="44" t="s">
        <v>683</v>
      </c>
      <c r="M2766" s="44" t="s">
        <v>1179</v>
      </c>
      <c r="N2766" s="44"/>
      <c r="O2766" s="44" t="s">
        <v>9167</v>
      </c>
      <c r="P2766" s="44" t="s">
        <v>88</v>
      </c>
      <c r="Q2766" s="44" t="s">
        <v>570</v>
      </c>
    </row>
    <row r="2767" spans="1:17" x14ac:dyDescent="0.25">
      <c r="A2767" s="44" t="s">
        <v>9345</v>
      </c>
      <c r="B2767" s="44" t="s">
        <v>9346</v>
      </c>
      <c r="C2767" s="44" t="s">
        <v>9347</v>
      </c>
      <c r="D2767" s="44"/>
      <c r="E2767" s="44" t="s">
        <v>9171</v>
      </c>
      <c r="F2767" s="44" t="s">
        <v>74</v>
      </c>
      <c r="G2767" s="45">
        <v>60</v>
      </c>
      <c r="H2767" s="46">
        <v>0</v>
      </c>
      <c r="I2767" s="44" t="s">
        <v>1066</v>
      </c>
      <c r="J2767" s="44" t="s">
        <v>1067</v>
      </c>
      <c r="K2767" s="44" t="s">
        <v>566</v>
      </c>
      <c r="L2767" s="44" t="s">
        <v>683</v>
      </c>
      <c r="M2767" s="44" t="s">
        <v>1224</v>
      </c>
      <c r="N2767" s="44"/>
      <c r="O2767" s="44" t="s">
        <v>9167</v>
      </c>
      <c r="P2767" s="44" t="s">
        <v>88</v>
      </c>
      <c r="Q2767" s="44" t="s">
        <v>570</v>
      </c>
    </row>
    <row r="2768" spans="1:17" x14ac:dyDescent="0.25">
      <c r="A2768" s="44" t="s">
        <v>9348</v>
      </c>
      <c r="B2768" s="44" t="s">
        <v>9349</v>
      </c>
      <c r="C2768" s="44" t="s">
        <v>9350</v>
      </c>
      <c r="D2768" s="44"/>
      <c r="E2768" s="44" t="s">
        <v>9171</v>
      </c>
      <c r="F2768" s="44" t="s">
        <v>74</v>
      </c>
      <c r="G2768" s="45">
        <v>60</v>
      </c>
      <c r="H2768" s="46">
        <v>0</v>
      </c>
      <c r="I2768" s="44" t="s">
        <v>826</v>
      </c>
      <c r="J2768" s="44" t="s">
        <v>827</v>
      </c>
      <c r="K2768" s="44" t="s">
        <v>566</v>
      </c>
      <c r="L2768" s="44" t="s">
        <v>683</v>
      </c>
      <c r="M2768" s="44" t="s">
        <v>1106</v>
      </c>
      <c r="N2768" s="44"/>
      <c r="O2768" s="44" t="s">
        <v>9167</v>
      </c>
      <c r="P2768" s="44" t="s">
        <v>88</v>
      </c>
      <c r="Q2768" s="44" t="s">
        <v>570</v>
      </c>
    </row>
    <row r="2769" spans="1:17" x14ac:dyDescent="0.25">
      <c r="A2769" s="44" t="s">
        <v>9351</v>
      </c>
      <c r="B2769" s="44" t="s">
        <v>9352</v>
      </c>
      <c r="C2769" s="44" t="s">
        <v>9353</v>
      </c>
      <c r="D2769" s="44"/>
      <c r="E2769" s="44" t="s">
        <v>9171</v>
      </c>
      <c r="F2769" s="44" t="s">
        <v>74</v>
      </c>
      <c r="G2769" s="45">
        <v>60</v>
      </c>
      <c r="H2769" s="46">
        <v>0</v>
      </c>
      <c r="I2769" s="44" t="s">
        <v>1066</v>
      </c>
      <c r="J2769" s="44" t="s">
        <v>1067</v>
      </c>
      <c r="K2769" s="44" t="s">
        <v>566</v>
      </c>
      <c r="L2769" s="44" t="s">
        <v>683</v>
      </c>
      <c r="M2769" s="44" t="s">
        <v>1078</v>
      </c>
      <c r="N2769" s="44"/>
      <c r="O2769" s="44" t="s">
        <v>9167</v>
      </c>
      <c r="P2769" s="44" t="s">
        <v>88</v>
      </c>
      <c r="Q2769" s="44" t="s">
        <v>570</v>
      </c>
    </row>
    <row r="2770" spans="1:17" x14ac:dyDescent="0.25">
      <c r="A2770" s="44" t="s">
        <v>9354</v>
      </c>
      <c r="B2770" s="44" t="s">
        <v>9355</v>
      </c>
      <c r="C2770" s="44" t="s">
        <v>9356</v>
      </c>
      <c r="D2770" s="44"/>
      <c r="E2770" s="44" t="s">
        <v>9171</v>
      </c>
      <c r="F2770" s="44" t="s">
        <v>74</v>
      </c>
      <c r="G2770" s="45">
        <v>60</v>
      </c>
      <c r="H2770" s="46">
        <v>0</v>
      </c>
      <c r="I2770" s="44" t="s">
        <v>826</v>
      </c>
      <c r="J2770" s="44" t="s">
        <v>827</v>
      </c>
      <c r="K2770" s="44" t="s">
        <v>566</v>
      </c>
      <c r="L2770" s="44" t="s">
        <v>683</v>
      </c>
      <c r="M2770" s="44" t="s">
        <v>1106</v>
      </c>
      <c r="N2770" s="44"/>
      <c r="O2770" s="44" t="s">
        <v>9167</v>
      </c>
      <c r="P2770" s="44" t="s">
        <v>88</v>
      </c>
      <c r="Q2770" s="44" t="s">
        <v>570</v>
      </c>
    </row>
    <row r="2771" spans="1:17" x14ac:dyDescent="0.25">
      <c r="A2771" s="44" t="s">
        <v>9357</v>
      </c>
      <c r="B2771" s="44" t="s">
        <v>9358</v>
      </c>
      <c r="C2771" s="44" t="s">
        <v>9359</v>
      </c>
      <c r="D2771" s="44"/>
      <c r="E2771" s="44" t="s">
        <v>9171</v>
      </c>
      <c r="F2771" s="44" t="s">
        <v>74</v>
      </c>
      <c r="G2771" s="45">
        <v>60</v>
      </c>
      <c r="H2771" s="46">
        <v>0</v>
      </c>
      <c r="I2771" s="44" t="s">
        <v>1066</v>
      </c>
      <c r="J2771" s="44" t="s">
        <v>1067</v>
      </c>
      <c r="K2771" s="44" t="s">
        <v>566</v>
      </c>
      <c r="L2771" s="44" t="s">
        <v>683</v>
      </c>
      <c r="M2771" s="44" t="s">
        <v>1224</v>
      </c>
      <c r="N2771" s="44"/>
      <c r="O2771" s="44" t="s">
        <v>9167</v>
      </c>
      <c r="P2771" s="44" t="s">
        <v>88</v>
      </c>
      <c r="Q2771" s="44" t="s">
        <v>570</v>
      </c>
    </row>
    <row r="2772" spans="1:17" x14ac:dyDescent="0.25">
      <c r="A2772" s="44" t="s">
        <v>9360</v>
      </c>
      <c r="B2772" s="44" t="s">
        <v>9361</v>
      </c>
      <c r="C2772" s="44" t="s">
        <v>9362</v>
      </c>
      <c r="D2772" s="44"/>
      <c r="E2772" s="44" t="s">
        <v>9171</v>
      </c>
      <c r="F2772" s="44" t="s">
        <v>74</v>
      </c>
      <c r="G2772" s="45">
        <v>60</v>
      </c>
      <c r="H2772" s="46">
        <v>0</v>
      </c>
      <c r="I2772" s="44" t="s">
        <v>826</v>
      </c>
      <c r="J2772" s="44" t="s">
        <v>827</v>
      </c>
      <c r="K2772" s="44" t="s">
        <v>566</v>
      </c>
      <c r="L2772" s="44" t="s">
        <v>683</v>
      </c>
      <c r="M2772" s="44" t="s">
        <v>1199</v>
      </c>
      <c r="N2772" s="44"/>
      <c r="O2772" s="44" t="s">
        <v>9167</v>
      </c>
      <c r="P2772" s="44" t="s">
        <v>88</v>
      </c>
      <c r="Q2772" s="44" t="s">
        <v>570</v>
      </c>
    </row>
    <row r="2773" spans="1:17" x14ac:dyDescent="0.25">
      <c r="A2773" s="44" t="s">
        <v>9363</v>
      </c>
      <c r="B2773" s="44" t="s">
        <v>9364</v>
      </c>
      <c r="C2773" s="44" t="s">
        <v>9365</v>
      </c>
      <c r="D2773" s="44"/>
      <c r="E2773" s="44" t="s">
        <v>9171</v>
      </c>
      <c r="F2773" s="44" t="s">
        <v>74</v>
      </c>
      <c r="G2773" s="45">
        <v>60</v>
      </c>
      <c r="H2773" s="46">
        <v>0</v>
      </c>
      <c r="I2773" s="44" t="s">
        <v>1066</v>
      </c>
      <c r="J2773" s="44" t="s">
        <v>1067</v>
      </c>
      <c r="K2773" s="44" t="s">
        <v>566</v>
      </c>
      <c r="L2773" s="44" t="s">
        <v>683</v>
      </c>
      <c r="M2773" s="44" t="s">
        <v>1224</v>
      </c>
      <c r="N2773" s="44"/>
      <c r="O2773" s="44" t="s">
        <v>9167</v>
      </c>
      <c r="P2773" s="44" t="s">
        <v>88</v>
      </c>
      <c r="Q2773" s="44" t="s">
        <v>570</v>
      </c>
    </row>
    <row r="2774" spans="1:17" x14ac:dyDescent="0.25">
      <c r="A2774" s="44" t="s">
        <v>9366</v>
      </c>
      <c r="B2774" s="44" t="s">
        <v>9367</v>
      </c>
      <c r="C2774" s="44" t="s">
        <v>9368</v>
      </c>
      <c r="D2774" s="44"/>
      <c r="E2774" s="44" t="s">
        <v>9171</v>
      </c>
      <c r="F2774" s="44" t="s">
        <v>74</v>
      </c>
      <c r="G2774" s="45">
        <v>60</v>
      </c>
      <c r="H2774" s="46">
        <v>0</v>
      </c>
      <c r="I2774" s="44" t="s">
        <v>1066</v>
      </c>
      <c r="J2774" s="44" t="s">
        <v>1067</v>
      </c>
      <c r="K2774" s="44" t="s">
        <v>566</v>
      </c>
      <c r="L2774" s="44" t="s">
        <v>683</v>
      </c>
      <c r="M2774" s="44" t="s">
        <v>1092</v>
      </c>
      <c r="N2774" s="44"/>
      <c r="O2774" s="44" t="s">
        <v>9167</v>
      </c>
      <c r="P2774" s="44" t="s">
        <v>88</v>
      </c>
      <c r="Q2774" s="44" t="s">
        <v>570</v>
      </c>
    </row>
    <row r="2775" spans="1:17" x14ac:dyDescent="0.25">
      <c r="A2775" s="44" t="s">
        <v>9369</v>
      </c>
      <c r="B2775" s="44" t="s">
        <v>9370</v>
      </c>
      <c r="C2775" s="44" t="s">
        <v>9356</v>
      </c>
      <c r="D2775" s="44"/>
      <c r="E2775" s="44" t="s">
        <v>9171</v>
      </c>
      <c r="F2775" s="44" t="s">
        <v>74</v>
      </c>
      <c r="G2775" s="45">
        <v>60</v>
      </c>
      <c r="H2775" s="46">
        <v>0</v>
      </c>
      <c r="I2775" s="44" t="s">
        <v>826</v>
      </c>
      <c r="J2775" s="44" t="s">
        <v>827</v>
      </c>
      <c r="K2775" s="44" t="s">
        <v>566</v>
      </c>
      <c r="L2775" s="44" t="s">
        <v>683</v>
      </c>
      <c r="M2775" s="44" t="s">
        <v>1106</v>
      </c>
      <c r="N2775" s="44"/>
      <c r="O2775" s="44" t="s">
        <v>9167</v>
      </c>
      <c r="P2775" s="44" t="s">
        <v>88</v>
      </c>
      <c r="Q2775" s="44" t="s">
        <v>570</v>
      </c>
    </row>
    <row r="2776" spans="1:17" x14ac:dyDescent="0.25">
      <c r="A2776" s="44" t="s">
        <v>9371</v>
      </c>
      <c r="B2776" s="44" t="s">
        <v>9372</v>
      </c>
      <c r="C2776" s="44" t="s">
        <v>9373</v>
      </c>
      <c r="D2776" s="44"/>
      <c r="E2776" s="44" t="s">
        <v>9171</v>
      </c>
      <c r="F2776" s="44" t="s">
        <v>74</v>
      </c>
      <c r="G2776" s="45">
        <v>60</v>
      </c>
      <c r="H2776" s="46">
        <v>0</v>
      </c>
      <c r="I2776" s="44" t="s">
        <v>1066</v>
      </c>
      <c r="J2776" s="44" t="s">
        <v>1067</v>
      </c>
      <c r="K2776" s="44" t="s">
        <v>566</v>
      </c>
      <c r="L2776" s="44" t="s">
        <v>683</v>
      </c>
      <c r="M2776" s="44" t="s">
        <v>1224</v>
      </c>
      <c r="N2776" s="44"/>
      <c r="O2776" s="44" t="s">
        <v>9167</v>
      </c>
      <c r="P2776" s="44" t="s">
        <v>88</v>
      </c>
      <c r="Q2776" s="44" t="s">
        <v>570</v>
      </c>
    </row>
    <row r="2777" spans="1:17" x14ac:dyDescent="0.25">
      <c r="A2777" s="44" t="s">
        <v>9374</v>
      </c>
      <c r="B2777" s="44" t="s">
        <v>9375</v>
      </c>
      <c r="C2777" s="44" t="s">
        <v>9376</v>
      </c>
      <c r="D2777" s="44"/>
      <c r="E2777" s="44" t="s">
        <v>9171</v>
      </c>
      <c r="F2777" s="44" t="s">
        <v>74</v>
      </c>
      <c r="G2777" s="45">
        <v>60</v>
      </c>
      <c r="H2777" s="46">
        <v>0</v>
      </c>
      <c r="I2777" s="44" t="s">
        <v>826</v>
      </c>
      <c r="J2777" s="44" t="s">
        <v>827</v>
      </c>
      <c r="K2777" s="44" t="s">
        <v>566</v>
      </c>
      <c r="L2777" s="44" t="s">
        <v>683</v>
      </c>
      <c r="M2777" s="44" t="s">
        <v>759</v>
      </c>
      <c r="N2777" s="44"/>
      <c r="O2777" s="44" t="s">
        <v>9167</v>
      </c>
      <c r="P2777" s="44" t="s">
        <v>88</v>
      </c>
      <c r="Q2777" s="44" t="s">
        <v>570</v>
      </c>
    </row>
    <row r="2778" spans="1:17" x14ac:dyDescent="0.25">
      <c r="A2778" s="44" t="s">
        <v>9377</v>
      </c>
      <c r="B2778" s="44" t="s">
        <v>9378</v>
      </c>
      <c r="C2778" s="44" t="s">
        <v>9379</v>
      </c>
      <c r="D2778" s="44"/>
      <c r="E2778" s="44" t="s">
        <v>9171</v>
      </c>
      <c r="F2778" s="44" t="s">
        <v>74</v>
      </c>
      <c r="G2778" s="45">
        <v>60</v>
      </c>
      <c r="H2778" s="46">
        <v>0</v>
      </c>
      <c r="I2778" s="44" t="s">
        <v>1066</v>
      </c>
      <c r="J2778" s="44" t="s">
        <v>1067</v>
      </c>
      <c r="K2778" s="44" t="s">
        <v>566</v>
      </c>
      <c r="L2778" s="44" t="s">
        <v>683</v>
      </c>
      <c r="M2778" s="44" t="s">
        <v>1092</v>
      </c>
      <c r="N2778" s="44"/>
      <c r="O2778" s="44" t="s">
        <v>9167</v>
      </c>
      <c r="P2778" s="44" t="s">
        <v>88</v>
      </c>
      <c r="Q2778" s="44" t="s">
        <v>570</v>
      </c>
    </row>
    <row r="2779" spans="1:17" x14ac:dyDescent="0.25">
      <c r="A2779" s="44" t="s">
        <v>9380</v>
      </c>
      <c r="B2779" s="44" t="s">
        <v>9381</v>
      </c>
      <c r="C2779" s="44" t="s">
        <v>9382</v>
      </c>
      <c r="D2779" s="44"/>
      <c r="E2779" s="44" t="s">
        <v>9171</v>
      </c>
      <c r="F2779" s="44" t="s">
        <v>74</v>
      </c>
      <c r="G2779" s="45">
        <v>60</v>
      </c>
      <c r="H2779" s="46">
        <v>0</v>
      </c>
      <c r="I2779" s="44" t="s">
        <v>826</v>
      </c>
      <c r="J2779" s="44" t="s">
        <v>827</v>
      </c>
      <c r="K2779" s="44" t="s">
        <v>566</v>
      </c>
      <c r="L2779" s="44" t="s">
        <v>683</v>
      </c>
      <c r="M2779" s="44" t="s">
        <v>1106</v>
      </c>
      <c r="N2779" s="44"/>
      <c r="O2779" s="44" t="s">
        <v>9167</v>
      </c>
      <c r="P2779" s="44" t="s">
        <v>88</v>
      </c>
      <c r="Q2779" s="44" t="s">
        <v>570</v>
      </c>
    </row>
    <row r="2780" spans="1:17" x14ac:dyDescent="0.25">
      <c r="A2780" s="44" t="s">
        <v>9383</v>
      </c>
      <c r="B2780" s="44" t="s">
        <v>9384</v>
      </c>
      <c r="C2780" s="44" t="s">
        <v>9385</v>
      </c>
      <c r="D2780" s="44"/>
      <c r="E2780" s="44" t="s">
        <v>9171</v>
      </c>
      <c r="F2780" s="44" t="s">
        <v>74</v>
      </c>
      <c r="G2780" s="45">
        <v>60</v>
      </c>
      <c r="H2780" s="46">
        <v>0</v>
      </c>
      <c r="I2780" s="44" t="s">
        <v>1066</v>
      </c>
      <c r="J2780" s="44" t="s">
        <v>1067</v>
      </c>
      <c r="K2780" s="44" t="s">
        <v>566</v>
      </c>
      <c r="L2780" s="44" t="s">
        <v>683</v>
      </c>
      <c r="M2780" s="44" t="s">
        <v>1068</v>
      </c>
      <c r="N2780" s="44"/>
      <c r="O2780" s="44" t="s">
        <v>9167</v>
      </c>
      <c r="P2780" s="44" t="s">
        <v>88</v>
      </c>
      <c r="Q2780" s="44" t="s">
        <v>570</v>
      </c>
    </row>
    <row r="2781" spans="1:17" x14ac:dyDescent="0.25">
      <c r="A2781" s="44" t="s">
        <v>9386</v>
      </c>
      <c r="B2781" s="44" t="s">
        <v>9387</v>
      </c>
      <c r="C2781" s="44" t="s">
        <v>9388</v>
      </c>
      <c r="D2781" s="44"/>
      <c r="E2781" s="44" t="s">
        <v>9171</v>
      </c>
      <c r="F2781" s="44" t="s">
        <v>74</v>
      </c>
      <c r="G2781" s="45">
        <v>60</v>
      </c>
      <c r="H2781" s="46">
        <v>0</v>
      </c>
      <c r="I2781" s="44" t="s">
        <v>1066</v>
      </c>
      <c r="J2781" s="44" t="s">
        <v>1067</v>
      </c>
      <c r="K2781" s="44" t="s">
        <v>566</v>
      </c>
      <c r="L2781" s="44" t="s">
        <v>683</v>
      </c>
      <c r="M2781" s="44" t="s">
        <v>1224</v>
      </c>
      <c r="N2781" s="44"/>
      <c r="O2781" s="44" t="s">
        <v>9167</v>
      </c>
      <c r="P2781" s="44" t="s">
        <v>88</v>
      </c>
      <c r="Q2781" s="44" t="s">
        <v>570</v>
      </c>
    </row>
    <row r="2782" spans="1:17" x14ac:dyDescent="0.25">
      <c r="A2782" s="44" t="s">
        <v>9389</v>
      </c>
      <c r="B2782" s="44" t="s">
        <v>9390</v>
      </c>
      <c r="C2782" s="44" t="s">
        <v>9391</v>
      </c>
      <c r="D2782" s="44"/>
      <c r="E2782" s="44" t="s">
        <v>9171</v>
      </c>
      <c r="F2782" s="44" t="s">
        <v>74</v>
      </c>
      <c r="G2782" s="45">
        <v>60</v>
      </c>
      <c r="H2782" s="46">
        <v>0</v>
      </c>
      <c r="I2782" s="44" t="s">
        <v>1066</v>
      </c>
      <c r="J2782" s="44" t="s">
        <v>1067</v>
      </c>
      <c r="K2782" s="44" t="s">
        <v>566</v>
      </c>
      <c r="L2782" s="44" t="s">
        <v>683</v>
      </c>
      <c r="M2782" s="44" t="s">
        <v>1092</v>
      </c>
      <c r="N2782" s="44"/>
      <c r="O2782" s="44" t="s">
        <v>9167</v>
      </c>
      <c r="P2782" s="44" t="s">
        <v>88</v>
      </c>
      <c r="Q2782" s="44" t="s">
        <v>570</v>
      </c>
    </row>
    <row r="2783" spans="1:17" x14ac:dyDescent="0.25">
      <c r="A2783" s="44" t="s">
        <v>9392</v>
      </c>
      <c r="B2783" s="44" t="s">
        <v>9393</v>
      </c>
      <c r="C2783" s="44" t="s">
        <v>9394</v>
      </c>
      <c r="D2783" s="44"/>
      <c r="E2783" s="44" t="s">
        <v>9171</v>
      </c>
      <c r="F2783" s="44" t="s">
        <v>74</v>
      </c>
      <c r="G2783" s="45">
        <v>60</v>
      </c>
      <c r="H2783" s="46">
        <v>0</v>
      </c>
      <c r="I2783" s="44" t="s">
        <v>826</v>
      </c>
      <c r="J2783" s="44" t="s">
        <v>827</v>
      </c>
      <c r="K2783" s="44" t="s">
        <v>566</v>
      </c>
      <c r="L2783" s="44" t="s">
        <v>683</v>
      </c>
      <c r="M2783" s="44" t="s">
        <v>1899</v>
      </c>
      <c r="N2783" s="44"/>
      <c r="O2783" s="44" t="s">
        <v>9167</v>
      </c>
      <c r="P2783" s="44" t="s">
        <v>88</v>
      </c>
      <c r="Q2783" s="44" t="s">
        <v>570</v>
      </c>
    </row>
    <row r="2784" spans="1:17" x14ac:dyDescent="0.25">
      <c r="A2784" s="44" t="s">
        <v>9395</v>
      </c>
      <c r="B2784" s="44" t="s">
        <v>9396</v>
      </c>
      <c r="C2784" s="44" t="s">
        <v>9397</v>
      </c>
      <c r="D2784" s="44"/>
      <c r="E2784" s="44" t="s">
        <v>9171</v>
      </c>
      <c r="F2784" s="44" t="s">
        <v>74</v>
      </c>
      <c r="G2784" s="45">
        <v>60</v>
      </c>
      <c r="H2784" s="46">
        <v>0</v>
      </c>
      <c r="I2784" s="44" t="s">
        <v>826</v>
      </c>
      <c r="J2784" s="44" t="s">
        <v>827</v>
      </c>
      <c r="K2784" s="44" t="s">
        <v>566</v>
      </c>
      <c r="L2784" s="44" t="s">
        <v>683</v>
      </c>
      <c r="M2784" s="44" t="s">
        <v>1899</v>
      </c>
      <c r="N2784" s="44"/>
      <c r="O2784" s="44" t="s">
        <v>9167</v>
      </c>
      <c r="P2784" s="44" t="s">
        <v>88</v>
      </c>
      <c r="Q2784" s="44" t="s">
        <v>570</v>
      </c>
    </row>
    <row r="2785" spans="1:17" x14ac:dyDescent="0.25">
      <c r="A2785" s="44" t="s">
        <v>9398</v>
      </c>
      <c r="B2785" s="44" t="s">
        <v>9399</v>
      </c>
      <c r="C2785" s="44" t="s">
        <v>9400</v>
      </c>
      <c r="D2785" s="44"/>
      <c r="E2785" s="44" t="s">
        <v>9171</v>
      </c>
      <c r="F2785" s="44" t="s">
        <v>74</v>
      </c>
      <c r="G2785" s="45">
        <v>60</v>
      </c>
      <c r="H2785" s="46">
        <v>0</v>
      </c>
      <c r="I2785" s="44" t="s">
        <v>1066</v>
      </c>
      <c r="J2785" s="44" t="s">
        <v>1067</v>
      </c>
      <c r="K2785" s="44" t="s">
        <v>566</v>
      </c>
      <c r="L2785" s="44" t="s">
        <v>683</v>
      </c>
      <c r="M2785" s="44" t="s">
        <v>1179</v>
      </c>
      <c r="N2785" s="44"/>
      <c r="O2785" s="44" t="s">
        <v>9167</v>
      </c>
      <c r="P2785" s="44" t="s">
        <v>88</v>
      </c>
      <c r="Q2785" s="44" t="s">
        <v>570</v>
      </c>
    </row>
    <row r="2786" spans="1:17" x14ac:dyDescent="0.25">
      <c r="A2786" s="44" t="s">
        <v>9401</v>
      </c>
      <c r="B2786" s="44" t="s">
        <v>9402</v>
      </c>
      <c r="C2786" s="44" t="s">
        <v>9403</v>
      </c>
      <c r="D2786" s="44"/>
      <c r="E2786" s="44" t="s">
        <v>9171</v>
      </c>
      <c r="F2786" s="44" t="s">
        <v>74</v>
      </c>
      <c r="G2786" s="45">
        <v>60</v>
      </c>
      <c r="H2786" s="46">
        <v>0</v>
      </c>
      <c r="I2786" s="44" t="s">
        <v>1066</v>
      </c>
      <c r="J2786" s="44" t="s">
        <v>1067</v>
      </c>
      <c r="K2786" s="44" t="s">
        <v>566</v>
      </c>
      <c r="L2786" s="44" t="s">
        <v>683</v>
      </c>
      <c r="M2786" s="44" t="s">
        <v>1078</v>
      </c>
      <c r="N2786" s="44"/>
      <c r="O2786" s="44" t="s">
        <v>9167</v>
      </c>
      <c r="P2786" s="44" t="s">
        <v>88</v>
      </c>
      <c r="Q2786" s="44" t="s">
        <v>570</v>
      </c>
    </row>
    <row r="2787" spans="1:17" x14ac:dyDescent="0.25">
      <c r="A2787" s="44" t="s">
        <v>9404</v>
      </c>
      <c r="B2787" s="44" t="s">
        <v>9405</v>
      </c>
      <c r="C2787" s="44" t="s">
        <v>9406</v>
      </c>
      <c r="D2787" s="44"/>
      <c r="E2787" s="44" t="s">
        <v>9171</v>
      </c>
      <c r="F2787" s="44" t="s">
        <v>74</v>
      </c>
      <c r="G2787" s="45">
        <v>60</v>
      </c>
      <c r="H2787" s="46">
        <v>0</v>
      </c>
      <c r="I2787" s="44" t="s">
        <v>699</v>
      </c>
      <c r="J2787" s="44" t="s">
        <v>700</v>
      </c>
      <c r="K2787" s="44" t="s">
        <v>566</v>
      </c>
      <c r="L2787" s="44" t="s">
        <v>1338</v>
      </c>
      <c r="M2787" s="44" t="s">
        <v>702</v>
      </c>
      <c r="N2787" s="44"/>
      <c r="O2787" s="44" t="s">
        <v>9167</v>
      </c>
      <c r="P2787" s="44" t="s">
        <v>88</v>
      </c>
      <c r="Q2787" s="44" t="s">
        <v>570</v>
      </c>
    </row>
    <row r="2788" spans="1:17" x14ac:dyDescent="0.25">
      <c r="A2788" s="44" t="s">
        <v>9407</v>
      </c>
      <c r="B2788" s="44" t="s">
        <v>9408</v>
      </c>
      <c r="C2788" s="44" t="s">
        <v>9409</v>
      </c>
      <c r="D2788" s="44"/>
      <c r="E2788" s="44" t="s">
        <v>9171</v>
      </c>
      <c r="F2788" s="44" t="s">
        <v>74</v>
      </c>
      <c r="G2788" s="45">
        <v>60</v>
      </c>
      <c r="H2788" s="46">
        <v>0</v>
      </c>
      <c r="I2788" s="44" t="s">
        <v>699</v>
      </c>
      <c r="J2788" s="44" t="s">
        <v>700</v>
      </c>
      <c r="K2788" s="44" t="s">
        <v>566</v>
      </c>
      <c r="L2788" s="44" t="s">
        <v>701</v>
      </c>
      <c r="M2788" s="44" t="s">
        <v>702</v>
      </c>
      <c r="N2788" s="44"/>
      <c r="O2788" s="44" t="s">
        <v>9167</v>
      </c>
      <c r="P2788" s="44" t="s">
        <v>88</v>
      </c>
      <c r="Q2788" s="44" t="s">
        <v>570</v>
      </c>
    </row>
    <row r="2789" spans="1:17" x14ac:dyDescent="0.25">
      <c r="A2789" s="44" t="s">
        <v>9410</v>
      </c>
      <c r="B2789" s="44" t="s">
        <v>9411</v>
      </c>
      <c r="C2789" s="44" t="s">
        <v>9412</v>
      </c>
      <c r="D2789" s="44"/>
      <c r="E2789" s="44" t="s">
        <v>9171</v>
      </c>
      <c r="F2789" s="44" t="s">
        <v>74</v>
      </c>
      <c r="G2789" s="45">
        <v>60</v>
      </c>
      <c r="H2789" s="46">
        <v>0</v>
      </c>
      <c r="I2789" s="44" t="s">
        <v>826</v>
      </c>
      <c r="J2789" s="44" t="s">
        <v>827</v>
      </c>
      <c r="K2789" s="44" t="s">
        <v>566</v>
      </c>
      <c r="L2789" s="44" t="s">
        <v>683</v>
      </c>
      <c r="M2789" s="44" t="s">
        <v>1199</v>
      </c>
      <c r="N2789" s="44"/>
      <c r="O2789" s="44" t="s">
        <v>9167</v>
      </c>
      <c r="P2789" s="44" t="s">
        <v>88</v>
      </c>
      <c r="Q2789" s="44" t="s">
        <v>570</v>
      </c>
    </row>
    <row r="2790" spans="1:17" x14ac:dyDescent="0.25">
      <c r="A2790" s="44" t="s">
        <v>9413</v>
      </c>
      <c r="B2790" s="44" t="s">
        <v>9414</v>
      </c>
      <c r="C2790" s="44" t="s">
        <v>9415</v>
      </c>
      <c r="D2790" s="44"/>
      <c r="E2790" s="44" t="s">
        <v>9171</v>
      </c>
      <c r="F2790" s="44" t="s">
        <v>74</v>
      </c>
      <c r="G2790" s="45">
        <v>60</v>
      </c>
      <c r="H2790" s="46">
        <v>0</v>
      </c>
      <c r="I2790" s="44" t="s">
        <v>1066</v>
      </c>
      <c r="J2790" s="44" t="s">
        <v>1067</v>
      </c>
      <c r="K2790" s="44" t="s">
        <v>566</v>
      </c>
      <c r="L2790" s="44" t="s">
        <v>683</v>
      </c>
      <c r="M2790" s="44" t="s">
        <v>1068</v>
      </c>
      <c r="N2790" s="44"/>
      <c r="O2790" s="44" t="s">
        <v>9167</v>
      </c>
      <c r="P2790" s="44" t="s">
        <v>88</v>
      </c>
      <c r="Q2790" s="44" t="s">
        <v>570</v>
      </c>
    </row>
    <row r="2791" spans="1:17" x14ac:dyDescent="0.25">
      <c r="A2791" s="44" t="s">
        <v>9416</v>
      </c>
      <c r="B2791" s="44" t="s">
        <v>9417</v>
      </c>
      <c r="C2791" s="44" t="s">
        <v>9253</v>
      </c>
      <c r="D2791" s="44"/>
      <c r="E2791" s="44" t="s">
        <v>9171</v>
      </c>
      <c r="F2791" s="44" t="s">
        <v>74</v>
      </c>
      <c r="G2791" s="45">
        <v>60</v>
      </c>
      <c r="H2791" s="46">
        <v>0</v>
      </c>
      <c r="I2791" s="44" t="s">
        <v>1066</v>
      </c>
      <c r="J2791" s="44" t="s">
        <v>1067</v>
      </c>
      <c r="K2791" s="44" t="s">
        <v>566</v>
      </c>
      <c r="L2791" s="44" t="s">
        <v>683</v>
      </c>
      <c r="M2791" s="44" t="s">
        <v>1199</v>
      </c>
      <c r="N2791" s="44"/>
      <c r="O2791" s="44" t="s">
        <v>9167</v>
      </c>
      <c r="P2791" s="44" t="s">
        <v>88</v>
      </c>
      <c r="Q2791" s="44" t="s">
        <v>570</v>
      </c>
    </row>
    <row r="2792" spans="1:17" x14ac:dyDescent="0.25">
      <c r="A2792" s="44" t="s">
        <v>9418</v>
      </c>
      <c r="B2792" s="44" t="s">
        <v>9419</v>
      </c>
      <c r="C2792" s="44" t="s">
        <v>9420</v>
      </c>
      <c r="D2792" s="44"/>
      <c r="E2792" s="44" t="s">
        <v>824</v>
      </c>
      <c r="F2792" s="44"/>
      <c r="G2792" s="45"/>
      <c r="H2792" s="46">
        <v>0</v>
      </c>
      <c r="I2792" s="44" t="s">
        <v>826</v>
      </c>
      <c r="J2792" s="44" t="s">
        <v>827</v>
      </c>
      <c r="K2792" s="44" t="s">
        <v>566</v>
      </c>
      <c r="L2792" s="44" t="s">
        <v>683</v>
      </c>
      <c r="M2792" s="44" t="s">
        <v>1199</v>
      </c>
      <c r="N2792" s="44" t="s">
        <v>9421</v>
      </c>
      <c r="O2792" s="44" t="s">
        <v>9167</v>
      </c>
      <c r="P2792" s="44" t="s">
        <v>88</v>
      </c>
      <c r="Q2792" s="44" t="s">
        <v>570</v>
      </c>
    </row>
    <row r="2793" spans="1:17" x14ac:dyDescent="0.25">
      <c r="A2793" s="44" t="s">
        <v>9422</v>
      </c>
      <c r="B2793" s="44" t="s">
        <v>9423</v>
      </c>
      <c r="C2793" s="44" t="s">
        <v>9424</v>
      </c>
      <c r="D2793" s="44"/>
      <c r="E2793" s="44" t="s">
        <v>9171</v>
      </c>
      <c r="F2793" s="44" t="s">
        <v>74</v>
      </c>
      <c r="G2793" s="45">
        <v>60</v>
      </c>
      <c r="H2793" s="46">
        <v>0</v>
      </c>
      <c r="I2793" s="44" t="s">
        <v>1066</v>
      </c>
      <c r="J2793" s="44" t="s">
        <v>1067</v>
      </c>
      <c r="K2793" s="44" t="s">
        <v>566</v>
      </c>
      <c r="L2793" s="44" t="s">
        <v>683</v>
      </c>
      <c r="M2793" s="44" t="s">
        <v>1092</v>
      </c>
      <c r="N2793" s="44"/>
      <c r="O2793" s="44" t="s">
        <v>9167</v>
      </c>
      <c r="P2793" s="44" t="s">
        <v>88</v>
      </c>
      <c r="Q2793" s="44" t="s">
        <v>570</v>
      </c>
    </row>
    <row r="2794" spans="1:17" x14ac:dyDescent="0.25">
      <c r="A2794" s="44" t="s">
        <v>9425</v>
      </c>
      <c r="B2794" s="44" t="s">
        <v>9426</v>
      </c>
      <c r="C2794" s="44" t="s">
        <v>9427</v>
      </c>
      <c r="D2794" s="44"/>
      <c r="E2794" s="44" t="s">
        <v>9171</v>
      </c>
      <c r="F2794" s="44" t="s">
        <v>74</v>
      </c>
      <c r="G2794" s="45">
        <v>60</v>
      </c>
      <c r="H2794" s="46">
        <v>0</v>
      </c>
      <c r="I2794" s="44" t="s">
        <v>1066</v>
      </c>
      <c r="J2794" s="44" t="s">
        <v>1067</v>
      </c>
      <c r="K2794" s="44" t="s">
        <v>566</v>
      </c>
      <c r="L2794" s="44" t="s">
        <v>683</v>
      </c>
      <c r="M2794" s="44" t="s">
        <v>1224</v>
      </c>
      <c r="N2794" s="44"/>
      <c r="O2794" s="44" t="s">
        <v>9167</v>
      </c>
      <c r="P2794" s="44" t="s">
        <v>88</v>
      </c>
      <c r="Q2794" s="44" t="s">
        <v>570</v>
      </c>
    </row>
    <row r="2795" spans="1:17" x14ac:dyDescent="0.25">
      <c r="A2795" s="44" t="s">
        <v>9428</v>
      </c>
      <c r="B2795" s="44" t="s">
        <v>9429</v>
      </c>
      <c r="C2795" s="44" t="s">
        <v>9430</v>
      </c>
      <c r="D2795" s="44"/>
      <c r="E2795" s="44" t="s">
        <v>9171</v>
      </c>
      <c r="F2795" s="44" t="s">
        <v>74</v>
      </c>
      <c r="G2795" s="45">
        <v>60</v>
      </c>
      <c r="H2795" s="46">
        <v>0</v>
      </c>
      <c r="I2795" s="44" t="s">
        <v>1066</v>
      </c>
      <c r="J2795" s="44" t="s">
        <v>1067</v>
      </c>
      <c r="K2795" s="44" t="s">
        <v>566</v>
      </c>
      <c r="L2795" s="44" t="s">
        <v>683</v>
      </c>
      <c r="M2795" s="44" t="s">
        <v>1068</v>
      </c>
      <c r="N2795" s="44"/>
      <c r="O2795" s="44" t="s">
        <v>9167</v>
      </c>
      <c r="P2795" s="44" t="s">
        <v>88</v>
      </c>
      <c r="Q2795" s="44" t="s">
        <v>570</v>
      </c>
    </row>
    <row r="2796" spans="1:17" x14ac:dyDescent="0.25">
      <c r="A2796" s="44" t="s">
        <v>9431</v>
      </c>
      <c r="B2796" s="44" t="s">
        <v>9432</v>
      </c>
      <c r="C2796" s="44" t="s">
        <v>9433</v>
      </c>
      <c r="D2796" s="44"/>
      <c r="E2796" s="44" t="s">
        <v>9171</v>
      </c>
      <c r="F2796" s="44" t="s">
        <v>74</v>
      </c>
      <c r="G2796" s="45">
        <v>60</v>
      </c>
      <c r="H2796" s="46">
        <v>0</v>
      </c>
      <c r="I2796" s="44" t="s">
        <v>826</v>
      </c>
      <c r="J2796" s="44" t="s">
        <v>827</v>
      </c>
      <c r="K2796" s="44" t="s">
        <v>566</v>
      </c>
      <c r="L2796" s="44" t="s">
        <v>683</v>
      </c>
      <c r="M2796" s="44" t="s">
        <v>1106</v>
      </c>
      <c r="N2796" s="44" t="s">
        <v>6993</v>
      </c>
      <c r="O2796" s="44" t="s">
        <v>9167</v>
      </c>
      <c r="P2796" s="44" t="s">
        <v>88</v>
      </c>
      <c r="Q2796" s="44" t="s">
        <v>570</v>
      </c>
    </row>
    <row r="2797" spans="1:17" x14ac:dyDescent="0.25">
      <c r="A2797" s="44" t="s">
        <v>9434</v>
      </c>
      <c r="B2797" s="44" t="s">
        <v>9435</v>
      </c>
      <c r="C2797" s="44" t="s">
        <v>9436</v>
      </c>
      <c r="D2797" s="44"/>
      <c r="E2797" s="44" t="s">
        <v>9171</v>
      </c>
      <c r="F2797" s="44" t="s">
        <v>74</v>
      </c>
      <c r="G2797" s="45">
        <v>60</v>
      </c>
      <c r="H2797" s="46">
        <v>0</v>
      </c>
      <c r="I2797" s="44" t="s">
        <v>1066</v>
      </c>
      <c r="J2797" s="44" t="s">
        <v>1067</v>
      </c>
      <c r="K2797" s="44" t="s">
        <v>566</v>
      </c>
      <c r="L2797" s="44" t="s">
        <v>683</v>
      </c>
      <c r="M2797" s="44" t="s">
        <v>6624</v>
      </c>
      <c r="N2797" s="44" t="s">
        <v>2000</v>
      </c>
      <c r="O2797" s="44" t="s">
        <v>9167</v>
      </c>
      <c r="P2797" s="44" t="s">
        <v>88</v>
      </c>
      <c r="Q2797" s="44" t="s">
        <v>570</v>
      </c>
    </row>
    <row r="2798" spans="1:17" x14ac:dyDescent="0.25">
      <c r="A2798" s="44" t="s">
        <v>9437</v>
      </c>
      <c r="B2798" s="44" t="s">
        <v>9438</v>
      </c>
      <c r="C2798" s="44" t="s">
        <v>9439</v>
      </c>
      <c r="D2798" s="44"/>
      <c r="E2798" s="44" t="s">
        <v>9171</v>
      </c>
      <c r="F2798" s="44" t="s">
        <v>74</v>
      </c>
      <c r="G2798" s="45">
        <v>60</v>
      </c>
      <c r="H2798" s="46">
        <v>0</v>
      </c>
      <c r="I2798" s="44" t="s">
        <v>826</v>
      </c>
      <c r="J2798" s="44" t="s">
        <v>827</v>
      </c>
      <c r="K2798" s="44" t="s">
        <v>566</v>
      </c>
      <c r="L2798" s="44" t="s">
        <v>683</v>
      </c>
      <c r="M2798" s="44" t="s">
        <v>1106</v>
      </c>
      <c r="N2798" s="44" t="s">
        <v>6839</v>
      </c>
      <c r="O2798" s="44" t="s">
        <v>9167</v>
      </c>
      <c r="P2798" s="44" t="s">
        <v>88</v>
      </c>
      <c r="Q2798" s="44" t="s">
        <v>570</v>
      </c>
    </row>
    <row r="2799" spans="1:17" x14ac:dyDescent="0.25">
      <c r="A2799" s="44" t="s">
        <v>9440</v>
      </c>
      <c r="B2799" s="44" t="s">
        <v>9441</v>
      </c>
      <c r="C2799" s="44" t="s">
        <v>9442</v>
      </c>
      <c r="D2799" s="44"/>
      <c r="E2799" s="44" t="s">
        <v>9171</v>
      </c>
      <c r="F2799" s="44" t="s">
        <v>74</v>
      </c>
      <c r="G2799" s="45">
        <v>60</v>
      </c>
      <c r="H2799" s="46">
        <v>0</v>
      </c>
      <c r="I2799" s="44" t="s">
        <v>1066</v>
      </c>
      <c r="J2799" s="44" t="s">
        <v>1067</v>
      </c>
      <c r="K2799" s="44" t="s">
        <v>566</v>
      </c>
      <c r="L2799" s="44" t="s">
        <v>683</v>
      </c>
      <c r="M2799" s="44" t="s">
        <v>1224</v>
      </c>
      <c r="N2799" s="44"/>
      <c r="O2799" s="44" t="s">
        <v>9167</v>
      </c>
      <c r="P2799" s="44" t="s">
        <v>88</v>
      </c>
      <c r="Q2799" s="44" t="s">
        <v>570</v>
      </c>
    </row>
    <row r="2800" spans="1:17" x14ac:dyDescent="0.25">
      <c r="A2800" s="44" t="s">
        <v>9443</v>
      </c>
      <c r="B2800" s="44" t="s">
        <v>9444</v>
      </c>
      <c r="C2800" s="44" t="s">
        <v>9445</v>
      </c>
      <c r="D2800" s="44"/>
      <c r="E2800" s="44" t="s">
        <v>9171</v>
      </c>
      <c r="F2800" s="44" t="s">
        <v>74</v>
      </c>
      <c r="G2800" s="45">
        <v>60</v>
      </c>
      <c r="H2800" s="46">
        <v>0</v>
      </c>
      <c r="I2800" s="44" t="s">
        <v>1066</v>
      </c>
      <c r="J2800" s="44" t="s">
        <v>1067</v>
      </c>
      <c r="K2800" s="44" t="s">
        <v>566</v>
      </c>
      <c r="L2800" s="44" t="s">
        <v>683</v>
      </c>
      <c r="M2800" s="44" t="s">
        <v>9445</v>
      </c>
      <c r="N2800" s="44"/>
      <c r="O2800" s="44" t="s">
        <v>9167</v>
      </c>
      <c r="P2800" s="44" t="s">
        <v>88</v>
      </c>
      <c r="Q2800" s="44" t="s">
        <v>570</v>
      </c>
    </row>
    <row r="2801" spans="1:17" x14ac:dyDescent="0.25">
      <c r="A2801" s="44" t="s">
        <v>9446</v>
      </c>
      <c r="B2801" s="44" t="s">
        <v>9447</v>
      </c>
      <c r="C2801" s="44" t="s">
        <v>9448</v>
      </c>
      <c r="D2801" s="44"/>
      <c r="E2801" s="44" t="s">
        <v>9171</v>
      </c>
      <c r="F2801" s="44" t="s">
        <v>74</v>
      </c>
      <c r="G2801" s="45">
        <v>60</v>
      </c>
      <c r="H2801" s="46">
        <v>0</v>
      </c>
      <c r="I2801" s="44" t="s">
        <v>826</v>
      </c>
      <c r="J2801" s="44" t="s">
        <v>827</v>
      </c>
      <c r="K2801" s="44" t="s">
        <v>566</v>
      </c>
      <c r="L2801" s="44" t="s">
        <v>683</v>
      </c>
      <c r="M2801" s="44" t="s">
        <v>1106</v>
      </c>
      <c r="N2801" s="44"/>
      <c r="O2801" s="44" t="s">
        <v>9167</v>
      </c>
      <c r="P2801" s="44" t="s">
        <v>88</v>
      </c>
      <c r="Q2801" s="44" t="s">
        <v>570</v>
      </c>
    </row>
    <row r="2802" spans="1:17" x14ac:dyDescent="0.25">
      <c r="A2802" s="44" t="s">
        <v>9449</v>
      </c>
      <c r="B2802" s="44" t="s">
        <v>9450</v>
      </c>
      <c r="C2802" s="44" t="s">
        <v>9451</v>
      </c>
      <c r="D2802" s="44"/>
      <c r="E2802" s="44" t="s">
        <v>9171</v>
      </c>
      <c r="F2802" s="44" t="s">
        <v>74</v>
      </c>
      <c r="G2802" s="45">
        <v>60</v>
      </c>
      <c r="H2802" s="46">
        <v>0</v>
      </c>
      <c r="I2802" s="44" t="s">
        <v>1066</v>
      </c>
      <c r="J2802" s="44" t="s">
        <v>1067</v>
      </c>
      <c r="K2802" s="44" t="s">
        <v>566</v>
      </c>
      <c r="L2802" s="44" t="s">
        <v>683</v>
      </c>
      <c r="M2802" s="44" t="s">
        <v>9451</v>
      </c>
      <c r="N2802" s="44"/>
      <c r="O2802" s="44" t="s">
        <v>9167</v>
      </c>
      <c r="P2802" s="44" t="s">
        <v>88</v>
      </c>
      <c r="Q2802" s="44" t="s">
        <v>570</v>
      </c>
    </row>
    <row r="2803" spans="1:17" x14ac:dyDescent="0.25">
      <c r="A2803" s="44" t="s">
        <v>9452</v>
      </c>
      <c r="B2803" s="44" t="s">
        <v>9453</v>
      </c>
      <c r="C2803" s="44" t="s">
        <v>9454</v>
      </c>
      <c r="D2803" s="44"/>
      <c r="E2803" s="44" t="s">
        <v>9171</v>
      </c>
      <c r="F2803" s="44" t="s">
        <v>74</v>
      </c>
      <c r="G2803" s="45">
        <v>60</v>
      </c>
      <c r="H2803" s="46">
        <v>0</v>
      </c>
      <c r="I2803" s="44" t="s">
        <v>1066</v>
      </c>
      <c r="J2803" s="44" t="s">
        <v>1067</v>
      </c>
      <c r="K2803" s="44" t="s">
        <v>566</v>
      </c>
      <c r="L2803" s="44" t="s">
        <v>683</v>
      </c>
      <c r="M2803" s="44" t="s">
        <v>1068</v>
      </c>
      <c r="N2803" s="44"/>
      <c r="O2803" s="44" t="s">
        <v>9167</v>
      </c>
      <c r="P2803" s="44" t="s">
        <v>88</v>
      </c>
      <c r="Q2803" s="44" t="s">
        <v>570</v>
      </c>
    </row>
    <row r="2804" spans="1:17" x14ac:dyDescent="0.25">
      <c r="A2804" s="44" t="s">
        <v>9455</v>
      </c>
      <c r="B2804" s="44" t="s">
        <v>9456</v>
      </c>
      <c r="C2804" s="44" t="s">
        <v>9457</v>
      </c>
      <c r="D2804" s="44"/>
      <c r="E2804" s="44" t="s">
        <v>8720</v>
      </c>
      <c r="F2804" s="44" t="s">
        <v>74</v>
      </c>
      <c r="G2804" s="45">
        <v>60</v>
      </c>
      <c r="H2804" s="46">
        <v>0</v>
      </c>
      <c r="I2804" s="44" t="s">
        <v>1066</v>
      </c>
      <c r="J2804" s="44" t="s">
        <v>1067</v>
      </c>
      <c r="K2804" s="44" t="s">
        <v>566</v>
      </c>
      <c r="L2804" s="44" t="s">
        <v>683</v>
      </c>
      <c r="M2804" s="44" t="s">
        <v>6624</v>
      </c>
      <c r="N2804" s="44"/>
      <c r="O2804" s="44" t="s">
        <v>9167</v>
      </c>
      <c r="P2804" s="44" t="s">
        <v>88</v>
      </c>
      <c r="Q2804" s="44" t="s">
        <v>570</v>
      </c>
    </row>
    <row r="2805" spans="1:17" x14ac:dyDescent="0.25">
      <c r="A2805" s="44" t="s">
        <v>9458</v>
      </c>
      <c r="B2805" s="44" t="s">
        <v>9459</v>
      </c>
      <c r="C2805" s="44" t="s">
        <v>9460</v>
      </c>
      <c r="D2805" s="44"/>
      <c r="E2805" s="44" t="s">
        <v>9171</v>
      </c>
      <c r="F2805" s="44" t="s">
        <v>74</v>
      </c>
      <c r="G2805" s="45">
        <v>60</v>
      </c>
      <c r="H2805" s="46">
        <v>0</v>
      </c>
      <c r="I2805" s="44" t="s">
        <v>826</v>
      </c>
      <c r="J2805" s="44" t="s">
        <v>827</v>
      </c>
      <c r="K2805" s="44" t="s">
        <v>566</v>
      </c>
      <c r="L2805" s="44" t="s">
        <v>683</v>
      </c>
      <c r="M2805" s="44" t="s">
        <v>759</v>
      </c>
      <c r="N2805" s="44"/>
      <c r="O2805" s="44" t="s">
        <v>9167</v>
      </c>
      <c r="P2805" s="44" t="s">
        <v>88</v>
      </c>
      <c r="Q2805" s="44" t="s">
        <v>570</v>
      </c>
    </row>
    <row r="2806" spans="1:17" x14ac:dyDescent="0.25">
      <c r="A2806" s="44" t="s">
        <v>9461</v>
      </c>
      <c r="B2806" s="44" t="s">
        <v>9462</v>
      </c>
      <c r="C2806" s="44" t="s">
        <v>9463</v>
      </c>
      <c r="D2806" s="44"/>
      <c r="E2806" s="44" t="s">
        <v>9171</v>
      </c>
      <c r="F2806" s="44" t="s">
        <v>74</v>
      </c>
      <c r="G2806" s="45">
        <v>60</v>
      </c>
      <c r="H2806" s="46">
        <v>0</v>
      </c>
      <c r="I2806" s="44" t="s">
        <v>1066</v>
      </c>
      <c r="J2806" s="44" t="s">
        <v>1067</v>
      </c>
      <c r="K2806" s="44" t="s">
        <v>566</v>
      </c>
      <c r="L2806" s="44" t="s">
        <v>683</v>
      </c>
      <c r="M2806" s="44" t="s">
        <v>1224</v>
      </c>
      <c r="N2806" s="44" t="s">
        <v>7273</v>
      </c>
      <c r="O2806" s="44" t="s">
        <v>9167</v>
      </c>
      <c r="P2806" s="44" t="s">
        <v>88</v>
      </c>
      <c r="Q2806" s="44" t="s">
        <v>570</v>
      </c>
    </row>
    <row r="2807" spans="1:17" x14ac:dyDescent="0.25">
      <c r="A2807" s="44" t="s">
        <v>9464</v>
      </c>
      <c r="B2807" s="44" t="s">
        <v>9465</v>
      </c>
      <c r="C2807" s="44" t="s">
        <v>9466</v>
      </c>
      <c r="D2807" s="44"/>
      <c r="E2807" s="44" t="s">
        <v>8720</v>
      </c>
      <c r="F2807" s="44" t="s">
        <v>74</v>
      </c>
      <c r="G2807" s="45">
        <v>60</v>
      </c>
      <c r="H2807" s="46">
        <v>0</v>
      </c>
      <c r="I2807" s="44" t="s">
        <v>1066</v>
      </c>
      <c r="J2807" s="44" t="s">
        <v>1067</v>
      </c>
      <c r="K2807" s="44" t="s">
        <v>566</v>
      </c>
      <c r="L2807" s="44" t="s">
        <v>683</v>
      </c>
      <c r="M2807" s="44" t="s">
        <v>1078</v>
      </c>
      <c r="N2807" s="44"/>
      <c r="O2807" s="44" t="s">
        <v>9167</v>
      </c>
      <c r="P2807" s="44" t="s">
        <v>88</v>
      </c>
      <c r="Q2807" s="44" t="s">
        <v>570</v>
      </c>
    </row>
    <row r="2808" spans="1:17" x14ac:dyDescent="0.25">
      <c r="A2808" s="44" t="s">
        <v>9467</v>
      </c>
      <c r="B2808" s="44" t="s">
        <v>9468</v>
      </c>
      <c r="C2808" s="44" t="s">
        <v>9469</v>
      </c>
      <c r="D2808" s="44"/>
      <c r="E2808" s="44" t="s">
        <v>8720</v>
      </c>
      <c r="F2808" s="44" t="s">
        <v>74</v>
      </c>
      <c r="G2808" s="45">
        <v>60</v>
      </c>
      <c r="H2808" s="46">
        <v>0</v>
      </c>
      <c r="I2808" s="44" t="s">
        <v>826</v>
      </c>
      <c r="J2808" s="44" t="s">
        <v>827</v>
      </c>
      <c r="K2808" s="44" t="s">
        <v>566</v>
      </c>
      <c r="L2808" s="44" t="s">
        <v>683</v>
      </c>
      <c r="M2808" s="44" t="s">
        <v>1092</v>
      </c>
      <c r="N2808" s="44"/>
      <c r="O2808" s="44" t="s">
        <v>9167</v>
      </c>
      <c r="P2808" s="44" t="s">
        <v>88</v>
      </c>
      <c r="Q2808" s="44" t="s">
        <v>570</v>
      </c>
    </row>
    <row r="2809" spans="1:17" x14ac:dyDescent="0.25">
      <c r="A2809" s="44" t="s">
        <v>9470</v>
      </c>
      <c r="B2809" s="44" t="s">
        <v>9471</v>
      </c>
      <c r="C2809" s="44" t="s">
        <v>9472</v>
      </c>
      <c r="D2809" s="44"/>
      <c r="E2809" s="44" t="s">
        <v>8720</v>
      </c>
      <c r="F2809" s="44" t="s">
        <v>74</v>
      </c>
      <c r="G2809" s="45">
        <v>60</v>
      </c>
      <c r="H2809" s="46">
        <v>0</v>
      </c>
      <c r="I2809" s="44" t="s">
        <v>1066</v>
      </c>
      <c r="J2809" s="44" t="s">
        <v>1067</v>
      </c>
      <c r="K2809" s="44" t="s">
        <v>566</v>
      </c>
      <c r="L2809" s="44" t="s">
        <v>683</v>
      </c>
      <c r="M2809" s="44" t="s">
        <v>695</v>
      </c>
      <c r="N2809" s="44"/>
      <c r="O2809" s="44" t="s">
        <v>9167</v>
      </c>
      <c r="P2809" s="44" t="s">
        <v>88</v>
      </c>
      <c r="Q2809" s="44" t="s">
        <v>570</v>
      </c>
    </row>
    <row r="2810" spans="1:17" x14ac:dyDescent="0.25">
      <c r="A2810" s="44" t="s">
        <v>9473</v>
      </c>
      <c r="B2810" s="44" t="s">
        <v>9474</v>
      </c>
      <c r="C2810" s="44" t="s">
        <v>9475</v>
      </c>
      <c r="D2810" s="44"/>
      <c r="E2810" s="44" t="s">
        <v>8720</v>
      </c>
      <c r="F2810" s="44" t="s">
        <v>74</v>
      </c>
      <c r="G2810" s="45">
        <v>60</v>
      </c>
      <c r="H2810" s="46">
        <v>0</v>
      </c>
      <c r="I2810" s="44" t="s">
        <v>826</v>
      </c>
      <c r="J2810" s="44" t="s">
        <v>827</v>
      </c>
      <c r="K2810" s="44" t="s">
        <v>566</v>
      </c>
      <c r="L2810" s="44" t="s">
        <v>683</v>
      </c>
      <c r="M2810" s="44" t="s">
        <v>1106</v>
      </c>
      <c r="N2810" s="44"/>
      <c r="O2810" s="44" t="s">
        <v>9167</v>
      </c>
      <c r="P2810" s="44" t="s">
        <v>88</v>
      </c>
      <c r="Q2810" s="44" t="s">
        <v>570</v>
      </c>
    </row>
    <row r="2811" spans="1:17" x14ac:dyDescent="0.25">
      <c r="A2811" s="44" t="s">
        <v>480</v>
      </c>
      <c r="B2811" s="44" t="s">
        <v>481</v>
      </c>
      <c r="C2811" s="44" t="s">
        <v>9476</v>
      </c>
      <c r="D2811" s="44"/>
      <c r="E2811" s="44" t="s">
        <v>824</v>
      </c>
      <c r="F2811" s="44" t="s">
        <v>74</v>
      </c>
      <c r="G2811" s="45">
        <v>60</v>
      </c>
      <c r="H2811" s="46">
        <v>0</v>
      </c>
      <c r="I2811" s="44" t="s">
        <v>826</v>
      </c>
      <c r="J2811" s="44" t="s">
        <v>827</v>
      </c>
      <c r="K2811" s="44" t="s">
        <v>566</v>
      </c>
      <c r="L2811" s="44" t="s">
        <v>683</v>
      </c>
      <c r="M2811" s="44" t="s">
        <v>1106</v>
      </c>
      <c r="N2811" s="44" t="s">
        <v>9477</v>
      </c>
      <c r="O2811" s="44" t="s">
        <v>9167</v>
      </c>
      <c r="P2811" s="44" t="s">
        <v>88</v>
      </c>
      <c r="Q2811" s="44" t="s">
        <v>570</v>
      </c>
    </row>
    <row r="2812" spans="1:17" x14ac:dyDescent="0.25">
      <c r="A2812" s="44" t="s">
        <v>9478</v>
      </c>
      <c r="B2812" s="44" t="s">
        <v>7853</v>
      </c>
      <c r="C2812" s="44" t="s">
        <v>9479</v>
      </c>
      <c r="D2812" s="44"/>
      <c r="E2812" s="44" t="s">
        <v>574</v>
      </c>
      <c r="F2812" s="44" t="s">
        <v>7855</v>
      </c>
      <c r="G2812" s="45">
        <v>60</v>
      </c>
      <c r="H2812" s="46">
        <v>0</v>
      </c>
      <c r="I2812" s="44" t="s">
        <v>671</v>
      </c>
      <c r="J2812" s="44" t="s">
        <v>672</v>
      </c>
      <c r="K2812" s="44" t="s">
        <v>566</v>
      </c>
      <c r="L2812" s="44" t="s">
        <v>567</v>
      </c>
      <c r="M2812" s="44" t="s">
        <v>667</v>
      </c>
      <c r="N2812" s="44"/>
      <c r="O2812" s="44" t="s">
        <v>9478</v>
      </c>
      <c r="P2812" s="44" t="s">
        <v>7853</v>
      </c>
      <c r="Q2812" s="44" t="s">
        <v>570</v>
      </c>
    </row>
    <row r="2813" spans="1:17" x14ac:dyDescent="0.25">
      <c r="A2813" s="44" t="s">
        <v>9480</v>
      </c>
      <c r="B2813" s="44" t="s">
        <v>9481</v>
      </c>
      <c r="C2813" s="44" t="s">
        <v>9482</v>
      </c>
      <c r="D2813" s="44"/>
      <c r="E2813" s="44" t="s">
        <v>3061</v>
      </c>
      <c r="F2813" s="44" t="s">
        <v>9483</v>
      </c>
      <c r="G2813" s="45"/>
      <c r="H2813" s="46">
        <v>0</v>
      </c>
      <c r="I2813" s="44" t="s">
        <v>1066</v>
      </c>
      <c r="J2813" s="44" t="s">
        <v>1067</v>
      </c>
      <c r="K2813" s="44" t="s">
        <v>566</v>
      </c>
      <c r="L2813" s="44" t="s">
        <v>683</v>
      </c>
      <c r="M2813" s="44" t="s">
        <v>1224</v>
      </c>
      <c r="N2813" s="44" t="s">
        <v>9484</v>
      </c>
      <c r="O2813" s="44" t="s">
        <v>9480</v>
      </c>
      <c r="P2813" s="44" t="s">
        <v>9481</v>
      </c>
      <c r="Q2813" s="44" t="s">
        <v>570</v>
      </c>
    </row>
    <row r="2814" spans="1:17" x14ac:dyDescent="0.25">
      <c r="A2814" s="44" t="s">
        <v>9485</v>
      </c>
      <c r="B2814" s="44" t="s">
        <v>9486</v>
      </c>
      <c r="C2814" s="44" t="s">
        <v>9487</v>
      </c>
      <c r="D2814" s="44" t="s">
        <v>74</v>
      </c>
      <c r="E2814" s="44" t="s">
        <v>3061</v>
      </c>
      <c r="F2814" s="44"/>
      <c r="G2814" s="45"/>
      <c r="H2814" s="46">
        <v>0</v>
      </c>
      <c r="I2814" s="44" t="s">
        <v>1066</v>
      </c>
      <c r="J2814" s="44" t="s">
        <v>1067</v>
      </c>
      <c r="K2814" s="44" t="s">
        <v>566</v>
      </c>
      <c r="L2814" s="44" t="s">
        <v>683</v>
      </c>
      <c r="M2814" s="44" t="s">
        <v>1078</v>
      </c>
      <c r="N2814" s="44"/>
      <c r="O2814" s="44" t="s">
        <v>9480</v>
      </c>
      <c r="P2814" s="44" t="s">
        <v>9481</v>
      </c>
      <c r="Q2814" s="44" t="s">
        <v>570</v>
      </c>
    </row>
    <row r="2815" spans="1:17" x14ac:dyDescent="0.25">
      <c r="A2815" s="44" t="s">
        <v>9488</v>
      </c>
      <c r="B2815" s="44" t="s">
        <v>9489</v>
      </c>
      <c r="C2815" s="44" t="s">
        <v>9490</v>
      </c>
      <c r="D2815" s="44" t="s">
        <v>74</v>
      </c>
      <c r="E2815" s="44" t="s">
        <v>3061</v>
      </c>
      <c r="F2815" s="44"/>
      <c r="G2815" s="45"/>
      <c r="H2815" s="46">
        <v>0</v>
      </c>
      <c r="I2815" s="44" t="s">
        <v>1066</v>
      </c>
      <c r="J2815" s="44" t="s">
        <v>1067</v>
      </c>
      <c r="K2815" s="44" t="s">
        <v>566</v>
      </c>
      <c r="L2815" s="44" t="s">
        <v>683</v>
      </c>
      <c r="M2815" s="44" t="s">
        <v>1078</v>
      </c>
      <c r="N2815" s="44"/>
      <c r="O2815" s="44" t="s">
        <v>9480</v>
      </c>
      <c r="P2815" s="44" t="s">
        <v>9481</v>
      </c>
      <c r="Q2815" s="44" t="s">
        <v>570</v>
      </c>
    </row>
    <row r="2816" spans="1:17" x14ac:dyDescent="0.25">
      <c r="A2816" s="44" t="s">
        <v>9491</v>
      </c>
      <c r="B2816" s="44" t="s">
        <v>9492</v>
      </c>
      <c r="C2816" s="44" t="s">
        <v>9493</v>
      </c>
      <c r="D2816" s="44" t="s">
        <v>74</v>
      </c>
      <c r="E2816" s="44" t="s">
        <v>3061</v>
      </c>
      <c r="F2816" s="44"/>
      <c r="G2816" s="45"/>
      <c r="H2816" s="46">
        <v>0</v>
      </c>
      <c r="I2816" s="44" t="s">
        <v>1066</v>
      </c>
      <c r="J2816" s="44" t="s">
        <v>1067</v>
      </c>
      <c r="K2816" s="44" t="s">
        <v>566</v>
      </c>
      <c r="L2816" s="44" t="s">
        <v>683</v>
      </c>
      <c r="M2816" s="44" t="s">
        <v>1068</v>
      </c>
      <c r="N2816" s="44"/>
      <c r="O2816" s="44" t="s">
        <v>9480</v>
      </c>
      <c r="P2816" s="44" t="s">
        <v>9481</v>
      </c>
      <c r="Q2816" s="44" t="s">
        <v>570</v>
      </c>
    </row>
    <row r="2817" spans="1:17" x14ac:dyDescent="0.25">
      <c r="A2817" s="44" t="s">
        <v>9494</v>
      </c>
      <c r="B2817" s="44" t="s">
        <v>9495</v>
      </c>
      <c r="C2817" s="44" t="s">
        <v>9496</v>
      </c>
      <c r="D2817" s="44" t="s">
        <v>74</v>
      </c>
      <c r="E2817" s="44" t="s">
        <v>3061</v>
      </c>
      <c r="F2817" s="44"/>
      <c r="G2817" s="45"/>
      <c r="H2817" s="46">
        <v>0</v>
      </c>
      <c r="I2817" s="44" t="s">
        <v>1066</v>
      </c>
      <c r="J2817" s="44" t="s">
        <v>1067</v>
      </c>
      <c r="K2817" s="44" t="s">
        <v>566</v>
      </c>
      <c r="L2817" s="44" t="s">
        <v>683</v>
      </c>
      <c r="M2817" s="44" t="s">
        <v>1078</v>
      </c>
      <c r="N2817" s="44"/>
      <c r="O2817" s="44" t="s">
        <v>9480</v>
      </c>
      <c r="P2817" s="44" t="s">
        <v>9481</v>
      </c>
      <c r="Q2817" s="44" t="s">
        <v>570</v>
      </c>
    </row>
    <row r="2818" spans="1:17" x14ac:dyDescent="0.25">
      <c r="A2818" s="44" t="s">
        <v>9497</v>
      </c>
      <c r="B2818" s="44" t="s">
        <v>9498</v>
      </c>
      <c r="C2818" s="44" t="s">
        <v>9499</v>
      </c>
      <c r="D2818" s="44" t="s">
        <v>74</v>
      </c>
      <c r="E2818" s="44" t="s">
        <v>3061</v>
      </c>
      <c r="F2818" s="44"/>
      <c r="G2818" s="45"/>
      <c r="H2818" s="46">
        <v>0</v>
      </c>
      <c r="I2818" s="44" t="s">
        <v>1066</v>
      </c>
      <c r="J2818" s="44" t="s">
        <v>1067</v>
      </c>
      <c r="K2818" s="44" t="s">
        <v>566</v>
      </c>
      <c r="L2818" s="44" t="s">
        <v>683</v>
      </c>
      <c r="M2818" s="44" t="s">
        <v>1078</v>
      </c>
      <c r="N2818" s="44"/>
      <c r="O2818" s="44" t="s">
        <v>9480</v>
      </c>
      <c r="P2818" s="44" t="s">
        <v>9481</v>
      </c>
      <c r="Q2818" s="44" t="s">
        <v>570</v>
      </c>
    </row>
    <row r="2819" spans="1:17" x14ac:dyDescent="0.25">
      <c r="A2819" s="44" t="s">
        <v>9500</v>
      </c>
      <c r="B2819" s="44" t="s">
        <v>9501</v>
      </c>
      <c r="C2819" s="44" t="s">
        <v>9502</v>
      </c>
      <c r="D2819" s="44"/>
      <c r="E2819" s="44" t="s">
        <v>574</v>
      </c>
      <c r="F2819" s="44" t="s">
        <v>9503</v>
      </c>
      <c r="G2819" s="45">
        <v>60</v>
      </c>
      <c r="H2819" s="46">
        <v>0</v>
      </c>
      <c r="I2819" s="44" t="s">
        <v>657</v>
      </c>
      <c r="J2819" s="44" t="s">
        <v>658</v>
      </c>
      <c r="K2819" s="44" t="s">
        <v>566</v>
      </c>
      <c r="L2819" s="44" t="s">
        <v>567</v>
      </c>
      <c r="M2819" s="44" t="s">
        <v>659</v>
      </c>
      <c r="N2819" s="44" t="s">
        <v>9504</v>
      </c>
      <c r="O2819" s="44" t="s">
        <v>9500</v>
      </c>
      <c r="P2819" s="44" t="s">
        <v>9501</v>
      </c>
      <c r="Q2819" s="44" t="s">
        <v>570</v>
      </c>
    </row>
    <row r="2820" spans="1:17" x14ac:dyDescent="0.25">
      <c r="A2820" s="44" t="s">
        <v>9505</v>
      </c>
      <c r="B2820" s="44" t="s">
        <v>9506</v>
      </c>
      <c r="C2820" s="44" t="s">
        <v>9507</v>
      </c>
      <c r="D2820" s="44"/>
      <c r="E2820" s="44" t="s">
        <v>574</v>
      </c>
      <c r="F2820" s="44" t="s">
        <v>9508</v>
      </c>
      <c r="G2820" s="45">
        <v>60</v>
      </c>
      <c r="H2820" s="46">
        <v>0</v>
      </c>
      <c r="I2820" s="44"/>
      <c r="J2820" s="44"/>
      <c r="K2820" s="44" t="s">
        <v>566</v>
      </c>
      <c r="L2820" s="44" t="s">
        <v>567</v>
      </c>
      <c r="M2820" s="44" t="s">
        <v>2320</v>
      </c>
      <c r="N2820" s="44"/>
      <c r="O2820" s="44" t="s">
        <v>9509</v>
      </c>
      <c r="P2820" s="44" t="s">
        <v>9510</v>
      </c>
      <c r="Q2820" s="44" t="s">
        <v>570</v>
      </c>
    </row>
    <row r="2821" spans="1:17" x14ac:dyDescent="0.25">
      <c r="A2821" s="44" t="s">
        <v>9511</v>
      </c>
      <c r="B2821" s="44" t="s">
        <v>9512</v>
      </c>
      <c r="C2821" s="44" t="s">
        <v>9513</v>
      </c>
      <c r="D2821" s="44"/>
      <c r="E2821" s="44" t="s">
        <v>574</v>
      </c>
      <c r="F2821" s="44" t="s">
        <v>9514</v>
      </c>
      <c r="G2821" s="45">
        <v>60</v>
      </c>
      <c r="H2821" s="46">
        <v>0</v>
      </c>
      <c r="I2821" s="44"/>
      <c r="J2821" s="44"/>
      <c r="K2821" s="44" t="s">
        <v>566</v>
      </c>
      <c r="L2821" s="44" t="s">
        <v>567</v>
      </c>
      <c r="M2821" s="44" t="s">
        <v>597</v>
      </c>
      <c r="N2821" s="44"/>
      <c r="O2821" s="44" t="s">
        <v>9509</v>
      </c>
      <c r="P2821" s="44" t="s">
        <v>9510</v>
      </c>
      <c r="Q2821" s="44" t="s">
        <v>570</v>
      </c>
    </row>
    <row r="2822" spans="1:17" x14ac:dyDescent="0.25">
      <c r="A2822" s="44" t="s">
        <v>9515</v>
      </c>
      <c r="B2822" s="44" t="s">
        <v>9516</v>
      </c>
      <c r="C2822" s="44" t="s">
        <v>9517</v>
      </c>
      <c r="D2822" s="44"/>
      <c r="E2822" s="44" t="s">
        <v>574</v>
      </c>
      <c r="F2822" s="44" t="s">
        <v>9518</v>
      </c>
      <c r="G2822" s="45">
        <v>60</v>
      </c>
      <c r="H2822" s="46">
        <v>0</v>
      </c>
      <c r="I2822" s="44"/>
      <c r="J2822" s="44"/>
      <c r="K2822" s="44" t="s">
        <v>566</v>
      </c>
      <c r="L2822" s="44" t="s">
        <v>567</v>
      </c>
      <c r="M2822" s="44" t="s">
        <v>673</v>
      </c>
      <c r="N2822" s="44"/>
      <c r="O2822" s="44" t="s">
        <v>9509</v>
      </c>
      <c r="P2822" s="44" t="s">
        <v>9510</v>
      </c>
      <c r="Q2822" s="44" t="s">
        <v>570</v>
      </c>
    </row>
    <row r="2823" spans="1:17" x14ac:dyDescent="0.25">
      <c r="A2823" s="44" t="s">
        <v>9519</v>
      </c>
      <c r="B2823" s="44" t="s">
        <v>9520</v>
      </c>
      <c r="C2823" s="44" t="s">
        <v>9521</v>
      </c>
      <c r="D2823" s="44"/>
      <c r="E2823" s="44" t="s">
        <v>574</v>
      </c>
      <c r="F2823" s="44" t="s">
        <v>9522</v>
      </c>
      <c r="G2823" s="45">
        <v>60</v>
      </c>
      <c r="H2823" s="46">
        <v>0</v>
      </c>
      <c r="I2823" s="44" t="s">
        <v>789</v>
      </c>
      <c r="J2823" s="44" t="s">
        <v>790</v>
      </c>
      <c r="K2823" s="44" t="s">
        <v>566</v>
      </c>
      <c r="L2823" s="44" t="s">
        <v>567</v>
      </c>
      <c r="M2823" s="44" t="s">
        <v>659</v>
      </c>
      <c r="N2823" s="44"/>
      <c r="O2823" s="44" t="s">
        <v>9509</v>
      </c>
      <c r="P2823" s="44" t="s">
        <v>9510</v>
      </c>
      <c r="Q2823" s="44" t="s">
        <v>570</v>
      </c>
    </row>
    <row r="2824" spans="1:17" x14ac:dyDescent="0.25">
      <c r="A2824" s="44" t="s">
        <v>9523</v>
      </c>
      <c r="B2824" s="44" t="s">
        <v>9524</v>
      </c>
      <c r="C2824" s="44" t="s">
        <v>9525</v>
      </c>
      <c r="D2824" s="44"/>
      <c r="E2824" s="44" t="s">
        <v>574</v>
      </c>
      <c r="F2824" s="44" t="s">
        <v>9526</v>
      </c>
      <c r="G2824" s="45">
        <v>60</v>
      </c>
      <c r="H2824" s="46">
        <v>0</v>
      </c>
      <c r="I2824" s="44"/>
      <c r="J2824" s="44"/>
      <c r="K2824" s="44" t="s">
        <v>566</v>
      </c>
      <c r="L2824" s="44" t="s">
        <v>567</v>
      </c>
      <c r="M2824" s="44" t="s">
        <v>2277</v>
      </c>
      <c r="N2824" s="44"/>
      <c r="O2824" s="44" t="s">
        <v>9509</v>
      </c>
      <c r="P2824" s="44" t="s">
        <v>9510</v>
      </c>
      <c r="Q2824" s="44" t="s">
        <v>570</v>
      </c>
    </row>
    <row r="2825" spans="1:17" x14ac:dyDescent="0.25">
      <c r="A2825" s="44" t="s">
        <v>9527</v>
      </c>
      <c r="B2825" s="44" t="s">
        <v>9528</v>
      </c>
      <c r="C2825" s="44" t="s">
        <v>9529</v>
      </c>
      <c r="D2825" s="44"/>
      <c r="E2825" s="44" t="s">
        <v>574</v>
      </c>
      <c r="F2825" s="44" t="s">
        <v>9530</v>
      </c>
      <c r="G2825" s="45">
        <v>60</v>
      </c>
      <c r="H2825" s="46">
        <v>0</v>
      </c>
      <c r="I2825" s="44"/>
      <c r="J2825" s="44"/>
      <c r="K2825" s="44" t="s">
        <v>566</v>
      </c>
      <c r="L2825" s="44" t="s">
        <v>567</v>
      </c>
      <c r="M2825" s="44" t="s">
        <v>795</v>
      </c>
      <c r="N2825" s="44"/>
      <c r="O2825" s="44" t="s">
        <v>9509</v>
      </c>
      <c r="P2825" s="44" t="s">
        <v>9510</v>
      </c>
      <c r="Q2825" s="44" t="s">
        <v>570</v>
      </c>
    </row>
    <row r="2826" spans="1:17" x14ac:dyDescent="0.25">
      <c r="A2826" s="44" t="s">
        <v>9531</v>
      </c>
      <c r="B2826" s="44" t="s">
        <v>9532</v>
      </c>
      <c r="C2826" s="44" t="s">
        <v>9533</v>
      </c>
      <c r="D2826" s="44"/>
      <c r="E2826" s="44" t="s">
        <v>574</v>
      </c>
      <c r="F2826" s="44" t="s">
        <v>9534</v>
      </c>
      <c r="G2826" s="45">
        <v>60</v>
      </c>
      <c r="H2826" s="46">
        <v>0</v>
      </c>
      <c r="I2826" s="44"/>
      <c r="J2826" s="44"/>
      <c r="K2826" s="44" t="s">
        <v>566</v>
      </c>
      <c r="L2826" s="44" t="s">
        <v>567</v>
      </c>
      <c r="M2826" s="44" t="s">
        <v>585</v>
      </c>
      <c r="N2826" s="44"/>
      <c r="O2826" s="44" t="s">
        <v>9509</v>
      </c>
      <c r="P2826" s="44" t="s">
        <v>9510</v>
      </c>
      <c r="Q2826" s="44" t="s">
        <v>570</v>
      </c>
    </row>
    <row r="2827" spans="1:17" x14ac:dyDescent="0.25">
      <c r="A2827" s="44" t="s">
        <v>9535</v>
      </c>
      <c r="B2827" s="44" t="s">
        <v>9536</v>
      </c>
      <c r="C2827" s="44" t="s">
        <v>9537</v>
      </c>
      <c r="D2827" s="44"/>
      <c r="E2827" s="44" t="s">
        <v>574</v>
      </c>
      <c r="F2827" s="44" t="s">
        <v>9538</v>
      </c>
      <c r="G2827" s="45">
        <v>60</v>
      </c>
      <c r="H2827" s="46">
        <v>0</v>
      </c>
      <c r="I2827" s="44" t="s">
        <v>617</v>
      </c>
      <c r="J2827" s="44" t="s">
        <v>618</v>
      </c>
      <c r="K2827" s="44" t="s">
        <v>566</v>
      </c>
      <c r="L2827" s="44" t="s">
        <v>567</v>
      </c>
      <c r="M2827" s="44" t="s">
        <v>766</v>
      </c>
      <c r="N2827" s="44"/>
      <c r="O2827" s="44" t="s">
        <v>9509</v>
      </c>
      <c r="P2827" s="44" t="s">
        <v>9510</v>
      </c>
      <c r="Q2827" s="44" t="s">
        <v>570</v>
      </c>
    </row>
    <row r="2828" spans="1:17" x14ac:dyDescent="0.25">
      <c r="A2828" s="44" t="s">
        <v>9539</v>
      </c>
      <c r="B2828" s="44" t="s">
        <v>9540</v>
      </c>
      <c r="C2828" s="44" t="s">
        <v>9541</v>
      </c>
      <c r="D2828" s="44" t="s">
        <v>9542</v>
      </c>
      <c r="E2828" s="44" t="s">
        <v>9112</v>
      </c>
      <c r="F2828" s="44" t="s">
        <v>9543</v>
      </c>
      <c r="G2828" s="45"/>
      <c r="H2828" s="46">
        <v>0</v>
      </c>
      <c r="I2828" s="44" t="s">
        <v>5275</v>
      </c>
      <c r="J2828" s="44" t="s">
        <v>5276</v>
      </c>
      <c r="K2828" s="44" t="s">
        <v>566</v>
      </c>
      <c r="L2828" s="44" t="s">
        <v>567</v>
      </c>
      <c r="M2828" s="44" t="s">
        <v>784</v>
      </c>
      <c r="N2828" s="44" t="s">
        <v>2889</v>
      </c>
      <c r="O2828" s="44" t="s">
        <v>9539</v>
      </c>
      <c r="P2828" s="44" t="s">
        <v>9540</v>
      </c>
      <c r="Q2828" s="44" t="s">
        <v>570</v>
      </c>
    </row>
    <row r="2829" spans="1:17" x14ac:dyDescent="0.25">
      <c r="A2829" s="44" t="s">
        <v>9544</v>
      </c>
      <c r="B2829" s="44" t="s">
        <v>9545</v>
      </c>
      <c r="C2829" s="44" t="s">
        <v>9546</v>
      </c>
      <c r="D2829" s="44"/>
      <c r="E2829" s="44" t="s">
        <v>574</v>
      </c>
      <c r="F2829" s="44" t="s">
        <v>9547</v>
      </c>
      <c r="G2829" s="45"/>
      <c r="H2829" s="46">
        <v>0</v>
      </c>
      <c r="I2829" s="44" t="s">
        <v>789</v>
      </c>
      <c r="J2829" s="44" t="s">
        <v>790</v>
      </c>
      <c r="K2829" s="44" t="s">
        <v>566</v>
      </c>
      <c r="L2829" s="44" t="s">
        <v>567</v>
      </c>
      <c r="M2829" s="44" t="s">
        <v>974</v>
      </c>
      <c r="N2829" s="44"/>
      <c r="O2829" s="44" t="s">
        <v>9544</v>
      </c>
      <c r="P2829" s="44" t="s">
        <v>9545</v>
      </c>
      <c r="Q2829" s="44" t="s">
        <v>570</v>
      </c>
    </row>
    <row r="2830" spans="1:17" x14ac:dyDescent="0.25">
      <c r="A2830" s="44" t="s">
        <v>9548</v>
      </c>
      <c r="B2830" s="44" t="s">
        <v>9549</v>
      </c>
      <c r="C2830" s="44" t="s">
        <v>9550</v>
      </c>
      <c r="D2830" s="44" t="s">
        <v>9551</v>
      </c>
      <c r="E2830" s="44" t="s">
        <v>3061</v>
      </c>
      <c r="F2830" s="44" t="s">
        <v>9551</v>
      </c>
      <c r="G2830" s="45"/>
      <c r="H2830" s="46">
        <v>0</v>
      </c>
      <c r="I2830" s="44" t="s">
        <v>699</v>
      </c>
      <c r="J2830" s="44" t="s">
        <v>700</v>
      </c>
      <c r="K2830" s="44" t="s">
        <v>566</v>
      </c>
      <c r="L2830" s="44" t="s">
        <v>701</v>
      </c>
      <c r="M2830" s="44" t="s">
        <v>702</v>
      </c>
      <c r="N2830" s="44"/>
      <c r="O2830" s="44" t="s">
        <v>9548</v>
      </c>
      <c r="P2830" s="44" t="s">
        <v>9549</v>
      </c>
      <c r="Q2830" s="44" t="s">
        <v>570</v>
      </c>
    </row>
    <row r="2831" spans="1:17" x14ac:dyDescent="0.25">
      <c r="A2831" s="44" t="s">
        <v>9552</v>
      </c>
      <c r="B2831" s="44" t="s">
        <v>9553</v>
      </c>
      <c r="C2831" s="44" t="s">
        <v>9554</v>
      </c>
      <c r="D2831" s="44"/>
      <c r="E2831" s="44" t="s">
        <v>9555</v>
      </c>
      <c r="F2831" s="44"/>
      <c r="G2831" s="45"/>
      <c r="H2831" s="46">
        <v>0</v>
      </c>
      <c r="I2831" s="44" t="s">
        <v>826</v>
      </c>
      <c r="J2831" s="44" t="s">
        <v>827</v>
      </c>
      <c r="K2831" s="44" t="s">
        <v>566</v>
      </c>
      <c r="L2831" s="44" t="s">
        <v>683</v>
      </c>
      <c r="M2831" s="44" t="s">
        <v>1014</v>
      </c>
      <c r="N2831" s="44"/>
      <c r="O2831" s="44" t="s">
        <v>9548</v>
      </c>
      <c r="P2831" s="44" t="s">
        <v>9549</v>
      </c>
      <c r="Q2831" s="44" t="s">
        <v>570</v>
      </c>
    </row>
    <row r="2832" spans="1:17" x14ac:dyDescent="0.25">
      <c r="A2832" s="44" t="s">
        <v>9556</v>
      </c>
      <c r="B2832" s="44" t="s">
        <v>9557</v>
      </c>
      <c r="C2832" s="44" t="s">
        <v>9558</v>
      </c>
      <c r="D2832" s="44"/>
      <c r="E2832" s="44" t="s">
        <v>9559</v>
      </c>
      <c r="F2832" s="44"/>
      <c r="G2832" s="45"/>
      <c r="H2832" s="46">
        <v>0</v>
      </c>
      <c r="I2832" s="44" t="s">
        <v>826</v>
      </c>
      <c r="J2832" s="44" t="s">
        <v>827</v>
      </c>
      <c r="K2832" s="44" t="s">
        <v>566</v>
      </c>
      <c r="L2832" s="44" t="s">
        <v>683</v>
      </c>
      <c r="M2832" s="44" t="s">
        <v>1106</v>
      </c>
      <c r="N2832" s="44"/>
      <c r="O2832" s="44" t="s">
        <v>9548</v>
      </c>
      <c r="P2832" s="44" t="s">
        <v>9549</v>
      </c>
      <c r="Q2832" s="44" t="s">
        <v>570</v>
      </c>
    </row>
    <row r="2833" spans="1:17" x14ac:dyDescent="0.25">
      <c r="A2833" s="44" t="s">
        <v>9560</v>
      </c>
      <c r="B2833" s="44" t="s">
        <v>9561</v>
      </c>
      <c r="C2833" s="44" t="s">
        <v>9562</v>
      </c>
      <c r="D2833" s="44"/>
      <c r="E2833" s="44" t="s">
        <v>9555</v>
      </c>
      <c r="F2833" s="44"/>
      <c r="G2833" s="45"/>
      <c r="H2833" s="46">
        <v>0</v>
      </c>
      <c r="I2833" s="44" t="s">
        <v>826</v>
      </c>
      <c r="J2833" s="44" t="s">
        <v>827</v>
      </c>
      <c r="K2833" s="44" t="s">
        <v>566</v>
      </c>
      <c r="L2833" s="44" t="s">
        <v>683</v>
      </c>
      <c r="M2833" s="44" t="s">
        <v>1014</v>
      </c>
      <c r="N2833" s="44" t="s">
        <v>7698</v>
      </c>
      <c r="O2833" s="44" t="s">
        <v>9548</v>
      </c>
      <c r="P2833" s="44" t="s">
        <v>9549</v>
      </c>
      <c r="Q2833" s="44" t="s">
        <v>570</v>
      </c>
    </row>
    <row r="2834" spans="1:17" x14ac:dyDescent="0.25">
      <c r="A2834" s="44" t="s">
        <v>9563</v>
      </c>
      <c r="B2834" s="44" t="s">
        <v>9564</v>
      </c>
      <c r="C2834" s="44" t="s">
        <v>9565</v>
      </c>
      <c r="D2834" s="44"/>
      <c r="E2834" s="44" t="s">
        <v>9555</v>
      </c>
      <c r="F2834" s="44"/>
      <c r="G2834" s="45"/>
      <c r="H2834" s="46">
        <v>0</v>
      </c>
      <c r="I2834" s="44" t="s">
        <v>826</v>
      </c>
      <c r="J2834" s="44" t="s">
        <v>827</v>
      </c>
      <c r="K2834" s="44" t="s">
        <v>566</v>
      </c>
      <c r="L2834" s="44" t="s">
        <v>683</v>
      </c>
      <c r="M2834" s="44" t="s">
        <v>1014</v>
      </c>
      <c r="N2834" s="44" t="s">
        <v>7698</v>
      </c>
      <c r="O2834" s="44" t="s">
        <v>9548</v>
      </c>
      <c r="P2834" s="44" t="s">
        <v>9549</v>
      </c>
      <c r="Q2834" s="44" t="s">
        <v>570</v>
      </c>
    </row>
    <row r="2835" spans="1:17" x14ac:dyDescent="0.25">
      <c r="A2835" s="44" t="s">
        <v>9566</v>
      </c>
      <c r="B2835" s="44" t="s">
        <v>9567</v>
      </c>
      <c r="C2835" s="44" t="s">
        <v>9568</v>
      </c>
      <c r="D2835" s="44"/>
      <c r="E2835" s="44" t="s">
        <v>9555</v>
      </c>
      <c r="F2835" s="44"/>
      <c r="G2835" s="45"/>
      <c r="H2835" s="46">
        <v>0</v>
      </c>
      <c r="I2835" s="44" t="s">
        <v>826</v>
      </c>
      <c r="J2835" s="44" t="s">
        <v>827</v>
      </c>
      <c r="K2835" s="44" t="s">
        <v>566</v>
      </c>
      <c r="L2835" s="44" t="s">
        <v>683</v>
      </c>
      <c r="M2835" s="44" t="s">
        <v>1014</v>
      </c>
      <c r="N2835" s="44" t="s">
        <v>7698</v>
      </c>
      <c r="O2835" s="44" t="s">
        <v>9548</v>
      </c>
      <c r="P2835" s="44" t="s">
        <v>9549</v>
      </c>
      <c r="Q2835" s="44" t="s">
        <v>4529</v>
      </c>
    </row>
    <row r="2836" spans="1:17" x14ac:dyDescent="0.25">
      <c r="A2836" s="44" t="s">
        <v>9569</v>
      </c>
      <c r="B2836" s="44" t="s">
        <v>9570</v>
      </c>
      <c r="C2836" s="44" t="s">
        <v>9571</v>
      </c>
      <c r="D2836" s="44"/>
      <c r="E2836" s="44" t="s">
        <v>9555</v>
      </c>
      <c r="F2836" s="44"/>
      <c r="G2836" s="45"/>
      <c r="H2836" s="46">
        <v>0</v>
      </c>
      <c r="I2836" s="44" t="s">
        <v>826</v>
      </c>
      <c r="J2836" s="44" t="s">
        <v>827</v>
      </c>
      <c r="K2836" s="44" t="s">
        <v>566</v>
      </c>
      <c r="L2836" s="44" t="s">
        <v>683</v>
      </c>
      <c r="M2836" s="44" t="s">
        <v>1106</v>
      </c>
      <c r="N2836" s="44" t="s">
        <v>7777</v>
      </c>
      <c r="O2836" s="44" t="s">
        <v>9548</v>
      </c>
      <c r="P2836" s="44" t="s">
        <v>9549</v>
      </c>
      <c r="Q2836" s="44" t="s">
        <v>570</v>
      </c>
    </row>
    <row r="2837" spans="1:17" x14ac:dyDescent="0.25">
      <c r="A2837" s="44" t="s">
        <v>9572</v>
      </c>
      <c r="B2837" s="44" t="s">
        <v>9573</v>
      </c>
      <c r="C2837" s="44" t="s">
        <v>9574</v>
      </c>
      <c r="D2837" s="44"/>
      <c r="E2837" s="44" t="s">
        <v>9555</v>
      </c>
      <c r="F2837" s="44"/>
      <c r="G2837" s="45"/>
      <c r="H2837" s="46">
        <v>0</v>
      </c>
      <c r="I2837" s="44" t="s">
        <v>826</v>
      </c>
      <c r="J2837" s="44" t="s">
        <v>827</v>
      </c>
      <c r="K2837" s="44" t="s">
        <v>566</v>
      </c>
      <c r="L2837" s="44" t="s">
        <v>683</v>
      </c>
      <c r="M2837" s="44" t="s">
        <v>1899</v>
      </c>
      <c r="N2837" s="44"/>
      <c r="O2837" s="44" t="s">
        <v>9548</v>
      </c>
      <c r="P2837" s="44" t="s">
        <v>9549</v>
      </c>
      <c r="Q2837" s="44" t="s">
        <v>570</v>
      </c>
    </row>
    <row r="2838" spans="1:17" x14ac:dyDescent="0.25">
      <c r="A2838" s="44" t="s">
        <v>9575</v>
      </c>
      <c r="B2838" s="44" t="s">
        <v>9576</v>
      </c>
      <c r="C2838" s="44" t="s">
        <v>9577</v>
      </c>
      <c r="D2838" s="44"/>
      <c r="E2838" s="44" t="s">
        <v>9555</v>
      </c>
      <c r="F2838" s="44"/>
      <c r="G2838" s="45"/>
      <c r="H2838" s="46">
        <v>0</v>
      </c>
      <c r="I2838" s="44" t="s">
        <v>826</v>
      </c>
      <c r="J2838" s="44" t="s">
        <v>827</v>
      </c>
      <c r="K2838" s="44" t="s">
        <v>566</v>
      </c>
      <c r="L2838" s="44" t="s">
        <v>683</v>
      </c>
      <c r="M2838" s="44" t="s">
        <v>1899</v>
      </c>
      <c r="N2838" s="44"/>
      <c r="O2838" s="44" t="s">
        <v>9548</v>
      </c>
      <c r="P2838" s="44" t="s">
        <v>9549</v>
      </c>
      <c r="Q2838" s="44" t="s">
        <v>570</v>
      </c>
    </row>
    <row r="2839" spans="1:17" x14ac:dyDescent="0.25">
      <c r="A2839" s="44" t="s">
        <v>9578</v>
      </c>
      <c r="B2839" s="44" t="s">
        <v>9579</v>
      </c>
      <c r="C2839" s="44" t="s">
        <v>9580</v>
      </c>
      <c r="D2839" s="44"/>
      <c r="E2839" s="44" t="s">
        <v>9555</v>
      </c>
      <c r="F2839" s="44"/>
      <c r="G2839" s="45"/>
      <c r="H2839" s="46">
        <v>0</v>
      </c>
      <c r="I2839" s="44" t="s">
        <v>826</v>
      </c>
      <c r="J2839" s="44" t="s">
        <v>827</v>
      </c>
      <c r="K2839" s="44" t="s">
        <v>566</v>
      </c>
      <c r="L2839" s="44" t="s">
        <v>683</v>
      </c>
      <c r="M2839" s="44" t="s">
        <v>1106</v>
      </c>
      <c r="N2839" s="44" t="s">
        <v>7698</v>
      </c>
      <c r="O2839" s="44" t="s">
        <v>9548</v>
      </c>
      <c r="P2839" s="44" t="s">
        <v>9549</v>
      </c>
      <c r="Q2839" s="44" t="s">
        <v>570</v>
      </c>
    </row>
    <row r="2840" spans="1:17" x14ac:dyDescent="0.25">
      <c r="A2840" s="44" t="s">
        <v>9581</v>
      </c>
      <c r="B2840" s="44" t="s">
        <v>9582</v>
      </c>
      <c r="C2840" s="44" t="s">
        <v>9583</v>
      </c>
      <c r="D2840" s="44"/>
      <c r="E2840" s="44" t="s">
        <v>9555</v>
      </c>
      <c r="F2840" s="44"/>
      <c r="G2840" s="45"/>
      <c r="H2840" s="46">
        <v>0</v>
      </c>
      <c r="I2840" s="44" t="s">
        <v>826</v>
      </c>
      <c r="J2840" s="44" t="s">
        <v>827</v>
      </c>
      <c r="K2840" s="44" t="s">
        <v>566</v>
      </c>
      <c r="L2840" s="44" t="s">
        <v>683</v>
      </c>
      <c r="M2840" s="44" t="s">
        <v>1106</v>
      </c>
      <c r="N2840" s="44" t="s">
        <v>7698</v>
      </c>
      <c r="O2840" s="44" t="s">
        <v>9548</v>
      </c>
      <c r="P2840" s="44" t="s">
        <v>9549</v>
      </c>
      <c r="Q2840" s="44" t="s">
        <v>570</v>
      </c>
    </row>
    <row r="2841" spans="1:17" x14ac:dyDescent="0.25">
      <c r="A2841" s="44" t="s">
        <v>9584</v>
      </c>
      <c r="B2841" s="44" t="s">
        <v>9585</v>
      </c>
      <c r="C2841" s="44" t="s">
        <v>9586</v>
      </c>
      <c r="D2841" s="44"/>
      <c r="E2841" s="44" t="s">
        <v>9555</v>
      </c>
      <c r="F2841" s="44"/>
      <c r="G2841" s="45"/>
      <c r="H2841" s="46">
        <v>0</v>
      </c>
      <c r="I2841" s="44" t="s">
        <v>826</v>
      </c>
      <c r="J2841" s="44" t="s">
        <v>827</v>
      </c>
      <c r="K2841" s="44" t="s">
        <v>566</v>
      </c>
      <c r="L2841" s="44" t="s">
        <v>683</v>
      </c>
      <c r="M2841" s="44" t="s">
        <v>1014</v>
      </c>
      <c r="N2841" s="44" t="s">
        <v>7698</v>
      </c>
      <c r="O2841" s="44" t="s">
        <v>9548</v>
      </c>
      <c r="P2841" s="44" t="s">
        <v>9549</v>
      </c>
      <c r="Q2841" s="44" t="s">
        <v>570</v>
      </c>
    </row>
    <row r="2842" spans="1:17" x14ac:dyDescent="0.25">
      <c r="A2842" s="44" t="s">
        <v>9587</v>
      </c>
      <c r="B2842" s="44" t="s">
        <v>9588</v>
      </c>
      <c r="C2842" s="44" t="s">
        <v>9589</v>
      </c>
      <c r="D2842" s="44"/>
      <c r="E2842" s="44" t="s">
        <v>9555</v>
      </c>
      <c r="F2842" s="44"/>
      <c r="G2842" s="45"/>
      <c r="H2842" s="46">
        <v>0</v>
      </c>
      <c r="I2842" s="44" t="s">
        <v>826</v>
      </c>
      <c r="J2842" s="44" t="s">
        <v>827</v>
      </c>
      <c r="K2842" s="44" t="s">
        <v>566</v>
      </c>
      <c r="L2842" s="44" t="s">
        <v>683</v>
      </c>
      <c r="M2842" s="44" t="s">
        <v>1899</v>
      </c>
      <c r="N2842" s="44"/>
      <c r="O2842" s="44" t="s">
        <v>9548</v>
      </c>
      <c r="P2842" s="44" t="s">
        <v>9549</v>
      </c>
      <c r="Q2842" s="44" t="s">
        <v>570</v>
      </c>
    </row>
    <row r="2843" spans="1:17" x14ac:dyDescent="0.25">
      <c r="A2843" s="44" t="s">
        <v>9590</v>
      </c>
      <c r="B2843" s="44" t="s">
        <v>9591</v>
      </c>
      <c r="C2843" s="44" t="s">
        <v>9592</v>
      </c>
      <c r="D2843" s="44"/>
      <c r="E2843" s="44" t="s">
        <v>9555</v>
      </c>
      <c r="F2843" s="44"/>
      <c r="G2843" s="45"/>
      <c r="H2843" s="46">
        <v>0</v>
      </c>
      <c r="I2843" s="44" t="s">
        <v>826</v>
      </c>
      <c r="J2843" s="44" t="s">
        <v>827</v>
      </c>
      <c r="K2843" s="44" t="s">
        <v>566</v>
      </c>
      <c r="L2843" s="44" t="s">
        <v>683</v>
      </c>
      <c r="M2843" s="44" t="s">
        <v>1014</v>
      </c>
      <c r="N2843" s="44" t="s">
        <v>7674</v>
      </c>
      <c r="O2843" s="44" t="s">
        <v>9548</v>
      </c>
      <c r="P2843" s="44" t="s">
        <v>9549</v>
      </c>
      <c r="Q2843" s="44" t="s">
        <v>570</v>
      </c>
    </row>
    <row r="2844" spans="1:17" x14ac:dyDescent="0.25">
      <c r="A2844" s="44" t="s">
        <v>9593</v>
      </c>
      <c r="B2844" s="44" t="s">
        <v>9594</v>
      </c>
      <c r="C2844" s="44" t="s">
        <v>9595</v>
      </c>
      <c r="D2844" s="44"/>
      <c r="E2844" s="44" t="s">
        <v>9555</v>
      </c>
      <c r="F2844" s="44"/>
      <c r="G2844" s="45"/>
      <c r="H2844" s="46">
        <v>0</v>
      </c>
      <c r="I2844" s="44" t="s">
        <v>826</v>
      </c>
      <c r="J2844" s="44" t="s">
        <v>827</v>
      </c>
      <c r="K2844" s="44" t="s">
        <v>566</v>
      </c>
      <c r="L2844" s="44" t="s">
        <v>683</v>
      </c>
      <c r="M2844" s="44" t="s">
        <v>1106</v>
      </c>
      <c r="N2844" s="44" t="s">
        <v>7674</v>
      </c>
      <c r="O2844" s="44" t="s">
        <v>9548</v>
      </c>
      <c r="P2844" s="44" t="s">
        <v>9549</v>
      </c>
      <c r="Q2844" s="44" t="s">
        <v>570</v>
      </c>
    </row>
    <row r="2845" spans="1:17" x14ac:dyDescent="0.25">
      <c r="A2845" s="44" t="s">
        <v>9596</v>
      </c>
      <c r="B2845" s="44" t="s">
        <v>9597</v>
      </c>
      <c r="C2845" s="44" t="s">
        <v>9598</v>
      </c>
      <c r="D2845" s="44"/>
      <c r="E2845" s="44" t="s">
        <v>574</v>
      </c>
      <c r="F2845" s="44" t="s">
        <v>9599</v>
      </c>
      <c r="G2845" s="45"/>
      <c r="H2845" s="46">
        <v>0</v>
      </c>
      <c r="I2845" s="44"/>
      <c r="J2845" s="44"/>
      <c r="K2845" s="44" t="s">
        <v>566</v>
      </c>
      <c r="L2845" s="44" t="s">
        <v>567</v>
      </c>
      <c r="M2845" s="44" t="s">
        <v>619</v>
      </c>
      <c r="N2845" s="44"/>
      <c r="O2845" s="44" t="s">
        <v>9596</v>
      </c>
      <c r="P2845" s="44" t="s">
        <v>9597</v>
      </c>
      <c r="Q2845" s="44" t="s">
        <v>570</v>
      </c>
    </row>
    <row r="2846" spans="1:17" x14ac:dyDescent="0.25">
      <c r="A2846" s="44" t="s">
        <v>9600</v>
      </c>
      <c r="B2846" s="44" t="s">
        <v>9601</v>
      </c>
      <c r="C2846" s="44" t="s">
        <v>9602</v>
      </c>
      <c r="D2846" s="44"/>
      <c r="E2846" s="44" t="s">
        <v>574</v>
      </c>
      <c r="F2846" s="44" t="s">
        <v>9603</v>
      </c>
      <c r="G2846" s="45"/>
      <c r="H2846" s="46">
        <v>0</v>
      </c>
      <c r="I2846" s="44" t="s">
        <v>617</v>
      </c>
      <c r="J2846" s="44" t="s">
        <v>618</v>
      </c>
      <c r="K2846" s="44" t="s">
        <v>566</v>
      </c>
      <c r="L2846" s="44" t="s">
        <v>567</v>
      </c>
      <c r="M2846" s="44" t="s">
        <v>766</v>
      </c>
      <c r="N2846" s="44" t="s">
        <v>9604</v>
      </c>
      <c r="O2846" s="44" t="s">
        <v>9600</v>
      </c>
      <c r="P2846" s="44" t="s">
        <v>9601</v>
      </c>
      <c r="Q2846" s="44" t="s">
        <v>570</v>
      </c>
    </row>
    <row r="2847" spans="1:17" x14ac:dyDescent="0.25">
      <c r="A2847" s="44" t="s">
        <v>9605</v>
      </c>
      <c r="B2847" s="44" t="s">
        <v>9606</v>
      </c>
      <c r="C2847" s="44" t="s">
        <v>9607</v>
      </c>
      <c r="D2847" s="44" t="s">
        <v>6419</v>
      </c>
      <c r="E2847" s="44" t="s">
        <v>574</v>
      </c>
      <c r="F2847" s="44" t="s">
        <v>6419</v>
      </c>
      <c r="G2847" s="45"/>
      <c r="H2847" s="46">
        <v>0</v>
      </c>
      <c r="I2847" s="44" t="s">
        <v>1066</v>
      </c>
      <c r="J2847" s="44" t="s">
        <v>1067</v>
      </c>
      <c r="K2847" s="44" t="s">
        <v>566</v>
      </c>
      <c r="L2847" s="44" t="s">
        <v>683</v>
      </c>
      <c r="M2847" s="44" t="s">
        <v>1078</v>
      </c>
      <c r="N2847" s="44"/>
      <c r="O2847" s="44" t="s">
        <v>9605</v>
      </c>
      <c r="P2847" s="44" t="s">
        <v>9606</v>
      </c>
      <c r="Q2847" s="44" t="s">
        <v>570</v>
      </c>
    </row>
    <row r="2848" spans="1:17" x14ac:dyDescent="0.25">
      <c r="A2848" s="44" t="s">
        <v>9608</v>
      </c>
      <c r="B2848" s="44" t="s">
        <v>9609</v>
      </c>
      <c r="C2848" s="44" t="s">
        <v>9610</v>
      </c>
      <c r="D2848" s="44" t="s">
        <v>6419</v>
      </c>
      <c r="E2848" s="44" t="s">
        <v>574</v>
      </c>
      <c r="F2848" s="44" t="s">
        <v>6419</v>
      </c>
      <c r="G2848" s="45"/>
      <c r="H2848" s="46">
        <v>0</v>
      </c>
      <c r="I2848" s="44" t="s">
        <v>5195</v>
      </c>
      <c r="J2848" s="44" t="s">
        <v>5196</v>
      </c>
      <c r="K2848" s="44" t="s">
        <v>566</v>
      </c>
      <c r="L2848" s="44" t="s">
        <v>567</v>
      </c>
      <c r="M2848" s="44" t="s">
        <v>2277</v>
      </c>
      <c r="N2848" s="44"/>
      <c r="O2848" s="44" t="s">
        <v>9605</v>
      </c>
      <c r="P2848" s="44" t="s">
        <v>9606</v>
      </c>
      <c r="Q2848" s="44" t="s">
        <v>570</v>
      </c>
    </row>
    <row r="2849" spans="1:17" x14ac:dyDescent="0.25">
      <c r="A2849" s="44" t="s">
        <v>9611</v>
      </c>
      <c r="B2849" s="44" t="s">
        <v>9612</v>
      </c>
      <c r="C2849" s="44" t="s">
        <v>9613</v>
      </c>
      <c r="D2849" s="44" t="s">
        <v>6419</v>
      </c>
      <c r="E2849" s="44" t="s">
        <v>574</v>
      </c>
      <c r="F2849" s="44" t="s">
        <v>6419</v>
      </c>
      <c r="G2849" s="45"/>
      <c r="H2849" s="46">
        <v>0</v>
      </c>
      <c r="I2849" s="44" t="s">
        <v>5195</v>
      </c>
      <c r="J2849" s="44" t="s">
        <v>5196</v>
      </c>
      <c r="K2849" s="44" t="s">
        <v>566</v>
      </c>
      <c r="L2849" s="44" t="s">
        <v>567</v>
      </c>
      <c r="M2849" s="44" t="s">
        <v>585</v>
      </c>
      <c r="N2849" s="44" t="s">
        <v>586</v>
      </c>
      <c r="O2849" s="44" t="s">
        <v>9605</v>
      </c>
      <c r="P2849" s="44" t="s">
        <v>9606</v>
      </c>
      <c r="Q2849" s="44" t="s">
        <v>570</v>
      </c>
    </row>
    <row r="2850" spans="1:17" x14ac:dyDescent="0.25">
      <c r="A2850" s="44" t="s">
        <v>9614</v>
      </c>
      <c r="B2850" s="44" t="s">
        <v>9615</v>
      </c>
      <c r="C2850" s="44" t="s">
        <v>9616</v>
      </c>
      <c r="D2850" s="44"/>
      <c r="E2850" s="44" t="s">
        <v>824</v>
      </c>
      <c r="F2850" s="44" t="s">
        <v>9617</v>
      </c>
      <c r="G2850" s="45"/>
      <c r="H2850" s="46">
        <v>0</v>
      </c>
      <c r="I2850" s="44" t="s">
        <v>826</v>
      </c>
      <c r="J2850" s="44" t="s">
        <v>827</v>
      </c>
      <c r="K2850" s="44" t="s">
        <v>566</v>
      </c>
      <c r="L2850" s="44" t="s">
        <v>683</v>
      </c>
      <c r="M2850" s="44" t="s">
        <v>1032</v>
      </c>
      <c r="N2850" s="44" t="s">
        <v>9618</v>
      </c>
      <c r="O2850" s="44" t="s">
        <v>9614</v>
      </c>
      <c r="P2850" s="44" t="s">
        <v>9615</v>
      </c>
      <c r="Q2850" s="44" t="s">
        <v>4245</v>
      </c>
    </row>
    <row r="2851" spans="1:17" x14ac:dyDescent="0.25">
      <c r="A2851" s="44" t="s">
        <v>9619</v>
      </c>
      <c r="B2851" s="44" t="s">
        <v>9620</v>
      </c>
      <c r="C2851" s="44" t="s">
        <v>9621</v>
      </c>
      <c r="D2851" s="44" t="s">
        <v>74</v>
      </c>
      <c r="E2851" s="44" t="s">
        <v>6045</v>
      </c>
      <c r="F2851" s="44"/>
      <c r="G2851" s="45"/>
      <c r="H2851" s="46">
        <v>0</v>
      </c>
      <c r="I2851" s="44" t="s">
        <v>1066</v>
      </c>
      <c r="J2851" s="44" t="s">
        <v>1067</v>
      </c>
      <c r="K2851" s="44" t="s">
        <v>566</v>
      </c>
      <c r="L2851" s="44" t="s">
        <v>683</v>
      </c>
      <c r="M2851" s="44" t="s">
        <v>1092</v>
      </c>
      <c r="N2851" s="44"/>
      <c r="O2851" s="44" t="s">
        <v>9614</v>
      </c>
      <c r="P2851" s="44" t="s">
        <v>9615</v>
      </c>
      <c r="Q2851" s="44" t="s">
        <v>570</v>
      </c>
    </row>
    <row r="2852" spans="1:17" x14ac:dyDescent="0.25">
      <c r="A2852" s="44" t="s">
        <v>9622</v>
      </c>
      <c r="B2852" s="44" t="s">
        <v>9623</v>
      </c>
      <c r="C2852" s="44" t="s">
        <v>9624</v>
      </c>
      <c r="D2852" s="44" t="s">
        <v>74</v>
      </c>
      <c r="E2852" s="44" t="s">
        <v>6045</v>
      </c>
      <c r="F2852" s="44"/>
      <c r="G2852" s="45"/>
      <c r="H2852" s="46">
        <v>0</v>
      </c>
      <c r="I2852" s="44" t="s">
        <v>1066</v>
      </c>
      <c r="J2852" s="44" t="s">
        <v>1067</v>
      </c>
      <c r="K2852" s="44" t="s">
        <v>566</v>
      </c>
      <c r="L2852" s="44" t="s">
        <v>683</v>
      </c>
      <c r="M2852" s="44" t="s">
        <v>1092</v>
      </c>
      <c r="N2852" s="44"/>
      <c r="O2852" s="44" t="s">
        <v>9614</v>
      </c>
      <c r="P2852" s="44" t="s">
        <v>9615</v>
      </c>
      <c r="Q2852" s="44" t="s">
        <v>570</v>
      </c>
    </row>
    <row r="2853" spans="1:17" x14ac:dyDescent="0.25">
      <c r="A2853" s="44" t="s">
        <v>9625</v>
      </c>
      <c r="B2853" s="44" t="s">
        <v>9626</v>
      </c>
      <c r="C2853" s="44" t="s">
        <v>9627</v>
      </c>
      <c r="D2853" s="44" t="s">
        <v>74</v>
      </c>
      <c r="E2853" s="44" t="s">
        <v>6045</v>
      </c>
      <c r="F2853" s="44"/>
      <c r="G2853" s="45"/>
      <c r="H2853" s="46">
        <v>0</v>
      </c>
      <c r="I2853" s="44" t="s">
        <v>826</v>
      </c>
      <c r="J2853" s="44" t="s">
        <v>827</v>
      </c>
      <c r="K2853" s="44" t="s">
        <v>566</v>
      </c>
      <c r="L2853" s="44" t="s">
        <v>683</v>
      </c>
      <c r="M2853" s="44" t="s">
        <v>1021</v>
      </c>
      <c r="N2853" s="44"/>
      <c r="O2853" s="44" t="s">
        <v>9614</v>
      </c>
      <c r="P2853" s="44" t="s">
        <v>9615</v>
      </c>
      <c r="Q2853" s="44" t="s">
        <v>570</v>
      </c>
    </row>
    <row r="2854" spans="1:17" x14ac:dyDescent="0.25">
      <c r="A2854" s="44" t="s">
        <v>9628</v>
      </c>
      <c r="B2854" s="44" t="s">
        <v>9629</v>
      </c>
      <c r="C2854" s="44" t="s">
        <v>9630</v>
      </c>
      <c r="D2854" s="44" t="s">
        <v>74</v>
      </c>
      <c r="E2854" s="44" t="s">
        <v>6045</v>
      </c>
      <c r="F2854" s="44"/>
      <c r="G2854" s="45"/>
      <c r="H2854" s="46">
        <v>0</v>
      </c>
      <c r="I2854" s="44" t="s">
        <v>826</v>
      </c>
      <c r="J2854" s="44" t="s">
        <v>827</v>
      </c>
      <c r="K2854" s="44" t="s">
        <v>566</v>
      </c>
      <c r="L2854" s="44" t="s">
        <v>683</v>
      </c>
      <c r="M2854" s="44" t="s">
        <v>684</v>
      </c>
      <c r="N2854" s="44"/>
      <c r="O2854" s="44" t="s">
        <v>9614</v>
      </c>
      <c r="P2854" s="44" t="s">
        <v>9615</v>
      </c>
      <c r="Q2854" s="44" t="s">
        <v>570</v>
      </c>
    </row>
    <row r="2855" spans="1:17" x14ac:dyDescent="0.25">
      <c r="A2855" s="44" t="s">
        <v>9631</v>
      </c>
      <c r="B2855" s="44" t="s">
        <v>9632</v>
      </c>
      <c r="C2855" s="44" t="s">
        <v>9633</v>
      </c>
      <c r="D2855" s="44"/>
      <c r="E2855" s="44" t="s">
        <v>3061</v>
      </c>
      <c r="F2855" s="44" t="s">
        <v>9634</v>
      </c>
      <c r="G2855" s="45"/>
      <c r="H2855" s="46">
        <v>0</v>
      </c>
      <c r="I2855" s="44" t="s">
        <v>1066</v>
      </c>
      <c r="J2855" s="44" t="s">
        <v>1067</v>
      </c>
      <c r="K2855" s="44" t="s">
        <v>566</v>
      </c>
      <c r="L2855" s="44" t="s">
        <v>683</v>
      </c>
      <c r="M2855" s="44" t="s">
        <v>1078</v>
      </c>
      <c r="N2855" s="44" t="s">
        <v>4956</v>
      </c>
      <c r="O2855" s="44" t="s">
        <v>9631</v>
      </c>
      <c r="P2855" s="44" t="s">
        <v>9632</v>
      </c>
      <c r="Q2855" s="44" t="s">
        <v>570</v>
      </c>
    </row>
    <row r="2856" spans="1:17" x14ac:dyDescent="0.25">
      <c r="A2856" s="44" t="s">
        <v>9635</v>
      </c>
      <c r="B2856" s="44" t="s">
        <v>9636</v>
      </c>
      <c r="C2856" s="44" t="s">
        <v>9637</v>
      </c>
      <c r="D2856" s="44" t="s">
        <v>9638</v>
      </c>
      <c r="E2856" s="44" t="s">
        <v>3061</v>
      </c>
      <c r="F2856" s="44" t="s">
        <v>9638</v>
      </c>
      <c r="G2856" s="45"/>
      <c r="H2856" s="46">
        <v>0</v>
      </c>
      <c r="I2856" s="44" t="s">
        <v>826</v>
      </c>
      <c r="J2856" s="44" t="s">
        <v>827</v>
      </c>
      <c r="K2856" s="44" t="s">
        <v>566</v>
      </c>
      <c r="L2856" s="44" t="s">
        <v>683</v>
      </c>
      <c r="M2856" s="44" t="s">
        <v>1106</v>
      </c>
      <c r="N2856" s="44"/>
      <c r="O2856" s="44" t="s">
        <v>9631</v>
      </c>
      <c r="P2856" s="44" t="s">
        <v>9632</v>
      </c>
      <c r="Q2856" s="44" t="s">
        <v>570</v>
      </c>
    </row>
    <row r="2857" spans="1:17" x14ac:dyDescent="0.25">
      <c r="A2857" s="44" t="s">
        <v>9639</v>
      </c>
      <c r="B2857" s="44" t="s">
        <v>9640</v>
      </c>
      <c r="C2857" s="44" t="s">
        <v>9641</v>
      </c>
      <c r="D2857" s="44" t="s">
        <v>74</v>
      </c>
      <c r="E2857" s="44" t="s">
        <v>3061</v>
      </c>
      <c r="F2857" s="44" t="s">
        <v>74</v>
      </c>
      <c r="G2857" s="45"/>
      <c r="H2857" s="46">
        <v>0</v>
      </c>
      <c r="I2857" s="44" t="s">
        <v>826</v>
      </c>
      <c r="J2857" s="44" t="s">
        <v>827</v>
      </c>
      <c r="K2857" s="44" t="s">
        <v>566</v>
      </c>
      <c r="L2857" s="44" t="s">
        <v>683</v>
      </c>
      <c r="M2857" s="44" t="s">
        <v>1199</v>
      </c>
      <c r="N2857" s="44" t="s">
        <v>4318</v>
      </c>
      <c r="O2857" s="44" t="s">
        <v>9631</v>
      </c>
      <c r="P2857" s="44" t="s">
        <v>9632</v>
      </c>
      <c r="Q2857" s="44" t="s">
        <v>570</v>
      </c>
    </row>
    <row r="2858" spans="1:17" x14ac:dyDescent="0.25">
      <c r="A2858" s="44" t="s">
        <v>9642</v>
      </c>
      <c r="B2858" s="44" t="s">
        <v>9643</v>
      </c>
      <c r="C2858" s="44" t="s">
        <v>9644</v>
      </c>
      <c r="D2858" s="44" t="s">
        <v>74</v>
      </c>
      <c r="E2858" s="44" t="s">
        <v>3061</v>
      </c>
      <c r="F2858" s="44" t="s">
        <v>74</v>
      </c>
      <c r="G2858" s="45"/>
      <c r="H2858" s="46">
        <v>0</v>
      </c>
      <c r="I2858" s="44" t="s">
        <v>826</v>
      </c>
      <c r="J2858" s="44" t="s">
        <v>827</v>
      </c>
      <c r="K2858" s="44" t="s">
        <v>566</v>
      </c>
      <c r="L2858" s="44" t="s">
        <v>683</v>
      </c>
      <c r="M2858" s="44" t="s">
        <v>1106</v>
      </c>
      <c r="N2858" s="44" t="s">
        <v>4286</v>
      </c>
      <c r="O2858" s="44" t="s">
        <v>9631</v>
      </c>
      <c r="P2858" s="44" t="s">
        <v>9632</v>
      </c>
      <c r="Q2858" s="44" t="s">
        <v>570</v>
      </c>
    </row>
    <row r="2859" spans="1:17" x14ac:dyDescent="0.25">
      <c r="A2859" s="44" t="s">
        <v>9645</v>
      </c>
      <c r="B2859" s="44" t="s">
        <v>9646</v>
      </c>
      <c r="C2859" s="44" t="s">
        <v>9647</v>
      </c>
      <c r="D2859" s="44" t="s">
        <v>74</v>
      </c>
      <c r="E2859" s="44" t="s">
        <v>3061</v>
      </c>
      <c r="F2859" s="44" t="s">
        <v>74</v>
      </c>
      <c r="G2859" s="45"/>
      <c r="H2859" s="46">
        <v>0</v>
      </c>
      <c r="I2859" s="44" t="s">
        <v>826</v>
      </c>
      <c r="J2859" s="44" t="s">
        <v>827</v>
      </c>
      <c r="K2859" s="44" t="s">
        <v>566</v>
      </c>
      <c r="L2859" s="44" t="s">
        <v>683</v>
      </c>
      <c r="M2859" s="44" t="s">
        <v>1899</v>
      </c>
      <c r="N2859" s="44" t="s">
        <v>5923</v>
      </c>
      <c r="O2859" s="44" t="s">
        <v>9631</v>
      </c>
      <c r="P2859" s="44" t="s">
        <v>9632</v>
      </c>
      <c r="Q2859" s="44" t="s">
        <v>570</v>
      </c>
    </row>
    <row r="2860" spans="1:17" x14ac:dyDescent="0.25">
      <c r="A2860" s="44" t="s">
        <v>9648</v>
      </c>
      <c r="B2860" s="44" t="s">
        <v>9649</v>
      </c>
      <c r="C2860" s="44" t="s">
        <v>9650</v>
      </c>
      <c r="D2860" s="44" t="s">
        <v>74</v>
      </c>
      <c r="E2860" s="44" t="s">
        <v>9651</v>
      </c>
      <c r="F2860" s="44" t="s">
        <v>74</v>
      </c>
      <c r="G2860" s="45"/>
      <c r="H2860" s="46">
        <v>0</v>
      </c>
      <c r="I2860" s="44" t="s">
        <v>826</v>
      </c>
      <c r="J2860" s="44" t="s">
        <v>827</v>
      </c>
      <c r="K2860" s="44" t="s">
        <v>566</v>
      </c>
      <c r="L2860" s="44" t="s">
        <v>683</v>
      </c>
      <c r="M2860" s="44" t="s">
        <v>1106</v>
      </c>
      <c r="N2860" s="44"/>
      <c r="O2860" s="44" t="s">
        <v>9631</v>
      </c>
      <c r="P2860" s="44" t="s">
        <v>9632</v>
      </c>
      <c r="Q2860" s="44" t="s">
        <v>570</v>
      </c>
    </row>
    <row r="2861" spans="1:17" x14ac:dyDescent="0.25">
      <c r="A2861" s="44" t="s">
        <v>9652</v>
      </c>
      <c r="B2861" s="44" t="s">
        <v>9653</v>
      </c>
      <c r="C2861" s="44" t="s">
        <v>9654</v>
      </c>
      <c r="D2861" s="44" t="s">
        <v>74</v>
      </c>
      <c r="E2861" s="44" t="s">
        <v>3061</v>
      </c>
      <c r="F2861" s="44" t="s">
        <v>74</v>
      </c>
      <c r="G2861" s="45"/>
      <c r="H2861" s="46">
        <v>0</v>
      </c>
      <c r="I2861" s="44" t="s">
        <v>1066</v>
      </c>
      <c r="J2861" s="44" t="s">
        <v>1067</v>
      </c>
      <c r="K2861" s="44" t="s">
        <v>566</v>
      </c>
      <c r="L2861" s="44" t="s">
        <v>683</v>
      </c>
      <c r="M2861" s="44" t="s">
        <v>1092</v>
      </c>
      <c r="N2861" s="44" t="s">
        <v>5944</v>
      </c>
      <c r="O2861" s="44" t="s">
        <v>9631</v>
      </c>
      <c r="P2861" s="44" t="s">
        <v>9632</v>
      </c>
      <c r="Q2861" s="44" t="s">
        <v>570</v>
      </c>
    </row>
    <row r="2862" spans="1:17" x14ac:dyDescent="0.25">
      <c r="A2862" s="44" t="s">
        <v>9655</v>
      </c>
      <c r="B2862" s="44" t="s">
        <v>9656</v>
      </c>
      <c r="C2862" s="44" t="s">
        <v>9657</v>
      </c>
      <c r="D2862" s="44" t="s">
        <v>74</v>
      </c>
      <c r="E2862" s="44" t="s">
        <v>3061</v>
      </c>
      <c r="F2862" s="44" t="s">
        <v>74</v>
      </c>
      <c r="G2862" s="45"/>
      <c r="H2862" s="46">
        <v>0</v>
      </c>
      <c r="I2862" s="44" t="s">
        <v>1066</v>
      </c>
      <c r="J2862" s="44" t="s">
        <v>1067</v>
      </c>
      <c r="K2862" s="44" t="s">
        <v>566</v>
      </c>
      <c r="L2862" s="44" t="s">
        <v>683</v>
      </c>
      <c r="M2862" s="44" t="s">
        <v>695</v>
      </c>
      <c r="N2862" s="44" t="s">
        <v>5069</v>
      </c>
      <c r="O2862" s="44" t="s">
        <v>9631</v>
      </c>
      <c r="P2862" s="44" t="s">
        <v>9632</v>
      </c>
      <c r="Q2862" s="44" t="s">
        <v>570</v>
      </c>
    </row>
    <row r="2863" spans="1:17" x14ac:dyDescent="0.25">
      <c r="A2863" s="44" t="s">
        <v>9658</v>
      </c>
      <c r="B2863" s="44" t="s">
        <v>9659</v>
      </c>
      <c r="C2863" s="44" t="s">
        <v>9660</v>
      </c>
      <c r="D2863" s="44" t="s">
        <v>74</v>
      </c>
      <c r="E2863" s="44" t="s">
        <v>3061</v>
      </c>
      <c r="F2863" s="44" t="s">
        <v>74</v>
      </c>
      <c r="G2863" s="45"/>
      <c r="H2863" s="46">
        <v>0</v>
      </c>
      <c r="I2863" s="44" t="s">
        <v>1066</v>
      </c>
      <c r="J2863" s="44" t="s">
        <v>1067</v>
      </c>
      <c r="K2863" s="44" t="s">
        <v>566</v>
      </c>
      <c r="L2863" s="44" t="s">
        <v>683</v>
      </c>
      <c r="M2863" s="44" t="s">
        <v>1224</v>
      </c>
      <c r="N2863" s="44" t="s">
        <v>7273</v>
      </c>
      <c r="O2863" s="44" t="s">
        <v>9631</v>
      </c>
      <c r="P2863" s="44" t="s">
        <v>9632</v>
      </c>
      <c r="Q2863" s="44" t="s">
        <v>570</v>
      </c>
    </row>
    <row r="2864" spans="1:17" x14ac:dyDescent="0.25">
      <c r="A2864" s="44" t="s">
        <v>9661</v>
      </c>
      <c r="B2864" s="44" t="s">
        <v>9662</v>
      </c>
      <c r="C2864" s="44" t="s">
        <v>9663</v>
      </c>
      <c r="D2864" s="44" t="s">
        <v>74</v>
      </c>
      <c r="E2864" s="44" t="s">
        <v>3061</v>
      </c>
      <c r="F2864" s="44" t="s">
        <v>74</v>
      </c>
      <c r="G2864" s="45"/>
      <c r="H2864" s="46">
        <v>0</v>
      </c>
      <c r="I2864" s="44" t="s">
        <v>826</v>
      </c>
      <c r="J2864" s="44" t="s">
        <v>827</v>
      </c>
      <c r="K2864" s="44" t="s">
        <v>566</v>
      </c>
      <c r="L2864" s="44" t="s">
        <v>683</v>
      </c>
      <c r="M2864" s="44" t="s">
        <v>1106</v>
      </c>
      <c r="N2864" s="44" t="s">
        <v>9664</v>
      </c>
      <c r="O2864" s="44" t="s">
        <v>9631</v>
      </c>
      <c r="P2864" s="44" t="s">
        <v>9632</v>
      </c>
      <c r="Q2864" s="44" t="s">
        <v>570</v>
      </c>
    </row>
    <row r="2865" spans="1:17" x14ac:dyDescent="0.25">
      <c r="A2865" s="44" t="s">
        <v>9665</v>
      </c>
      <c r="B2865" s="44" t="s">
        <v>9666</v>
      </c>
      <c r="C2865" s="44" t="s">
        <v>9667</v>
      </c>
      <c r="D2865" s="44" t="s">
        <v>74</v>
      </c>
      <c r="E2865" s="44" t="s">
        <v>3061</v>
      </c>
      <c r="F2865" s="44" t="s">
        <v>74</v>
      </c>
      <c r="G2865" s="45"/>
      <c r="H2865" s="46">
        <v>0</v>
      </c>
      <c r="I2865" s="44" t="s">
        <v>826</v>
      </c>
      <c r="J2865" s="44" t="s">
        <v>827</v>
      </c>
      <c r="K2865" s="44" t="s">
        <v>566</v>
      </c>
      <c r="L2865" s="44" t="s">
        <v>683</v>
      </c>
      <c r="M2865" s="44" t="s">
        <v>851</v>
      </c>
      <c r="N2865" s="44" t="s">
        <v>9668</v>
      </c>
      <c r="O2865" s="44" t="s">
        <v>9631</v>
      </c>
      <c r="P2865" s="44" t="s">
        <v>9632</v>
      </c>
      <c r="Q2865" s="44" t="s">
        <v>570</v>
      </c>
    </row>
    <row r="2866" spans="1:17" x14ac:dyDescent="0.25">
      <c r="A2866" s="44" t="s">
        <v>9669</v>
      </c>
      <c r="B2866" s="44" t="s">
        <v>9670</v>
      </c>
      <c r="C2866" s="44" t="s">
        <v>9671</v>
      </c>
      <c r="D2866" s="44" t="s">
        <v>74</v>
      </c>
      <c r="E2866" s="44" t="s">
        <v>3061</v>
      </c>
      <c r="F2866" s="44" t="s">
        <v>74</v>
      </c>
      <c r="G2866" s="45"/>
      <c r="H2866" s="46">
        <v>0</v>
      </c>
      <c r="I2866" s="44" t="s">
        <v>1066</v>
      </c>
      <c r="J2866" s="44" t="s">
        <v>1067</v>
      </c>
      <c r="K2866" s="44" t="s">
        <v>566</v>
      </c>
      <c r="L2866" s="44" t="s">
        <v>683</v>
      </c>
      <c r="M2866" s="44" t="s">
        <v>1092</v>
      </c>
      <c r="N2866" s="44"/>
      <c r="O2866" s="44" t="s">
        <v>9631</v>
      </c>
      <c r="P2866" s="44" t="s">
        <v>9632</v>
      </c>
      <c r="Q2866" s="44" t="s">
        <v>570</v>
      </c>
    </row>
    <row r="2867" spans="1:17" x14ac:dyDescent="0.25">
      <c r="A2867" s="44" t="s">
        <v>9672</v>
      </c>
      <c r="B2867" s="44" t="s">
        <v>9673</v>
      </c>
      <c r="C2867" s="44" t="s">
        <v>9674</v>
      </c>
      <c r="D2867" s="44" t="s">
        <v>9675</v>
      </c>
      <c r="E2867" s="44" t="s">
        <v>3061</v>
      </c>
      <c r="F2867" s="44" t="s">
        <v>9675</v>
      </c>
      <c r="G2867" s="45"/>
      <c r="H2867" s="46">
        <v>0</v>
      </c>
      <c r="I2867" s="44" t="s">
        <v>1066</v>
      </c>
      <c r="J2867" s="44" t="s">
        <v>1067</v>
      </c>
      <c r="K2867" s="44" t="s">
        <v>566</v>
      </c>
      <c r="L2867" s="44" t="s">
        <v>683</v>
      </c>
      <c r="M2867" s="44" t="s">
        <v>1068</v>
      </c>
      <c r="N2867" s="44"/>
      <c r="O2867" s="44" t="s">
        <v>9631</v>
      </c>
      <c r="P2867" s="44" t="s">
        <v>9632</v>
      </c>
      <c r="Q2867" s="44" t="s">
        <v>570</v>
      </c>
    </row>
    <row r="2868" spans="1:17" x14ac:dyDescent="0.25">
      <c r="A2868" s="44" t="s">
        <v>9676</v>
      </c>
      <c r="B2868" s="44" t="s">
        <v>9677</v>
      </c>
      <c r="C2868" s="44" t="s">
        <v>9678</v>
      </c>
      <c r="D2868" s="44" t="s">
        <v>9675</v>
      </c>
      <c r="E2868" s="44" t="s">
        <v>3061</v>
      </c>
      <c r="F2868" s="44" t="s">
        <v>9675</v>
      </c>
      <c r="G2868" s="45"/>
      <c r="H2868" s="46">
        <v>0</v>
      </c>
      <c r="I2868" s="44" t="s">
        <v>1066</v>
      </c>
      <c r="J2868" s="44" t="s">
        <v>1067</v>
      </c>
      <c r="K2868" s="44" t="s">
        <v>566</v>
      </c>
      <c r="L2868" s="44" t="s">
        <v>683</v>
      </c>
      <c r="M2868" s="44" t="s">
        <v>1078</v>
      </c>
      <c r="N2868" s="44"/>
      <c r="O2868" s="44" t="s">
        <v>9631</v>
      </c>
      <c r="P2868" s="44" t="s">
        <v>9632</v>
      </c>
      <c r="Q2868" s="44" t="s">
        <v>570</v>
      </c>
    </row>
    <row r="2869" spans="1:17" x14ac:dyDescent="0.25">
      <c r="A2869" s="44" t="s">
        <v>9679</v>
      </c>
      <c r="B2869" s="44" t="s">
        <v>9680</v>
      </c>
      <c r="C2869" s="44" t="s">
        <v>9681</v>
      </c>
      <c r="D2869" s="44" t="s">
        <v>74</v>
      </c>
      <c r="E2869" s="44" t="s">
        <v>3061</v>
      </c>
      <c r="F2869" s="44"/>
      <c r="G2869" s="45"/>
      <c r="H2869" s="46">
        <v>0</v>
      </c>
      <c r="I2869" s="44" t="s">
        <v>1066</v>
      </c>
      <c r="J2869" s="44" t="s">
        <v>1067</v>
      </c>
      <c r="K2869" s="44" t="s">
        <v>566</v>
      </c>
      <c r="L2869" s="44" t="s">
        <v>683</v>
      </c>
      <c r="M2869" s="44" t="s">
        <v>1078</v>
      </c>
      <c r="N2869" s="44"/>
      <c r="O2869" s="44" t="s">
        <v>9631</v>
      </c>
      <c r="P2869" s="44" t="s">
        <v>9632</v>
      </c>
      <c r="Q2869" s="44" t="s">
        <v>570</v>
      </c>
    </row>
    <row r="2870" spans="1:17" x14ac:dyDescent="0.25">
      <c r="A2870" s="44" t="s">
        <v>9682</v>
      </c>
      <c r="B2870" s="44" t="s">
        <v>9683</v>
      </c>
      <c r="C2870" s="44" t="s">
        <v>9684</v>
      </c>
      <c r="D2870" s="44"/>
      <c r="E2870" s="44" t="s">
        <v>824</v>
      </c>
      <c r="F2870" s="44" t="s">
        <v>9685</v>
      </c>
      <c r="G2870" s="45"/>
      <c r="H2870" s="46">
        <v>0</v>
      </c>
      <c r="I2870" s="44" t="s">
        <v>1066</v>
      </c>
      <c r="J2870" s="44" t="s">
        <v>1067</v>
      </c>
      <c r="K2870" s="44" t="s">
        <v>566</v>
      </c>
      <c r="L2870" s="44" t="s">
        <v>683</v>
      </c>
      <c r="M2870" s="44" t="s">
        <v>1224</v>
      </c>
      <c r="N2870" s="44"/>
      <c r="O2870" s="44" t="s">
        <v>9682</v>
      </c>
      <c r="P2870" s="44" t="s">
        <v>9683</v>
      </c>
      <c r="Q2870" s="44" t="s">
        <v>4245</v>
      </c>
    </row>
    <row r="2871" spans="1:17" x14ac:dyDescent="0.25">
      <c r="A2871" s="44" t="s">
        <v>9686</v>
      </c>
      <c r="B2871" s="44" t="s">
        <v>9687</v>
      </c>
      <c r="C2871" s="44" t="s">
        <v>9688</v>
      </c>
      <c r="D2871" s="44"/>
      <c r="E2871" s="44" t="s">
        <v>6316</v>
      </c>
      <c r="F2871" s="44" t="s">
        <v>74</v>
      </c>
      <c r="G2871" s="45"/>
      <c r="H2871" s="46">
        <v>0</v>
      </c>
      <c r="I2871" s="44" t="s">
        <v>1066</v>
      </c>
      <c r="J2871" s="44" t="s">
        <v>1067</v>
      </c>
      <c r="K2871" s="44" t="s">
        <v>566</v>
      </c>
      <c r="L2871" s="44" t="s">
        <v>683</v>
      </c>
      <c r="M2871" s="44" t="s">
        <v>1224</v>
      </c>
      <c r="N2871" s="44"/>
      <c r="O2871" s="44" t="s">
        <v>9682</v>
      </c>
      <c r="P2871" s="44" t="s">
        <v>9683</v>
      </c>
      <c r="Q2871" s="44" t="s">
        <v>4245</v>
      </c>
    </row>
    <row r="2872" spans="1:17" x14ac:dyDescent="0.25">
      <c r="A2872" s="44" t="s">
        <v>9689</v>
      </c>
      <c r="B2872" s="44" t="s">
        <v>9690</v>
      </c>
      <c r="C2872" s="44" t="s">
        <v>9691</v>
      </c>
      <c r="D2872" s="44"/>
      <c r="E2872" s="44" t="s">
        <v>574</v>
      </c>
      <c r="F2872" s="44" t="s">
        <v>9692</v>
      </c>
      <c r="G2872" s="45">
        <v>60</v>
      </c>
      <c r="H2872" s="46">
        <v>0</v>
      </c>
      <c r="I2872" s="44" t="s">
        <v>681</v>
      </c>
      <c r="J2872" s="44" t="s">
        <v>682</v>
      </c>
      <c r="K2872" s="44" t="s">
        <v>566</v>
      </c>
      <c r="L2872" s="44" t="s">
        <v>567</v>
      </c>
      <c r="M2872" s="44" t="s">
        <v>585</v>
      </c>
      <c r="N2872" s="44"/>
      <c r="O2872" s="44" t="s">
        <v>9689</v>
      </c>
      <c r="P2872" s="44" t="s">
        <v>9690</v>
      </c>
      <c r="Q2872" s="44" t="s">
        <v>570</v>
      </c>
    </row>
    <row r="2873" spans="1:17" x14ac:dyDescent="0.25">
      <c r="A2873" s="44" t="s">
        <v>9693</v>
      </c>
      <c r="B2873" s="44" t="s">
        <v>9694</v>
      </c>
      <c r="C2873" s="44" t="s">
        <v>9695</v>
      </c>
      <c r="D2873" s="44" t="s">
        <v>74</v>
      </c>
      <c r="E2873" s="44" t="s">
        <v>9696</v>
      </c>
      <c r="F2873" s="44" t="s">
        <v>9697</v>
      </c>
      <c r="G2873" s="45"/>
      <c r="H2873" s="46">
        <v>0</v>
      </c>
      <c r="I2873" s="44" t="s">
        <v>826</v>
      </c>
      <c r="J2873" s="44" t="s">
        <v>827</v>
      </c>
      <c r="K2873" s="44" t="s">
        <v>566</v>
      </c>
      <c r="L2873" s="44" t="s">
        <v>683</v>
      </c>
      <c r="M2873" s="44" t="s">
        <v>1014</v>
      </c>
      <c r="N2873" s="44"/>
      <c r="O2873" s="44" t="s">
        <v>9693</v>
      </c>
      <c r="P2873" s="44" t="s">
        <v>9694</v>
      </c>
      <c r="Q2873" s="44" t="s">
        <v>570</v>
      </c>
    </row>
    <row r="2874" spans="1:17" x14ac:dyDescent="0.25">
      <c r="A2874" s="44" t="s">
        <v>9698</v>
      </c>
      <c r="B2874" s="44" t="s">
        <v>9699</v>
      </c>
      <c r="C2874" s="44" t="s">
        <v>9700</v>
      </c>
      <c r="D2874" s="44" t="s">
        <v>9701</v>
      </c>
      <c r="E2874" s="44" t="s">
        <v>574</v>
      </c>
      <c r="F2874" s="44" t="s">
        <v>9702</v>
      </c>
      <c r="G2874" s="45"/>
      <c r="H2874" s="46">
        <v>0</v>
      </c>
      <c r="I2874" s="44" t="s">
        <v>671</v>
      </c>
      <c r="J2874" s="44" t="s">
        <v>672</v>
      </c>
      <c r="K2874" s="44" t="s">
        <v>566</v>
      </c>
      <c r="L2874" s="44" t="s">
        <v>4533</v>
      </c>
      <c r="M2874" s="44"/>
      <c r="N2874" s="44"/>
      <c r="O2874" s="44" t="s">
        <v>9698</v>
      </c>
      <c r="P2874" s="44" t="s">
        <v>9699</v>
      </c>
      <c r="Q2874" s="44" t="s">
        <v>4529</v>
      </c>
    </row>
    <row r="2875" spans="1:17" x14ac:dyDescent="0.25">
      <c r="A2875" s="44" t="s">
        <v>9703</v>
      </c>
      <c r="B2875" s="44" t="s">
        <v>9704</v>
      </c>
      <c r="C2875" s="44" t="s">
        <v>9705</v>
      </c>
      <c r="D2875" s="44"/>
      <c r="E2875" s="44"/>
      <c r="F2875" s="44" t="s">
        <v>9706</v>
      </c>
      <c r="G2875" s="45"/>
      <c r="H2875" s="46">
        <v>0</v>
      </c>
      <c r="I2875" s="44"/>
      <c r="J2875" s="44"/>
      <c r="K2875" s="44" t="s">
        <v>566</v>
      </c>
      <c r="L2875" s="44" t="s">
        <v>567</v>
      </c>
      <c r="M2875" s="44" t="s">
        <v>1217</v>
      </c>
      <c r="N2875" s="44"/>
      <c r="O2875" s="44" t="s">
        <v>9703</v>
      </c>
      <c r="P2875" s="44" t="s">
        <v>9704</v>
      </c>
      <c r="Q2875" s="44" t="s">
        <v>570</v>
      </c>
    </row>
    <row r="2876" spans="1:17" x14ac:dyDescent="0.25">
      <c r="A2876" s="44" t="s">
        <v>9707</v>
      </c>
      <c r="B2876" s="44" t="s">
        <v>9708</v>
      </c>
      <c r="C2876" s="44" t="s">
        <v>9709</v>
      </c>
      <c r="D2876" s="44"/>
      <c r="E2876" s="44" t="s">
        <v>574</v>
      </c>
      <c r="F2876" s="44" t="s">
        <v>9710</v>
      </c>
      <c r="G2876" s="45"/>
      <c r="H2876" s="46">
        <v>0</v>
      </c>
      <c r="I2876" s="44" t="s">
        <v>575</v>
      </c>
      <c r="J2876" s="44" t="s">
        <v>576</v>
      </c>
      <c r="K2876" s="44" t="s">
        <v>566</v>
      </c>
      <c r="L2876" s="44" t="s">
        <v>567</v>
      </c>
      <c r="M2876" s="44" t="s">
        <v>2277</v>
      </c>
      <c r="N2876" s="44"/>
      <c r="O2876" s="44" t="s">
        <v>9707</v>
      </c>
      <c r="P2876" s="44" t="s">
        <v>9708</v>
      </c>
      <c r="Q2876" s="44" t="s">
        <v>570</v>
      </c>
    </row>
    <row r="2877" spans="1:17" x14ac:dyDescent="0.25">
      <c r="A2877" s="44" t="s">
        <v>9711</v>
      </c>
      <c r="B2877" s="44" t="s">
        <v>9712</v>
      </c>
      <c r="C2877" s="44" t="s">
        <v>9713</v>
      </c>
      <c r="D2877" s="44"/>
      <c r="E2877" s="44" t="s">
        <v>574</v>
      </c>
      <c r="F2877" s="44" t="s">
        <v>9714</v>
      </c>
      <c r="G2877" s="45"/>
      <c r="H2877" s="46">
        <v>0</v>
      </c>
      <c r="I2877" s="44"/>
      <c r="J2877" s="44"/>
      <c r="K2877" s="44" t="s">
        <v>566</v>
      </c>
      <c r="L2877" s="44" t="s">
        <v>567</v>
      </c>
      <c r="M2877" s="44" t="s">
        <v>597</v>
      </c>
      <c r="N2877" s="44"/>
      <c r="O2877" s="44" t="s">
        <v>9711</v>
      </c>
      <c r="P2877" s="44" t="s">
        <v>9712</v>
      </c>
      <c r="Q2877" s="44" t="s">
        <v>570</v>
      </c>
    </row>
    <row r="2878" spans="1:17" x14ac:dyDescent="0.25">
      <c r="A2878" s="44" t="s">
        <v>9715</v>
      </c>
      <c r="B2878" s="44" t="s">
        <v>9716</v>
      </c>
      <c r="C2878" s="44" t="s">
        <v>9717</v>
      </c>
      <c r="D2878" s="44"/>
      <c r="E2878" s="44"/>
      <c r="F2878" s="44" t="s">
        <v>9718</v>
      </c>
      <c r="G2878" s="45"/>
      <c r="H2878" s="46">
        <v>0</v>
      </c>
      <c r="I2878" s="44"/>
      <c r="J2878" s="44"/>
      <c r="K2878" s="44" t="s">
        <v>566</v>
      </c>
      <c r="L2878" s="44" t="s">
        <v>567</v>
      </c>
      <c r="M2878" s="44" t="s">
        <v>597</v>
      </c>
      <c r="N2878" s="44" t="s">
        <v>7514</v>
      </c>
      <c r="O2878" s="44" t="s">
        <v>9715</v>
      </c>
      <c r="P2878" s="44" t="s">
        <v>9716</v>
      </c>
      <c r="Q2878" s="44" t="s">
        <v>570</v>
      </c>
    </row>
    <row r="2879" spans="1:17" x14ac:dyDescent="0.25">
      <c r="A2879" s="44" t="s">
        <v>9719</v>
      </c>
      <c r="B2879" s="44" t="s">
        <v>9720</v>
      </c>
      <c r="C2879" s="44" t="s">
        <v>9721</v>
      </c>
      <c r="D2879" s="44"/>
      <c r="E2879" s="44" t="s">
        <v>574</v>
      </c>
      <c r="F2879" s="44" t="s">
        <v>9722</v>
      </c>
      <c r="G2879" s="45"/>
      <c r="H2879" s="46">
        <v>0</v>
      </c>
      <c r="I2879" s="44" t="s">
        <v>617</v>
      </c>
      <c r="J2879" s="44" t="s">
        <v>618</v>
      </c>
      <c r="K2879" s="44" t="s">
        <v>566</v>
      </c>
      <c r="L2879" s="44" t="s">
        <v>567</v>
      </c>
      <c r="M2879" s="44" t="s">
        <v>766</v>
      </c>
      <c r="N2879" s="44"/>
      <c r="O2879" s="44" t="s">
        <v>9719</v>
      </c>
      <c r="P2879" s="44" t="s">
        <v>9720</v>
      </c>
      <c r="Q2879" s="44" t="s">
        <v>570</v>
      </c>
    </row>
    <row r="2880" spans="1:17" x14ac:dyDescent="0.25">
      <c r="A2880" s="44" t="s">
        <v>9723</v>
      </c>
      <c r="B2880" s="44" t="s">
        <v>9724</v>
      </c>
      <c r="C2880" s="44" t="s">
        <v>9725</v>
      </c>
      <c r="D2880" s="44"/>
      <c r="E2880" s="44" t="s">
        <v>4774</v>
      </c>
      <c r="F2880" s="44" t="s">
        <v>9726</v>
      </c>
      <c r="G2880" s="45">
        <v>60</v>
      </c>
      <c r="H2880" s="46">
        <v>0</v>
      </c>
      <c r="I2880" s="44" t="s">
        <v>826</v>
      </c>
      <c r="J2880" s="44" t="s">
        <v>827</v>
      </c>
      <c r="K2880" s="44" t="s">
        <v>566</v>
      </c>
      <c r="L2880" s="44" t="s">
        <v>683</v>
      </c>
      <c r="M2880" s="44" t="s">
        <v>1106</v>
      </c>
      <c r="N2880" s="44" t="s">
        <v>4293</v>
      </c>
      <c r="O2880" s="44" t="s">
        <v>9727</v>
      </c>
      <c r="P2880" s="44" t="s">
        <v>9728</v>
      </c>
      <c r="Q2880" s="44" t="s">
        <v>570</v>
      </c>
    </row>
    <row r="2881" spans="1:17" x14ac:dyDescent="0.25">
      <c r="A2881" s="44" t="s">
        <v>9729</v>
      </c>
      <c r="B2881" s="44" t="s">
        <v>9730</v>
      </c>
      <c r="C2881" s="44" t="s">
        <v>9731</v>
      </c>
      <c r="D2881" s="44"/>
      <c r="E2881" s="44" t="s">
        <v>3061</v>
      </c>
      <c r="F2881" s="44" t="s">
        <v>74</v>
      </c>
      <c r="G2881" s="45">
        <v>60</v>
      </c>
      <c r="H2881" s="46">
        <v>0</v>
      </c>
      <c r="I2881" s="44" t="s">
        <v>826</v>
      </c>
      <c r="J2881" s="44" t="s">
        <v>827</v>
      </c>
      <c r="K2881" s="44" t="s">
        <v>566</v>
      </c>
      <c r="L2881" s="44" t="s">
        <v>683</v>
      </c>
      <c r="M2881" s="44" t="s">
        <v>1199</v>
      </c>
      <c r="N2881" s="44"/>
      <c r="O2881" s="44" t="s">
        <v>9727</v>
      </c>
      <c r="P2881" s="44" t="s">
        <v>9728</v>
      </c>
      <c r="Q2881" s="44" t="s">
        <v>570</v>
      </c>
    </row>
    <row r="2882" spans="1:17" x14ac:dyDescent="0.25">
      <c r="A2882" s="44" t="s">
        <v>9732</v>
      </c>
      <c r="B2882" s="44" t="s">
        <v>9733</v>
      </c>
      <c r="C2882" s="44" t="s">
        <v>9734</v>
      </c>
      <c r="D2882" s="44"/>
      <c r="E2882" s="44" t="s">
        <v>3061</v>
      </c>
      <c r="F2882" s="44" t="s">
        <v>74</v>
      </c>
      <c r="G2882" s="45">
        <v>60</v>
      </c>
      <c r="H2882" s="46">
        <v>0</v>
      </c>
      <c r="I2882" s="44" t="s">
        <v>826</v>
      </c>
      <c r="J2882" s="44" t="s">
        <v>827</v>
      </c>
      <c r="K2882" s="44" t="s">
        <v>566</v>
      </c>
      <c r="L2882" s="44" t="s">
        <v>683</v>
      </c>
      <c r="M2882" s="44" t="s">
        <v>1899</v>
      </c>
      <c r="N2882" s="44"/>
      <c r="O2882" s="44" t="s">
        <v>9727</v>
      </c>
      <c r="P2882" s="44" t="s">
        <v>9728</v>
      </c>
      <c r="Q2882" s="44" t="s">
        <v>570</v>
      </c>
    </row>
    <row r="2883" spans="1:17" x14ac:dyDescent="0.25">
      <c r="A2883" s="44" t="s">
        <v>9735</v>
      </c>
      <c r="B2883" s="44" t="s">
        <v>9736</v>
      </c>
      <c r="C2883" s="44" t="s">
        <v>9737</v>
      </c>
      <c r="D2883" s="44"/>
      <c r="E2883" s="44" t="s">
        <v>3061</v>
      </c>
      <c r="F2883" s="44" t="s">
        <v>74</v>
      </c>
      <c r="G2883" s="45">
        <v>60</v>
      </c>
      <c r="H2883" s="46">
        <v>0</v>
      </c>
      <c r="I2883" s="44" t="s">
        <v>826</v>
      </c>
      <c r="J2883" s="44" t="s">
        <v>827</v>
      </c>
      <c r="K2883" s="44" t="s">
        <v>566</v>
      </c>
      <c r="L2883" s="44" t="s">
        <v>683</v>
      </c>
      <c r="M2883" s="44" t="s">
        <v>1899</v>
      </c>
      <c r="N2883" s="44"/>
      <c r="O2883" s="44" t="s">
        <v>9727</v>
      </c>
      <c r="P2883" s="44" t="s">
        <v>9728</v>
      </c>
      <c r="Q2883" s="44" t="s">
        <v>570</v>
      </c>
    </row>
    <row r="2884" spans="1:17" x14ac:dyDescent="0.25">
      <c r="A2884" s="44" t="s">
        <v>9738</v>
      </c>
      <c r="B2884" s="44" t="s">
        <v>9739</v>
      </c>
      <c r="C2884" s="44" t="s">
        <v>9740</v>
      </c>
      <c r="D2884" s="44"/>
      <c r="E2884" s="44" t="s">
        <v>3061</v>
      </c>
      <c r="F2884" s="44" t="s">
        <v>74</v>
      </c>
      <c r="G2884" s="45">
        <v>60</v>
      </c>
      <c r="H2884" s="46">
        <v>0</v>
      </c>
      <c r="I2884" s="44" t="s">
        <v>826</v>
      </c>
      <c r="J2884" s="44" t="s">
        <v>827</v>
      </c>
      <c r="K2884" s="44" t="s">
        <v>566</v>
      </c>
      <c r="L2884" s="44" t="s">
        <v>683</v>
      </c>
      <c r="M2884" s="44" t="s">
        <v>1899</v>
      </c>
      <c r="N2884" s="44" t="s">
        <v>5923</v>
      </c>
      <c r="O2884" s="44" t="s">
        <v>9727</v>
      </c>
      <c r="P2884" s="44" t="s">
        <v>9728</v>
      </c>
      <c r="Q2884" s="44" t="s">
        <v>570</v>
      </c>
    </row>
    <row r="2885" spans="1:17" x14ac:dyDescent="0.25">
      <c r="A2885" s="44" t="s">
        <v>9741</v>
      </c>
      <c r="B2885" s="44" t="s">
        <v>9742</v>
      </c>
      <c r="C2885" s="44" t="s">
        <v>9743</v>
      </c>
      <c r="D2885" s="44"/>
      <c r="E2885" s="44" t="s">
        <v>3061</v>
      </c>
      <c r="F2885" s="44" t="s">
        <v>74</v>
      </c>
      <c r="G2885" s="45">
        <v>60</v>
      </c>
      <c r="H2885" s="46">
        <v>0</v>
      </c>
      <c r="I2885" s="44" t="s">
        <v>826</v>
      </c>
      <c r="J2885" s="44" t="s">
        <v>827</v>
      </c>
      <c r="K2885" s="44" t="s">
        <v>566</v>
      </c>
      <c r="L2885" s="44" t="s">
        <v>683</v>
      </c>
      <c r="M2885" s="44" t="s">
        <v>759</v>
      </c>
      <c r="N2885" s="44" t="s">
        <v>9744</v>
      </c>
      <c r="O2885" s="44" t="s">
        <v>9727</v>
      </c>
      <c r="P2885" s="44" t="s">
        <v>9728</v>
      </c>
      <c r="Q2885" s="44" t="s">
        <v>570</v>
      </c>
    </row>
    <row r="2886" spans="1:17" x14ac:dyDescent="0.25">
      <c r="A2886" s="44" t="s">
        <v>424</v>
      </c>
      <c r="B2886" s="44" t="s">
        <v>425</v>
      </c>
      <c r="C2886" s="44" t="s">
        <v>9745</v>
      </c>
      <c r="D2886" s="44"/>
      <c r="E2886" s="44" t="s">
        <v>5200</v>
      </c>
      <c r="F2886" s="44" t="s">
        <v>9746</v>
      </c>
      <c r="G2886" s="45"/>
      <c r="H2886" s="46">
        <v>0</v>
      </c>
      <c r="I2886" s="44" t="s">
        <v>5275</v>
      </c>
      <c r="J2886" s="44" t="s">
        <v>5276</v>
      </c>
      <c r="K2886" s="44" t="s">
        <v>566</v>
      </c>
      <c r="L2886" s="44" t="s">
        <v>715</v>
      </c>
      <c r="M2886" s="44" t="s">
        <v>644</v>
      </c>
      <c r="N2886" s="44"/>
      <c r="O2886" s="44" t="s">
        <v>9727</v>
      </c>
      <c r="P2886" s="44" t="s">
        <v>9728</v>
      </c>
      <c r="Q2886" s="44" t="s">
        <v>570</v>
      </c>
    </row>
    <row r="2887" spans="1:17" x14ac:dyDescent="0.25">
      <c r="A2887" s="44" t="s">
        <v>9747</v>
      </c>
      <c r="B2887" s="44" t="s">
        <v>9748</v>
      </c>
      <c r="C2887" s="44" t="s">
        <v>9749</v>
      </c>
      <c r="D2887" s="44"/>
      <c r="E2887" s="44" t="s">
        <v>824</v>
      </c>
      <c r="F2887" s="44" t="s">
        <v>9750</v>
      </c>
      <c r="G2887" s="45"/>
      <c r="H2887" s="46">
        <v>0</v>
      </c>
      <c r="I2887" s="44" t="s">
        <v>826</v>
      </c>
      <c r="J2887" s="44" t="s">
        <v>827</v>
      </c>
      <c r="K2887" s="44" t="s">
        <v>566</v>
      </c>
      <c r="L2887" s="44" t="s">
        <v>683</v>
      </c>
      <c r="M2887" s="44" t="s">
        <v>1106</v>
      </c>
      <c r="N2887" s="44" t="s">
        <v>7357</v>
      </c>
      <c r="O2887" s="44" t="s">
        <v>9727</v>
      </c>
      <c r="P2887" s="44" t="s">
        <v>9728</v>
      </c>
      <c r="Q2887" s="44" t="s">
        <v>570</v>
      </c>
    </row>
    <row r="2888" spans="1:17" x14ac:dyDescent="0.25">
      <c r="A2888" s="44" t="s">
        <v>9751</v>
      </c>
      <c r="B2888" s="44" t="s">
        <v>9752</v>
      </c>
      <c r="C2888" s="44" t="s">
        <v>9753</v>
      </c>
      <c r="D2888" s="44"/>
      <c r="E2888" s="44" t="s">
        <v>574</v>
      </c>
      <c r="F2888" s="44" t="s">
        <v>9754</v>
      </c>
      <c r="G2888" s="45"/>
      <c r="H2888" s="46">
        <v>0</v>
      </c>
      <c r="I2888" s="44"/>
      <c r="J2888" s="44"/>
      <c r="K2888" s="44" t="s">
        <v>566</v>
      </c>
      <c r="L2888" s="44" t="s">
        <v>567</v>
      </c>
      <c r="M2888" s="44" t="s">
        <v>597</v>
      </c>
      <c r="N2888" s="44"/>
      <c r="O2888" s="44" t="s">
        <v>9751</v>
      </c>
      <c r="P2888" s="44" t="s">
        <v>9752</v>
      </c>
      <c r="Q2888" s="44" t="s">
        <v>570</v>
      </c>
    </row>
    <row r="2889" spans="1:17" x14ac:dyDescent="0.25">
      <c r="A2889" s="44" t="s">
        <v>9755</v>
      </c>
      <c r="B2889" s="44" t="s">
        <v>9756</v>
      </c>
      <c r="C2889" s="44" t="s">
        <v>9757</v>
      </c>
      <c r="D2889" s="44"/>
      <c r="E2889" s="44" t="s">
        <v>824</v>
      </c>
      <c r="F2889" s="44" t="s">
        <v>9758</v>
      </c>
      <c r="G2889" s="45"/>
      <c r="H2889" s="46">
        <v>0</v>
      </c>
      <c r="I2889" s="44" t="s">
        <v>826</v>
      </c>
      <c r="J2889" s="44" t="s">
        <v>827</v>
      </c>
      <c r="K2889" s="44" t="s">
        <v>566</v>
      </c>
      <c r="L2889" s="44" t="s">
        <v>683</v>
      </c>
      <c r="M2889" s="44" t="s">
        <v>851</v>
      </c>
      <c r="N2889" s="44" t="s">
        <v>7392</v>
      </c>
      <c r="O2889" s="44" t="s">
        <v>9755</v>
      </c>
      <c r="P2889" s="44" t="s">
        <v>9756</v>
      </c>
      <c r="Q2889" s="44" t="s">
        <v>570</v>
      </c>
    </row>
    <row r="2890" spans="1:17" x14ac:dyDescent="0.25">
      <c r="A2890" s="44" t="s">
        <v>9759</v>
      </c>
      <c r="B2890" s="44" t="s">
        <v>9760</v>
      </c>
      <c r="C2890" s="44" t="s">
        <v>9761</v>
      </c>
      <c r="D2890" s="44"/>
      <c r="E2890" s="44" t="s">
        <v>824</v>
      </c>
      <c r="F2890" s="44" t="s">
        <v>9762</v>
      </c>
      <c r="G2890" s="45"/>
      <c r="H2890" s="46">
        <v>0</v>
      </c>
      <c r="I2890" s="44" t="s">
        <v>9763</v>
      </c>
      <c r="J2890" s="44" t="s">
        <v>9764</v>
      </c>
      <c r="K2890" s="44" t="s">
        <v>566</v>
      </c>
      <c r="L2890" s="44" t="s">
        <v>683</v>
      </c>
      <c r="M2890" s="44" t="s">
        <v>1014</v>
      </c>
      <c r="N2890" s="44"/>
      <c r="O2890" s="44" t="s">
        <v>9759</v>
      </c>
      <c r="P2890" s="44" t="s">
        <v>9760</v>
      </c>
      <c r="Q2890" s="44" t="s">
        <v>570</v>
      </c>
    </row>
    <row r="2891" spans="1:17" x14ac:dyDescent="0.25">
      <c r="A2891" s="44" t="s">
        <v>280</v>
      </c>
      <c r="B2891" s="44" t="s">
        <v>281</v>
      </c>
      <c r="C2891" s="44" t="s">
        <v>9765</v>
      </c>
      <c r="D2891" s="44"/>
      <c r="E2891" s="44" t="s">
        <v>824</v>
      </c>
      <c r="F2891" s="44" t="s">
        <v>9766</v>
      </c>
      <c r="G2891" s="45"/>
      <c r="H2891" s="46">
        <v>0</v>
      </c>
      <c r="I2891" s="44" t="s">
        <v>1066</v>
      </c>
      <c r="J2891" s="44" t="s">
        <v>1067</v>
      </c>
      <c r="K2891" s="44" t="s">
        <v>566</v>
      </c>
      <c r="L2891" s="44" t="s">
        <v>683</v>
      </c>
      <c r="M2891" s="44" t="s">
        <v>1068</v>
      </c>
      <c r="N2891" s="44" t="s">
        <v>9767</v>
      </c>
      <c r="O2891" s="44" t="s">
        <v>280</v>
      </c>
      <c r="P2891" s="44" t="s">
        <v>281</v>
      </c>
      <c r="Q2891" s="44" t="s">
        <v>570</v>
      </c>
    </row>
    <row r="2892" spans="1:17" x14ac:dyDescent="0.25">
      <c r="A2892" s="44" t="s">
        <v>9768</v>
      </c>
      <c r="B2892" s="44" t="s">
        <v>9769</v>
      </c>
      <c r="C2892" s="44" t="s">
        <v>9770</v>
      </c>
      <c r="D2892" s="44"/>
      <c r="E2892" s="44" t="s">
        <v>824</v>
      </c>
      <c r="F2892" s="44"/>
      <c r="G2892" s="45"/>
      <c r="H2892" s="46">
        <v>0</v>
      </c>
      <c r="I2892" s="44" t="s">
        <v>1066</v>
      </c>
      <c r="J2892" s="44" t="s">
        <v>1067</v>
      </c>
      <c r="K2892" s="44" t="s">
        <v>566</v>
      </c>
      <c r="L2892" s="44" t="s">
        <v>683</v>
      </c>
      <c r="M2892" s="44" t="s">
        <v>695</v>
      </c>
      <c r="N2892" s="44"/>
      <c r="O2892" s="44" t="s">
        <v>280</v>
      </c>
      <c r="P2892" s="44" t="s">
        <v>281</v>
      </c>
      <c r="Q2892" s="44" t="s">
        <v>570</v>
      </c>
    </row>
    <row r="2893" spans="1:17" x14ac:dyDescent="0.25">
      <c r="A2893" s="44" t="s">
        <v>9771</v>
      </c>
      <c r="B2893" s="44" t="s">
        <v>9772</v>
      </c>
      <c r="C2893" s="44" t="s">
        <v>9773</v>
      </c>
      <c r="D2893" s="44"/>
      <c r="E2893" s="44" t="s">
        <v>824</v>
      </c>
      <c r="F2893" s="44"/>
      <c r="G2893" s="45"/>
      <c r="H2893" s="46">
        <v>0</v>
      </c>
      <c r="I2893" s="44" t="s">
        <v>1066</v>
      </c>
      <c r="J2893" s="44" t="s">
        <v>1067</v>
      </c>
      <c r="K2893" s="44" t="s">
        <v>566</v>
      </c>
      <c r="L2893" s="44" t="s">
        <v>683</v>
      </c>
      <c r="M2893" s="44" t="s">
        <v>695</v>
      </c>
      <c r="N2893" s="44"/>
      <c r="O2893" s="44" t="s">
        <v>280</v>
      </c>
      <c r="P2893" s="44" t="s">
        <v>281</v>
      </c>
      <c r="Q2893" s="44" t="s">
        <v>570</v>
      </c>
    </row>
    <row r="2894" spans="1:17" x14ac:dyDescent="0.25">
      <c r="A2894" s="44" t="s">
        <v>9774</v>
      </c>
      <c r="B2894" s="44" t="s">
        <v>9775</v>
      </c>
      <c r="C2894" s="44" t="s">
        <v>9776</v>
      </c>
      <c r="D2894" s="44"/>
      <c r="E2894" s="44" t="s">
        <v>824</v>
      </c>
      <c r="F2894" s="44"/>
      <c r="G2894" s="45"/>
      <c r="H2894" s="46">
        <v>0</v>
      </c>
      <c r="I2894" s="44" t="s">
        <v>1066</v>
      </c>
      <c r="J2894" s="44" t="s">
        <v>1067</v>
      </c>
      <c r="K2894" s="44" t="s">
        <v>566</v>
      </c>
      <c r="L2894" s="44" t="s">
        <v>683</v>
      </c>
      <c r="M2894" s="44" t="s">
        <v>695</v>
      </c>
      <c r="N2894" s="44"/>
      <c r="O2894" s="44" t="s">
        <v>280</v>
      </c>
      <c r="P2894" s="44" t="s">
        <v>281</v>
      </c>
      <c r="Q2894" s="44" t="s">
        <v>570</v>
      </c>
    </row>
    <row r="2895" spans="1:17" x14ac:dyDescent="0.25">
      <c r="A2895" s="44" t="s">
        <v>9777</v>
      </c>
      <c r="B2895" s="44" t="s">
        <v>9778</v>
      </c>
      <c r="C2895" s="44" t="s">
        <v>9779</v>
      </c>
      <c r="D2895" s="44"/>
      <c r="E2895" s="44" t="s">
        <v>824</v>
      </c>
      <c r="F2895" s="44"/>
      <c r="G2895" s="45"/>
      <c r="H2895" s="46">
        <v>0</v>
      </c>
      <c r="I2895" s="44" t="s">
        <v>1066</v>
      </c>
      <c r="J2895" s="44" t="s">
        <v>1067</v>
      </c>
      <c r="K2895" s="44" t="s">
        <v>566</v>
      </c>
      <c r="L2895" s="44" t="s">
        <v>683</v>
      </c>
      <c r="M2895" s="44" t="s">
        <v>1068</v>
      </c>
      <c r="N2895" s="44"/>
      <c r="O2895" s="44" t="s">
        <v>280</v>
      </c>
      <c r="P2895" s="44" t="s">
        <v>281</v>
      </c>
      <c r="Q2895" s="44" t="s">
        <v>570</v>
      </c>
    </row>
    <row r="2896" spans="1:17" x14ac:dyDescent="0.25">
      <c r="A2896" s="44" t="s">
        <v>9780</v>
      </c>
      <c r="B2896" s="44" t="s">
        <v>9781</v>
      </c>
      <c r="C2896" s="44" t="s">
        <v>9782</v>
      </c>
      <c r="D2896" s="44"/>
      <c r="E2896" s="44" t="s">
        <v>824</v>
      </c>
      <c r="F2896" s="44"/>
      <c r="G2896" s="45"/>
      <c r="H2896" s="46">
        <v>0</v>
      </c>
      <c r="I2896" s="44" t="s">
        <v>1066</v>
      </c>
      <c r="J2896" s="44" t="s">
        <v>1067</v>
      </c>
      <c r="K2896" s="44" t="s">
        <v>566</v>
      </c>
      <c r="L2896" s="44" t="s">
        <v>683</v>
      </c>
      <c r="M2896" s="44" t="s">
        <v>1078</v>
      </c>
      <c r="N2896" s="44"/>
      <c r="O2896" s="44" t="s">
        <v>280</v>
      </c>
      <c r="P2896" s="44" t="s">
        <v>281</v>
      </c>
      <c r="Q2896" s="44" t="s">
        <v>570</v>
      </c>
    </row>
    <row r="2897" spans="1:17" x14ac:dyDescent="0.25">
      <c r="A2897" s="44" t="s">
        <v>9783</v>
      </c>
      <c r="B2897" s="44" t="s">
        <v>9784</v>
      </c>
      <c r="C2897" s="44" t="s">
        <v>9785</v>
      </c>
      <c r="D2897" s="44"/>
      <c r="E2897" s="44" t="s">
        <v>824</v>
      </c>
      <c r="F2897" s="44"/>
      <c r="G2897" s="45"/>
      <c r="H2897" s="46">
        <v>0</v>
      </c>
      <c r="I2897" s="44" t="s">
        <v>1066</v>
      </c>
      <c r="J2897" s="44" t="s">
        <v>1067</v>
      </c>
      <c r="K2897" s="44" t="s">
        <v>566</v>
      </c>
      <c r="L2897" s="44" t="s">
        <v>683</v>
      </c>
      <c r="M2897" s="44" t="s">
        <v>1078</v>
      </c>
      <c r="N2897" s="44"/>
      <c r="O2897" s="44" t="s">
        <v>280</v>
      </c>
      <c r="P2897" s="44" t="s">
        <v>281</v>
      </c>
      <c r="Q2897" s="44" t="s">
        <v>570</v>
      </c>
    </row>
    <row r="2898" spans="1:17" x14ac:dyDescent="0.25">
      <c r="A2898" s="44" t="s">
        <v>9786</v>
      </c>
      <c r="B2898" s="44" t="s">
        <v>9787</v>
      </c>
      <c r="C2898" s="44" t="s">
        <v>9788</v>
      </c>
      <c r="D2898" s="44"/>
      <c r="E2898" s="44" t="s">
        <v>824</v>
      </c>
      <c r="F2898" s="44"/>
      <c r="G2898" s="45"/>
      <c r="H2898" s="46">
        <v>0</v>
      </c>
      <c r="I2898" s="44" t="s">
        <v>1066</v>
      </c>
      <c r="J2898" s="44" t="s">
        <v>1067</v>
      </c>
      <c r="K2898" s="44" t="s">
        <v>566</v>
      </c>
      <c r="L2898" s="44" t="s">
        <v>683</v>
      </c>
      <c r="M2898" s="44" t="s">
        <v>1078</v>
      </c>
      <c r="N2898" s="44"/>
      <c r="O2898" s="44" t="s">
        <v>280</v>
      </c>
      <c r="P2898" s="44" t="s">
        <v>281</v>
      </c>
      <c r="Q2898" s="44" t="s">
        <v>570</v>
      </c>
    </row>
    <row r="2899" spans="1:17" x14ac:dyDescent="0.25">
      <c r="A2899" s="44" t="s">
        <v>9789</v>
      </c>
      <c r="B2899" s="44" t="s">
        <v>9790</v>
      </c>
      <c r="C2899" s="44" t="s">
        <v>9791</v>
      </c>
      <c r="D2899" s="44"/>
      <c r="E2899" s="44" t="s">
        <v>824</v>
      </c>
      <c r="F2899" s="44"/>
      <c r="G2899" s="45"/>
      <c r="H2899" s="46">
        <v>0</v>
      </c>
      <c r="I2899" s="44" t="s">
        <v>1066</v>
      </c>
      <c r="J2899" s="44" t="s">
        <v>1067</v>
      </c>
      <c r="K2899" s="44" t="s">
        <v>566</v>
      </c>
      <c r="L2899" s="44" t="s">
        <v>683</v>
      </c>
      <c r="M2899" s="44" t="s">
        <v>1078</v>
      </c>
      <c r="N2899" s="44"/>
      <c r="O2899" s="44" t="s">
        <v>280</v>
      </c>
      <c r="P2899" s="44" t="s">
        <v>281</v>
      </c>
      <c r="Q2899" s="44" t="s">
        <v>570</v>
      </c>
    </row>
    <row r="2900" spans="1:17" x14ac:dyDescent="0.25">
      <c r="A2900" s="44" t="s">
        <v>9792</v>
      </c>
      <c r="B2900" s="44" t="s">
        <v>9793</v>
      </c>
      <c r="C2900" s="44" t="s">
        <v>9794</v>
      </c>
      <c r="D2900" s="44"/>
      <c r="E2900" s="44" t="s">
        <v>824</v>
      </c>
      <c r="F2900" s="44"/>
      <c r="G2900" s="45"/>
      <c r="H2900" s="46">
        <v>0</v>
      </c>
      <c r="I2900" s="44" t="s">
        <v>1066</v>
      </c>
      <c r="J2900" s="44" t="s">
        <v>1067</v>
      </c>
      <c r="K2900" s="44" t="s">
        <v>566</v>
      </c>
      <c r="L2900" s="44" t="s">
        <v>683</v>
      </c>
      <c r="M2900" s="44" t="s">
        <v>1078</v>
      </c>
      <c r="N2900" s="44"/>
      <c r="O2900" s="44" t="s">
        <v>280</v>
      </c>
      <c r="P2900" s="44" t="s">
        <v>281</v>
      </c>
      <c r="Q2900" s="44" t="s">
        <v>570</v>
      </c>
    </row>
    <row r="2901" spans="1:17" x14ac:dyDescent="0.25">
      <c r="A2901" s="44" t="s">
        <v>9795</v>
      </c>
      <c r="B2901" s="44" t="s">
        <v>9796</v>
      </c>
      <c r="C2901" s="44" t="s">
        <v>9797</v>
      </c>
      <c r="D2901" s="44"/>
      <c r="E2901" s="44" t="s">
        <v>824</v>
      </c>
      <c r="F2901" s="44"/>
      <c r="G2901" s="45"/>
      <c r="H2901" s="46">
        <v>0</v>
      </c>
      <c r="I2901" s="44" t="s">
        <v>1066</v>
      </c>
      <c r="J2901" s="44" t="s">
        <v>1067</v>
      </c>
      <c r="K2901" s="44" t="s">
        <v>566</v>
      </c>
      <c r="L2901" s="44" t="s">
        <v>683</v>
      </c>
      <c r="M2901" s="44" t="s">
        <v>1078</v>
      </c>
      <c r="N2901" s="44"/>
      <c r="O2901" s="44" t="s">
        <v>280</v>
      </c>
      <c r="P2901" s="44" t="s">
        <v>281</v>
      </c>
      <c r="Q2901" s="44" t="s">
        <v>570</v>
      </c>
    </row>
    <row r="2902" spans="1:17" x14ac:dyDescent="0.25">
      <c r="A2902" s="44" t="s">
        <v>9798</v>
      </c>
      <c r="B2902" s="44" t="s">
        <v>9799</v>
      </c>
      <c r="C2902" s="44" t="s">
        <v>9800</v>
      </c>
      <c r="D2902" s="44"/>
      <c r="E2902" s="44" t="s">
        <v>824</v>
      </c>
      <c r="F2902" s="44"/>
      <c r="G2902" s="45"/>
      <c r="H2902" s="46">
        <v>0</v>
      </c>
      <c r="I2902" s="44" t="s">
        <v>1066</v>
      </c>
      <c r="J2902" s="44" t="s">
        <v>1067</v>
      </c>
      <c r="K2902" s="44" t="s">
        <v>566</v>
      </c>
      <c r="L2902" s="44" t="s">
        <v>6240</v>
      </c>
      <c r="M2902" s="44" t="s">
        <v>695</v>
      </c>
      <c r="N2902" s="44" t="s">
        <v>9801</v>
      </c>
      <c r="O2902" s="44" t="s">
        <v>280</v>
      </c>
      <c r="P2902" s="44" t="s">
        <v>281</v>
      </c>
      <c r="Q2902" s="44" t="s">
        <v>570</v>
      </c>
    </row>
    <row r="2903" spans="1:17" x14ac:dyDescent="0.25">
      <c r="A2903" s="44" t="s">
        <v>521</v>
      </c>
      <c r="B2903" s="44" t="s">
        <v>522</v>
      </c>
      <c r="C2903" s="44" t="s">
        <v>9802</v>
      </c>
      <c r="D2903" s="44"/>
      <c r="E2903" s="44" t="s">
        <v>824</v>
      </c>
      <c r="F2903" s="44" t="s">
        <v>9803</v>
      </c>
      <c r="G2903" s="45">
        <v>60</v>
      </c>
      <c r="H2903" s="46">
        <v>0</v>
      </c>
      <c r="I2903" s="44" t="s">
        <v>1066</v>
      </c>
      <c r="J2903" s="44" t="s">
        <v>1067</v>
      </c>
      <c r="K2903" s="44" t="s">
        <v>566</v>
      </c>
      <c r="L2903" s="44" t="s">
        <v>683</v>
      </c>
      <c r="M2903" s="44" t="s">
        <v>695</v>
      </c>
      <c r="N2903" s="44" t="s">
        <v>9804</v>
      </c>
      <c r="O2903" s="44" t="s">
        <v>521</v>
      </c>
      <c r="P2903" s="44" t="s">
        <v>522</v>
      </c>
      <c r="Q2903" s="44" t="s">
        <v>570</v>
      </c>
    </row>
    <row r="2904" spans="1:17" x14ac:dyDescent="0.25">
      <c r="A2904" s="44" t="s">
        <v>9805</v>
      </c>
      <c r="B2904" s="44" t="s">
        <v>9806</v>
      </c>
      <c r="C2904" s="44" t="s">
        <v>9807</v>
      </c>
      <c r="D2904" s="44"/>
      <c r="E2904" s="44" t="s">
        <v>574</v>
      </c>
      <c r="F2904" s="44" t="s">
        <v>74</v>
      </c>
      <c r="G2904" s="45"/>
      <c r="H2904" s="46">
        <v>0</v>
      </c>
      <c r="I2904" s="44" t="s">
        <v>657</v>
      </c>
      <c r="J2904" s="44" t="s">
        <v>658</v>
      </c>
      <c r="K2904" s="44" t="s">
        <v>566</v>
      </c>
      <c r="L2904" s="44" t="s">
        <v>567</v>
      </c>
      <c r="M2904" s="44" t="s">
        <v>3445</v>
      </c>
      <c r="N2904" s="44"/>
      <c r="O2904" s="44" t="s">
        <v>521</v>
      </c>
      <c r="P2904" s="44" t="s">
        <v>522</v>
      </c>
      <c r="Q2904" s="44" t="s">
        <v>570</v>
      </c>
    </row>
    <row r="2905" spans="1:17" x14ac:dyDescent="0.25">
      <c r="A2905" s="44" t="s">
        <v>9808</v>
      </c>
      <c r="B2905" s="44" t="s">
        <v>9809</v>
      </c>
      <c r="C2905" s="44" t="s">
        <v>9810</v>
      </c>
      <c r="D2905" s="44"/>
      <c r="E2905" s="44" t="s">
        <v>574</v>
      </c>
      <c r="F2905" s="44" t="s">
        <v>74</v>
      </c>
      <c r="G2905" s="45"/>
      <c r="H2905" s="46">
        <v>0</v>
      </c>
      <c r="I2905" s="44" t="s">
        <v>583</v>
      </c>
      <c r="J2905" s="44" t="s">
        <v>584</v>
      </c>
      <c r="K2905" s="44" t="s">
        <v>566</v>
      </c>
      <c r="L2905" s="44" t="s">
        <v>567</v>
      </c>
      <c r="M2905" s="44" t="s">
        <v>710</v>
      </c>
      <c r="N2905" s="44"/>
      <c r="O2905" s="44" t="s">
        <v>521</v>
      </c>
      <c r="P2905" s="44" t="s">
        <v>522</v>
      </c>
      <c r="Q2905" s="44" t="s">
        <v>570</v>
      </c>
    </row>
    <row r="2906" spans="1:17" x14ac:dyDescent="0.25">
      <c r="A2906" s="44" t="s">
        <v>9811</v>
      </c>
      <c r="B2906" s="44" t="s">
        <v>9812</v>
      </c>
      <c r="C2906" s="44" t="s">
        <v>9813</v>
      </c>
      <c r="D2906" s="44"/>
      <c r="E2906" s="44" t="s">
        <v>574</v>
      </c>
      <c r="F2906" s="44" t="s">
        <v>74</v>
      </c>
      <c r="G2906" s="45"/>
      <c r="H2906" s="46">
        <v>0</v>
      </c>
      <c r="I2906" s="44" t="s">
        <v>623</v>
      </c>
      <c r="J2906" s="44" t="s">
        <v>624</v>
      </c>
      <c r="K2906" s="44" t="s">
        <v>566</v>
      </c>
      <c r="L2906" s="44" t="s">
        <v>567</v>
      </c>
      <c r="M2906" s="44" t="s">
        <v>2320</v>
      </c>
      <c r="N2906" s="44"/>
      <c r="O2906" s="44" t="s">
        <v>521</v>
      </c>
      <c r="P2906" s="44" t="s">
        <v>522</v>
      </c>
      <c r="Q2906" s="44" t="s">
        <v>570</v>
      </c>
    </row>
    <row r="2907" spans="1:17" x14ac:dyDescent="0.25">
      <c r="A2907" s="44" t="s">
        <v>9814</v>
      </c>
      <c r="B2907" s="44" t="s">
        <v>9815</v>
      </c>
      <c r="C2907" s="44" t="s">
        <v>9816</v>
      </c>
      <c r="D2907" s="44"/>
      <c r="E2907" s="44" t="s">
        <v>574</v>
      </c>
      <c r="F2907" s="44" t="s">
        <v>74</v>
      </c>
      <c r="G2907" s="45"/>
      <c r="H2907" s="46">
        <v>0</v>
      </c>
      <c r="I2907" s="44" t="s">
        <v>657</v>
      </c>
      <c r="J2907" s="44" t="s">
        <v>658</v>
      </c>
      <c r="K2907" s="44" t="s">
        <v>566</v>
      </c>
      <c r="L2907" s="44" t="s">
        <v>567</v>
      </c>
      <c r="M2907" s="44" t="s">
        <v>3445</v>
      </c>
      <c r="N2907" s="44"/>
      <c r="O2907" s="44" t="s">
        <v>521</v>
      </c>
      <c r="P2907" s="44" t="s">
        <v>522</v>
      </c>
      <c r="Q2907" s="44" t="s">
        <v>570</v>
      </c>
    </row>
    <row r="2908" spans="1:17" x14ac:dyDescent="0.25">
      <c r="A2908" s="44" t="s">
        <v>9817</v>
      </c>
      <c r="B2908" s="44" t="s">
        <v>9818</v>
      </c>
      <c r="C2908" s="44" t="s">
        <v>9819</v>
      </c>
      <c r="D2908" s="44"/>
      <c r="E2908" s="44" t="s">
        <v>574</v>
      </c>
      <c r="F2908" s="44" t="s">
        <v>74</v>
      </c>
      <c r="G2908" s="45"/>
      <c r="H2908" s="46">
        <v>0</v>
      </c>
      <c r="I2908" s="44" t="s">
        <v>657</v>
      </c>
      <c r="J2908" s="44" t="s">
        <v>658</v>
      </c>
      <c r="K2908" s="44" t="s">
        <v>566</v>
      </c>
      <c r="L2908" s="44" t="s">
        <v>567</v>
      </c>
      <c r="M2908" s="44" t="s">
        <v>948</v>
      </c>
      <c r="N2908" s="44"/>
      <c r="O2908" s="44" t="s">
        <v>521</v>
      </c>
      <c r="P2908" s="44" t="s">
        <v>522</v>
      </c>
      <c r="Q2908" s="44" t="s">
        <v>570</v>
      </c>
    </row>
    <row r="2909" spans="1:17" x14ac:dyDescent="0.25">
      <c r="A2909" s="44" t="s">
        <v>9820</v>
      </c>
      <c r="B2909" s="44" t="s">
        <v>9821</v>
      </c>
      <c r="C2909" s="44" t="s">
        <v>9822</v>
      </c>
      <c r="D2909" s="44"/>
      <c r="E2909" s="44" t="s">
        <v>574</v>
      </c>
      <c r="F2909" s="44" t="s">
        <v>74</v>
      </c>
      <c r="G2909" s="45"/>
      <c r="H2909" s="46">
        <v>0</v>
      </c>
      <c r="I2909" s="44" t="s">
        <v>657</v>
      </c>
      <c r="J2909" s="44" t="s">
        <v>658</v>
      </c>
      <c r="K2909" s="44" t="s">
        <v>566</v>
      </c>
      <c r="L2909" s="44" t="s">
        <v>567</v>
      </c>
      <c r="M2909" s="44" t="s">
        <v>568</v>
      </c>
      <c r="N2909" s="44"/>
      <c r="O2909" s="44" t="s">
        <v>521</v>
      </c>
      <c r="P2909" s="44" t="s">
        <v>522</v>
      </c>
      <c r="Q2909" s="44" t="s">
        <v>570</v>
      </c>
    </row>
    <row r="2910" spans="1:17" x14ac:dyDescent="0.25">
      <c r="A2910" s="44" t="s">
        <v>9823</v>
      </c>
      <c r="B2910" s="44" t="s">
        <v>9824</v>
      </c>
      <c r="C2910" s="44" t="s">
        <v>9825</v>
      </c>
      <c r="D2910" s="44"/>
      <c r="E2910" s="44" t="s">
        <v>824</v>
      </c>
      <c r="F2910" s="44" t="s">
        <v>74</v>
      </c>
      <c r="G2910" s="45"/>
      <c r="H2910" s="46">
        <v>0</v>
      </c>
      <c r="I2910" s="44" t="s">
        <v>699</v>
      </c>
      <c r="J2910" s="44" t="s">
        <v>700</v>
      </c>
      <c r="K2910" s="44" t="s">
        <v>566</v>
      </c>
      <c r="L2910" s="44" t="s">
        <v>1036</v>
      </c>
      <c r="M2910" s="44" t="s">
        <v>702</v>
      </c>
      <c r="N2910" s="44"/>
      <c r="O2910" s="44" t="s">
        <v>521</v>
      </c>
      <c r="P2910" s="44" t="s">
        <v>522</v>
      </c>
      <c r="Q2910" s="44" t="s">
        <v>570</v>
      </c>
    </row>
    <row r="2911" spans="1:17" x14ac:dyDescent="0.25">
      <c r="A2911" s="44" t="s">
        <v>9826</v>
      </c>
      <c r="B2911" s="44" t="s">
        <v>9827</v>
      </c>
      <c r="C2911" s="44" t="s">
        <v>9828</v>
      </c>
      <c r="D2911" s="44"/>
      <c r="E2911" s="44" t="s">
        <v>824</v>
      </c>
      <c r="F2911" s="44" t="s">
        <v>74</v>
      </c>
      <c r="G2911" s="45"/>
      <c r="H2911" s="46">
        <v>0</v>
      </c>
      <c r="I2911" s="44" t="s">
        <v>699</v>
      </c>
      <c r="J2911" s="44" t="s">
        <v>700</v>
      </c>
      <c r="K2911" s="44" t="s">
        <v>566</v>
      </c>
      <c r="L2911" s="44" t="s">
        <v>1036</v>
      </c>
      <c r="M2911" s="44" t="s">
        <v>702</v>
      </c>
      <c r="N2911" s="44"/>
      <c r="O2911" s="44" t="s">
        <v>521</v>
      </c>
      <c r="P2911" s="44" t="s">
        <v>522</v>
      </c>
      <c r="Q2911" s="44" t="s">
        <v>570</v>
      </c>
    </row>
    <row r="2912" spans="1:17" x14ac:dyDescent="0.25">
      <c r="A2912" s="44" t="s">
        <v>9829</v>
      </c>
      <c r="B2912" s="44" t="s">
        <v>9830</v>
      </c>
      <c r="C2912" s="44" t="s">
        <v>9831</v>
      </c>
      <c r="D2912" s="44"/>
      <c r="E2912" s="44" t="s">
        <v>824</v>
      </c>
      <c r="F2912" s="44" t="s">
        <v>74</v>
      </c>
      <c r="G2912" s="45"/>
      <c r="H2912" s="46">
        <v>0</v>
      </c>
      <c r="I2912" s="44" t="s">
        <v>699</v>
      </c>
      <c r="J2912" s="44" t="s">
        <v>700</v>
      </c>
      <c r="K2912" s="44" t="s">
        <v>566</v>
      </c>
      <c r="L2912" s="44" t="s">
        <v>1036</v>
      </c>
      <c r="M2912" s="44" t="s">
        <v>702</v>
      </c>
      <c r="N2912" s="44"/>
      <c r="O2912" s="44" t="s">
        <v>521</v>
      </c>
      <c r="P2912" s="44" t="s">
        <v>522</v>
      </c>
      <c r="Q2912" s="44" t="s">
        <v>570</v>
      </c>
    </row>
    <row r="2913" spans="1:17" x14ac:dyDescent="0.25">
      <c r="A2913" s="44" t="s">
        <v>9832</v>
      </c>
      <c r="B2913" s="44" t="s">
        <v>9833</v>
      </c>
      <c r="C2913" s="44" t="s">
        <v>9834</v>
      </c>
      <c r="D2913" s="44"/>
      <c r="E2913" s="44" t="s">
        <v>824</v>
      </c>
      <c r="F2913" s="44" t="s">
        <v>74</v>
      </c>
      <c r="G2913" s="45"/>
      <c r="H2913" s="46">
        <v>0</v>
      </c>
      <c r="I2913" s="44" t="s">
        <v>699</v>
      </c>
      <c r="J2913" s="44" t="s">
        <v>700</v>
      </c>
      <c r="K2913" s="44" t="s">
        <v>566</v>
      </c>
      <c r="L2913" s="44" t="s">
        <v>1036</v>
      </c>
      <c r="M2913" s="44" t="s">
        <v>702</v>
      </c>
      <c r="N2913" s="44"/>
      <c r="O2913" s="44" t="s">
        <v>521</v>
      </c>
      <c r="P2913" s="44" t="s">
        <v>522</v>
      </c>
      <c r="Q2913" s="44" t="s">
        <v>570</v>
      </c>
    </row>
    <row r="2914" spans="1:17" x14ac:dyDescent="0.25">
      <c r="A2914" s="44" t="s">
        <v>9835</v>
      </c>
      <c r="B2914" s="44" t="s">
        <v>9836</v>
      </c>
      <c r="C2914" s="44" t="s">
        <v>9837</v>
      </c>
      <c r="D2914" s="44"/>
      <c r="E2914" s="44" t="s">
        <v>824</v>
      </c>
      <c r="F2914" s="44" t="s">
        <v>74</v>
      </c>
      <c r="G2914" s="45"/>
      <c r="H2914" s="46">
        <v>0</v>
      </c>
      <c r="I2914" s="44" t="s">
        <v>826</v>
      </c>
      <c r="J2914" s="44" t="s">
        <v>827</v>
      </c>
      <c r="K2914" s="44" t="s">
        <v>566</v>
      </c>
      <c r="L2914" s="44" t="s">
        <v>683</v>
      </c>
      <c r="M2914" s="44" t="s">
        <v>1032</v>
      </c>
      <c r="N2914" s="44"/>
      <c r="O2914" s="44" t="s">
        <v>521</v>
      </c>
      <c r="P2914" s="44" t="s">
        <v>522</v>
      </c>
      <c r="Q2914" s="44" t="s">
        <v>570</v>
      </c>
    </row>
    <row r="2915" spans="1:17" x14ac:dyDescent="0.25">
      <c r="A2915" s="44" t="s">
        <v>9838</v>
      </c>
      <c r="B2915" s="44" t="s">
        <v>9839</v>
      </c>
      <c r="C2915" s="44" t="s">
        <v>9840</v>
      </c>
      <c r="D2915" s="44"/>
      <c r="E2915" s="44" t="s">
        <v>824</v>
      </c>
      <c r="F2915" s="44" t="s">
        <v>74</v>
      </c>
      <c r="G2915" s="45"/>
      <c r="H2915" s="46">
        <v>0</v>
      </c>
      <c r="I2915" s="44" t="s">
        <v>1066</v>
      </c>
      <c r="J2915" s="44" t="s">
        <v>1067</v>
      </c>
      <c r="K2915" s="44" t="s">
        <v>566</v>
      </c>
      <c r="L2915" s="44" t="s">
        <v>683</v>
      </c>
      <c r="M2915" s="44" t="s">
        <v>1224</v>
      </c>
      <c r="N2915" s="44"/>
      <c r="O2915" s="44" t="s">
        <v>521</v>
      </c>
      <c r="P2915" s="44" t="s">
        <v>522</v>
      </c>
      <c r="Q2915" s="44" t="s">
        <v>570</v>
      </c>
    </row>
    <row r="2916" spans="1:17" x14ac:dyDescent="0.25">
      <c r="A2916" s="44" t="s">
        <v>9841</v>
      </c>
      <c r="B2916" s="44" t="s">
        <v>9842</v>
      </c>
      <c r="C2916" s="44" t="s">
        <v>9843</v>
      </c>
      <c r="D2916" s="44"/>
      <c r="E2916" s="44" t="s">
        <v>824</v>
      </c>
      <c r="F2916" s="44" t="s">
        <v>74</v>
      </c>
      <c r="G2916" s="45"/>
      <c r="H2916" s="46">
        <v>0</v>
      </c>
      <c r="I2916" s="44" t="s">
        <v>1066</v>
      </c>
      <c r="J2916" s="44" t="s">
        <v>1067</v>
      </c>
      <c r="K2916" s="44" t="s">
        <v>566</v>
      </c>
      <c r="L2916" s="44" t="s">
        <v>683</v>
      </c>
      <c r="M2916" s="44" t="s">
        <v>695</v>
      </c>
      <c r="N2916" s="44"/>
      <c r="O2916" s="44" t="s">
        <v>521</v>
      </c>
      <c r="P2916" s="44" t="s">
        <v>522</v>
      </c>
      <c r="Q2916" s="44" t="s">
        <v>570</v>
      </c>
    </row>
    <row r="2917" spans="1:17" x14ac:dyDescent="0.25">
      <c r="A2917" s="44" t="s">
        <v>9844</v>
      </c>
      <c r="B2917" s="44" t="s">
        <v>9845</v>
      </c>
      <c r="C2917" s="44" t="s">
        <v>9846</v>
      </c>
      <c r="D2917" s="44"/>
      <c r="E2917" s="44" t="s">
        <v>824</v>
      </c>
      <c r="F2917" s="44" t="s">
        <v>74</v>
      </c>
      <c r="G2917" s="45"/>
      <c r="H2917" s="46">
        <v>0</v>
      </c>
      <c r="I2917" s="44" t="s">
        <v>1066</v>
      </c>
      <c r="J2917" s="44" t="s">
        <v>1067</v>
      </c>
      <c r="K2917" s="44" t="s">
        <v>566</v>
      </c>
      <c r="L2917" s="44" t="s">
        <v>683</v>
      </c>
      <c r="M2917" s="44" t="s">
        <v>1179</v>
      </c>
      <c r="N2917" s="44"/>
      <c r="O2917" s="44" t="s">
        <v>521</v>
      </c>
      <c r="P2917" s="44" t="s">
        <v>522</v>
      </c>
      <c r="Q2917" s="44" t="s">
        <v>570</v>
      </c>
    </row>
    <row r="2918" spans="1:17" x14ac:dyDescent="0.25">
      <c r="A2918" s="44" t="s">
        <v>9847</v>
      </c>
      <c r="B2918" s="44" t="s">
        <v>9848</v>
      </c>
      <c r="C2918" s="44" t="s">
        <v>9849</v>
      </c>
      <c r="D2918" s="44"/>
      <c r="E2918" s="44" t="s">
        <v>824</v>
      </c>
      <c r="F2918" s="44" t="s">
        <v>74</v>
      </c>
      <c r="G2918" s="45"/>
      <c r="H2918" s="46">
        <v>0</v>
      </c>
      <c r="I2918" s="44" t="s">
        <v>1066</v>
      </c>
      <c r="J2918" s="44" t="s">
        <v>1067</v>
      </c>
      <c r="K2918" s="44" t="s">
        <v>566</v>
      </c>
      <c r="L2918" s="44" t="s">
        <v>683</v>
      </c>
      <c r="M2918" s="44" t="s">
        <v>1068</v>
      </c>
      <c r="N2918" s="44"/>
      <c r="O2918" s="44" t="s">
        <v>521</v>
      </c>
      <c r="P2918" s="44" t="s">
        <v>522</v>
      </c>
      <c r="Q2918" s="44" t="s">
        <v>570</v>
      </c>
    </row>
    <row r="2919" spans="1:17" x14ac:dyDescent="0.25">
      <c r="A2919" s="44" t="s">
        <v>9850</v>
      </c>
      <c r="B2919" s="44" t="s">
        <v>9851</v>
      </c>
      <c r="C2919" s="44" t="s">
        <v>9852</v>
      </c>
      <c r="D2919" s="44"/>
      <c r="E2919" s="44" t="s">
        <v>824</v>
      </c>
      <c r="F2919" s="44" t="s">
        <v>74</v>
      </c>
      <c r="G2919" s="45"/>
      <c r="H2919" s="46">
        <v>0</v>
      </c>
      <c r="I2919" s="44" t="s">
        <v>826</v>
      </c>
      <c r="J2919" s="44" t="s">
        <v>827</v>
      </c>
      <c r="K2919" s="44" t="s">
        <v>566</v>
      </c>
      <c r="L2919" s="44" t="s">
        <v>683</v>
      </c>
      <c r="M2919" s="44" t="s">
        <v>684</v>
      </c>
      <c r="N2919" s="44"/>
      <c r="O2919" s="44" t="s">
        <v>521</v>
      </c>
      <c r="P2919" s="44" t="s">
        <v>522</v>
      </c>
      <c r="Q2919" s="44" t="s">
        <v>570</v>
      </c>
    </row>
    <row r="2920" spans="1:17" x14ac:dyDescent="0.25">
      <c r="A2920" s="44" t="s">
        <v>9853</v>
      </c>
      <c r="B2920" s="44" t="s">
        <v>9854</v>
      </c>
      <c r="C2920" s="44" t="s">
        <v>9855</v>
      </c>
      <c r="D2920" s="44"/>
      <c r="E2920" s="44" t="s">
        <v>824</v>
      </c>
      <c r="F2920" s="44" t="s">
        <v>74</v>
      </c>
      <c r="G2920" s="45"/>
      <c r="H2920" s="46">
        <v>0</v>
      </c>
      <c r="I2920" s="44" t="s">
        <v>1066</v>
      </c>
      <c r="J2920" s="44" t="s">
        <v>1067</v>
      </c>
      <c r="K2920" s="44" t="s">
        <v>566</v>
      </c>
      <c r="L2920" s="44" t="s">
        <v>683</v>
      </c>
      <c r="M2920" s="44" t="s">
        <v>6624</v>
      </c>
      <c r="N2920" s="44"/>
      <c r="O2920" s="44" t="s">
        <v>521</v>
      </c>
      <c r="P2920" s="44" t="s">
        <v>522</v>
      </c>
      <c r="Q2920" s="44" t="s">
        <v>570</v>
      </c>
    </row>
    <row r="2921" spans="1:17" x14ac:dyDescent="0.25">
      <c r="A2921" s="44" t="s">
        <v>9856</v>
      </c>
      <c r="B2921" s="44" t="s">
        <v>9857</v>
      </c>
      <c r="C2921" s="44" t="s">
        <v>9858</v>
      </c>
      <c r="D2921" s="44"/>
      <c r="E2921" s="44" t="s">
        <v>824</v>
      </c>
      <c r="F2921" s="44" t="s">
        <v>74</v>
      </c>
      <c r="G2921" s="45"/>
      <c r="H2921" s="46">
        <v>0</v>
      </c>
      <c r="I2921" s="44" t="s">
        <v>1066</v>
      </c>
      <c r="J2921" s="44" t="s">
        <v>1067</v>
      </c>
      <c r="K2921" s="44" t="s">
        <v>566</v>
      </c>
      <c r="L2921" s="44" t="s">
        <v>683</v>
      </c>
      <c r="M2921" s="44" t="s">
        <v>9859</v>
      </c>
      <c r="N2921" s="44"/>
      <c r="O2921" s="44" t="s">
        <v>521</v>
      </c>
      <c r="P2921" s="44" t="s">
        <v>522</v>
      </c>
      <c r="Q2921" s="44" t="s">
        <v>570</v>
      </c>
    </row>
    <row r="2922" spans="1:17" x14ac:dyDescent="0.25">
      <c r="A2922" s="44" t="s">
        <v>9860</v>
      </c>
      <c r="B2922" s="44" t="s">
        <v>9861</v>
      </c>
      <c r="C2922" s="44" t="s">
        <v>9862</v>
      </c>
      <c r="D2922" s="44"/>
      <c r="E2922" s="44" t="s">
        <v>824</v>
      </c>
      <c r="F2922" s="44" t="s">
        <v>74</v>
      </c>
      <c r="G2922" s="45"/>
      <c r="H2922" s="46">
        <v>0</v>
      </c>
      <c r="I2922" s="44" t="s">
        <v>826</v>
      </c>
      <c r="J2922" s="44" t="s">
        <v>827</v>
      </c>
      <c r="K2922" s="44" t="s">
        <v>566</v>
      </c>
      <c r="L2922" s="44" t="s">
        <v>683</v>
      </c>
      <c r="M2922" s="44" t="s">
        <v>1199</v>
      </c>
      <c r="N2922" s="44"/>
      <c r="O2922" s="44" t="s">
        <v>521</v>
      </c>
      <c r="P2922" s="44" t="s">
        <v>522</v>
      </c>
      <c r="Q2922" s="44" t="s">
        <v>570</v>
      </c>
    </row>
    <row r="2923" spans="1:17" x14ac:dyDescent="0.25">
      <c r="A2923" s="44" t="s">
        <v>9863</v>
      </c>
      <c r="B2923" s="44" t="s">
        <v>9864</v>
      </c>
      <c r="C2923" s="44" t="s">
        <v>9865</v>
      </c>
      <c r="D2923" s="44"/>
      <c r="E2923" s="44" t="s">
        <v>574</v>
      </c>
      <c r="F2923" s="44" t="s">
        <v>9866</v>
      </c>
      <c r="G2923" s="45"/>
      <c r="H2923" s="46">
        <v>0</v>
      </c>
      <c r="I2923" s="44"/>
      <c r="J2923" s="44"/>
      <c r="K2923" s="44" t="s">
        <v>566</v>
      </c>
      <c r="L2923" s="44" t="s">
        <v>567</v>
      </c>
      <c r="M2923" s="44" t="s">
        <v>597</v>
      </c>
      <c r="N2923" s="44"/>
      <c r="O2923" s="44" t="s">
        <v>9863</v>
      </c>
      <c r="P2923" s="44" t="s">
        <v>9864</v>
      </c>
      <c r="Q2923" s="44" t="s">
        <v>570</v>
      </c>
    </row>
    <row r="2924" spans="1:17" x14ac:dyDescent="0.25">
      <c r="A2924" s="44" t="s">
        <v>9867</v>
      </c>
      <c r="B2924" s="44" t="s">
        <v>9868</v>
      </c>
      <c r="C2924" s="44" t="s">
        <v>9869</v>
      </c>
      <c r="D2924" s="44"/>
      <c r="E2924" s="44" t="s">
        <v>574</v>
      </c>
      <c r="F2924" s="44" t="s">
        <v>9870</v>
      </c>
      <c r="G2924" s="45"/>
      <c r="H2924" s="46">
        <v>0</v>
      </c>
      <c r="I2924" s="44" t="s">
        <v>1002</v>
      </c>
      <c r="J2924" s="44" t="s">
        <v>1003</v>
      </c>
      <c r="K2924" s="44" t="s">
        <v>566</v>
      </c>
      <c r="L2924" s="44" t="s">
        <v>567</v>
      </c>
      <c r="M2924" s="44" t="s">
        <v>585</v>
      </c>
      <c r="N2924" s="44"/>
      <c r="O2924" s="44" t="s">
        <v>9867</v>
      </c>
      <c r="P2924" s="44" t="s">
        <v>9868</v>
      </c>
      <c r="Q2924" s="44" t="s">
        <v>570</v>
      </c>
    </row>
    <row r="2925" spans="1:17" x14ac:dyDescent="0.25">
      <c r="A2925" s="44" t="s">
        <v>9871</v>
      </c>
      <c r="B2925" s="44" t="s">
        <v>9872</v>
      </c>
      <c r="C2925" s="44" t="s">
        <v>9873</v>
      </c>
      <c r="D2925" s="44"/>
      <c r="E2925" s="44"/>
      <c r="F2925" s="44" t="s">
        <v>9874</v>
      </c>
      <c r="G2925" s="45"/>
      <c r="H2925" s="46">
        <v>0</v>
      </c>
      <c r="I2925" s="44"/>
      <c r="J2925" s="44"/>
      <c r="K2925" s="44" t="s">
        <v>566</v>
      </c>
      <c r="L2925" s="44" t="s">
        <v>567</v>
      </c>
      <c r="M2925" s="44" t="s">
        <v>2320</v>
      </c>
      <c r="N2925" s="44"/>
      <c r="O2925" s="44" t="s">
        <v>9871</v>
      </c>
      <c r="P2925" s="44" t="s">
        <v>9872</v>
      </c>
      <c r="Q2925" s="44" t="s">
        <v>570</v>
      </c>
    </row>
    <row r="2926" spans="1:17" x14ac:dyDescent="0.25">
      <c r="A2926" s="44" t="s">
        <v>9875</v>
      </c>
      <c r="B2926" s="44" t="s">
        <v>9876</v>
      </c>
      <c r="C2926" s="44" t="s">
        <v>9877</v>
      </c>
      <c r="D2926" s="44"/>
      <c r="E2926" s="44" t="s">
        <v>9878</v>
      </c>
      <c r="F2926" s="44" t="s">
        <v>9879</v>
      </c>
      <c r="G2926" s="45">
        <v>60</v>
      </c>
      <c r="H2926" s="46">
        <v>0</v>
      </c>
      <c r="I2926" s="44"/>
      <c r="J2926" s="44"/>
      <c r="K2926" s="44" t="s">
        <v>566</v>
      </c>
      <c r="L2926" s="44" t="s">
        <v>567</v>
      </c>
      <c r="M2926" s="44" t="s">
        <v>585</v>
      </c>
      <c r="N2926" s="44"/>
      <c r="O2926" s="44" t="s">
        <v>9880</v>
      </c>
      <c r="P2926" s="44" t="s">
        <v>9876</v>
      </c>
      <c r="Q2926" s="44" t="s">
        <v>570</v>
      </c>
    </row>
    <row r="2927" spans="1:17" x14ac:dyDescent="0.25">
      <c r="A2927" s="44" t="s">
        <v>9881</v>
      </c>
      <c r="B2927" s="44" t="s">
        <v>9882</v>
      </c>
      <c r="C2927" s="44" t="s">
        <v>9883</v>
      </c>
      <c r="D2927" s="44"/>
      <c r="E2927" s="44" t="s">
        <v>9878</v>
      </c>
      <c r="F2927" s="44" t="s">
        <v>9884</v>
      </c>
      <c r="G2927" s="45">
        <v>60</v>
      </c>
      <c r="H2927" s="46">
        <v>0</v>
      </c>
      <c r="I2927" s="44" t="s">
        <v>617</v>
      </c>
      <c r="J2927" s="44" t="s">
        <v>618</v>
      </c>
      <c r="K2927" s="44" t="s">
        <v>566</v>
      </c>
      <c r="L2927" s="44" t="s">
        <v>970</v>
      </c>
      <c r="M2927" s="44" t="s">
        <v>644</v>
      </c>
      <c r="N2927" s="44" t="s">
        <v>9885</v>
      </c>
      <c r="O2927" s="44" t="s">
        <v>9880</v>
      </c>
      <c r="P2927" s="44" t="s">
        <v>9876</v>
      </c>
      <c r="Q2927" s="44" t="s">
        <v>570</v>
      </c>
    </row>
    <row r="2928" spans="1:17" x14ac:dyDescent="0.25">
      <c r="A2928" s="44" t="s">
        <v>9886</v>
      </c>
      <c r="B2928" s="44" t="s">
        <v>9887</v>
      </c>
      <c r="C2928" s="44" t="s">
        <v>9888</v>
      </c>
      <c r="D2928" s="44"/>
      <c r="E2928" s="44" t="s">
        <v>9878</v>
      </c>
      <c r="F2928" s="44" t="s">
        <v>9889</v>
      </c>
      <c r="G2928" s="45">
        <v>60</v>
      </c>
      <c r="H2928" s="46">
        <v>0</v>
      </c>
      <c r="I2928" s="44" t="s">
        <v>617</v>
      </c>
      <c r="J2928" s="44" t="s">
        <v>618</v>
      </c>
      <c r="K2928" s="44" t="s">
        <v>566</v>
      </c>
      <c r="L2928" s="44" t="s">
        <v>9890</v>
      </c>
      <c r="M2928" s="44" t="s">
        <v>644</v>
      </c>
      <c r="N2928" s="44"/>
      <c r="O2928" s="44" t="s">
        <v>9880</v>
      </c>
      <c r="P2928" s="44" t="s">
        <v>9876</v>
      </c>
      <c r="Q2928" s="44" t="s">
        <v>570</v>
      </c>
    </row>
    <row r="2929" spans="1:17" x14ac:dyDescent="0.25">
      <c r="A2929" s="44" t="s">
        <v>9891</v>
      </c>
      <c r="B2929" s="44" t="s">
        <v>9892</v>
      </c>
      <c r="C2929" s="44" t="s">
        <v>9893</v>
      </c>
      <c r="D2929" s="44"/>
      <c r="E2929" s="44" t="s">
        <v>9878</v>
      </c>
      <c r="F2929" s="44" t="s">
        <v>9894</v>
      </c>
      <c r="G2929" s="45">
        <v>60</v>
      </c>
      <c r="H2929" s="46">
        <v>0</v>
      </c>
      <c r="I2929" s="44" t="s">
        <v>617</v>
      </c>
      <c r="J2929" s="44" t="s">
        <v>618</v>
      </c>
      <c r="K2929" s="44" t="s">
        <v>566</v>
      </c>
      <c r="L2929" s="44" t="s">
        <v>944</v>
      </c>
      <c r="M2929" s="44" t="s">
        <v>644</v>
      </c>
      <c r="N2929" s="44" t="s">
        <v>9895</v>
      </c>
      <c r="O2929" s="44" t="s">
        <v>9880</v>
      </c>
      <c r="P2929" s="44" t="s">
        <v>9876</v>
      </c>
      <c r="Q2929" s="44" t="s">
        <v>570</v>
      </c>
    </row>
    <row r="2930" spans="1:17" x14ac:dyDescent="0.25">
      <c r="A2930" s="44" t="s">
        <v>9896</v>
      </c>
      <c r="B2930" s="44" t="s">
        <v>9897</v>
      </c>
      <c r="C2930" s="44" t="s">
        <v>9898</v>
      </c>
      <c r="D2930" s="44"/>
      <c r="E2930" s="44" t="s">
        <v>9899</v>
      </c>
      <c r="F2930" s="44" t="s">
        <v>9900</v>
      </c>
      <c r="G2930" s="45">
        <v>60</v>
      </c>
      <c r="H2930" s="46">
        <v>0</v>
      </c>
      <c r="I2930" s="44" t="s">
        <v>699</v>
      </c>
      <c r="J2930" s="44" t="s">
        <v>700</v>
      </c>
      <c r="K2930" s="44" t="s">
        <v>566</v>
      </c>
      <c r="L2930" s="44" t="s">
        <v>4506</v>
      </c>
      <c r="M2930" s="44" t="s">
        <v>702</v>
      </c>
      <c r="N2930" s="44"/>
      <c r="O2930" s="44" t="s">
        <v>9880</v>
      </c>
      <c r="P2930" s="44" t="s">
        <v>9876</v>
      </c>
      <c r="Q2930" s="44" t="s">
        <v>570</v>
      </c>
    </row>
    <row r="2931" spans="1:17" x14ac:dyDescent="0.25">
      <c r="A2931" s="44" t="s">
        <v>9901</v>
      </c>
      <c r="B2931" s="44" t="s">
        <v>9902</v>
      </c>
      <c r="C2931" s="44" t="s">
        <v>9903</v>
      </c>
      <c r="D2931" s="44"/>
      <c r="E2931" s="44" t="s">
        <v>9878</v>
      </c>
      <c r="F2931" s="44" t="s">
        <v>9904</v>
      </c>
      <c r="G2931" s="45">
        <v>60</v>
      </c>
      <c r="H2931" s="46">
        <v>0</v>
      </c>
      <c r="I2931" s="44" t="s">
        <v>617</v>
      </c>
      <c r="J2931" s="44" t="s">
        <v>618</v>
      </c>
      <c r="K2931" s="44" t="s">
        <v>566</v>
      </c>
      <c r="L2931" s="44" t="s">
        <v>4548</v>
      </c>
      <c r="M2931" s="44" t="s">
        <v>644</v>
      </c>
      <c r="N2931" s="44"/>
      <c r="O2931" s="44" t="s">
        <v>9880</v>
      </c>
      <c r="P2931" s="44" t="s">
        <v>9876</v>
      </c>
      <c r="Q2931" s="44" t="s">
        <v>570</v>
      </c>
    </row>
    <row r="2932" spans="1:17" x14ac:dyDescent="0.25">
      <c r="A2932" s="44" t="s">
        <v>9905</v>
      </c>
      <c r="B2932" s="44" t="s">
        <v>9906</v>
      </c>
      <c r="C2932" s="44" t="s">
        <v>9907</v>
      </c>
      <c r="D2932" s="44"/>
      <c r="E2932" s="44" t="s">
        <v>9878</v>
      </c>
      <c r="F2932" s="44" t="s">
        <v>9908</v>
      </c>
      <c r="G2932" s="45">
        <v>60</v>
      </c>
      <c r="H2932" s="46">
        <v>0</v>
      </c>
      <c r="I2932" s="44" t="s">
        <v>617</v>
      </c>
      <c r="J2932" s="44" t="s">
        <v>618</v>
      </c>
      <c r="K2932" s="44" t="s">
        <v>566</v>
      </c>
      <c r="L2932" s="44" t="s">
        <v>4394</v>
      </c>
      <c r="M2932" s="44" t="s">
        <v>644</v>
      </c>
      <c r="N2932" s="44"/>
      <c r="O2932" s="44" t="s">
        <v>9880</v>
      </c>
      <c r="P2932" s="44" t="s">
        <v>9876</v>
      </c>
      <c r="Q2932" s="44" t="s">
        <v>570</v>
      </c>
    </row>
    <row r="2933" spans="1:17" x14ac:dyDescent="0.25">
      <c r="A2933" s="44" t="s">
        <v>9909</v>
      </c>
      <c r="B2933" s="44" t="s">
        <v>9910</v>
      </c>
      <c r="C2933" s="44" t="s">
        <v>9911</v>
      </c>
      <c r="D2933" s="44"/>
      <c r="E2933" s="44" t="s">
        <v>9878</v>
      </c>
      <c r="F2933" s="44" t="s">
        <v>9912</v>
      </c>
      <c r="G2933" s="45">
        <v>60</v>
      </c>
      <c r="H2933" s="46">
        <v>0</v>
      </c>
      <c r="I2933" s="44" t="s">
        <v>617</v>
      </c>
      <c r="J2933" s="44" t="s">
        <v>618</v>
      </c>
      <c r="K2933" s="44" t="s">
        <v>566</v>
      </c>
      <c r="L2933" s="44" t="s">
        <v>899</v>
      </c>
      <c r="M2933" s="44" t="s">
        <v>644</v>
      </c>
      <c r="N2933" s="44"/>
      <c r="O2933" s="44" t="s">
        <v>9880</v>
      </c>
      <c r="P2933" s="44" t="s">
        <v>9876</v>
      </c>
      <c r="Q2933" s="44" t="s">
        <v>570</v>
      </c>
    </row>
    <row r="2934" spans="1:17" x14ac:dyDescent="0.25">
      <c r="A2934" s="44" t="s">
        <v>9913</v>
      </c>
      <c r="B2934" s="44" t="s">
        <v>9914</v>
      </c>
      <c r="C2934" s="44" t="s">
        <v>9915</v>
      </c>
      <c r="D2934" s="44"/>
      <c r="E2934" s="44" t="s">
        <v>9878</v>
      </c>
      <c r="F2934" s="44" t="s">
        <v>9916</v>
      </c>
      <c r="G2934" s="45">
        <v>60</v>
      </c>
      <c r="H2934" s="46">
        <v>0</v>
      </c>
      <c r="I2934" s="44" t="s">
        <v>617</v>
      </c>
      <c r="J2934" s="44" t="s">
        <v>618</v>
      </c>
      <c r="K2934" s="44" t="s">
        <v>566</v>
      </c>
      <c r="L2934" s="44" t="s">
        <v>643</v>
      </c>
      <c r="M2934" s="44" t="s">
        <v>644</v>
      </c>
      <c r="N2934" s="44"/>
      <c r="O2934" s="44" t="s">
        <v>9880</v>
      </c>
      <c r="P2934" s="44" t="s">
        <v>9876</v>
      </c>
      <c r="Q2934" s="44" t="s">
        <v>570</v>
      </c>
    </row>
    <row r="2935" spans="1:17" x14ac:dyDescent="0.25">
      <c r="A2935" s="44" t="s">
        <v>9917</v>
      </c>
      <c r="B2935" s="44" t="s">
        <v>9918</v>
      </c>
      <c r="C2935" s="44" t="s">
        <v>9919</v>
      </c>
      <c r="D2935" s="44"/>
      <c r="E2935" s="44" t="s">
        <v>9899</v>
      </c>
      <c r="F2935" s="44" t="s">
        <v>9920</v>
      </c>
      <c r="G2935" s="45">
        <v>60</v>
      </c>
      <c r="H2935" s="46">
        <v>0</v>
      </c>
      <c r="I2935" s="44" t="s">
        <v>699</v>
      </c>
      <c r="J2935" s="44" t="s">
        <v>700</v>
      </c>
      <c r="K2935" s="44" t="s">
        <v>566</v>
      </c>
      <c r="L2935" s="44" t="s">
        <v>1046</v>
      </c>
      <c r="M2935" s="44" t="s">
        <v>702</v>
      </c>
      <c r="N2935" s="44"/>
      <c r="O2935" s="44" t="s">
        <v>9880</v>
      </c>
      <c r="P2935" s="44" t="s">
        <v>9876</v>
      </c>
      <c r="Q2935" s="44" t="s">
        <v>570</v>
      </c>
    </row>
    <row r="2936" spans="1:17" x14ac:dyDescent="0.25">
      <c r="A2936" s="44" t="s">
        <v>9921</v>
      </c>
      <c r="B2936" s="44" t="s">
        <v>9922</v>
      </c>
      <c r="C2936" s="44" t="s">
        <v>9923</v>
      </c>
      <c r="D2936" s="44"/>
      <c r="E2936" s="44" t="s">
        <v>9878</v>
      </c>
      <c r="F2936" s="44" t="s">
        <v>9924</v>
      </c>
      <c r="G2936" s="45">
        <v>60</v>
      </c>
      <c r="H2936" s="46">
        <v>0</v>
      </c>
      <c r="I2936" s="44" t="s">
        <v>617</v>
      </c>
      <c r="J2936" s="44" t="s">
        <v>618</v>
      </c>
      <c r="K2936" s="44" t="s">
        <v>566</v>
      </c>
      <c r="L2936" s="44" t="s">
        <v>7553</v>
      </c>
      <c r="M2936" s="44" t="s">
        <v>644</v>
      </c>
      <c r="N2936" s="44" t="s">
        <v>9925</v>
      </c>
      <c r="O2936" s="44" t="s">
        <v>9880</v>
      </c>
      <c r="P2936" s="44" t="s">
        <v>9876</v>
      </c>
      <c r="Q2936" s="44" t="s">
        <v>570</v>
      </c>
    </row>
    <row r="2937" spans="1:17" x14ac:dyDescent="0.25">
      <c r="A2937" s="44" t="s">
        <v>9926</v>
      </c>
      <c r="B2937" s="44" t="s">
        <v>9927</v>
      </c>
      <c r="C2937" s="44" t="s">
        <v>9928</v>
      </c>
      <c r="D2937" s="44"/>
      <c r="E2937" s="44" t="s">
        <v>9878</v>
      </c>
      <c r="F2937" s="44" t="s">
        <v>9929</v>
      </c>
      <c r="G2937" s="45">
        <v>60</v>
      </c>
      <c r="H2937" s="46">
        <v>0</v>
      </c>
      <c r="I2937" s="44" t="s">
        <v>617</v>
      </c>
      <c r="J2937" s="44" t="s">
        <v>618</v>
      </c>
      <c r="K2937" s="44" t="s">
        <v>566</v>
      </c>
      <c r="L2937" s="44" t="s">
        <v>715</v>
      </c>
      <c r="M2937" s="44" t="s">
        <v>644</v>
      </c>
      <c r="N2937" s="44"/>
      <c r="O2937" s="44" t="s">
        <v>9880</v>
      </c>
      <c r="P2937" s="44" t="s">
        <v>9876</v>
      </c>
      <c r="Q2937" s="44" t="s">
        <v>570</v>
      </c>
    </row>
    <row r="2938" spans="1:17" x14ac:dyDescent="0.25">
      <c r="A2938" s="44" t="s">
        <v>9930</v>
      </c>
      <c r="B2938" s="44" t="s">
        <v>9931</v>
      </c>
      <c r="C2938" s="44" t="s">
        <v>9932</v>
      </c>
      <c r="D2938" s="44"/>
      <c r="E2938" s="44" t="s">
        <v>9899</v>
      </c>
      <c r="F2938" s="44" t="s">
        <v>9933</v>
      </c>
      <c r="G2938" s="45">
        <v>60</v>
      </c>
      <c r="H2938" s="46">
        <v>0</v>
      </c>
      <c r="I2938" s="44" t="s">
        <v>699</v>
      </c>
      <c r="J2938" s="44" t="s">
        <v>700</v>
      </c>
      <c r="K2938" s="44" t="s">
        <v>566</v>
      </c>
      <c r="L2938" s="44" t="s">
        <v>9934</v>
      </c>
      <c r="M2938" s="44" t="s">
        <v>702</v>
      </c>
      <c r="N2938" s="44"/>
      <c r="O2938" s="44" t="s">
        <v>9880</v>
      </c>
      <c r="P2938" s="44" t="s">
        <v>9876</v>
      </c>
      <c r="Q2938" s="44" t="s">
        <v>570</v>
      </c>
    </row>
    <row r="2939" spans="1:17" x14ac:dyDescent="0.25">
      <c r="A2939" s="44" t="s">
        <v>9935</v>
      </c>
      <c r="B2939" s="44" t="s">
        <v>9936</v>
      </c>
      <c r="C2939" s="44" t="s">
        <v>9937</v>
      </c>
      <c r="D2939" s="44"/>
      <c r="E2939" s="44" t="s">
        <v>9899</v>
      </c>
      <c r="F2939" s="44" t="s">
        <v>9938</v>
      </c>
      <c r="G2939" s="45">
        <v>60</v>
      </c>
      <c r="H2939" s="46">
        <v>0</v>
      </c>
      <c r="I2939" s="44" t="s">
        <v>699</v>
      </c>
      <c r="J2939" s="44" t="s">
        <v>700</v>
      </c>
      <c r="K2939" s="44" t="s">
        <v>566</v>
      </c>
      <c r="L2939" s="44" t="s">
        <v>6037</v>
      </c>
      <c r="M2939" s="44" t="s">
        <v>702</v>
      </c>
      <c r="N2939" s="44"/>
      <c r="O2939" s="44" t="s">
        <v>9880</v>
      </c>
      <c r="P2939" s="44" t="s">
        <v>9876</v>
      </c>
      <c r="Q2939" s="44" t="s">
        <v>570</v>
      </c>
    </row>
    <row r="2940" spans="1:17" x14ac:dyDescent="0.25">
      <c r="A2940" s="44" t="s">
        <v>9939</v>
      </c>
      <c r="B2940" s="44" t="s">
        <v>9940</v>
      </c>
      <c r="C2940" s="44" t="s">
        <v>9941</v>
      </c>
      <c r="D2940" s="44"/>
      <c r="E2940" s="44" t="s">
        <v>9899</v>
      </c>
      <c r="F2940" s="44" t="s">
        <v>9942</v>
      </c>
      <c r="G2940" s="45">
        <v>60</v>
      </c>
      <c r="H2940" s="46">
        <v>0</v>
      </c>
      <c r="I2940" s="44" t="s">
        <v>699</v>
      </c>
      <c r="J2940" s="44" t="s">
        <v>700</v>
      </c>
      <c r="K2940" s="44" t="s">
        <v>566</v>
      </c>
      <c r="L2940" s="44" t="s">
        <v>1338</v>
      </c>
      <c r="M2940" s="44" t="s">
        <v>702</v>
      </c>
      <c r="N2940" s="44"/>
      <c r="O2940" s="44" t="s">
        <v>9880</v>
      </c>
      <c r="P2940" s="44" t="s">
        <v>9876</v>
      </c>
      <c r="Q2940" s="44" t="s">
        <v>570</v>
      </c>
    </row>
    <row r="2941" spans="1:17" x14ac:dyDescent="0.25">
      <c r="A2941" s="44" t="s">
        <v>9943</v>
      </c>
      <c r="B2941" s="44" t="s">
        <v>9944</v>
      </c>
      <c r="C2941" s="44" t="s">
        <v>9945</v>
      </c>
      <c r="D2941" s="44"/>
      <c r="E2941" s="44" t="s">
        <v>9878</v>
      </c>
      <c r="F2941" s="44" t="s">
        <v>9946</v>
      </c>
      <c r="G2941" s="45">
        <v>60</v>
      </c>
      <c r="H2941" s="46">
        <v>0</v>
      </c>
      <c r="I2941" s="44" t="s">
        <v>617</v>
      </c>
      <c r="J2941" s="44" t="s">
        <v>618</v>
      </c>
      <c r="K2941" s="44" t="s">
        <v>566</v>
      </c>
      <c r="L2941" s="44" t="s">
        <v>926</v>
      </c>
      <c r="M2941" s="44" t="s">
        <v>644</v>
      </c>
      <c r="N2941" s="44"/>
      <c r="O2941" s="44" t="s">
        <v>9880</v>
      </c>
      <c r="P2941" s="44" t="s">
        <v>9876</v>
      </c>
      <c r="Q2941" s="44" t="s">
        <v>570</v>
      </c>
    </row>
    <row r="2942" spans="1:17" x14ac:dyDescent="0.25">
      <c r="A2942" s="44" t="s">
        <v>9947</v>
      </c>
      <c r="B2942" s="44" t="s">
        <v>9948</v>
      </c>
      <c r="C2942" s="44" t="s">
        <v>9949</v>
      </c>
      <c r="D2942" s="44"/>
      <c r="E2942" s="44" t="s">
        <v>9899</v>
      </c>
      <c r="F2942" s="44" t="s">
        <v>9950</v>
      </c>
      <c r="G2942" s="45">
        <v>60</v>
      </c>
      <c r="H2942" s="46">
        <v>0</v>
      </c>
      <c r="I2942" s="44" t="s">
        <v>699</v>
      </c>
      <c r="J2942" s="44" t="s">
        <v>700</v>
      </c>
      <c r="K2942" s="44" t="s">
        <v>566</v>
      </c>
      <c r="L2942" s="44" t="s">
        <v>9951</v>
      </c>
      <c r="M2942" s="44" t="s">
        <v>702</v>
      </c>
      <c r="N2942" s="44"/>
      <c r="O2942" s="44" t="s">
        <v>9880</v>
      </c>
      <c r="P2942" s="44" t="s">
        <v>9876</v>
      </c>
      <c r="Q2942" s="44" t="s">
        <v>570</v>
      </c>
    </row>
    <row r="2943" spans="1:17" x14ac:dyDescent="0.25">
      <c r="A2943" s="44" t="s">
        <v>9952</v>
      </c>
      <c r="B2943" s="44" t="s">
        <v>9953</v>
      </c>
      <c r="C2943" s="44" t="s">
        <v>9954</v>
      </c>
      <c r="D2943" s="44"/>
      <c r="E2943" s="44" t="s">
        <v>9899</v>
      </c>
      <c r="F2943" s="44" t="s">
        <v>9955</v>
      </c>
      <c r="G2943" s="45">
        <v>60</v>
      </c>
      <c r="H2943" s="46">
        <v>0</v>
      </c>
      <c r="I2943" s="44" t="s">
        <v>699</v>
      </c>
      <c r="J2943" s="44" t="s">
        <v>700</v>
      </c>
      <c r="K2943" s="44" t="s">
        <v>566</v>
      </c>
      <c r="L2943" s="44" t="s">
        <v>9956</v>
      </c>
      <c r="M2943" s="44" t="s">
        <v>702</v>
      </c>
      <c r="N2943" s="44"/>
      <c r="O2943" s="44" t="s">
        <v>9880</v>
      </c>
      <c r="P2943" s="44" t="s">
        <v>9876</v>
      </c>
      <c r="Q2943" s="44" t="s">
        <v>570</v>
      </c>
    </row>
    <row r="2944" spans="1:17" x14ac:dyDescent="0.25">
      <c r="A2944" s="44" t="s">
        <v>9957</v>
      </c>
      <c r="B2944" s="44" t="s">
        <v>9958</v>
      </c>
      <c r="C2944" s="44" t="s">
        <v>9959</v>
      </c>
      <c r="D2944" s="44"/>
      <c r="E2944" s="44" t="s">
        <v>9899</v>
      </c>
      <c r="F2944" s="44" t="s">
        <v>9960</v>
      </c>
      <c r="G2944" s="45">
        <v>60</v>
      </c>
      <c r="H2944" s="46">
        <v>0</v>
      </c>
      <c r="I2944" s="44" t="s">
        <v>699</v>
      </c>
      <c r="J2944" s="44" t="s">
        <v>700</v>
      </c>
      <c r="K2944" s="44" t="s">
        <v>566</v>
      </c>
      <c r="L2944" s="44" t="s">
        <v>9961</v>
      </c>
      <c r="M2944" s="44" t="s">
        <v>702</v>
      </c>
      <c r="N2944" s="44"/>
      <c r="O2944" s="44" t="s">
        <v>9880</v>
      </c>
      <c r="P2944" s="44" t="s">
        <v>9876</v>
      </c>
      <c r="Q2944" s="44" t="s">
        <v>570</v>
      </c>
    </row>
    <row r="2945" spans="1:17" x14ac:dyDescent="0.25">
      <c r="A2945" s="44" t="s">
        <v>9962</v>
      </c>
      <c r="B2945" s="44" t="s">
        <v>9963</v>
      </c>
      <c r="C2945" s="44" t="s">
        <v>9964</v>
      </c>
      <c r="D2945" s="44"/>
      <c r="E2945" s="44" t="s">
        <v>9878</v>
      </c>
      <c r="F2945" s="44" t="s">
        <v>9965</v>
      </c>
      <c r="G2945" s="45">
        <v>60</v>
      </c>
      <c r="H2945" s="46">
        <v>0</v>
      </c>
      <c r="I2945" s="44" t="s">
        <v>617</v>
      </c>
      <c r="J2945" s="44" t="s">
        <v>618</v>
      </c>
      <c r="K2945" s="44" t="s">
        <v>566</v>
      </c>
      <c r="L2945" s="44" t="s">
        <v>1004</v>
      </c>
      <c r="M2945" s="44" t="s">
        <v>644</v>
      </c>
      <c r="N2945" s="44"/>
      <c r="O2945" s="44" t="s">
        <v>9880</v>
      </c>
      <c r="P2945" s="44" t="s">
        <v>9876</v>
      </c>
      <c r="Q2945" s="44" t="s">
        <v>570</v>
      </c>
    </row>
    <row r="2946" spans="1:17" x14ac:dyDescent="0.25">
      <c r="A2946" s="44" t="s">
        <v>9966</v>
      </c>
      <c r="B2946" s="44" t="s">
        <v>9967</v>
      </c>
      <c r="C2946" s="44" t="s">
        <v>9968</v>
      </c>
      <c r="D2946" s="44"/>
      <c r="E2946" s="44" t="s">
        <v>9878</v>
      </c>
      <c r="F2946" s="44" t="s">
        <v>9969</v>
      </c>
      <c r="G2946" s="45">
        <v>60</v>
      </c>
      <c r="H2946" s="46">
        <v>0</v>
      </c>
      <c r="I2946" s="44" t="s">
        <v>617</v>
      </c>
      <c r="J2946" s="44" t="s">
        <v>618</v>
      </c>
      <c r="K2946" s="44" t="s">
        <v>566</v>
      </c>
      <c r="L2946" s="44" t="s">
        <v>801</v>
      </c>
      <c r="M2946" s="44" t="s">
        <v>644</v>
      </c>
      <c r="N2946" s="44" t="s">
        <v>9970</v>
      </c>
      <c r="O2946" s="44" t="s">
        <v>9880</v>
      </c>
      <c r="P2946" s="44" t="s">
        <v>9876</v>
      </c>
      <c r="Q2946" s="44" t="s">
        <v>570</v>
      </c>
    </row>
    <row r="2947" spans="1:17" x14ac:dyDescent="0.25">
      <c r="A2947" s="44" t="s">
        <v>9971</v>
      </c>
      <c r="B2947" s="44" t="s">
        <v>9972</v>
      </c>
      <c r="C2947" s="44" t="s">
        <v>9973</v>
      </c>
      <c r="D2947" s="44"/>
      <c r="E2947" s="44" t="s">
        <v>9878</v>
      </c>
      <c r="F2947" s="44" t="s">
        <v>9974</v>
      </c>
      <c r="G2947" s="45">
        <v>60</v>
      </c>
      <c r="H2947" s="46">
        <v>0</v>
      </c>
      <c r="I2947" s="44" t="s">
        <v>617</v>
      </c>
      <c r="J2947" s="44" t="s">
        <v>618</v>
      </c>
      <c r="K2947" s="44" t="s">
        <v>566</v>
      </c>
      <c r="L2947" s="44" t="s">
        <v>3598</v>
      </c>
      <c r="M2947" s="44" t="s">
        <v>644</v>
      </c>
      <c r="N2947" s="44"/>
      <c r="O2947" s="44" t="s">
        <v>9880</v>
      </c>
      <c r="P2947" s="44" t="s">
        <v>9876</v>
      </c>
      <c r="Q2947" s="44" t="s">
        <v>570</v>
      </c>
    </row>
    <row r="2948" spans="1:17" x14ac:dyDescent="0.25">
      <c r="A2948" s="44" t="s">
        <v>9975</v>
      </c>
      <c r="B2948" s="44" t="s">
        <v>9976</v>
      </c>
      <c r="C2948" s="44" t="s">
        <v>9977</v>
      </c>
      <c r="D2948" s="44"/>
      <c r="E2948" s="44" t="s">
        <v>9899</v>
      </c>
      <c r="F2948" s="44" t="s">
        <v>9978</v>
      </c>
      <c r="G2948" s="45">
        <v>60</v>
      </c>
      <c r="H2948" s="46">
        <v>0</v>
      </c>
      <c r="I2948" s="44" t="s">
        <v>699</v>
      </c>
      <c r="J2948" s="44" t="s">
        <v>700</v>
      </c>
      <c r="K2948" s="44" t="s">
        <v>566</v>
      </c>
      <c r="L2948" s="44" t="s">
        <v>996</v>
      </c>
      <c r="M2948" s="44" t="s">
        <v>702</v>
      </c>
      <c r="N2948" s="44"/>
      <c r="O2948" s="44" t="s">
        <v>9880</v>
      </c>
      <c r="P2948" s="44" t="s">
        <v>9876</v>
      </c>
      <c r="Q2948" s="44" t="s">
        <v>570</v>
      </c>
    </row>
    <row r="2949" spans="1:17" x14ac:dyDescent="0.25">
      <c r="A2949" s="44" t="s">
        <v>9979</v>
      </c>
      <c r="B2949" s="44" t="s">
        <v>9980</v>
      </c>
      <c r="C2949" s="44" t="s">
        <v>9981</v>
      </c>
      <c r="D2949" s="44"/>
      <c r="E2949" s="44" t="s">
        <v>9899</v>
      </c>
      <c r="F2949" s="44" t="s">
        <v>9982</v>
      </c>
      <c r="G2949" s="45">
        <v>60</v>
      </c>
      <c r="H2949" s="46">
        <v>0</v>
      </c>
      <c r="I2949" s="44" t="s">
        <v>699</v>
      </c>
      <c r="J2949" s="44" t="s">
        <v>700</v>
      </c>
      <c r="K2949" s="44" t="s">
        <v>566</v>
      </c>
      <c r="L2949" s="44" t="s">
        <v>9983</v>
      </c>
      <c r="M2949" s="44" t="s">
        <v>702</v>
      </c>
      <c r="N2949" s="44"/>
      <c r="O2949" s="44" t="s">
        <v>9880</v>
      </c>
      <c r="P2949" s="44" t="s">
        <v>9876</v>
      </c>
      <c r="Q2949" s="44" t="s">
        <v>570</v>
      </c>
    </row>
    <row r="2950" spans="1:17" x14ac:dyDescent="0.25">
      <c r="A2950" s="44" t="s">
        <v>9984</v>
      </c>
      <c r="B2950" s="44" t="s">
        <v>9985</v>
      </c>
      <c r="C2950" s="44" t="s">
        <v>9986</v>
      </c>
      <c r="D2950" s="44"/>
      <c r="E2950" s="44" t="s">
        <v>9878</v>
      </c>
      <c r="F2950" s="44" t="s">
        <v>9987</v>
      </c>
      <c r="G2950" s="45">
        <v>60</v>
      </c>
      <c r="H2950" s="46">
        <v>0</v>
      </c>
      <c r="I2950" s="44" t="s">
        <v>617</v>
      </c>
      <c r="J2950" s="44" t="s">
        <v>618</v>
      </c>
      <c r="K2950" s="44" t="s">
        <v>566</v>
      </c>
      <c r="L2950" s="44" t="s">
        <v>889</v>
      </c>
      <c r="M2950" s="44" t="s">
        <v>644</v>
      </c>
      <c r="N2950" s="44"/>
      <c r="O2950" s="44" t="s">
        <v>9880</v>
      </c>
      <c r="P2950" s="44" t="s">
        <v>9876</v>
      </c>
      <c r="Q2950" s="44" t="s">
        <v>570</v>
      </c>
    </row>
    <row r="2951" spans="1:17" x14ac:dyDescent="0.25">
      <c r="A2951" s="44" t="s">
        <v>9988</v>
      </c>
      <c r="B2951" s="44" t="s">
        <v>9989</v>
      </c>
      <c r="C2951" s="44" t="s">
        <v>9990</v>
      </c>
      <c r="D2951" s="44"/>
      <c r="E2951" s="44" t="s">
        <v>9878</v>
      </c>
      <c r="F2951" s="44" t="s">
        <v>9991</v>
      </c>
      <c r="G2951" s="45">
        <v>60</v>
      </c>
      <c r="H2951" s="46">
        <v>0</v>
      </c>
      <c r="I2951" s="44" t="s">
        <v>617</v>
      </c>
      <c r="J2951" s="44" t="s">
        <v>618</v>
      </c>
      <c r="K2951" s="44" t="s">
        <v>566</v>
      </c>
      <c r="L2951" s="44" t="s">
        <v>837</v>
      </c>
      <c r="M2951" s="44" t="s">
        <v>644</v>
      </c>
      <c r="N2951" s="44"/>
      <c r="O2951" s="44" t="s">
        <v>9880</v>
      </c>
      <c r="P2951" s="44" t="s">
        <v>9876</v>
      </c>
      <c r="Q2951" s="44" t="s">
        <v>570</v>
      </c>
    </row>
    <row r="2952" spans="1:17" x14ac:dyDescent="0.25">
      <c r="A2952" s="44" t="s">
        <v>9992</v>
      </c>
      <c r="B2952" s="44" t="s">
        <v>9876</v>
      </c>
      <c r="C2952" s="44" t="s">
        <v>9993</v>
      </c>
      <c r="D2952" s="44"/>
      <c r="E2952" s="44" t="s">
        <v>9878</v>
      </c>
      <c r="F2952" s="44" t="s">
        <v>9994</v>
      </c>
      <c r="G2952" s="45">
        <v>60</v>
      </c>
      <c r="H2952" s="46">
        <v>0</v>
      </c>
      <c r="I2952" s="44" t="s">
        <v>617</v>
      </c>
      <c r="J2952" s="44" t="s">
        <v>618</v>
      </c>
      <c r="K2952" s="44" t="s">
        <v>566</v>
      </c>
      <c r="L2952" s="44" t="s">
        <v>567</v>
      </c>
      <c r="M2952" s="44" t="s">
        <v>585</v>
      </c>
      <c r="N2952" s="44"/>
      <c r="O2952" s="44" t="s">
        <v>9880</v>
      </c>
      <c r="P2952" s="44" t="s">
        <v>9876</v>
      </c>
      <c r="Q2952" s="44" t="s">
        <v>570</v>
      </c>
    </row>
    <row r="2953" spans="1:17" x14ac:dyDescent="0.25">
      <c r="A2953" s="44" t="s">
        <v>9995</v>
      </c>
      <c r="B2953" s="44" t="s">
        <v>9996</v>
      </c>
      <c r="C2953" s="44" t="s">
        <v>9997</v>
      </c>
      <c r="D2953" s="44"/>
      <c r="E2953" s="44" t="s">
        <v>9899</v>
      </c>
      <c r="F2953" s="44" t="s">
        <v>9998</v>
      </c>
      <c r="G2953" s="45">
        <v>60</v>
      </c>
      <c r="H2953" s="46">
        <v>0</v>
      </c>
      <c r="I2953" s="44" t="s">
        <v>699</v>
      </c>
      <c r="J2953" s="44" t="s">
        <v>700</v>
      </c>
      <c r="K2953" s="44" t="s">
        <v>566</v>
      </c>
      <c r="L2953" s="44" t="s">
        <v>9999</v>
      </c>
      <c r="M2953" s="44" t="s">
        <v>702</v>
      </c>
      <c r="N2953" s="44"/>
      <c r="O2953" s="44" t="s">
        <v>9880</v>
      </c>
      <c r="P2953" s="44" t="s">
        <v>9876</v>
      </c>
      <c r="Q2953" s="44" t="s">
        <v>570</v>
      </c>
    </row>
    <row r="2954" spans="1:17" x14ac:dyDescent="0.25">
      <c r="A2954" s="44" t="s">
        <v>10000</v>
      </c>
      <c r="B2954" s="44" t="s">
        <v>10001</v>
      </c>
      <c r="C2954" s="44" t="s">
        <v>10002</v>
      </c>
      <c r="D2954" s="44"/>
      <c r="E2954" s="44" t="s">
        <v>9899</v>
      </c>
      <c r="F2954" s="44" t="s">
        <v>10003</v>
      </c>
      <c r="G2954" s="45">
        <v>60</v>
      </c>
      <c r="H2954" s="46">
        <v>0</v>
      </c>
      <c r="I2954" s="44" t="s">
        <v>699</v>
      </c>
      <c r="J2954" s="44" t="s">
        <v>700</v>
      </c>
      <c r="K2954" s="44" t="s">
        <v>566</v>
      </c>
      <c r="L2954" s="44" t="s">
        <v>4874</v>
      </c>
      <c r="M2954" s="44" t="s">
        <v>702</v>
      </c>
      <c r="N2954" s="44"/>
      <c r="O2954" s="44" t="s">
        <v>9880</v>
      </c>
      <c r="P2954" s="44" t="s">
        <v>9876</v>
      </c>
      <c r="Q2954" s="44" t="s">
        <v>570</v>
      </c>
    </row>
    <row r="2955" spans="1:17" x14ac:dyDescent="0.25">
      <c r="A2955" s="44" t="s">
        <v>10004</v>
      </c>
      <c r="B2955" s="44" t="s">
        <v>10005</v>
      </c>
      <c r="C2955" s="44" t="s">
        <v>10006</v>
      </c>
      <c r="D2955" s="44"/>
      <c r="E2955" s="44" t="s">
        <v>9878</v>
      </c>
      <c r="F2955" s="44" t="s">
        <v>10007</v>
      </c>
      <c r="G2955" s="45">
        <v>60</v>
      </c>
      <c r="H2955" s="46">
        <v>0</v>
      </c>
      <c r="I2955" s="44" t="s">
        <v>617</v>
      </c>
      <c r="J2955" s="44" t="s">
        <v>618</v>
      </c>
      <c r="K2955" s="44" t="s">
        <v>566</v>
      </c>
      <c r="L2955" s="44" t="s">
        <v>10008</v>
      </c>
      <c r="M2955" s="44" t="s">
        <v>644</v>
      </c>
      <c r="N2955" s="44"/>
      <c r="O2955" s="44" t="s">
        <v>9880</v>
      </c>
      <c r="P2955" s="44" t="s">
        <v>9876</v>
      </c>
      <c r="Q2955" s="44" t="s">
        <v>570</v>
      </c>
    </row>
    <row r="2956" spans="1:17" x14ac:dyDescent="0.25">
      <c r="A2956" s="44" t="s">
        <v>10009</v>
      </c>
      <c r="B2956" s="44" t="s">
        <v>10010</v>
      </c>
      <c r="C2956" s="44" t="s">
        <v>10011</v>
      </c>
      <c r="D2956" s="44"/>
      <c r="E2956" s="44" t="s">
        <v>9899</v>
      </c>
      <c r="F2956" s="44" t="s">
        <v>10012</v>
      </c>
      <c r="G2956" s="45">
        <v>60</v>
      </c>
      <c r="H2956" s="46">
        <v>0</v>
      </c>
      <c r="I2956" s="44" t="s">
        <v>699</v>
      </c>
      <c r="J2956" s="44" t="s">
        <v>700</v>
      </c>
      <c r="K2956" s="44" t="s">
        <v>566</v>
      </c>
      <c r="L2956" s="44" t="s">
        <v>701</v>
      </c>
      <c r="M2956" s="44" t="s">
        <v>702</v>
      </c>
      <c r="N2956" s="44"/>
      <c r="O2956" s="44" t="s">
        <v>9880</v>
      </c>
      <c r="P2956" s="44" t="s">
        <v>9876</v>
      </c>
      <c r="Q2956" s="44" t="s">
        <v>570</v>
      </c>
    </row>
    <row r="2957" spans="1:17" x14ac:dyDescent="0.25">
      <c r="A2957" s="44" t="s">
        <v>10013</v>
      </c>
      <c r="B2957" s="44" t="s">
        <v>10014</v>
      </c>
      <c r="C2957" s="44" t="s">
        <v>10015</v>
      </c>
      <c r="D2957" s="44"/>
      <c r="E2957" s="44" t="s">
        <v>9878</v>
      </c>
      <c r="F2957" s="44" t="s">
        <v>10016</v>
      </c>
      <c r="G2957" s="45">
        <v>60</v>
      </c>
      <c r="H2957" s="46">
        <v>0</v>
      </c>
      <c r="I2957" s="44" t="s">
        <v>617</v>
      </c>
      <c r="J2957" s="44" t="s">
        <v>618</v>
      </c>
      <c r="K2957" s="44" t="s">
        <v>566</v>
      </c>
      <c r="L2957" s="44" t="s">
        <v>881</v>
      </c>
      <c r="M2957" s="44" t="s">
        <v>644</v>
      </c>
      <c r="N2957" s="44"/>
      <c r="O2957" s="44" t="s">
        <v>9880</v>
      </c>
      <c r="P2957" s="44" t="s">
        <v>9876</v>
      </c>
      <c r="Q2957" s="44" t="s">
        <v>570</v>
      </c>
    </row>
    <row r="2958" spans="1:17" x14ac:dyDescent="0.25">
      <c r="A2958" s="44" t="s">
        <v>10017</v>
      </c>
      <c r="B2958" s="44" t="s">
        <v>10018</v>
      </c>
      <c r="C2958" s="44" t="s">
        <v>10019</v>
      </c>
      <c r="D2958" s="44"/>
      <c r="E2958" s="44" t="s">
        <v>9899</v>
      </c>
      <c r="F2958" s="44" t="s">
        <v>10020</v>
      </c>
      <c r="G2958" s="45">
        <v>60</v>
      </c>
      <c r="H2958" s="46">
        <v>0</v>
      </c>
      <c r="I2958" s="44" t="s">
        <v>699</v>
      </c>
      <c r="J2958" s="44" t="s">
        <v>700</v>
      </c>
      <c r="K2958" s="44" t="s">
        <v>566</v>
      </c>
      <c r="L2958" s="44" t="s">
        <v>4989</v>
      </c>
      <c r="M2958" s="44" t="s">
        <v>702</v>
      </c>
      <c r="N2958" s="44"/>
      <c r="O2958" s="44" t="s">
        <v>9880</v>
      </c>
      <c r="P2958" s="44" t="s">
        <v>9876</v>
      </c>
      <c r="Q2958" s="44" t="s">
        <v>570</v>
      </c>
    </row>
    <row r="2959" spans="1:17" x14ac:dyDescent="0.25">
      <c r="A2959" s="44" t="s">
        <v>10021</v>
      </c>
      <c r="B2959" s="44" t="s">
        <v>10022</v>
      </c>
      <c r="C2959" s="44" t="s">
        <v>10023</v>
      </c>
      <c r="D2959" s="44"/>
      <c r="E2959" s="44" t="s">
        <v>9899</v>
      </c>
      <c r="F2959" s="44" t="s">
        <v>10024</v>
      </c>
      <c r="G2959" s="45">
        <v>60</v>
      </c>
      <c r="H2959" s="46">
        <v>0</v>
      </c>
      <c r="I2959" s="44" t="s">
        <v>699</v>
      </c>
      <c r="J2959" s="44" t="s">
        <v>700</v>
      </c>
      <c r="K2959" s="44" t="s">
        <v>566</v>
      </c>
      <c r="L2959" s="44" t="s">
        <v>1345</v>
      </c>
      <c r="M2959" s="44" t="s">
        <v>702</v>
      </c>
      <c r="N2959" s="44"/>
      <c r="O2959" s="44" t="s">
        <v>9880</v>
      </c>
      <c r="P2959" s="44" t="s">
        <v>9876</v>
      </c>
      <c r="Q2959" s="44" t="s">
        <v>570</v>
      </c>
    </row>
    <row r="2960" spans="1:17" x14ac:dyDescent="0.25">
      <c r="A2960" s="44" t="s">
        <v>10025</v>
      </c>
      <c r="B2960" s="44" t="s">
        <v>10026</v>
      </c>
      <c r="C2960" s="44" t="s">
        <v>10027</v>
      </c>
      <c r="D2960" s="44"/>
      <c r="E2960" s="44" t="s">
        <v>9878</v>
      </c>
      <c r="F2960" s="44" t="s">
        <v>10028</v>
      </c>
      <c r="G2960" s="45">
        <v>60</v>
      </c>
      <c r="H2960" s="46">
        <v>0</v>
      </c>
      <c r="I2960" s="44" t="s">
        <v>617</v>
      </c>
      <c r="J2960" s="44" t="s">
        <v>618</v>
      </c>
      <c r="K2960" s="44" t="s">
        <v>566</v>
      </c>
      <c r="L2960" s="44" t="s">
        <v>873</v>
      </c>
      <c r="M2960" s="44" t="s">
        <v>644</v>
      </c>
      <c r="N2960" s="44"/>
      <c r="O2960" s="44" t="s">
        <v>9880</v>
      </c>
      <c r="P2960" s="44" t="s">
        <v>9876</v>
      </c>
      <c r="Q2960" s="44" t="s">
        <v>570</v>
      </c>
    </row>
    <row r="2961" spans="1:17" x14ac:dyDescent="0.25">
      <c r="A2961" s="44" t="s">
        <v>10029</v>
      </c>
      <c r="B2961" s="44" t="s">
        <v>10030</v>
      </c>
      <c r="C2961" s="44" t="s">
        <v>10031</v>
      </c>
      <c r="D2961" s="44"/>
      <c r="E2961" s="44" t="s">
        <v>9878</v>
      </c>
      <c r="F2961" s="44" t="s">
        <v>10032</v>
      </c>
      <c r="G2961" s="45">
        <v>60</v>
      </c>
      <c r="H2961" s="46">
        <v>0</v>
      </c>
      <c r="I2961" s="44" t="s">
        <v>617</v>
      </c>
      <c r="J2961" s="44" t="s">
        <v>618</v>
      </c>
      <c r="K2961" s="44" t="s">
        <v>566</v>
      </c>
      <c r="L2961" s="44" t="s">
        <v>10033</v>
      </c>
      <c r="M2961" s="44" t="s">
        <v>644</v>
      </c>
      <c r="N2961" s="44"/>
      <c r="O2961" s="44" t="s">
        <v>9880</v>
      </c>
      <c r="P2961" s="44" t="s">
        <v>9876</v>
      </c>
      <c r="Q2961" s="44" t="s">
        <v>570</v>
      </c>
    </row>
    <row r="2962" spans="1:17" x14ac:dyDescent="0.25">
      <c r="A2962" s="44" t="s">
        <v>10034</v>
      </c>
      <c r="B2962" s="44" t="s">
        <v>10035</v>
      </c>
      <c r="C2962" s="44" t="s">
        <v>10036</v>
      </c>
      <c r="D2962" s="44"/>
      <c r="E2962" s="44" t="s">
        <v>9878</v>
      </c>
      <c r="F2962" s="44" t="s">
        <v>10037</v>
      </c>
      <c r="G2962" s="45">
        <v>60</v>
      </c>
      <c r="H2962" s="46">
        <v>0</v>
      </c>
      <c r="I2962" s="44" t="s">
        <v>617</v>
      </c>
      <c r="J2962" s="44" t="s">
        <v>618</v>
      </c>
      <c r="K2962" s="44" t="s">
        <v>566</v>
      </c>
      <c r="L2962" s="44" t="s">
        <v>952</v>
      </c>
      <c r="M2962" s="44" t="s">
        <v>644</v>
      </c>
      <c r="N2962" s="44"/>
      <c r="O2962" s="44" t="s">
        <v>9880</v>
      </c>
      <c r="P2962" s="44" t="s">
        <v>9876</v>
      </c>
      <c r="Q2962" s="44" t="s">
        <v>570</v>
      </c>
    </row>
    <row r="2963" spans="1:17" x14ac:dyDescent="0.25">
      <c r="A2963" s="44" t="s">
        <v>10038</v>
      </c>
      <c r="B2963" s="44" t="s">
        <v>10039</v>
      </c>
      <c r="C2963" s="44" t="s">
        <v>10040</v>
      </c>
      <c r="D2963" s="44"/>
      <c r="E2963" s="44" t="s">
        <v>9878</v>
      </c>
      <c r="F2963" s="44" t="s">
        <v>10041</v>
      </c>
      <c r="G2963" s="45">
        <v>60</v>
      </c>
      <c r="H2963" s="46">
        <v>0</v>
      </c>
      <c r="I2963" s="44" t="s">
        <v>617</v>
      </c>
      <c r="J2963" s="44" t="s">
        <v>618</v>
      </c>
      <c r="K2963" s="44" t="s">
        <v>566</v>
      </c>
      <c r="L2963" s="44" t="s">
        <v>1454</v>
      </c>
      <c r="M2963" s="44" t="s">
        <v>644</v>
      </c>
      <c r="N2963" s="44"/>
      <c r="O2963" s="44" t="s">
        <v>9880</v>
      </c>
      <c r="P2963" s="44" t="s">
        <v>9876</v>
      </c>
      <c r="Q2963" s="44" t="s">
        <v>570</v>
      </c>
    </row>
    <row r="2964" spans="1:17" x14ac:dyDescent="0.25">
      <c r="A2964" s="44" t="s">
        <v>10042</v>
      </c>
      <c r="B2964" s="44" t="s">
        <v>10043</v>
      </c>
      <c r="C2964" s="44" t="s">
        <v>10044</v>
      </c>
      <c r="D2964" s="44"/>
      <c r="E2964" s="44" t="s">
        <v>9899</v>
      </c>
      <c r="F2964" s="44" t="s">
        <v>10045</v>
      </c>
      <c r="G2964" s="45">
        <v>60</v>
      </c>
      <c r="H2964" s="46">
        <v>0</v>
      </c>
      <c r="I2964" s="44" t="s">
        <v>699</v>
      </c>
      <c r="J2964" s="44" t="s">
        <v>700</v>
      </c>
      <c r="K2964" s="44" t="s">
        <v>566</v>
      </c>
      <c r="L2964" s="44" t="s">
        <v>3608</v>
      </c>
      <c r="M2964" s="44" t="s">
        <v>702</v>
      </c>
      <c r="N2964" s="44"/>
      <c r="O2964" s="44" t="s">
        <v>9880</v>
      </c>
      <c r="P2964" s="44" t="s">
        <v>9876</v>
      </c>
      <c r="Q2964" s="44" t="s">
        <v>570</v>
      </c>
    </row>
    <row r="2965" spans="1:17" x14ac:dyDescent="0.25">
      <c r="A2965" s="44" t="s">
        <v>10046</v>
      </c>
      <c r="B2965" s="44" t="s">
        <v>10047</v>
      </c>
      <c r="C2965" s="44" t="s">
        <v>10048</v>
      </c>
      <c r="D2965" s="44"/>
      <c r="E2965" s="44" t="s">
        <v>9899</v>
      </c>
      <c r="F2965" s="44" t="s">
        <v>10049</v>
      </c>
      <c r="G2965" s="45">
        <v>60</v>
      </c>
      <c r="H2965" s="46">
        <v>0</v>
      </c>
      <c r="I2965" s="44" t="s">
        <v>699</v>
      </c>
      <c r="J2965" s="44" t="s">
        <v>700</v>
      </c>
      <c r="K2965" s="44" t="s">
        <v>566</v>
      </c>
      <c r="L2965" s="44" t="s">
        <v>4861</v>
      </c>
      <c r="M2965" s="44" t="s">
        <v>702</v>
      </c>
      <c r="N2965" s="44"/>
      <c r="O2965" s="44" t="s">
        <v>9880</v>
      </c>
      <c r="P2965" s="44" t="s">
        <v>9876</v>
      </c>
      <c r="Q2965" s="44" t="s">
        <v>570</v>
      </c>
    </row>
    <row r="2966" spans="1:17" x14ac:dyDescent="0.25">
      <c r="A2966" s="44" t="s">
        <v>10050</v>
      </c>
      <c r="B2966" s="44" t="s">
        <v>10051</v>
      </c>
      <c r="C2966" s="44" t="s">
        <v>10052</v>
      </c>
      <c r="D2966" s="44"/>
      <c r="E2966" s="44" t="s">
        <v>9878</v>
      </c>
      <c r="F2966" s="44" t="s">
        <v>10053</v>
      </c>
      <c r="G2966" s="45">
        <v>60</v>
      </c>
      <c r="H2966" s="46">
        <v>0</v>
      </c>
      <c r="I2966" s="44" t="s">
        <v>617</v>
      </c>
      <c r="J2966" s="44" t="s">
        <v>618</v>
      </c>
      <c r="K2966" s="44" t="s">
        <v>566</v>
      </c>
      <c r="L2966" s="44" t="s">
        <v>10054</v>
      </c>
      <c r="M2966" s="44" t="s">
        <v>644</v>
      </c>
      <c r="N2966" s="44"/>
      <c r="O2966" s="44" t="s">
        <v>9880</v>
      </c>
      <c r="P2966" s="44" t="s">
        <v>9876</v>
      </c>
      <c r="Q2966" s="44" t="s">
        <v>570</v>
      </c>
    </row>
    <row r="2967" spans="1:17" x14ac:dyDescent="0.25">
      <c r="A2967" s="44" t="s">
        <v>10055</v>
      </c>
      <c r="B2967" s="44" t="s">
        <v>10056</v>
      </c>
      <c r="C2967" s="44" t="s">
        <v>10057</v>
      </c>
      <c r="D2967" s="44"/>
      <c r="E2967" s="44" t="s">
        <v>9878</v>
      </c>
      <c r="F2967" s="44" t="s">
        <v>10058</v>
      </c>
      <c r="G2967" s="45">
        <v>60</v>
      </c>
      <c r="H2967" s="46">
        <v>0</v>
      </c>
      <c r="I2967" s="44" t="s">
        <v>617</v>
      </c>
      <c r="J2967" s="44" t="s">
        <v>618</v>
      </c>
      <c r="K2967" s="44" t="s">
        <v>566</v>
      </c>
      <c r="L2967" s="44" t="s">
        <v>10059</v>
      </c>
      <c r="M2967" s="44" t="s">
        <v>644</v>
      </c>
      <c r="N2967" s="44"/>
      <c r="O2967" s="44" t="s">
        <v>9880</v>
      </c>
      <c r="P2967" s="44" t="s">
        <v>9876</v>
      </c>
      <c r="Q2967" s="44" t="s">
        <v>570</v>
      </c>
    </row>
    <row r="2968" spans="1:17" x14ac:dyDescent="0.25">
      <c r="A2968" s="44" t="s">
        <v>10060</v>
      </c>
      <c r="B2968" s="44" t="s">
        <v>10061</v>
      </c>
      <c r="C2968" s="44" t="s">
        <v>10062</v>
      </c>
      <c r="D2968" s="44"/>
      <c r="E2968" s="44" t="s">
        <v>9878</v>
      </c>
      <c r="F2968" s="44" t="s">
        <v>10063</v>
      </c>
      <c r="G2968" s="45">
        <v>60</v>
      </c>
      <c r="H2968" s="46">
        <v>0</v>
      </c>
      <c r="I2968" s="44" t="s">
        <v>617</v>
      </c>
      <c r="J2968" s="44" t="s">
        <v>618</v>
      </c>
      <c r="K2968" s="44" t="s">
        <v>566</v>
      </c>
      <c r="L2968" s="44" t="s">
        <v>3364</v>
      </c>
      <c r="M2968" s="44" t="s">
        <v>644</v>
      </c>
      <c r="N2968" s="44"/>
      <c r="O2968" s="44" t="s">
        <v>9880</v>
      </c>
      <c r="P2968" s="44" t="s">
        <v>9876</v>
      </c>
      <c r="Q2968" s="44" t="s">
        <v>570</v>
      </c>
    </row>
    <row r="2969" spans="1:17" x14ac:dyDescent="0.25">
      <c r="A2969" s="44" t="s">
        <v>10064</v>
      </c>
      <c r="B2969" s="44" t="s">
        <v>10065</v>
      </c>
      <c r="C2969" s="44" t="s">
        <v>10066</v>
      </c>
      <c r="D2969" s="44"/>
      <c r="E2969" s="44" t="s">
        <v>9878</v>
      </c>
      <c r="F2969" s="44" t="s">
        <v>10067</v>
      </c>
      <c r="G2969" s="45">
        <v>60</v>
      </c>
      <c r="H2969" s="46">
        <v>0</v>
      </c>
      <c r="I2969" s="44" t="s">
        <v>617</v>
      </c>
      <c r="J2969" s="44" t="s">
        <v>618</v>
      </c>
      <c r="K2969" s="44" t="s">
        <v>566</v>
      </c>
      <c r="L2969" s="44" t="s">
        <v>3315</v>
      </c>
      <c r="M2969" s="44" t="s">
        <v>644</v>
      </c>
      <c r="N2969" s="44"/>
      <c r="O2969" s="44" t="s">
        <v>9880</v>
      </c>
      <c r="P2969" s="44" t="s">
        <v>9876</v>
      </c>
      <c r="Q2969" s="44" t="s">
        <v>570</v>
      </c>
    </row>
    <row r="2970" spans="1:17" x14ac:dyDescent="0.25">
      <c r="A2970" s="44" t="s">
        <v>10068</v>
      </c>
      <c r="B2970" s="44" t="s">
        <v>10069</v>
      </c>
      <c r="C2970" s="44" t="s">
        <v>10070</v>
      </c>
      <c r="D2970" s="44"/>
      <c r="E2970" s="44" t="s">
        <v>9899</v>
      </c>
      <c r="F2970" s="44" t="s">
        <v>10071</v>
      </c>
      <c r="G2970" s="45">
        <v>60</v>
      </c>
      <c r="H2970" s="46">
        <v>0</v>
      </c>
      <c r="I2970" s="44" t="s">
        <v>699</v>
      </c>
      <c r="J2970" s="44" t="s">
        <v>700</v>
      </c>
      <c r="K2970" s="44" t="s">
        <v>566</v>
      </c>
      <c r="L2970" s="44" t="s">
        <v>5015</v>
      </c>
      <c r="M2970" s="44" t="s">
        <v>702</v>
      </c>
      <c r="N2970" s="44"/>
      <c r="O2970" s="44" t="s">
        <v>9880</v>
      </c>
      <c r="P2970" s="44" t="s">
        <v>9876</v>
      </c>
      <c r="Q2970" s="44" t="s">
        <v>570</v>
      </c>
    </row>
    <row r="2971" spans="1:17" x14ac:dyDescent="0.25">
      <c r="A2971" s="44" t="s">
        <v>10072</v>
      </c>
      <c r="B2971" s="44" t="s">
        <v>10073</v>
      </c>
      <c r="C2971" s="44" t="s">
        <v>10074</v>
      </c>
      <c r="D2971" s="44"/>
      <c r="E2971" s="44" t="s">
        <v>9899</v>
      </c>
      <c r="F2971" s="44" t="s">
        <v>10075</v>
      </c>
      <c r="G2971" s="45">
        <v>60</v>
      </c>
      <c r="H2971" s="46">
        <v>0</v>
      </c>
      <c r="I2971" s="44" t="s">
        <v>699</v>
      </c>
      <c r="J2971" s="44" t="s">
        <v>700</v>
      </c>
      <c r="K2971" s="44" t="s">
        <v>566</v>
      </c>
      <c r="L2971" s="44" t="s">
        <v>10076</v>
      </c>
      <c r="M2971" s="44" t="s">
        <v>702</v>
      </c>
      <c r="N2971" s="44"/>
      <c r="O2971" s="44" t="s">
        <v>9880</v>
      </c>
      <c r="P2971" s="44" t="s">
        <v>9876</v>
      </c>
      <c r="Q2971" s="44" t="s">
        <v>570</v>
      </c>
    </row>
    <row r="2972" spans="1:17" x14ac:dyDescent="0.25">
      <c r="A2972" s="44" t="s">
        <v>10077</v>
      </c>
      <c r="B2972" s="44" t="s">
        <v>10078</v>
      </c>
      <c r="C2972" s="44" t="s">
        <v>10079</v>
      </c>
      <c r="D2972" s="44"/>
      <c r="E2972" s="44" t="s">
        <v>9878</v>
      </c>
      <c r="F2972" s="44" t="s">
        <v>10080</v>
      </c>
      <c r="G2972" s="45">
        <v>60</v>
      </c>
      <c r="H2972" s="46">
        <v>0</v>
      </c>
      <c r="I2972" s="44" t="s">
        <v>617</v>
      </c>
      <c r="J2972" s="44" t="s">
        <v>618</v>
      </c>
      <c r="K2972" s="44" t="s">
        <v>566</v>
      </c>
      <c r="L2972" s="44" t="s">
        <v>885</v>
      </c>
      <c r="M2972" s="44" t="s">
        <v>644</v>
      </c>
      <c r="N2972" s="44"/>
      <c r="O2972" s="44" t="s">
        <v>9880</v>
      </c>
      <c r="P2972" s="44" t="s">
        <v>9876</v>
      </c>
      <c r="Q2972" s="44" t="s">
        <v>570</v>
      </c>
    </row>
    <row r="2973" spans="1:17" x14ac:dyDescent="0.25">
      <c r="A2973" s="44" t="s">
        <v>10081</v>
      </c>
      <c r="B2973" s="44" t="s">
        <v>10082</v>
      </c>
      <c r="C2973" s="44" t="s">
        <v>10083</v>
      </c>
      <c r="D2973" s="44"/>
      <c r="E2973" s="44" t="s">
        <v>9899</v>
      </c>
      <c r="F2973" s="44" t="s">
        <v>10084</v>
      </c>
      <c r="G2973" s="45">
        <v>60</v>
      </c>
      <c r="H2973" s="46">
        <v>0</v>
      </c>
      <c r="I2973" s="44" t="s">
        <v>699</v>
      </c>
      <c r="J2973" s="44" t="s">
        <v>700</v>
      </c>
      <c r="K2973" s="44" t="s">
        <v>566</v>
      </c>
      <c r="L2973" s="44" t="s">
        <v>10085</v>
      </c>
      <c r="M2973" s="44" t="s">
        <v>702</v>
      </c>
      <c r="N2973" s="44"/>
      <c r="O2973" s="44" t="s">
        <v>9880</v>
      </c>
      <c r="P2973" s="44" t="s">
        <v>9876</v>
      </c>
      <c r="Q2973" s="44" t="s">
        <v>570</v>
      </c>
    </row>
    <row r="2974" spans="1:17" x14ac:dyDescent="0.25">
      <c r="A2974" s="44" t="s">
        <v>10086</v>
      </c>
      <c r="B2974" s="44" t="s">
        <v>10087</v>
      </c>
      <c r="C2974" s="44" t="s">
        <v>10088</v>
      </c>
      <c r="D2974" s="44"/>
      <c r="E2974" s="44" t="s">
        <v>9899</v>
      </c>
      <c r="F2974" s="44" t="s">
        <v>10089</v>
      </c>
      <c r="G2974" s="45">
        <v>60</v>
      </c>
      <c r="H2974" s="46">
        <v>0</v>
      </c>
      <c r="I2974" s="44" t="s">
        <v>699</v>
      </c>
      <c r="J2974" s="44" t="s">
        <v>700</v>
      </c>
      <c r="K2974" s="44" t="s">
        <v>566</v>
      </c>
      <c r="L2974" s="44" t="s">
        <v>10090</v>
      </c>
      <c r="M2974" s="44" t="s">
        <v>702</v>
      </c>
      <c r="N2974" s="44"/>
      <c r="O2974" s="44" t="s">
        <v>9880</v>
      </c>
      <c r="P2974" s="44" t="s">
        <v>9876</v>
      </c>
      <c r="Q2974" s="44" t="s">
        <v>570</v>
      </c>
    </row>
    <row r="2975" spans="1:17" x14ac:dyDescent="0.25">
      <c r="A2975" s="44" t="s">
        <v>10091</v>
      </c>
      <c r="B2975" s="44" t="s">
        <v>10092</v>
      </c>
      <c r="C2975" s="44" t="s">
        <v>10093</v>
      </c>
      <c r="D2975" s="44"/>
      <c r="E2975" s="44" t="s">
        <v>9899</v>
      </c>
      <c r="F2975" s="44" t="s">
        <v>10094</v>
      </c>
      <c r="G2975" s="45">
        <v>60</v>
      </c>
      <c r="H2975" s="46">
        <v>0</v>
      </c>
      <c r="I2975" s="44" t="s">
        <v>699</v>
      </c>
      <c r="J2975" s="44" t="s">
        <v>700</v>
      </c>
      <c r="K2975" s="44" t="s">
        <v>566</v>
      </c>
      <c r="L2975" s="44" t="s">
        <v>10095</v>
      </c>
      <c r="M2975" s="44" t="s">
        <v>702</v>
      </c>
      <c r="N2975" s="44"/>
      <c r="O2975" s="44" t="s">
        <v>9880</v>
      </c>
      <c r="P2975" s="44" t="s">
        <v>9876</v>
      </c>
      <c r="Q2975" s="44" t="s">
        <v>570</v>
      </c>
    </row>
    <row r="2976" spans="1:17" x14ac:dyDescent="0.25">
      <c r="A2976" s="44" t="s">
        <v>10096</v>
      </c>
      <c r="B2976" s="44" t="s">
        <v>10097</v>
      </c>
      <c r="C2976" s="44" t="s">
        <v>10098</v>
      </c>
      <c r="D2976" s="44"/>
      <c r="E2976" s="44" t="s">
        <v>9899</v>
      </c>
      <c r="F2976" s="44" t="s">
        <v>10099</v>
      </c>
      <c r="G2976" s="45">
        <v>60</v>
      </c>
      <c r="H2976" s="46">
        <v>0</v>
      </c>
      <c r="I2976" s="44" t="s">
        <v>699</v>
      </c>
      <c r="J2976" s="44" t="s">
        <v>700</v>
      </c>
      <c r="K2976" s="44" t="s">
        <v>566</v>
      </c>
      <c r="L2976" s="44" t="s">
        <v>10100</v>
      </c>
      <c r="M2976" s="44" t="s">
        <v>702</v>
      </c>
      <c r="N2976" s="44"/>
      <c r="O2976" s="44" t="s">
        <v>9880</v>
      </c>
      <c r="P2976" s="44" t="s">
        <v>9876</v>
      </c>
      <c r="Q2976" s="44" t="s">
        <v>4245</v>
      </c>
    </row>
    <row r="2977" spans="1:17" x14ac:dyDescent="0.25">
      <c r="A2977" s="44" t="s">
        <v>10101</v>
      </c>
      <c r="B2977" s="44" t="s">
        <v>10102</v>
      </c>
      <c r="C2977" s="44" t="s">
        <v>10103</v>
      </c>
      <c r="D2977" s="44"/>
      <c r="E2977" s="44" t="s">
        <v>9878</v>
      </c>
      <c r="F2977" s="44" t="s">
        <v>74</v>
      </c>
      <c r="G2977" s="45">
        <v>60</v>
      </c>
      <c r="H2977" s="46">
        <v>0</v>
      </c>
      <c r="I2977" s="44" t="s">
        <v>617</v>
      </c>
      <c r="J2977" s="44" t="s">
        <v>618</v>
      </c>
      <c r="K2977" s="44" t="s">
        <v>566</v>
      </c>
      <c r="L2977" s="44" t="s">
        <v>567</v>
      </c>
      <c r="M2977" s="44" t="s">
        <v>725</v>
      </c>
      <c r="N2977" s="44"/>
      <c r="O2977" s="44" t="s">
        <v>9880</v>
      </c>
      <c r="P2977" s="44" t="s">
        <v>9876</v>
      </c>
      <c r="Q2977" s="44" t="s">
        <v>570</v>
      </c>
    </row>
    <row r="2978" spans="1:17" x14ac:dyDescent="0.25">
      <c r="A2978" s="44" t="s">
        <v>10104</v>
      </c>
      <c r="B2978" s="44" t="s">
        <v>10105</v>
      </c>
      <c r="C2978" s="44" t="s">
        <v>10106</v>
      </c>
      <c r="D2978" s="44"/>
      <c r="E2978" s="44" t="s">
        <v>9878</v>
      </c>
      <c r="F2978" s="44" t="s">
        <v>74</v>
      </c>
      <c r="G2978" s="45">
        <v>60</v>
      </c>
      <c r="H2978" s="46">
        <v>0</v>
      </c>
      <c r="I2978" s="44" t="s">
        <v>575</v>
      </c>
      <c r="J2978" s="44" t="s">
        <v>576</v>
      </c>
      <c r="K2978" s="44" t="s">
        <v>566</v>
      </c>
      <c r="L2978" s="44" t="s">
        <v>567</v>
      </c>
      <c r="M2978" s="44" t="s">
        <v>2277</v>
      </c>
      <c r="N2978" s="44"/>
      <c r="O2978" s="44" t="s">
        <v>9880</v>
      </c>
      <c r="P2978" s="44" t="s">
        <v>9876</v>
      </c>
      <c r="Q2978" s="44" t="s">
        <v>570</v>
      </c>
    </row>
    <row r="2979" spans="1:17" x14ac:dyDescent="0.25">
      <c r="A2979" s="44" t="s">
        <v>10107</v>
      </c>
      <c r="B2979" s="44" t="s">
        <v>10102</v>
      </c>
      <c r="C2979" s="44" t="s">
        <v>10108</v>
      </c>
      <c r="D2979" s="44" t="s">
        <v>74</v>
      </c>
      <c r="E2979" s="44" t="s">
        <v>10109</v>
      </c>
      <c r="F2979" s="44"/>
      <c r="G2979" s="45">
        <v>60</v>
      </c>
      <c r="H2979" s="46">
        <v>0</v>
      </c>
      <c r="I2979" s="44" t="s">
        <v>657</v>
      </c>
      <c r="J2979" s="44" t="s">
        <v>658</v>
      </c>
      <c r="K2979" s="44" t="s">
        <v>566</v>
      </c>
      <c r="L2979" s="44" t="s">
        <v>567</v>
      </c>
      <c r="M2979" s="44" t="s">
        <v>659</v>
      </c>
      <c r="N2979" s="44"/>
      <c r="O2979" s="44" t="s">
        <v>9880</v>
      </c>
      <c r="P2979" s="44" t="s">
        <v>9876</v>
      </c>
      <c r="Q2979" s="44" t="s">
        <v>4245</v>
      </c>
    </row>
    <row r="2980" spans="1:17" x14ac:dyDescent="0.25">
      <c r="A2980" s="44" t="s">
        <v>10110</v>
      </c>
      <c r="B2980" s="44" t="s">
        <v>10111</v>
      </c>
      <c r="C2980" s="44" t="s">
        <v>10112</v>
      </c>
      <c r="D2980" s="44"/>
      <c r="E2980" s="44" t="s">
        <v>9878</v>
      </c>
      <c r="F2980" s="44" t="s">
        <v>74</v>
      </c>
      <c r="G2980" s="45">
        <v>60</v>
      </c>
      <c r="H2980" s="46">
        <v>0</v>
      </c>
      <c r="I2980" s="44" t="s">
        <v>575</v>
      </c>
      <c r="J2980" s="44" t="s">
        <v>576</v>
      </c>
      <c r="K2980" s="44" t="s">
        <v>566</v>
      </c>
      <c r="L2980" s="44" t="s">
        <v>567</v>
      </c>
      <c r="M2980" s="44" t="s">
        <v>577</v>
      </c>
      <c r="N2980" s="44" t="s">
        <v>578</v>
      </c>
      <c r="O2980" s="44" t="s">
        <v>9880</v>
      </c>
      <c r="P2980" s="44" t="s">
        <v>9876</v>
      </c>
      <c r="Q2980" s="44" t="s">
        <v>570</v>
      </c>
    </row>
    <row r="2981" spans="1:17" x14ac:dyDescent="0.25">
      <c r="A2981" s="44" t="s">
        <v>10113</v>
      </c>
      <c r="B2981" s="44" t="s">
        <v>10114</v>
      </c>
      <c r="C2981" s="44" t="s">
        <v>10115</v>
      </c>
      <c r="D2981" s="44" t="s">
        <v>74</v>
      </c>
      <c r="E2981" s="44" t="s">
        <v>9899</v>
      </c>
      <c r="F2981" s="44"/>
      <c r="G2981" s="45">
        <v>60</v>
      </c>
      <c r="H2981" s="46">
        <v>0</v>
      </c>
      <c r="I2981" s="44" t="s">
        <v>693</v>
      </c>
      <c r="J2981" s="44" t="s">
        <v>694</v>
      </c>
      <c r="K2981" s="44" t="s">
        <v>566</v>
      </c>
      <c r="L2981" s="44" t="s">
        <v>683</v>
      </c>
      <c r="M2981" s="44" t="s">
        <v>1068</v>
      </c>
      <c r="N2981" s="44"/>
      <c r="O2981" s="44" t="s">
        <v>9880</v>
      </c>
      <c r="P2981" s="44" t="s">
        <v>9876</v>
      </c>
      <c r="Q2981" s="44" t="s">
        <v>4245</v>
      </c>
    </row>
    <row r="2982" spans="1:17" x14ac:dyDescent="0.25">
      <c r="A2982" s="44" t="s">
        <v>10116</v>
      </c>
      <c r="B2982" s="44" t="s">
        <v>10117</v>
      </c>
      <c r="C2982" s="44" t="s">
        <v>10118</v>
      </c>
      <c r="D2982" s="44" t="s">
        <v>74</v>
      </c>
      <c r="E2982" s="44" t="s">
        <v>9899</v>
      </c>
      <c r="F2982" s="44"/>
      <c r="G2982" s="45">
        <v>60</v>
      </c>
      <c r="H2982" s="46">
        <v>0</v>
      </c>
      <c r="I2982" s="44" t="s">
        <v>693</v>
      </c>
      <c r="J2982" s="44" t="s">
        <v>694</v>
      </c>
      <c r="K2982" s="44" t="s">
        <v>566</v>
      </c>
      <c r="L2982" s="44" t="s">
        <v>683</v>
      </c>
      <c r="M2982" s="44" t="s">
        <v>695</v>
      </c>
      <c r="N2982" s="44"/>
      <c r="O2982" s="44" t="s">
        <v>9880</v>
      </c>
      <c r="P2982" s="44" t="s">
        <v>9876</v>
      </c>
      <c r="Q2982" s="44" t="s">
        <v>4245</v>
      </c>
    </row>
    <row r="2983" spans="1:17" x14ac:dyDescent="0.25">
      <c r="A2983" s="44" t="s">
        <v>10119</v>
      </c>
      <c r="B2983" s="44" t="s">
        <v>10114</v>
      </c>
      <c r="C2983" s="44" t="s">
        <v>10120</v>
      </c>
      <c r="D2983" s="44" t="s">
        <v>74</v>
      </c>
      <c r="E2983" s="44" t="s">
        <v>9899</v>
      </c>
      <c r="F2983" s="44"/>
      <c r="G2983" s="45">
        <v>60</v>
      </c>
      <c r="H2983" s="46">
        <v>0</v>
      </c>
      <c r="I2983" s="44" t="s">
        <v>5074</v>
      </c>
      <c r="J2983" s="44" t="s">
        <v>5075</v>
      </c>
      <c r="K2983" s="44" t="s">
        <v>566</v>
      </c>
      <c r="L2983" s="44" t="s">
        <v>683</v>
      </c>
      <c r="M2983" s="44" t="s">
        <v>1092</v>
      </c>
      <c r="N2983" s="44"/>
      <c r="O2983" s="44" t="s">
        <v>9880</v>
      </c>
      <c r="P2983" s="44" t="s">
        <v>9876</v>
      </c>
      <c r="Q2983" s="44" t="s">
        <v>4245</v>
      </c>
    </row>
    <row r="2984" spans="1:17" x14ac:dyDescent="0.25">
      <c r="A2984" s="44" t="s">
        <v>10121</v>
      </c>
      <c r="B2984" s="44" t="s">
        <v>10117</v>
      </c>
      <c r="C2984" s="44" t="s">
        <v>10122</v>
      </c>
      <c r="D2984" s="44" t="s">
        <v>74</v>
      </c>
      <c r="E2984" s="44" t="s">
        <v>9899</v>
      </c>
      <c r="F2984" s="44"/>
      <c r="G2984" s="45">
        <v>60</v>
      </c>
      <c r="H2984" s="46">
        <v>0</v>
      </c>
      <c r="I2984" s="44" t="s">
        <v>693</v>
      </c>
      <c r="J2984" s="44" t="s">
        <v>694</v>
      </c>
      <c r="K2984" s="44" t="s">
        <v>566</v>
      </c>
      <c r="L2984" s="44" t="s">
        <v>683</v>
      </c>
      <c r="M2984" s="44" t="s">
        <v>695</v>
      </c>
      <c r="N2984" s="44"/>
      <c r="O2984" s="44" t="s">
        <v>9880</v>
      </c>
      <c r="P2984" s="44" t="s">
        <v>9876</v>
      </c>
      <c r="Q2984" s="44" t="s">
        <v>4245</v>
      </c>
    </row>
    <row r="2985" spans="1:17" x14ac:dyDescent="0.25">
      <c r="A2985" s="44" t="s">
        <v>10123</v>
      </c>
      <c r="B2985" s="44" t="s">
        <v>10117</v>
      </c>
      <c r="C2985" s="44" t="s">
        <v>10124</v>
      </c>
      <c r="D2985" s="44" t="s">
        <v>74</v>
      </c>
      <c r="E2985" s="44" t="s">
        <v>9899</v>
      </c>
      <c r="F2985" s="44"/>
      <c r="G2985" s="45">
        <v>60</v>
      </c>
      <c r="H2985" s="46">
        <v>0</v>
      </c>
      <c r="I2985" s="44" t="s">
        <v>681</v>
      </c>
      <c r="J2985" s="44" t="s">
        <v>682</v>
      </c>
      <c r="K2985" s="44" t="s">
        <v>566</v>
      </c>
      <c r="L2985" s="44" t="s">
        <v>683</v>
      </c>
      <c r="M2985" s="44" t="s">
        <v>1014</v>
      </c>
      <c r="N2985" s="44"/>
      <c r="O2985" s="44" t="s">
        <v>9880</v>
      </c>
      <c r="P2985" s="44" t="s">
        <v>9876</v>
      </c>
      <c r="Q2985" s="44" t="s">
        <v>4245</v>
      </c>
    </row>
    <row r="2986" spans="1:17" x14ac:dyDescent="0.25">
      <c r="A2986" s="44" t="s">
        <v>10125</v>
      </c>
      <c r="B2986" s="44" t="s">
        <v>10117</v>
      </c>
      <c r="C2986" s="44" t="s">
        <v>10126</v>
      </c>
      <c r="D2986" s="44" t="s">
        <v>74</v>
      </c>
      <c r="E2986" s="44" t="s">
        <v>9899</v>
      </c>
      <c r="F2986" s="44"/>
      <c r="G2986" s="45">
        <v>60</v>
      </c>
      <c r="H2986" s="46">
        <v>0</v>
      </c>
      <c r="I2986" s="44" t="s">
        <v>681</v>
      </c>
      <c r="J2986" s="44" t="s">
        <v>682</v>
      </c>
      <c r="K2986" s="44" t="s">
        <v>566</v>
      </c>
      <c r="L2986" s="44" t="s">
        <v>683</v>
      </c>
      <c r="M2986" s="44" t="s">
        <v>1014</v>
      </c>
      <c r="N2986" s="44"/>
      <c r="O2986" s="44" t="s">
        <v>9880</v>
      </c>
      <c r="P2986" s="44" t="s">
        <v>9876</v>
      </c>
      <c r="Q2986" s="44" t="s">
        <v>4245</v>
      </c>
    </row>
    <row r="2987" spans="1:17" x14ac:dyDescent="0.25">
      <c r="A2987" s="44" t="s">
        <v>10127</v>
      </c>
      <c r="B2987" s="44" t="s">
        <v>10128</v>
      </c>
      <c r="C2987" s="44" t="s">
        <v>10129</v>
      </c>
      <c r="D2987" s="44" t="s">
        <v>74</v>
      </c>
      <c r="E2987" s="44" t="s">
        <v>9899</v>
      </c>
      <c r="F2987" s="44"/>
      <c r="G2987" s="45">
        <v>60</v>
      </c>
      <c r="H2987" s="46">
        <v>0</v>
      </c>
      <c r="I2987" s="44" t="s">
        <v>681</v>
      </c>
      <c r="J2987" s="44" t="s">
        <v>682</v>
      </c>
      <c r="K2987" s="44" t="s">
        <v>566</v>
      </c>
      <c r="L2987" s="44" t="s">
        <v>683</v>
      </c>
      <c r="M2987" s="44" t="s">
        <v>759</v>
      </c>
      <c r="N2987" s="44"/>
      <c r="O2987" s="44" t="s">
        <v>9880</v>
      </c>
      <c r="P2987" s="44" t="s">
        <v>9876</v>
      </c>
      <c r="Q2987" s="44" t="s">
        <v>4245</v>
      </c>
    </row>
    <row r="2988" spans="1:17" x14ac:dyDescent="0.25">
      <c r="A2988" s="44" t="s">
        <v>10130</v>
      </c>
      <c r="B2988" s="44" t="s">
        <v>10114</v>
      </c>
      <c r="C2988" s="44" t="s">
        <v>10131</v>
      </c>
      <c r="D2988" s="44" t="s">
        <v>74</v>
      </c>
      <c r="E2988" s="44" t="s">
        <v>9899</v>
      </c>
      <c r="F2988" s="44"/>
      <c r="G2988" s="45">
        <v>60</v>
      </c>
      <c r="H2988" s="46">
        <v>0</v>
      </c>
      <c r="I2988" s="44" t="s">
        <v>693</v>
      </c>
      <c r="J2988" s="44" t="s">
        <v>694</v>
      </c>
      <c r="K2988" s="44" t="s">
        <v>566</v>
      </c>
      <c r="L2988" s="44" t="s">
        <v>683</v>
      </c>
      <c r="M2988" s="44" t="s">
        <v>1068</v>
      </c>
      <c r="N2988" s="44"/>
      <c r="O2988" s="44" t="s">
        <v>9880</v>
      </c>
      <c r="P2988" s="44" t="s">
        <v>9876</v>
      </c>
      <c r="Q2988" s="44" t="s">
        <v>4245</v>
      </c>
    </row>
    <row r="2989" spans="1:17" x14ac:dyDescent="0.25">
      <c r="A2989" s="44" t="s">
        <v>10132</v>
      </c>
      <c r="B2989" s="44" t="s">
        <v>10111</v>
      </c>
      <c r="C2989" s="44" t="s">
        <v>10133</v>
      </c>
      <c r="D2989" s="44"/>
      <c r="E2989" s="44" t="s">
        <v>9878</v>
      </c>
      <c r="F2989" s="44" t="s">
        <v>74</v>
      </c>
      <c r="G2989" s="45">
        <v>60</v>
      </c>
      <c r="H2989" s="46">
        <v>0</v>
      </c>
      <c r="I2989" s="44" t="s">
        <v>583</v>
      </c>
      <c r="J2989" s="44" t="s">
        <v>584</v>
      </c>
      <c r="K2989" s="44" t="s">
        <v>566</v>
      </c>
      <c r="L2989" s="44" t="s">
        <v>567</v>
      </c>
      <c r="M2989" s="44" t="s">
        <v>766</v>
      </c>
      <c r="N2989" s="44" t="s">
        <v>2903</v>
      </c>
      <c r="O2989" s="44" t="s">
        <v>9880</v>
      </c>
      <c r="P2989" s="44" t="s">
        <v>9876</v>
      </c>
      <c r="Q2989" s="44" t="s">
        <v>570</v>
      </c>
    </row>
    <row r="2990" spans="1:17" x14ac:dyDescent="0.25">
      <c r="A2990" s="44" t="s">
        <v>10134</v>
      </c>
      <c r="B2990" s="44" t="s">
        <v>10111</v>
      </c>
      <c r="C2990" s="44" t="s">
        <v>10135</v>
      </c>
      <c r="D2990" s="44"/>
      <c r="E2990" s="44" t="s">
        <v>9878</v>
      </c>
      <c r="F2990" s="44" t="s">
        <v>74</v>
      </c>
      <c r="G2990" s="45">
        <v>60</v>
      </c>
      <c r="H2990" s="46">
        <v>0</v>
      </c>
      <c r="I2990" s="44" t="s">
        <v>583</v>
      </c>
      <c r="J2990" s="44" t="s">
        <v>584</v>
      </c>
      <c r="K2990" s="44" t="s">
        <v>566</v>
      </c>
      <c r="L2990" s="44" t="s">
        <v>567</v>
      </c>
      <c r="M2990" s="44" t="s">
        <v>585</v>
      </c>
      <c r="N2990" s="44"/>
      <c r="O2990" s="44" t="s">
        <v>9880</v>
      </c>
      <c r="P2990" s="44" t="s">
        <v>9876</v>
      </c>
      <c r="Q2990" s="44" t="s">
        <v>570</v>
      </c>
    </row>
    <row r="2991" spans="1:17" x14ac:dyDescent="0.25">
      <c r="A2991" s="44" t="s">
        <v>10136</v>
      </c>
      <c r="B2991" s="44" t="s">
        <v>10137</v>
      </c>
      <c r="C2991" s="44" t="s">
        <v>10138</v>
      </c>
      <c r="D2991" s="44"/>
      <c r="E2991" s="44" t="s">
        <v>9878</v>
      </c>
      <c r="F2991" s="44" t="s">
        <v>74</v>
      </c>
      <c r="G2991" s="45">
        <v>60</v>
      </c>
      <c r="H2991" s="46">
        <v>0</v>
      </c>
      <c r="I2991" s="44" t="s">
        <v>623</v>
      </c>
      <c r="J2991" s="44" t="s">
        <v>624</v>
      </c>
      <c r="K2991" s="44" t="s">
        <v>566</v>
      </c>
      <c r="L2991" s="44" t="s">
        <v>567</v>
      </c>
      <c r="M2991" s="44" t="s">
        <v>795</v>
      </c>
      <c r="N2991" s="44"/>
      <c r="O2991" s="44" t="s">
        <v>9880</v>
      </c>
      <c r="P2991" s="44" t="s">
        <v>9876</v>
      </c>
      <c r="Q2991" s="44" t="s">
        <v>570</v>
      </c>
    </row>
    <row r="2992" spans="1:17" x14ac:dyDescent="0.25">
      <c r="A2992" s="44" t="s">
        <v>10139</v>
      </c>
      <c r="B2992" s="44" t="s">
        <v>10137</v>
      </c>
      <c r="C2992" s="44" t="s">
        <v>10140</v>
      </c>
      <c r="D2992" s="44"/>
      <c r="E2992" s="44" t="s">
        <v>9878</v>
      </c>
      <c r="F2992" s="44" t="s">
        <v>74</v>
      </c>
      <c r="G2992" s="45">
        <v>60</v>
      </c>
      <c r="H2992" s="46">
        <v>0</v>
      </c>
      <c r="I2992" s="44" t="s">
        <v>623</v>
      </c>
      <c r="J2992" s="44" t="s">
        <v>624</v>
      </c>
      <c r="K2992" s="44" t="s">
        <v>566</v>
      </c>
      <c r="L2992" s="44" t="s">
        <v>567</v>
      </c>
      <c r="M2992" s="44" t="s">
        <v>795</v>
      </c>
      <c r="N2992" s="44"/>
      <c r="O2992" s="44" t="s">
        <v>9880</v>
      </c>
      <c r="P2992" s="44" t="s">
        <v>9876</v>
      </c>
      <c r="Q2992" s="44" t="s">
        <v>570</v>
      </c>
    </row>
    <row r="2993" spans="1:17" x14ac:dyDescent="0.25">
      <c r="A2993" s="44" t="s">
        <v>10141</v>
      </c>
      <c r="B2993" s="44" t="s">
        <v>10117</v>
      </c>
      <c r="C2993" s="44" t="s">
        <v>10142</v>
      </c>
      <c r="D2993" s="44" t="s">
        <v>74</v>
      </c>
      <c r="E2993" s="44" t="s">
        <v>9899</v>
      </c>
      <c r="F2993" s="44"/>
      <c r="G2993" s="45">
        <v>60</v>
      </c>
      <c r="H2993" s="46">
        <v>0</v>
      </c>
      <c r="I2993" s="44" t="s">
        <v>681</v>
      </c>
      <c r="J2993" s="44" t="s">
        <v>682</v>
      </c>
      <c r="K2993" s="44" t="s">
        <v>566</v>
      </c>
      <c r="L2993" s="44" t="s">
        <v>683</v>
      </c>
      <c r="M2993" s="44" t="s">
        <v>1021</v>
      </c>
      <c r="N2993" s="44"/>
      <c r="O2993" s="44" t="s">
        <v>9880</v>
      </c>
      <c r="P2993" s="44" t="s">
        <v>9876</v>
      </c>
      <c r="Q2993" s="44" t="s">
        <v>4245</v>
      </c>
    </row>
    <row r="2994" spans="1:17" x14ac:dyDescent="0.25">
      <c r="A2994" s="44" t="s">
        <v>10143</v>
      </c>
      <c r="B2994" s="44" t="s">
        <v>10111</v>
      </c>
      <c r="C2994" s="44" t="s">
        <v>10144</v>
      </c>
      <c r="D2994" s="44"/>
      <c r="E2994" s="44" t="s">
        <v>9878</v>
      </c>
      <c r="F2994" s="44" t="s">
        <v>74</v>
      </c>
      <c r="G2994" s="45">
        <v>60</v>
      </c>
      <c r="H2994" s="46">
        <v>0</v>
      </c>
      <c r="I2994" s="44" t="s">
        <v>575</v>
      </c>
      <c r="J2994" s="44" t="s">
        <v>576</v>
      </c>
      <c r="K2994" s="44" t="s">
        <v>566</v>
      </c>
      <c r="L2994" s="44" t="s">
        <v>567</v>
      </c>
      <c r="M2994" s="44" t="s">
        <v>577</v>
      </c>
      <c r="N2994" s="44" t="s">
        <v>606</v>
      </c>
      <c r="O2994" s="44" t="s">
        <v>9880</v>
      </c>
      <c r="P2994" s="44" t="s">
        <v>9876</v>
      </c>
      <c r="Q2994" s="44" t="s">
        <v>570</v>
      </c>
    </row>
    <row r="2995" spans="1:17" x14ac:dyDescent="0.25">
      <c r="A2995" s="44" t="s">
        <v>10145</v>
      </c>
      <c r="B2995" s="44" t="s">
        <v>10111</v>
      </c>
      <c r="C2995" s="44" t="s">
        <v>10146</v>
      </c>
      <c r="D2995" s="44"/>
      <c r="E2995" s="44" t="s">
        <v>9878</v>
      </c>
      <c r="F2995" s="44" t="s">
        <v>74</v>
      </c>
      <c r="G2995" s="45">
        <v>60</v>
      </c>
      <c r="H2995" s="46">
        <v>0</v>
      </c>
      <c r="I2995" s="44" t="s">
        <v>583</v>
      </c>
      <c r="J2995" s="44" t="s">
        <v>584</v>
      </c>
      <c r="K2995" s="44" t="s">
        <v>566</v>
      </c>
      <c r="L2995" s="44" t="s">
        <v>567</v>
      </c>
      <c r="M2995" s="44" t="s">
        <v>784</v>
      </c>
      <c r="N2995" s="44" t="s">
        <v>4732</v>
      </c>
      <c r="O2995" s="44" t="s">
        <v>9880</v>
      </c>
      <c r="P2995" s="44" t="s">
        <v>9876</v>
      </c>
      <c r="Q2995" s="44" t="s">
        <v>570</v>
      </c>
    </row>
    <row r="2996" spans="1:17" x14ac:dyDescent="0.25">
      <c r="A2996" s="44" t="s">
        <v>10147</v>
      </c>
      <c r="B2996" s="44" t="s">
        <v>10111</v>
      </c>
      <c r="C2996" s="44" t="s">
        <v>10148</v>
      </c>
      <c r="D2996" s="44"/>
      <c r="E2996" s="44" t="s">
        <v>9878</v>
      </c>
      <c r="F2996" s="44" t="s">
        <v>74</v>
      </c>
      <c r="G2996" s="45">
        <v>60</v>
      </c>
      <c r="H2996" s="46">
        <v>0</v>
      </c>
      <c r="I2996" s="44" t="s">
        <v>575</v>
      </c>
      <c r="J2996" s="44" t="s">
        <v>576</v>
      </c>
      <c r="K2996" s="44" t="s">
        <v>566</v>
      </c>
      <c r="L2996" s="44" t="s">
        <v>567</v>
      </c>
      <c r="M2996" s="44" t="s">
        <v>577</v>
      </c>
      <c r="N2996" s="44" t="s">
        <v>578</v>
      </c>
      <c r="O2996" s="44" t="s">
        <v>9880</v>
      </c>
      <c r="P2996" s="44" t="s">
        <v>9876</v>
      </c>
      <c r="Q2996" s="44" t="s">
        <v>570</v>
      </c>
    </row>
    <row r="2997" spans="1:17" x14ac:dyDescent="0.25">
      <c r="A2997" s="44" t="s">
        <v>10149</v>
      </c>
      <c r="B2997" s="44" t="s">
        <v>10114</v>
      </c>
      <c r="C2997" s="44" t="s">
        <v>10150</v>
      </c>
      <c r="D2997" s="44" t="s">
        <v>74</v>
      </c>
      <c r="E2997" s="44" t="s">
        <v>9899</v>
      </c>
      <c r="F2997" s="44"/>
      <c r="G2997" s="45">
        <v>60</v>
      </c>
      <c r="H2997" s="46">
        <v>0</v>
      </c>
      <c r="I2997" s="44" t="s">
        <v>693</v>
      </c>
      <c r="J2997" s="44" t="s">
        <v>694</v>
      </c>
      <c r="K2997" s="44" t="s">
        <v>566</v>
      </c>
      <c r="L2997" s="44" t="s">
        <v>683</v>
      </c>
      <c r="M2997" s="44" t="s">
        <v>6901</v>
      </c>
      <c r="N2997" s="44"/>
      <c r="O2997" s="44" t="s">
        <v>9880</v>
      </c>
      <c r="P2997" s="44" t="s">
        <v>9876</v>
      </c>
      <c r="Q2997" s="44" t="s">
        <v>4245</v>
      </c>
    </row>
    <row r="2998" spans="1:17" x14ac:dyDescent="0.25">
      <c r="A2998" s="44" t="s">
        <v>10151</v>
      </c>
      <c r="B2998" s="44" t="s">
        <v>10114</v>
      </c>
      <c r="C2998" s="44" t="s">
        <v>10152</v>
      </c>
      <c r="D2998" s="44" t="s">
        <v>74</v>
      </c>
      <c r="E2998" s="44" t="s">
        <v>9899</v>
      </c>
      <c r="F2998" s="44"/>
      <c r="G2998" s="45">
        <v>60</v>
      </c>
      <c r="H2998" s="46">
        <v>0</v>
      </c>
      <c r="I2998" s="44" t="s">
        <v>693</v>
      </c>
      <c r="J2998" s="44" t="s">
        <v>694</v>
      </c>
      <c r="K2998" s="44" t="s">
        <v>566</v>
      </c>
      <c r="L2998" s="44" t="s">
        <v>683</v>
      </c>
      <c r="M2998" s="44" t="s">
        <v>1159</v>
      </c>
      <c r="N2998" s="44"/>
      <c r="O2998" s="44" t="s">
        <v>9880</v>
      </c>
      <c r="P2998" s="44" t="s">
        <v>9876</v>
      </c>
      <c r="Q2998" s="44" t="s">
        <v>4245</v>
      </c>
    </row>
    <row r="2999" spans="1:17" x14ac:dyDescent="0.25">
      <c r="A2999" s="44" t="s">
        <v>10153</v>
      </c>
      <c r="B2999" s="44" t="s">
        <v>10117</v>
      </c>
      <c r="C2999" s="44" t="s">
        <v>10154</v>
      </c>
      <c r="D2999" s="44" t="s">
        <v>74</v>
      </c>
      <c r="E2999" s="44" t="s">
        <v>9899</v>
      </c>
      <c r="F2999" s="44"/>
      <c r="G2999" s="45">
        <v>60</v>
      </c>
      <c r="H2999" s="46">
        <v>0</v>
      </c>
      <c r="I2999" s="44" t="s">
        <v>681</v>
      </c>
      <c r="J2999" s="44" t="s">
        <v>682</v>
      </c>
      <c r="K2999" s="44" t="s">
        <v>566</v>
      </c>
      <c r="L2999" s="44" t="s">
        <v>683</v>
      </c>
      <c r="M2999" s="44" t="s">
        <v>1021</v>
      </c>
      <c r="N2999" s="44"/>
      <c r="O2999" s="44" t="s">
        <v>9880</v>
      </c>
      <c r="P2999" s="44" t="s">
        <v>9876</v>
      </c>
      <c r="Q2999" s="44" t="s">
        <v>4245</v>
      </c>
    </row>
    <row r="3000" spans="1:17" x14ac:dyDescent="0.25">
      <c r="A3000" s="44" t="s">
        <v>10155</v>
      </c>
      <c r="B3000" s="44" t="s">
        <v>10114</v>
      </c>
      <c r="C3000" s="44" t="s">
        <v>10156</v>
      </c>
      <c r="D3000" s="44" t="s">
        <v>74</v>
      </c>
      <c r="E3000" s="44" t="s">
        <v>9899</v>
      </c>
      <c r="F3000" s="44"/>
      <c r="G3000" s="45">
        <v>60</v>
      </c>
      <c r="H3000" s="46">
        <v>0</v>
      </c>
      <c r="I3000" s="44" t="s">
        <v>693</v>
      </c>
      <c r="J3000" s="44" t="s">
        <v>694</v>
      </c>
      <c r="K3000" s="44" t="s">
        <v>566</v>
      </c>
      <c r="L3000" s="44" t="s">
        <v>683</v>
      </c>
      <c r="M3000" s="44" t="s">
        <v>1224</v>
      </c>
      <c r="N3000" s="44"/>
      <c r="O3000" s="44" t="s">
        <v>9880</v>
      </c>
      <c r="P3000" s="44" t="s">
        <v>9876</v>
      </c>
      <c r="Q3000" s="44" t="s">
        <v>4245</v>
      </c>
    </row>
    <row r="3001" spans="1:17" x14ac:dyDescent="0.25">
      <c r="A3001" s="44" t="s">
        <v>10157</v>
      </c>
      <c r="B3001" s="44" t="s">
        <v>10111</v>
      </c>
      <c r="C3001" s="44" t="s">
        <v>10158</v>
      </c>
      <c r="D3001" s="44"/>
      <c r="E3001" s="44" t="s">
        <v>9878</v>
      </c>
      <c r="F3001" s="44" t="s">
        <v>74</v>
      </c>
      <c r="G3001" s="45">
        <v>60</v>
      </c>
      <c r="H3001" s="46">
        <v>0</v>
      </c>
      <c r="I3001" s="44" t="s">
        <v>623</v>
      </c>
      <c r="J3001" s="44" t="s">
        <v>624</v>
      </c>
      <c r="K3001" s="44" t="s">
        <v>566</v>
      </c>
      <c r="L3001" s="44" t="s">
        <v>567</v>
      </c>
      <c r="M3001" s="44" t="s">
        <v>2320</v>
      </c>
      <c r="N3001" s="44"/>
      <c r="O3001" s="44" t="s">
        <v>9880</v>
      </c>
      <c r="P3001" s="44" t="s">
        <v>9876</v>
      </c>
      <c r="Q3001" s="44" t="s">
        <v>570</v>
      </c>
    </row>
    <row r="3002" spans="1:17" x14ac:dyDescent="0.25">
      <c r="A3002" s="44" t="s">
        <v>10159</v>
      </c>
      <c r="B3002" s="44" t="s">
        <v>10111</v>
      </c>
      <c r="C3002" s="44" t="s">
        <v>10160</v>
      </c>
      <c r="D3002" s="44"/>
      <c r="E3002" s="44" t="s">
        <v>9878</v>
      </c>
      <c r="F3002" s="44" t="s">
        <v>74</v>
      </c>
      <c r="G3002" s="45">
        <v>60</v>
      </c>
      <c r="H3002" s="46">
        <v>0</v>
      </c>
      <c r="I3002" s="44" t="s">
        <v>575</v>
      </c>
      <c r="J3002" s="44" t="s">
        <v>576</v>
      </c>
      <c r="K3002" s="44" t="s">
        <v>566</v>
      </c>
      <c r="L3002" s="44" t="s">
        <v>567</v>
      </c>
      <c r="M3002" s="44" t="s">
        <v>629</v>
      </c>
      <c r="N3002" s="44"/>
      <c r="O3002" s="44" t="s">
        <v>9880</v>
      </c>
      <c r="P3002" s="44" t="s">
        <v>9876</v>
      </c>
      <c r="Q3002" s="44" t="s">
        <v>570</v>
      </c>
    </row>
    <row r="3003" spans="1:17" x14ac:dyDescent="0.25">
      <c r="A3003" s="44" t="s">
        <v>10161</v>
      </c>
      <c r="B3003" s="44" t="s">
        <v>10128</v>
      </c>
      <c r="C3003" s="44" t="s">
        <v>10162</v>
      </c>
      <c r="D3003" s="44" t="s">
        <v>74</v>
      </c>
      <c r="E3003" s="44" t="s">
        <v>9899</v>
      </c>
      <c r="F3003" s="44"/>
      <c r="G3003" s="45">
        <v>60</v>
      </c>
      <c r="H3003" s="46">
        <v>0</v>
      </c>
      <c r="I3003" s="44" t="s">
        <v>681</v>
      </c>
      <c r="J3003" s="44" t="s">
        <v>682</v>
      </c>
      <c r="K3003" s="44" t="s">
        <v>566</v>
      </c>
      <c r="L3003" s="44" t="s">
        <v>683</v>
      </c>
      <c r="M3003" s="44" t="s">
        <v>1021</v>
      </c>
      <c r="N3003" s="44"/>
      <c r="O3003" s="44" t="s">
        <v>9880</v>
      </c>
      <c r="P3003" s="44" t="s">
        <v>9876</v>
      </c>
      <c r="Q3003" s="44" t="s">
        <v>4245</v>
      </c>
    </row>
    <row r="3004" spans="1:17" x14ac:dyDescent="0.25">
      <c r="A3004" s="44" t="s">
        <v>10163</v>
      </c>
      <c r="B3004" s="44" t="s">
        <v>10114</v>
      </c>
      <c r="C3004" s="44" t="s">
        <v>10164</v>
      </c>
      <c r="D3004" s="44" t="s">
        <v>74</v>
      </c>
      <c r="E3004" s="44" t="s">
        <v>9899</v>
      </c>
      <c r="F3004" s="44"/>
      <c r="G3004" s="45">
        <v>60</v>
      </c>
      <c r="H3004" s="46">
        <v>0</v>
      </c>
      <c r="I3004" s="44" t="s">
        <v>5074</v>
      </c>
      <c r="J3004" s="44" t="s">
        <v>5075</v>
      </c>
      <c r="K3004" s="44" t="s">
        <v>566</v>
      </c>
      <c r="L3004" s="44" t="s">
        <v>683</v>
      </c>
      <c r="M3004" s="44" t="s">
        <v>1032</v>
      </c>
      <c r="N3004" s="44"/>
      <c r="O3004" s="44" t="s">
        <v>9880</v>
      </c>
      <c r="P3004" s="44" t="s">
        <v>9876</v>
      </c>
      <c r="Q3004" s="44" t="s">
        <v>4245</v>
      </c>
    </row>
    <row r="3005" spans="1:17" x14ac:dyDescent="0.25">
      <c r="A3005" s="44" t="s">
        <v>10165</v>
      </c>
      <c r="B3005" s="44" t="s">
        <v>10114</v>
      </c>
      <c r="C3005" s="44" t="s">
        <v>10166</v>
      </c>
      <c r="D3005" s="44" t="s">
        <v>74</v>
      </c>
      <c r="E3005" s="44" t="s">
        <v>9899</v>
      </c>
      <c r="F3005" s="44"/>
      <c r="G3005" s="45">
        <v>60</v>
      </c>
      <c r="H3005" s="46">
        <v>0</v>
      </c>
      <c r="I3005" s="44" t="s">
        <v>693</v>
      </c>
      <c r="J3005" s="44" t="s">
        <v>694</v>
      </c>
      <c r="K3005" s="44" t="s">
        <v>566</v>
      </c>
      <c r="L3005" s="44" t="s">
        <v>683</v>
      </c>
      <c r="M3005" s="44" t="s">
        <v>1224</v>
      </c>
      <c r="N3005" s="44"/>
      <c r="O3005" s="44" t="s">
        <v>9880</v>
      </c>
      <c r="P3005" s="44" t="s">
        <v>9876</v>
      </c>
      <c r="Q3005" s="44" t="s">
        <v>4245</v>
      </c>
    </row>
    <row r="3006" spans="1:17" x14ac:dyDescent="0.25">
      <c r="A3006" s="44" t="s">
        <v>10167</v>
      </c>
      <c r="B3006" s="44" t="s">
        <v>10111</v>
      </c>
      <c r="C3006" s="44" t="s">
        <v>10168</v>
      </c>
      <c r="D3006" s="44"/>
      <c r="E3006" s="44" t="s">
        <v>9878</v>
      </c>
      <c r="F3006" s="44" t="s">
        <v>74</v>
      </c>
      <c r="G3006" s="45">
        <v>60</v>
      </c>
      <c r="H3006" s="46">
        <v>0</v>
      </c>
      <c r="I3006" s="44" t="s">
        <v>623</v>
      </c>
      <c r="J3006" s="44" t="s">
        <v>624</v>
      </c>
      <c r="K3006" s="44" t="s">
        <v>566</v>
      </c>
      <c r="L3006" s="44" t="s">
        <v>567</v>
      </c>
      <c r="M3006" s="44" t="s">
        <v>2320</v>
      </c>
      <c r="N3006" s="44"/>
      <c r="O3006" s="44" t="s">
        <v>9880</v>
      </c>
      <c r="P3006" s="44" t="s">
        <v>9876</v>
      </c>
      <c r="Q3006" s="44" t="s">
        <v>570</v>
      </c>
    </row>
    <row r="3007" spans="1:17" x14ac:dyDescent="0.25">
      <c r="A3007" s="44" t="s">
        <v>10169</v>
      </c>
      <c r="B3007" s="44" t="s">
        <v>10102</v>
      </c>
      <c r="C3007" s="44" t="s">
        <v>10170</v>
      </c>
      <c r="D3007" s="44"/>
      <c r="E3007" s="44" t="s">
        <v>9878</v>
      </c>
      <c r="F3007" s="44" t="s">
        <v>74</v>
      </c>
      <c r="G3007" s="45">
        <v>60</v>
      </c>
      <c r="H3007" s="46">
        <v>0</v>
      </c>
      <c r="I3007" s="44" t="s">
        <v>657</v>
      </c>
      <c r="J3007" s="44" t="s">
        <v>658</v>
      </c>
      <c r="K3007" s="44" t="s">
        <v>566</v>
      </c>
      <c r="L3007" s="44" t="s">
        <v>567</v>
      </c>
      <c r="M3007" s="44" t="s">
        <v>659</v>
      </c>
      <c r="N3007" s="44"/>
      <c r="O3007" s="44" t="s">
        <v>9880</v>
      </c>
      <c r="P3007" s="44" t="s">
        <v>9876</v>
      </c>
      <c r="Q3007" s="44" t="s">
        <v>570</v>
      </c>
    </row>
    <row r="3008" spans="1:17" x14ac:dyDescent="0.25">
      <c r="A3008" s="44" t="s">
        <v>10171</v>
      </c>
      <c r="B3008" s="44" t="s">
        <v>10172</v>
      </c>
      <c r="C3008" s="44" t="s">
        <v>10173</v>
      </c>
      <c r="D3008" s="44" t="s">
        <v>74</v>
      </c>
      <c r="E3008" s="44" t="s">
        <v>9899</v>
      </c>
      <c r="F3008" s="44"/>
      <c r="G3008" s="45">
        <v>60</v>
      </c>
      <c r="H3008" s="46">
        <v>0</v>
      </c>
      <c r="I3008" s="44" t="s">
        <v>693</v>
      </c>
      <c r="J3008" s="44" t="s">
        <v>694</v>
      </c>
      <c r="K3008" s="44" t="s">
        <v>566</v>
      </c>
      <c r="L3008" s="44" t="s">
        <v>683</v>
      </c>
      <c r="M3008" s="44" t="s">
        <v>1078</v>
      </c>
      <c r="N3008" s="44"/>
      <c r="O3008" s="44" t="s">
        <v>9880</v>
      </c>
      <c r="P3008" s="44" t="s">
        <v>9876</v>
      </c>
      <c r="Q3008" s="44" t="s">
        <v>4245</v>
      </c>
    </row>
    <row r="3009" spans="1:17" x14ac:dyDescent="0.25">
      <c r="A3009" s="44" t="s">
        <v>10174</v>
      </c>
      <c r="B3009" s="44" t="s">
        <v>10114</v>
      </c>
      <c r="C3009" s="44" t="s">
        <v>10175</v>
      </c>
      <c r="D3009" s="44" t="s">
        <v>74</v>
      </c>
      <c r="E3009" s="44" t="s">
        <v>9899</v>
      </c>
      <c r="F3009" s="44"/>
      <c r="G3009" s="45">
        <v>60</v>
      </c>
      <c r="H3009" s="46">
        <v>0</v>
      </c>
      <c r="I3009" s="44" t="s">
        <v>681</v>
      </c>
      <c r="J3009" s="44" t="s">
        <v>682</v>
      </c>
      <c r="K3009" s="44" t="s">
        <v>566</v>
      </c>
      <c r="L3009" s="44" t="s">
        <v>683</v>
      </c>
      <c r="M3009" s="44" t="s">
        <v>1106</v>
      </c>
      <c r="N3009" s="44"/>
      <c r="O3009" s="44" t="s">
        <v>9880</v>
      </c>
      <c r="P3009" s="44" t="s">
        <v>9876</v>
      </c>
      <c r="Q3009" s="44" t="s">
        <v>4245</v>
      </c>
    </row>
    <row r="3010" spans="1:17" x14ac:dyDescent="0.25">
      <c r="A3010" s="44" t="s">
        <v>10176</v>
      </c>
      <c r="B3010" s="44" t="s">
        <v>10117</v>
      </c>
      <c r="C3010" s="44" t="s">
        <v>10177</v>
      </c>
      <c r="D3010" s="44" t="s">
        <v>74</v>
      </c>
      <c r="E3010" s="44" t="s">
        <v>9899</v>
      </c>
      <c r="F3010" s="44"/>
      <c r="G3010" s="45">
        <v>60</v>
      </c>
      <c r="H3010" s="46">
        <v>0</v>
      </c>
      <c r="I3010" s="44" t="s">
        <v>693</v>
      </c>
      <c r="J3010" s="44" t="s">
        <v>694</v>
      </c>
      <c r="K3010" s="44" t="s">
        <v>566</v>
      </c>
      <c r="L3010" s="44" t="s">
        <v>683</v>
      </c>
      <c r="M3010" s="44" t="s">
        <v>695</v>
      </c>
      <c r="N3010" s="44"/>
      <c r="O3010" s="44" t="s">
        <v>9880</v>
      </c>
      <c r="P3010" s="44" t="s">
        <v>9876</v>
      </c>
      <c r="Q3010" s="44" t="s">
        <v>4245</v>
      </c>
    </row>
    <row r="3011" spans="1:17" x14ac:dyDescent="0.25">
      <c r="A3011" s="44" t="s">
        <v>10178</v>
      </c>
      <c r="B3011" s="44" t="s">
        <v>10117</v>
      </c>
      <c r="C3011" s="44" t="s">
        <v>10179</v>
      </c>
      <c r="D3011" s="44" t="s">
        <v>74</v>
      </c>
      <c r="E3011" s="44" t="s">
        <v>9899</v>
      </c>
      <c r="F3011" s="44"/>
      <c r="G3011" s="45">
        <v>60</v>
      </c>
      <c r="H3011" s="46">
        <v>0</v>
      </c>
      <c r="I3011" s="44" t="s">
        <v>693</v>
      </c>
      <c r="J3011" s="44" t="s">
        <v>694</v>
      </c>
      <c r="K3011" s="44" t="s">
        <v>566</v>
      </c>
      <c r="L3011" s="44" t="s">
        <v>683</v>
      </c>
      <c r="M3011" s="44" t="s">
        <v>695</v>
      </c>
      <c r="N3011" s="44"/>
      <c r="O3011" s="44" t="s">
        <v>9880</v>
      </c>
      <c r="P3011" s="44" t="s">
        <v>9876</v>
      </c>
      <c r="Q3011" s="44" t="s">
        <v>4245</v>
      </c>
    </row>
    <row r="3012" spans="1:17" x14ac:dyDescent="0.25">
      <c r="A3012" s="44" t="s">
        <v>10180</v>
      </c>
      <c r="B3012" s="44" t="s">
        <v>10117</v>
      </c>
      <c r="C3012" s="44" t="s">
        <v>10181</v>
      </c>
      <c r="D3012" s="44" t="s">
        <v>74</v>
      </c>
      <c r="E3012" s="44" t="s">
        <v>9899</v>
      </c>
      <c r="F3012" s="44"/>
      <c r="G3012" s="45">
        <v>60</v>
      </c>
      <c r="H3012" s="46">
        <v>0</v>
      </c>
      <c r="I3012" s="44" t="s">
        <v>681</v>
      </c>
      <c r="J3012" s="44" t="s">
        <v>682</v>
      </c>
      <c r="K3012" s="44" t="s">
        <v>566</v>
      </c>
      <c r="L3012" s="44" t="s">
        <v>683</v>
      </c>
      <c r="M3012" s="44" t="s">
        <v>1021</v>
      </c>
      <c r="N3012" s="44"/>
      <c r="O3012" s="44" t="s">
        <v>9880</v>
      </c>
      <c r="P3012" s="44" t="s">
        <v>9876</v>
      </c>
      <c r="Q3012" s="44" t="s">
        <v>4245</v>
      </c>
    </row>
    <row r="3013" spans="1:17" x14ac:dyDescent="0.25">
      <c r="A3013" s="44" t="s">
        <v>10182</v>
      </c>
      <c r="B3013" s="44" t="s">
        <v>10114</v>
      </c>
      <c r="C3013" s="44" t="s">
        <v>10183</v>
      </c>
      <c r="D3013" s="44" t="s">
        <v>74</v>
      </c>
      <c r="E3013" s="44" t="s">
        <v>9899</v>
      </c>
      <c r="F3013" s="44"/>
      <c r="G3013" s="45">
        <v>60</v>
      </c>
      <c r="H3013" s="46">
        <v>0</v>
      </c>
      <c r="I3013" s="44" t="s">
        <v>681</v>
      </c>
      <c r="J3013" s="44" t="s">
        <v>682</v>
      </c>
      <c r="K3013" s="44" t="s">
        <v>566</v>
      </c>
      <c r="L3013" s="44" t="s">
        <v>683</v>
      </c>
      <c r="M3013" s="44" t="s">
        <v>1106</v>
      </c>
      <c r="N3013" s="44"/>
      <c r="O3013" s="44" t="s">
        <v>9880</v>
      </c>
      <c r="P3013" s="44" t="s">
        <v>9876</v>
      </c>
      <c r="Q3013" s="44" t="s">
        <v>4245</v>
      </c>
    </row>
    <row r="3014" spans="1:17" x14ac:dyDescent="0.25">
      <c r="A3014" s="44" t="s">
        <v>10184</v>
      </c>
      <c r="B3014" s="44" t="s">
        <v>10114</v>
      </c>
      <c r="C3014" s="44" t="s">
        <v>10185</v>
      </c>
      <c r="D3014" s="44" t="s">
        <v>74</v>
      </c>
      <c r="E3014" s="44" t="s">
        <v>9899</v>
      </c>
      <c r="F3014" s="44"/>
      <c r="G3014" s="45">
        <v>60</v>
      </c>
      <c r="H3014" s="46">
        <v>0</v>
      </c>
      <c r="I3014" s="44" t="s">
        <v>5074</v>
      </c>
      <c r="J3014" s="44" t="s">
        <v>5075</v>
      </c>
      <c r="K3014" s="44" t="s">
        <v>566</v>
      </c>
      <c r="L3014" s="44" t="s">
        <v>683</v>
      </c>
      <c r="M3014" s="44" t="s">
        <v>1032</v>
      </c>
      <c r="N3014" s="44"/>
      <c r="O3014" s="44" t="s">
        <v>9880</v>
      </c>
      <c r="P3014" s="44" t="s">
        <v>9876</v>
      </c>
      <c r="Q3014" s="44" t="s">
        <v>4245</v>
      </c>
    </row>
    <row r="3015" spans="1:17" x14ac:dyDescent="0.25">
      <c r="A3015" s="44" t="s">
        <v>10186</v>
      </c>
      <c r="B3015" s="44" t="s">
        <v>10117</v>
      </c>
      <c r="C3015" s="44" t="s">
        <v>10187</v>
      </c>
      <c r="D3015" s="44" t="s">
        <v>74</v>
      </c>
      <c r="E3015" s="44" t="s">
        <v>9899</v>
      </c>
      <c r="F3015" s="44"/>
      <c r="G3015" s="45">
        <v>60</v>
      </c>
      <c r="H3015" s="46">
        <v>0</v>
      </c>
      <c r="I3015" s="44" t="s">
        <v>681</v>
      </c>
      <c r="J3015" s="44" t="s">
        <v>682</v>
      </c>
      <c r="K3015" s="44" t="s">
        <v>566</v>
      </c>
      <c r="L3015" s="44" t="s">
        <v>683</v>
      </c>
      <c r="M3015" s="44" t="s">
        <v>1014</v>
      </c>
      <c r="N3015" s="44"/>
      <c r="O3015" s="44" t="s">
        <v>9880</v>
      </c>
      <c r="P3015" s="44" t="s">
        <v>9876</v>
      </c>
      <c r="Q3015" s="44" t="s">
        <v>4245</v>
      </c>
    </row>
    <row r="3016" spans="1:17" x14ac:dyDescent="0.25">
      <c r="A3016" s="44" t="s">
        <v>10188</v>
      </c>
      <c r="B3016" s="44" t="s">
        <v>10117</v>
      </c>
      <c r="C3016" s="44" t="s">
        <v>10189</v>
      </c>
      <c r="D3016" s="44" t="s">
        <v>74</v>
      </c>
      <c r="E3016" s="44" t="s">
        <v>9899</v>
      </c>
      <c r="F3016" s="44"/>
      <c r="G3016" s="45">
        <v>60</v>
      </c>
      <c r="H3016" s="46">
        <v>0</v>
      </c>
      <c r="I3016" s="44" t="s">
        <v>5074</v>
      </c>
      <c r="J3016" s="44" t="s">
        <v>5075</v>
      </c>
      <c r="K3016" s="44" t="s">
        <v>566</v>
      </c>
      <c r="L3016" s="44" t="s">
        <v>683</v>
      </c>
      <c r="M3016" s="44" t="s">
        <v>851</v>
      </c>
      <c r="N3016" s="44"/>
      <c r="O3016" s="44" t="s">
        <v>9880</v>
      </c>
      <c r="P3016" s="44" t="s">
        <v>9876</v>
      </c>
      <c r="Q3016" s="44" t="s">
        <v>4245</v>
      </c>
    </row>
    <row r="3017" spans="1:17" x14ac:dyDescent="0.25">
      <c r="A3017" s="44" t="s">
        <v>10190</v>
      </c>
      <c r="B3017" s="44" t="s">
        <v>10114</v>
      </c>
      <c r="C3017" s="44" t="s">
        <v>10191</v>
      </c>
      <c r="D3017" s="44" t="s">
        <v>74</v>
      </c>
      <c r="E3017" s="44" t="s">
        <v>9899</v>
      </c>
      <c r="F3017" s="44"/>
      <c r="G3017" s="45">
        <v>60</v>
      </c>
      <c r="H3017" s="46">
        <v>0</v>
      </c>
      <c r="I3017" s="44" t="s">
        <v>693</v>
      </c>
      <c r="J3017" s="44" t="s">
        <v>694</v>
      </c>
      <c r="K3017" s="44" t="s">
        <v>566</v>
      </c>
      <c r="L3017" s="44" t="s">
        <v>683</v>
      </c>
      <c r="M3017" s="44" t="s">
        <v>1068</v>
      </c>
      <c r="N3017" s="44"/>
      <c r="O3017" s="44" t="s">
        <v>9880</v>
      </c>
      <c r="P3017" s="44" t="s">
        <v>9876</v>
      </c>
      <c r="Q3017" s="44" t="s">
        <v>4245</v>
      </c>
    </row>
    <row r="3018" spans="1:17" x14ac:dyDescent="0.25">
      <c r="A3018" s="44" t="s">
        <v>10192</v>
      </c>
      <c r="B3018" s="44" t="s">
        <v>10117</v>
      </c>
      <c r="C3018" s="44" t="s">
        <v>10193</v>
      </c>
      <c r="D3018" s="44" t="s">
        <v>74</v>
      </c>
      <c r="E3018" s="44" t="s">
        <v>9899</v>
      </c>
      <c r="F3018" s="44"/>
      <c r="G3018" s="45">
        <v>60</v>
      </c>
      <c r="H3018" s="46">
        <v>0</v>
      </c>
      <c r="I3018" s="44" t="s">
        <v>693</v>
      </c>
      <c r="J3018" s="44" t="s">
        <v>694</v>
      </c>
      <c r="K3018" s="44" t="s">
        <v>566</v>
      </c>
      <c r="L3018" s="44" t="s">
        <v>683</v>
      </c>
      <c r="M3018" s="44" t="s">
        <v>1078</v>
      </c>
      <c r="N3018" s="44"/>
      <c r="O3018" s="44" t="s">
        <v>9880</v>
      </c>
      <c r="P3018" s="44" t="s">
        <v>9876</v>
      </c>
      <c r="Q3018" s="44" t="s">
        <v>4245</v>
      </c>
    </row>
    <row r="3019" spans="1:17" x14ac:dyDescent="0.25">
      <c r="A3019" s="44" t="s">
        <v>10194</v>
      </c>
      <c r="B3019" s="44" t="s">
        <v>10128</v>
      </c>
      <c r="C3019" s="44" t="s">
        <v>10195</v>
      </c>
      <c r="D3019" s="44" t="s">
        <v>74</v>
      </c>
      <c r="E3019" s="44" t="s">
        <v>9899</v>
      </c>
      <c r="F3019" s="44"/>
      <c r="G3019" s="45">
        <v>60</v>
      </c>
      <c r="H3019" s="46">
        <v>0</v>
      </c>
      <c r="I3019" s="44" t="s">
        <v>681</v>
      </c>
      <c r="J3019" s="44" t="s">
        <v>682</v>
      </c>
      <c r="K3019" s="44" t="s">
        <v>566</v>
      </c>
      <c r="L3019" s="44" t="s">
        <v>683</v>
      </c>
      <c r="M3019" s="44" t="s">
        <v>1014</v>
      </c>
      <c r="N3019" s="44"/>
      <c r="O3019" s="44" t="s">
        <v>9880</v>
      </c>
      <c r="P3019" s="44" t="s">
        <v>9876</v>
      </c>
      <c r="Q3019" s="44" t="s">
        <v>4245</v>
      </c>
    </row>
    <row r="3020" spans="1:17" x14ac:dyDescent="0.25">
      <c r="A3020" s="44" t="s">
        <v>10196</v>
      </c>
      <c r="B3020" s="44" t="s">
        <v>10117</v>
      </c>
      <c r="C3020" s="44" t="s">
        <v>10197</v>
      </c>
      <c r="D3020" s="44" t="s">
        <v>74</v>
      </c>
      <c r="E3020" s="44" t="s">
        <v>9899</v>
      </c>
      <c r="F3020" s="44"/>
      <c r="G3020" s="45">
        <v>60</v>
      </c>
      <c r="H3020" s="46">
        <v>0</v>
      </c>
      <c r="I3020" s="44" t="s">
        <v>681</v>
      </c>
      <c r="J3020" s="44" t="s">
        <v>682</v>
      </c>
      <c r="K3020" s="44" t="s">
        <v>566</v>
      </c>
      <c r="L3020" s="44" t="s">
        <v>683</v>
      </c>
      <c r="M3020" s="44" t="s">
        <v>1021</v>
      </c>
      <c r="N3020" s="44"/>
      <c r="O3020" s="44" t="s">
        <v>9880</v>
      </c>
      <c r="P3020" s="44" t="s">
        <v>9876</v>
      </c>
      <c r="Q3020" s="44" t="s">
        <v>4245</v>
      </c>
    </row>
    <row r="3021" spans="1:17" x14ac:dyDescent="0.25">
      <c r="A3021" s="44" t="s">
        <v>10198</v>
      </c>
      <c r="B3021" s="44" t="s">
        <v>10117</v>
      </c>
      <c r="C3021" s="44" t="s">
        <v>10199</v>
      </c>
      <c r="D3021" s="44" t="s">
        <v>74</v>
      </c>
      <c r="E3021" s="44" t="s">
        <v>9899</v>
      </c>
      <c r="F3021" s="44"/>
      <c r="G3021" s="45">
        <v>60</v>
      </c>
      <c r="H3021" s="46">
        <v>0</v>
      </c>
      <c r="I3021" s="44" t="s">
        <v>693</v>
      </c>
      <c r="J3021" s="44" t="s">
        <v>694</v>
      </c>
      <c r="K3021" s="44" t="s">
        <v>566</v>
      </c>
      <c r="L3021" s="44" t="s">
        <v>683</v>
      </c>
      <c r="M3021" s="44" t="s">
        <v>695</v>
      </c>
      <c r="N3021" s="44"/>
      <c r="O3021" s="44" t="s">
        <v>9880</v>
      </c>
      <c r="P3021" s="44" t="s">
        <v>9876</v>
      </c>
      <c r="Q3021" s="44" t="s">
        <v>4245</v>
      </c>
    </row>
    <row r="3022" spans="1:17" x14ac:dyDescent="0.25">
      <c r="A3022" s="44" t="s">
        <v>10200</v>
      </c>
      <c r="B3022" s="44" t="s">
        <v>10117</v>
      </c>
      <c r="C3022" s="44" t="s">
        <v>10201</v>
      </c>
      <c r="D3022" s="44" t="s">
        <v>74</v>
      </c>
      <c r="E3022" s="44" t="s">
        <v>9899</v>
      </c>
      <c r="F3022" s="44"/>
      <c r="G3022" s="45">
        <v>60</v>
      </c>
      <c r="H3022" s="46">
        <v>0</v>
      </c>
      <c r="I3022" s="44" t="s">
        <v>5074</v>
      </c>
      <c r="J3022" s="44" t="s">
        <v>5075</v>
      </c>
      <c r="K3022" s="44" t="s">
        <v>566</v>
      </c>
      <c r="L3022" s="44" t="s">
        <v>683</v>
      </c>
      <c r="M3022" s="44" t="s">
        <v>851</v>
      </c>
      <c r="N3022" s="44"/>
      <c r="O3022" s="44" t="s">
        <v>9880</v>
      </c>
      <c r="P3022" s="44" t="s">
        <v>9876</v>
      </c>
      <c r="Q3022" s="44" t="s">
        <v>4245</v>
      </c>
    </row>
    <row r="3023" spans="1:17" x14ac:dyDescent="0.25">
      <c r="A3023" s="44" t="s">
        <v>10202</v>
      </c>
      <c r="B3023" s="44" t="s">
        <v>10117</v>
      </c>
      <c r="C3023" s="44" t="s">
        <v>10203</v>
      </c>
      <c r="D3023" s="44" t="s">
        <v>74</v>
      </c>
      <c r="E3023" s="44" t="s">
        <v>9899</v>
      </c>
      <c r="F3023" s="44"/>
      <c r="G3023" s="45">
        <v>60</v>
      </c>
      <c r="H3023" s="46">
        <v>0</v>
      </c>
      <c r="I3023" s="44" t="s">
        <v>681</v>
      </c>
      <c r="J3023" s="44" t="s">
        <v>682</v>
      </c>
      <c r="K3023" s="44" t="s">
        <v>566</v>
      </c>
      <c r="L3023" s="44" t="s">
        <v>683</v>
      </c>
      <c r="M3023" s="44" t="s">
        <v>1021</v>
      </c>
      <c r="N3023" s="44"/>
      <c r="O3023" s="44" t="s">
        <v>9880</v>
      </c>
      <c r="P3023" s="44" t="s">
        <v>9876</v>
      </c>
      <c r="Q3023" s="44" t="s">
        <v>4245</v>
      </c>
    </row>
    <row r="3024" spans="1:17" x14ac:dyDescent="0.25">
      <c r="A3024" s="44" t="s">
        <v>10204</v>
      </c>
      <c r="B3024" s="44" t="s">
        <v>10117</v>
      </c>
      <c r="C3024" s="44" t="s">
        <v>10205</v>
      </c>
      <c r="D3024" s="44" t="s">
        <v>74</v>
      </c>
      <c r="E3024" s="44" t="s">
        <v>9899</v>
      </c>
      <c r="F3024" s="44"/>
      <c r="G3024" s="45">
        <v>60</v>
      </c>
      <c r="H3024" s="46">
        <v>0</v>
      </c>
      <c r="I3024" s="44" t="s">
        <v>693</v>
      </c>
      <c r="J3024" s="44" t="s">
        <v>694</v>
      </c>
      <c r="K3024" s="44" t="s">
        <v>566</v>
      </c>
      <c r="L3024" s="44" t="s">
        <v>683</v>
      </c>
      <c r="M3024" s="44" t="s">
        <v>695</v>
      </c>
      <c r="N3024" s="44"/>
      <c r="O3024" s="44" t="s">
        <v>9880</v>
      </c>
      <c r="P3024" s="44" t="s">
        <v>9876</v>
      </c>
      <c r="Q3024" s="44" t="s">
        <v>4245</v>
      </c>
    </row>
    <row r="3025" spans="1:17" x14ac:dyDescent="0.25">
      <c r="A3025" s="44" t="s">
        <v>10206</v>
      </c>
      <c r="B3025" s="44" t="s">
        <v>10117</v>
      </c>
      <c r="C3025" s="44" t="s">
        <v>10207</v>
      </c>
      <c r="D3025" s="44" t="s">
        <v>74</v>
      </c>
      <c r="E3025" s="44" t="s">
        <v>9899</v>
      </c>
      <c r="F3025" s="44"/>
      <c r="G3025" s="45">
        <v>60</v>
      </c>
      <c r="H3025" s="46">
        <v>0</v>
      </c>
      <c r="I3025" s="44" t="s">
        <v>681</v>
      </c>
      <c r="J3025" s="44" t="s">
        <v>682</v>
      </c>
      <c r="K3025" s="44" t="s">
        <v>566</v>
      </c>
      <c r="L3025" s="44" t="s">
        <v>683</v>
      </c>
      <c r="M3025" s="44" t="s">
        <v>1021</v>
      </c>
      <c r="N3025" s="44"/>
      <c r="O3025" s="44" t="s">
        <v>9880</v>
      </c>
      <c r="P3025" s="44" t="s">
        <v>9876</v>
      </c>
      <c r="Q3025" s="44" t="s">
        <v>4245</v>
      </c>
    </row>
    <row r="3026" spans="1:17" x14ac:dyDescent="0.25">
      <c r="A3026" s="44" t="s">
        <v>10208</v>
      </c>
      <c r="B3026" s="44" t="s">
        <v>10114</v>
      </c>
      <c r="C3026" s="44" t="s">
        <v>10209</v>
      </c>
      <c r="D3026" s="44" t="s">
        <v>74</v>
      </c>
      <c r="E3026" s="44" t="s">
        <v>9899</v>
      </c>
      <c r="F3026" s="44"/>
      <c r="G3026" s="45">
        <v>60</v>
      </c>
      <c r="H3026" s="46">
        <v>0</v>
      </c>
      <c r="I3026" s="44" t="s">
        <v>681</v>
      </c>
      <c r="J3026" s="44" t="s">
        <v>682</v>
      </c>
      <c r="K3026" s="44" t="s">
        <v>566</v>
      </c>
      <c r="L3026" s="44" t="s">
        <v>683</v>
      </c>
      <c r="M3026" s="44" t="s">
        <v>1106</v>
      </c>
      <c r="N3026" s="44"/>
      <c r="O3026" s="44" t="s">
        <v>9880</v>
      </c>
      <c r="P3026" s="44" t="s">
        <v>9876</v>
      </c>
      <c r="Q3026" s="44" t="s">
        <v>4245</v>
      </c>
    </row>
    <row r="3027" spans="1:17" x14ac:dyDescent="0.25">
      <c r="A3027" s="44" t="s">
        <v>10210</v>
      </c>
      <c r="B3027" s="44" t="s">
        <v>10128</v>
      </c>
      <c r="C3027" s="44" t="s">
        <v>10211</v>
      </c>
      <c r="D3027" s="44" t="s">
        <v>74</v>
      </c>
      <c r="E3027" s="44" t="s">
        <v>9899</v>
      </c>
      <c r="F3027" s="44"/>
      <c r="G3027" s="45">
        <v>60</v>
      </c>
      <c r="H3027" s="46">
        <v>0</v>
      </c>
      <c r="I3027" s="44" t="s">
        <v>5074</v>
      </c>
      <c r="J3027" s="44" t="s">
        <v>5075</v>
      </c>
      <c r="K3027" s="44" t="s">
        <v>566</v>
      </c>
      <c r="L3027" s="44" t="s">
        <v>683</v>
      </c>
      <c r="M3027" s="44" t="s">
        <v>1092</v>
      </c>
      <c r="N3027" s="44"/>
      <c r="O3027" s="44" t="s">
        <v>9880</v>
      </c>
      <c r="P3027" s="44" t="s">
        <v>9876</v>
      </c>
      <c r="Q3027" s="44" t="s">
        <v>4245</v>
      </c>
    </row>
    <row r="3028" spans="1:17" x14ac:dyDescent="0.25">
      <c r="A3028" s="44" t="s">
        <v>10212</v>
      </c>
      <c r="B3028" s="44" t="s">
        <v>10128</v>
      </c>
      <c r="C3028" s="44" t="s">
        <v>10213</v>
      </c>
      <c r="D3028" s="44" t="s">
        <v>74</v>
      </c>
      <c r="E3028" s="44" t="s">
        <v>9899</v>
      </c>
      <c r="F3028" s="44"/>
      <c r="G3028" s="45">
        <v>60</v>
      </c>
      <c r="H3028" s="46">
        <v>0</v>
      </c>
      <c r="I3028" s="44" t="s">
        <v>681</v>
      </c>
      <c r="J3028" s="44" t="s">
        <v>682</v>
      </c>
      <c r="K3028" s="44" t="s">
        <v>566</v>
      </c>
      <c r="L3028" s="44" t="s">
        <v>683</v>
      </c>
      <c r="M3028" s="44" t="s">
        <v>759</v>
      </c>
      <c r="N3028" s="44"/>
      <c r="O3028" s="44" t="s">
        <v>9880</v>
      </c>
      <c r="P3028" s="44" t="s">
        <v>9876</v>
      </c>
      <c r="Q3028" s="44" t="s">
        <v>4245</v>
      </c>
    </row>
    <row r="3029" spans="1:17" x14ac:dyDescent="0.25">
      <c r="A3029" s="44" t="s">
        <v>10214</v>
      </c>
      <c r="B3029" s="44" t="s">
        <v>10117</v>
      </c>
      <c r="C3029" s="44" t="s">
        <v>10215</v>
      </c>
      <c r="D3029" s="44" t="s">
        <v>74</v>
      </c>
      <c r="E3029" s="44" t="s">
        <v>9899</v>
      </c>
      <c r="F3029" s="44"/>
      <c r="G3029" s="45">
        <v>60</v>
      </c>
      <c r="H3029" s="46">
        <v>0</v>
      </c>
      <c r="I3029" s="44" t="s">
        <v>5074</v>
      </c>
      <c r="J3029" s="44" t="s">
        <v>5075</v>
      </c>
      <c r="K3029" s="44" t="s">
        <v>566</v>
      </c>
      <c r="L3029" s="44" t="s">
        <v>683</v>
      </c>
      <c r="M3029" s="44" t="s">
        <v>851</v>
      </c>
      <c r="N3029" s="44"/>
      <c r="O3029" s="44" t="s">
        <v>9880</v>
      </c>
      <c r="P3029" s="44" t="s">
        <v>9876</v>
      </c>
      <c r="Q3029" s="44" t="s">
        <v>4245</v>
      </c>
    </row>
    <row r="3030" spans="1:17" x14ac:dyDescent="0.25">
      <c r="A3030" s="44" t="s">
        <v>10216</v>
      </c>
      <c r="B3030" s="44" t="s">
        <v>10117</v>
      </c>
      <c r="C3030" s="44" t="s">
        <v>10217</v>
      </c>
      <c r="D3030" s="44" t="s">
        <v>74</v>
      </c>
      <c r="E3030" s="44" t="s">
        <v>9899</v>
      </c>
      <c r="F3030" s="44"/>
      <c r="G3030" s="45">
        <v>60</v>
      </c>
      <c r="H3030" s="46">
        <v>0</v>
      </c>
      <c r="I3030" s="44" t="s">
        <v>681</v>
      </c>
      <c r="J3030" s="44" t="s">
        <v>682</v>
      </c>
      <c r="K3030" s="44" t="s">
        <v>566</v>
      </c>
      <c r="L3030" s="44" t="s">
        <v>683</v>
      </c>
      <c r="M3030" s="44" t="s">
        <v>1014</v>
      </c>
      <c r="N3030" s="44"/>
      <c r="O3030" s="44" t="s">
        <v>9880</v>
      </c>
      <c r="P3030" s="44" t="s">
        <v>9876</v>
      </c>
      <c r="Q3030" s="44" t="s">
        <v>4245</v>
      </c>
    </row>
    <row r="3031" spans="1:17" x14ac:dyDescent="0.25">
      <c r="A3031" s="44" t="s">
        <v>10218</v>
      </c>
      <c r="B3031" s="44" t="s">
        <v>10111</v>
      </c>
      <c r="C3031" s="44" t="s">
        <v>10219</v>
      </c>
      <c r="D3031" s="44"/>
      <c r="E3031" s="44" t="s">
        <v>9878</v>
      </c>
      <c r="F3031" s="44" t="s">
        <v>74</v>
      </c>
      <c r="G3031" s="45">
        <v>60</v>
      </c>
      <c r="H3031" s="46">
        <v>0</v>
      </c>
      <c r="I3031" s="44" t="s">
        <v>575</v>
      </c>
      <c r="J3031" s="44" t="s">
        <v>576</v>
      </c>
      <c r="K3031" s="44" t="s">
        <v>566</v>
      </c>
      <c r="L3031" s="44" t="s">
        <v>567</v>
      </c>
      <c r="M3031" s="44" t="s">
        <v>629</v>
      </c>
      <c r="N3031" s="44"/>
      <c r="O3031" s="44" t="s">
        <v>9880</v>
      </c>
      <c r="P3031" s="44" t="s">
        <v>9876</v>
      </c>
      <c r="Q3031" s="44" t="s">
        <v>570</v>
      </c>
    </row>
    <row r="3032" spans="1:17" x14ac:dyDescent="0.25">
      <c r="A3032" s="44" t="s">
        <v>10220</v>
      </c>
      <c r="B3032" s="44" t="s">
        <v>10102</v>
      </c>
      <c r="C3032" s="44" t="s">
        <v>10221</v>
      </c>
      <c r="D3032" s="44"/>
      <c r="E3032" s="44" t="s">
        <v>9878</v>
      </c>
      <c r="F3032" s="44" t="s">
        <v>74</v>
      </c>
      <c r="G3032" s="45">
        <v>60</v>
      </c>
      <c r="H3032" s="46">
        <v>0</v>
      </c>
      <c r="I3032" s="44" t="s">
        <v>623</v>
      </c>
      <c r="J3032" s="44" t="s">
        <v>624</v>
      </c>
      <c r="K3032" s="44" t="s">
        <v>566</v>
      </c>
      <c r="L3032" s="44" t="s">
        <v>567</v>
      </c>
      <c r="M3032" s="44" t="s">
        <v>667</v>
      </c>
      <c r="N3032" s="44"/>
      <c r="O3032" s="44" t="s">
        <v>9880</v>
      </c>
      <c r="P3032" s="44" t="s">
        <v>9876</v>
      </c>
      <c r="Q3032" s="44" t="s">
        <v>570</v>
      </c>
    </row>
    <row r="3033" spans="1:17" x14ac:dyDescent="0.25">
      <c r="A3033" s="44" t="s">
        <v>10222</v>
      </c>
      <c r="B3033" s="44" t="s">
        <v>10111</v>
      </c>
      <c r="C3033" s="44" t="s">
        <v>10223</v>
      </c>
      <c r="D3033" s="44"/>
      <c r="E3033" s="44" t="s">
        <v>9878</v>
      </c>
      <c r="F3033" s="44" t="s">
        <v>74</v>
      </c>
      <c r="G3033" s="45">
        <v>60</v>
      </c>
      <c r="H3033" s="46">
        <v>0</v>
      </c>
      <c r="I3033" s="44" t="s">
        <v>575</v>
      </c>
      <c r="J3033" s="44" t="s">
        <v>576</v>
      </c>
      <c r="K3033" s="44" t="s">
        <v>566</v>
      </c>
      <c r="L3033" s="44" t="s">
        <v>567</v>
      </c>
      <c r="M3033" s="44" t="s">
        <v>577</v>
      </c>
      <c r="N3033" s="44" t="s">
        <v>578</v>
      </c>
      <c r="O3033" s="44" t="s">
        <v>9880</v>
      </c>
      <c r="P3033" s="44" t="s">
        <v>9876</v>
      </c>
      <c r="Q3033" s="44" t="s">
        <v>570</v>
      </c>
    </row>
    <row r="3034" spans="1:17" x14ac:dyDescent="0.25">
      <c r="A3034" s="44" t="s">
        <v>10224</v>
      </c>
      <c r="B3034" s="44" t="s">
        <v>10117</v>
      </c>
      <c r="C3034" s="44" t="s">
        <v>10225</v>
      </c>
      <c r="D3034" s="44" t="s">
        <v>74</v>
      </c>
      <c r="E3034" s="44" t="s">
        <v>9899</v>
      </c>
      <c r="F3034" s="44"/>
      <c r="G3034" s="45">
        <v>60</v>
      </c>
      <c r="H3034" s="46">
        <v>0</v>
      </c>
      <c r="I3034" s="44" t="s">
        <v>693</v>
      </c>
      <c r="J3034" s="44" t="s">
        <v>694</v>
      </c>
      <c r="K3034" s="44" t="s">
        <v>566</v>
      </c>
      <c r="L3034" s="44" t="s">
        <v>683</v>
      </c>
      <c r="M3034" s="44" t="s">
        <v>1078</v>
      </c>
      <c r="N3034" s="44"/>
      <c r="O3034" s="44" t="s">
        <v>9880</v>
      </c>
      <c r="P3034" s="44" t="s">
        <v>9876</v>
      </c>
      <c r="Q3034" s="44" t="s">
        <v>4245</v>
      </c>
    </row>
    <row r="3035" spans="1:17" x14ac:dyDescent="0.25">
      <c r="A3035" s="44" t="s">
        <v>10226</v>
      </c>
      <c r="B3035" s="44" t="s">
        <v>10227</v>
      </c>
      <c r="C3035" s="44" t="s">
        <v>10228</v>
      </c>
      <c r="D3035" s="44" t="s">
        <v>74</v>
      </c>
      <c r="E3035" s="44" t="s">
        <v>9899</v>
      </c>
      <c r="F3035" s="44"/>
      <c r="G3035" s="45">
        <v>60</v>
      </c>
      <c r="H3035" s="46">
        <v>0</v>
      </c>
      <c r="I3035" s="44" t="s">
        <v>5074</v>
      </c>
      <c r="J3035" s="44" t="s">
        <v>5075</v>
      </c>
      <c r="K3035" s="44" t="s">
        <v>566</v>
      </c>
      <c r="L3035" s="44" t="s">
        <v>683</v>
      </c>
      <c r="M3035" s="44" t="s">
        <v>1899</v>
      </c>
      <c r="N3035" s="44"/>
      <c r="O3035" s="44" t="s">
        <v>9880</v>
      </c>
      <c r="P3035" s="44" t="s">
        <v>9876</v>
      </c>
      <c r="Q3035" s="44" t="s">
        <v>4245</v>
      </c>
    </row>
    <row r="3036" spans="1:17" x14ac:dyDescent="0.25">
      <c r="A3036" s="44" t="s">
        <v>10229</v>
      </c>
      <c r="B3036" s="44" t="s">
        <v>10230</v>
      </c>
      <c r="C3036" s="44" t="s">
        <v>10231</v>
      </c>
      <c r="D3036" s="44"/>
      <c r="E3036" s="44" t="s">
        <v>9878</v>
      </c>
      <c r="F3036" s="44" t="s">
        <v>74</v>
      </c>
      <c r="G3036" s="45">
        <v>60</v>
      </c>
      <c r="H3036" s="46">
        <v>0</v>
      </c>
      <c r="I3036" s="44" t="s">
        <v>583</v>
      </c>
      <c r="J3036" s="44" t="s">
        <v>584</v>
      </c>
      <c r="K3036" s="44" t="s">
        <v>566</v>
      </c>
      <c r="L3036" s="44" t="s">
        <v>567</v>
      </c>
      <c r="M3036" s="44" t="s">
        <v>766</v>
      </c>
      <c r="N3036" s="44"/>
      <c r="O3036" s="44" t="s">
        <v>9880</v>
      </c>
      <c r="P3036" s="44" t="s">
        <v>9876</v>
      </c>
      <c r="Q3036" s="44" t="s">
        <v>570</v>
      </c>
    </row>
    <row r="3037" spans="1:17" x14ac:dyDescent="0.25">
      <c r="A3037" s="44" t="s">
        <v>10232</v>
      </c>
      <c r="B3037" s="44" t="s">
        <v>10128</v>
      </c>
      <c r="C3037" s="44" t="s">
        <v>10233</v>
      </c>
      <c r="D3037" s="44" t="s">
        <v>74</v>
      </c>
      <c r="E3037" s="44" t="s">
        <v>9899</v>
      </c>
      <c r="F3037" s="44"/>
      <c r="G3037" s="45">
        <v>60</v>
      </c>
      <c r="H3037" s="46">
        <v>0</v>
      </c>
      <c r="I3037" s="44" t="s">
        <v>681</v>
      </c>
      <c r="J3037" s="44" t="s">
        <v>682</v>
      </c>
      <c r="K3037" s="44" t="s">
        <v>566</v>
      </c>
      <c r="L3037" s="44" t="s">
        <v>683</v>
      </c>
      <c r="M3037" s="44" t="s">
        <v>1179</v>
      </c>
      <c r="N3037" s="44"/>
      <c r="O3037" s="44" t="s">
        <v>9880</v>
      </c>
      <c r="P3037" s="44" t="s">
        <v>9876</v>
      </c>
      <c r="Q3037" s="44" t="s">
        <v>4245</v>
      </c>
    </row>
    <row r="3038" spans="1:17" x14ac:dyDescent="0.25">
      <c r="A3038" s="44" t="s">
        <v>10234</v>
      </c>
      <c r="B3038" s="44" t="s">
        <v>10235</v>
      </c>
      <c r="C3038" s="44" t="s">
        <v>10236</v>
      </c>
      <c r="D3038" s="44" t="s">
        <v>74</v>
      </c>
      <c r="E3038" s="44" t="s">
        <v>9899</v>
      </c>
      <c r="F3038" s="44"/>
      <c r="G3038" s="45">
        <v>60</v>
      </c>
      <c r="H3038" s="46">
        <v>0</v>
      </c>
      <c r="I3038" s="44" t="s">
        <v>5074</v>
      </c>
      <c r="J3038" s="44" t="s">
        <v>5075</v>
      </c>
      <c r="K3038" s="44" t="s">
        <v>566</v>
      </c>
      <c r="L3038" s="44" t="s">
        <v>683</v>
      </c>
      <c r="M3038" s="44" t="s">
        <v>1092</v>
      </c>
      <c r="N3038" s="44"/>
      <c r="O3038" s="44" t="s">
        <v>9880</v>
      </c>
      <c r="P3038" s="44" t="s">
        <v>9876</v>
      </c>
      <c r="Q3038" s="44" t="s">
        <v>4245</v>
      </c>
    </row>
    <row r="3039" spans="1:17" x14ac:dyDescent="0.25">
      <c r="A3039" s="44" t="s">
        <v>10237</v>
      </c>
      <c r="B3039" s="44" t="s">
        <v>10238</v>
      </c>
      <c r="C3039" s="44" t="s">
        <v>10239</v>
      </c>
      <c r="D3039" s="44"/>
      <c r="E3039" s="44" t="s">
        <v>9878</v>
      </c>
      <c r="F3039" s="44" t="s">
        <v>74</v>
      </c>
      <c r="G3039" s="45">
        <v>60</v>
      </c>
      <c r="H3039" s="46">
        <v>0</v>
      </c>
      <c r="I3039" s="44" t="s">
        <v>617</v>
      </c>
      <c r="J3039" s="44" t="s">
        <v>618</v>
      </c>
      <c r="K3039" s="44" t="s">
        <v>566</v>
      </c>
      <c r="L3039" s="44" t="s">
        <v>567</v>
      </c>
      <c r="M3039" s="44" t="s">
        <v>766</v>
      </c>
      <c r="N3039" s="44"/>
      <c r="O3039" s="44" t="s">
        <v>9880</v>
      </c>
      <c r="P3039" s="44" t="s">
        <v>9876</v>
      </c>
      <c r="Q3039" s="44" t="s">
        <v>570</v>
      </c>
    </row>
    <row r="3040" spans="1:17" x14ac:dyDescent="0.25">
      <c r="A3040" s="44" t="s">
        <v>10240</v>
      </c>
      <c r="B3040" s="44" t="s">
        <v>10128</v>
      </c>
      <c r="C3040" s="44" t="s">
        <v>10241</v>
      </c>
      <c r="D3040" s="44" t="s">
        <v>74</v>
      </c>
      <c r="E3040" s="44" t="s">
        <v>9899</v>
      </c>
      <c r="F3040" s="44"/>
      <c r="G3040" s="45">
        <v>60</v>
      </c>
      <c r="H3040" s="46">
        <v>0</v>
      </c>
      <c r="I3040" s="44" t="s">
        <v>681</v>
      </c>
      <c r="J3040" s="44" t="s">
        <v>682</v>
      </c>
      <c r="K3040" s="44" t="s">
        <v>566</v>
      </c>
      <c r="L3040" s="44" t="s">
        <v>683</v>
      </c>
      <c r="M3040" s="44" t="s">
        <v>759</v>
      </c>
      <c r="N3040" s="44"/>
      <c r="O3040" s="44" t="s">
        <v>9880</v>
      </c>
      <c r="P3040" s="44" t="s">
        <v>9876</v>
      </c>
      <c r="Q3040" s="44" t="s">
        <v>4245</v>
      </c>
    </row>
    <row r="3041" spans="1:17" x14ac:dyDescent="0.25">
      <c r="A3041" s="44" t="s">
        <v>10242</v>
      </c>
      <c r="B3041" s="44" t="s">
        <v>10117</v>
      </c>
      <c r="C3041" s="44" t="s">
        <v>10243</v>
      </c>
      <c r="D3041" s="44" t="s">
        <v>74</v>
      </c>
      <c r="E3041" s="44" t="s">
        <v>9899</v>
      </c>
      <c r="F3041" s="44"/>
      <c r="G3041" s="45">
        <v>60</v>
      </c>
      <c r="H3041" s="46">
        <v>0</v>
      </c>
      <c r="I3041" s="44" t="s">
        <v>693</v>
      </c>
      <c r="J3041" s="44" t="s">
        <v>694</v>
      </c>
      <c r="K3041" s="44" t="s">
        <v>566</v>
      </c>
      <c r="L3041" s="44" t="s">
        <v>683</v>
      </c>
      <c r="M3041" s="44" t="s">
        <v>1078</v>
      </c>
      <c r="N3041" s="44"/>
      <c r="O3041" s="44" t="s">
        <v>9880</v>
      </c>
      <c r="P3041" s="44" t="s">
        <v>9876</v>
      </c>
      <c r="Q3041" s="44" t="s">
        <v>4245</v>
      </c>
    </row>
    <row r="3042" spans="1:17" x14ac:dyDescent="0.25">
      <c r="A3042" s="44" t="s">
        <v>10244</v>
      </c>
      <c r="B3042" s="44" t="s">
        <v>10128</v>
      </c>
      <c r="C3042" s="44" t="s">
        <v>10245</v>
      </c>
      <c r="D3042" s="44" t="s">
        <v>74</v>
      </c>
      <c r="E3042" s="44" t="s">
        <v>9899</v>
      </c>
      <c r="F3042" s="44"/>
      <c r="G3042" s="45">
        <v>60</v>
      </c>
      <c r="H3042" s="46">
        <v>0</v>
      </c>
      <c r="I3042" s="44" t="s">
        <v>5074</v>
      </c>
      <c r="J3042" s="44" t="s">
        <v>5075</v>
      </c>
      <c r="K3042" s="44" t="s">
        <v>566</v>
      </c>
      <c r="L3042" s="44" t="s">
        <v>683</v>
      </c>
      <c r="M3042" s="44" t="s">
        <v>1092</v>
      </c>
      <c r="N3042" s="44"/>
      <c r="O3042" s="44" t="s">
        <v>9880</v>
      </c>
      <c r="P3042" s="44" t="s">
        <v>9876</v>
      </c>
      <c r="Q3042" s="44" t="s">
        <v>4245</v>
      </c>
    </row>
    <row r="3043" spans="1:17" x14ac:dyDescent="0.25">
      <c r="A3043" s="44" t="s">
        <v>10246</v>
      </c>
      <c r="B3043" s="44" t="s">
        <v>10117</v>
      </c>
      <c r="C3043" s="44" t="s">
        <v>10247</v>
      </c>
      <c r="D3043" s="44" t="s">
        <v>74</v>
      </c>
      <c r="E3043" s="44" t="s">
        <v>9899</v>
      </c>
      <c r="F3043" s="44"/>
      <c r="G3043" s="45">
        <v>60</v>
      </c>
      <c r="H3043" s="46">
        <v>0</v>
      </c>
      <c r="I3043" s="44" t="s">
        <v>681</v>
      </c>
      <c r="J3043" s="44" t="s">
        <v>682</v>
      </c>
      <c r="K3043" s="44" t="s">
        <v>566</v>
      </c>
      <c r="L3043" s="44" t="s">
        <v>683</v>
      </c>
      <c r="M3043" s="44" t="s">
        <v>1014</v>
      </c>
      <c r="N3043" s="44"/>
      <c r="O3043" s="44" t="s">
        <v>9880</v>
      </c>
      <c r="P3043" s="44" t="s">
        <v>9876</v>
      </c>
      <c r="Q3043" s="44" t="s">
        <v>4245</v>
      </c>
    </row>
    <row r="3044" spans="1:17" x14ac:dyDescent="0.25">
      <c r="A3044" s="44" t="s">
        <v>10248</v>
      </c>
      <c r="B3044" s="44" t="s">
        <v>10117</v>
      </c>
      <c r="C3044" s="44" t="s">
        <v>10249</v>
      </c>
      <c r="D3044" s="44" t="s">
        <v>74</v>
      </c>
      <c r="E3044" s="44" t="s">
        <v>9899</v>
      </c>
      <c r="F3044" s="44"/>
      <c r="G3044" s="45">
        <v>60</v>
      </c>
      <c r="H3044" s="46">
        <v>0</v>
      </c>
      <c r="I3044" s="44" t="s">
        <v>681</v>
      </c>
      <c r="J3044" s="44" t="s">
        <v>682</v>
      </c>
      <c r="K3044" s="44" t="s">
        <v>566</v>
      </c>
      <c r="L3044" s="44" t="s">
        <v>683</v>
      </c>
      <c r="M3044" s="44" t="s">
        <v>1014</v>
      </c>
      <c r="N3044" s="44"/>
      <c r="O3044" s="44" t="s">
        <v>9880</v>
      </c>
      <c r="P3044" s="44" t="s">
        <v>9876</v>
      </c>
      <c r="Q3044" s="44" t="s">
        <v>4245</v>
      </c>
    </row>
    <row r="3045" spans="1:17" x14ac:dyDescent="0.25">
      <c r="A3045" s="44" t="s">
        <v>10250</v>
      </c>
      <c r="B3045" s="44" t="s">
        <v>10128</v>
      </c>
      <c r="C3045" s="44" t="s">
        <v>10251</v>
      </c>
      <c r="D3045" s="44" t="s">
        <v>74</v>
      </c>
      <c r="E3045" s="44" t="s">
        <v>9899</v>
      </c>
      <c r="F3045" s="44"/>
      <c r="G3045" s="45">
        <v>60</v>
      </c>
      <c r="H3045" s="46">
        <v>0</v>
      </c>
      <c r="I3045" s="44" t="s">
        <v>5074</v>
      </c>
      <c r="J3045" s="44" t="s">
        <v>5075</v>
      </c>
      <c r="K3045" s="44" t="s">
        <v>566</v>
      </c>
      <c r="L3045" s="44" t="s">
        <v>683</v>
      </c>
      <c r="M3045" s="44" t="s">
        <v>1092</v>
      </c>
      <c r="N3045" s="44"/>
      <c r="O3045" s="44" t="s">
        <v>9880</v>
      </c>
      <c r="P3045" s="44" t="s">
        <v>9876</v>
      </c>
      <c r="Q3045" s="44" t="s">
        <v>4245</v>
      </c>
    </row>
    <row r="3046" spans="1:17" x14ac:dyDescent="0.25">
      <c r="A3046" s="44" t="s">
        <v>10252</v>
      </c>
      <c r="B3046" s="44" t="s">
        <v>10117</v>
      </c>
      <c r="C3046" s="44" t="s">
        <v>10253</v>
      </c>
      <c r="D3046" s="44" t="s">
        <v>74</v>
      </c>
      <c r="E3046" s="44" t="s">
        <v>9899</v>
      </c>
      <c r="F3046" s="44"/>
      <c r="G3046" s="45">
        <v>60</v>
      </c>
      <c r="H3046" s="46">
        <v>0</v>
      </c>
      <c r="I3046" s="44" t="s">
        <v>5074</v>
      </c>
      <c r="J3046" s="44" t="s">
        <v>5075</v>
      </c>
      <c r="K3046" s="44" t="s">
        <v>566</v>
      </c>
      <c r="L3046" s="44" t="s">
        <v>683</v>
      </c>
      <c r="M3046" s="44" t="s">
        <v>1092</v>
      </c>
      <c r="N3046" s="44"/>
      <c r="O3046" s="44" t="s">
        <v>9880</v>
      </c>
      <c r="P3046" s="44" t="s">
        <v>9876</v>
      </c>
      <c r="Q3046" s="44" t="s">
        <v>4245</v>
      </c>
    </row>
    <row r="3047" spans="1:17" x14ac:dyDescent="0.25">
      <c r="A3047" s="44" t="s">
        <v>10254</v>
      </c>
      <c r="B3047" s="44" t="s">
        <v>10117</v>
      </c>
      <c r="C3047" s="44" t="s">
        <v>10255</v>
      </c>
      <c r="D3047" s="44" t="s">
        <v>74</v>
      </c>
      <c r="E3047" s="44" t="s">
        <v>9899</v>
      </c>
      <c r="F3047" s="44"/>
      <c r="G3047" s="45">
        <v>60</v>
      </c>
      <c r="H3047" s="46">
        <v>0</v>
      </c>
      <c r="I3047" s="44" t="s">
        <v>681</v>
      </c>
      <c r="J3047" s="44" t="s">
        <v>682</v>
      </c>
      <c r="K3047" s="44" t="s">
        <v>566</v>
      </c>
      <c r="L3047" s="44" t="s">
        <v>683</v>
      </c>
      <c r="M3047" s="44" t="s">
        <v>1014</v>
      </c>
      <c r="N3047" s="44"/>
      <c r="O3047" s="44" t="s">
        <v>9880</v>
      </c>
      <c r="P3047" s="44" t="s">
        <v>9876</v>
      </c>
      <c r="Q3047" s="44" t="s">
        <v>4245</v>
      </c>
    </row>
    <row r="3048" spans="1:17" x14ac:dyDescent="0.25">
      <c r="A3048" s="44" t="s">
        <v>10256</v>
      </c>
      <c r="B3048" s="44" t="s">
        <v>10117</v>
      </c>
      <c r="C3048" s="44" t="s">
        <v>10257</v>
      </c>
      <c r="D3048" s="44" t="s">
        <v>74</v>
      </c>
      <c r="E3048" s="44" t="s">
        <v>9899</v>
      </c>
      <c r="F3048" s="44"/>
      <c r="G3048" s="45">
        <v>60</v>
      </c>
      <c r="H3048" s="46">
        <v>0</v>
      </c>
      <c r="I3048" s="44" t="s">
        <v>681</v>
      </c>
      <c r="J3048" s="44" t="s">
        <v>682</v>
      </c>
      <c r="K3048" s="44" t="s">
        <v>566</v>
      </c>
      <c r="L3048" s="44" t="s">
        <v>683</v>
      </c>
      <c r="M3048" s="44" t="s">
        <v>1106</v>
      </c>
      <c r="N3048" s="44"/>
      <c r="O3048" s="44" t="s">
        <v>9880</v>
      </c>
      <c r="P3048" s="44" t="s">
        <v>9876</v>
      </c>
      <c r="Q3048" s="44" t="s">
        <v>4245</v>
      </c>
    </row>
    <row r="3049" spans="1:17" x14ac:dyDescent="0.25">
      <c r="A3049" s="44" t="s">
        <v>10258</v>
      </c>
      <c r="B3049" s="44" t="s">
        <v>10117</v>
      </c>
      <c r="C3049" s="44" t="s">
        <v>10259</v>
      </c>
      <c r="D3049" s="44" t="s">
        <v>74</v>
      </c>
      <c r="E3049" s="44" t="s">
        <v>9899</v>
      </c>
      <c r="F3049" s="44"/>
      <c r="G3049" s="45">
        <v>60</v>
      </c>
      <c r="H3049" s="46">
        <v>0</v>
      </c>
      <c r="I3049" s="44" t="s">
        <v>693</v>
      </c>
      <c r="J3049" s="44" t="s">
        <v>694</v>
      </c>
      <c r="K3049" s="44" t="s">
        <v>566</v>
      </c>
      <c r="L3049" s="44" t="s">
        <v>683</v>
      </c>
      <c r="M3049" s="44" t="s">
        <v>695</v>
      </c>
      <c r="N3049" s="44"/>
      <c r="O3049" s="44" t="s">
        <v>9880</v>
      </c>
      <c r="P3049" s="44" t="s">
        <v>9876</v>
      </c>
      <c r="Q3049" s="44" t="s">
        <v>4245</v>
      </c>
    </row>
    <row r="3050" spans="1:17" x14ac:dyDescent="0.25">
      <c r="A3050" s="44" t="s">
        <v>10260</v>
      </c>
      <c r="B3050" s="44" t="s">
        <v>10111</v>
      </c>
      <c r="C3050" s="44" t="s">
        <v>10261</v>
      </c>
      <c r="D3050" s="44"/>
      <c r="E3050" s="44" t="s">
        <v>9878</v>
      </c>
      <c r="F3050" s="44" t="s">
        <v>74</v>
      </c>
      <c r="G3050" s="45">
        <v>60</v>
      </c>
      <c r="H3050" s="46">
        <v>0</v>
      </c>
      <c r="I3050" s="44" t="s">
        <v>583</v>
      </c>
      <c r="J3050" s="44" t="s">
        <v>584</v>
      </c>
      <c r="K3050" s="44" t="s">
        <v>566</v>
      </c>
      <c r="L3050" s="44" t="s">
        <v>567</v>
      </c>
      <c r="M3050" s="44" t="s">
        <v>585</v>
      </c>
      <c r="N3050" s="44"/>
      <c r="O3050" s="44" t="s">
        <v>9880</v>
      </c>
      <c r="P3050" s="44" t="s">
        <v>9876</v>
      </c>
      <c r="Q3050" s="44" t="s">
        <v>570</v>
      </c>
    </row>
    <row r="3051" spans="1:17" x14ac:dyDescent="0.25">
      <c r="A3051" s="44" t="s">
        <v>10262</v>
      </c>
      <c r="B3051" s="44" t="s">
        <v>10117</v>
      </c>
      <c r="C3051" s="44" t="s">
        <v>10263</v>
      </c>
      <c r="D3051" s="44" t="s">
        <v>74</v>
      </c>
      <c r="E3051" s="44" t="s">
        <v>9899</v>
      </c>
      <c r="F3051" s="44"/>
      <c r="G3051" s="45">
        <v>60</v>
      </c>
      <c r="H3051" s="46">
        <v>0</v>
      </c>
      <c r="I3051" s="44" t="s">
        <v>693</v>
      </c>
      <c r="J3051" s="44" t="s">
        <v>694</v>
      </c>
      <c r="K3051" s="44" t="s">
        <v>566</v>
      </c>
      <c r="L3051" s="44" t="s">
        <v>683</v>
      </c>
      <c r="M3051" s="44" t="s">
        <v>1078</v>
      </c>
      <c r="N3051" s="44"/>
      <c r="O3051" s="44" t="s">
        <v>9880</v>
      </c>
      <c r="P3051" s="44" t="s">
        <v>9876</v>
      </c>
      <c r="Q3051" s="44" t="s">
        <v>4245</v>
      </c>
    </row>
    <row r="3052" spans="1:17" x14ac:dyDescent="0.25">
      <c r="A3052" s="44" t="s">
        <v>10264</v>
      </c>
      <c r="B3052" s="44" t="s">
        <v>10111</v>
      </c>
      <c r="C3052" s="44" t="s">
        <v>10265</v>
      </c>
      <c r="D3052" s="44"/>
      <c r="E3052" s="44" t="s">
        <v>9878</v>
      </c>
      <c r="F3052" s="44" t="s">
        <v>74</v>
      </c>
      <c r="G3052" s="45">
        <v>60</v>
      </c>
      <c r="H3052" s="46">
        <v>0</v>
      </c>
      <c r="I3052" s="44" t="s">
        <v>575</v>
      </c>
      <c r="J3052" s="44" t="s">
        <v>576</v>
      </c>
      <c r="K3052" s="44" t="s">
        <v>566</v>
      </c>
      <c r="L3052" s="44" t="s">
        <v>567</v>
      </c>
      <c r="M3052" s="44" t="s">
        <v>577</v>
      </c>
      <c r="N3052" s="44" t="s">
        <v>606</v>
      </c>
      <c r="O3052" s="44" t="s">
        <v>9880</v>
      </c>
      <c r="P3052" s="44" t="s">
        <v>9876</v>
      </c>
      <c r="Q3052" s="44" t="s">
        <v>570</v>
      </c>
    </row>
    <row r="3053" spans="1:17" x14ac:dyDescent="0.25">
      <c r="A3053" s="44" t="s">
        <v>10266</v>
      </c>
      <c r="B3053" s="44" t="s">
        <v>10111</v>
      </c>
      <c r="C3053" s="44" t="s">
        <v>10267</v>
      </c>
      <c r="D3053" s="44"/>
      <c r="E3053" s="44" t="s">
        <v>9878</v>
      </c>
      <c r="F3053" s="44" t="s">
        <v>74</v>
      </c>
      <c r="G3053" s="45">
        <v>60</v>
      </c>
      <c r="H3053" s="46">
        <v>0</v>
      </c>
      <c r="I3053" s="44" t="s">
        <v>575</v>
      </c>
      <c r="J3053" s="44" t="s">
        <v>576</v>
      </c>
      <c r="K3053" s="44" t="s">
        <v>566</v>
      </c>
      <c r="L3053" s="44" t="s">
        <v>567</v>
      </c>
      <c r="M3053" s="44" t="s">
        <v>663</v>
      </c>
      <c r="N3053" s="44"/>
      <c r="O3053" s="44" t="s">
        <v>9880</v>
      </c>
      <c r="P3053" s="44" t="s">
        <v>9876</v>
      </c>
      <c r="Q3053" s="44" t="s">
        <v>570</v>
      </c>
    </row>
    <row r="3054" spans="1:17" x14ac:dyDescent="0.25">
      <c r="A3054" s="44" t="s">
        <v>10268</v>
      </c>
      <c r="B3054" s="44" t="s">
        <v>10269</v>
      </c>
      <c r="C3054" s="44" t="s">
        <v>10270</v>
      </c>
      <c r="D3054" s="44"/>
      <c r="E3054" s="44" t="s">
        <v>9878</v>
      </c>
      <c r="F3054" s="44" t="s">
        <v>74</v>
      </c>
      <c r="G3054" s="45">
        <v>60</v>
      </c>
      <c r="H3054" s="46">
        <v>0</v>
      </c>
      <c r="I3054" s="44" t="s">
        <v>575</v>
      </c>
      <c r="J3054" s="44" t="s">
        <v>576</v>
      </c>
      <c r="K3054" s="44" t="s">
        <v>566</v>
      </c>
      <c r="L3054" s="44" t="s">
        <v>567</v>
      </c>
      <c r="M3054" s="44" t="s">
        <v>1217</v>
      </c>
      <c r="N3054" s="44"/>
      <c r="O3054" s="44" t="s">
        <v>9880</v>
      </c>
      <c r="P3054" s="44" t="s">
        <v>9876</v>
      </c>
      <c r="Q3054" s="44" t="s">
        <v>570</v>
      </c>
    </row>
    <row r="3055" spans="1:17" x14ac:dyDescent="0.25">
      <c r="A3055" s="44" t="s">
        <v>10271</v>
      </c>
      <c r="B3055" s="44" t="s">
        <v>10117</v>
      </c>
      <c r="C3055" s="44" t="s">
        <v>10272</v>
      </c>
      <c r="D3055" s="44" t="s">
        <v>74</v>
      </c>
      <c r="E3055" s="44" t="s">
        <v>9899</v>
      </c>
      <c r="F3055" s="44"/>
      <c r="G3055" s="45">
        <v>60</v>
      </c>
      <c r="H3055" s="46">
        <v>0</v>
      </c>
      <c r="I3055" s="44" t="s">
        <v>681</v>
      </c>
      <c r="J3055" s="44" t="s">
        <v>682</v>
      </c>
      <c r="K3055" s="44" t="s">
        <v>566</v>
      </c>
      <c r="L3055" s="44" t="s">
        <v>683</v>
      </c>
      <c r="M3055" s="44" t="s">
        <v>1014</v>
      </c>
      <c r="N3055" s="44"/>
      <c r="O3055" s="44" t="s">
        <v>9880</v>
      </c>
      <c r="P3055" s="44" t="s">
        <v>9876</v>
      </c>
      <c r="Q3055" s="44" t="s">
        <v>4245</v>
      </c>
    </row>
    <row r="3056" spans="1:17" x14ac:dyDescent="0.25">
      <c r="A3056" s="44" t="s">
        <v>10273</v>
      </c>
      <c r="B3056" s="44" t="s">
        <v>10117</v>
      </c>
      <c r="C3056" s="44" t="s">
        <v>10274</v>
      </c>
      <c r="D3056" s="44" t="s">
        <v>74</v>
      </c>
      <c r="E3056" s="44" t="s">
        <v>9899</v>
      </c>
      <c r="F3056" s="44"/>
      <c r="G3056" s="45">
        <v>60</v>
      </c>
      <c r="H3056" s="46">
        <v>0</v>
      </c>
      <c r="I3056" s="44" t="s">
        <v>5074</v>
      </c>
      <c r="J3056" s="44" t="s">
        <v>5075</v>
      </c>
      <c r="K3056" s="44" t="s">
        <v>566</v>
      </c>
      <c r="L3056" s="44" t="s">
        <v>683</v>
      </c>
      <c r="M3056" s="44" t="s">
        <v>851</v>
      </c>
      <c r="N3056" s="44"/>
      <c r="O3056" s="44" t="s">
        <v>9880</v>
      </c>
      <c r="P3056" s="44" t="s">
        <v>9876</v>
      </c>
      <c r="Q3056" s="44" t="s">
        <v>4245</v>
      </c>
    </row>
    <row r="3057" spans="1:17" x14ac:dyDescent="0.25">
      <c r="A3057" s="44" t="s">
        <v>10275</v>
      </c>
      <c r="B3057" s="44" t="s">
        <v>10111</v>
      </c>
      <c r="C3057" s="44" t="s">
        <v>10276</v>
      </c>
      <c r="D3057" s="44"/>
      <c r="E3057" s="44" t="s">
        <v>9878</v>
      </c>
      <c r="F3057" s="44" t="s">
        <v>74</v>
      </c>
      <c r="G3057" s="45">
        <v>60</v>
      </c>
      <c r="H3057" s="46">
        <v>0</v>
      </c>
      <c r="I3057" s="44" t="s">
        <v>623</v>
      </c>
      <c r="J3057" s="44" t="s">
        <v>624</v>
      </c>
      <c r="K3057" s="44" t="s">
        <v>566</v>
      </c>
      <c r="L3057" s="44" t="s">
        <v>567</v>
      </c>
      <c r="M3057" s="44" t="s">
        <v>2320</v>
      </c>
      <c r="N3057" s="44"/>
      <c r="O3057" s="44" t="s">
        <v>9880</v>
      </c>
      <c r="P3057" s="44" t="s">
        <v>9876</v>
      </c>
      <c r="Q3057" s="44" t="s">
        <v>570</v>
      </c>
    </row>
    <row r="3058" spans="1:17" x14ac:dyDescent="0.25">
      <c r="A3058" s="44" t="s">
        <v>10277</v>
      </c>
      <c r="B3058" s="44" t="s">
        <v>10111</v>
      </c>
      <c r="C3058" s="44" t="s">
        <v>10278</v>
      </c>
      <c r="D3058" s="44"/>
      <c r="E3058" s="44" t="s">
        <v>9878</v>
      </c>
      <c r="F3058" s="44" t="s">
        <v>74</v>
      </c>
      <c r="G3058" s="45">
        <v>60</v>
      </c>
      <c r="H3058" s="46">
        <v>0</v>
      </c>
      <c r="I3058" s="44" t="s">
        <v>623</v>
      </c>
      <c r="J3058" s="44" t="s">
        <v>624</v>
      </c>
      <c r="K3058" s="44" t="s">
        <v>566</v>
      </c>
      <c r="L3058" s="44" t="s">
        <v>567</v>
      </c>
      <c r="M3058" s="44" t="s">
        <v>673</v>
      </c>
      <c r="N3058" s="44"/>
      <c r="O3058" s="44" t="s">
        <v>9880</v>
      </c>
      <c r="P3058" s="44" t="s">
        <v>9876</v>
      </c>
      <c r="Q3058" s="44" t="s">
        <v>570</v>
      </c>
    </row>
    <row r="3059" spans="1:17" x14ac:dyDescent="0.25">
      <c r="A3059" s="44" t="s">
        <v>10279</v>
      </c>
      <c r="B3059" s="44" t="s">
        <v>10111</v>
      </c>
      <c r="C3059" s="44" t="s">
        <v>10280</v>
      </c>
      <c r="D3059" s="44"/>
      <c r="E3059" s="44" t="s">
        <v>9878</v>
      </c>
      <c r="F3059" s="44" t="s">
        <v>74</v>
      </c>
      <c r="G3059" s="45">
        <v>60</v>
      </c>
      <c r="H3059" s="46">
        <v>0</v>
      </c>
      <c r="I3059" s="44" t="s">
        <v>617</v>
      </c>
      <c r="J3059" s="44" t="s">
        <v>618</v>
      </c>
      <c r="K3059" s="44" t="s">
        <v>566</v>
      </c>
      <c r="L3059" s="44" t="s">
        <v>567</v>
      </c>
      <c r="M3059" s="44" t="s">
        <v>766</v>
      </c>
      <c r="N3059" s="44" t="s">
        <v>3711</v>
      </c>
      <c r="O3059" s="44" t="s">
        <v>9880</v>
      </c>
      <c r="P3059" s="44" t="s">
        <v>9876</v>
      </c>
      <c r="Q3059" s="44" t="s">
        <v>570</v>
      </c>
    </row>
    <row r="3060" spans="1:17" x14ac:dyDescent="0.25">
      <c r="A3060" s="44" t="s">
        <v>10281</v>
      </c>
      <c r="B3060" s="44" t="s">
        <v>10117</v>
      </c>
      <c r="C3060" s="44" t="s">
        <v>10282</v>
      </c>
      <c r="D3060" s="44" t="s">
        <v>74</v>
      </c>
      <c r="E3060" s="44" t="s">
        <v>9899</v>
      </c>
      <c r="F3060" s="44"/>
      <c r="G3060" s="45">
        <v>60</v>
      </c>
      <c r="H3060" s="46">
        <v>0</v>
      </c>
      <c r="I3060" s="44" t="s">
        <v>681</v>
      </c>
      <c r="J3060" s="44" t="s">
        <v>682</v>
      </c>
      <c r="K3060" s="44" t="s">
        <v>566</v>
      </c>
      <c r="L3060" s="44" t="s">
        <v>683</v>
      </c>
      <c r="M3060" s="44" t="s">
        <v>1014</v>
      </c>
      <c r="N3060" s="44"/>
      <c r="O3060" s="44" t="s">
        <v>9880</v>
      </c>
      <c r="P3060" s="44" t="s">
        <v>9876</v>
      </c>
      <c r="Q3060" s="44" t="s">
        <v>4245</v>
      </c>
    </row>
    <row r="3061" spans="1:17" x14ac:dyDescent="0.25">
      <c r="A3061" s="44" t="s">
        <v>10283</v>
      </c>
      <c r="B3061" s="44" t="s">
        <v>10111</v>
      </c>
      <c r="C3061" s="44" t="s">
        <v>10284</v>
      </c>
      <c r="D3061" s="44"/>
      <c r="E3061" s="44" t="s">
        <v>9878</v>
      </c>
      <c r="F3061" s="44" t="s">
        <v>74</v>
      </c>
      <c r="G3061" s="45">
        <v>60</v>
      </c>
      <c r="H3061" s="46">
        <v>0</v>
      </c>
      <c r="I3061" s="44" t="s">
        <v>575</v>
      </c>
      <c r="J3061" s="44" t="s">
        <v>576</v>
      </c>
      <c r="K3061" s="44" t="s">
        <v>566</v>
      </c>
      <c r="L3061" s="44" t="s">
        <v>567</v>
      </c>
      <c r="M3061" s="44" t="s">
        <v>663</v>
      </c>
      <c r="N3061" s="44"/>
      <c r="O3061" s="44" t="s">
        <v>9880</v>
      </c>
      <c r="P3061" s="44" t="s">
        <v>9876</v>
      </c>
      <c r="Q3061" s="44" t="s">
        <v>570</v>
      </c>
    </row>
    <row r="3062" spans="1:17" x14ac:dyDescent="0.25">
      <c r="A3062" s="44" t="s">
        <v>10285</v>
      </c>
      <c r="B3062" s="44" t="s">
        <v>10111</v>
      </c>
      <c r="C3062" s="44" t="s">
        <v>10286</v>
      </c>
      <c r="D3062" s="44"/>
      <c r="E3062" s="44" t="s">
        <v>9878</v>
      </c>
      <c r="F3062" s="44" t="s">
        <v>74</v>
      </c>
      <c r="G3062" s="45">
        <v>60</v>
      </c>
      <c r="H3062" s="46">
        <v>0</v>
      </c>
      <c r="I3062" s="44" t="s">
        <v>575</v>
      </c>
      <c r="J3062" s="44" t="s">
        <v>576</v>
      </c>
      <c r="K3062" s="44" t="s">
        <v>566</v>
      </c>
      <c r="L3062" s="44" t="s">
        <v>567</v>
      </c>
      <c r="M3062" s="44" t="s">
        <v>629</v>
      </c>
      <c r="N3062" s="44"/>
      <c r="O3062" s="44" t="s">
        <v>9880</v>
      </c>
      <c r="P3062" s="44" t="s">
        <v>9876</v>
      </c>
      <c r="Q3062" s="44" t="s">
        <v>570</v>
      </c>
    </row>
    <row r="3063" spans="1:17" x14ac:dyDescent="0.25">
      <c r="A3063" s="44" t="s">
        <v>10287</v>
      </c>
      <c r="B3063" s="44" t="s">
        <v>10102</v>
      </c>
      <c r="C3063" s="44" t="s">
        <v>10288</v>
      </c>
      <c r="D3063" s="44"/>
      <c r="E3063" s="44" t="s">
        <v>9878</v>
      </c>
      <c r="F3063" s="44" t="s">
        <v>74</v>
      </c>
      <c r="G3063" s="45">
        <v>60</v>
      </c>
      <c r="H3063" s="46">
        <v>0</v>
      </c>
      <c r="I3063" s="44" t="s">
        <v>657</v>
      </c>
      <c r="J3063" s="44" t="s">
        <v>658</v>
      </c>
      <c r="K3063" s="44" t="s">
        <v>566</v>
      </c>
      <c r="L3063" s="44" t="s">
        <v>567</v>
      </c>
      <c r="M3063" s="44" t="s">
        <v>659</v>
      </c>
      <c r="N3063" s="44"/>
      <c r="O3063" s="44" t="s">
        <v>9880</v>
      </c>
      <c r="P3063" s="44" t="s">
        <v>9876</v>
      </c>
      <c r="Q3063" s="44" t="s">
        <v>570</v>
      </c>
    </row>
    <row r="3064" spans="1:17" x14ac:dyDescent="0.25">
      <c r="A3064" s="44" t="s">
        <v>10289</v>
      </c>
      <c r="B3064" s="44" t="s">
        <v>10114</v>
      </c>
      <c r="C3064" s="44" t="s">
        <v>10290</v>
      </c>
      <c r="D3064" s="44" t="s">
        <v>74</v>
      </c>
      <c r="E3064" s="44" t="s">
        <v>9899</v>
      </c>
      <c r="F3064" s="44"/>
      <c r="G3064" s="45">
        <v>60</v>
      </c>
      <c r="H3064" s="46">
        <v>0</v>
      </c>
      <c r="I3064" s="44" t="s">
        <v>693</v>
      </c>
      <c r="J3064" s="44" t="s">
        <v>694</v>
      </c>
      <c r="K3064" s="44" t="s">
        <v>566</v>
      </c>
      <c r="L3064" s="44" t="s">
        <v>683</v>
      </c>
      <c r="M3064" s="44" t="s">
        <v>1224</v>
      </c>
      <c r="N3064" s="44"/>
      <c r="O3064" s="44" t="s">
        <v>9880</v>
      </c>
      <c r="P3064" s="44" t="s">
        <v>9876</v>
      </c>
      <c r="Q3064" s="44" t="s">
        <v>4245</v>
      </c>
    </row>
    <row r="3065" spans="1:17" x14ac:dyDescent="0.25">
      <c r="A3065" s="44" t="s">
        <v>10291</v>
      </c>
      <c r="B3065" s="44" t="s">
        <v>10117</v>
      </c>
      <c r="C3065" s="44" t="s">
        <v>10292</v>
      </c>
      <c r="D3065" s="44" t="s">
        <v>74</v>
      </c>
      <c r="E3065" s="44" t="s">
        <v>9899</v>
      </c>
      <c r="F3065" s="44"/>
      <c r="G3065" s="45">
        <v>60</v>
      </c>
      <c r="H3065" s="46">
        <v>0</v>
      </c>
      <c r="I3065" s="44" t="s">
        <v>681</v>
      </c>
      <c r="J3065" s="44" t="s">
        <v>682</v>
      </c>
      <c r="K3065" s="44" t="s">
        <v>566</v>
      </c>
      <c r="L3065" s="44" t="s">
        <v>683</v>
      </c>
      <c r="M3065" s="44" t="s">
        <v>1014</v>
      </c>
      <c r="N3065" s="44"/>
      <c r="O3065" s="44" t="s">
        <v>9880</v>
      </c>
      <c r="P3065" s="44" t="s">
        <v>9876</v>
      </c>
      <c r="Q3065" s="44" t="s">
        <v>4245</v>
      </c>
    </row>
    <row r="3066" spans="1:17" x14ac:dyDescent="0.25">
      <c r="A3066" s="44" t="s">
        <v>10293</v>
      </c>
      <c r="B3066" s="44" t="s">
        <v>10102</v>
      </c>
      <c r="C3066" s="44" t="s">
        <v>10294</v>
      </c>
      <c r="D3066" s="44"/>
      <c r="E3066" s="44" t="s">
        <v>9878</v>
      </c>
      <c r="F3066" s="44" t="s">
        <v>74</v>
      </c>
      <c r="G3066" s="45">
        <v>60</v>
      </c>
      <c r="H3066" s="46">
        <v>0</v>
      </c>
      <c r="I3066" s="44" t="s">
        <v>657</v>
      </c>
      <c r="J3066" s="44" t="s">
        <v>658</v>
      </c>
      <c r="K3066" s="44" t="s">
        <v>566</v>
      </c>
      <c r="L3066" s="44" t="s">
        <v>567</v>
      </c>
      <c r="M3066" s="44" t="s">
        <v>659</v>
      </c>
      <c r="N3066" s="44"/>
      <c r="O3066" s="44" t="s">
        <v>9880</v>
      </c>
      <c r="P3066" s="44" t="s">
        <v>9876</v>
      </c>
      <c r="Q3066" s="44" t="s">
        <v>570</v>
      </c>
    </row>
    <row r="3067" spans="1:17" x14ac:dyDescent="0.25">
      <c r="A3067" s="44" t="s">
        <v>10295</v>
      </c>
      <c r="B3067" s="44" t="s">
        <v>10117</v>
      </c>
      <c r="C3067" s="44" t="s">
        <v>10296</v>
      </c>
      <c r="D3067" s="44" t="s">
        <v>74</v>
      </c>
      <c r="E3067" s="44" t="s">
        <v>9899</v>
      </c>
      <c r="F3067" s="44"/>
      <c r="G3067" s="45">
        <v>60</v>
      </c>
      <c r="H3067" s="46">
        <v>0</v>
      </c>
      <c r="I3067" s="44" t="s">
        <v>681</v>
      </c>
      <c r="J3067" s="44" t="s">
        <v>682</v>
      </c>
      <c r="K3067" s="44" t="s">
        <v>566</v>
      </c>
      <c r="L3067" s="44" t="s">
        <v>683</v>
      </c>
      <c r="M3067" s="44" t="s">
        <v>1014</v>
      </c>
      <c r="N3067" s="44"/>
      <c r="O3067" s="44" t="s">
        <v>9880</v>
      </c>
      <c r="P3067" s="44" t="s">
        <v>9876</v>
      </c>
      <c r="Q3067" s="44" t="s">
        <v>4245</v>
      </c>
    </row>
    <row r="3068" spans="1:17" x14ac:dyDescent="0.25">
      <c r="A3068" s="44" t="s">
        <v>10297</v>
      </c>
      <c r="B3068" s="44" t="s">
        <v>10117</v>
      </c>
      <c r="C3068" s="44" t="s">
        <v>10298</v>
      </c>
      <c r="D3068" s="44" t="s">
        <v>74</v>
      </c>
      <c r="E3068" s="44" t="s">
        <v>9899</v>
      </c>
      <c r="F3068" s="44"/>
      <c r="G3068" s="45">
        <v>60</v>
      </c>
      <c r="H3068" s="46">
        <v>0</v>
      </c>
      <c r="I3068" s="44" t="s">
        <v>5074</v>
      </c>
      <c r="J3068" s="44" t="s">
        <v>5075</v>
      </c>
      <c r="K3068" s="44" t="s">
        <v>566</v>
      </c>
      <c r="L3068" s="44" t="s">
        <v>683</v>
      </c>
      <c r="M3068" s="44" t="s">
        <v>684</v>
      </c>
      <c r="N3068" s="44"/>
      <c r="O3068" s="44" t="s">
        <v>9880</v>
      </c>
      <c r="P3068" s="44" t="s">
        <v>9876</v>
      </c>
      <c r="Q3068" s="44" t="s">
        <v>4245</v>
      </c>
    </row>
    <row r="3069" spans="1:17" x14ac:dyDescent="0.25">
      <c r="A3069" s="44" t="s">
        <v>10299</v>
      </c>
      <c r="B3069" s="44" t="s">
        <v>10128</v>
      </c>
      <c r="C3069" s="44" t="s">
        <v>10300</v>
      </c>
      <c r="D3069" s="44" t="s">
        <v>74</v>
      </c>
      <c r="E3069" s="44" t="s">
        <v>9899</v>
      </c>
      <c r="F3069" s="44"/>
      <c r="G3069" s="45">
        <v>60</v>
      </c>
      <c r="H3069" s="46">
        <v>0</v>
      </c>
      <c r="I3069" s="44" t="s">
        <v>681</v>
      </c>
      <c r="J3069" s="44" t="s">
        <v>682</v>
      </c>
      <c r="K3069" s="44" t="s">
        <v>566</v>
      </c>
      <c r="L3069" s="44" t="s">
        <v>683</v>
      </c>
      <c r="M3069" s="44" t="s">
        <v>759</v>
      </c>
      <c r="N3069" s="44"/>
      <c r="O3069" s="44" t="s">
        <v>9880</v>
      </c>
      <c r="P3069" s="44" t="s">
        <v>9876</v>
      </c>
      <c r="Q3069" s="44" t="s">
        <v>4245</v>
      </c>
    </row>
    <row r="3070" spans="1:17" x14ac:dyDescent="0.25">
      <c r="A3070" s="44" t="s">
        <v>10301</v>
      </c>
      <c r="B3070" s="44" t="s">
        <v>10117</v>
      </c>
      <c r="C3070" s="44" t="s">
        <v>10302</v>
      </c>
      <c r="D3070" s="44" t="s">
        <v>74</v>
      </c>
      <c r="E3070" s="44" t="s">
        <v>9899</v>
      </c>
      <c r="F3070" s="44"/>
      <c r="G3070" s="45">
        <v>60</v>
      </c>
      <c r="H3070" s="46">
        <v>0</v>
      </c>
      <c r="I3070" s="44" t="s">
        <v>693</v>
      </c>
      <c r="J3070" s="44" t="s">
        <v>694</v>
      </c>
      <c r="K3070" s="44" t="s">
        <v>566</v>
      </c>
      <c r="L3070" s="44" t="s">
        <v>683</v>
      </c>
      <c r="M3070" s="44" t="s">
        <v>695</v>
      </c>
      <c r="N3070" s="44"/>
      <c r="O3070" s="44" t="s">
        <v>9880</v>
      </c>
      <c r="P3070" s="44" t="s">
        <v>9876</v>
      </c>
      <c r="Q3070" s="44" t="s">
        <v>4245</v>
      </c>
    </row>
    <row r="3071" spans="1:17" x14ac:dyDescent="0.25">
      <c r="A3071" s="44" t="s">
        <v>10303</v>
      </c>
      <c r="B3071" s="44" t="s">
        <v>10117</v>
      </c>
      <c r="C3071" s="44" t="s">
        <v>10304</v>
      </c>
      <c r="D3071" s="44" t="s">
        <v>74</v>
      </c>
      <c r="E3071" s="44" t="s">
        <v>9899</v>
      </c>
      <c r="F3071" s="44"/>
      <c r="G3071" s="45">
        <v>60</v>
      </c>
      <c r="H3071" s="46">
        <v>0</v>
      </c>
      <c r="I3071" s="44" t="s">
        <v>681</v>
      </c>
      <c r="J3071" s="44" t="s">
        <v>682</v>
      </c>
      <c r="K3071" s="44" t="s">
        <v>566</v>
      </c>
      <c r="L3071" s="44" t="s">
        <v>683</v>
      </c>
      <c r="M3071" s="44" t="s">
        <v>1014</v>
      </c>
      <c r="N3071" s="44"/>
      <c r="O3071" s="44" t="s">
        <v>9880</v>
      </c>
      <c r="P3071" s="44" t="s">
        <v>9876</v>
      </c>
      <c r="Q3071" s="44" t="s">
        <v>4245</v>
      </c>
    </row>
    <row r="3072" spans="1:17" x14ac:dyDescent="0.25">
      <c r="A3072" s="44" t="s">
        <v>10305</v>
      </c>
      <c r="B3072" s="44" t="s">
        <v>10117</v>
      </c>
      <c r="C3072" s="44" t="s">
        <v>10306</v>
      </c>
      <c r="D3072" s="44" t="s">
        <v>74</v>
      </c>
      <c r="E3072" s="44" t="s">
        <v>9899</v>
      </c>
      <c r="F3072" s="44"/>
      <c r="G3072" s="45">
        <v>60</v>
      </c>
      <c r="H3072" s="46">
        <v>0</v>
      </c>
      <c r="I3072" s="44" t="s">
        <v>681</v>
      </c>
      <c r="J3072" s="44" t="s">
        <v>682</v>
      </c>
      <c r="K3072" s="44" t="s">
        <v>566</v>
      </c>
      <c r="L3072" s="44" t="s">
        <v>683</v>
      </c>
      <c r="M3072" s="44" t="s">
        <v>1014</v>
      </c>
      <c r="N3072" s="44"/>
      <c r="O3072" s="44" t="s">
        <v>9880</v>
      </c>
      <c r="P3072" s="44" t="s">
        <v>9876</v>
      </c>
      <c r="Q3072" s="44" t="s">
        <v>4245</v>
      </c>
    </row>
    <row r="3073" spans="1:17" x14ac:dyDescent="0.25">
      <c r="A3073" s="44" t="s">
        <v>10307</v>
      </c>
      <c r="B3073" s="44" t="s">
        <v>10117</v>
      </c>
      <c r="C3073" s="44" t="s">
        <v>10308</v>
      </c>
      <c r="D3073" s="44" t="s">
        <v>74</v>
      </c>
      <c r="E3073" s="44" t="s">
        <v>9899</v>
      </c>
      <c r="F3073" s="44"/>
      <c r="G3073" s="45">
        <v>60</v>
      </c>
      <c r="H3073" s="46">
        <v>0</v>
      </c>
      <c r="I3073" s="44" t="s">
        <v>681</v>
      </c>
      <c r="J3073" s="44" t="s">
        <v>682</v>
      </c>
      <c r="K3073" s="44" t="s">
        <v>566</v>
      </c>
      <c r="L3073" s="44" t="s">
        <v>683</v>
      </c>
      <c r="M3073" s="44" t="s">
        <v>1106</v>
      </c>
      <c r="N3073" s="44"/>
      <c r="O3073" s="44" t="s">
        <v>9880</v>
      </c>
      <c r="P3073" s="44" t="s">
        <v>9876</v>
      </c>
      <c r="Q3073" s="44" t="s">
        <v>4245</v>
      </c>
    </row>
    <row r="3074" spans="1:17" x14ac:dyDescent="0.25">
      <c r="A3074" s="44" t="s">
        <v>10309</v>
      </c>
      <c r="B3074" s="44" t="s">
        <v>10117</v>
      </c>
      <c r="C3074" s="44" t="s">
        <v>10310</v>
      </c>
      <c r="D3074" s="44" t="s">
        <v>74</v>
      </c>
      <c r="E3074" s="44" t="s">
        <v>9899</v>
      </c>
      <c r="F3074" s="44"/>
      <c r="G3074" s="45">
        <v>60</v>
      </c>
      <c r="H3074" s="46">
        <v>0</v>
      </c>
      <c r="I3074" s="44" t="s">
        <v>5074</v>
      </c>
      <c r="J3074" s="44" t="s">
        <v>5075</v>
      </c>
      <c r="K3074" s="44" t="s">
        <v>566</v>
      </c>
      <c r="L3074" s="44" t="s">
        <v>683</v>
      </c>
      <c r="M3074" s="44" t="s">
        <v>1092</v>
      </c>
      <c r="N3074" s="44"/>
      <c r="O3074" s="44" t="s">
        <v>9880</v>
      </c>
      <c r="P3074" s="44" t="s">
        <v>9876</v>
      </c>
      <c r="Q3074" s="44" t="s">
        <v>4245</v>
      </c>
    </row>
    <row r="3075" spans="1:17" x14ac:dyDescent="0.25">
      <c r="A3075" s="44" t="s">
        <v>10311</v>
      </c>
      <c r="B3075" s="44" t="s">
        <v>10114</v>
      </c>
      <c r="C3075" s="44" t="s">
        <v>10312</v>
      </c>
      <c r="D3075" s="44" t="s">
        <v>74</v>
      </c>
      <c r="E3075" s="44" t="s">
        <v>9899</v>
      </c>
      <c r="F3075" s="44"/>
      <c r="G3075" s="45">
        <v>60</v>
      </c>
      <c r="H3075" s="46">
        <v>0</v>
      </c>
      <c r="I3075" s="44" t="s">
        <v>5074</v>
      </c>
      <c r="J3075" s="44" t="s">
        <v>5075</v>
      </c>
      <c r="K3075" s="44" t="s">
        <v>566</v>
      </c>
      <c r="L3075" s="44" t="s">
        <v>683</v>
      </c>
      <c r="M3075" s="44" t="s">
        <v>1032</v>
      </c>
      <c r="N3075" s="44"/>
      <c r="O3075" s="44" t="s">
        <v>9880</v>
      </c>
      <c r="P3075" s="44" t="s">
        <v>9876</v>
      </c>
      <c r="Q3075" s="44" t="s">
        <v>4245</v>
      </c>
    </row>
    <row r="3076" spans="1:17" x14ac:dyDescent="0.25">
      <c r="A3076" s="44" t="s">
        <v>10313</v>
      </c>
      <c r="B3076" s="44" t="s">
        <v>10117</v>
      </c>
      <c r="C3076" s="44" t="s">
        <v>10314</v>
      </c>
      <c r="D3076" s="44" t="s">
        <v>74</v>
      </c>
      <c r="E3076" s="44" t="s">
        <v>9899</v>
      </c>
      <c r="F3076" s="44"/>
      <c r="G3076" s="45">
        <v>60</v>
      </c>
      <c r="H3076" s="46">
        <v>0</v>
      </c>
      <c r="I3076" s="44" t="s">
        <v>693</v>
      </c>
      <c r="J3076" s="44" t="s">
        <v>694</v>
      </c>
      <c r="K3076" s="44" t="s">
        <v>566</v>
      </c>
      <c r="L3076" s="44" t="s">
        <v>683</v>
      </c>
      <c r="M3076" s="44" t="s">
        <v>695</v>
      </c>
      <c r="N3076" s="44"/>
      <c r="O3076" s="44" t="s">
        <v>9880</v>
      </c>
      <c r="P3076" s="44" t="s">
        <v>9876</v>
      </c>
      <c r="Q3076" s="44" t="s">
        <v>4245</v>
      </c>
    </row>
    <row r="3077" spans="1:17" x14ac:dyDescent="0.25">
      <c r="A3077" s="44" t="s">
        <v>10315</v>
      </c>
      <c r="B3077" s="44" t="s">
        <v>10117</v>
      </c>
      <c r="C3077" s="44" t="s">
        <v>10316</v>
      </c>
      <c r="D3077" s="44" t="s">
        <v>74</v>
      </c>
      <c r="E3077" s="44" t="s">
        <v>9899</v>
      </c>
      <c r="F3077" s="44"/>
      <c r="G3077" s="45">
        <v>60</v>
      </c>
      <c r="H3077" s="46">
        <v>0</v>
      </c>
      <c r="I3077" s="44" t="s">
        <v>5074</v>
      </c>
      <c r="J3077" s="44" t="s">
        <v>5075</v>
      </c>
      <c r="K3077" s="44" t="s">
        <v>566</v>
      </c>
      <c r="L3077" s="44" t="s">
        <v>683</v>
      </c>
      <c r="M3077" s="44" t="s">
        <v>684</v>
      </c>
      <c r="N3077" s="44"/>
      <c r="O3077" s="44" t="s">
        <v>9880</v>
      </c>
      <c r="P3077" s="44" t="s">
        <v>9876</v>
      </c>
      <c r="Q3077" s="44" t="s">
        <v>4245</v>
      </c>
    </row>
    <row r="3078" spans="1:17" x14ac:dyDescent="0.25">
      <c r="A3078" s="44" t="s">
        <v>10317</v>
      </c>
      <c r="B3078" s="44" t="s">
        <v>10117</v>
      </c>
      <c r="C3078" s="44" t="s">
        <v>10318</v>
      </c>
      <c r="D3078" s="44" t="s">
        <v>74</v>
      </c>
      <c r="E3078" s="44" t="s">
        <v>9899</v>
      </c>
      <c r="F3078" s="44"/>
      <c r="G3078" s="45">
        <v>60</v>
      </c>
      <c r="H3078" s="46">
        <v>0</v>
      </c>
      <c r="I3078" s="44" t="s">
        <v>681</v>
      </c>
      <c r="J3078" s="44" t="s">
        <v>682</v>
      </c>
      <c r="K3078" s="44" t="s">
        <v>566</v>
      </c>
      <c r="L3078" s="44" t="s">
        <v>683</v>
      </c>
      <c r="M3078" s="44" t="s">
        <v>1014</v>
      </c>
      <c r="N3078" s="44"/>
      <c r="O3078" s="44" t="s">
        <v>9880</v>
      </c>
      <c r="P3078" s="44" t="s">
        <v>9876</v>
      </c>
      <c r="Q3078" s="44" t="s">
        <v>4245</v>
      </c>
    </row>
    <row r="3079" spans="1:17" x14ac:dyDescent="0.25">
      <c r="A3079" s="44" t="s">
        <v>10319</v>
      </c>
      <c r="B3079" s="44" t="s">
        <v>10117</v>
      </c>
      <c r="C3079" s="44" t="s">
        <v>10320</v>
      </c>
      <c r="D3079" s="44" t="s">
        <v>74</v>
      </c>
      <c r="E3079" s="44" t="s">
        <v>9899</v>
      </c>
      <c r="F3079" s="44"/>
      <c r="G3079" s="45">
        <v>60</v>
      </c>
      <c r="H3079" s="46">
        <v>0</v>
      </c>
      <c r="I3079" s="44" t="s">
        <v>693</v>
      </c>
      <c r="J3079" s="44" t="s">
        <v>694</v>
      </c>
      <c r="K3079" s="44" t="s">
        <v>566</v>
      </c>
      <c r="L3079" s="44" t="s">
        <v>683</v>
      </c>
      <c r="M3079" s="44" t="s">
        <v>695</v>
      </c>
      <c r="N3079" s="44"/>
      <c r="O3079" s="44" t="s">
        <v>9880</v>
      </c>
      <c r="P3079" s="44" t="s">
        <v>9876</v>
      </c>
      <c r="Q3079" s="44" t="s">
        <v>4245</v>
      </c>
    </row>
    <row r="3080" spans="1:17" x14ac:dyDescent="0.25">
      <c r="A3080" s="44" t="s">
        <v>10321</v>
      </c>
      <c r="B3080" s="44" t="s">
        <v>10114</v>
      </c>
      <c r="C3080" s="44" t="s">
        <v>10322</v>
      </c>
      <c r="D3080" s="44" t="s">
        <v>74</v>
      </c>
      <c r="E3080" s="44" t="s">
        <v>9899</v>
      </c>
      <c r="F3080" s="44"/>
      <c r="G3080" s="45">
        <v>60</v>
      </c>
      <c r="H3080" s="46">
        <v>0</v>
      </c>
      <c r="I3080" s="44" t="s">
        <v>5074</v>
      </c>
      <c r="J3080" s="44" t="s">
        <v>5075</v>
      </c>
      <c r="K3080" s="44" t="s">
        <v>566</v>
      </c>
      <c r="L3080" s="44" t="s">
        <v>683</v>
      </c>
      <c r="M3080" s="44" t="s">
        <v>1032</v>
      </c>
      <c r="N3080" s="44"/>
      <c r="O3080" s="44" t="s">
        <v>9880</v>
      </c>
      <c r="P3080" s="44" t="s">
        <v>9876</v>
      </c>
      <c r="Q3080" s="44" t="s">
        <v>4245</v>
      </c>
    </row>
    <row r="3081" spans="1:17" x14ac:dyDescent="0.25">
      <c r="A3081" s="44" t="s">
        <v>10323</v>
      </c>
      <c r="B3081" s="44" t="s">
        <v>10117</v>
      </c>
      <c r="C3081" s="44" t="s">
        <v>10324</v>
      </c>
      <c r="D3081" s="44" t="s">
        <v>74</v>
      </c>
      <c r="E3081" s="44" t="s">
        <v>9899</v>
      </c>
      <c r="F3081" s="44"/>
      <c r="G3081" s="45">
        <v>60</v>
      </c>
      <c r="H3081" s="46">
        <v>0</v>
      </c>
      <c r="I3081" s="44" t="s">
        <v>681</v>
      </c>
      <c r="J3081" s="44" t="s">
        <v>682</v>
      </c>
      <c r="K3081" s="44" t="s">
        <v>566</v>
      </c>
      <c r="L3081" s="44" t="s">
        <v>683</v>
      </c>
      <c r="M3081" s="44" t="s">
        <v>1021</v>
      </c>
      <c r="N3081" s="44"/>
      <c r="O3081" s="44" t="s">
        <v>9880</v>
      </c>
      <c r="P3081" s="44" t="s">
        <v>9876</v>
      </c>
      <c r="Q3081" s="44" t="s">
        <v>4245</v>
      </c>
    </row>
    <row r="3082" spans="1:17" x14ac:dyDescent="0.25">
      <c r="A3082" s="44" t="s">
        <v>10325</v>
      </c>
      <c r="B3082" s="44" t="s">
        <v>10117</v>
      </c>
      <c r="C3082" s="44" t="s">
        <v>10326</v>
      </c>
      <c r="D3082" s="44" t="s">
        <v>74</v>
      </c>
      <c r="E3082" s="44" t="s">
        <v>9899</v>
      </c>
      <c r="F3082" s="44"/>
      <c r="G3082" s="45">
        <v>60</v>
      </c>
      <c r="H3082" s="46">
        <v>0</v>
      </c>
      <c r="I3082" s="44" t="s">
        <v>5074</v>
      </c>
      <c r="J3082" s="44" t="s">
        <v>5075</v>
      </c>
      <c r="K3082" s="44" t="s">
        <v>566</v>
      </c>
      <c r="L3082" s="44" t="s">
        <v>683</v>
      </c>
      <c r="M3082" s="44" t="s">
        <v>1092</v>
      </c>
      <c r="N3082" s="44"/>
      <c r="O3082" s="44" t="s">
        <v>9880</v>
      </c>
      <c r="P3082" s="44" t="s">
        <v>9876</v>
      </c>
      <c r="Q3082" s="44" t="s">
        <v>4245</v>
      </c>
    </row>
    <row r="3083" spans="1:17" x14ac:dyDescent="0.25">
      <c r="A3083" s="44" t="s">
        <v>10327</v>
      </c>
      <c r="B3083" s="44" t="s">
        <v>10117</v>
      </c>
      <c r="C3083" s="44" t="s">
        <v>10328</v>
      </c>
      <c r="D3083" s="44" t="s">
        <v>74</v>
      </c>
      <c r="E3083" s="44" t="s">
        <v>9899</v>
      </c>
      <c r="F3083" s="44"/>
      <c r="G3083" s="45">
        <v>60</v>
      </c>
      <c r="H3083" s="46">
        <v>0</v>
      </c>
      <c r="I3083" s="44" t="s">
        <v>681</v>
      </c>
      <c r="J3083" s="44" t="s">
        <v>682</v>
      </c>
      <c r="K3083" s="44" t="s">
        <v>566</v>
      </c>
      <c r="L3083" s="44" t="s">
        <v>683</v>
      </c>
      <c r="M3083" s="44" t="s">
        <v>1014</v>
      </c>
      <c r="N3083" s="44"/>
      <c r="O3083" s="44" t="s">
        <v>9880</v>
      </c>
      <c r="P3083" s="44" t="s">
        <v>9876</v>
      </c>
      <c r="Q3083" s="44" t="s">
        <v>4245</v>
      </c>
    </row>
    <row r="3084" spans="1:17" x14ac:dyDescent="0.25">
      <c r="A3084" s="44" t="s">
        <v>10329</v>
      </c>
      <c r="B3084" s="44" t="s">
        <v>10117</v>
      </c>
      <c r="C3084" s="44" t="s">
        <v>10330</v>
      </c>
      <c r="D3084" s="44" t="s">
        <v>74</v>
      </c>
      <c r="E3084" s="44" t="s">
        <v>9899</v>
      </c>
      <c r="F3084" s="44"/>
      <c r="G3084" s="45">
        <v>60</v>
      </c>
      <c r="H3084" s="46">
        <v>0</v>
      </c>
      <c r="I3084" s="44" t="s">
        <v>681</v>
      </c>
      <c r="J3084" s="44" t="s">
        <v>682</v>
      </c>
      <c r="K3084" s="44" t="s">
        <v>566</v>
      </c>
      <c r="L3084" s="44" t="s">
        <v>683</v>
      </c>
      <c r="M3084" s="44" t="s">
        <v>1106</v>
      </c>
      <c r="N3084" s="44"/>
      <c r="O3084" s="44" t="s">
        <v>9880</v>
      </c>
      <c r="P3084" s="44" t="s">
        <v>9876</v>
      </c>
      <c r="Q3084" s="44" t="s">
        <v>4245</v>
      </c>
    </row>
    <row r="3085" spans="1:17" x14ac:dyDescent="0.25">
      <c r="A3085" s="44" t="s">
        <v>10331</v>
      </c>
      <c r="B3085" s="44" t="s">
        <v>10114</v>
      </c>
      <c r="C3085" s="44" t="s">
        <v>10332</v>
      </c>
      <c r="D3085" s="44" t="s">
        <v>74</v>
      </c>
      <c r="E3085" s="44" t="s">
        <v>9899</v>
      </c>
      <c r="F3085" s="44"/>
      <c r="G3085" s="45">
        <v>60</v>
      </c>
      <c r="H3085" s="46">
        <v>0</v>
      </c>
      <c r="I3085" s="44" t="s">
        <v>693</v>
      </c>
      <c r="J3085" s="44" t="s">
        <v>694</v>
      </c>
      <c r="K3085" s="44" t="s">
        <v>566</v>
      </c>
      <c r="L3085" s="44" t="s">
        <v>683</v>
      </c>
      <c r="M3085" s="44" t="s">
        <v>1078</v>
      </c>
      <c r="N3085" s="44"/>
      <c r="O3085" s="44" t="s">
        <v>9880</v>
      </c>
      <c r="P3085" s="44" t="s">
        <v>9876</v>
      </c>
      <c r="Q3085" s="44" t="s">
        <v>4245</v>
      </c>
    </row>
    <row r="3086" spans="1:17" x14ac:dyDescent="0.25">
      <c r="A3086" s="44" t="s">
        <v>10333</v>
      </c>
      <c r="B3086" s="44" t="s">
        <v>10117</v>
      </c>
      <c r="C3086" s="44" t="s">
        <v>10334</v>
      </c>
      <c r="D3086" s="44" t="s">
        <v>74</v>
      </c>
      <c r="E3086" s="44" t="s">
        <v>9899</v>
      </c>
      <c r="F3086" s="44"/>
      <c r="G3086" s="45">
        <v>60</v>
      </c>
      <c r="H3086" s="46">
        <v>0</v>
      </c>
      <c r="I3086" s="44" t="s">
        <v>681</v>
      </c>
      <c r="J3086" s="44" t="s">
        <v>682</v>
      </c>
      <c r="K3086" s="44" t="s">
        <v>566</v>
      </c>
      <c r="L3086" s="44" t="s">
        <v>683</v>
      </c>
      <c r="M3086" s="44" t="s">
        <v>1014</v>
      </c>
      <c r="N3086" s="44"/>
      <c r="O3086" s="44" t="s">
        <v>9880</v>
      </c>
      <c r="P3086" s="44" t="s">
        <v>9876</v>
      </c>
      <c r="Q3086" s="44" t="s">
        <v>4245</v>
      </c>
    </row>
    <row r="3087" spans="1:17" x14ac:dyDescent="0.25">
      <c r="A3087" s="44" t="s">
        <v>10335</v>
      </c>
      <c r="B3087" s="44" t="s">
        <v>10114</v>
      </c>
      <c r="C3087" s="44" t="s">
        <v>10336</v>
      </c>
      <c r="D3087" s="44" t="s">
        <v>74</v>
      </c>
      <c r="E3087" s="44" t="s">
        <v>9899</v>
      </c>
      <c r="F3087" s="44"/>
      <c r="G3087" s="45">
        <v>60</v>
      </c>
      <c r="H3087" s="46">
        <v>0</v>
      </c>
      <c r="I3087" s="44" t="s">
        <v>5074</v>
      </c>
      <c r="J3087" s="44" t="s">
        <v>5075</v>
      </c>
      <c r="K3087" s="44" t="s">
        <v>566</v>
      </c>
      <c r="L3087" s="44" t="s">
        <v>683</v>
      </c>
      <c r="M3087" s="44" t="s">
        <v>1032</v>
      </c>
      <c r="N3087" s="44"/>
      <c r="O3087" s="44" t="s">
        <v>9880</v>
      </c>
      <c r="P3087" s="44" t="s">
        <v>9876</v>
      </c>
      <c r="Q3087" s="44" t="s">
        <v>4245</v>
      </c>
    </row>
    <row r="3088" spans="1:17" x14ac:dyDescent="0.25">
      <c r="A3088" s="44" t="s">
        <v>10337</v>
      </c>
      <c r="B3088" s="44" t="s">
        <v>10117</v>
      </c>
      <c r="C3088" s="44" t="s">
        <v>10338</v>
      </c>
      <c r="D3088" s="44" t="s">
        <v>74</v>
      </c>
      <c r="E3088" s="44" t="s">
        <v>9899</v>
      </c>
      <c r="F3088" s="44"/>
      <c r="G3088" s="45">
        <v>60</v>
      </c>
      <c r="H3088" s="46">
        <v>0</v>
      </c>
      <c r="I3088" s="44" t="s">
        <v>681</v>
      </c>
      <c r="J3088" s="44" t="s">
        <v>682</v>
      </c>
      <c r="K3088" s="44" t="s">
        <v>566</v>
      </c>
      <c r="L3088" s="44" t="s">
        <v>683</v>
      </c>
      <c r="M3088" s="44" t="s">
        <v>1014</v>
      </c>
      <c r="N3088" s="44"/>
      <c r="O3088" s="44" t="s">
        <v>9880</v>
      </c>
      <c r="P3088" s="44" t="s">
        <v>9876</v>
      </c>
      <c r="Q3088" s="44" t="s">
        <v>4245</v>
      </c>
    </row>
    <row r="3089" spans="1:17" x14ac:dyDescent="0.25">
      <c r="A3089" s="44" t="s">
        <v>10339</v>
      </c>
      <c r="B3089" s="44" t="s">
        <v>10117</v>
      </c>
      <c r="C3089" s="44" t="s">
        <v>10340</v>
      </c>
      <c r="D3089" s="44" t="s">
        <v>74</v>
      </c>
      <c r="E3089" s="44" t="s">
        <v>9899</v>
      </c>
      <c r="F3089" s="44"/>
      <c r="G3089" s="45">
        <v>60</v>
      </c>
      <c r="H3089" s="46">
        <v>0</v>
      </c>
      <c r="I3089" s="44" t="s">
        <v>693</v>
      </c>
      <c r="J3089" s="44" t="s">
        <v>694</v>
      </c>
      <c r="K3089" s="44" t="s">
        <v>566</v>
      </c>
      <c r="L3089" s="44" t="s">
        <v>683</v>
      </c>
      <c r="M3089" s="44" t="s">
        <v>695</v>
      </c>
      <c r="N3089" s="44"/>
      <c r="O3089" s="44" t="s">
        <v>9880</v>
      </c>
      <c r="P3089" s="44" t="s">
        <v>9876</v>
      </c>
      <c r="Q3089" s="44" t="s">
        <v>4245</v>
      </c>
    </row>
    <row r="3090" spans="1:17" x14ac:dyDescent="0.25">
      <c r="A3090" s="44" t="s">
        <v>10341</v>
      </c>
      <c r="B3090" s="44" t="s">
        <v>10114</v>
      </c>
      <c r="C3090" s="44" t="s">
        <v>10342</v>
      </c>
      <c r="D3090" s="44" t="s">
        <v>74</v>
      </c>
      <c r="E3090" s="44" t="s">
        <v>9899</v>
      </c>
      <c r="F3090" s="44"/>
      <c r="G3090" s="45">
        <v>60</v>
      </c>
      <c r="H3090" s="46">
        <v>0</v>
      </c>
      <c r="I3090" s="44" t="s">
        <v>5074</v>
      </c>
      <c r="J3090" s="44" t="s">
        <v>5075</v>
      </c>
      <c r="K3090" s="44" t="s">
        <v>566</v>
      </c>
      <c r="L3090" s="44" t="s">
        <v>683</v>
      </c>
      <c r="M3090" s="44" t="s">
        <v>1032</v>
      </c>
      <c r="N3090" s="44"/>
      <c r="O3090" s="44" t="s">
        <v>9880</v>
      </c>
      <c r="P3090" s="44" t="s">
        <v>9876</v>
      </c>
      <c r="Q3090" s="44" t="s">
        <v>4245</v>
      </c>
    </row>
    <row r="3091" spans="1:17" x14ac:dyDescent="0.25">
      <c r="A3091" s="44" t="s">
        <v>10343</v>
      </c>
      <c r="B3091" s="44" t="s">
        <v>10117</v>
      </c>
      <c r="C3091" s="44" t="s">
        <v>10344</v>
      </c>
      <c r="D3091" s="44" t="s">
        <v>74</v>
      </c>
      <c r="E3091" s="44" t="s">
        <v>9899</v>
      </c>
      <c r="F3091" s="44"/>
      <c r="G3091" s="45">
        <v>60</v>
      </c>
      <c r="H3091" s="46">
        <v>0</v>
      </c>
      <c r="I3091" s="44" t="s">
        <v>5074</v>
      </c>
      <c r="J3091" s="44" t="s">
        <v>5075</v>
      </c>
      <c r="K3091" s="44" t="s">
        <v>566</v>
      </c>
      <c r="L3091" s="44" t="s">
        <v>683</v>
      </c>
      <c r="M3091" s="44" t="s">
        <v>851</v>
      </c>
      <c r="N3091" s="44"/>
      <c r="O3091" s="44" t="s">
        <v>9880</v>
      </c>
      <c r="P3091" s="44" t="s">
        <v>9876</v>
      </c>
      <c r="Q3091" s="44" t="s">
        <v>4245</v>
      </c>
    </row>
    <row r="3092" spans="1:17" x14ac:dyDescent="0.25">
      <c r="A3092" s="44" t="s">
        <v>10345</v>
      </c>
      <c r="B3092" s="44" t="s">
        <v>10117</v>
      </c>
      <c r="C3092" s="44" t="s">
        <v>10346</v>
      </c>
      <c r="D3092" s="44" t="s">
        <v>74</v>
      </c>
      <c r="E3092" s="44" t="s">
        <v>9899</v>
      </c>
      <c r="F3092" s="44"/>
      <c r="G3092" s="45">
        <v>60</v>
      </c>
      <c r="H3092" s="46">
        <v>0</v>
      </c>
      <c r="I3092" s="44" t="s">
        <v>5074</v>
      </c>
      <c r="J3092" s="44" t="s">
        <v>5075</v>
      </c>
      <c r="K3092" s="44" t="s">
        <v>566</v>
      </c>
      <c r="L3092" s="44" t="s">
        <v>683</v>
      </c>
      <c r="M3092" s="44" t="s">
        <v>851</v>
      </c>
      <c r="N3092" s="44"/>
      <c r="O3092" s="44" t="s">
        <v>9880</v>
      </c>
      <c r="P3092" s="44" t="s">
        <v>9876</v>
      </c>
      <c r="Q3092" s="44" t="s">
        <v>4245</v>
      </c>
    </row>
    <row r="3093" spans="1:17" x14ac:dyDescent="0.25">
      <c r="A3093" s="44" t="s">
        <v>10347</v>
      </c>
      <c r="B3093" s="44" t="s">
        <v>10117</v>
      </c>
      <c r="C3093" s="44" t="s">
        <v>10348</v>
      </c>
      <c r="D3093" s="44" t="s">
        <v>74</v>
      </c>
      <c r="E3093" s="44" t="s">
        <v>9899</v>
      </c>
      <c r="F3093" s="44"/>
      <c r="G3093" s="45">
        <v>60</v>
      </c>
      <c r="H3093" s="46">
        <v>0</v>
      </c>
      <c r="I3093" s="44" t="s">
        <v>5074</v>
      </c>
      <c r="J3093" s="44" t="s">
        <v>5075</v>
      </c>
      <c r="K3093" s="44" t="s">
        <v>566</v>
      </c>
      <c r="L3093" s="44" t="s">
        <v>683</v>
      </c>
      <c r="M3093" s="44" t="s">
        <v>1092</v>
      </c>
      <c r="N3093" s="44"/>
      <c r="O3093" s="44" t="s">
        <v>9880</v>
      </c>
      <c r="P3093" s="44" t="s">
        <v>9876</v>
      </c>
      <c r="Q3093" s="44" t="s">
        <v>4245</v>
      </c>
    </row>
    <row r="3094" spans="1:17" x14ac:dyDescent="0.25">
      <c r="A3094" s="44" t="s">
        <v>10349</v>
      </c>
      <c r="B3094" s="44" t="s">
        <v>10111</v>
      </c>
      <c r="C3094" s="44" t="s">
        <v>10350</v>
      </c>
      <c r="D3094" s="44"/>
      <c r="E3094" s="44" t="s">
        <v>9878</v>
      </c>
      <c r="F3094" s="44" t="s">
        <v>74</v>
      </c>
      <c r="G3094" s="45">
        <v>60</v>
      </c>
      <c r="H3094" s="46">
        <v>0</v>
      </c>
      <c r="I3094" s="44" t="s">
        <v>583</v>
      </c>
      <c r="J3094" s="44" t="s">
        <v>584</v>
      </c>
      <c r="K3094" s="44" t="s">
        <v>566</v>
      </c>
      <c r="L3094" s="44" t="s">
        <v>567</v>
      </c>
      <c r="M3094" s="44" t="s">
        <v>710</v>
      </c>
      <c r="N3094" s="44"/>
      <c r="O3094" s="44" t="s">
        <v>9880</v>
      </c>
      <c r="P3094" s="44" t="s">
        <v>9876</v>
      </c>
      <c r="Q3094" s="44" t="s">
        <v>570</v>
      </c>
    </row>
    <row r="3095" spans="1:17" x14ac:dyDescent="0.25">
      <c r="A3095" s="44" t="s">
        <v>10351</v>
      </c>
      <c r="B3095" s="44" t="s">
        <v>10111</v>
      </c>
      <c r="C3095" s="44" t="s">
        <v>10352</v>
      </c>
      <c r="D3095" s="44"/>
      <c r="E3095" s="44" t="s">
        <v>9878</v>
      </c>
      <c r="F3095" s="44" t="s">
        <v>74</v>
      </c>
      <c r="G3095" s="45">
        <v>60</v>
      </c>
      <c r="H3095" s="46">
        <v>0</v>
      </c>
      <c r="I3095" s="44" t="s">
        <v>671</v>
      </c>
      <c r="J3095" s="44" t="s">
        <v>672</v>
      </c>
      <c r="K3095" s="44" t="s">
        <v>566</v>
      </c>
      <c r="L3095" s="44" t="s">
        <v>567</v>
      </c>
      <c r="M3095" s="44" t="s">
        <v>2320</v>
      </c>
      <c r="N3095" s="44"/>
      <c r="O3095" s="44" t="s">
        <v>9880</v>
      </c>
      <c r="P3095" s="44" t="s">
        <v>9876</v>
      </c>
      <c r="Q3095" s="44" t="s">
        <v>570</v>
      </c>
    </row>
    <row r="3096" spans="1:17" x14ac:dyDescent="0.25">
      <c r="A3096" s="44" t="s">
        <v>10353</v>
      </c>
      <c r="B3096" s="44" t="s">
        <v>10117</v>
      </c>
      <c r="C3096" s="44" t="s">
        <v>10354</v>
      </c>
      <c r="D3096" s="44" t="s">
        <v>74</v>
      </c>
      <c r="E3096" s="44" t="s">
        <v>9899</v>
      </c>
      <c r="F3096" s="44"/>
      <c r="G3096" s="45">
        <v>60</v>
      </c>
      <c r="H3096" s="46">
        <v>0</v>
      </c>
      <c r="I3096" s="44" t="s">
        <v>5074</v>
      </c>
      <c r="J3096" s="44" t="s">
        <v>5075</v>
      </c>
      <c r="K3096" s="44" t="s">
        <v>566</v>
      </c>
      <c r="L3096" s="44" t="s">
        <v>683</v>
      </c>
      <c r="M3096" s="44" t="s">
        <v>851</v>
      </c>
      <c r="N3096" s="44"/>
      <c r="O3096" s="44" t="s">
        <v>9880</v>
      </c>
      <c r="P3096" s="44" t="s">
        <v>9876</v>
      </c>
      <c r="Q3096" s="44" t="s">
        <v>4245</v>
      </c>
    </row>
    <row r="3097" spans="1:17" x14ac:dyDescent="0.25">
      <c r="A3097" s="44" t="s">
        <v>10355</v>
      </c>
      <c r="B3097" s="44" t="s">
        <v>10117</v>
      </c>
      <c r="C3097" s="44" t="s">
        <v>10356</v>
      </c>
      <c r="D3097" s="44" t="s">
        <v>74</v>
      </c>
      <c r="E3097" s="44" t="s">
        <v>9899</v>
      </c>
      <c r="F3097" s="44"/>
      <c r="G3097" s="45">
        <v>60</v>
      </c>
      <c r="H3097" s="46">
        <v>0</v>
      </c>
      <c r="I3097" s="44" t="s">
        <v>681</v>
      </c>
      <c r="J3097" s="44" t="s">
        <v>682</v>
      </c>
      <c r="K3097" s="44" t="s">
        <v>566</v>
      </c>
      <c r="L3097" s="44" t="s">
        <v>683</v>
      </c>
      <c r="M3097" s="44" t="s">
        <v>1021</v>
      </c>
      <c r="N3097" s="44"/>
      <c r="O3097" s="44" t="s">
        <v>9880</v>
      </c>
      <c r="P3097" s="44" t="s">
        <v>9876</v>
      </c>
      <c r="Q3097" s="44" t="s">
        <v>4245</v>
      </c>
    </row>
    <row r="3098" spans="1:17" x14ac:dyDescent="0.25">
      <c r="A3098" s="44" t="s">
        <v>10357</v>
      </c>
      <c r="B3098" s="44" t="s">
        <v>10117</v>
      </c>
      <c r="C3098" s="44" t="s">
        <v>10358</v>
      </c>
      <c r="D3098" s="44" t="s">
        <v>74</v>
      </c>
      <c r="E3098" s="44" t="s">
        <v>9899</v>
      </c>
      <c r="F3098" s="44"/>
      <c r="G3098" s="45">
        <v>60</v>
      </c>
      <c r="H3098" s="46">
        <v>0</v>
      </c>
      <c r="I3098" s="44" t="s">
        <v>5074</v>
      </c>
      <c r="J3098" s="44" t="s">
        <v>5075</v>
      </c>
      <c r="K3098" s="44" t="s">
        <v>566</v>
      </c>
      <c r="L3098" s="44" t="s">
        <v>683</v>
      </c>
      <c r="M3098" s="44" t="s">
        <v>1032</v>
      </c>
      <c r="N3098" s="44"/>
      <c r="O3098" s="44" t="s">
        <v>9880</v>
      </c>
      <c r="P3098" s="44" t="s">
        <v>9876</v>
      </c>
      <c r="Q3098" s="44" t="s">
        <v>4245</v>
      </c>
    </row>
    <row r="3099" spans="1:17" x14ac:dyDescent="0.25">
      <c r="A3099" s="44" t="s">
        <v>10359</v>
      </c>
      <c r="B3099" s="44" t="s">
        <v>10117</v>
      </c>
      <c r="C3099" s="44" t="s">
        <v>10360</v>
      </c>
      <c r="D3099" s="44" t="s">
        <v>74</v>
      </c>
      <c r="E3099" s="44" t="s">
        <v>9899</v>
      </c>
      <c r="F3099" s="44"/>
      <c r="G3099" s="45">
        <v>60</v>
      </c>
      <c r="H3099" s="46">
        <v>0</v>
      </c>
      <c r="I3099" s="44" t="s">
        <v>693</v>
      </c>
      <c r="J3099" s="44" t="s">
        <v>694</v>
      </c>
      <c r="K3099" s="44" t="s">
        <v>566</v>
      </c>
      <c r="L3099" s="44" t="s">
        <v>683</v>
      </c>
      <c r="M3099" s="44" t="s">
        <v>1078</v>
      </c>
      <c r="N3099" s="44"/>
      <c r="O3099" s="44" t="s">
        <v>9880</v>
      </c>
      <c r="P3099" s="44" t="s">
        <v>9876</v>
      </c>
      <c r="Q3099" s="44" t="s">
        <v>4245</v>
      </c>
    </row>
    <row r="3100" spans="1:17" x14ac:dyDescent="0.25">
      <c r="A3100" s="44" t="s">
        <v>10361</v>
      </c>
      <c r="B3100" s="44" t="s">
        <v>10117</v>
      </c>
      <c r="C3100" s="44" t="s">
        <v>10362</v>
      </c>
      <c r="D3100" s="44" t="s">
        <v>74</v>
      </c>
      <c r="E3100" s="44" t="s">
        <v>9899</v>
      </c>
      <c r="F3100" s="44"/>
      <c r="G3100" s="45">
        <v>60</v>
      </c>
      <c r="H3100" s="46">
        <v>0</v>
      </c>
      <c r="I3100" s="44" t="s">
        <v>693</v>
      </c>
      <c r="J3100" s="44" t="s">
        <v>694</v>
      </c>
      <c r="K3100" s="44" t="s">
        <v>566</v>
      </c>
      <c r="L3100" s="44" t="s">
        <v>683</v>
      </c>
      <c r="M3100" s="44" t="s">
        <v>695</v>
      </c>
      <c r="N3100" s="44"/>
      <c r="O3100" s="44" t="s">
        <v>9880</v>
      </c>
      <c r="P3100" s="44" t="s">
        <v>9876</v>
      </c>
      <c r="Q3100" s="44" t="s">
        <v>4245</v>
      </c>
    </row>
    <row r="3101" spans="1:17" x14ac:dyDescent="0.25">
      <c r="A3101" s="44" t="s">
        <v>10363</v>
      </c>
      <c r="B3101" s="44" t="s">
        <v>10117</v>
      </c>
      <c r="C3101" s="44" t="s">
        <v>10364</v>
      </c>
      <c r="D3101" s="44" t="s">
        <v>74</v>
      </c>
      <c r="E3101" s="44" t="s">
        <v>9899</v>
      </c>
      <c r="F3101" s="44"/>
      <c r="G3101" s="45">
        <v>60</v>
      </c>
      <c r="H3101" s="46">
        <v>0</v>
      </c>
      <c r="I3101" s="44" t="s">
        <v>681</v>
      </c>
      <c r="J3101" s="44" t="s">
        <v>682</v>
      </c>
      <c r="K3101" s="44" t="s">
        <v>566</v>
      </c>
      <c r="L3101" s="44" t="s">
        <v>683</v>
      </c>
      <c r="M3101" s="44" t="s">
        <v>1014</v>
      </c>
      <c r="N3101" s="44"/>
      <c r="O3101" s="44" t="s">
        <v>9880</v>
      </c>
      <c r="P3101" s="44" t="s">
        <v>9876</v>
      </c>
      <c r="Q3101" s="44" t="s">
        <v>4245</v>
      </c>
    </row>
    <row r="3102" spans="1:17" x14ac:dyDescent="0.25">
      <c r="A3102" s="44" t="s">
        <v>10365</v>
      </c>
      <c r="B3102" s="44" t="s">
        <v>10117</v>
      </c>
      <c r="C3102" s="44" t="s">
        <v>10366</v>
      </c>
      <c r="D3102" s="44" t="s">
        <v>74</v>
      </c>
      <c r="E3102" s="44" t="s">
        <v>9899</v>
      </c>
      <c r="F3102" s="44"/>
      <c r="G3102" s="45">
        <v>60</v>
      </c>
      <c r="H3102" s="46">
        <v>0</v>
      </c>
      <c r="I3102" s="44" t="s">
        <v>5074</v>
      </c>
      <c r="J3102" s="44" t="s">
        <v>5075</v>
      </c>
      <c r="K3102" s="44" t="s">
        <v>566</v>
      </c>
      <c r="L3102" s="44" t="s">
        <v>683</v>
      </c>
      <c r="M3102" s="44" t="s">
        <v>851</v>
      </c>
      <c r="N3102" s="44"/>
      <c r="O3102" s="44" t="s">
        <v>9880</v>
      </c>
      <c r="P3102" s="44" t="s">
        <v>9876</v>
      </c>
      <c r="Q3102" s="44" t="s">
        <v>4245</v>
      </c>
    </row>
    <row r="3103" spans="1:17" x14ac:dyDescent="0.25">
      <c r="A3103" s="44" t="s">
        <v>10367</v>
      </c>
      <c r="B3103" s="44" t="s">
        <v>10117</v>
      </c>
      <c r="C3103" s="44" t="s">
        <v>10368</v>
      </c>
      <c r="D3103" s="44" t="s">
        <v>74</v>
      </c>
      <c r="E3103" s="44" t="s">
        <v>9899</v>
      </c>
      <c r="F3103" s="44"/>
      <c r="G3103" s="45">
        <v>60</v>
      </c>
      <c r="H3103" s="46">
        <v>0</v>
      </c>
      <c r="I3103" s="44" t="s">
        <v>681</v>
      </c>
      <c r="J3103" s="44" t="s">
        <v>682</v>
      </c>
      <c r="K3103" s="44" t="s">
        <v>566</v>
      </c>
      <c r="L3103" s="44" t="s">
        <v>683</v>
      </c>
      <c r="M3103" s="44" t="s">
        <v>1014</v>
      </c>
      <c r="N3103" s="44"/>
      <c r="O3103" s="44" t="s">
        <v>9880</v>
      </c>
      <c r="P3103" s="44" t="s">
        <v>9876</v>
      </c>
      <c r="Q3103" s="44" t="s">
        <v>4245</v>
      </c>
    </row>
    <row r="3104" spans="1:17" x14ac:dyDescent="0.25">
      <c r="A3104" s="44" t="s">
        <v>10369</v>
      </c>
      <c r="B3104" s="44" t="s">
        <v>10117</v>
      </c>
      <c r="C3104" s="44" t="s">
        <v>10370</v>
      </c>
      <c r="D3104" s="44" t="s">
        <v>74</v>
      </c>
      <c r="E3104" s="44" t="s">
        <v>9899</v>
      </c>
      <c r="F3104" s="44"/>
      <c r="G3104" s="45">
        <v>60</v>
      </c>
      <c r="H3104" s="46">
        <v>0</v>
      </c>
      <c r="I3104" s="44" t="s">
        <v>5074</v>
      </c>
      <c r="J3104" s="44" t="s">
        <v>5075</v>
      </c>
      <c r="K3104" s="44" t="s">
        <v>566</v>
      </c>
      <c r="L3104" s="44" t="s">
        <v>683</v>
      </c>
      <c r="M3104" s="44" t="s">
        <v>1032</v>
      </c>
      <c r="N3104" s="44"/>
      <c r="O3104" s="44" t="s">
        <v>9880</v>
      </c>
      <c r="P3104" s="44" t="s">
        <v>9876</v>
      </c>
      <c r="Q3104" s="44" t="s">
        <v>4245</v>
      </c>
    </row>
    <row r="3105" spans="1:17" x14ac:dyDescent="0.25">
      <c r="A3105" s="44" t="s">
        <v>10371</v>
      </c>
      <c r="B3105" s="44" t="s">
        <v>10117</v>
      </c>
      <c r="C3105" s="44" t="s">
        <v>10372</v>
      </c>
      <c r="D3105" s="44" t="s">
        <v>74</v>
      </c>
      <c r="E3105" s="44" t="s">
        <v>9899</v>
      </c>
      <c r="F3105" s="44"/>
      <c r="G3105" s="45">
        <v>60</v>
      </c>
      <c r="H3105" s="46">
        <v>0</v>
      </c>
      <c r="I3105" s="44" t="s">
        <v>693</v>
      </c>
      <c r="J3105" s="44" t="s">
        <v>694</v>
      </c>
      <c r="K3105" s="44" t="s">
        <v>566</v>
      </c>
      <c r="L3105" s="44" t="s">
        <v>683</v>
      </c>
      <c r="M3105" s="44" t="s">
        <v>695</v>
      </c>
      <c r="N3105" s="44"/>
      <c r="O3105" s="44" t="s">
        <v>9880</v>
      </c>
      <c r="P3105" s="44" t="s">
        <v>9876</v>
      </c>
      <c r="Q3105" s="44" t="s">
        <v>4245</v>
      </c>
    </row>
    <row r="3106" spans="1:17" x14ac:dyDescent="0.25">
      <c r="A3106" s="44" t="s">
        <v>10373</v>
      </c>
      <c r="B3106" s="44" t="s">
        <v>10117</v>
      </c>
      <c r="C3106" s="44" t="s">
        <v>10374</v>
      </c>
      <c r="D3106" s="44" t="s">
        <v>74</v>
      </c>
      <c r="E3106" s="44" t="s">
        <v>9899</v>
      </c>
      <c r="F3106" s="44"/>
      <c r="G3106" s="45">
        <v>60</v>
      </c>
      <c r="H3106" s="46">
        <v>0</v>
      </c>
      <c r="I3106" s="44" t="s">
        <v>681</v>
      </c>
      <c r="J3106" s="44" t="s">
        <v>682</v>
      </c>
      <c r="K3106" s="44" t="s">
        <v>566</v>
      </c>
      <c r="L3106" s="44" t="s">
        <v>683</v>
      </c>
      <c r="M3106" s="44" t="s">
        <v>1014</v>
      </c>
      <c r="N3106" s="44"/>
      <c r="O3106" s="44" t="s">
        <v>9880</v>
      </c>
      <c r="P3106" s="44" t="s">
        <v>9876</v>
      </c>
      <c r="Q3106" s="44" t="s">
        <v>4245</v>
      </c>
    </row>
    <row r="3107" spans="1:17" x14ac:dyDescent="0.25">
      <c r="A3107" s="44" t="s">
        <v>10375</v>
      </c>
      <c r="B3107" s="44" t="s">
        <v>10117</v>
      </c>
      <c r="C3107" s="44" t="s">
        <v>10376</v>
      </c>
      <c r="D3107" s="44" t="s">
        <v>74</v>
      </c>
      <c r="E3107" s="44" t="s">
        <v>9899</v>
      </c>
      <c r="F3107" s="44"/>
      <c r="G3107" s="45">
        <v>60</v>
      </c>
      <c r="H3107" s="46">
        <v>0</v>
      </c>
      <c r="I3107" s="44" t="s">
        <v>681</v>
      </c>
      <c r="J3107" s="44" t="s">
        <v>682</v>
      </c>
      <c r="K3107" s="44" t="s">
        <v>566</v>
      </c>
      <c r="L3107" s="44" t="s">
        <v>683</v>
      </c>
      <c r="M3107" s="44" t="s">
        <v>1014</v>
      </c>
      <c r="N3107" s="44"/>
      <c r="O3107" s="44" t="s">
        <v>9880</v>
      </c>
      <c r="P3107" s="44" t="s">
        <v>9876</v>
      </c>
      <c r="Q3107" s="44" t="s">
        <v>4245</v>
      </c>
    </row>
    <row r="3108" spans="1:17" x14ac:dyDescent="0.25">
      <c r="A3108" s="44" t="s">
        <v>10377</v>
      </c>
      <c r="B3108" s="44" t="s">
        <v>10117</v>
      </c>
      <c r="C3108" s="44" t="s">
        <v>10378</v>
      </c>
      <c r="D3108" s="44" t="s">
        <v>74</v>
      </c>
      <c r="E3108" s="44" t="s">
        <v>9899</v>
      </c>
      <c r="F3108" s="44"/>
      <c r="G3108" s="45">
        <v>60</v>
      </c>
      <c r="H3108" s="46">
        <v>0</v>
      </c>
      <c r="I3108" s="44" t="s">
        <v>5074</v>
      </c>
      <c r="J3108" s="44" t="s">
        <v>5075</v>
      </c>
      <c r="K3108" s="44" t="s">
        <v>566</v>
      </c>
      <c r="L3108" s="44" t="s">
        <v>683</v>
      </c>
      <c r="M3108" s="44" t="s">
        <v>1092</v>
      </c>
      <c r="N3108" s="44"/>
      <c r="O3108" s="44" t="s">
        <v>9880</v>
      </c>
      <c r="P3108" s="44" t="s">
        <v>9876</v>
      </c>
      <c r="Q3108" s="44" t="s">
        <v>4245</v>
      </c>
    </row>
    <row r="3109" spans="1:17" x14ac:dyDescent="0.25">
      <c r="A3109" s="44" t="s">
        <v>10379</v>
      </c>
      <c r="B3109" s="44" t="s">
        <v>10114</v>
      </c>
      <c r="C3109" s="44" t="s">
        <v>10380</v>
      </c>
      <c r="D3109" s="44" t="s">
        <v>74</v>
      </c>
      <c r="E3109" s="44" t="s">
        <v>9899</v>
      </c>
      <c r="F3109" s="44"/>
      <c r="G3109" s="45">
        <v>60</v>
      </c>
      <c r="H3109" s="46">
        <v>0</v>
      </c>
      <c r="I3109" s="44" t="s">
        <v>693</v>
      </c>
      <c r="J3109" s="44" t="s">
        <v>694</v>
      </c>
      <c r="K3109" s="44" t="s">
        <v>566</v>
      </c>
      <c r="L3109" s="44" t="s">
        <v>683</v>
      </c>
      <c r="M3109" s="44" t="s">
        <v>1068</v>
      </c>
      <c r="N3109" s="44"/>
      <c r="O3109" s="44" t="s">
        <v>9880</v>
      </c>
      <c r="P3109" s="44" t="s">
        <v>9876</v>
      </c>
      <c r="Q3109" s="44" t="s">
        <v>4245</v>
      </c>
    </row>
    <row r="3110" spans="1:17" x14ac:dyDescent="0.25">
      <c r="A3110" s="44" t="s">
        <v>10381</v>
      </c>
      <c r="B3110" s="44" t="s">
        <v>10117</v>
      </c>
      <c r="C3110" s="44" t="s">
        <v>10382</v>
      </c>
      <c r="D3110" s="44" t="s">
        <v>74</v>
      </c>
      <c r="E3110" s="44" t="s">
        <v>9899</v>
      </c>
      <c r="F3110" s="44"/>
      <c r="G3110" s="45">
        <v>60</v>
      </c>
      <c r="H3110" s="46">
        <v>0</v>
      </c>
      <c r="I3110" s="44" t="s">
        <v>681</v>
      </c>
      <c r="J3110" s="44" t="s">
        <v>682</v>
      </c>
      <c r="K3110" s="44" t="s">
        <v>566</v>
      </c>
      <c r="L3110" s="44" t="s">
        <v>683</v>
      </c>
      <c r="M3110" s="44" t="s">
        <v>1021</v>
      </c>
      <c r="N3110" s="44"/>
      <c r="O3110" s="44" t="s">
        <v>9880</v>
      </c>
      <c r="P3110" s="44" t="s">
        <v>9876</v>
      </c>
      <c r="Q3110" s="44" t="s">
        <v>4245</v>
      </c>
    </row>
    <row r="3111" spans="1:17" x14ac:dyDescent="0.25">
      <c r="A3111" s="44" t="s">
        <v>10383</v>
      </c>
      <c r="B3111" s="44" t="s">
        <v>10117</v>
      </c>
      <c r="C3111" s="44" t="s">
        <v>10384</v>
      </c>
      <c r="D3111" s="44" t="s">
        <v>74</v>
      </c>
      <c r="E3111" s="44" t="s">
        <v>9899</v>
      </c>
      <c r="F3111" s="44"/>
      <c r="G3111" s="45">
        <v>60</v>
      </c>
      <c r="H3111" s="46">
        <v>0</v>
      </c>
      <c r="I3111" s="44" t="s">
        <v>5074</v>
      </c>
      <c r="J3111" s="44" t="s">
        <v>5075</v>
      </c>
      <c r="K3111" s="44" t="s">
        <v>566</v>
      </c>
      <c r="L3111" s="44" t="s">
        <v>683</v>
      </c>
      <c r="M3111" s="44" t="s">
        <v>1092</v>
      </c>
      <c r="N3111" s="44"/>
      <c r="O3111" s="44" t="s">
        <v>9880</v>
      </c>
      <c r="P3111" s="44" t="s">
        <v>9876</v>
      </c>
      <c r="Q3111" s="44" t="s">
        <v>4245</v>
      </c>
    </row>
    <row r="3112" spans="1:17" x14ac:dyDescent="0.25">
      <c r="A3112" s="44" t="s">
        <v>10385</v>
      </c>
      <c r="B3112" s="44" t="s">
        <v>10117</v>
      </c>
      <c r="C3112" s="44" t="s">
        <v>10386</v>
      </c>
      <c r="D3112" s="44" t="s">
        <v>74</v>
      </c>
      <c r="E3112" s="44" t="s">
        <v>9899</v>
      </c>
      <c r="F3112" s="44"/>
      <c r="G3112" s="45">
        <v>60</v>
      </c>
      <c r="H3112" s="46">
        <v>0</v>
      </c>
      <c r="I3112" s="44" t="s">
        <v>5074</v>
      </c>
      <c r="J3112" s="44" t="s">
        <v>5075</v>
      </c>
      <c r="K3112" s="44" t="s">
        <v>566</v>
      </c>
      <c r="L3112" s="44" t="s">
        <v>683</v>
      </c>
      <c r="M3112" s="44" t="s">
        <v>1092</v>
      </c>
      <c r="N3112" s="44"/>
      <c r="O3112" s="44" t="s">
        <v>9880</v>
      </c>
      <c r="P3112" s="44" t="s">
        <v>9876</v>
      </c>
      <c r="Q3112" s="44" t="s">
        <v>4245</v>
      </c>
    </row>
    <row r="3113" spans="1:17" x14ac:dyDescent="0.25">
      <c r="A3113" s="44" t="s">
        <v>10387</v>
      </c>
      <c r="B3113" s="44" t="s">
        <v>10117</v>
      </c>
      <c r="C3113" s="44" t="s">
        <v>10388</v>
      </c>
      <c r="D3113" s="44" t="s">
        <v>74</v>
      </c>
      <c r="E3113" s="44" t="s">
        <v>9899</v>
      </c>
      <c r="F3113" s="44"/>
      <c r="G3113" s="45">
        <v>60</v>
      </c>
      <c r="H3113" s="46">
        <v>0</v>
      </c>
      <c r="I3113" s="44" t="s">
        <v>681</v>
      </c>
      <c r="J3113" s="44" t="s">
        <v>682</v>
      </c>
      <c r="K3113" s="44" t="s">
        <v>566</v>
      </c>
      <c r="L3113" s="44" t="s">
        <v>683</v>
      </c>
      <c r="M3113" s="44" t="s">
        <v>759</v>
      </c>
      <c r="N3113" s="44"/>
      <c r="O3113" s="44" t="s">
        <v>9880</v>
      </c>
      <c r="P3113" s="44" t="s">
        <v>9876</v>
      </c>
      <c r="Q3113" s="44" t="s">
        <v>4245</v>
      </c>
    </row>
    <row r="3114" spans="1:17" x14ac:dyDescent="0.25">
      <c r="A3114" s="44" t="s">
        <v>10389</v>
      </c>
      <c r="B3114" s="44" t="s">
        <v>10117</v>
      </c>
      <c r="C3114" s="44" t="s">
        <v>10390</v>
      </c>
      <c r="D3114" s="44" t="s">
        <v>74</v>
      </c>
      <c r="E3114" s="44" t="s">
        <v>9899</v>
      </c>
      <c r="F3114" s="44"/>
      <c r="G3114" s="45">
        <v>60</v>
      </c>
      <c r="H3114" s="46">
        <v>0</v>
      </c>
      <c r="I3114" s="44" t="s">
        <v>5074</v>
      </c>
      <c r="J3114" s="44" t="s">
        <v>5075</v>
      </c>
      <c r="K3114" s="44" t="s">
        <v>566</v>
      </c>
      <c r="L3114" s="44" t="s">
        <v>683</v>
      </c>
      <c r="M3114" s="44" t="s">
        <v>1032</v>
      </c>
      <c r="N3114" s="44"/>
      <c r="O3114" s="44" t="s">
        <v>9880</v>
      </c>
      <c r="P3114" s="44" t="s">
        <v>9876</v>
      </c>
      <c r="Q3114" s="44" t="s">
        <v>4245</v>
      </c>
    </row>
    <row r="3115" spans="1:17" x14ac:dyDescent="0.25">
      <c r="A3115" s="44" t="s">
        <v>10391</v>
      </c>
      <c r="B3115" s="44" t="s">
        <v>10117</v>
      </c>
      <c r="C3115" s="44" t="s">
        <v>10392</v>
      </c>
      <c r="D3115" s="44" t="s">
        <v>74</v>
      </c>
      <c r="E3115" s="44" t="s">
        <v>9899</v>
      </c>
      <c r="F3115" s="44"/>
      <c r="G3115" s="45">
        <v>60</v>
      </c>
      <c r="H3115" s="46">
        <v>0</v>
      </c>
      <c r="I3115" s="44" t="s">
        <v>681</v>
      </c>
      <c r="J3115" s="44" t="s">
        <v>682</v>
      </c>
      <c r="K3115" s="44" t="s">
        <v>566</v>
      </c>
      <c r="L3115" s="44" t="s">
        <v>683</v>
      </c>
      <c r="M3115" s="44" t="s">
        <v>1014</v>
      </c>
      <c r="N3115" s="44"/>
      <c r="O3115" s="44" t="s">
        <v>9880</v>
      </c>
      <c r="P3115" s="44" t="s">
        <v>9876</v>
      </c>
      <c r="Q3115" s="44" t="s">
        <v>4245</v>
      </c>
    </row>
    <row r="3116" spans="1:17" x14ac:dyDescent="0.25">
      <c r="A3116" s="44" t="s">
        <v>10393</v>
      </c>
      <c r="B3116" s="44" t="s">
        <v>10117</v>
      </c>
      <c r="C3116" s="44" t="s">
        <v>10394</v>
      </c>
      <c r="D3116" s="44" t="s">
        <v>74</v>
      </c>
      <c r="E3116" s="44" t="s">
        <v>9899</v>
      </c>
      <c r="F3116" s="44"/>
      <c r="G3116" s="45">
        <v>60</v>
      </c>
      <c r="H3116" s="46">
        <v>0</v>
      </c>
      <c r="I3116" s="44" t="s">
        <v>681</v>
      </c>
      <c r="J3116" s="44" t="s">
        <v>682</v>
      </c>
      <c r="K3116" s="44" t="s">
        <v>566</v>
      </c>
      <c r="L3116" s="44" t="s">
        <v>683</v>
      </c>
      <c r="M3116" s="44" t="s">
        <v>1021</v>
      </c>
      <c r="N3116" s="44"/>
      <c r="O3116" s="44" t="s">
        <v>9880</v>
      </c>
      <c r="P3116" s="44" t="s">
        <v>9876</v>
      </c>
      <c r="Q3116" s="44" t="s">
        <v>4245</v>
      </c>
    </row>
    <row r="3117" spans="1:17" x14ac:dyDescent="0.25">
      <c r="A3117" s="44" t="s">
        <v>10395</v>
      </c>
      <c r="B3117" s="44" t="s">
        <v>10117</v>
      </c>
      <c r="C3117" s="44" t="s">
        <v>10396</v>
      </c>
      <c r="D3117" s="44" t="s">
        <v>74</v>
      </c>
      <c r="E3117" s="44" t="s">
        <v>9899</v>
      </c>
      <c r="F3117" s="44"/>
      <c r="G3117" s="45">
        <v>60</v>
      </c>
      <c r="H3117" s="46">
        <v>0</v>
      </c>
      <c r="I3117" s="44" t="s">
        <v>681</v>
      </c>
      <c r="J3117" s="44" t="s">
        <v>682</v>
      </c>
      <c r="K3117" s="44" t="s">
        <v>566</v>
      </c>
      <c r="L3117" s="44" t="s">
        <v>683</v>
      </c>
      <c r="M3117" s="44" t="s">
        <v>1106</v>
      </c>
      <c r="N3117" s="44"/>
      <c r="O3117" s="44" t="s">
        <v>9880</v>
      </c>
      <c r="P3117" s="44" t="s">
        <v>9876</v>
      </c>
      <c r="Q3117" s="44" t="s">
        <v>4245</v>
      </c>
    </row>
    <row r="3118" spans="1:17" x14ac:dyDescent="0.25">
      <c r="A3118" s="44" t="s">
        <v>10397</v>
      </c>
      <c r="B3118" s="44" t="s">
        <v>10114</v>
      </c>
      <c r="C3118" s="44" t="s">
        <v>10398</v>
      </c>
      <c r="D3118" s="44" t="s">
        <v>74</v>
      </c>
      <c r="E3118" s="44" t="s">
        <v>9899</v>
      </c>
      <c r="F3118" s="44"/>
      <c r="G3118" s="45">
        <v>60</v>
      </c>
      <c r="H3118" s="46">
        <v>0</v>
      </c>
      <c r="I3118" s="44" t="s">
        <v>693</v>
      </c>
      <c r="J3118" s="44" t="s">
        <v>694</v>
      </c>
      <c r="K3118" s="44" t="s">
        <v>566</v>
      </c>
      <c r="L3118" s="44" t="s">
        <v>683</v>
      </c>
      <c r="M3118" s="44" t="s">
        <v>1068</v>
      </c>
      <c r="N3118" s="44"/>
      <c r="O3118" s="44" t="s">
        <v>9880</v>
      </c>
      <c r="P3118" s="44" t="s">
        <v>9876</v>
      </c>
      <c r="Q3118" s="44" t="s">
        <v>4245</v>
      </c>
    </row>
    <row r="3119" spans="1:17" x14ac:dyDescent="0.25">
      <c r="A3119" s="44" t="s">
        <v>10399</v>
      </c>
      <c r="B3119" s="44" t="s">
        <v>10117</v>
      </c>
      <c r="C3119" s="44" t="s">
        <v>10400</v>
      </c>
      <c r="D3119" s="44" t="s">
        <v>74</v>
      </c>
      <c r="E3119" s="44" t="s">
        <v>9899</v>
      </c>
      <c r="F3119" s="44"/>
      <c r="G3119" s="45">
        <v>60</v>
      </c>
      <c r="H3119" s="46">
        <v>0</v>
      </c>
      <c r="I3119" s="44" t="s">
        <v>681</v>
      </c>
      <c r="J3119" s="44" t="s">
        <v>682</v>
      </c>
      <c r="K3119" s="44" t="s">
        <v>566</v>
      </c>
      <c r="L3119" s="44" t="s">
        <v>683</v>
      </c>
      <c r="M3119" s="44" t="s">
        <v>1014</v>
      </c>
      <c r="N3119" s="44"/>
      <c r="O3119" s="44" t="s">
        <v>9880</v>
      </c>
      <c r="P3119" s="44" t="s">
        <v>9876</v>
      </c>
      <c r="Q3119" s="44" t="s">
        <v>4245</v>
      </c>
    </row>
    <row r="3120" spans="1:17" x14ac:dyDescent="0.25">
      <c r="A3120" s="44" t="s">
        <v>10401</v>
      </c>
      <c r="B3120" s="44" t="s">
        <v>10114</v>
      </c>
      <c r="C3120" s="44" t="s">
        <v>10402</v>
      </c>
      <c r="D3120" s="44" t="s">
        <v>74</v>
      </c>
      <c r="E3120" s="44" t="s">
        <v>9899</v>
      </c>
      <c r="F3120" s="44"/>
      <c r="G3120" s="45">
        <v>60</v>
      </c>
      <c r="H3120" s="46">
        <v>0</v>
      </c>
      <c r="I3120" s="44" t="s">
        <v>693</v>
      </c>
      <c r="J3120" s="44" t="s">
        <v>694</v>
      </c>
      <c r="K3120" s="44" t="s">
        <v>566</v>
      </c>
      <c r="L3120" s="44" t="s">
        <v>683</v>
      </c>
      <c r="M3120" s="44" t="s">
        <v>1068</v>
      </c>
      <c r="N3120" s="44"/>
      <c r="O3120" s="44" t="s">
        <v>9880</v>
      </c>
      <c r="P3120" s="44" t="s">
        <v>9876</v>
      </c>
      <c r="Q3120" s="44" t="s">
        <v>4245</v>
      </c>
    </row>
    <row r="3121" spans="1:17" x14ac:dyDescent="0.25">
      <c r="A3121" s="44" t="s">
        <v>10403</v>
      </c>
      <c r="B3121" s="44" t="s">
        <v>10117</v>
      </c>
      <c r="C3121" s="44" t="s">
        <v>10404</v>
      </c>
      <c r="D3121" s="44" t="s">
        <v>74</v>
      </c>
      <c r="E3121" s="44" t="s">
        <v>9899</v>
      </c>
      <c r="F3121" s="44"/>
      <c r="G3121" s="45">
        <v>60</v>
      </c>
      <c r="H3121" s="46">
        <v>0</v>
      </c>
      <c r="I3121" s="44" t="s">
        <v>681</v>
      </c>
      <c r="J3121" s="44" t="s">
        <v>682</v>
      </c>
      <c r="K3121" s="44" t="s">
        <v>566</v>
      </c>
      <c r="L3121" s="44" t="s">
        <v>683</v>
      </c>
      <c r="M3121" s="44" t="s">
        <v>759</v>
      </c>
      <c r="N3121" s="44"/>
      <c r="O3121" s="44" t="s">
        <v>9880</v>
      </c>
      <c r="P3121" s="44" t="s">
        <v>9876</v>
      </c>
      <c r="Q3121" s="44" t="s">
        <v>4245</v>
      </c>
    </row>
    <row r="3122" spans="1:17" x14ac:dyDescent="0.25">
      <c r="A3122" s="44" t="s">
        <v>10405</v>
      </c>
      <c r="B3122" s="44" t="s">
        <v>10117</v>
      </c>
      <c r="C3122" s="44" t="s">
        <v>10406</v>
      </c>
      <c r="D3122" s="44" t="s">
        <v>74</v>
      </c>
      <c r="E3122" s="44" t="s">
        <v>9899</v>
      </c>
      <c r="F3122" s="44"/>
      <c r="G3122" s="45">
        <v>60</v>
      </c>
      <c r="H3122" s="46">
        <v>0</v>
      </c>
      <c r="I3122" s="44" t="s">
        <v>5074</v>
      </c>
      <c r="J3122" s="44" t="s">
        <v>5075</v>
      </c>
      <c r="K3122" s="44" t="s">
        <v>566</v>
      </c>
      <c r="L3122" s="44" t="s">
        <v>683</v>
      </c>
      <c r="M3122" s="44" t="s">
        <v>1032</v>
      </c>
      <c r="N3122" s="44"/>
      <c r="O3122" s="44" t="s">
        <v>9880</v>
      </c>
      <c r="P3122" s="44" t="s">
        <v>9876</v>
      </c>
      <c r="Q3122" s="44" t="s">
        <v>4245</v>
      </c>
    </row>
    <row r="3123" spans="1:17" x14ac:dyDescent="0.25">
      <c r="A3123" s="44" t="s">
        <v>10407</v>
      </c>
      <c r="B3123" s="44" t="s">
        <v>10117</v>
      </c>
      <c r="C3123" s="44" t="s">
        <v>10408</v>
      </c>
      <c r="D3123" s="44" t="s">
        <v>74</v>
      </c>
      <c r="E3123" s="44" t="s">
        <v>9899</v>
      </c>
      <c r="F3123" s="44"/>
      <c r="G3123" s="45">
        <v>60</v>
      </c>
      <c r="H3123" s="46">
        <v>0</v>
      </c>
      <c r="I3123" s="44" t="s">
        <v>693</v>
      </c>
      <c r="J3123" s="44" t="s">
        <v>694</v>
      </c>
      <c r="K3123" s="44" t="s">
        <v>566</v>
      </c>
      <c r="L3123" s="44" t="s">
        <v>683</v>
      </c>
      <c r="M3123" s="44" t="s">
        <v>695</v>
      </c>
      <c r="N3123" s="44"/>
      <c r="O3123" s="44" t="s">
        <v>9880</v>
      </c>
      <c r="P3123" s="44" t="s">
        <v>9876</v>
      </c>
      <c r="Q3123" s="44" t="s">
        <v>4245</v>
      </c>
    </row>
    <row r="3124" spans="1:17" x14ac:dyDescent="0.25">
      <c r="A3124" s="44" t="s">
        <v>10409</v>
      </c>
      <c r="B3124" s="44" t="s">
        <v>10114</v>
      </c>
      <c r="C3124" s="44" t="s">
        <v>10410</v>
      </c>
      <c r="D3124" s="44" t="s">
        <v>74</v>
      </c>
      <c r="E3124" s="44" t="s">
        <v>9899</v>
      </c>
      <c r="F3124" s="44"/>
      <c r="G3124" s="45">
        <v>60</v>
      </c>
      <c r="H3124" s="46">
        <v>0</v>
      </c>
      <c r="I3124" s="44" t="s">
        <v>693</v>
      </c>
      <c r="J3124" s="44" t="s">
        <v>694</v>
      </c>
      <c r="K3124" s="44" t="s">
        <v>566</v>
      </c>
      <c r="L3124" s="44" t="s">
        <v>683</v>
      </c>
      <c r="M3124" s="44" t="s">
        <v>1224</v>
      </c>
      <c r="N3124" s="44"/>
      <c r="O3124" s="44" t="s">
        <v>9880</v>
      </c>
      <c r="P3124" s="44" t="s">
        <v>9876</v>
      </c>
      <c r="Q3124" s="44" t="s">
        <v>4245</v>
      </c>
    </row>
    <row r="3125" spans="1:17" x14ac:dyDescent="0.25">
      <c r="A3125" s="44" t="s">
        <v>10411</v>
      </c>
      <c r="B3125" s="44" t="s">
        <v>10117</v>
      </c>
      <c r="C3125" s="44" t="s">
        <v>10412</v>
      </c>
      <c r="D3125" s="44" t="s">
        <v>74</v>
      </c>
      <c r="E3125" s="44" t="s">
        <v>9899</v>
      </c>
      <c r="F3125" s="44"/>
      <c r="G3125" s="45">
        <v>60</v>
      </c>
      <c r="H3125" s="46">
        <v>0</v>
      </c>
      <c r="I3125" s="44" t="s">
        <v>681</v>
      </c>
      <c r="J3125" s="44" t="s">
        <v>682</v>
      </c>
      <c r="K3125" s="44" t="s">
        <v>566</v>
      </c>
      <c r="L3125" s="44" t="s">
        <v>683</v>
      </c>
      <c r="M3125" s="44" t="s">
        <v>1106</v>
      </c>
      <c r="N3125" s="44"/>
      <c r="O3125" s="44" t="s">
        <v>9880</v>
      </c>
      <c r="P3125" s="44" t="s">
        <v>9876</v>
      </c>
      <c r="Q3125" s="44" t="s">
        <v>4245</v>
      </c>
    </row>
    <row r="3126" spans="1:17" x14ac:dyDescent="0.25">
      <c r="A3126" s="44" t="s">
        <v>10413</v>
      </c>
      <c r="B3126" s="44" t="s">
        <v>10117</v>
      </c>
      <c r="C3126" s="44" t="s">
        <v>10414</v>
      </c>
      <c r="D3126" s="44" t="s">
        <v>74</v>
      </c>
      <c r="E3126" s="44" t="s">
        <v>9899</v>
      </c>
      <c r="F3126" s="44"/>
      <c r="G3126" s="45">
        <v>60</v>
      </c>
      <c r="H3126" s="46">
        <v>0</v>
      </c>
      <c r="I3126" s="44" t="s">
        <v>681</v>
      </c>
      <c r="J3126" s="44" t="s">
        <v>682</v>
      </c>
      <c r="K3126" s="44" t="s">
        <v>566</v>
      </c>
      <c r="L3126" s="44" t="s">
        <v>683</v>
      </c>
      <c r="M3126" s="44" t="s">
        <v>1014</v>
      </c>
      <c r="N3126" s="44"/>
      <c r="O3126" s="44" t="s">
        <v>9880</v>
      </c>
      <c r="P3126" s="44" t="s">
        <v>9876</v>
      </c>
      <c r="Q3126" s="44" t="s">
        <v>4245</v>
      </c>
    </row>
    <row r="3127" spans="1:17" x14ac:dyDescent="0.25">
      <c r="A3127" s="44" t="s">
        <v>10415</v>
      </c>
      <c r="B3127" s="44" t="s">
        <v>10117</v>
      </c>
      <c r="C3127" s="44" t="s">
        <v>10416</v>
      </c>
      <c r="D3127" s="44" t="s">
        <v>74</v>
      </c>
      <c r="E3127" s="44" t="s">
        <v>9899</v>
      </c>
      <c r="F3127" s="44"/>
      <c r="G3127" s="45">
        <v>60</v>
      </c>
      <c r="H3127" s="46">
        <v>0</v>
      </c>
      <c r="I3127" s="44" t="s">
        <v>693</v>
      </c>
      <c r="J3127" s="44" t="s">
        <v>694</v>
      </c>
      <c r="K3127" s="44" t="s">
        <v>566</v>
      </c>
      <c r="L3127" s="44" t="s">
        <v>683</v>
      </c>
      <c r="M3127" s="44" t="s">
        <v>695</v>
      </c>
      <c r="N3127" s="44"/>
      <c r="O3127" s="44" t="s">
        <v>9880</v>
      </c>
      <c r="P3127" s="44" t="s">
        <v>9876</v>
      </c>
      <c r="Q3127" s="44" t="s">
        <v>4245</v>
      </c>
    </row>
    <row r="3128" spans="1:17" x14ac:dyDescent="0.25">
      <c r="A3128" s="44" t="s">
        <v>10417</v>
      </c>
      <c r="B3128" s="44" t="s">
        <v>10117</v>
      </c>
      <c r="C3128" s="44" t="s">
        <v>10418</v>
      </c>
      <c r="D3128" s="44" t="s">
        <v>74</v>
      </c>
      <c r="E3128" s="44" t="s">
        <v>9899</v>
      </c>
      <c r="F3128" s="44"/>
      <c r="G3128" s="45">
        <v>60</v>
      </c>
      <c r="H3128" s="46">
        <v>0</v>
      </c>
      <c r="I3128" s="44" t="s">
        <v>5074</v>
      </c>
      <c r="J3128" s="44" t="s">
        <v>5075</v>
      </c>
      <c r="K3128" s="44" t="s">
        <v>566</v>
      </c>
      <c r="L3128" s="44" t="s">
        <v>683</v>
      </c>
      <c r="M3128" s="44" t="s">
        <v>1032</v>
      </c>
      <c r="N3128" s="44"/>
      <c r="O3128" s="44" t="s">
        <v>9880</v>
      </c>
      <c r="P3128" s="44" t="s">
        <v>9876</v>
      </c>
      <c r="Q3128" s="44" t="s">
        <v>4245</v>
      </c>
    </row>
    <row r="3129" spans="1:17" x14ac:dyDescent="0.25">
      <c r="A3129" s="44" t="s">
        <v>10419</v>
      </c>
      <c r="B3129" s="44" t="s">
        <v>10117</v>
      </c>
      <c r="C3129" s="44" t="s">
        <v>10420</v>
      </c>
      <c r="D3129" s="44" t="s">
        <v>74</v>
      </c>
      <c r="E3129" s="44" t="s">
        <v>9899</v>
      </c>
      <c r="F3129" s="44"/>
      <c r="G3129" s="45">
        <v>60</v>
      </c>
      <c r="H3129" s="46">
        <v>0</v>
      </c>
      <c r="I3129" s="44" t="s">
        <v>681</v>
      </c>
      <c r="J3129" s="44" t="s">
        <v>682</v>
      </c>
      <c r="K3129" s="44" t="s">
        <v>566</v>
      </c>
      <c r="L3129" s="44" t="s">
        <v>683</v>
      </c>
      <c r="M3129" s="44" t="s">
        <v>1014</v>
      </c>
      <c r="N3129" s="44"/>
      <c r="O3129" s="44" t="s">
        <v>9880</v>
      </c>
      <c r="P3129" s="44" t="s">
        <v>9876</v>
      </c>
      <c r="Q3129" s="44" t="s">
        <v>4245</v>
      </c>
    </row>
    <row r="3130" spans="1:17" x14ac:dyDescent="0.25">
      <c r="A3130" s="44" t="s">
        <v>10421</v>
      </c>
      <c r="B3130" s="44" t="s">
        <v>10117</v>
      </c>
      <c r="C3130" s="44" t="s">
        <v>10422</v>
      </c>
      <c r="D3130" s="44" t="s">
        <v>74</v>
      </c>
      <c r="E3130" s="44" t="s">
        <v>9899</v>
      </c>
      <c r="F3130" s="44"/>
      <c r="G3130" s="45">
        <v>60</v>
      </c>
      <c r="H3130" s="46">
        <v>0</v>
      </c>
      <c r="I3130" s="44" t="s">
        <v>681</v>
      </c>
      <c r="J3130" s="44" t="s">
        <v>682</v>
      </c>
      <c r="K3130" s="44" t="s">
        <v>566</v>
      </c>
      <c r="L3130" s="44" t="s">
        <v>683</v>
      </c>
      <c r="M3130" s="44" t="s">
        <v>1021</v>
      </c>
      <c r="N3130" s="44"/>
      <c r="O3130" s="44" t="s">
        <v>9880</v>
      </c>
      <c r="P3130" s="44" t="s">
        <v>9876</v>
      </c>
      <c r="Q3130" s="44" t="s">
        <v>4245</v>
      </c>
    </row>
    <row r="3131" spans="1:17" x14ac:dyDescent="0.25">
      <c r="A3131" s="44" t="s">
        <v>10423</v>
      </c>
      <c r="B3131" s="44" t="s">
        <v>10111</v>
      </c>
      <c r="C3131" s="44" t="s">
        <v>10424</v>
      </c>
      <c r="D3131" s="44"/>
      <c r="E3131" s="44" t="s">
        <v>9878</v>
      </c>
      <c r="F3131" s="44" t="s">
        <v>74</v>
      </c>
      <c r="G3131" s="45">
        <v>60</v>
      </c>
      <c r="H3131" s="46">
        <v>0</v>
      </c>
      <c r="I3131" s="44" t="s">
        <v>575</v>
      </c>
      <c r="J3131" s="44" t="s">
        <v>576</v>
      </c>
      <c r="K3131" s="44" t="s">
        <v>566</v>
      </c>
      <c r="L3131" s="44" t="s">
        <v>567</v>
      </c>
      <c r="M3131" s="44" t="s">
        <v>1217</v>
      </c>
      <c r="N3131" s="44"/>
      <c r="O3131" s="44" t="s">
        <v>9880</v>
      </c>
      <c r="P3131" s="44" t="s">
        <v>9876</v>
      </c>
      <c r="Q3131" s="44" t="s">
        <v>570</v>
      </c>
    </row>
    <row r="3132" spans="1:17" x14ac:dyDescent="0.25">
      <c r="A3132" s="44" t="s">
        <v>10425</v>
      </c>
      <c r="B3132" s="44" t="s">
        <v>10117</v>
      </c>
      <c r="C3132" s="44" t="s">
        <v>10426</v>
      </c>
      <c r="D3132" s="44" t="s">
        <v>74</v>
      </c>
      <c r="E3132" s="44" t="s">
        <v>9899</v>
      </c>
      <c r="F3132" s="44"/>
      <c r="G3132" s="45">
        <v>60</v>
      </c>
      <c r="H3132" s="46">
        <v>0</v>
      </c>
      <c r="I3132" s="44" t="s">
        <v>693</v>
      </c>
      <c r="J3132" s="44" t="s">
        <v>694</v>
      </c>
      <c r="K3132" s="44" t="s">
        <v>566</v>
      </c>
      <c r="L3132" s="44" t="s">
        <v>683</v>
      </c>
      <c r="M3132" s="44" t="s">
        <v>695</v>
      </c>
      <c r="N3132" s="44"/>
      <c r="O3132" s="44" t="s">
        <v>9880</v>
      </c>
      <c r="P3132" s="44" t="s">
        <v>9876</v>
      </c>
      <c r="Q3132" s="44" t="s">
        <v>4245</v>
      </c>
    </row>
    <row r="3133" spans="1:17" x14ac:dyDescent="0.25">
      <c r="A3133" s="44" t="s">
        <v>10427</v>
      </c>
      <c r="B3133" s="44" t="s">
        <v>10117</v>
      </c>
      <c r="C3133" s="44" t="s">
        <v>10428</v>
      </c>
      <c r="D3133" s="44" t="s">
        <v>74</v>
      </c>
      <c r="E3133" s="44" t="s">
        <v>9899</v>
      </c>
      <c r="F3133" s="44"/>
      <c r="G3133" s="45">
        <v>60</v>
      </c>
      <c r="H3133" s="46">
        <v>0</v>
      </c>
      <c r="I3133" s="44" t="s">
        <v>5074</v>
      </c>
      <c r="J3133" s="44" t="s">
        <v>5075</v>
      </c>
      <c r="K3133" s="44" t="s">
        <v>566</v>
      </c>
      <c r="L3133" s="44" t="s">
        <v>683</v>
      </c>
      <c r="M3133" s="44" t="s">
        <v>1032</v>
      </c>
      <c r="N3133" s="44"/>
      <c r="O3133" s="44" t="s">
        <v>9880</v>
      </c>
      <c r="P3133" s="44" t="s">
        <v>9876</v>
      </c>
      <c r="Q3133" s="44" t="s">
        <v>4245</v>
      </c>
    </row>
    <row r="3134" spans="1:17" x14ac:dyDescent="0.25">
      <c r="A3134" s="44" t="s">
        <v>10429</v>
      </c>
      <c r="B3134" s="44" t="s">
        <v>10117</v>
      </c>
      <c r="C3134" s="44" t="s">
        <v>10430</v>
      </c>
      <c r="D3134" s="44" t="s">
        <v>74</v>
      </c>
      <c r="E3134" s="44" t="s">
        <v>9899</v>
      </c>
      <c r="F3134" s="44"/>
      <c r="G3134" s="45">
        <v>60</v>
      </c>
      <c r="H3134" s="46">
        <v>0</v>
      </c>
      <c r="I3134" s="44" t="s">
        <v>5074</v>
      </c>
      <c r="J3134" s="44" t="s">
        <v>5075</v>
      </c>
      <c r="K3134" s="44" t="s">
        <v>566</v>
      </c>
      <c r="L3134" s="44" t="s">
        <v>683</v>
      </c>
      <c r="M3134" s="44" t="s">
        <v>1032</v>
      </c>
      <c r="N3134" s="44"/>
      <c r="O3134" s="44" t="s">
        <v>9880</v>
      </c>
      <c r="P3134" s="44" t="s">
        <v>9876</v>
      </c>
      <c r="Q3134" s="44" t="s">
        <v>4245</v>
      </c>
    </row>
    <row r="3135" spans="1:17" x14ac:dyDescent="0.25">
      <c r="A3135" s="44" t="s">
        <v>10431</v>
      </c>
      <c r="B3135" s="44" t="s">
        <v>10117</v>
      </c>
      <c r="C3135" s="44" t="s">
        <v>10432</v>
      </c>
      <c r="D3135" s="44" t="s">
        <v>74</v>
      </c>
      <c r="E3135" s="44" t="s">
        <v>9899</v>
      </c>
      <c r="F3135" s="44"/>
      <c r="G3135" s="45">
        <v>60</v>
      </c>
      <c r="H3135" s="46">
        <v>0</v>
      </c>
      <c r="I3135" s="44" t="s">
        <v>5074</v>
      </c>
      <c r="J3135" s="44" t="s">
        <v>5075</v>
      </c>
      <c r="K3135" s="44" t="s">
        <v>566</v>
      </c>
      <c r="L3135" s="44" t="s">
        <v>683</v>
      </c>
      <c r="M3135" s="44" t="s">
        <v>851</v>
      </c>
      <c r="N3135" s="44"/>
      <c r="O3135" s="44" t="s">
        <v>9880</v>
      </c>
      <c r="P3135" s="44" t="s">
        <v>9876</v>
      </c>
      <c r="Q3135" s="44" t="s">
        <v>4245</v>
      </c>
    </row>
    <row r="3136" spans="1:17" x14ac:dyDescent="0.25">
      <c r="A3136" s="44" t="s">
        <v>10433</v>
      </c>
      <c r="B3136" s="44" t="s">
        <v>10114</v>
      </c>
      <c r="C3136" s="44" t="s">
        <v>10434</v>
      </c>
      <c r="D3136" s="44" t="s">
        <v>74</v>
      </c>
      <c r="E3136" s="44" t="s">
        <v>9899</v>
      </c>
      <c r="F3136" s="44"/>
      <c r="G3136" s="45">
        <v>60</v>
      </c>
      <c r="H3136" s="46">
        <v>0</v>
      </c>
      <c r="I3136" s="44" t="s">
        <v>693</v>
      </c>
      <c r="J3136" s="44" t="s">
        <v>694</v>
      </c>
      <c r="K3136" s="44" t="s">
        <v>566</v>
      </c>
      <c r="L3136" s="44" t="s">
        <v>683</v>
      </c>
      <c r="M3136" s="44" t="s">
        <v>1068</v>
      </c>
      <c r="N3136" s="44"/>
      <c r="O3136" s="44" t="s">
        <v>9880</v>
      </c>
      <c r="P3136" s="44" t="s">
        <v>9876</v>
      </c>
      <c r="Q3136" s="44" t="s">
        <v>4245</v>
      </c>
    </row>
    <row r="3137" spans="1:17" x14ac:dyDescent="0.25">
      <c r="A3137" s="44" t="s">
        <v>10435</v>
      </c>
      <c r="B3137" s="44" t="s">
        <v>10117</v>
      </c>
      <c r="C3137" s="44" t="s">
        <v>10436</v>
      </c>
      <c r="D3137" s="44" t="s">
        <v>74</v>
      </c>
      <c r="E3137" s="44" t="s">
        <v>9899</v>
      </c>
      <c r="F3137" s="44"/>
      <c r="G3137" s="45">
        <v>60</v>
      </c>
      <c r="H3137" s="46">
        <v>0</v>
      </c>
      <c r="I3137" s="44" t="s">
        <v>681</v>
      </c>
      <c r="J3137" s="44" t="s">
        <v>682</v>
      </c>
      <c r="K3137" s="44" t="s">
        <v>566</v>
      </c>
      <c r="L3137" s="44" t="s">
        <v>683</v>
      </c>
      <c r="M3137" s="44" t="s">
        <v>1021</v>
      </c>
      <c r="N3137" s="44"/>
      <c r="O3137" s="44" t="s">
        <v>9880</v>
      </c>
      <c r="P3137" s="44" t="s">
        <v>9876</v>
      </c>
      <c r="Q3137" s="44" t="s">
        <v>4245</v>
      </c>
    </row>
    <row r="3138" spans="1:17" x14ac:dyDescent="0.25">
      <c r="A3138" s="44" t="s">
        <v>10437</v>
      </c>
      <c r="B3138" s="44" t="s">
        <v>10117</v>
      </c>
      <c r="C3138" s="44" t="s">
        <v>10438</v>
      </c>
      <c r="D3138" s="44" t="s">
        <v>74</v>
      </c>
      <c r="E3138" s="44" t="s">
        <v>9899</v>
      </c>
      <c r="F3138" s="44"/>
      <c r="G3138" s="45">
        <v>60</v>
      </c>
      <c r="H3138" s="46">
        <v>0</v>
      </c>
      <c r="I3138" s="44" t="s">
        <v>681</v>
      </c>
      <c r="J3138" s="44" t="s">
        <v>682</v>
      </c>
      <c r="K3138" s="44" t="s">
        <v>566</v>
      </c>
      <c r="L3138" s="44" t="s">
        <v>683</v>
      </c>
      <c r="M3138" s="44" t="s">
        <v>1021</v>
      </c>
      <c r="N3138" s="44"/>
      <c r="O3138" s="44" t="s">
        <v>9880</v>
      </c>
      <c r="P3138" s="44" t="s">
        <v>9876</v>
      </c>
      <c r="Q3138" s="44" t="s">
        <v>4245</v>
      </c>
    </row>
    <row r="3139" spans="1:17" x14ac:dyDescent="0.25">
      <c r="A3139" s="44" t="s">
        <v>10439</v>
      </c>
      <c r="B3139" s="44" t="s">
        <v>10111</v>
      </c>
      <c r="C3139" s="44" t="s">
        <v>10440</v>
      </c>
      <c r="D3139" s="44"/>
      <c r="E3139" s="44" t="s">
        <v>9878</v>
      </c>
      <c r="F3139" s="44" t="s">
        <v>74</v>
      </c>
      <c r="G3139" s="45">
        <v>60</v>
      </c>
      <c r="H3139" s="46">
        <v>0</v>
      </c>
      <c r="I3139" s="44" t="s">
        <v>583</v>
      </c>
      <c r="J3139" s="44" t="s">
        <v>584</v>
      </c>
      <c r="K3139" s="44" t="s">
        <v>566</v>
      </c>
      <c r="L3139" s="44" t="s">
        <v>567</v>
      </c>
      <c r="M3139" s="44" t="s">
        <v>619</v>
      </c>
      <c r="N3139" s="44"/>
      <c r="O3139" s="44" t="s">
        <v>9880</v>
      </c>
      <c r="P3139" s="44" t="s">
        <v>9876</v>
      </c>
      <c r="Q3139" s="44" t="s">
        <v>570</v>
      </c>
    </row>
    <row r="3140" spans="1:17" x14ac:dyDescent="0.25">
      <c r="A3140" s="44" t="s">
        <v>10441</v>
      </c>
      <c r="B3140" s="44" t="s">
        <v>10111</v>
      </c>
      <c r="C3140" s="44" t="s">
        <v>10442</v>
      </c>
      <c r="D3140" s="44"/>
      <c r="E3140" s="44" t="s">
        <v>9878</v>
      </c>
      <c r="F3140" s="44" t="s">
        <v>74</v>
      </c>
      <c r="G3140" s="45">
        <v>60</v>
      </c>
      <c r="H3140" s="46">
        <v>0</v>
      </c>
      <c r="I3140" s="44" t="s">
        <v>623</v>
      </c>
      <c r="J3140" s="44" t="s">
        <v>624</v>
      </c>
      <c r="K3140" s="44" t="s">
        <v>566</v>
      </c>
      <c r="L3140" s="44" t="s">
        <v>567</v>
      </c>
      <c r="M3140" s="44" t="s">
        <v>2320</v>
      </c>
      <c r="N3140" s="44"/>
      <c r="O3140" s="44" t="s">
        <v>9880</v>
      </c>
      <c r="P3140" s="44" t="s">
        <v>9876</v>
      </c>
      <c r="Q3140" s="44" t="s">
        <v>570</v>
      </c>
    </row>
    <row r="3141" spans="1:17" x14ac:dyDescent="0.25">
      <c r="A3141" s="44" t="s">
        <v>10443</v>
      </c>
      <c r="B3141" s="44" t="s">
        <v>10117</v>
      </c>
      <c r="C3141" s="44" t="s">
        <v>10444</v>
      </c>
      <c r="D3141" s="44" t="s">
        <v>74</v>
      </c>
      <c r="E3141" s="44" t="s">
        <v>9899</v>
      </c>
      <c r="F3141" s="44"/>
      <c r="G3141" s="45">
        <v>60</v>
      </c>
      <c r="H3141" s="46">
        <v>0</v>
      </c>
      <c r="I3141" s="44" t="s">
        <v>681</v>
      </c>
      <c r="J3141" s="44" t="s">
        <v>682</v>
      </c>
      <c r="K3141" s="44" t="s">
        <v>566</v>
      </c>
      <c r="L3141" s="44" t="s">
        <v>683</v>
      </c>
      <c r="M3141" s="44" t="s">
        <v>1014</v>
      </c>
      <c r="N3141" s="44"/>
      <c r="O3141" s="44" t="s">
        <v>9880</v>
      </c>
      <c r="P3141" s="44" t="s">
        <v>9876</v>
      </c>
      <c r="Q3141" s="44" t="s">
        <v>4245</v>
      </c>
    </row>
    <row r="3142" spans="1:17" x14ac:dyDescent="0.25">
      <c r="A3142" s="44" t="s">
        <v>10445</v>
      </c>
      <c r="B3142" s="44" t="s">
        <v>10117</v>
      </c>
      <c r="C3142" s="44" t="s">
        <v>10446</v>
      </c>
      <c r="D3142" s="44" t="s">
        <v>74</v>
      </c>
      <c r="E3142" s="44" t="s">
        <v>9899</v>
      </c>
      <c r="F3142" s="44"/>
      <c r="G3142" s="45">
        <v>60</v>
      </c>
      <c r="H3142" s="46">
        <v>0</v>
      </c>
      <c r="I3142" s="44" t="s">
        <v>681</v>
      </c>
      <c r="J3142" s="44" t="s">
        <v>682</v>
      </c>
      <c r="K3142" s="44" t="s">
        <v>566</v>
      </c>
      <c r="L3142" s="44" t="s">
        <v>683</v>
      </c>
      <c r="M3142" s="44" t="s">
        <v>1106</v>
      </c>
      <c r="N3142" s="44"/>
      <c r="O3142" s="44" t="s">
        <v>9880</v>
      </c>
      <c r="P3142" s="44" t="s">
        <v>9876</v>
      </c>
      <c r="Q3142" s="44" t="s">
        <v>4245</v>
      </c>
    </row>
    <row r="3143" spans="1:17" x14ac:dyDescent="0.25">
      <c r="A3143" s="44" t="s">
        <v>10447</v>
      </c>
      <c r="B3143" s="44" t="s">
        <v>10117</v>
      </c>
      <c r="C3143" s="44" t="s">
        <v>10448</v>
      </c>
      <c r="D3143" s="44" t="s">
        <v>74</v>
      </c>
      <c r="E3143" s="44" t="s">
        <v>9899</v>
      </c>
      <c r="F3143" s="44"/>
      <c r="G3143" s="45">
        <v>60</v>
      </c>
      <c r="H3143" s="46">
        <v>0</v>
      </c>
      <c r="I3143" s="44" t="s">
        <v>693</v>
      </c>
      <c r="J3143" s="44" t="s">
        <v>694</v>
      </c>
      <c r="K3143" s="44" t="s">
        <v>566</v>
      </c>
      <c r="L3143" s="44" t="s">
        <v>683</v>
      </c>
      <c r="M3143" s="44" t="s">
        <v>695</v>
      </c>
      <c r="N3143" s="44"/>
      <c r="O3143" s="44" t="s">
        <v>9880</v>
      </c>
      <c r="P3143" s="44" t="s">
        <v>9876</v>
      </c>
      <c r="Q3143" s="44" t="s">
        <v>4245</v>
      </c>
    </row>
    <row r="3144" spans="1:17" x14ac:dyDescent="0.25">
      <c r="A3144" s="44" t="s">
        <v>10449</v>
      </c>
      <c r="B3144" s="44" t="s">
        <v>10117</v>
      </c>
      <c r="C3144" s="44" t="s">
        <v>10450</v>
      </c>
      <c r="D3144" s="44" t="s">
        <v>74</v>
      </c>
      <c r="E3144" s="44" t="s">
        <v>9899</v>
      </c>
      <c r="F3144" s="44"/>
      <c r="G3144" s="45">
        <v>60</v>
      </c>
      <c r="H3144" s="46">
        <v>0</v>
      </c>
      <c r="I3144" s="44" t="s">
        <v>5074</v>
      </c>
      <c r="J3144" s="44" t="s">
        <v>5075</v>
      </c>
      <c r="K3144" s="44" t="s">
        <v>566</v>
      </c>
      <c r="L3144" s="44" t="s">
        <v>683</v>
      </c>
      <c r="M3144" s="44" t="s">
        <v>1092</v>
      </c>
      <c r="N3144" s="44"/>
      <c r="O3144" s="44" t="s">
        <v>9880</v>
      </c>
      <c r="P3144" s="44" t="s">
        <v>9876</v>
      </c>
      <c r="Q3144" s="44" t="s">
        <v>4245</v>
      </c>
    </row>
    <row r="3145" spans="1:17" x14ac:dyDescent="0.25">
      <c r="A3145" s="44" t="s">
        <v>10451</v>
      </c>
      <c r="B3145" s="44" t="s">
        <v>10114</v>
      </c>
      <c r="C3145" s="44" t="s">
        <v>10402</v>
      </c>
      <c r="D3145" s="44" t="s">
        <v>74</v>
      </c>
      <c r="E3145" s="44" t="s">
        <v>9899</v>
      </c>
      <c r="F3145" s="44"/>
      <c r="G3145" s="45">
        <v>60</v>
      </c>
      <c r="H3145" s="46">
        <v>0</v>
      </c>
      <c r="I3145" s="44" t="s">
        <v>693</v>
      </c>
      <c r="J3145" s="44" t="s">
        <v>694</v>
      </c>
      <c r="K3145" s="44" t="s">
        <v>566</v>
      </c>
      <c r="L3145" s="44" t="s">
        <v>683</v>
      </c>
      <c r="M3145" s="44" t="s">
        <v>1068</v>
      </c>
      <c r="N3145" s="44"/>
      <c r="O3145" s="44" t="s">
        <v>9880</v>
      </c>
      <c r="P3145" s="44" t="s">
        <v>9876</v>
      </c>
      <c r="Q3145" s="44" t="s">
        <v>4245</v>
      </c>
    </row>
    <row r="3146" spans="1:17" x14ac:dyDescent="0.25">
      <c r="A3146" s="44" t="s">
        <v>10452</v>
      </c>
      <c r="B3146" s="44" t="s">
        <v>10117</v>
      </c>
      <c r="C3146" s="44" t="s">
        <v>10453</v>
      </c>
      <c r="D3146" s="44" t="s">
        <v>74</v>
      </c>
      <c r="E3146" s="44" t="s">
        <v>9899</v>
      </c>
      <c r="F3146" s="44"/>
      <c r="G3146" s="45">
        <v>60</v>
      </c>
      <c r="H3146" s="46">
        <v>0</v>
      </c>
      <c r="I3146" s="44" t="s">
        <v>5074</v>
      </c>
      <c r="J3146" s="44" t="s">
        <v>5075</v>
      </c>
      <c r="K3146" s="44" t="s">
        <v>566</v>
      </c>
      <c r="L3146" s="44" t="s">
        <v>683</v>
      </c>
      <c r="M3146" s="44" t="s">
        <v>851</v>
      </c>
      <c r="N3146" s="44"/>
      <c r="O3146" s="44" t="s">
        <v>9880</v>
      </c>
      <c r="P3146" s="44" t="s">
        <v>9876</v>
      </c>
      <c r="Q3146" s="44" t="s">
        <v>4245</v>
      </c>
    </row>
    <row r="3147" spans="1:17" x14ac:dyDescent="0.25">
      <c r="A3147" s="44" t="s">
        <v>10454</v>
      </c>
      <c r="B3147" s="44" t="s">
        <v>10117</v>
      </c>
      <c r="C3147" s="44" t="s">
        <v>10455</v>
      </c>
      <c r="D3147" s="44" t="s">
        <v>74</v>
      </c>
      <c r="E3147" s="44" t="s">
        <v>9899</v>
      </c>
      <c r="F3147" s="44"/>
      <c r="G3147" s="45">
        <v>60</v>
      </c>
      <c r="H3147" s="46">
        <v>0</v>
      </c>
      <c r="I3147" s="44" t="s">
        <v>5074</v>
      </c>
      <c r="J3147" s="44" t="s">
        <v>5075</v>
      </c>
      <c r="K3147" s="44" t="s">
        <v>566</v>
      </c>
      <c r="L3147" s="44" t="s">
        <v>683</v>
      </c>
      <c r="M3147" s="44" t="s">
        <v>684</v>
      </c>
      <c r="N3147" s="44"/>
      <c r="O3147" s="44" t="s">
        <v>9880</v>
      </c>
      <c r="P3147" s="44" t="s">
        <v>9876</v>
      </c>
      <c r="Q3147" s="44" t="s">
        <v>4245</v>
      </c>
    </row>
    <row r="3148" spans="1:17" x14ac:dyDescent="0.25">
      <c r="A3148" s="44" t="s">
        <v>10456</v>
      </c>
      <c r="B3148" s="44" t="s">
        <v>10117</v>
      </c>
      <c r="C3148" s="44" t="s">
        <v>10457</v>
      </c>
      <c r="D3148" s="44" t="s">
        <v>74</v>
      </c>
      <c r="E3148" s="44" t="s">
        <v>9899</v>
      </c>
      <c r="F3148" s="44"/>
      <c r="G3148" s="45">
        <v>60</v>
      </c>
      <c r="H3148" s="46">
        <v>0</v>
      </c>
      <c r="I3148" s="44" t="s">
        <v>681</v>
      </c>
      <c r="J3148" s="44" t="s">
        <v>682</v>
      </c>
      <c r="K3148" s="44" t="s">
        <v>566</v>
      </c>
      <c r="L3148" s="44" t="s">
        <v>683</v>
      </c>
      <c r="M3148" s="44" t="s">
        <v>759</v>
      </c>
      <c r="N3148" s="44"/>
      <c r="O3148" s="44" t="s">
        <v>9880</v>
      </c>
      <c r="P3148" s="44" t="s">
        <v>9876</v>
      </c>
      <c r="Q3148" s="44" t="s">
        <v>4245</v>
      </c>
    </row>
    <row r="3149" spans="1:17" x14ac:dyDescent="0.25">
      <c r="A3149" s="44" t="s">
        <v>10458</v>
      </c>
      <c r="B3149" s="44" t="s">
        <v>10459</v>
      </c>
      <c r="C3149" s="44" t="s">
        <v>10460</v>
      </c>
      <c r="D3149" s="44" t="s">
        <v>74</v>
      </c>
      <c r="E3149" s="44" t="s">
        <v>9899</v>
      </c>
      <c r="F3149" s="44"/>
      <c r="G3149" s="45">
        <v>60</v>
      </c>
      <c r="H3149" s="46">
        <v>0</v>
      </c>
      <c r="I3149" s="44" t="s">
        <v>681</v>
      </c>
      <c r="J3149" s="44" t="s">
        <v>682</v>
      </c>
      <c r="K3149" s="44" t="s">
        <v>566</v>
      </c>
      <c r="L3149" s="44" t="s">
        <v>683</v>
      </c>
      <c r="M3149" s="44" t="s">
        <v>1014</v>
      </c>
      <c r="N3149" s="44"/>
      <c r="O3149" s="44" t="s">
        <v>9880</v>
      </c>
      <c r="P3149" s="44" t="s">
        <v>9876</v>
      </c>
      <c r="Q3149" s="44" t="s">
        <v>4245</v>
      </c>
    </row>
    <row r="3150" spans="1:17" x14ac:dyDescent="0.25">
      <c r="A3150" s="44" t="s">
        <v>10461</v>
      </c>
      <c r="B3150" s="44" t="s">
        <v>10117</v>
      </c>
      <c r="C3150" s="44" t="s">
        <v>10462</v>
      </c>
      <c r="D3150" s="44" t="s">
        <v>74</v>
      </c>
      <c r="E3150" s="44" t="s">
        <v>9899</v>
      </c>
      <c r="F3150" s="44"/>
      <c r="G3150" s="45">
        <v>60</v>
      </c>
      <c r="H3150" s="46">
        <v>0</v>
      </c>
      <c r="I3150" s="44" t="s">
        <v>681</v>
      </c>
      <c r="J3150" s="44" t="s">
        <v>682</v>
      </c>
      <c r="K3150" s="44" t="s">
        <v>566</v>
      </c>
      <c r="L3150" s="44" t="s">
        <v>683</v>
      </c>
      <c r="M3150" s="44" t="s">
        <v>1014</v>
      </c>
      <c r="N3150" s="44"/>
      <c r="O3150" s="44" t="s">
        <v>9880</v>
      </c>
      <c r="P3150" s="44" t="s">
        <v>9876</v>
      </c>
      <c r="Q3150" s="44" t="s">
        <v>4245</v>
      </c>
    </row>
    <row r="3151" spans="1:17" x14ac:dyDescent="0.25">
      <c r="A3151" s="44" t="s">
        <v>10463</v>
      </c>
      <c r="B3151" s="44" t="s">
        <v>10117</v>
      </c>
      <c r="C3151" s="44" t="s">
        <v>10464</v>
      </c>
      <c r="D3151" s="44" t="s">
        <v>74</v>
      </c>
      <c r="E3151" s="44" t="s">
        <v>9899</v>
      </c>
      <c r="F3151" s="44"/>
      <c r="G3151" s="45">
        <v>60</v>
      </c>
      <c r="H3151" s="46">
        <v>0</v>
      </c>
      <c r="I3151" s="44" t="s">
        <v>681</v>
      </c>
      <c r="J3151" s="44" t="s">
        <v>682</v>
      </c>
      <c r="K3151" s="44" t="s">
        <v>566</v>
      </c>
      <c r="L3151" s="44" t="s">
        <v>683</v>
      </c>
      <c r="M3151" s="44" t="s">
        <v>1021</v>
      </c>
      <c r="N3151" s="44"/>
      <c r="O3151" s="44" t="s">
        <v>9880</v>
      </c>
      <c r="P3151" s="44" t="s">
        <v>9876</v>
      </c>
      <c r="Q3151" s="44" t="s">
        <v>4245</v>
      </c>
    </row>
    <row r="3152" spans="1:17" x14ac:dyDescent="0.25">
      <c r="A3152" s="44" t="s">
        <v>10465</v>
      </c>
      <c r="B3152" s="44" t="s">
        <v>10117</v>
      </c>
      <c r="C3152" s="44" t="s">
        <v>10466</v>
      </c>
      <c r="D3152" s="44" t="s">
        <v>74</v>
      </c>
      <c r="E3152" s="44" t="s">
        <v>9899</v>
      </c>
      <c r="F3152" s="44"/>
      <c r="G3152" s="45">
        <v>60</v>
      </c>
      <c r="H3152" s="46">
        <v>0</v>
      </c>
      <c r="I3152" s="44" t="s">
        <v>681</v>
      </c>
      <c r="J3152" s="44" t="s">
        <v>682</v>
      </c>
      <c r="K3152" s="44" t="s">
        <v>566</v>
      </c>
      <c r="L3152" s="44" t="s">
        <v>683</v>
      </c>
      <c r="M3152" s="44" t="s">
        <v>759</v>
      </c>
      <c r="N3152" s="44"/>
      <c r="O3152" s="44" t="s">
        <v>9880</v>
      </c>
      <c r="P3152" s="44" t="s">
        <v>9876</v>
      </c>
      <c r="Q3152" s="44" t="s">
        <v>4245</v>
      </c>
    </row>
    <row r="3153" spans="1:17" x14ac:dyDescent="0.25">
      <c r="A3153" s="44" t="s">
        <v>10467</v>
      </c>
      <c r="B3153" s="44" t="s">
        <v>10114</v>
      </c>
      <c r="C3153" s="44" t="s">
        <v>10468</v>
      </c>
      <c r="D3153" s="44" t="s">
        <v>74</v>
      </c>
      <c r="E3153" s="44" t="s">
        <v>9899</v>
      </c>
      <c r="F3153" s="44"/>
      <c r="G3153" s="45">
        <v>60</v>
      </c>
      <c r="H3153" s="46">
        <v>0</v>
      </c>
      <c r="I3153" s="44" t="s">
        <v>693</v>
      </c>
      <c r="J3153" s="44" t="s">
        <v>694</v>
      </c>
      <c r="K3153" s="44" t="s">
        <v>566</v>
      </c>
      <c r="L3153" s="44" t="s">
        <v>683</v>
      </c>
      <c r="M3153" s="44" t="s">
        <v>1224</v>
      </c>
      <c r="N3153" s="44"/>
      <c r="O3153" s="44" t="s">
        <v>9880</v>
      </c>
      <c r="P3153" s="44" t="s">
        <v>9876</v>
      </c>
      <c r="Q3153" s="44" t="s">
        <v>4245</v>
      </c>
    </row>
    <row r="3154" spans="1:17" x14ac:dyDescent="0.25">
      <c r="A3154" s="44" t="s">
        <v>10469</v>
      </c>
      <c r="B3154" s="44" t="s">
        <v>10117</v>
      </c>
      <c r="C3154" s="44" t="s">
        <v>10470</v>
      </c>
      <c r="D3154" s="44" t="s">
        <v>74</v>
      </c>
      <c r="E3154" s="44" t="s">
        <v>9899</v>
      </c>
      <c r="F3154" s="44"/>
      <c r="G3154" s="45">
        <v>60</v>
      </c>
      <c r="H3154" s="46">
        <v>0</v>
      </c>
      <c r="I3154" s="44" t="s">
        <v>681</v>
      </c>
      <c r="J3154" s="44" t="s">
        <v>682</v>
      </c>
      <c r="K3154" s="44" t="s">
        <v>566</v>
      </c>
      <c r="L3154" s="44" t="s">
        <v>683</v>
      </c>
      <c r="M3154" s="44" t="s">
        <v>1106</v>
      </c>
      <c r="N3154" s="44"/>
      <c r="O3154" s="44" t="s">
        <v>9880</v>
      </c>
      <c r="P3154" s="44" t="s">
        <v>9876</v>
      </c>
      <c r="Q3154" s="44" t="s">
        <v>4245</v>
      </c>
    </row>
    <row r="3155" spans="1:17" x14ac:dyDescent="0.25">
      <c r="A3155" s="44" t="s">
        <v>10471</v>
      </c>
      <c r="B3155" s="44" t="s">
        <v>10117</v>
      </c>
      <c r="C3155" s="44" t="s">
        <v>10472</v>
      </c>
      <c r="D3155" s="44" t="s">
        <v>74</v>
      </c>
      <c r="E3155" s="44" t="s">
        <v>9899</v>
      </c>
      <c r="F3155" s="44"/>
      <c r="G3155" s="45">
        <v>60</v>
      </c>
      <c r="H3155" s="46">
        <v>0</v>
      </c>
      <c r="I3155" s="44" t="s">
        <v>693</v>
      </c>
      <c r="J3155" s="44" t="s">
        <v>694</v>
      </c>
      <c r="K3155" s="44" t="s">
        <v>566</v>
      </c>
      <c r="L3155" s="44" t="s">
        <v>683</v>
      </c>
      <c r="M3155" s="44" t="s">
        <v>1078</v>
      </c>
      <c r="N3155" s="44"/>
      <c r="O3155" s="44" t="s">
        <v>9880</v>
      </c>
      <c r="P3155" s="44" t="s">
        <v>9876</v>
      </c>
      <c r="Q3155" s="44" t="s">
        <v>4245</v>
      </c>
    </row>
    <row r="3156" spans="1:17" x14ac:dyDescent="0.25">
      <c r="A3156" s="44" t="s">
        <v>10473</v>
      </c>
      <c r="B3156" s="44" t="s">
        <v>10117</v>
      </c>
      <c r="C3156" s="44" t="s">
        <v>10474</v>
      </c>
      <c r="D3156" s="44" t="s">
        <v>74</v>
      </c>
      <c r="E3156" s="44" t="s">
        <v>9899</v>
      </c>
      <c r="F3156" s="44"/>
      <c r="G3156" s="45">
        <v>60</v>
      </c>
      <c r="H3156" s="46">
        <v>0</v>
      </c>
      <c r="I3156" s="44" t="s">
        <v>681</v>
      </c>
      <c r="J3156" s="44" t="s">
        <v>682</v>
      </c>
      <c r="K3156" s="44" t="s">
        <v>566</v>
      </c>
      <c r="L3156" s="44" t="s">
        <v>683</v>
      </c>
      <c r="M3156" s="44" t="s">
        <v>759</v>
      </c>
      <c r="N3156" s="44"/>
      <c r="O3156" s="44" t="s">
        <v>9880</v>
      </c>
      <c r="P3156" s="44" t="s">
        <v>9876</v>
      </c>
      <c r="Q3156" s="44" t="s">
        <v>4245</v>
      </c>
    </row>
    <row r="3157" spans="1:17" x14ac:dyDescent="0.25">
      <c r="A3157" s="44" t="s">
        <v>10475</v>
      </c>
      <c r="B3157" s="44" t="s">
        <v>10117</v>
      </c>
      <c r="C3157" s="44" t="s">
        <v>10476</v>
      </c>
      <c r="D3157" s="44" t="s">
        <v>74</v>
      </c>
      <c r="E3157" s="44" t="s">
        <v>9899</v>
      </c>
      <c r="F3157" s="44"/>
      <c r="G3157" s="45">
        <v>60</v>
      </c>
      <c r="H3157" s="46">
        <v>0</v>
      </c>
      <c r="I3157" s="44" t="s">
        <v>681</v>
      </c>
      <c r="J3157" s="44" t="s">
        <v>682</v>
      </c>
      <c r="K3157" s="44" t="s">
        <v>566</v>
      </c>
      <c r="L3157" s="44" t="s">
        <v>683</v>
      </c>
      <c r="M3157" s="44" t="s">
        <v>1106</v>
      </c>
      <c r="N3157" s="44"/>
      <c r="O3157" s="44" t="s">
        <v>9880</v>
      </c>
      <c r="P3157" s="44" t="s">
        <v>9876</v>
      </c>
      <c r="Q3157" s="44" t="s">
        <v>4245</v>
      </c>
    </row>
    <row r="3158" spans="1:17" x14ac:dyDescent="0.25">
      <c r="A3158" s="44" t="s">
        <v>10477</v>
      </c>
      <c r="B3158" s="44" t="s">
        <v>10117</v>
      </c>
      <c r="C3158" s="44" t="s">
        <v>10478</v>
      </c>
      <c r="D3158" s="44" t="s">
        <v>74</v>
      </c>
      <c r="E3158" s="44" t="s">
        <v>9899</v>
      </c>
      <c r="F3158" s="44"/>
      <c r="G3158" s="45">
        <v>60</v>
      </c>
      <c r="H3158" s="46">
        <v>0</v>
      </c>
      <c r="I3158" s="44" t="s">
        <v>681</v>
      </c>
      <c r="J3158" s="44" t="s">
        <v>682</v>
      </c>
      <c r="K3158" s="44" t="s">
        <v>566</v>
      </c>
      <c r="L3158" s="44" t="s">
        <v>683</v>
      </c>
      <c r="M3158" s="44" t="s">
        <v>759</v>
      </c>
      <c r="N3158" s="44"/>
      <c r="O3158" s="44" t="s">
        <v>9880</v>
      </c>
      <c r="P3158" s="44" t="s">
        <v>9876</v>
      </c>
      <c r="Q3158" s="44" t="s">
        <v>4245</v>
      </c>
    </row>
    <row r="3159" spans="1:17" x14ac:dyDescent="0.25">
      <c r="A3159" s="44" t="s">
        <v>10479</v>
      </c>
      <c r="B3159" s="44" t="s">
        <v>10117</v>
      </c>
      <c r="C3159" s="44" t="s">
        <v>10480</v>
      </c>
      <c r="D3159" s="44" t="s">
        <v>74</v>
      </c>
      <c r="E3159" s="44" t="s">
        <v>9899</v>
      </c>
      <c r="F3159" s="44"/>
      <c r="G3159" s="45">
        <v>60</v>
      </c>
      <c r="H3159" s="46">
        <v>0</v>
      </c>
      <c r="I3159" s="44" t="s">
        <v>681</v>
      </c>
      <c r="J3159" s="44" t="s">
        <v>682</v>
      </c>
      <c r="K3159" s="44" t="s">
        <v>566</v>
      </c>
      <c r="L3159" s="44" t="s">
        <v>683</v>
      </c>
      <c r="M3159" s="44" t="s">
        <v>1021</v>
      </c>
      <c r="N3159" s="44"/>
      <c r="O3159" s="44" t="s">
        <v>9880</v>
      </c>
      <c r="P3159" s="44" t="s">
        <v>9876</v>
      </c>
      <c r="Q3159" s="44" t="s">
        <v>4245</v>
      </c>
    </row>
    <row r="3160" spans="1:17" x14ac:dyDescent="0.25">
      <c r="A3160" s="44" t="s">
        <v>10481</v>
      </c>
      <c r="B3160" s="44" t="s">
        <v>10117</v>
      </c>
      <c r="C3160" s="44" t="s">
        <v>10482</v>
      </c>
      <c r="D3160" s="44" t="s">
        <v>74</v>
      </c>
      <c r="E3160" s="44" t="s">
        <v>9899</v>
      </c>
      <c r="F3160" s="44"/>
      <c r="G3160" s="45">
        <v>60</v>
      </c>
      <c r="H3160" s="46">
        <v>0</v>
      </c>
      <c r="I3160" s="44" t="s">
        <v>681</v>
      </c>
      <c r="J3160" s="44" t="s">
        <v>682</v>
      </c>
      <c r="K3160" s="44" t="s">
        <v>566</v>
      </c>
      <c r="L3160" s="44" t="s">
        <v>683</v>
      </c>
      <c r="M3160" s="44" t="s">
        <v>1021</v>
      </c>
      <c r="N3160" s="44"/>
      <c r="O3160" s="44" t="s">
        <v>9880</v>
      </c>
      <c r="P3160" s="44" t="s">
        <v>9876</v>
      </c>
      <c r="Q3160" s="44" t="s">
        <v>4245</v>
      </c>
    </row>
    <row r="3161" spans="1:17" x14ac:dyDescent="0.25">
      <c r="A3161" s="44" t="s">
        <v>10483</v>
      </c>
      <c r="B3161" s="44" t="s">
        <v>10117</v>
      </c>
      <c r="C3161" s="44" t="s">
        <v>10484</v>
      </c>
      <c r="D3161" s="44" t="s">
        <v>74</v>
      </c>
      <c r="E3161" s="44" t="s">
        <v>9899</v>
      </c>
      <c r="F3161" s="44"/>
      <c r="G3161" s="45">
        <v>60</v>
      </c>
      <c r="H3161" s="46">
        <v>0</v>
      </c>
      <c r="I3161" s="44" t="s">
        <v>5074</v>
      </c>
      <c r="J3161" s="44" t="s">
        <v>5075</v>
      </c>
      <c r="K3161" s="44" t="s">
        <v>566</v>
      </c>
      <c r="L3161" s="44" t="s">
        <v>683</v>
      </c>
      <c r="M3161" s="44" t="s">
        <v>684</v>
      </c>
      <c r="N3161" s="44"/>
      <c r="O3161" s="44" t="s">
        <v>9880</v>
      </c>
      <c r="P3161" s="44" t="s">
        <v>9876</v>
      </c>
      <c r="Q3161" s="44" t="s">
        <v>4245</v>
      </c>
    </row>
    <row r="3162" spans="1:17" x14ac:dyDescent="0.25">
      <c r="A3162" s="44" t="s">
        <v>10485</v>
      </c>
      <c r="B3162" s="44" t="s">
        <v>10117</v>
      </c>
      <c r="C3162" s="44" t="s">
        <v>10486</v>
      </c>
      <c r="D3162" s="44" t="s">
        <v>74</v>
      </c>
      <c r="E3162" s="44" t="s">
        <v>9899</v>
      </c>
      <c r="F3162" s="44"/>
      <c r="G3162" s="45">
        <v>60</v>
      </c>
      <c r="H3162" s="46">
        <v>0</v>
      </c>
      <c r="I3162" s="44" t="s">
        <v>681</v>
      </c>
      <c r="J3162" s="44" t="s">
        <v>682</v>
      </c>
      <c r="K3162" s="44" t="s">
        <v>566</v>
      </c>
      <c r="L3162" s="44" t="s">
        <v>683</v>
      </c>
      <c r="M3162" s="44" t="s">
        <v>1106</v>
      </c>
      <c r="N3162" s="44"/>
      <c r="O3162" s="44" t="s">
        <v>9880</v>
      </c>
      <c r="P3162" s="44" t="s">
        <v>9876</v>
      </c>
      <c r="Q3162" s="44" t="s">
        <v>4245</v>
      </c>
    </row>
    <row r="3163" spans="1:17" x14ac:dyDescent="0.25">
      <c r="A3163" s="44" t="s">
        <v>10487</v>
      </c>
      <c r="B3163" s="44" t="s">
        <v>10117</v>
      </c>
      <c r="C3163" s="44" t="s">
        <v>10488</v>
      </c>
      <c r="D3163" s="44" t="s">
        <v>74</v>
      </c>
      <c r="E3163" s="44" t="s">
        <v>9899</v>
      </c>
      <c r="F3163" s="44"/>
      <c r="G3163" s="45">
        <v>60</v>
      </c>
      <c r="H3163" s="46">
        <v>0</v>
      </c>
      <c r="I3163" s="44" t="s">
        <v>693</v>
      </c>
      <c r="J3163" s="44" t="s">
        <v>694</v>
      </c>
      <c r="K3163" s="44" t="s">
        <v>566</v>
      </c>
      <c r="L3163" s="44" t="s">
        <v>683</v>
      </c>
      <c r="M3163" s="44" t="s">
        <v>695</v>
      </c>
      <c r="N3163" s="44"/>
      <c r="O3163" s="44" t="s">
        <v>9880</v>
      </c>
      <c r="P3163" s="44" t="s">
        <v>9876</v>
      </c>
      <c r="Q3163" s="44" t="s">
        <v>4245</v>
      </c>
    </row>
    <row r="3164" spans="1:17" x14ac:dyDescent="0.25">
      <c r="A3164" s="44" t="s">
        <v>10489</v>
      </c>
      <c r="B3164" s="44" t="s">
        <v>10117</v>
      </c>
      <c r="C3164" s="44" t="s">
        <v>10490</v>
      </c>
      <c r="D3164" s="44" t="s">
        <v>74</v>
      </c>
      <c r="E3164" s="44" t="s">
        <v>9899</v>
      </c>
      <c r="F3164" s="44"/>
      <c r="G3164" s="45">
        <v>60</v>
      </c>
      <c r="H3164" s="46">
        <v>0</v>
      </c>
      <c r="I3164" s="44" t="s">
        <v>681</v>
      </c>
      <c r="J3164" s="44" t="s">
        <v>682</v>
      </c>
      <c r="K3164" s="44" t="s">
        <v>566</v>
      </c>
      <c r="L3164" s="44" t="s">
        <v>683</v>
      </c>
      <c r="M3164" s="44" t="s">
        <v>1106</v>
      </c>
      <c r="N3164" s="44"/>
      <c r="O3164" s="44" t="s">
        <v>9880</v>
      </c>
      <c r="P3164" s="44" t="s">
        <v>9876</v>
      </c>
      <c r="Q3164" s="44" t="s">
        <v>4245</v>
      </c>
    </row>
    <row r="3165" spans="1:17" x14ac:dyDescent="0.25">
      <c r="A3165" s="44" t="s">
        <v>10491</v>
      </c>
      <c r="B3165" s="44" t="s">
        <v>10117</v>
      </c>
      <c r="C3165" s="44" t="s">
        <v>10492</v>
      </c>
      <c r="D3165" s="44" t="s">
        <v>74</v>
      </c>
      <c r="E3165" s="44" t="s">
        <v>9899</v>
      </c>
      <c r="F3165" s="44"/>
      <c r="G3165" s="45">
        <v>60</v>
      </c>
      <c r="H3165" s="46">
        <v>0</v>
      </c>
      <c r="I3165" s="44" t="s">
        <v>5074</v>
      </c>
      <c r="J3165" s="44" t="s">
        <v>5075</v>
      </c>
      <c r="K3165" s="44" t="s">
        <v>566</v>
      </c>
      <c r="L3165" s="44" t="s">
        <v>683</v>
      </c>
      <c r="M3165" s="44" t="s">
        <v>1032</v>
      </c>
      <c r="N3165" s="44"/>
      <c r="O3165" s="44" t="s">
        <v>9880</v>
      </c>
      <c r="P3165" s="44" t="s">
        <v>9876</v>
      </c>
      <c r="Q3165" s="44" t="s">
        <v>4245</v>
      </c>
    </row>
    <row r="3166" spans="1:17" x14ac:dyDescent="0.25">
      <c r="A3166" s="44" t="s">
        <v>10493</v>
      </c>
      <c r="B3166" s="44" t="s">
        <v>10117</v>
      </c>
      <c r="C3166" s="44" t="s">
        <v>10494</v>
      </c>
      <c r="D3166" s="44" t="s">
        <v>74</v>
      </c>
      <c r="E3166" s="44" t="s">
        <v>9899</v>
      </c>
      <c r="F3166" s="44"/>
      <c r="G3166" s="45">
        <v>60</v>
      </c>
      <c r="H3166" s="46">
        <v>0</v>
      </c>
      <c r="I3166" s="44" t="s">
        <v>681</v>
      </c>
      <c r="J3166" s="44" t="s">
        <v>682</v>
      </c>
      <c r="K3166" s="44" t="s">
        <v>566</v>
      </c>
      <c r="L3166" s="44" t="s">
        <v>683</v>
      </c>
      <c r="M3166" s="44" t="s">
        <v>1014</v>
      </c>
      <c r="N3166" s="44"/>
      <c r="O3166" s="44" t="s">
        <v>9880</v>
      </c>
      <c r="P3166" s="44" t="s">
        <v>9876</v>
      </c>
      <c r="Q3166" s="44" t="s">
        <v>4245</v>
      </c>
    </row>
    <row r="3167" spans="1:17" x14ac:dyDescent="0.25">
      <c r="A3167" s="44" t="s">
        <v>10495</v>
      </c>
      <c r="B3167" s="44" t="s">
        <v>10117</v>
      </c>
      <c r="C3167" s="44" t="s">
        <v>10496</v>
      </c>
      <c r="D3167" s="44" t="s">
        <v>74</v>
      </c>
      <c r="E3167" s="44" t="s">
        <v>9899</v>
      </c>
      <c r="F3167" s="44"/>
      <c r="G3167" s="45">
        <v>60</v>
      </c>
      <c r="H3167" s="46">
        <v>0</v>
      </c>
      <c r="I3167" s="44" t="s">
        <v>681</v>
      </c>
      <c r="J3167" s="44" t="s">
        <v>682</v>
      </c>
      <c r="K3167" s="44" t="s">
        <v>566</v>
      </c>
      <c r="L3167" s="44" t="s">
        <v>683</v>
      </c>
      <c r="M3167" s="44" t="s">
        <v>1014</v>
      </c>
      <c r="N3167" s="44"/>
      <c r="O3167" s="44" t="s">
        <v>9880</v>
      </c>
      <c r="P3167" s="44" t="s">
        <v>9876</v>
      </c>
      <c r="Q3167" s="44" t="s">
        <v>4245</v>
      </c>
    </row>
    <row r="3168" spans="1:17" x14ac:dyDescent="0.25">
      <c r="A3168" s="44" t="s">
        <v>10497</v>
      </c>
      <c r="B3168" s="44" t="s">
        <v>10117</v>
      </c>
      <c r="C3168" s="44" t="s">
        <v>10498</v>
      </c>
      <c r="D3168" s="44" t="s">
        <v>74</v>
      </c>
      <c r="E3168" s="44" t="s">
        <v>9899</v>
      </c>
      <c r="F3168" s="44"/>
      <c r="G3168" s="45">
        <v>60</v>
      </c>
      <c r="H3168" s="46">
        <v>0</v>
      </c>
      <c r="I3168" s="44" t="s">
        <v>681</v>
      </c>
      <c r="J3168" s="44" t="s">
        <v>682</v>
      </c>
      <c r="K3168" s="44" t="s">
        <v>566</v>
      </c>
      <c r="L3168" s="44" t="s">
        <v>683</v>
      </c>
      <c r="M3168" s="44" t="s">
        <v>1014</v>
      </c>
      <c r="N3168" s="44"/>
      <c r="O3168" s="44" t="s">
        <v>9880</v>
      </c>
      <c r="P3168" s="44" t="s">
        <v>9876</v>
      </c>
      <c r="Q3168" s="44" t="s">
        <v>4245</v>
      </c>
    </row>
    <row r="3169" spans="1:17" x14ac:dyDescent="0.25">
      <c r="A3169" s="44" t="s">
        <v>10499</v>
      </c>
      <c r="B3169" s="44" t="s">
        <v>10117</v>
      </c>
      <c r="C3169" s="44" t="s">
        <v>10500</v>
      </c>
      <c r="D3169" s="44" t="s">
        <v>74</v>
      </c>
      <c r="E3169" s="44" t="s">
        <v>9899</v>
      </c>
      <c r="F3169" s="44"/>
      <c r="G3169" s="45">
        <v>60</v>
      </c>
      <c r="H3169" s="46">
        <v>0</v>
      </c>
      <c r="I3169" s="44" t="s">
        <v>5074</v>
      </c>
      <c r="J3169" s="44" t="s">
        <v>5075</v>
      </c>
      <c r="K3169" s="44" t="s">
        <v>566</v>
      </c>
      <c r="L3169" s="44" t="s">
        <v>683</v>
      </c>
      <c r="M3169" s="44" t="s">
        <v>1092</v>
      </c>
      <c r="N3169" s="44"/>
      <c r="O3169" s="44" t="s">
        <v>9880</v>
      </c>
      <c r="P3169" s="44" t="s">
        <v>9876</v>
      </c>
      <c r="Q3169" s="44" t="s">
        <v>4245</v>
      </c>
    </row>
    <row r="3170" spans="1:17" x14ac:dyDescent="0.25">
      <c r="A3170" s="44" t="s">
        <v>10501</v>
      </c>
      <c r="B3170" s="44" t="s">
        <v>10117</v>
      </c>
      <c r="C3170" s="44" t="s">
        <v>10502</v>
      </c>
      <c r="D3170" s="44" t="s">
        <v>74</v>
      </c>
      <c r="E3170" s="44" t="s">
        <v>9899</v>
      </c>
      <c r="F3170" s="44"/>
      <c r="G3170" s="45">
        <v>60</v>
      </c>
      <c r="H3170" s="46">
        <v>0</v>
      </c>
      <c r="I3170" s="44" t="s">
        <v>681</v>
      </c>
      <c r="J3170" s="44" t="s">
        <v>682</v>
      </c>
      <c r="K3170" s="44" t="s">
        <v>566</v>
      </c>
      <c r="L3170" s="44" t="s">
        <v>683</v>
      </c>
      <c r="M3170" s="44" t="s">
        <v>1021</v>
      </c>
      <c r="N3170" s="44"/>
      <c r="O3170" s="44" t="s">
        <v>9880</v>
      </c>
      <c r="P3170" s="44" t="s">
        <v>9876</v>
      </c>
      <c r="Q3170" s="44" t="s">
        <v>4245</v>
      </c>
    </row>
    <row r="3171" spans="1:17" x14ac:dyDescent="0.25">
      <c r="A3171" s="44" t="s">
        <v>10503</v>
      </c>
      <c r="B3171" s="44" t="s">
        <v>10114</v>
      </c>
      <c r="C3171" s="44" t="s">
        <v>10504</v>
      </c>
      <c r="D3171" s="44" t="s">
        <v>74</v>
      </c>
      <c r="E3171" s="44" t="s">
        <v>9899</v>
      </c>
      <c r="F3171" s="44"/>
      <c r="G3171" s="45">
        <v>60</v>
      </c>
      <c r="H3171" s="46">
        <v>0</v>
      </c>
      <c r="I3171" s="44" t="s">
        <v>693</v>
      </c>
      <c r="J3171" s="44" t="s">
        <v>694</v>
      </c>
      <c r="K3171" s="44" t="s">
        <v>566</v>
      </c>
      <c r="L3171" s="44" t="s">
        <v>683</v>
      </c>
      <c r="M3171" s="44" t="s">
        <v>1068</v>
      </c>
      <c r="N3171" s="44"/>
      <c r="O3171" s="44" t="s">
        <v>9880</v>
      </c>
      <c r="P3171" s="44" t="s">
        <v>9876</v>
      </c>
      <c r="Q3171" s="44" t="s">
        <v>4245</v>
      </c>
    </row>
    <row r="3172" spans="1:17" x14ac:dyDescent="0.25">
      <c r="A3172" s="44" t="s">
        <v>10505</v>
      </c>
      <c r="B3172" s="44" t="s">
        <v>10117</v>
      </c>
      <c r="C3172" s="44" t="s">
        <v>10506</v>
      </c>
      <c r="D3172" s="44" t="s">
        <v>74</v>
      </c>
      <c r="E3172" s="44" t="s">
        <v>9899</v>
      </c>
      <c r="F3172" s="44"/>
      <c r="G3172" s="45">
        <v>60</v>
      </c>
      <c r="H3172" s="46">
        <v>0</v>
      </c>
      <c r="I3172" s="44" t="s">
        <v>5074</v>
      </c>
      <c r="J3172" s="44" t="s">
        <v>5075</v>
      </c>
      <c r="K3172" s="44" t="s">
        <v>566</v>
      </c>
      <c r="L3172" s="44" t="s">
        <v>683</v>
      </c>
      <c r="M3172" s="44" t="s">
        <v>1032</v>
      </c>
      <c r="N3172" s="44"/>
      <c r="O3172" s="44" t="s">
        <v>9880</v>
      </c>
      <c r="P3172" s="44" t="s">
        <v>9876</v>
      </c>
      <c r="Q3172" s="44" t="s">
        <v>4245</v>
      </c>
    </row>
    <row r="3173" spans="1:17" x14ac:dyDescent="0.25">
      <c r="A3173" s="44" t="s">
        <v>10507</v>
      </c>
      <c r="B3173" s="44" t="s">
        <v>10117</v>
      </c>
      <c r="C3173" s="44" t="s">
        <v>10508</v>
      </c>
      <c r="D3173" s="44" t="s">
        <v>74</v>
      </c>
      <c r="E3173" s="44" t="s">
        <v>9899</v>
      </c>
      <c r="F3173" s="44"/>
      <c r="G3173" s="45">
        <v>60</v>
      </c>
      <c r="H3173" s="46">
        <v>0</v>
      </c>
      <c r="I3173" s="44" t="s">
        <v>681</v>
      </c>
      <c r="J3173" s="44" t="s">
        <v>682</v>
      </c>
      <c r="K3173" s="44" t="s">
        <v>566</v>
      </c>
      <c r="L3173" s="44" t="s">
        <v>683</v>
      </c>
      <c r="M3173" s="44" t="s">
        <v>759</v>
      </c>
      <c r="N3173" s="44"/>
      <c r="O3173" s="44" t="s">
        <v>9880</v>
      </c>
      <c r="P3173" s="44" t="s">
        <v>9876</v>
      </c>
      <c r="Q3173" s="44" t="s">
        <v>4245</v>
      </c>
    </row>
    <row r="3174" spans="1:17" x14ac:dyDescent="0.25">
      <c r="A3174" s="44" t="s">
        <v>10509</v>
      </c>
      <c r="B3174" s="44" t="s">
        <v>10117</v>
      </c>
      <c r="C3174" s="44" t="s">
        <v>10510</v>
      </c>
      <c r="D3174" s="44" t="s">
        <v>74</v>
      </c>
      <c r="E3174" s="44" t="s">
        <v>9899</v>
      </c>
      <c r="F3174" s="44"/>
      <c r="G3174" s="45">
        <v>60</v>
      </c>
      <c r="H3174" s="46">
        <v>0</v>
      </c>
      <c r="I3174" s="44" t="s">
        <v>5074</v>
      </c>
      <c r="J3174" s="44" t="s">
        <v>5075</v>
      </c>
      <c r="K3174" s="44" t="s">
        <v>566</v>
      </c>
      <c r="L3174" s="44" t="s">
        <v>683</v>
      </c>
      <c r="M3174" s="44" t="s">
        <v>1092</v>
      </c>
      <c r="N3174" s="44"/>
      <c r="O3174" s="44" t="s">
        <v>9880</v>
      </c>
      <c r="P3174" s="44" t="s">
        <v>9876</v>
      </c>
      <c r="Q3174" s="44" t="s">
        <v>4245</v>
      </c>
    </row>
    <row r="3175" spans="1:17" x14ac:dyDescent="0.25">
      <c r="A3175" s="44" t="s">
        <v>10511</v>
      </c>
      <c r="B3175" s="44" t="s">
        <v>10117</v>
      </c>
      <c r="C3175" s="44" t="s">
        <v>10512</v>
      </c>
      <c r="D3175" s="44" t="s">
        <v>74</v>
      </c>
      <c r="E3175" s="44" t="s">
        <v>9899</v>
      </c>
      <c r="F3175" s="44"/>
      <c r="G3175" s="45">
        <v>60</v>
      </c>
      <c r="H3175" s="46">
        <v>0</v>
      </c>
      <c r="I3175" s="44" t="s">
        <v>681</v>
      </c>
      <c r="J3175" s="44" t="s">
        <v>682</v>
      </c>
      <c r="K3175" s="44" t="s">
        <v>566</v>
      </c>
      <c r="L3175" s="44" t="s">
        <v>683</v>
      </c>
      <c r="M3175" s="44" t="s">
        <v>1014</v>
      </c>
      <c r="N3175" s="44"/>
      <c r="O3175" s="44" t="s">
        <v>9880</v>
      </c>
      <c r="P3175" s="44" t="s">
        <v>9876</v>
      </c>
      <c r="Q3175" s="44" t="s">
        <v>4245</v>
      </c>
    </row>
    <row r="3176" spans="1:17" x14ac:dyDescent="0.25">
      <c r="A3176" s="44" t="s">
        <v>10513</v>
      </c>
      <c r="B3176" s="44" t="s">
        <v>10117</v>
      </c>
      <c r="C3176" s="44" t="s">
        <v>10282</v>
      </c>
      <c r="D3176" s="44" t="s">
        <v>74</v>
      </c>
      <c r="E3176" s="44" t="s">
        <v>9899</v>
      </c>
      <c r="F3176" s="44"/>
      <c r="G3176" s="45">
        <v>60</v>
      </c>
      <c r="H3176" s="46">
        <v>0</v>
      </c>
      <c r="I3176" s="44" t="s">
        <v>681</v>
      </c>
      <c r="J3176" s="44" t="s">
        <v>682</v>
      </c>
      <c r="K3176" s="44" t="s">
        <v>566</v>
      </c>
      <c r="L3176" s="44" t="s">
        <v>683</v>
      </c>
      <c r="M3176" s="44" t="s">
        <v>1014</v>
      </c>
      <c r="N3176" s="44"/>
      <c r="O3176" s="44" t="s">
        <v>9880</v>
      </c>
      <c r="P3176" s="44" t="s">
        <v>9876</v>
      </c>
      <c r="Q3176" s="44" t="s">
        <v>4245</v>
      </c>
    </row>
    <row r="3177" spans="1:17" x14ac:dyDescent="0.25">
      <c r="A3177" s="44" t="s">
        <v>10514</v>
      </c>
      <c r="B3177" s="44" t="s">
        <v>10117</v>
      </c>
      <c r="C3177" s="44" t="s">
        <v>10515</v>
      </c>
      <c r="D3177" s="44" t="s">
        <v>74</v>
      </c>
      <c r="E3177" s="44" t="s">
        <v>9899</v>
      </c>
      <c r="F3177" s="44"/>
      <c r="G3177" s="45">
        <v>60</v>
      </c>
      <c r="H3177" s="46">
        <v>0</v>
      </c>
      <c r="I3177" s="44" t="s">
        <v>693</v>
      </c>
      <c r="J3177" s="44" t="s">
        <v>694</v>
      </c>
      <c r="K3177" s="44" t="s">
        <v>566</v>
      </c>
      <c r="L3177" s="44" t="s">
        <v>683</v>
      </c>
      <c r="M3177" s="44" t="s">
        <v>695</v>
      </c>
      <c r="N3177" s="44"/>
      <c r="O3177" s="44" t="s">
        <v>9880</v>
      </c>
      <c r="P3177" s="44" t="s">
        <v>9876</v>
      </c>
      <c r="Q3177" s="44" t="s">
        <v>4245</v>
      </c>
    </row>
    <row r="3178" spans="1:17" x14ac:dyDescent="0.25">
      <c r="A3178" s="44" t="s">
        <v>10516</v>
      </c>
      <c r="B3178" s="44" t="s">
        <v>10117</v>
      </c>
      <c r="C3178" s="44" t="s">
        <v>10517</v>
      </c>
      <c r="D3178" s="44" t="s">
        <v>74</v>
      </c>
      <c r="E3178" s="44" t="s">
        <v>9899</v>
      </c>
      <c r="F3178" s="44"/>
      <c r="G3178" s="45">
        <v>60</v>
      </c>
      <c r="H3178" s="46">
        <v>0</v>
      </c>
      <c r="I3178" s="44" t="s">
        <v>681</v>
      </c>
      <c r="J3178" s="44" t="s">
        <v>682</v>
      </c>
      <c r="K3178" s="44" t="s">
        <v>566</v>
      </c>
      <c r="L3178" s="44" t="s">
        <v>683</v>
      </c>
      <c r="M3178" s="44" t="s">
        <v>1106</v>
      </c>
      <c r="N3178" s="44"/>
      <c r="O3178" s="44" t="s">
        <v>9880</v>
      </c>
      <c r="P3178" s="44" t="s">
        <v>9876</v>
      </c>
      <c r="Q3178" s="44" t="s">
        <v>4245</v>
      </c>
    </row>
    <row r="3179" spans="1:17" x14ac:dyDescent="0.25">
      <c r="A3179" s="44" t="s">
        <v>10518</v>
      </c>
      <c r="B3179" s="44" t="s">
        <v>10117</v>
      </c>
      <c r="C3179" s="44" t="s">
        <v>10519</v>
      </c>
      <c r="D3179" s="44" t="s">
        <v>74</v>
      </c>
      <c r="E3179" s="44" t="s">
        <v>9899</v>
      </c>
      <c r="F3179" s="44"/>
      <c r="G3179" s="45">
        <v>60</v>
      </c>
      <c r="H3179" s="46">
        <v>0</v>
      </c>
      <c r="I3179" s="44" t="s">
        <v>693</v>
      </c>
      <c r="J3179" s="44" t="s">
        <v>694</v>
      </c>
      <c r="K3179" s="44" t="s">
        <v>566</v>
      </c>
      <c r="L3179" s="44" t="s">
        <v>683</v>
      </c>
      <c r="M3179" s="44" t="s">
        <v>695</v>
      </c>
      <c r="N3179" s="44"/>
      <c r="O3179" s="44" t="s">
        <v>9880</v>
      </c>
      <c r="P3179" s="44" t="s">
        <v>9876</v>
      </c>
      <c r="Q3179" s="44" t="s">
        <v>4245</v>
      </c>
    </row>
    <row r="3180" spans="1:17" x14ac:dyDescent="0.25">
      <c r="A3180" s="44" t="s">
        <v>10520</v>
      </c>
      <c r="B3180" s="44" t="s">
        <v>10117</v>
      </c>
      <c r="C3180" s="44" t="s">
        <v>10521</v>
      </c>
      <c r="D3180" s="44" t="s">
        <v>74</v>
      </c>
      <c r="E3180" s="44" t="s">
        <v>9899</v>
      </c>
      <c r="F3180" s="44"/>
      <c r="G3180" s="45">
        <v>60</v>
      </c>
      <c r="H3180" s="46">
        <v>0</v>
      </c>
      <c r="I3180" s="44" t="s">
        <v>681</v>
      </c>
      <c r="J3180" s="44" t="s">
        <v>682</v>
      </c>
      <c r="K3180" s="44" t="s">
        <v>566</v>
      </c>
      <c r="L3180" s="44" t="s">
        <v>683</v>
      </c>
      <c r="M3180" s="44" t="s">
        <v>1106</v>
      </c>
      <c r="N3180" s="44"/>
      <c r="O3180" s="44" t="s">
        <v>9880</v>
      </c>
      <c r="P3180" s="44" t="s">
        <v>9876</v>
      </c>
      <c r="Q3180" s="44" t="s">
        <v>4245</v>
      </c>
    </row>
    <row r="3181" spans="1:17" x14ac:dyDescent="0.25">
      <c r="A3181" s="44" t="s">
        <v>10522</v>
      </c>
      <c r="B3181" s="44" t="s">
        <v>10117</v>
      </c>
      <c r="C3181" s="44" t="s">
        <v>10523</v>
      </c>
      <c r="D3181" s="44" t="s">
        <v>74</v>
      </c>
      <c r="E3181" s="44" t="s">
        <v>9899</v>
      </c>
      <c r="F3181" s="44"/>
      <c r="G3181" s="45">
        <v>60</v>
      </c>
      <c r="H3181" s="46">
        <v>0</v>
      </c>
      <c r="I3181" s="44" t="s">
        <v>5074</v>
      </c>
      <c r="J3181" s="44" t="s">
        <v>5075</v>
      </c>
      <c r="K3181" s="44" t="s">
        <v>566</v>
      </c>
      <c r="L3181" s="44" t="s">
        <v>683</v>
      </c>
      <c r="M3181" s="44" t="s">
        <v>1032</v>
      </c>
      <c r="N3181" s="44"/>
      <c r="O3181" s="44" t="s">
        <v>9880</v>
      </c>
      <c r="P3181" s="44" t="s">
        <v>9876</v>
      </c>
      <c r="Q3181" s="44" t="s">
        <v>4245</v>
      </c>
    </row>
    <row r="3182" spans="1:17" x14ac:dyDescent="0.25">
      <c r="A3182" s="44" t="s">
        <v>10524</v>
      </c>
      <c r="B3182" s="44" t="s">
        <v>10117</v>
      </c>
      <c r="C3182" s="44" t="s">
        <v>10525</v>
      </c>
      <c r="D3182" s="44" t="s">
        <v>74</v>
      </c>
      <c r="E3182" s="44" t="s">
        <v>9899</v>
      </c>
      <c r="F3182" s="44"/>
      <c r="G3182" s="45">
        <v>60</v>
      </c>
      <c r="H3182" s="46">
        <v>0</v>
      </c>
      <c r="I3182" s="44" t="s">
        <v>681</v>
      </c>
      <c r="J3182" s="44" t="s">
        <v>682</v>
      </c>
      <c r="K3182" s="44" t="s">
        <v>566</v>
      </c>
      <c r="L3182" s="44" t="s">
        <v>683</v>
      </c>
      <c r="M3182" s="44" t="s">
        <v>759</v>
      </c>
      <c r="N3182" s="44"/>
      <c r="O3182" s="44" t="s">
        <v>9880</v>
      </c>
      <c r="P3182" s="44" t="s">
        <v>9876</v>
      </c>
      <c r="Q3182" s="44" t="s">
        <v>4245</v>
      </c>
    </row>
    <row r="3183" spans="1:17" x14ac:dyDescent="0.25">
      <c r="A3183" s="44" t="s">
        <v>10526</v>
      </c>
      <c r="B3183" s="44" t="s">
        <v>10117</v>
      </c>
      <c r="C3183" s="44" t="s">
        <v>10527</v>
      </c>
      <c r="D3183" s="44" t="s">
        <v>74</v>
      </c>
      <c r="E3183" s="44" t="s">
        <v>9899</v>
      </c>
      <c r="F3183" s="44"/>
      <c r="G3183" s="45">
        <v>60</v>
      </c>
      <c r="H3183" s="46">
        <v>0</v>
      </c>
      <c r="I3183" s="44" t="s">
        <v>681</v>
      </c>
      <c r="J3183" s="44" t="s">
        <v>682</v>
      </c>
      <c r="K3183" s="44" t="s">
        <v>566</v>
      </c>
      <c r="L3183" s="44" t="s">
        <v>683</v>
      </c>
      <c r="M3183" s="44" t="s">
        <v>1106</v>
      </c>
      <c r="N3183" s="44"/>
      <c r="O3183" s="44" t="s">
        <v>9880</v>
      </c>
      <c r="P3183" s="44" t="s">
        <v>9876</v>
      </c>
      <c r="Q3183" s="44" t="s">
        <v>4245</v>
      </c>
    </row>
    <row r="3184" spans="1:17" x14ac:dyDescent="0.25">
      <c r="A3184" s="44" t="s">
        <v>10528</v>
      </c>
      <c r="B3184" s="44" t="s">
        <v>10117</v>
      </c>
      <c r="C3184" s="44" t="s">
        <v>10529</v>
      </c>
      <c r="D3184" s="44" t="s">
        <v>74</v>
      </c>
      <c r="E3184" s="44" t="s">
        <v>9899</v>
      </c>
      <c r="F3184" s="44"/>
      <c r="G3184" s="45">
        <v>60</v>
      </c>
      <c r="H3184" s="46">
        <v>0</v>
      </c>
      <c r="I3184" s="44" t="s">
        <v>5074</v>
      </c>
      <c r="J3184" s="44" t="s">
        <v>5075</v>
      </c>
      <c r="K3184" s="44" t="s">
        <v>566</v>
      </c>
      <c r="L3184" s="44" t="s">
        <v>683</v>
      </c>
      <c r="M3184" s="44" t="s">
        <v>1092</v>
      </c>
      <c r="N3184" s="44"/>
      <c r="O3184" s="44" t="s">
        <v>9880</v>
      </c>
      <c r="P3184" s="44" t="s">
        <v>9876</v>
      </c>
      <c r="Q3184" s="44" t="s">
        <v>4245</v>
      </c>
    </row>
    <row r="3185" spans="1:17" x14ac:dyDescent="0.25">
      <c r="A3185" s="44" t="s">
        <v>10530</v>
      </c>
      <c r="B3185" s="44" t="s">
        <v>10117</v>
      </c>
      <c r="C3185" s="44" t="s">
        <v>10531</v>
      </c>
      <c r="D3185" s="44" t="s">
        <v>74</v>
      </c>
      <c r="E3185" s="44" t="s">
        <v>9899</v>
      </c>
      <c r="F3185" s="44"/>
      <c r="G3185" s="45">
        <v>60</v>
      </c>
      <c r="H3185" s="46">
        <v>0</v>
      </c>
      <c r="I3185" s="44" t="s">
        <v>681</v>
      </c>
      <c r="J3185" s="44" t="s">
        <v>682</v>
      </c>
      <c r="K3185" s="44" t="s">
        <v>566</v>
      </c>
      <c r="L3185" s="44" t="s">
        <v>683</v>
      </c>
      <c r="M3185" s="44" t="s">
        <v>1106</v>
      </c>
      <c r="N3185" s="44"/>
      <c r="O3185" s="44" t="s">
        <v>9880</v>
      </c>
      <c r="P3185" s="44" t="s">
        <v>9876</v>
      </c>
      <c r="Q3185" s="44" t="s">
        <v>4245</v>
      </c>
    </row>
    <row r="3186" spans="1:17" x14ac:dyDescent="0.25">
      <c r="A3186" s="44" t="s">
        <v>10532</v>
      </c>
      <c r="B3186" s="44" t="s">
        <v>10117</v>
      </c>
      <c r="C3186" s="44" t="s">
        <v>10533</v>
      </c>
      <c r="D3186" s="44" t="s">
        <v>74</v>
      </c>
      <c r="E3186" s="44" t="s">
        <v>9899</v>
      </c>
      <c r="F3186" s="44"/>
      <c r="G3186" s="45">
        <v>60</v>
      </c>
      <c r="H3186" s="46">
        <v>0</v>
      </c>
      <c r="I3186" s="44" t="s">
        <v>681</v>
      </c>
      <c r="J3186" s="44" t="s">
        <v>682</v>
      </c>
      <c r="K3186" s="44" t="s">
        <v>566</v>
      </c>
      <c r="L3186" s="44" t="s">
        <v>683</v>
      </c>
      <c r="M3186" s="44" t="s">
        <v>1021</v>
      </c>
      <c r="N3186" s="44"/>
      <c r="O3186" s="44" t="s">
        <v>9880</v>
      </c>
      <c r="P3186" s="44" t="s">
        <v>9876</v>
      </c>
      <c r="Q3186" s="44" t="s">
        <v>4245</v>
      </c>
    </row>
    <row r="3187" spans="1:17" x14ac:dyDescent="0.25">
      <c r="A3187" s="44" t="s">
        <v>10534</v>
      </c>
      <c r="B3187" s="44" t="s">
        <v>10117</v>
      </c>
      <c r="C3187" s="44" t="s">
        <v>10535</v>
      </c>
      <c r="D3187" s="44" t="s">
        <v>74</v>
      </c>
      <c r="E3187" s="44" t="s">
        <v>9899</v>
      </c>
      <c r="F3187" s="44"/>
      <c r="G3187" s="45">
        <v>60</v>
      </c>
      <c r="H3187" s="46">
        <v>0</v>
      </c>
      <c r="I3187" s="44" t="s">
        <v>5074</v>
      </c>
      <c r="J3187" s="44" t="s">
        <v>5075</v>
      </c>
      <c r="K3187" s="44" t="s">
        <v>566</v>
      </c>
      <c r="L3187" s="44" t="s">
        <v>683</v>
      </c>
      <c r="M3187" s="44" t="s">
        <v>851</v>
      </c>
      <c r="N3187" s="44"/>
      <c r="O3187" s="44" t="s">
        <v>9880</v>
      </c>
      <c r="P3187" s="44" t="s">
        <v>9876</v>
      </c>
      <c r="Q3187" s="44" t="s">
        <v>4245</v>
      </c>
    </row>
    <row r="3188" spans="1:17" x14ac:dyDescent="0.25">
      <c r="A3188" s="44" t="s">
        <v>10536</v>
      </c>
      <c r="B3188" s="44" t="s">
        <v>10117</v>
      </c>
      <c r="C3188" s="44" t="s">
        <v>10537</v>
      </c>
      <c r="D3188" s="44" t="s">
        <v>74</v>
      </c>
      <c r="E3188" s="44" t="s">
        <v>9899</v>
      </c>
      <c r="F3188" s="44"/>
      <c r="G3188" s="45">
        <v>60</v>
      </c>
      <c r="H3188" s="46">
        <v>0</v>
      </c>
      <c r="I3188" s="44" t="s">
        <v>681</v>
      </c>
      <c r="J3188" s="44" t="s">
        <v>682</v>
      </c>
      <c r="K3188" s="44" t="s">
        <v>566</v>
      </c>
      <c r="L3188" s="44" t="s">
        <v>683</v>
      </c>
      <c r="M3188" s="44" t="s">
        <v>759</v>
      </c>
      <c r="N3188" s="44"/>
      <c r="O3188" s="44" t="s">
        <v>9880</v>
      </c>
      <c r="P3188" s="44" t="s">
        <v>9876</v>
      </c>
      <c r="Q3188" s="44" t="s">
        <v>4245</v>
      </c>
    </row>
    <row r="3189" spans="1:17" x14ac:dyDescent="0.25">
      <c r="A3189" s="44" t="s">
        <v>10538</v>
      </c>
      <c r="B3189" s="44" t="s">
        <v>10117</v>
      </c>
      <c r="C3189" s="44" t="s">
        <v>10539</v>
      </c>
      <c r="D3189" s="44" t="s">
        <v>74</v>
      </c>
      <c r="E3189" s="44" t="s">
        <v>9899</v>
      </c>
      <c r="F3189" s="44"/>
      <c r="G3189" s="45">
        <v>60</v>
      </c>
      <c r="H3189" s="46">
        <v>0</v>
      </c>
      <c r="I3189" s="44" t="s">
        <v>5074</v>
      </c>
      <c r="J3189" s="44" t="s">
        <v>5075</v>
      </c>
      <c r="K3189" s="44" t="s">
        <v>566</v>
      </c>
      <c r="L3189" s="44" t="s">
        <v>683</v>
      </c>
      <c r="M3189" s="44" t="s">
        <v>1092</v>
      </c>
      <c r="N3189" s="44"/>
      <c r="O3189" s="44" t="s">
        <v>9880</v>
      </c>
      <c r="P3189" s="44" t="s">
        <v>9876</v>
      </c>
      <c r="Q3189" s="44" t="s">
        <v>4245</v>
      </c>
    </row>
    <row r="3190" spans="1:17" x14ac:dyDescent="0.25">
      <c r="A3190" s="44" t="s">
        <v>10540</v>
      </c>
      <c r="B3190" s="44" t="s">
        <v>10111</v>
      </c>
      <c r="C3190" s="44" t="s">
        <v>10541</v>
      </c>
      <c r="D3190" s="44"/>
      <c r="E3190" s="44" t="s">
        <v>9878</v>
      </c>
      <c r="F3190" s="44" t="s">
        <v>74</v>
      </c>
      <c r="G3190" s="45">
        <v>60</v>
      </c>
      <c r="H3190" s="46">
        <v>0</v>
      </c>
      <c r="I3190" s="44" t="s">
        <v>657</v>
      </c>
      <c r="J3190" s="44" t="s">
        <v>658</v>
      </c>
      <c r="K3190" s="44" t="s">
        <v>566</v>
      </c>
      <c r="L3190" s="44" t="s">
        <v>567</v>
      </c>
      <c r="M3190" s="44" t="s">
        <v>974</v>
      </c>
      <c r="N3190" s="44"/>
      <c r="O3190" s="44" t="s">
        <v>9880</v>
      </c>
      <c r="P3190" s="44" t="s">
        <v>9876</v>
      </c>
      <c r="Q3190" s="44" t="s">
        <v>570</v>
      </c>
    </row>
    <row r="3191" spans="1:17" x14ac:dyDescent="0.25">
      <c r="A3191" s="44" t="s">
        <v>10542</v>
      </c>
      <c r="B3191" s="44" t="s">
        <v>10111</v>
      </c>
      <c r="C3191" s="44" t="s">
        <v>10543</v>
      </c>
      <c r="D3191" s="44"/>
      <c r="E3191" s="44" t="s">
        <v>9878</v>
      </c>
      <c r="F3191" s="44" t="s">
        <v>74</v>
      </c>
      <c r="G3191" s="45">
        <v>60</v>
      </c>
      <c r="H3191" s="46">
        <v>0</v>
      </c>
      <c r="I3191" s="44" t="s">
        <v>583</v>
      </c>
      <c r="J3191" s="44" t="s">
        <v>584</v>
      </c>
      <c r="K3191" s="44" t="s">
        <v>566</v>
      </c>
      <c r="L3191" s="44" t="s">
        <v>567</v>
      </c>
      <c r="M3191" s="44" t="s">
        <v>766</v>
      </c>
      <c r="N3191" s="44" t="s">
        <v>3156</v>
      </c>
      <c r="O3191" s="44" t="s">
        <v>9880</v>
      </c>
      <c r="P3191" s="44" t="s">
        <v>9876</v>
      </c>
      <c r="Q3191" s="44" t="s">
        <v>570</v>
      </c>
    </row>
    <row r="3192" spans="1:17" x14ac:dyDescent="0.25">
      <c r="A3192" s="44" t="s">
        <v>10544</v>
      </c>
      <c r="B3192" s="44" t="s">
        <v>10117</v>
      </c>
      <c r="C3192" s="44" t="s">
        <v>10545</v>
      </c>
      <c r="D3192" s="44" t="s">
        <v>74</v>
      </c>
      <c r="E3192" s="44" t="s">
        <v>9899</v>
      </c>
      <c r="F3192" s="44"/>
      <c r="G3192" s="45">
        <v>60</v>
      </c>
      <c r="H3192" s="46">
        <v>0</v>
      </c>
      <c r="I3192" s="44" t="s">
        <v>5074</v>
      </c>
      <c r="J3192" s="44" t="s">
        <v>5075</v>
      </c>
      <c r="K3192" s="44" t="s">
        <v>566</v>
      </c>
      <c r="L3192" s="44" t="s">
        <v>683</v>
      </c>
      <c r="M3192" s="44" t="s">
        <v>851</v>
      </c>
      <c r="N3192" s="44"/>
      <c r="O3192" s="44" t="s">
        <v>9880</v>
      </c>
      <c r="P3192" s="44" t="s">
        <v>9876</v>
      </c>
      <c r="Q3192" s="44" t="s">
        <v>4245</v>
      </c>
    </row>
    <row r="3193" spans="1:17" x14ac:dyDescent="0.25">
      <c r="A3193" s="44" t="s">
        <v>10546</v>
      </c>
      <c r="B3193" s="44" t="s">
        <v>10117</v>
      </c>
      <c r="C3193" s="44" t="s">
        <v>10547</v>
      </c>
      <c r="D3193" s="44" t="s">
        <v>74</v>
      </c>
      <c r="E3193" s="44" t="s">
        <v>9899</v>
      </c>
      <c r="F3193" s="44"/>
      <c r="G3193" s="45">
        <v>60</v>
      </c>
      <c r="H3193" s="46">
        <v>0</v>
      </c>
      <c r="I3193" s="44" t="s">
        <v>681</v>
      </c>
      <c r="J3193" s="44" t="s">
        <v>682</v>
      </c>
      <c r="K3193" s="44" t="s">
        <v>566</v>
      </c>
      <c r="L3193" s="44" t="s">
        <v>683</v>
      </c>
      <c r="M3193" s="44" t="s">
        <v>1106</v>
      </c>
      <c r="N3193" s="44"/>
      <c r="O3193" s="44" t="s">
        <v>9880</v>
      </c>
      <c r="P3193" s="44" t="s">
        <v>9876</v>
      </c>
      <c r="Q3193" s="44" t="s">
        <v>4245</v>
      </c>
    </row>
    <row r="3194" spans="1:17" x14ac:dyDescent="0.25">
      <c r="A3194" s="44" t="s">
        <v>10548</v>
      </c>
      <c r="B3194" s="44" t="s">
        <v>10117</v>
      </c>
      <c r="C3194" s="44" t="s">
        <v>10549</v>
      </c>
      <c r="D3194" s="44" t="s">
        <v>74</v>
      </c>
      <c r="E3194" s="44" t="s">
        <v>9899</v>
      </c>
      <c r="F3194" s="44"/>
      <c r="G3194" s="45">
        <v>60</v>
      </c>
      <c r="H3194" s="46">
        <v>0</v>
      </c>
      <c r="I3194" s="44" t="s">
        <v>693</v>
      </c>
      <c r="J3194" s="44" t="s">
        <v>694</v>
      </c>
      <c r="K3194" s="44" t="s">
        <v>566</v>
      </c>
      <c r="L3194" s="44" t="s">
        <v>683</v>
      </c>
      <c r="M3194" s="44" t="s">
        <v>1078</v>
      </c>
      <c r="N3194" s="44"/>
      <c r="O3194" s="44" t="s">
        <v>9880</v>
      </c>
      <c r="P3194" s="44" t="s">
        <v>9876</v>
      </c>
      <c r="Q3194" s="44" t="s">
        <v>4245</v>
      </c>
    </row>
    <row r="3195" spans="1:17" x14ac:dyDescent="0.25">
      <c r="A3195" s="44" t="s">
        <v>10550</v>
      </c>
      <c r="B3195" s="44" t="s">
        <v>10117</v>
      </c>
      <c r="C3195" s="44" t="s">
        <v>10551</v>
      </c>
      <c r="D3195" s="44" t="s">
        <v>74</v>
      </c>
      <c r="E3195" s="44" t="s">
        <v>9899</v>
      </c>
      <c r="F3195" s="44"/>
      <c r="G3195" s="45">
        <v>60</v>
      </c>
      <c r="H3195" s="46">
        <v>0</v>
      </c>
      <c r="I3195" s="44" t="s">
        <v>681</v>
      </c>
      <c r="J3195" s="44" t="s">
        <v>682</v>
      </c>
      <c r="K3195" s="44" t="s">
        <v>566</v>
      </c>
      <c r="L3195" s="44" t="s">
        <v>683</v>
      </c>
      <c r="M3195" s="44" t="s">
        <v>1014</v>
      </c>
      <c r="N3195" s="44"/>
      <c r="O3195" s="44" t="s">
        <v>9880</v>
      </c>
      <c r="P3195" s="44" t="s">
        <v>9876</v>
      </c>
      <c r="Q3195" s="44" t="s">
        <v>4245</v>
      </c>
    </row>
    <row r="3196" spans="1:17" x14ac:dyDescent="0.25">
      <c r="A3196" s="44" t="s">
        <v>10552</v>
      </c>
      <c r="B3196" s="44" t="s">
        <v>10117</v>
      </c>
      <c r="C3196" s="44" t="s">
        <v>10553</v>
      </c>
      <c r="D3196" s="44" t="s">
        <v>74</v>
      </c>
      <c r="E3196" s="44" t="s">
        <v>9899</v>
      </c>
      <c r="F3196" s="44"/>
      <c r="G3196" s="45">
        <v>60</v>
      </c>
      <c r="H3196" s="46">
        <v>0</v>
      </c>
      <c r="I3196" s="44" t="s">
        <v>5074</v>
      </c>
      <c r="J3196" s="44" t="s">
        <v>5075</v>
      </c>
      <c r="K3196" s="44" t="s">
        <v>566</v>
      </c>
      <c r="L3196" s="44" t="s">
        <v>683</v>
      </c>
      <c r="M3196" s="44" t="s">
        <v>851</v>
      </c>
      <c r="N3196" s="44"/>
      <c r="O3196" s="44" t="s">
        <v>9880</v>
      </c>
      <c r="P3196" s="44" t="s">
        <v>9876</v>
      </c>
      <c r="Q3196" s="44" t="s">
        <v>4245</v>
      </c>
    </row>
    <row r="3197" spans="1:17" x14ac:dyDescent="0.25">
      <c r="A3197" s="44" t="s">
        <v>10554</v>
      </c>
      <c r="B3197" s="44" t="s">
        <v>10117</v>
      </c>
      <c r="C3197" s="44" t="s">
        <v>10555</v>
      </c>
      <c r="D3197" s="44" t="s">
        <v>74</v>
      </c>
      <c r="E3197" s="44" t="s">
        <v>9899</v>
      </c>
      <c r="F3197" s="44"/>
      <c r="G3197" s="45">
        <v>60</v>
      </c>
      <c r="H3197" s="46">
        <v>0</v>
      </c>
      <c r="I3197" s="44" t="s">
        <v>681</v>
      </c>
      <c r="J3197" s="44" t="s">
        <v>682</v>
      </c>
      <c r="K3197" s="44" t="s">
        <v>566</v>
      </c>
      <c r="L3197" s="44" t="s">
        <v>683</v>
      </c>
      <c r="M3197" s="44" t="s">
        <v>1021</v>
      </c>
      <c r="N3197" s="44"/>
      <c r="O3197" s="44" t="s">
        <v>9880</v>
      </c>
      <c r="P3197" s="44" t="s">
        <v>9876</v>
      </c>
      <c r="Q3197" s="44" t="s">
        <v>4245</v>
      </c>
    </row>
    <row r="3198" spans="1:17" x14ac:dyDescent="0.25">
      <c r="A3198" s="44" t="s">
        <v>10556</v>
      </c>
      <c r="B3198" s="44" t="s">
        <v>10117</v>
      </c>
      <c r="C3198" s="44" t="s">
        <v>10557</v>
      </c>
      <c r="D3198" s="44" t="s">
        <v>74</v>
      </c>
      <c r="E3198" s="44" t="s">
        <v>9899</v>
      </c>
      <c r="F3198" s="44"/>
      <c r="G3198" s="45">
        <v>60</v>
      </c>
      <c r="H3198" s="46">
        <v>0</v>
      </c>
      <c r="I3198" s="44" t="s">
        <v>681</v>
      </c>
      <c r="J3198" s="44" t="s">
        <v>682</v>
      </c>
      <c r="K3198" s="44" t="s">
        <v>566</v>
      </c>
      <c r="L3198" s="44" t="s">
        <v>683</v>
      </c>
      <c r="M3198" s="44" t="s">
        <v>1021</v>
      </c>
      <c r="N3198" s="44"/>
      <c r="O3198" s="44" t="s">
        <v>9880</v>
      </c>
      <c r="P3198" s="44" t="s">
        <v>9876</v>
      </c>
      <c r="Q3198" s="44" t="s">
        <v>4245</v>
      </c>
    </row>
    <row r="3199" spans="1:17" x14ac:dyDescent="0.25">
      <c r="A3199" s="44" t="s">
        <v>10558</v>
      </c>
      <c r="B3199" s="44" t="s">
        <v>10114</v>
      </c>
      <c r="C3199" s="44" t="s">
        <v>10559</v>
      </c>
      <c r="D3199" s="44" t="s">
        <v>74</v>
      </c>
      <c r="E3199" s="44" t="s">
        <v>9899</v>
      </c>
      <c r="F3199" s="44"/>
      <c r="G3199" s="45">
        <v>60</v>
      </c>
      <c r="H3199" s="46">
        <v>0</v>
      </c>
      <c r="I3199" s="44" t="s">
        <v>693</v>
      </c>
      <c r="J3199" s="44" t="s">
        <v>694</v>
      </c>
      <c r="K3199" s="44" t="s">
        <v>566</v>
      </c>
      <c r="L3199" s="44" t="s">
        <v>683</v>
      </c>
      <c r="M3199" s="44" t="s">
        <v>1224</v>
      </c>
      <c r="N3199" s="44"/>
      <c r="O3199" s="44" t="s">
        <v>9880</v>
      </c>
      <c r="P3199" s="44" t="s">
        <v>9876</v>
      </c>
      <c r="Q3199" s="44" t="s">
        <v>4245</v>
      </c>
    </row>
    <row r="3200" spans="1:17" x14ac:dyDescent="0.25">
      <c r="A3200" s="44" t="s">
        <v>10560</v>
      </c>
      <c r="B3200" s="44" t="s">
        <v>10117</v>
      </c>
      <c r="C3200" s="44" t="s">
        <v>10561</v>
      </c>
      <c r="D3200" s="44" t="s">
        <v>74</v>
      </c>
      <c r="E3200" s="44" t="s">
        <v>9899</v>
      </c>
      <c r="F3200" s="44"/>
      <c r="G3200" s="45">
        <v>60</v>
      </c>
      <c r="H3200" s="46">
        <v>0</v>
      </c>
      <c r="I3200" s="44" t="s">
        <v>693</v>
      </c>
      <c r="J3200" s="44" t="s">
        <v>694</v>
      </c>
      <c r="K3200" s="44" t="s">
        <v>566</v>
      </c>
      <c r="L3200" s="44" t="s">
        <v>683</v>
      </c>
      <c r="M3200" s="44" t="s">
        <v>1078</v>
      </c>
      <c r="N3200" s="44"/>
      <c r="O3200" s="44" t="s">
        <v>9880</v>
      </c>
      <c r="P3200" s="44" t="s">
        <v>9876</v>
      </c>
      <c r="Q3200" s="44" t="s">
        <v>4245</v>
      </c>
    </row>
    <row r="3201" spans="1:17" x14ac:dyDescent="0.25">
      <c r="A3201" s="44" t="s">
        <v>10562</v>
      </c>
      <c r="B3201" s="44" t="s">
        <v>10117</v>
      </c>
      <c r="C3201" s="44" t="s">
        <v>10563</v>
      </c>
      <c r="D3201" s="44" t="s">
        <v>74</v>
      </c>
      <c r="E3201" s="44" t="s">
        <v>9899</v>
      </c>
      <c r="F3201" s="44"/>
      <c r="G3201" s="45">
        <v>60</v>
      </c>
      <c r="H3201" s="46">
        <v>0</v>
      </c>
      <c r="I3201" s="44" t="s">
        <v>5074</v>
      </c>
      <c r="J3201" s="44" t="s">
        <v>5075</v>
      </c>
      <c r="K3201" s="44" t="s">
        <v>566</v>
      </c>
      <c r="L3201" s="44" t="s">
        <v>683</v>
      </c>
      <c r="M3201" s="44" t="s">
        <v>851</v>
      </c>
      <c r="N3201" s="44"/>
      <c r="O3201" s="44" t="s">
        <v>9880</v>
      </c>
      <c r="P3201" s="44" t="s">
        <v>9876</v>
      </c>
      <c r="Q3201" s="44" t="s">
        <v>4245</v>
      </c>
    </row>
    <row r="3202" spans="1:17" x14ac:dyDescent="0.25">
      <c r="A3202" s="44" t="s">
        <v>10564</v>
      </c>
      <c r="B3202" s="44" t="s">
        <v>10117</v>
      </c>
      <c r="C3202" s="44" t="s">
        <v>10565</v>
      </c>
      <c r="D3202" s="44" t="s">
        <v>74</v>
      </c>
      <c r="E3202" s="44" t="s">
        <v>9899</v>
      </c>
      <c r="F3202" s="44"/>
      <c r="G3202" s="45">
        <v>60</v>
      </c>
      <c r="H3202" s="46">
        <v>0</v>
      </c>
      <c r="I3202" s="44" t="s">
        <v>681</v>
      </c>
      <c r="J3202" s="44" t="s">
        <v>682</v>
      </c>
      <c r="K3202" s="44" t="s">
        <v>566</v>
      </c>
      <c r="L3202" s="44" t="s">
        <v>683</v>
      </c>
      <c r="M3202" s="44" t="s">
        <v>1021</v>
      </c>
      <c r="N3202" s="44"/>
      <c r="O3202" s="44" t="s">
        <v>9880</v>
      </c>
      <c r="P3202" s="44" t="s">
        <v>9876</v>
      </c>
      <c r="Q3202" s="44" t="s">
        <v>4245</v>
      </c>
    </row>
    <row r="3203" spans="1:17" x14ac:dyDescent="0.25">
      <c r="A3203" s="44" t="s">
        <v>10566</v>
      </c>
      <c r="B3203" s="44" t="s">
        <v>10117</v>
      </c>
      <c r="C3203" s="44" t="s">
        <v>10567</v>
      </c>
      <c r="D3203" s="44" t="s">
        <v>74</v>
      </c>
      <c r="E3203" s="44" t="s">
        <v>9899</v>
      </c>
      <c r="F3203" s="44"/>
      <c r="G3203" s="45">
        <v>60</v>
      </c>
      <c r="H3203" s="46">
        <v>0</v>
      </c>
      <c r="I3203" s="44" t="s">
        <v>681</v>
      </c>
      <c r="J3203" s="44" t="s">
        <v>682</v>
      </c>
      <c r="K3203" s="44" t="s">
        <v>566</v>
      </c>
      <c r="L3203" s="44" t="s">
        <v>683</v>
      </c>
      <c r="M3203" s="44" t="s">
        <v>1021</v>
      </c>
      <c r="N3203" s="44"/>
      <c r="O3203" s="44" t="s">
        <v>9880</v>
      </c>
      <c r="P3203" s="44" t="s">
        <v>9876</v>
      </c>
      <c r="Q3203" s="44" t="s">
        <v>4245</v>
      </c>
    </row>
    <row r="3204" spans="1:17" x14ac:dyDescent="0.25">
      <c r="A3204" s="44" t="s">
        <v>10568</v>
      </c>
      <c r="B3204" s="44" t="s">
        <v>10117</v>
      </c>
      <c r="C3204" s="44" t="s">
        <v>10569</v>
      </c>
      <c r="D3204" s="44" t="s">
        <v>74</v>
      </c>
      <c r="E3204" s="44" t="s">
        <v>9899</v>
      </c>
      <c r="F3204" s="44"/>
      <c r="G3204" s="45">
        <v>60</v>
      </c>
      <c r="H3204" s="46">
        <v>0</v>
      </c>
      <c r="I3204" s="44" t="s">
        <v>681</v>
      </c>
      <c r="J3204" s="44" t="s">
        <v>682</v>
      </c>
      <c r="K3204" s="44" t="s">
        <v>566</v>
      </c>
      <c r="L3204" s="44" t="s">
        <v>683</v>
      </c>
      <c r="M3204" s="44" t="s">
        <v>1014</v>
      </c>
      <c r="N3204" s="44"/>
      <c r="O3204" s="44" t="s">
        <v>9880</v>
      </c>
      <c r="P3204" s="44" t="s">
        <v>9876</v>
      </c>
      <c r="Q3204" s="44" t="s">
        <v>4245</v>
      </c>
    </row>
    <row r="3205" spans="1:17" x14ac:dyDescent="0.25">
      <c r="A3205" s="44" t="s">
        <v>10570</v>
      </c>
      <c r="B3205" s="44" t="s">
        <v>10117</v>
      </c>
      <c r="C3205" s="44" t="s">
        <v>10571</v>
      </c>
      <c r="D3205" s="44" t="s">
        <v>74</v>
      </c>
      <c r="E3205" s="44" t="s">
        <v>9899</v>
      </c>
      <c r="F3205" s="44"/>
      <c r="G3205" s="45">
        <v>60</v>
      </c>
      <c r="H3205" s="46">
        <v>0</v>
      </c>
      <c r="I3205" s="44" t="s">
        <v>681</v>
      </c>
      <c r="J3205" s="44" t="s">
        <v>682</v>
      </c>
      <c r="K3205" s="44" t="s">
        <v>566</v>
      </c>
      <c r="L3205" s="44" t="s">
        <v>683</v>
      </c>
      <c r="M3205" s="44" t="s">
        <v>1106</v>
      </c>
      <c r="N3205" s="44"/>
      <c r="O3205" s="44" t="s">
        <v>9880</v>
      </c>
      <c r="P3205" s="44" t="s">
        <v>9876</v>
      </c>
      <c r="Q3205" s="44" t="s">
        <v>4245</v>
      </c>
    </row>
    <row r="3206" spans="1:17" x14ac:dyDescent="0.25">
      <c r="A3206" s="44" t="s">
        <v>10572</v>
      </c>
      <c r="B3206" s="44" t="s">
        <v>10117</v>
      </c>
      <c r="C3206" s="44" t="s">
        <v>10573</v>
      </c>
      <c r="D3206" s="44" t="s">
        <v>74</v>
      </c>
      <c r="E3206" s="44" t="s">
        <v>9899</v>
      </c>
      <c r="F3206" s="44"/>
      <c r="G3206" s="45">
        <v>60</v>
      </c>
      <c r="H3206" s="46">
        <v>0</v>
      </c>
      <c r="I3206" s="44" t="s">
        <v>681</v>
      </c>
      <c r="J3206" s="44" t="s">
        <v>682</v>
      </c>
      <c r="K3206" s="44" t="s">
        <v>566</v>
      </c>
      <c r="L3206" s="44" t="s">
        <v>683</v>
      </c>
      <c r="M3206" s="44" t="s">
        <v>1106</v>
      </c>
      <c r="N3206" s="44"/>
      <c r="O3206" s="44" t="s">
        <v>9880</v>
      </c>
      <c r="P3206" s="44" t="s">
        <v>9876</v>
      </c>
      <c r="Q3206" s="44" t="s">
        <v>4245</v>
      </c>
    </row>
    <row r="3207" spans="1:17" x14ac:dyDescent="0.25">
      <c r="A3207" s="44" t="s">
        <v>10574</v>
      </c>
      <c r="B3207" s="44" t="s">
        <v>10117</v>
      </c>
      <c r="C3207" s="44" t="s">
        <v>10575</v>
      </c>
      <c r="D3207" s="44" t="s">
        <v>74</v>
      </c>
      <c r="E3207" s="44" t="s">
        <v>9899</v>
      </c>
      <c r="F3207" s="44"/>
      <c r="G3207" s="45">
        <v>60</v>
      </c>
      <c r="H3207" s="46">
        <v>0</v>
      </c>
      <c r="I3207" s="44" t="s">
        <v>681</v>
      </c>
      <c r="J3207" s="44" t="s">
        <v>682</v>
      </c>
      <c r="K3207" s="44" t="s">
        <v>566</v>
      </c>
      <c r="L3207" s="44" t="s">
        <v>683</v>
      </c>
      <c r="M3207" s="44" t="s">
        <v>1106</v>
      </c>
      <c r="N3207" s="44"/>
      <c r="O3207" s="44" t="s">
        <v>9880</v>
      </c>
      <c r="P3207" s="44" t="s">
        <v>9876</v>
      </c>
      <c r="Q3207" s="44" t="s">
        <v>4245</v>
      </c>
    </row>
    <row r="3208" spans="1:17" x14ac:dyDescent="0.25">
      <c r="A3208" s="44" t="s">
        <v>10576</v>
      </c>
      <c r="B3208" s="44" t="s">
        <v>10117</v>
      </c>
      <c r="C3208" s="44" t="s">
        <v>10577</v>
      </c>
      <c r="D3208" s="44" t="s">
        <v>74</v>
      </c>
      <c r="E3208" s="44" t="s">
        <v>9899</v>
      </c>
      <c r="F3208" s="44"/>
      <c r="G3208" s="45">
        <v>60</v>
      </c>
      <c r="H3208" s="46">
        <v>0</v>
      </c>
      <c r="I3208" s="44" t="s">
        <v>681</v>
      </c>
      <c r="J3208" s="44" t="s">
        <v>682</v>
      </c>
      <c r="K3208" s="44" t="s">
        <v>566</v>
      </c>
      <c r="L3208" s="44" t="s">
        <v>683</v>
      </c>
      <c r="M3208" s="44" t="s">
        <v>759</v>
      </c>
      <c r="N3208" s="44"/>
      <c r="O3208" s="44" t="s">
        <v>9880</v>
      </c>
      <c r="P3208" s="44" t="s">
        <v>9876</v>
      </c>
      <c r="Q3208" s="44" t="s">
        <v>4245</v>
      </c>
    </row>
    <row r="3209" spans="1:17" x14ac:dyDescent="0.25">
      <c r="A3209" s="44" t="s">
        <v>10578</v>
      </c>
      <c r="B3209" s="44" t="s">
        <v>10117</v>
      </c>
      <c r="C3209" s="44" t="s">
        <v>10579</v>
      </c>
      <c r="D3209" s="44" t="s">
        <v>74</v>
      </c>
      <c r="E3209" s="44" t="s">
        <v>9899</v>
      </c>
      <c r="F3209" s="44"/>
      <c r="G3209" s="45">
        <v>60</v>
      </c>
      <c r="H3209" s="46">
        <v>0</v>
      </c>
      <c r="I3209" s="44" t="s">
        <v>681</v>
      </c>
      <c r="J3209" s="44" t="s">
        <v>682</v>
      </c>
      <c r="K3209" s="44" t="s">
        <v>566</v>
      </c>
      <c r="L3209" s="44" t="s">
        <v>683</v>
      </c>
      <c r="M3209" s="44" t="s">
        <v>1106</v>
      </c>
      <c r="N3209" s="44"/>
      <c r="O3209" s="44" t="s">
        <v>9880</v>
      </c>
      <c r="P3209" s="44" t="s">
        <v>9876</v>
      </c>
      <c r="Q3209" s="44" t="s">
        <v>4245</v>
      </c>
    </row>
    <row r="3210" spans="1:17" x14ac:dyDescent="0.25">
      <c r="A3210" s="44" t="s">
        <v>10580</v>
      </c>
      <c r="B3210" s="44" t="s">
        <v>10117</v>
      </c>
      <c r="C3210" s="44" t="s">
        <v>10581</v>
      </c>
      <c r="D3210" s="44" t="s">
        <v>74</v>
      </c>
      <c r="E3210" s="44" t="s">
        <v>9899</v>
      </c>
      <c r="F3210" s="44"/>
      <c r="G3210" s="45">
        <v>60</v>
      </c>
      <c r="H3210" s="46">
        <v>0</v>
      </c>
      <c r="I3210" s="44" t="s">
        <v>681</v>
      </c>
      <c r="J3210" s="44" t="s">
        <v>682</v>
      </c>
      <c r="K3210" s="44" t="s">
        <v>566</v>
      </c>
      <c r="L3210" s="44" t="s">
        <v>683</v>
      </c>
      <c r="M3210" s="44" t="s">
        <v>1106</v>
      </c>
      <c r="N3210" s="44"/>
      <c r="O3210" s="44" t="s">
        <v>9880</v>
      </c>
      <c r="P3210" s="44" t="s">
        <v>9876</v>
      </c>
      <c r="Q3210" s="44" t="s">
        <v>4245</v>
      </c>
    </row>
    <row r="3211" spans="1:17" x14ac:dyDescent="0.25">
      <c r="A3211" s="44" t="s">
        <v>10582</v>
      </c>
      <c r="B3211" s="44" t="s">
        <v>10117</v>
      </c>
      <c r="C3211" s="44" t="s">
        <v>10583</v>
      </c>
      <c r="D3211" s="44" t="s">
        <v>74</v>
      </c>
      <c r="E3211" s="44" t="s">
        <v>9899</v>
      </c>
      <c r="F3211" s="44"/>
      <c r="G3211" s="45">
        <v>60</v>
      </c>
      <c r="H3211" s="46">
        <v>0</v>
      </c>
      <c r="I3211" s="44" t="s">
        <v>681</v>
      </c>
      <c r="J3211" s="44" t="s">
        <v>682</v>
      </c>
      <c r="K3211" s="44" t="s">
        <v>566</v>
      </c>
      <c r="L3211" s="44" t="s">
        <v>683</v>
      </c>
      <c r="M3211" s="44" t="s">
        <v>1021</v>
      </c>
      <c r="N3211" s="44"/>
      <c r="O3211" s="44" t="s">
        <v>9880</v>
      </c>
      <c r="P3211" s="44" t="s">
        <v>9876</v>
      </c>
      <c r="Q3211" s="44" t="s">
        <v>4245</v>
      </c>
    </row>
    <row r="3212" spans="1:17" x14ac:dyDescent="0.25">
      <c r="A3212" s="44" t="s">
        <v>10584</v>
      </c>
      <c r="B3212" s="44" t="s">
        <v>10117</v>
      </c>
      <c r="C3212" s="44" t="s">
        <v>10585</v>
      </c>
      <c r="D3212" s="44" t="s">
        <v>74</v>
      </c>
      <c r="E3212" s="44" t="s">
        <v>9899</v>
      </c>
      <c r="F3212" s="44"/>
      <c r="G3212" s="45">
        <v>60</v>
      </c>
      <c r="H3212" s="46">
        <v>0</v>
      </c>
      <c r="I3212" s="44" t="s">
        <v>5074</v>
      </c>
      <c r="J3212" s="44" t="s">
        <v>5075</v>
      </c>
      <c r="K3212" s="44" t="s">
        <v>566</v>
      </c>
      <c r="L3212" s="44" t="s">
        <v>683</v>
      </c>
      <c r="M3212" s="44" t="s">
        <v>684</v>
      </c>
      <c r="N3212" s="44"/>
      <c r="O3212" s="44" t="s">
        <v>9880</v>
      </c>
      <c r="P3212" s="44" t="s">
        <v>9876</v>
      </c>
      <c r="Q3212" s="44" t="s">
        <v>4245</v>
      </c>
    </row>
    <row r="3213" spans="1:17" x14ac:dyDescent="0.25">
      <c r="A3213" s="44" t="s">
        <v>10586</v>
      </c>
      <c r="B3213" s="44" t="s">
        <v>10117</v>
      </c>
      <c r="C3213" s="44" t="s">
        <v>10587</v>
      </c>
      <c r="D3213" s="44" t="s">
        <v>74</v>
      </c>
      <c r="E3213" s="44" t="s">
        <v>9899</v>
      </c>
      <c r="F3213" s="44"/>
      <c r="G3213" s="45">
        <v>60</v>
      </c>
      <c r="H3213" s="46">
        <v>0</v>
      </c>
      <c r="I3213" s="44" t="s">
        <v>693</v>
      </c>
      <c r="J3213" s="44" t="s">
        <v>694</v>
      </c>
      <c r="K3213" s="44" t="s">
        <v>566</v>
      </c>
      <c r="L3213" s="44" t="s">
        <v>683</v>
      </c>
      <c r="M3213" s="44" t="s">
        <v>695</v>
      </c>
      <c r="N3213" s="44"/>
      <c r="O3213" s="44" t="s">
        <v>9880</v>
      </c>
      <c r="P3213" s="44" t="s">
        <v>9876</v>
      </c>
      <c r="Q3213" s="44" t="s">
        <v>4245</v>
      </c>
    </row>
    <row r="3214" spans="1:17" x14ac:dyDescent="0.25">
      <c r="A3214" s="44" t="s">
        <v>10588</v>
      </c>
      <c r="B3214" s="44" t="s">
        <v>10117</v>
      </c>
      <c r="C3214" s="44" t="s">
        <v>10589</v>
      </c>
      <c r="D3214" s="44" t="s">
        <v>74</v>
      </c>
      <c r="E3214" s="44" t="s">
        <v>9899</v>
      </c>
      <c r="F3214" s="44"/>
      <c r="G3214" s="45">
        <v>60</v>
      </c>
      <c r="H3214" s="46">
        <v>0</v>
      </c>
      <c r="I3214" s="44" t="s">
        <v>681</v>
      </c>
      <c r="J3214" s="44" t="s">
        <v>682</v>
      </c>
      <c r="K3214" s="44" t="s">
        <v>566</v>
      </c>
      <c r="L3214" s="44" t="s">
        <v>683</v>
      </c>
      <c r="M3214" s="44" t="s">
        <v>759</v>
      </c>
      <c r="N3214" s="44"/>
      <c r="O3214" s="44" t="s">
        <v>9880</v>
      </c>
      <c r="P3214" s="44" t="s">
        <v>9876</v>
      </c>
      <c r="Q3214" s="44" t="s">
        <v>4245</v>
      </c>
    </row>
    <row r="3215" spans="1:17" x14ac:dyDescent="0.25">
      <c r="A3215" s="44" t="s">
        <v>10590</v>
      </c>
      <c r="B3215" s="44" t="s">
        <v>10117</v>
      </c>
      <c r="C3215" s="44" t="s">
        <v>10591</v>
      </c>
      <c r="D3215" s="44" t="s">
        <v>74</v>
      </c>
      <c r="E3215" s="44" t="s">
        <v>9899</v>
      </c>
      <c r="F3215" s="44"/>
      <c r="G3215" s="45">
        <v>60</v>
      </c>
      <c r="H3215" s="46">
        <v>0</v>
      </c>
      <c r="I3215" s="44" t="s">
        <v>693</v>
      </c>
      <c r="J3215" s="44" t="s">
        <v>694</v>
      </c>
      <c r="K3215" s="44" t="s">
        <v>566</v>
      </c>
      <c r="L3215" s="44" t="s">
        <v>683</v>
      </c>
      <c r="M3215" s="44" t="s">
        <v>695</v>
      </c>
      <c r="N3215" s="44"/>
      <c r="O3215" s="44" t="s">
        <v>9880</v>
      </c>
      <c r="P3215" s="44" t="s">
        <v>9876</v>
      </c>
      <c r="Q3215" s="44" t="s">
        <v>4245</v>
      </c>
    </row>
    <row r="3216" spans="1:17" x14ac:dyDescent="0.25">
      <c r="A3216" s="44" t="s">
        <v>10592</v>
      </c>
      <c r="B3216" s="44" t="s">
        <v>10117</v>
      </c>
      <c r="C3216" s="44" t="s">
        <v>10593</v>
      </c>
      <c r="D3216" s="44" t="s">
        <v>74</v>
      </c>
      <c r="E3216" s="44" t="s">
        <v>9899</v>
      </c>
      <c r="F3216" s="44"/>
      <c r="G3216" s="45">
        <v>60</v>
      </c>
      <c r="H3216" s="46">
        <v>0</v>
      </c>
      <c r="I3216" s="44" t="s">
        <v>681</v>
      </c>
      <c r="J3216" s="44" t="s">
        <v>682</v>
      </c>
      <c r="K3216" s="44" t="s">
        <v>566</v>
      </c>
      <c r="L3216" s="44" t="s">
        <v>683</v>
      </c>
      <c r="M3216" s="44" t="s">
        <v>1014</v>
      </c>
      <c r="N3216" s="44"/>
      <c r="O3216" s="44" t="s">
        <v>9880</v>
      </c>
      <c r="P3216" s="44" t="s">
        <v>9876</v>
      </c>
      <c r="Q3216" s="44" t="s">
        <v>4245</v>
      </c>
    </row>
    <row r="3217" spans="1:17" x14ac:dyDescent="0.25">
      <c r="A3217" s="44" t="s">
        <v>10594</v>
      </c>
      <c r="B3217" s="44" t="s">
        <v>10117</v>
      </c>
      <c r="C3217" s="44" t="s">
        <v>10595</v>
      </c>
      <c r="D3217" s="44" t="s">
        <v>74</v>
      </c>
      <c r="E3217" s="44" t="s">
        <v>9899</v>
      </c>
      <c r="F3217" s="44"/>
      <c r="G3217" s="45">
        <v>60</v>
      </c>
      <c r="H3217" s="46">
        <v>0</v>
      </c>
      <c r="I3217" s="44" t="s">
        <v>693</v>
      </c>
      <c r="J3217" s="44" t="s">
        <v>694</v>
      </c>
      <c r="K3217" s="44" t="s">
        <v>566</v>
      </c>
      <c r="L3217" s="44" t="s">
        <v>683</v>
      </c>
      <c r="M3217" s="44" t="s">
        <v>695</v>
      </c>
      <c r="N3217" s="44"/>
      <c r="O3217" s="44" t="s">
        <v>9880</v>
      </c>
      <c r="P3217" s="44" t="s">
        <v>9876</v>
      </c>
      <c r="Q3217" s="44" t="s">
        <v>4245</v>
      </c>
    </row>
    <row r="3218" spans="1:17" x14ac:dyDescent="0.25">
      <c r="A3218" s="44" t="s">
        <v>10596</v>
      </c>
      <c r="B3218" s="44" t="s">
        <v>10117</v>
      </c>
      <c r="C3218" s="44" t="s">
        <v>10597</v>
      </c>
      <c r="D3218" s="44" t="s">
        <v>74</v>
      </c>
      <c r="E3218" s="44" t="s">
        <v>9899</v>
      </c>
      <c r="F3218" s="44"/>
      <c r="G3218" s="45">
        <v>60</v>
      </c>
      <c r="H3218" s="46">
        <v>0</v>
      </c>
      <c r="I3218" s="44" t="s">
        <v>5074</v>
      </c>
      <c r="J3218" s="44" t="s">
        <v>5075</v>
      </c>
      <c r="K3218" s="44" t="s">
        <v>566</v>
      </c>
      <c r="L3218" s="44" t="s">
        <v>683</v>
      </c>
      <c r="M3218" s="44" t="s">
        <v>684</v>
      </c>
      <c r="N3218" s="44"/>
      <c r="O3218" s="44" t="s">
        <v>9880</v>
      </c>
      <c r="P3218" s="44" t="s">
        <v>9876</v>
      </c>
      <c r="Q3218" s="44" t="s">
        <v>4245</v>
      </c>
    </row>
    <row r="3219" spans="1:17" x14ac:dyDescent="0.25">
      <c r="A3219" s="44" t="s">
        <v>10598</v>
      </c>
      <c r="B3219" s="44" t="s">
        <v>10102</v>
      </c>
      <c r="C3219" s="44" t="s">
        <v>10599</v>
      </c>
      <c r="D3219" s="44"/>
      <c r="E3219" s="44" t="s">
        <v>9878</v>
      </c>
      <c r="F3219" s="44" t="s">
        <v>74</v>
      </c>
      <c r="G3219" s="45">
        <v>60</v>
      </c>
      <c r="H3219" s="46">
        <v>0</v>
      </c>
      <c r="I3219" s="44" t="s">
        <v>657</v>
      </c>
      <c r="J3219" s="44" t="s">
        <v>658</v>
      </c>
      <c r="K3219" s="44" t="s">
        <v>566</v>
      </c>
      <c r="L3219" s="44" t="s">
        <v>567</v>
      </c>
      <c r="M3219" s="44" t="s">
        <v>659</v>
      </c>
      <c r="N3219" s="44"/>
      <c r="O3219" s="44" t="s">
        <v>9880</v>
      </c>
      <c r="P3219" s="44" t="s">
        <v>9876</v>
      </c>
      <c r="Q3219" s="44" t="s">
        <v>570</v>
      </c>
    </row>
    <row r="3220" spans="1:17" x14ac:dyDescent="0.25">
      <c r="A3220" s="44" t="s">
        <v>10600</v>
      </c>
      <c r="B3220" s="44" t="s">
        <v>10102</v>
      </c>
      <c r="C3220" s="44" t="s">
        <v>10601</v>
      </c>
      <c r="D3220" s="44"/>
      <c r="E3220" s="44" t="s">
        <v>9878</v>
      </c>
      <c r="F3220" s="44" t="s">
        <v>74</v>
      </c>
      <c r="G3220" s="45">
        <v>60</v>
      </c>
      <c r="H3220" s="46">
        <v>0</v>
      </c>
      <c r="I3220" s="44" t="s">
        <v>623</v>
      </c>
      <c r="J3220" s="44" t="s">
        <v>624</v>
      </c>
      <c r="K3220" s="44" t="s">
        <v>566</v>
      </c>
      <c r="L3220" s="44" t="s">
        <v>567</v>
      </c>
      <c r="M3220" s="44" t="s">
        <v>725</v>
      </c>
      <c r="N3220" s="44"/>
      <c r="O3220" s="44" t="s">
        <v>9880</v>
      </c>
      <c r="P3220" s="44" t="s">
        <v>9876</v>
      </c>
      <c r="Q3220" s="44" t="s">
        <v>570</v>
      </c>
    </row>
    <row r="3221" spans="1:17" x14ac:dyDescent="0.25">
      <c r="A3221" s="44" t="s">
        <v>10602</v>
      </c>
      <c r="B3221" s="44" t="s">
        <v>10111</v>
      </c>
      <c r="C3221" s="44" t="s">
        <v>10603</v>
      </c>
      <c r="D3221" s="44"/>
      <c r="E3221" s="44" t="s">
        <v>9878</v>
      </c>
      <c r="F3221" s="44" t="s">
        <v>74</v>
      </c>
      <c r="G3221" s="45">
        <v>60</v>
      </c>
      <c r="H3221" s="46">
        <v>0</v>
      </c>
      <c r="I3221" s="44" t="s">
        <v>575</v>
      </c>
      <c r="J3221" s="44" t="s">
        <v>576</v>
      </c>
      <c r="K3221" s="44" t="s">
        <v>566</v>
      </c>
      <c r="L3221" s="44" t="s">
        <v>567</v>
      </c>
      <c r="M3221" s="44" t="s">
        <v>629</v>
      </c>
      <c r="N3221" s="44"/>
      <c r="O3221" s="44" t="s">
        <v>9880</v>
      </c>
      <c r="P3221" s="44" t="s">
        <v>9876</v>
      </c>
      <c r="Q3221" s="44" t="s">
        <v>570</v>
      </c>
    </row>
    <row r="3222" spans="1:17" x14ac:dyDescent="0.25">
      <c r="A3222" s="44" t="s">
        <v>10604</v>
      </c>
      <c r="B3222" s="44" t="s">
        <v>10111</v>
      </c>
      <c r="C3222" s="44" t="s">
        <v>10605</v>
      </c>
      <c r="D3222" s="44"/>
      <c r="E3222" s="44" t="s">
        <v>9878</v>
      </c>
      <c r="F3222" s="44" t="s">
        <v>74</v>
      </c>
      <c r="G3222" s="45">
        <v>60</v>
      </c>
      <c r="H3222" s="46">
        <v>0</v>
      </c>
      <c r="I3222" s="44" t="s">
        <v>575</v>
      </c>
      <c r="J3222" s="44" t="s">
        <v>576</v>
      </c>
      <c r="K3222" s="44" t="s">
        <v>566</v>
      </c>
      <c r="L3222" s="44" t="s">
        <v>567</v>
      </c>
      <c r="M3222" s="44" t="s">
        <v>577</v>
      </c>
      <c r="N3222" s="44" t="s">
        <v>7475</v>
      </c>
      <c r="O3222" s="44" t="s">
        <v>9880</v>
      </c>
      <c r="P3222" s="44" t="s">
        <v>9876</v>
      </c>
      <c r="Q3222" s="44" t="s">
        <v>570</v>
      </c>
    </row>
    <row r="3223" spans="1:17" x14ac:dyDescent="0.25">
      <c r="A3223" s="44" t="s">
        <v>10606</v>
      </c>
      <c r="B3223" s="44" t="s">
        <v>10117</v>
      </c>
      <c r="C3223" s="44" t="s">
        <v>10607</v>
      </c>
      <c r="D3223" s="44" t="s">
        <v>74</v>
      </c>
      <c r="E3223" s="44" t="s">
        <v>9899</v>
      </c>
      <c r="F3223" s="44"/>
      <c r="G3223" s="45">
        <v>60</v>
      </c>
      <c r="H3223" s="46">
        <v>0</v>
      </c>
      <c r="I3223" s="44" t="s">
        <v>5074</v>
      </c>
      <c r="J3223" s="44" t="s">
        <v>5075</v>
      </c>
      <c r="K3223" s="44" t="s">
        <v>566</v>
      </c>
      <c r="L3223" s="44" t="s">
        <v>683</v>
      </c>
      <c r="M3223" s="44" t="s">
        <v>1092</v>
      </c>
      <c r="N3223" s="44"/>
      <c r="O3223" s="44" t="s">
        <v>9880</v>
      </c>
      <c r="P3223" s="44" t="s">
        <v>9876</v>
      </c>
      <c r="Q3223" s="44" t="s">
        <v>4245</v>
      </c>
    </row>
    <row r="3224" spans="1:17" x14ac:dyDescent="0.25">
      <c r="A3224" s="44" t="s">
        <v>10608</v>
      </c>
      <c r="B3224" s="44" t="s">
        <v>10114</v>
      </c>
      <c r="C3224" s="44" t="s">
        <v>10609</v>
      </c>
      <c r="D3224" s="44" t="s">
        <v>74</v>
      </c>
      <c r="E3224" s="44" t="s">
        <v>9899</v>
      </c>
      <c r="F3224" s="44"/>
      <c r="G3224" s="45">
        <v>60</v>
      </c>
      <c r="H3224" s="46">
        <v>0</v>
      </c>
      <c r="I3224" s="44" t="s">
        <v>693</v>
      </c>
      <c r="J3224" s="44" t="s">
        <v>694</v>
      </c>
      <c r="K3224" s="44" t="s">
        <v>566</v>
      </c>
      <c r="L3224" s="44" t="s">
        <v>683</v>
      </c>
      <c r="M3224" s="44" t="s">
        <v>1224</v>
      </c>
      <c r="N3224" s="44"/>
      <c r="O3224" s="44" t="s">
        <v>9880</v>
      </c>
      <c r="P3224" s="44" t="s">
        <v>9876</v>
      </c>
      <c r="Q3224" s="44" t="s">
        <v>4245</v>
      </c>
    </row>
    <row r="3225" spans="1:17" x14ac:dyDescent="0.25">
      <c r="A3225" s="44" t="s">
        <v>10610</v>
      </c>
      <c r="B3225" s="44" t="s">
        <v>10117</v>
      </c>
      <c r="C3225" s="44" t="s">
        <v>10611</v>
      </c>
      <c r="D3225" s="44" t="s">
        <v>74</v>
      </c>
      <c r="E3225" s="44" t="s">
        <v>9899</v>
      </c>
      <c r="F3225" s="44"/>
      <c r="G3225" s="45">
        <v>60</v>
      </c>
      <c r="H3225" s="46">
        <v>0</v>
      </c>
      <c r="I3225" s="44" t="s">
        <v>5074</v>
      </c>
      <c r="J3225" s="44" t="s">
        <v>5075</v>
      </c>
      <c r="K3225" s="44" t="s">
        <v>566</v>
      </c>
      <c r="L3225" s="44" t="s">
        <v>683</v>
      </c>
      <c r="M3225" s="44" t="s">
        <v>1032</v>
      </c>
      <c r="N3225" s="44"/>
      <c r="O3225" s="44" t="s">
        <v>9880</v>
      </c>
      <c r="P3225" s="44" t="s">
        <v>9876</v>
      </c>
      <c r="Q3225" s="44" t="s">
        <v>4245</v>
      </c>
    </row>
    <row r="3226" spans="1:17" x14ac:dyDescent="0.25">
      <c r="A3226" s="44" t="s">
        <v>10612</v>
      </c>
      <c r="B3226" s="44" t="s">
        <v>10114</v>
      </c>
      <c r="C3226" s="44" t="s">
        <v>10613</v>
      </c>
      <c r="D3226" s="44" t="s">
        <v>74</v>
      </c>
      <c r="E3226" s="44" t="s">
        <v>9899</v>
      </c>
      <c r="F3226" s="44"/>
      <c r="G3226" s="45">
        <v>60</v>
      </c>
      <c r="H3226" s="46">
        <v>0</v>
      </c>
      <c r="I3226" s="44" t="s">
        <v>5074</v>
      </c>
      <c r="J3226" s="44" t="s">
        <v>5075</v>
      </c>
      <c r="K3226" s="44" t="s">
        <v>566</v>
      </c>
      <c r="L3226" s="44" t="s">
        <v>683</v>
      </c>
      <c r="M3226" s="44" t="s">
        <v>1199</v>
      </c>
      <c r="N3226" s="44"/>
      <c r="O3226" s="44" t="s">
        <v>9880</v>
      </c>
      <c r="P3226" s="44" t="s">
        <v>9876</v>
      </c>
      <c r="Q3226" s="44" t="s">
        <v>4245</v>
      </c>
    </row>
    <row r="3227" spans="1:17" x14ac:dyDescent="0.25">
      <c r="A3227" s="44" t="s">
        <v>10614</v>
      </c>
      <c r="B3227" s="44" t="s">
        <v>10117</v>
      </c>
      <c r="C3227" s="44" t="s">
        <v>10615</v>
      </c>
      <c r="D3227" s="44" t="s">
        <v>74</v>
      </c>
      <c r="E3227" s="44" t="s">
        <v>9899</v>
      </c>
      <c r="F3227" s="44"/>
      <c r="G3227" s="45">
        <v>60</v>
      </c>
      <c r="H3227" s="46">
        <v>0</v>
      </c>
      <c r="I3227" s="44" t="s">
        <v>681</v>
      </c>
      <c r="J3227" s="44" t="s">
        <v>682</v>
      </c>
      <c r="K3227" s="44" t="s">
        <v>566</v>
      </c>
      <c r="L3227" s="44" t="s">
        <v>683</v>
      </c>
      <c r="M3227" s="44" t="s">
        <v>759</v>
      </c>
      <c r="N3227" s="44"/>
      <c r="O3227" s="44" t="s">
        <v>9880</v>
      </c>
      <c r="P3227" s="44" t="s">
        <v>9876</v>
      </c>
      <c r="Q3227" s="44" t="s">
        <v>4245</v>
      </c>
    </row>
    <row r="3228" spans="1:17" x14ac:dyDescent="0.25">
      <c r="A3228" s="44" t="s">
        <v>10616</v>
      </c>
      <c r="B3228" s="44" t="s">
        <v>10117</v>
      </c>
      <c r="C3228" s="44" t="s">
        <v>10617</v>
      </c>
      <c r="D3228" s="44" t="s">
        <v>74</v>
      </c>
      <c r="E3228" s="44" t="s">
        <v>9899</v>
      </c>
      <c r="F3228" s="44"/>
      <c r="G3228" s="45">
        <v>60</v>
      </c>
      <c r="H3228" s="46">
        <v>0</v>
      </c>
      <c r="I3228" s="44" t="s">
        <v>693</v>
      </c>
      <c r="J3228" s="44" t="s">
        <v>694</v>
      </c>
      <c r="K3228" s="44" t="s">
        <v>566</v>
      </c>
      <c r="L3228" s="44" t="s">
        <v>683</v>
      </c>
      <c r="M3228" s="44" t="s">
        <v>695</v>
      </c>
      <c r="N3228" s="44"/>
      <c r="O3228" s="44" t="s">
        <v>9880</v>
      </c>
      <c r="P3228" s="44" t="s">
        <v>9876</v>
      </c>
      <c r="Q3228" s="44" t="s">
        <v>4245</v>
      </c>
    </row>
    <row r="3229" spans="1:17" x14ac:dyDescent="0.25">
      <c r="A3229" s="44" t="s">
        <v>10618</v>
      </c>
      <c r="B3229" s="44" t="s">
        <v>10128</v>
      </c>
      <c r="C3229" s="44" t="s">
        <v>10619</v>
      </c>
      <c r="D3229" s="44" t="s">
        <v>74</v>
      </c>
      <c r="E3229" s="44" t="s">
        <v>9899</v>
      </c>
      <c r="F3229" s="44"/>
      <c r="G3229" s="45">
        <v>60</v>
      </c>
      <c r="H3229" s="46">
        <v>0</v>
      </c>
      <c r="I3229" s="44" t="s">
        <v>5074</v>
      </c>
      <c r="J3229" s="44" t="s">
        <v>5075</v>
      </c>
      <c r="K3229" s="44" t="s">
        <v>566</v>
      </c>
      <c r="L3229" s="44" t="s">
        <v>683</v>
      </c>
      <c r="M3229" s="44" t="s">
        <v>684</v>
      </c>
      <c r="N3229" s="44"/>
      <c r="O3229" s="44" t="s">
        <v>9880</v>
      </c>
      <c r="P3229" s="44" t="s">
        <v>9876</v>
      </c>
      <c r="Q3229" s="44" t="s">
        <v>4245</v>
      </c>
    </row>
    <row r="3230" spans="1:17" x14ac:dyDescent="0.25">
      <c r="A3230" s="44" t="s">
        <v>10620</v>
      </c>
      <c r="B3230" s="44" t="s">
        <v>10117</v>
      </c>
      <c r="C3230" s="44" t="s">
        <v>10621</v>
      </c>
      <c r="D3230" s="44" t="s">
        <v>74</v>
      </c>
      <c r="E3230" s="44" t="s">
        <v>9899</v>
      </c>
      <c r="F3230" s="44"/>
      <c r="G3230" s="45">
        <v>60</v>
      </c>
      <c r="H3230" s="46">
        <v>0</v>
      </c>
      <c r="I3230" s="44" t="s">
        <v>5074</v>
      </c>
      <c r="J3230" s="44" t="s">
        <v>5075</v>
      </c>
      <c r="K3230" s="44" t="s">
        <v>566</v>
      </c>
      <c r="L3230" s="44" t="s">
        <v>683</v>
      </c>
      <c r="M3230" s="44" t="s">
        <v>1032</v>
      </c>
      <c r="N3230" s="44"/>
      <c r="O3230" s="44" t="s">
        <v>9880</v>
      </c>
      <c r="P3230" s="44" t="s">
        <v>9876</v>
      </c>
      <c r="Q3230" s="44" t="s">
        <v>4245</v>
      </c>
    </row>
    <row r="3231" spans="1:17" x14ac:dyDescent="0.25">
      <c r="A3231" s="44" t="s">
        <v>10622</v>
      </c>
      <c r="B3231" s="44" t="s">
        <v>10117</v>
      </c>
      <c r="C3231" s="44" t="s">
        <v>10623</v>
      </c>
      <c r="D3231" s="44" t="s">
        <v>74</v>
      </c>
      <c r="E3231" s="44" t="s">
        <v>9899</v>
      </c>
      <c r="F3231" s="44"/>
      <c r="G3231" s="45">
        <v>60</v>
      </c>
      <c r="H3231" s="46">
        <v>0</v>
      </c>
      <c r="I3231" s="44" t="s">
        <v>681</v>
      </c>
      <c r="J3231" s="44" t="s">
        <v>682</v>
      </c>
      <c r="K3231" s="44" t="s">
        <v>566</v>
      </c>
      <c r="L3231" s="44" t="s">
        <v>683</v>
      </c>
      <c r="M3231" s="44" t="s">
        <v>1021</v>
      </c>
      <c r="N3231" s="44"/>
      <c r="O3231" s="44" t="s">
        <v>9880</v>
      </c>
      <c r="P3231" s="44" t="s">
        <v>9876</v>
      </c>
      <c r="Q3231" s="44" t="s">
        <v>4245</v>
      </c>
    </row>
    <row r="3232" spans="1:17" x14ac:dyDescent="0.25">
      <c r="A3232" s="44" t="s">
        <v>10624</v>
      </c>
      <c r="B3232" s="44" t="s">
        <v>10117</v>
      </c>
      <c r="C3232" s="44" t="s">
        <v>10625</v>
      </c>
      <c r="D3232" s="44" t="s">
        <v>74</v>
      </c>
      <c r="E3232" s="44" t="s">
        <v>9899</v>
      </c>
      <c r="F3232" s="44"/>
      <c r="G3232" s="45">
        <v>60</v>
      </c>
      <c r="H3232" s="46">
        <v>0</v>
      </c>
      <c r="I3232" s="44" t="s">
        <v>681</v>
      </c>
      <c r="J3232" s="44" t="s">
        <v>682</v>
      </c>
      <c r="K3232" s="44" t="s">
        <v>566</v>
      </c>
      <c r="L3232" s="44" t="s">
        <v>683</v>
      </c>
      <c r="M3232" s="44" t="s">
        <v>1106</v>
      </c>
      <c r="N3232" s="44"/>
      <c r="O3232" s="44" t="s">
        <v>9880</v>
      </c>
      <c r="P3232" s="44" t="s">
        <v>9876</v>
      </c>
      <c r="Q3232" s="44" t="s">
        <v>4245</v>
      </c>
    </row>
    <row r="3233" spans="1:17" x14ac:dyDescent="0.25">
      <c r="A3233" s="44" t="s">
        <v>10626</v>
      </c>
      <c r="B3233" s="44" t="s">
        <v>10117</v>
      </c>
      <c r="C3233" s="44" t="s">
        <v>10627</v>
      </c>
      <c r="D3233" s="44" t="s">
        <v>74</v>
      </c>
      <c r="E3233" s="44" t="s">
        <v>9899</v>
      </c>
      <c r="F3233" s="44"/>
      <c r="G3233" s="45">
        <v>60</v>
      </c>
      <c r="H3233" s="46">
        <v>0</v>
      </c>
      <c r="I3233" s="44" t="s">
        <v>681</v>
      </c>
      <c r="J3233" s="44" t="s">
        <v>682</v>
      </c>
      <c r="K3233" s="44" t="s">
        <v>566</v>
      </c>
      <c r="L3233" s="44" t="s">
        <v>683</v>
      </c>
      <c r="M3233" s="44" t="s">
        <v>1014</v>
      </c>
      <c r="N3233" s="44"/>
      <c r="O3233" s="44" t="s">
        <v>9880</v>
      </c>
      <c r="P3233" s="44" t="s">
        <v>9876</v>
      </c>
      <c r="Q3233" s="44" t="s">
        <v>4245</v>
      </c>
    </row>
    <row r="3234" spans="1:17" x14ac:dyDescent="0.25">
      <c r="A3234" s="44" t="s">
        <v>10628</v>
      </c>
      <c r="B3234" s="44" t="s">
        <v>10117</v>
      </c>
      <c r="C3234" s="44" t="s">
        <v>10629</v>
      </c>
      <c r="D3234" s="44" t="s">
        <v>74</v>
      </c>
      <c r="E3234" s="44" t="s">
        <v>9899</v>
      </c>
      <c r="F3234" s="44"/>
      <c r="G3234" s="45">
        <v>60</v>
      </c>
      <c r="H3234" s="46">
        <v>0</v>
      </c>
      <c r="I3234" s="44" t="s">
        <v>5074</v>
      </c>
      <c r="J3234" s="44" t="s">
        <v>5075</v>
      </c>
      <c r="K3234" s="44" t="s">
        <v>566</v>
      </c>
      <c r="L3234" s="44" t="s">
        <v>683</v>
      </c>
      <c r="M3234" s="44" t="s">
        <v>684</v>
      </c>
      <c r="N3234" s="44"/>
      <c r="O3234" s="44" t="s">
        <v>9880</v>
      </c>
      <c r="P3234" s="44" t="s">
        <v>9876</v>
      </c>
      <c r="Q3234" s="44" t="s">
        <v>4245</v>
      </c>
    </row>
    <row r="3235" spans="1:17" x14ac:dyDescent="0.25">
      <c r="A3235" s="44" t="s">
        <v>10630</v>
      </c>
      <c r="B3235" s="44" t="s">
        <v>10117</v>
      </c>
      <c r="C3235" s="44" t="s">
        <v>10631</v>
      </c>
      <c r="D3235" s="44" t="s">
        <v>74</v>
      </c>
      <c r="E3235" s="44" t="s">
        <v>9899</v>
      </c>
      <c r="F3235" s="44"/>
      <c r="G3235" s="45">
        <v>60</v>
      </c>
      <c r="H3235" s="46">
        <v>0</v>
      </c>
      <c r="I3235" s="44" t="s">
        <v>5074</v>
      </c>
      <c r="J3235" s="44" t="s">
        <v>5075</v>
      </c>
      <c r="K3235" s="44" t="s">
        <v>566</v>
      </c>
      <c r="L3235" s="44" t="s">
        <v>683</v>
      </c>
      <c r="M3235" s="44" t="s">
        <v>1092</v>
      </c>
      <c r="N3235" s="44"/>
      <c r="O3235" s="44" t="s">
        <v>9880</v>
      </c>
      <c r="P3235" s="44" t="s">
        <v>9876</v>
      </c>
      <c r="Q3235" s="44" t="s">
        <v>4245</v>
      </c>
    </row>
    <row r="3236" spans="1:17" x14ac:dyDescent="0.25">
      <c r="A3236" s="44" t="s">
        <v>10632</v>
      </c>
      <c r="B3236" s="44" t="s">
        <v>10117</v>
      </c>
      <c r="C3236" s="44" t="s">
        <v>10633</v>
      </c>
      <c r="D3236" s="44" t="s">
        <v>74</v>
      </c>
      <c r="E3236" s="44" t="s">
        <v>9899</v>
      </c>
      <c r="F3236" s="44"/>
      <c r="G3236" s="45">
        <v>60</v>
      </c>
      <c r="H3236" s="46">
        <v>0</v>
      </c>
      <c r="I3236" s="44" t="s">
        <v>681</v>
      </c>
      <c r="J3236" s="44" t="s">
        <v>682</v>
      </c>
      <c r="K3236" s="44" t="s">
        <v>566</v>
      </c>
      <c r="L3236" s="44" t="s">
        <v>683</v>
      </c>
      <c r="M3236" s="44" t="s">
        <v>759</v>
      </c>
      <c r="N3236" s="44"/>
      <c r="O3236" s="44" t="s">
        <v>9880</v>
      </c>
      <c r="P3236" s="44" t="s">
        <v>9876</v>
      </c>
      <c r="Q3236" s="44" t="s">
        <v>4245</v>
      </c>
    </row>
    <row r="3237" spans="1:17" x14ac:dyDescent="0.25">
      <c r="A3237" s="44" t="s">
        <v>10634</v>
      </c>
      <c r="B3237" s="44" t="s">
        <v>10117</v>
      </c>
      <c r="C3237" s="44" t="s">
        <v>10635</v>
      </c>
      <c r="D3237" s="44" t="s">
        <v>74</v>
      </c>
      <c r="E3237" s="44" t="s">
        <v>9899</v>
      </c>
      <c r="F3237" s="44"/>
      <c r="G3237" s="45">
        <v>60</v>
      </c>
      <c r="H3237" s="46">
        <v>0</v>
      </c>
      <c r="I3237" s="44" t="s">
        <v>5074</v>
      </c>
      <c r="J3237" s="44" t="s">
        <v>5075</v>
      </c>
      <c r="K3237" s="44" t="s">
        <v>566</v>
      </c>
      <c r="L3237" s="44" t="s">
        <v>683</v>
      </c>
      <c r="M3237" s="44" t="s">
        <v>1092</v>
      </c>
      <c r="N3237" s="44"/>
      <c r="O3237" s="44" t="s">
        <v>9880</v>
      </c>
      <c r="P3237" s="44" t="s">
        <v>9876</v>
      </c>
      <c r="Q3237" s="44" t="s">
        <v>4245</v>
      </c>
    </row>
    <row r="3238" spans="1:17" x14ac:dyDescent="0.25">
      <c r="A3238" s="44" t="s">
        <v>10636</v>
      </c>
      <c r="B3238" s="44" t="s">
        <v>10117</v>
      </c>
      <c r="C3238" s="44" t="s">
        <v>10637</v>
      </c>
      <c r="D3238" s="44" t="s">
        <v>74</v>
      </c>
      <c r="E3238" s="44" t="s">
        <v>9899</v>
      </c>
      <c r="F3238" s="44"/>
      <c r="G3238" s="45">
        <v>60</v>
      </c>
      <c r="H3238" s="46">
        <v>0</v>
      </c>
      <c r="I3238" s="44" t="s">
        <v>681</v>
      </c>
      <c r="J3238" s="44" t="s">
        <v>682</v>
      </c>
      <c r="K3238" s="44" t="s">
        <v>566</v>
      </c>
      <c r="L3238" s="44" t="s">
        <v>683</v>
      </c>
      <c r="M3238" s="44" t="s">
        <v>1021</v>
      </c>
      <c r="N3238" s="44"/>
      <c r="O3238" s="44" t="s">
        <v>9880</v>
      </c>
      <c r="P3238" s="44" t="s">
        <v>9876</v>
      </c>
      <c r="Q3238" s="44" t="s">
        <v>4245</v>
      </c>
    </row>
    <row r="3239" spans="1:17" x14ac:dyDescent="0.25">
      <c r="A3239" s="44" t="s">
        <v>10638</v>
      </c>
      <c r="B3239" s="44" t="s">
        <v>10117</v>
      </c>
      <c r="C3239" s="44" t="s">
        <v>10639</v>
      </c>
      <c r="D3239" s="44" t="s">
        <v>74</v>
      </c>
      <c r="E3239" s="44" t="s">
        <v>9899</v>
      </c>
      <c r="F3239" s="44"/>
      <c r="G3239" s="45">
        <v>60</v>
      </c>
      <c r="H3239" s="46">
        <v>0</v>
      </c>
      <c r="I3239" s="44" t="s">
        <v>681</v>
      </c>
      <c r="J3239" s="44" t="s">
        <v>682</v>
      </c>
      <c r="K3239" s="44" t="s">
        <v>566</v>
      </c>
      <c r="L3239" s="44" t="s">
        <v>683</v>
      </c>
      <c r="M3239" s="44" t="s">
        <v>1021</v>
      </c>
      <c r="N3239" s="44"/>
      <c r="O3239" s="44" t="s">
        <v>9880</v>
      </c>
      <c r="P3239" s="44" t="s">
        <v>9876</v>
      </c>
      <c r="Q3239" s="44" t="s">
        <v>4245</v>
      </c>
    </row>
    <row r="3240" spans="1:17" x14ac:dyDescent="0.25">
      <c r="A3240" s="44" t="s">
        <v>10640</v>
      </c>
      <c r="B3240" s="44" t="s">
        <v>10117</v>
      </c>
      <c r="C3240" s="44" t="s">
        <v>10641</v>
      </c>
      <c r="D3240" s="44" t="s">
        <v>74</v>
      </c>
      <c r="E3240" s="44" t="s">
        <v>9899</v>
      </c>
      <c r="F3240" s="44"/>
      <c r="G3240" s="45">
        <v>60</v>
      </c>
      <c r="H3240" s="46">
        <v>0</v>
      </c>
      <c r="I3240" s="44" t="s">
        <v>681</v>
      </c>
      <c r="J3240" s="44" t="s">
        <v>682</v>
      </c>
      <c r="K3240" s="44" t="s">
        <v>566</v>
      </c>
      <c r="L3240" s="44" t="s">
        <v>683</v>
      </c>
      <c r="M3240" s="44" t="s">
        <v>759</v>
      </c>
      <c r="N3240" s="44"/>
      <c r="O3240" s="44" t="s">
        <v>9880</v>
      </c>
      <c r="P3240" s="44" t="s">
        <v>9876</v>
      </c>
      <c r="Q3240" s="44" t="s">
        <v>4245</v>
      </c>
    </row>
    <row r="3241" spans="1:17" x14ac:dyDescent="0.25">
      <c r="A3241" s="44" t="s">
        <v>10642</v>
      </c>
      <c r="B3241" s="44" t="s">
        <v>10117</v>
      </c>
      <c r="C3241" s="44" t="s">
        <v>10643</v>
      </c>
      <c r="D3241" s="44" t="s">
        <v>74</v>
      </c>
      <c r="E3241" s="44" t="s">
        <v>9899</v>
      </c>
      <c r="F3241" s="44"/>
      <c r="G3241" s="45">
        <v>60</v>
      </c>
      <c r="H3241" s="46">
        <v>0</v>
      </c>
      <c r="I3241" s="44" t="s">
        <v>693</v>
      </c>
      <c r="J3241" s="44" t="s">
        <v>694</v>
      </c>
      <c r="K3241" s="44" t="s">
        <v>566</v>
      </c>
      <c r="L3241" s="44" t="s">
        <v>683</v>
      </c>
      <c r="M3241" s="44" t="s">
        <v>695</v>
      </c>
      <c r="N3241" s="44"/>
      <c r="O3241" s="44" t="s">
        <v>9880</v>
      </c>
      <c r="P3241" s="44" t="s">
        <v>9876</v>
      </c>
      <c r="Q3241" s="44" t="s">
        <v>4245</v>
      </c>
    </row>
    <row r="3242" spans="1:17" x14ac:dyDescent="0.25">
      <c r="A3242" s="44" t="s">
        <v>10644</v>
      </c>
      <c r="B3242" s="44" t="s">
        <v>10117</v>
      </c>
      <c r="C3242" s="44" t="s">
        <v>10645</v>
      </c>
      <c r="D3242" s="44" t="s">
        <v>74</v>
      </c>
      <c r="E3242" s="44" t="s">
        <v>9899</v>
      </c>
      <c r="F3242" s="44"/>
      <c r="G3242" s="45">
        <v>60</v>
      </c>
      <c r="H3242" s="46">
        <v>0</v>
      </c>
      <c r="I3242" s="44" t="s">
        <v>5074</v>
      </c>
      <c r="J3242" s="44" t="s">
        <v>5075</v>
      </c>
      <c r="K3242" s="44" t="s">
        <v>566</v>
      </c>
      <c r="L3242" s="44" t="s">
        <v>683</v>
      </c>
      <c r="M3242" s="44" t="s">
        <v>1032</v>
      </c>
      <c r="N3242" s="44"/>
      <c r="O3242" s="44" t="s">
        <v>9880</v>
      </c>
      <c r="P3242" s="44" t="s">
        <v>9876</v>
      </c>
      <c r="Q3242" s="44" t="s">
        <v>4245</v>
      </c>
    </row>
    <row r="3243" spans="1:17" x14ac:dyDescent="0.25">
      <c r="A3243" s="44" t="s">
        <v>10646</v>
      </c>
      <c r="B3243" s="44" t="s">
        <v>10114</v>
      </c>
      <c r="C3243" s="44" t="s">
        <v>10647</v>
      </c>
      <c r="D3243" s="44" t="s">
        <v>74</v>
      </c>
      <c r="E3243" s="44" t="s">
        <v>9899</v>
      </c>
      <c r="F3243" s="44"/>
      <c r="G3243" s="45">
        <v>60</v>
      </c>
      <c r="H3243" s="46">
        <v>0</v>
      </c>
      <c r="I3243" s="44" t="s">
        <v>693</v>
      </c>
      <c r="J3243" s="44" t="s">
        <v>694</v>
      </c>
      <c r="K3243" s="44" t="s">
        <v>566</v>
      </c>
      <c r="L3243" s="44" t="s">
        <v>683</v>
      </c>
      <c r="M3243" s="44" t="s">
        <v>1068</v>
      </c>
      <c r="N3243" s="44"/>
      <c r="O3243" s="44" t="s">
        <v>9880</v>
      </c>
      <c r="P3243" s="44" t="s">
        <v>9876</v>
      </c>
      <c r="Q3243" s="44" t="s">
        <v>4245</v>
      </c>
    </row>
    <row r="3244" spans="1:17" x14ac:dyDescent="0.25">
      <c r="A3244" s="44" t="s">
        <v>10648</v>
      </c>
      <c r="B3244" s="44" t="s">
        <v>10117</v>
      </c>
      <c r="C3244" s="44" t="s">
        <v>10649</v>
      </c>
      <c r="D3244" s="44" t="s">
        <v>74</v>
      </c>
      <c r="E3244" s="44" t="s">
        <v>9899</v>
      </c>
      <c r="F3244" s="44"/>
      <c r="G3244" s="45">
        <v>60</v>
      </c>
      <c r="H3244" s="46">
        <v>0</v>
      </c>
      <c r="I3244" s="44" t="s">
        <v>681</v>
      </c>
      <c r="J3244" s="44" t="s">
        <v>682</v>
      </c>
      <c r="K3244" s="44" t="s">
        <v>566</v>
      </c>
      <c r="L3244" s="44" t="s">
        <v>683</v>
      </c>
      <c r="M3244" s="44" t="s">
        <v>1106</v>
      </c>
      <c r="N3244" s="44"/>
      <c r="O3244" s="44" t="s">
        <v>9880</v>
      </c>
      <c r="P3244" s="44" t="s">
        <v>9876</v>
      </c>
      <c r="Q3244" s="44" t="s">
        <v>4245</v>
      </c>
    </row>
    <row r="3245" spans="1:17" x14ac:dyDescent="0.25">
      <c r="A3245" s="44" t="s">
        <v>10650</v>
      </c>
      <c r="B3245" s="44" t="s">
        <v>10114</v>
      </c>
      <c r="C3245" s="44" t="s">
        <v>10651</v>
      </c>
      <c r="D3245" s="44" t="s">
        <v>74</v>
      </c>
      <c r="E3245" s="44" t="s">
        <v>9899</v>
      </c>
      <c r="F3245" s="44"/>
      <c r="G3245" s="45">
        <v>60</v>
      </c>
      <c r="H3245" s="46">
        <v>0</v>
      </c>
      <c r="I3245" s="44" t="s">
        <v>693</v>
      </c>
      <c r="J3245" s="44" t="s">
        <v>694</v>
      </c>
      <c r="K3245" s="44" t="s">
        <v>566</v>
      </c>
      <c r="L3245" s="44" t="s">
        <v>683</v>
      </c>
      <c r="M3245" s="44" t="s">
        <v>1224</v>
      </c>
      <c r="N3245" s="44"/>
      <c r="O3245" s="44" t="s">
        <v>9880</v>
      </c>
      <c r="P3245" s="44" t="s">
        <v>9876</v>
      </c>
      <c r="Q3245" s="44" t="s">
        <v>4245</v>
      </c>
    </row>
    <row r="3246" spans="1:17" x14ac:dyDescent="0.25">
      <c r="A3246" s="44" t="s">
        <v>10652</v>
      </c>
      <c r="B3246" s="44" t="s">
        <v>10117</v>
      </c>
      <c r="C3246" s="44" t="s">
        <v>10653</v>
      </c>
      <c r="D3246" s="44" t="s">
        <v>74</v>
      </c>
      <c r="E3246" s="44" t="s">
        <v>9899</v>
      </c>
      <c r="F3246" s="44"/>
      <c r="G3246" s="45">
        <v>60</v>
      </c>
      <c r="H3246" s="46">
        <v>0</v>
      </c>
      <c r="I3246" s="44" t="s">
        <v>5074</v>
      </c>
      <c r="J3246" s="44" t="s">
        <v>5075</v>
      </c>
      <c r="K3246" s="44" t="s">
        <v>566</v>
      </c>
      <c r="L3246" s="44" t="s">
        <v>683</v>
      </c>
      <c r="M3246" s="44" t="s">
        <v>1092</v>
      </c>
      <c r="N3246" s="44"/>
      <c r="O3246" s="44" t="s">
        <v>9880</v>
      </c>
      <c r="P3246" s="44" t="s">
        <v>9876</v>
      </c>
      <c r="Q3246" s="44" t="s">
        <v>4245</v>
      </c>
    </row>
    <row r="3247" spans="1:17" x14ac:dyDescent="0.25">
      <c r="A3247" s="44" t="s">
        <v>10654</v>
      </c>
      <c r="B3247" s="44" t="s">
        <v>10102</v>
      </c>
      <c r="C3247" s="44" t="s">
        <v>10655</v>
      </c>
      <c r="D3247" s="44"/>
      <c r="E3247" s="44" t="s">
        <v>9878</v>
      </c>
      <c r="F3247" s="44" t="s">
        <v>74</v>
      </c>
      <c r="G3247" s="45">
        <v>60</v>
      </c>
      <c r="H3247" s="46">
        <v>0</v>
      </c>
      <c r="I3247" s="44" t="s">
        <v>623</v>
      </c>
      <c r="J3247" s="44" t="s">
        <v>624</v>
      </c>
      <c r="K3247" s="44" t="s">
        <v>566</v>
      </c>
      <c r="L3247" s="44" t="s">
        <v>567</v>
      </c>
      <c r="M3247" s="44" t="s">
        <v>725</v>
      </c>
      <c r="N3247" s="44"/>
      <c r="O3247" s="44" t="s">
        <v>9880</v>
      </c>
      <c r="P3247" s="44" t="s">
        <v>9876</v>
      </c>
      <c r="Q3247" s="44" t="s">
        <v>570</v>
      </c>
    </row>
    <row r="3248" spans="1:17" x14ac:dyDescent="0.25">
      <c r="A3248" s="44" t="s">
        <v>10656</v>
      </c>
      <c r="B3248" s="44" t="s">
        <v>10111</v>
      </c>
      <c r="C3248" s="44" t="s">
        <v>10657</v>
      </c>
      <c r="D3248" s="44"/>
      <c r="E3248" s="44" t="s">
        <v>9878</v>
      </c>
      <c r="F3248" s="44" t="s">
        <v>74</v>
      </c>
      <c r="G3248" s="45">
        <v>60</v>
      </c>
      <c r="H3248" s="46">
        <v>0</v>
      </c>
      <c r="I3248" s="44" t="s">
        <v>583</v>
      </c>
      <c r="J3248" s="44" t="s">
        <v>584</v>
      </c>
      <c r="K3248" s="44" t="s">
        <v>566</v>
      </c>
      <c r="L3248" s="44" t="s">
        <v>567</v>
      </c>
      <c r="M3248" s="44" t="s">
        <v>766</v>
      </c>
      <c r="N3248" s="44" t="s">
        <v>4073</v>
      </c>
      <c r="O3248" s="44" t="s">
        <v>9880</v>
      </c>
      <c r="P3248" s="44" t="s">
        <v>9876</v>
      </c>
      <c r="Q3248" s="44" t="s">
        <v>570</v>
      </c>
    </row>
    <row r="3249" spans="1:17" x14ac:dyDescent="0.25">
      <c r="A3249" s="44" t="s">
        <v>10658</v>
      </c>
      <c r="B3249" s="44" t="s">
        <v>10111</v>
      </c>
      <c r="C3249" s="44" t="s">
        <v>10659</v>
      </c>
      <c r="D3249" s="44"/>
      <c r="E3249" s="44" t="s">
        <v>9878</v>
      </c>
      <c r="F3249" s="44" t="s">
        <v>74</v>
      </c>
      <c r="G3249" s="45">
        <v>60</v>
      </c>
      <c r="H3249" s="46">
        <v>0</v>
      </c>
      <c r="I3249" s="44" t="s">
        <v>583</v>
      </c>
      <c r="J3249" s="44" t="s">
        <v>584</v>
      </c>
      <c r="K3249" s="44" t="s">
        <v>566</v>
      </c>
      <c r="L3249" s="44" t="s">
        <v>567</v>
      </c>
      <c r="M3249" s="44" t="s">
        <v>784</v>
      </c>
      <c r="N3249" s="44" t="s">
        <v>5300</v>
      </c>
      <c r="O3249" s="44" t="s">
        <v>9880</v>
      </c>
      <c r="P3249" s="44" t="s">
        <v>9876</v>
      </c>
      <c r="Q3249" s="44" t="s">
        <v>570</v>
      </c>
    </row>
    <row r="3250" spans="1:17" x14ac:dyDescent="0.25">
      <c r="A3250" s="44" t="s">
        <v>10660</v>
      </c>
      <c r="B3250" s="44" t="s">
        <v>10111</v>
      </c>
      <c r="C3250" s="44" t="s">
        <v>10661</v>
      </c>
      <c r="D3250" s="44"/>
      <c r="E3250" s="44" t="s">
        <v>9878</v>
      </c>
      <c r="F3250" s="44" t="s">
        <v>74</v>
      </c>
      <c r="G3250" s="45">
        <v>60</v>
      </c>
      <c r="H3250" s="46">
        <v>0</v>
      </c>
      <c r="I3250" s="44" t="s">
        <v>575</v>
      </c>
      <c r="J3250" s="44" t="s">
        <v>576</v>
      </c>
      <c r="K3250" s="44" t="s">
        <v>566</v>
      </c>
      <c r="L3250" s="44" t="s">
        <v>567</v>
      </c>
      <c r="M3250" s="44" t="s">
        <v>577</v>
      </c>
      <c r="N3250" s="44" t="s">
        <v>1387</v>
      </c>
      <c r="O3250" s="44" t="s">
        <v>9880</v>
      </c>
      <c r="P3250" s="44" t="s">
        <v>9876</v>
      </c>
      <c r="Q3250" s="44" t="s">
        <v>570</v>
      </c>
    </row>
    <row r="3251" spans="1:17" x14ac:dyDescent="0.25">
      <c r="A3251" s="44" t="s">
        <v>10662</v>
      </c>
      <c r="B3251" s="44" t="s">
        <v>10111</v>
      </c>
      <c r="C3251" s="44" t="s">
        <v>10663</v>
      </c>
      <c r="D3251" s="44"/>
      <c r="E3251" s="44" t="s">
        <v>9878</v>
      </c>
      <c r="F3251" s="44" t="s">
        <v>74</v>
      </c>
      <c r="G3251" s="45">
        <v>60</v>
      </c>
      <c r="H3251" s="46">
        <v>0</v>
      </c>
      <c r="I3251" s="44" t="s">
        <v>583</v>
      </c>
      <c r="J3251" s="44" t="s">
        <v>584</v>
      </c>
      <c r="K3251" s="44" t="s">
        <v>566</v>
      </c>
      <c r="L3251" s="44" t="s">
        <v>567</v>
      </c>
      <c r="M3251" s="44" t="s">
        <v>597</v>
      </c>
      <c r="N3251" s="44"/>
      <c r="O3251" s="44" t="s">
        <v>9880</v>
      </c>
      <c r="P3251" s="44" t="s">
        <v>9876</v>
      </c>
      <c r="Q3251" s="44" t="s">
        <v>570</v>
      </c>
    </row>
    <row r="3252" spans="1:17" x14ac:dyDescent="0.25">
      <c r="A3252" s="44" t="s">
        <v>10664</v>
      </c>
      <c r="B3252" s="44" t="s">
        <v>10111</v>
      </c>
      <c r="C3252" s="44" t="s">
        <v>10665</v>
      </c>
      <c r="D3252" s="44"/>
      <c r="E3252" s="44" t="s">
        <v>9878</v>
      </c>
      <c r="F3252" s="44" t="s">
        <v>74</v>
      </c>
      <c r="G3252" s="45">
        <v>60</v>
      </c>
      <c r="H3252" s="46">
        <v>0</v>
      </c>
      <c r="I3252" s="44" t="s">
        <v>623</v>
      </c>
      <c r="J3252" s="44" t="s">
        <v>624</v>
      </c>
      <c r="K3252" s="44" t="s">
        <v>566</v>
      </c>
      <c r="L3252" s="44" t="s">
        <v>567</v>
      </c>
      <c r="M3252" s="44" t="s">
        <v>2320</v>
      </c>
      <c r="N3252" s="44"/>
      <c r="O3252" s="44" t="s">
        <v>9880</v>
      </c>
      <c r="P3252" s="44" t="s">
        <v>9876</v>
      </c>
      <c r="Q3252" s="44" t="s">
        <v>570</v>
      </c>
    </row>
    <row r="3253" spans="1:17" x14ac:dyDescent="0.25">
      <c r="A3253" s="44" t="s">
        <v>10666</v>
      </c>
      <c r="B3253" s="44" t="s">
        <v>10111</v>
      </c>
      <c r="C3253" s="44" t="s">
        <v>10667</v>
      </c>
      <c r="D3253" s="44"/>
      <c r="E3253" s="44" t="s">
        <v>9878</v>
      </c>
      <c r="F3253" s="44" t="s">
        <v>74</v>
      </c>
      <c r="G3253" s="45">
        <v>60</v>
      </c>
      <c r="H3253" s="46">
        <v>0</v>
      </c>
      <c r="I3253" s="44" t="s">
        <v>623</v>
      </c>
      <c r="J3253" s="44" t="s">
        <v>624</v>
      </c>
      <c r="K3253" s="44" t="s">
        <v>566</v>
      </c>
      <c r="L3253" s="44" t="s">
        <v>567</v>
      </c>
      <c r="M3253" s="44" t="s">
        <v>2320</v>
      </c>
      <c r="N3253" s="44"/>
      <c r="O3253" s="44" t="s">
        <v>9880</v>
      </c>
      <c r="P3253" s="44" t="s">
        <v>9876</v>
      </c>
      <c r="Q3253" s="44" t="s">
        <v>570</v>
      </c>
    </row>
    <row r="3254" spans="1:17" x14ac:dyDescent="0.25">
      <c r="A3254" s="44" t="s">
        <v>10668</v>
      </c>
      <c r="B3254" s="44" t="s">
        <v>10111</v>
      </c>
      <c r="C3254" s="44" t="s">
        <v>10669</v>
      </c>
      <c r="D3254" s="44"/>
      <c r="E3254" s="44" t="s">
        <v>9878</v>
      </c>
      <c r="F3254" s="44" t="s">
        <v>74</v>
      </c>
      <c r="G3254" s="45">
        <v>60</v>
      </c>
      <c r="H3254" s="46">
        <v>0</v>
      </c>
      <c r="I3254" s="44" t="s">
        <v>583</v>
      </c>
      <c r="J3254" s="44" t="s">
        <v>584</v>
      </c>
      <c r="K3254" s="44" t="s">
        <v>566</v>
      </c>
      <c r="L3254" s="44" t="s">
        <v>567</v>
      </c>
      <c r="M3254" s="44" t="s">
        <v>597</v>
      </c>
      <c r="N3254" s="44"/>
      <c r="O3254" s="44" t="s">
        <v>9880</v>
      </c>
      <c r="P3254" s="44" t="s">
        <v>9876</v>
      </c>
      <c r="Q3254" s="44" t="s">
        <v>570</v>
      </c>
    </row>
    <row r="3255" spans="1:17" x14ac:dyDescent="0.25">
      <c r="A3255" s="44" t="s">
        <v>10670</v>
      </c>
      <c r="B3255" s="44" t="s">
        <v>10671</v>
      </c>
      <c r="C3255" s="44" t="s">
        <v>10672</v>
      </c>
      <c r="D3255" s="44"/>
      <c r="E3255" s="44" t="s">
        <v>9878</v>
      </c>
      <c r="F3255" s="44" t="s">
        <v>74</v>
      </c>
      <c r="G3255" s="45">
        <v>60</v>
      </c>
      <c r="H3255" s="46">
        <v>0</v>
      </c>
      <c r="I3255" s="44" t="s">
        <v>575</v>
      </c>
      <c r="J3255" s="44" t="s">
        <v>576</v>
      </c>
      <c r="K3255" s="44" t="s">
        <v>566</v>
      </c>
      <c r="L3255" s="44" t="s">
        <v>567</v>
      </c>
      <c r="M3255" s="44" t="s">
        <v>2277</v>
      </c>
      <c r="N3255" s="44"/>
      <c r="O3255" s="44" t="s">
        <v>9880</v>
      </c>
      <c r="P3255" s="44" t="s">
        <v>9876</v>
      </c>
      <c r="Q3255" s="44" t="s">
        <v>570</v>
      </c>
    </row>
    <row r="3256" spans="1:17" x14ac:dyDescent="0.25">
      <c r="A3256" s="44" t="s">
        <v>10673</v>
      </c>
      <c r="B3256" s="44" t="s">
        <v>10117</v>
      </c>
      <c r="C3256" s="44" t="s">
        <v>10674</v>
      </c>
      <c r="D3256" s="44" t="s">
        <v>74</v>
      </c>
      <c r="E3256" s="44" t="s">
        <v>9899</v>
      </c>
      <c r="F3256" s="44"/>
      <c r="G3256" s="45">
        <v>60</v>
      </c>
      <c r="H3256" s="46">
        <v>0</v>
      </c>
      <c r="I3256" s="44" t="s">
        <v>681</v>
      </c>
      <c r="J3256" s="44" t="s">
        <v>682</v>
      </c>
      <c r="K3256" s="44" t="s">
        <v>566</v>
      </c>
      <c r="L3256" s="44" t="s">
        <v>683</v>
      </c>
      <c r="M3256" s="44" t="s">
        <v>1014</v>
      </c>
      <c r="N3256" s="44"/>
      <c r="O3256" s="44" t="s">
        <v>9880</v>
      </c>
      <c r="P3256" s="44" t="s">
        <v>9876</v>
      </c>
      <c r="Q3256" s="44" t="s">
        <v>4245</v>
      </c>
    </row>
    <row r="3257" spans="1:17" x14ac:dyDescent="0.25">
      <c r="A3257" s="44" t="s">
        <v>10675</v>
      </c>
      <c r="B3257" s="44" t="s">
        <v>10117</v>
      </c>
      <c r="C3257" s="44" t="s">
        <v>10676</v>
      </c>
      <c r="D3257" s="44" t="s">
        <v>74</v>
      </c>
      <c r="E3257" s="44" t="s">
        <v>9899</v>
      </c>
      <c r="F3257" s="44"/>
      <c r="G3257" s="45">
        <v>60</v>
      </c>
      <c r="H3257" s="46">
        <v>0</v>
      </c>
      <c r="I3257" s="44" t="s">
        <v>681</v>
      </c>
      <c r="J3257" s="44" t="s">
        <v>682</v>
      </c>
      <c r="K3257" s="44" t="s">
        <v>566</v>
      </c>
      <c r="L3257" s="44" t="s">
        <v>683</v>
      </c>
      <c r="M3257" s="44" t="s">
        <v>1021</v>
      </c>
      <c r="N3257" s="44"/>
      <c r="O3257" s="44" t="s">
        <v>9880</v>
      </c>
      <c r="P3257" s="44" t="s">
        <v>9876</v>
      </c>
      <c r="Q3257" s="44" t="s">
        <v>4245</v>
      </c>
    </row>
    <row r="3258" spans="1:17" x14ac:dyDescent="0.25">
      <c r="A3258" s="44" t="s">
        <v>10677</v>
      </c>
      <c r="B3258" s="44" t="s">
        <v>10117</v>
      </c>
      <c r="C3258" s="44" t="s">
        <v>10678</v>
      </c>
      <c r="D3258" s="44" t="s">
        <v>74</v>
      </c>
      <c r="E3258" s="44" t="s">
        <v>9899</v>
      </c>
      <c r="F3258" s="44"/>
      <c r="G3258" s="45">
        <v>60</v>
      </c>
      <c r="H3258" s="46">
        <v>0</v>
      </c>
      <c r="I3258" s="44" t="s">
        <v>693</v>
      </c>
      <c r="J3258" s="44" t="s">
        <v>694</v>
      </c>
      <c r="K3258" s="44" t="s">
        <v>566</v>
      </c>
      <c r="L3258" s="44" t="s">
        <v>683</v>
      </c>
      <c r="M3258" s="44" t="s">
        <v>1078</v>
      </c>
      <c r="N3258" s="44"/>
      <c r="O3258" s="44" t="s">
        <v>9880</v>
      </c>
      <c r="P3258" s="44" t="s">
        <v>9876</v>
      </c>
      <c r="Q3258" s="44" t="s">
        <v>4245</v>
      </c>
    </row>
    <row r="3259" spans="1:17" x14ac:dyDescent="0.25">
      <c r="A3259" s="44" t="s">
        <v>10679</v>
      </c>
      <c r="B3259" s="44" t="s">
        <v>10117</v>
      </c>
      <c r="C3259" s="44" t="s">
        <v>10680</v>
      </c>
      <c r="D3259" s="44" t="s">
        <v>74</v>
      </c>
      <c r="E3259" s="44" t="s">
        <v>9899</v>
      </c>
      <c r="F3259" s="44"/>
      <c r="G3259" s="45">
        <v>60</v>
      </c>
      <c r="H3259" s="46">
        <v>0</v>
      </c>
      <c r="I3259" s="44" t="s">
        <v>681</v>
      </c>
      <c r="J3259" s="44" t="s">
        <v>682</v>
      </c>
      <c r="K3259" s="44" t="s">
        <v>566</v>
      </c>
      <c r="L3259" s="44" t="s">
        <v>683</v>
      </c>
      <c r="M3259" s="44" t="s">
        <v>1106</v>
      </c>
      <c r="N3259" s="44"/>
      <c r="O3259" s="44" t="s">
        <v>9880</v>
      </c>
      <c r="P3259" s="44" t="s">
        <v>9876</v>
      </c>
      <c r="Q3259" s="44" t="s">
        <v>4245</v>
      </c>
    </row>
    <row r="3260" spans="1:17" x14ac:dyDescent="0.25">
      <c r="A3260" s="44" t="s">
        <v>10681</v>
      </c>
      <c r="B3260" s="44" t="s">
        <v>10114</v>
      </c>
      <c r="C3260" s="44" t="s">
        <v>10682</v>
      </c>
      <c r="D3260" s="44" t="s">
        <v>74</v>
      </c>
      <c r="E3260" s="44" t="s">
        <v>9899</v>
      </c>
      <c r="F3260" s="44"/>
      <c r="G3260" s="45">
        <v>60</v>
      </c>
      <c r="H3260" s="46">
        <v>0</v>
      </c>
      <c r="I3260" s="44" t="s">
        <v>693</v>
      </c>
      <c r="J3260" s="44" t="s">
        <v>694</v>
      </c>
      <c r="K3260" s="44" t="s">
        <v>566</v>
      </c>
      <c r="L3260" s="44" t="s">
        <v>683</v>
      </c>
      <c r="M3260" s="44" t="s">
        <v>1068</v>
      </c>
      <c r="N3260" s="44"/>
      <c r="O3260" s="44" t="s">
        <v>9880</v>
      </c>
      <c r="P3260" s="44" t="s">
        <v>9876</v>
      </c>
      <c r="Q3260" s="44" t="s">
        <v>4245</v>
      </c>
    </row>
    <row r="3261" spans="1:17" x14ac:dyDescent="0.25">
      <c r="A3261" s="44" t="s">
        <v>10683</v>
      </c>
      <c r="B3261" s="44" t="s">
        <v>10117</v>
      </c>
      <c r="C3261" s="44" t="s">
        <v>10684</v>
      </c>
      <c r="D3261" s="44" t="s">
        <v>74</v>
      </c>
      <c r="E3261" s="44" t="s">
        <v>9899</v>
      </c>
      <c r="F3261" s="44"/>
      <c r="G3261" s="45">
        <v>60</v>
      </c>
      <c r="H3261" s="46">
        <v>0</v>
      </c>
      <c r="I3261" s="44" t="s">
        <v>5074</v>
      </c>
      <c r="J3261" s="44" t="s">
        <v>5075</v>
      </c>
      <c r="K3261" s="44" t="s">
        <v>566</v>
      </c>
      <c r="L3261" s="44" t="s">
        <v>683</v>
      </c>
      <c r="M3261" s="44" t="s">
        <v>684</v>
      </c>
      <c r="N3261" s="44"/>
      <c r="O3261" s="44" t="s">
        <v>9880</v>
      </c>
      <c r="P3261" s="44" t="s">
        <v>9876</v>
      </c>
      <c r="Q3261" s="44" t="s">
        <v>4245</v>
      </c>
    </row>
    <row r="3262" spans="1:17" x14ac:dyDescent="0.25">
      <c r="A3262" s="44" t="s">
        <v>10685</v>
      </c>
      <c r="B3262" s="44" t="s">
        <v>10117</v>
      </c>
      <c r="C3262" s="44" t="s">
        <v>10686</v>
      </c>
      <c r="D3262" s="44" t="s">
        <v>74</v>
      </c>
      <c r="E3262" s="44" t="s">
        <v>9899</v>
      </c>
      <c r="F3262" s="44"/>
      <c r="G3262" s="45">
        <v>60</v>
      </c>
      <c r="H3262" s="46">
        <v>0</v>
      </c>
      <c r="I3262" s="44" t="s">
        <v>5074</v>
      </c>
      <c r="J3262" s="44" t="s">
        <v>5075</v>
      </c>
      <c r="K3262" s="44" t="s">
        <v>566</v>
      </c>
      <c r="L3262" s="44" t="s">
        <v>683</v>
      </c>
      <c r="M3262" s="44" t="s">
        <v>1032</v>
      </c>
      <c r="N3262" s="44"/>
      <c r="O3262" s="44" t="s">
        <v>9880</v>
      </c>
      <c r="P3262" s="44" t="s">
        <v>9876</v>
      </c>
      <c r="Q3262" s="44" t="s">
        <v>4245</v>
      </c>
    </row>
    <row r="3263" spans="1:17" x14ac:dyDescent="0.25">
      <c r="A3263" s="44" t="s">
        <v>10687</v>
      </c>
      <c r="B3263" s="44" t="s">
        <v>10114</v>
      </c>
      <c r="C3263" s="44" t="s">
        <v>10688</v>
      </c>
      <c r="D3263" s="44" t="s">
        <v>74</v>
      </c>
      <c r="E3263" s="44" t="s">
        <v>9899</v>
      </c>
      <c r="F3263" s="44"/>
      <c r="G3263" s="45">
        <v>60</v>
      </c>
      <c r="H3263" s="46">
        <v>0</v>
      </c>
      <c r="I3263" s="44" t="s">
        <v>693</v>
      </c>
      <c r="J3263" s="44" t="s">
        <v>694</v>
      </c>
      <c r="K3263" s="44" t="s">
        <v>566</v>
      </c>
      <c r="L3263" s="44" t="s">
        <v>683</v>
      </c>
      <c r="M3263" s="44" t="s">
        <v>1224</v>
      </c>
      <c r="N3263" s="44"/>
      <c r="O3263" s="44" t="s">
        <v>9880</v>
      </c>
      <c r="P3263" s="44" t="s">
        <v>9876</v>
      </c>
      <c r="Q3263" s="44" t="s">
        <v>4245</v>
      </c>
    </row>
    <row r="3264" spans="1:17" x14ac:dyDescent="0.25">
      <c r="A3264" s="44" t="s">
        <v>10689</v>
      </c>
      <c r="B3264" s="44" t="s">
        <v>10114</v>
      </c>
      <c r="C3264" s="44" t="s">
        <v>10690</v>
      </c>
      <c r="D3264" s="44" t="s">
        <v>74</v>
      </c>
      <c r="E3264" s="44" t="s">
        <v>9899</v>
      </c>
      <c r="F3264" s="44"/>
      <c r="G3264" s="45">
        <v>60</v>
      </c>
      <c r="H3264" s="46">
        <v>0</v>
      </c>
      <c r="I3264" s="44" t="s">
        <v>693</v>
      </c>
      <c r="J3264" s="44" t="s">
        <v>694</v>
      </c>
      <c r="K3264" s="44" t="s">
        <v>566</v>
      </c>
      <c r="L3264" s="44" t="s">
        <v>683</v>
      </c>
      <c r="M3264" s="44" t="s">
        <v>1068</v>
      </c>
      <c r="N3264" s="44"/>
      <c r="O3264" s="44" t="s">
        <v>9880</v>
      </c>
      <c r="P3264" s="44" t="s">
        <v>9876</v>
      </c>
      <c r="Q3264" s="44" t="s">
        <v>4245</v>
      </c>
    </row>
    <row r="3265" spans="1:17" x14ac:dyDescent="0.25">
      <c r="A3265" s="44" t="s">
        <v>10691</v>
      </c>
      <c r="B3265" s="44" t="s">
        <v>10117</v>
      </c>
      <c r="C3265" s="44" t="s">
        <v>10692</v>
      </c>
      <c r="D3265" s="44" t="s">
        <v>74</v>
      </c>
      <c r="E3265" s="44" t="s">
        <v>9899</v>
      </c>
      <c r="F3265" s="44"/>
      <c r="G3265" s="45">
        <v>60</v>
      </c>
      <c r="H3265" s="46">
        <v>0</v>
      </c>
      <c r="I3265" s="44" t="s">
        <v>5074</v>
      </c>
      <c r="J3265" s="44" t="s">
        <v>5075</v>
      </c>
      <c r="K3265" s="44" t="s">
        <v>566</v>
      </c>
      <c r="L3265" s="44" t="s">
        <v>683</v>
      </c>
      <c r="M3265" s="44" t="s">
        <v>851</v>
      </c>
      <c r="N3265" s="44"/>
      <c r="O3265" s="44" t="s">
        <v>9880</v>
      </c>
      <c r="P3265" s="44" t="s">
        <v>9876</v>
      </c>
      <c r="Q3265" s="44" t="s">
        <v>4245</v>
      </c>
    </row>
    <row r="3266" spans="1:17" x14ac:dyDescent="0.25">
      <c r="A3266" s="44" t="s">
        <v>10693</v>
      </c>
      <c r="B3266" s="44" t="s">
        <v>10117</v>
      </c>
      <c r="C3266" s="44" t="s">
        <v>10694</v>
      </c>
      <c r="D3266" s="44" t="s">
        <v>74</v>
      </c>
      <c r="E3266" s="44" t="s">
        <v>9899</v>
      </c>
      <c r="F3266" s="44"/>
      <c r="G3266" s="45">
        <v>60</v>
      </c>
      <c r="H3266" s="46">
        <v>0</v>
      </c>
      <c r="I3266" s="44" t="s">
        <v>681</v>
      </c>
      <c r="J3266" s="44" t="s">
        <v>682</v>
      </c>
      <c r="K3266" s="44" t="s">
        <v>566</v>
      </c>
      <c r="L3266" s="44" t="s">
        <v>683</v>
      </c>
      <c r="M3266" s="44" t="s">
        <v>1014</v>
      </c>
      <c r="N3266" s="44"/>
      <c r="O3266" s="44" t="s">
        <v>9880</v>
      </c>
      <c r="P3266" s="44" t="s">
        <v>9876</v>
      </c>
      <c r="Q3266" s="44" t="s">
        <v>4245</v>
      </c>
    </row>
    <row r="3267" spans="1:17" x14ac:dyDescent="0.25">
      <c r="A3267" s="44" t="s">
        <v>10695</v>
      </c>
      <c r="B3267" s="44" t="s">
        <v>10117</v>
      </c>
      <c r="C3267" s="44" t="s">
        <v>10696</v>
      </c>
      <c r="D3267" s="44" t="s">
        <v>74</v>
      </c>
      <c r="E3267" s="44" t="s">
        <v>9899</v>
      </c>
      <c r="F3267" s="44"/>
      <c r="G3267" s="45">
        <v>60</v>
      </c>
      <c r="H3267" s="46">
        <v>0</v>
      </c>
      <c r="I3267" s="44" t="s">
        <v>681</v>
      </c>
      <c r="J3267" s="44" t="s">
        <v>682</v>
      </c>
      <c r="K3267" s="44" t="s">
        <v>566</v>
      </c>
      <c r="L3267" s="44" t="s">
        <v>683</v>
      </c>
      <c r="M3267" s="44" t="s">
        <v>1014</v>
      </c>
      <c r="N3267" s="44"/>
      <c r="O3267" s="44" t="s">
        <v>9880</v>
      </c>
      <c r="P3267" s="44" t="s">
        <v>9876</v>
      </c>
      <c r="Q3267" s="44" t="s">
        <v>4245</v>
      </c>
    </row>
    <row r="3268" spans="1:17" x14ac:dyDescent="0.25">
      <c r="A3268" s="44" t="s">
        <v>10697</v>
      </c>
      <c r="B3268" s="44" t="s">
        <v>10117</v>
      </c>
      <c r="C3268" s="44" t="s">
        <v>10698</v>
      </c>
      <c r="D3268" s="44" t="s">
        <v>74</v>
      </c>
      <c r="E3268" s="44" t="s">
        <v>9899</v>
      </c>
      <c r="F3268" s="44"/>
      <c r="G3268" s="45">
        <v>60</v>
      </c>
      <c r="H3268" s="46">
        <v>0</v>
      </c>
      <c r="I3268" s="44" t="s">
        <v>693</v>
      </c>
      <c r="J3268" s="44" t="s">
        <v>694</v>
      </c>
      <c r="K3268" s="44" t="s">
        <v>566</v>
      </c>
      <c r="L3268" s="44" t="s">
        <v>683</v>
      </c>
      <c r="M3268" s="44" t="s">
        <v>1078</v>
      </c>
      <c r="N3268" s="44"/>
      <c r="O3268" s="44" t="s">
        <v>9880</v>
      </c>
      <c r="P3268" s="44" t="s">
        <v>9876</v>
      </c>
      <c r="Q3268" s="44" t="s">
        <v>4245</v>
      </c>
    </row>
    <row r="3269" spans="1:17" x14ac:dyDescent="0.25">
      <c r="A3269" s="44" t="s">
        <v>10699</v>
      </c>
      <c r="B3269" s="44" t="s">
        <v>10117</v>
      </c>
      <c r="C3269" s="44" t="s">
        <v>10700</v>
      </c>
      <c r="D3269" s="44" t="s">
        <v>74</v>
      </c>
      <c r="E3269" s="44" t="s">
        <v>9899</v>
      </c>
      <c r="F3269" s="44"/>
      <c r="G3269" s="45">
        <v>60</v>
      </c>
      <c r="H3269" s="46">
        <v>0</v>
      </c>
      <c r="I3269" s="44" t="s">
        <v>693</v>
      </c>
      <c r="J3269" s="44" t="s">
        <v>694</v>
      </c>
      <c r="K3269" s="44" t="s">
        <v>566</v>
      </c>
      <c r="L3269" s="44" t="s">
        <v>683</v>
      </c>
      <c r="M3269" s="44" t="s">
        <v>1224</v>
      </c>
      <c r="N3269" s="44"/>
      <c r="O3269" s="44" t="s">
        <v>9880</v>
      </c>
      <c r="P3269" s="44" t="s">
        <v>9876</v>
      </c>
      <c r="Q3269" s="44" t="s">
        <v>4245</v>
      </c>
    </row>
    <row r="3270" spans="1:17" x14ac:dyDescent="0.25">
      <c r="A3270" s="44" t="s">
        <v>10701</v>
      </c>
      <c r="B3270" s="44" t="s">
        <v>10117</v>
      </c>
      <c r="C3270" s="44" t="s">
        <v>10702</v>
      </c>
      <c r="D3270" s="44" t="s">
        <v>74</v>
      </c>
      <c r="E3270" s="44" t="s">
        <v>9899</v>
      </c>
      <c r="F3270" s="44"/>
      <c r="G3270" s="45">
        <v>60</v>
      </c>
      <c r="H3270" s="46">
        <v>0</v>
      </c>
      <c r="I3270" s="44" t="s">
        <v>681</v>
      </c>
      <c r="J3270" s="44" t="s">
        <v>682</v>
      </c>
      <c r="K3270" s="44" t="s">
        <v>566</v>
      </c>
      <c r="L3270" s="44" t="s">
        <v>683</v>
      </c>
      <c r="M3270" s="44" t="s">
        <v>759</v>
      </c>
      <c r="N3270" s="44"/>
      <c r="O3270" s="44" t="s">
        <v>9880</v>
      </c>
      <c r="P3270" s="44" t="s">
        <v>9876</v>
      </c>
      <c r="Q3270" s="44" t="s">
        <v>4245</v>
      </c>
    </row>
    <row r="3271" spans="1:17" x14ac:dyDescent="0.25">
      <c r="A3271" s="44" t="s">
        <v>10703</v>
      </c>
      <c r="B3271" s="44" t="s">
        <v>10117</v>
      </c>
      <c r="C3271" s="44" t="s">
        <v>10704</v>
      </c>
      <c r="D3271" s="44" t="s">
        <v>74</v>
      </c>
      <c r="E3271" s="44" t="s">
        <v>9899</v>
      </c>
      <c r="F3271" s="44"/>
      <c r="G3271" s="45">
        <v>60</v>
      </c>
      <c r="H3271" s="46">
        <v>0</v>
      </c>
      <c r="I3271" s="44" t="s">
        <v>681</v>
      </c>
      <c r="J3271" s="44" t="s">
        <v>682</v>
      </c>
      <c r="K3271" s="44" t="s">
        <v>566</v>
      </c>
      <c r="L3271" s="44" t="s">
        <v>683</v>
      </c>
      <c r="M3271" s="44" t="s">
        <v>1106</v>
      </c>
      <c r="N3271" s="44"/>
      <c r="O3271" s="44" t="s">
        <v>9880</v>
      </c>
      <c r="P3271" s="44" t="s">
        <v>9876</v>
      </c>
      <c r="Q3271" s="44" t="s">
        <v>4245</v>
      </c>
    </row>
    <row r="3272" spans="1:17" x14ac:dyDescent="0.25">
      <c r="A3272" s="44" t="s">
        <v>10705</v>
      </c>
      <c r="B3272" s="44" t="s">
        <v>10706</v>
      </c>
      <c r="C3272" s="44" t="s">
        <v>10707</v>
      </c>
      <c r="D3272" s="44" t="s">
        <v>74</v>
      </c>
      <c r="E3272" s="44" t="s">
        <v>9899</v>
      </c>
      <c r="F3272" s="44"/>
      <c r="G3272" s="45">
        <v>60</v>
      </c>
      <c r="H3272" s="46">
        <v>0</v>
      </c>
      <c r="I3272" s="44" t="s">
        <v>693</v>
      </c>
      <c r="J3272" s="44" t="s">
        <v>694</v>
      </c>
      <c r="K3272" s="44" t="s">
        <v>566</v>
      </c>
      <c r="L3272" s="44" t="s">
        <v>683</v>
      </c>
      <c r="M3272" s="44" t="s">
        <v>695</v>
      </c>
      <c r="N3272" s="44"/>
      <c r="O3272" s="44" t="s">
        <v>9880</v>
      </c>
      <c r="P3272" s="44" t="s">
        <v>9876</v>
      </c>
      <c r="Q3272" s="44" t="s">
        <v>4245</v>
      </c>
    </row>
    <row r="3273" spans="1:17" x14ac:dyDescent="0.25">
      <c r="A3273" s="44" t="s">
        <v>10708</v>
      </c>
      <c r="B3273" s="44" t="s">
        <v>10117</v>
      </c>
      <c r="C3273" s="44" t="s">
        <v>10709</v>
      </c>
      <c r="D3273" s="44" t="s">
        <v>74</v>
      </c>
      <c r="E3273" s="44" t="s">
        <v>9899</v>
      </c>
      <c r="F3273" s="44"/>
      <c r="G3273" s="45">
        <v>60</v>
      </c>
      <c r="H3273" s="46">
        <v>0</v>
      </c>
      <c r="I3273" s="44" t="s">
        <v>5074</v>
      </c>
      <c r="J3273" s="44" t="s">
        <v>5075</v>
      </c>
      <c r="K3273" s="44" t="s">
        <v>566</v>
      </c>
      <c r="L3273" s="44" t="s">
        <v>683</v>
      </c>
      <c r="M3273" s="44" t="s">
        <v>1032</v>
      </c>
      <c r="N3273" s="44"/>
      <c r="O3273" s="44" t="s">
        <v>9880</v>
      </c>
      <c r="P3273" s="44" t="s">
        <v>9876</v>
      </c>
      <c r="Q3273" s="44" t="s">
        <v>4245</v>
      </c>
    </row>
    <row r="3274" spans="1:17" x14ac:dyDescent="0.25">
      <c r="A3274" s="44" t="s">
        <v>10710</v>
      </c>
      <c r="B3274" s="44" t="s">
        <v>10117</v>
      </c>
      <c r="C3274" s="44" t="s">
        <v>10711</v>
      </c>
      <c r="D3274" s="44" t="s">
        <v>74</v>
      </c>
      <c r="E3274" s="44" t="s">
        <v>9899</v>
      </c>
      <c r="F3274" s="44"/>
      <c r="G3274" s="45">
        <v>60</v>
      </c>
      <c r="H3274" s="46">
        <v>0</v>
      </c>
      <c r="I3274" s="44" t="s">
        <v>681</v>
      </c>
      <c r="J3274" s="44" t="s">
        <v>682</v>
      </c>
      <c r="K3274" s="44" t="s">
        <v>566</v>
      </c>
      <c r="L3274" s="44" t="s">
        <v>683</v>
      </c>
      <c r="M3274" s="44" t="s">
        <v>1014</v>
      </c>
      <c r="N3274" s="44"/>
      <c r="O3274" s="44" t="s">
        <v>9880</v>
      </c>
      <c r="P3274" s="44" t="s">
        <v>9876</v>
      </c>
      <c r="Q3274" s="44" t="s">
        <v>4245</v>
      </c>
    </row>
    <row r="3275" spans="1:17" x14ac:dyDescent="0.25">
      <c r="A3275" s="44" t="s">
        <v>10712</v>
      </c>
      <c r="B3275" s="44" t="s">
        <v>10117</v>
      </c>
      <c r="C3275" s="44" t="s">
        <v>10713</v>
      </c>
      <c r="D3275" s="44" t="s">
        <v>74</v>
      </c>
      <c r="E3275" s="44" t="s">
        <v>9899</v>
      </c>
      <c r="F3275" s="44"/>
      <c r="G3275" s="45">
        <v>60</v>
      </c>
      <c r="H3275" s="46">
        <v>0</v>
      </c>
      <c r="I3275" s="44" t="s">
        <v>681</v>
      </c>
      <c r="J3275" s="44" t="s">
        <v>682</v>
      </c>
      <c r="K3275" s="44" t="s">
        <v>566</v>
      </c>
      <c r="L3275" s="44" t="s">
        <v>683</v>
      </c>
      <c r="M3275" s="44" t="s">
        <v>1021</v>
      </c>
      <c r="N3275" s="44"/>
      <c r="O3275" s="44" t="s">
        <v>9880</v>
      </c>
      <c r="P3275" s="44" t="s">
        <v>9876</v>
      </c>
      <c r="Q3275" s="44" t="s">
        <v>4245</v>
      </c>
    </row>
    <row r="3276" spans="1:17" x14ac:dyDescent="0.25">
      <c r="A3276" s="44" t="s">
        <v>10714</v>
      </c>
      <c r="B3276" s="44" t="s">
        <v>10117</v>
      </c>
      <c r="C3276" s="44" t="s">
        <v>10715</v>
      </c>
      <c r="D3276" s="44" t="s">
        <v>74</v>
      </c>
      <c r="E3276" s="44" t="s">
        <v>9899</v>
      </c>
      <c r="F3276" s="44"/>
      <c r="G3276" s="45">
        <v>60</v>
      </c>
      <c r="H3276" s="46">
        <v>0</v>
      </c>
      <c r="I3276" s="44" t="s">
        <v>681</v>
      </c>
      <c r="J3276" s="44" t="s">
        <v>682</v>
      </c>
      <c r="K3276" s="44" t="s">
        <v>566</v>
      </c>
      <c r="L3276" s="44" t="s">
        <v>683</v>
      </c>
      <c r="M3276" s="44" t="s">
        <v>1106</v>
      </c>
      <c r="N3276" s="44"/>
      <c r="O3276" s="44" t="s">
        <v>9880</v>
      </c>
      <c r="P3276" s="44" t="s">
        <v>9876</v>
      </c>
      <c r="Q3276" s="44" t="s">
        <v>4245</v>
      </c>
    </row>
    <row r="3277" spans="1:17" x14ac:dyDescent="0.25">
      <c r="A3277" s="44" t="s">
        <v>10716</v>
      </c>
      <c r="B3277" s="44" t="s">
        <v>10117</v>
      </c>
      <c r="C3277" s="44" t="s">
        <v>10717</v>
      </c>
      <c r="D3277" s="44" t="s">
        <v>74</v>
      </c>
      <c r="E3277" s="44" t="s">
        <v>9899</v>
      </c>
      <c r="F3277" s="44"/>
      <c r="G3277" s="45">
        <v>60</v>
      </c>
      <c r="H3277" s="46">
        <v>0</v>
      </c>
      <c r="I3277" s="44" t="s">
        <v>5074</v>
      </c>
      <c r="J3277" s="44" t="s">
        <v>5075</v>
      </c>
      <c r="K3277" s="44" t="s">
        <v>566</v>
      </c>
      <c r="L3277" s="44" t="s">
        <v>683</v>
      </c>
      <c r="M3277" s="44" t="s">
        <v>1092</v>
      </c>
      <c r="N3277" s="44"/>
      <c r="O3277" s="44" t="s">
        <v>9880</v>
      </c>
      <c r="P3277" s="44" t="s">
        <v>9876</v>
      </c>
      <c r="Q3277" s="44" t="s">
        <v>4245</v>
      </c>
    </row>
    <row r="3278" spans="1:17" x14ac:dyDescent="0.25">
      <c r="A3278" s="44" t="s">
        <v>10718</v>
      </c>
      <c r="B3278" s="44" t="s">
        <v>10117</v>
      </c>
      <c r="C3278" s="44" t="s">
        <v>10719</v>
      </c>
      <c r="D3278" s="44" t="s">
        <v>74</v>
      </c>
      <c r="E3278" s="44" t="s">
        <v>9899</v>
      </c>
      <c r="F3278" s="44"/>
      <c r="G3278" s="45">
        <v>60</v>
      </c>
      <c r="H3278" s="46">
        <v>0</v>
      </c>
      <c r="I3278" s="44" t="s">
        <v>681</v>
      </c>
      <c r="J3278" s="44" t="s">
        <v>682</v>
      </c>
      <c r="K3278" s="44" t="s">
        <v>566</v>
      </c>
      <c r="L3278" s="44" t="s">
        <v>683</v>
      </c>
      <c r="M3278" s="44" t="s">
        <v>1014</v>
      </c>
      <c r="N3278" s="44"/>
      <c r="O3278" s="44" t="s">
        <v>9880</v>
      </c>
      <c r="P3278" s="44" t="s">
        <v>9876</v>
      </c>
      <c r="Q3278" s="44" t="s">
        <v>4245</v>
      </c>
    </row>
    <row r="3279" spans="1:17" x14ac:dyDescent="0.25">
      <c r="A3279" s="44" t="s">
        <v>10720</v>
      </c>
      <c r="B3279" s="44" t="s">
        <v>10117</v>
      </c>
      <c r="C3279" s="44" t="s">
        <v>10721</v>
      </c>
      <c r="D3279" s="44" t="s">
        <v>74</v>
      </c>
      <c r="E3279" s="44" t="s">
        <v>9899</v>
      </c>
      <c r="F3279" s="44"/>
      <c r="G3279" s="45">
        <v>60</v>
      </c>
      <c r="H3279" s="46">
        <v>0</v>
      </c>
      <c r="I3279" s="44" t="s">
        <v>5074</v>
      </c>
      <c r="J3279" s="44" t="s">
        <v>5075</v>
      </c>
      <c r="K3279" s="44" t="s">
        <v>566</v>
      </c>
      <c r="L3279" s="44" t="s">
        <v>683</v>
      </c>
      <c r="M3279" s="44" t="s">
        <v>1032</v>
      </c>
      <c r="N3279" s="44"/>
      <c r="O3279" s="44" t="s">
        <v>9880</v>
      </c>
      <c r="P3279" s="44" t="s">
        <v>9876</v>
      </c>
      <c r="Q3279" s="44" t="s">
        <v>4245</v>
      </c>
    </row>
    <row r="3280" spans="1:17" x14ac:dyDescent="0.25">
      <c r="A3280" s="44" t="s">
        <v>10722</v>
      </c>
      <c r="B3280" s="44" t="s">
        <v>10117</v>
      </c>
      <c r="C3280" s="44" t="s">
        <v>10723</v>
      </c>
      <c r="D3280" s="44" t="s">
        <v>74</v>
      </c>
      <c r="E3280" s="44" t="s">
        <v>9899</v>
      </c>
      <c r="F3280" s="44"/>
      <c r="G3280" s="45">
        <v>60</v>
      </c>
      <c r="H3280" s="46">
        <v>0</v>
      </c>
      <c r="I3280" s="44" t="s">
        <v>681</v>
      </c>
      <c r="J3280" s="44" t="s">
        <v>682</v>
      </c>
      <c r="K3280" s="44" t="s">
        <v>566</v>
      </c>
      <c r="L3280" s="44" t="s">
        <v>683</v>
      </c>
      <c r="M3280" s="44" t="s">
        <v>1021</v>
      </c>
      <c r="N3280" s="44"/>
      <c r="O3280" s="44" t="s">
        <v>9880</v>
      </c>
      <c r="P3280" s="44" t="s">
        <v>9876</v>
      </c>
      <c r="Q3280" s="44" t="s">
        <v>4245</v>
      </c>
    </row>
    <row r="3281" spans="1:17" x14ac:dyDescent="0.25">
      <c r="A3281" s="44" t="s">
        <v>10724</v>
      </c>
      <c r="B3281" s="44" t="s">
        <v>10117</v>
      </c>
      <c r="C3281" s="44" t="s">
        <v>10725</v>
      </c>
      <c r="D3281" s="44" t="s">
        <v>74</v>
      </c>
      <c r="E3281" s="44" t="s">
        <v>9899</v>
      </c>
      <c r="F3281" s="44"/>
      <c r="G3281" s="45">
        <v>60</v>
      </c>
      <c r="H3281" s="46">
        <v>0</v>
      </c>
      <c r="I3281" s="44" t="s">
        <v>681</v>
      </c>
      <c r="J3281" s="44" t="s">
        <v>682</v>
      </c>
      <c r="K3281" s="44" t="s">
        <v>566</v>
      </c>
      <c r="L3281" s="44" t="s">
        <v>683</v>
      </c>
      <c r="M3281" s="44" t="s">
        <v>1021</v>
      </c>
      <c r="N3281" s="44"/>
      <c r="O3281" s="44" t="s">
        <v>9880</v>
      </c>
      <c r="P3281" s="44" t="s">
        <v>9876</v>
      </c>
      <c r="Q3281" s="44" t="s">
        <v>4245</v>
      </c>
    </row>
    <row r="3282" spans="1:17" x14ac:dyDescent="0.25">
      <c r="A3282" s="44" t="s">
        <v>10726</v>
      </c>
      <c r="B3282" s="44" t="s">
        <v>10117</v>
      </c>
      <c r="C3282" s="44" t="s">
        <v>10727</v>
      </c>
      <c r="D3282" s="44" t="s">
        <v>74</v>
      </c>
      <c r="E3282" s="44" t="s">
        <v>9899</v>
      </c>
      <c r="F3282" s="44"/>
      <c r="G3282" s="45">
        <v>60</v>
      </c>
      <c r="H3282" s="46">
        <v>0</v>
      </c>
      <c r="I3282" s="44" t="s">
        <v>5074</v>
      </c>
      <c r="J3282" s="44" t="s">
        <v>5075</v>
      </c>
      <c r="K3282" s="44" t="s">
        <v>566</v>
      </c>
      <c r="L3282" s="44" t="s">
        <v>683</v>
      </c>
      <c r="M3282" s="44" t="s">
        <v>851</v>
      </c>
      <c r="N3282" s="44"/>
      <c r="O3282" s="44" t="s">
        <v>9880</v>
      </c>
      <c r="P3282" s="44" t="s">
        <v>9876</v>
      </c>
      <c r="Q3282" s="44" t="s">
        <v>4245</v>
      </c>
    </row>
    <row r="3283" spans="1:17" x14ac:dyDescent="0.25">
      <c r="A3283" s="44" t="s">
        <v>10728</v>
      </c>
      <c r="B3283" s="44" t="s">
        <v>10117</v>
      </c>
      <c r="C3283" s="44" t="s">
        <v>10729</v>
      </c>
      <c r="D3283" s="44" t="s">
        <v>74</v>
      </c>
      <c r="E3283" s="44" t="s">
        <v>9899</v>
      </c>
      <c r="F3283" s="44"/>
      <c r="G3283" s="45">
        <v>60</v>
      </c>
      <c r="H3283" s="46">
        <v>0</v>
      </c>
      <c r="I3283" s="44" t="s">
        <v>681</v>
      </c>
      <c r="J3283" s="44" t="s">
        <v>682</v>
      </c>
      <c r="K3283" s="44" t="s">
        <v>566</v>
      </c>
      <c r="L3283" s="44" t="s">
        <v>683</v>
      </c>
      <c r="M3283" s="44" t="s">
        <v>759</v>
      </c>
      <c r="N3283" s="44"/>
      <c r="O3283" s="44" t="s">
        <v>9880</v>
      </c>
      <c r="P3283" s="44" t="s">
        <v>9876</v>
      </c>
      <c r="Q3283" s="44" t="s">
        <v>4245</v>
      </c>
    </row>
    <row r="3284" spans="1:17" x14ac:dyDescent="0.25">
      <c r="A3284" s="44" t="s">
        <v>10730</v>
      </c>
      <c r="B3284" s="44" t="s">
        <v>10117</v>
      </c>
      <c r="C3284" s="44" t="s">
        <v>10731</v>
      </c>
      <c r="D3284" s="44" t="s">
        <v>74</v>
      </c>
      <c r="E3284" s="44" t="s">
        <v>9899</v>
      </c>
      <c r="F3284" s="44"/>
      <c r="G3284" s="45">
        <v>60</v>
      </c>
      <c r="H3284" s="46">
        <v>0</v>
      </c>
      <c r="I3284" s="44" t="s">
        <v>681</v>
      </c>
      <c r="J3284" s="44" t="s">
        <v>682</v>
      </c>
      <c r="K3284" s="44" t="s">
        <v>566</v>
      </c>
      <c r="L3284" s="44" t="s">
        <v>683</v>
      </c>
      <c r="M3284" s="44" t="s">
        <v>1014</v>
      </c>
      <c r="N3284" s="44"/>
      <c r="O3284" s="44" t="s">
        <v>9880</v>
      </c>
      <c r="P3284" s="44" t="s">
        <v>9876</v>
      </c>
      <c r="Q3284" s="44" t="s">
        <v>4245</v>
      </c>
    </row>
    <row r="3285" spans="1:17" x14ac:dyDescent="0.25">
      <c r="A3285" s="44" t="s">
        <v>10732</v>
      </c>
      <c r="B3285" s="44" t="s">
        <v>10117</v>
      </c>
      <c r="C3285" s="44" t="s">
        <v>10733</v>
      </c>
      <c r="D3285" s="44" t="s">
        <v>74</v>
      </c>
      <c r="E3285" s="44" t="s">
        <v>9899</v>
      </c>
      <c r="F3285" s="44"/>
      <c r="G3285" s="45">
        <v>60</v>
      </c>
      <c r="H3285" s="46">
        <v>0</v>
      </c>
      <c r="I3285" s="44" t="s">
        <v>681</v>
      </c>
      <c r="J3285" s="44" t="s">
        <v>682</v>
      </c>
      <c r="K3285" s="44" t="s">
        <v>566</v>
      </c>
      <c r="L3285" s="44" t="s">
        <v>683</v>
      </c>
      <c r="M3285" s="44" t="s">
        <v>759</v>
      </c>
      <c r="N3285" s="44"/>
      <c r="O3285" s="44" t="s">
        <v>9880</v>
      </c>
      <c r="P3285" s="44" t="s">
        <v>9876</v>
      </c>
      <c r="Q3285" s="44" t="s">
        <v>4245</v>
      </c>
    </row>
    <row r="3286" spans="1:17" x14ac:dyDescent="0.25">
      <c r="A3286" s="44" t="s">
        <v>10734</v>
      </c>
      <c r="B3286" s="44" t="s">
        <v>10117</v>
      </c>
      <c r="C3286" s="44" t="s">
        <v>10735</v>
      </c>
      <c r="D3286" s="44" t="s">
        <v>74</v>
      </c>
      <c r="E3286" s="44" t="s">
        <v>9899</v>
      </c>
      <c r="F3286" s="44"/>
      <c r="G3286" s="45">
        <v>60</v>
      </c>
      <c r="H3286" s="46">
        <v>0</v>
      </c>
      <c r="I3286" s="44" t="s">
        <v>681</v>
      </c>
      <c r="J3286" s="44" t="s">
        <v>682</v>
      </c>
      <c r="K3286" s="44" t="s">
        <v>566</v>
      </c>
      <c r="L3286" s="44" t="s">
        <v>683</v>
      </c>
      <c r="M3286" s="44" t="s">
        <v>759</v>
      </c>
      <c r="N3286" s="44"/>
      <c r="O3286" s="44" t="s">
        <v>9880</v>
      </c>
      <c r="P3286" s="44" t="s">
        <v>9876</v>
      </c>
      <c r="Q3286" s="44" t="s">
        <v>4245</v>
      </c>
    </row>
    <row r="3287" spans="1:17" x14ac:dyDescent="0.25">
      <c r="A3287" s="44" t="s">
        <v>10736</v>
      </c>
      <c r="B3287" s="44" t="s">
        <v>10227</v>
      </c>
      <c r="C3287" s="44" t="s">
        <v>10737</v>
      </c>
      <c r="D3287" s="44" t="s">
        <v>74</v>
      </c>
      <c r="E3287" s="44" t="s">
        <v>9899</v>
      </c>
      <c r="F3287" s="44"/>
      <c r="G3287" s="45">
        <v>60</v>
      </c>
      <c r="H3287" s="46">
        <v>0</v>
      </c>
      <c r="I3287" s="44" t="s">
        <v>5074</v>
      </c>
      <c r="J3287" s="44" t="s">
        <v>5075</v>
      </c>
      <c r="K3287" s="44" t="s">
        <v>566</v>
      </c>
      <c r="L3287" s="44" t="s">
        <v>683</v>
      </c>
      <c r="M3287" s="44" t="s">
        <v>1899</v>
      </c>
      <c r="N3287" s="44"/>
      <c r="O3287" s="44" t="s">
        <v>9880</v>
      </c>
      <c r="P3287" s="44" t="s">
        <v>9876</v>
      </c>
      <c r="Q3287" s="44" t="s">
        <v>4245</v>
      </c>
    </row>
    <row r="3288" spans="1:17" x14ac:dyDescent="0.25">
      <c r="A3288" s="44" t="s">
        <v>10738</v>
      </c>
      <c r="B3288" s="44" t="s">
        <v>10117</v>
      </c>
      <c r="C3288" s="44" t="s">
        <v>10739</v>
      </c>
      <c r="D3288" s="44" t="s">
        <v>74</v>
      </c>
      <c r="E3288" s="44" t="s">
        <v>9899</v>
      </c>
      <c r="F3288" s="44"/>
      <c r="G3288" s="45">
        <v>60</v>
      </c>
      <c r="H3288" s="46">
        <v>0</v>
      </c>
      <c r="I3288" s="44" t="s">
        <v>681</v>
      </c>
      <c r="J3288" s="44" t="s">
        <v>682</v>
      </c>
      <c r="K3288" s="44" t="s">
        <v>566</v>
      </c>
      <c r="L3288" s="44" t="s">
        <v>683</v>
      </c>
      <c r="M3288" s="44" t="s">
        <v>759</v>
      </c>
      <c r="N3288" s="44"/>
      <c r="O3288" s="44" t="s">
        <v>9880</v>
      </c>
      <c r="P3288" s="44" t="s">
        <v>9876</v>
      </c>
      <c r="Q3288" s="44" t="s">
        <v>4245</v>
      </c>
    </row>
    <row r="3289" spans="1:17" x14ac:dyDescent="0.25">
      <c r="A3289" s="44" t="s">
        <v>10740</v>
      </c>
      <c r="B3289" s="44" t="s">
        <v>10117</v>
      </c>
      <c r="C3289" s="44" t="s">
        <v>10741</v>
      </c>
      <c r="D3289" s="44" t="s">
        <v>74</v>
      </c>
      <c r="E3289" s="44" t="s">
        <v>9899</v>
      </c>
      <c r="F3289" s="44"/>
      <c r="G3289" s="45">
        <v>60</v>
      </c>
      <c r="H3289" s="46">
        <v>0</v>
      </c>
      <c r="I3289" s="44" t="s">
        <v>681</v>
      </c>
      <c r="J3289" s="44" t="s">
        <v>682</v>
      </c>
      <c r="K3289" s="44" t="s">
        <v>566</v>
      </c>
      <c r="L3289" s="44" t="s">
        <v>683</v>
      </c>
      <c r="M3289" s="44" t="s">
        <v>1106</v>
      </c>
      <c r="N3289" s="44"/>
      <c r="O3289" s="44" t="s">
        <v>9880</v>
      </c>
      <c r="P3289" s="44" t="s">
        <v>9876</v>
      </c>
      <c r="Q3289" s="44" t="s">
        <v>4245</v>
      </c>
    </row>
    <row r="3290" spans="1:17" x14ac:dyDescent="0.25">
      <c r="A3290" s="44" t="s">
        <v>10742</v>
      </c>
      <c r="B3290" s="44" t="s">
        <v>10117</v>
      </c>
      <c r="C3290" s="44" t="s">
        <v>10743</v>
      </c>
      <c r="D3290" s="44" t="s">
        <v>74</v>
      </c>
      <c r="E3290" s="44" t="s">
        <v>9899</v>
      </c>
      <c r="F3290" s="44"/>
      <c r="G3290" s="45">
        <v>60</v>
      </c>
      <c r="H3290" s="46">
        <v>0</v>
      </c>
      <c r="I3290" s="44" t="s">
        <v>681</v>
      </c>
      <c r="J3290" s="44" t="s">
        <v>682</v>
      </c>
      <c r="K3290" s="44" t="s">
        <v>566</v>
      </c>
      <c r="L3290" s="44" t="s">
        <v>683</v>
      </c>
      <c r="M3290" s="44" t="s">
        <v>1106</v>
      </c>
      <c r="N3290" s="44"/>
      <c r="O3290" s="44" t="s">
        <v>9880</v>
      </c>
      <c r="P3290" s="44" t="s">
        <v>9876</v>
      </c>
      <c r="Q3290" s="44" t="s">
        <v>4245</v>
      </c>
    </row>
    <row r="3291" spans="1:17" x14ac:dyDescent="0.25">
      <c r="A3291" s="44" t="s">
        <v>10744</v>
      </c>
      <c r="B3291" s="44" t="s">
        <v>10117</v>
      </c>
      <c r="C3291" s="44" t="s">
        <v>10745</v>
      </c>
      <c r="D3291" s="44" t="s">
        <v>74</v>
      </c>
      <c r="E3291" s="44" t="s">
        <v>9899</v>
      </c>
      <c r="F3291" s="44"/>
      <c r="G3291" s="45">
        <v>60</v>
      </c>
      <c r="H3291" s="46">
        <v>0</v>
      </c>
      <c r="I3291" s="44" t="s">
        <v>5074</v>
      </c>
      <c r="J3291" s="44" t="s">
        <v>5075</v>
      </c>
      <c r="K3291" s="44" t="s">
        <v>566</v>
      </c>
      <c r="L3291" s="44" t="s">
        <v>683</v>
      </c>
      <c r="M3291" s="44" t="s">
        <v>851</v>
      </c>
      <c r="N3291" s="44"/>
      <c r="O3291" s="44" t="s">
        <v>9880</v>
      </c>
      <c r="P3291" s="44" t="s">
        <v>9876</v>
      </c>
      <c r="Q3291" s="44" t="s">
        <v>4245</v>
      </c>
    </row>
    <row r="3292" spans="1:17" x14ac:dyDescent="0.25">
      <c r="A3292" s="44" t="s">
        <v>10746</v>
      </c>
      <c r="B3292" s="44" t="s">
        <v>10117</v>
      </c>
      <c r="C3292" s="44" t="s">
        <v>10747</v>
      </c>
      <c r="D3292" s="44" t="s">
        <v>74</v>
      </c>
      <c r="E3292" s="44" t="s">
        <v>9899</v>
      </c>
      <c r="F3292" s="44"/>
      <c r="G3292" s="45">
        <v>60</v>
      </c>
      <c r="H3292" s="46">
        <v>0</v>
      </c>
      <c r="I3292" s="44" t="s">
        <v>681</v>
      </c>
      <c r="J3292" s="44" t="s">
        <v>682</v>
      </c>
      <c r="K3292" s="44" t="s">
        <v>566</v>
      </c>
      <c r="L3292" s="44" t="s">
        <v>683</v>
      </c>
      <c r="M3292" s="44" t="s">
        <v>759</v>
      </c>
      <c r="N3292" s="44"/>
      <c r="O3292" s="44" t="s">
        <v>9880</v>
      </c>
      <c r="P3292" s="44" t="s">
        <v>9876</v>
      </c>
      <c r="Q3292" s="44" t="s">
        <v>4245</v>
      </c>
    </row>
    <row r="3293" spans="1:17" x14ac:dyDescent="0.25">
      <c r="A3293" s="44" t="s">
        <v>10748</v>
      </c>
      <c r="B3293" s="44" t="s">
        <v>10114</v>
      </c>
      <c r="C3293" s="44" t="s">
        <v>10749</v>
      </c>
      <c r="D3293" s="44" t="s">
        <v>74</v>
      </c>
      <c r="E3293" s="44" t="s">
        <v>9899</v>
      </c>
      <c r="F3293" s="44"/>
      <c r="G3293" s="45">
        <v>60</v>
      </c>
      <c r="H3293" s="46">
        <v>0</v>
      </c>
      <c r="I3293" s="44" t="s">
        <v>693</v>
      </c>
      <c r="J3293" s="44" t="s">
        <v>694</v>
      </c>
      <c r="K3293" s="44" t="s">
        <v>566</v>
      </c>
      <c r="L3293" s="44" t="s">
        <v>683</v>
      </c>
      <c r="M3293" s="44" t="s">
        <v>1068</v>
      </c>
      <c r="N3293" s="44"/>
      <c r="O3293" s="44" t="s">
        <v>9880</v>
      </c>
      <c r="P3293" s="44" t="s">
        <v>9876</v>
      </c>
      <c r="Q3293" s="44" t="s">
        <v>4245</v>
      </c>
    </row>
    <row r="3294" spans="1:17" x14ac:dyDescent="0.25">
      <c r="A3294" s="44" t="s">
        <v>10750</v>
      </c>
      <c r="B3294" s="44" t="s">
        <v>10117</v>
      </c>
      <c r="C3294" s="44" t="s">
        <v>10751</v>
      </c>
      <c r="D3294" s="44" t="s">
        <v>74</v>
      </c>
      <c r="E3294" s="44" t="s">
        <v>9899</v>
      </c>
      <c r="F3294" s="44"/>
      <c r="G3294" s="45">
        <v>60</v>
      </c>
      <c r="H3294" s="46">
        <v>0</v>
      </c>
      <c r="I3294" s="44" t="s">
        <v>5074</v>
      </c>
      <c r="J3294" s="44" t="s">
        <v>5075</v>
      </c>
      <c r="K3294" s="44" t="s">
        <v>566</v>
      </c>
      <c r="L3294" s="44" t="s">
        <v>683</v>
      </c>
      <c r="M3294" s="44" t="s">
        <v>684</v>
      </c>
      <c r="N3294" s="44"/>
      <c r="O3294" s="44" t="s">
        <v>9880</v>
      </c>
      <c r="P3294" s="44" t="s">
        <v>9876</v>
      </c>
      <c r="Q3294" s="44" t="s">
        <v>4245</v>
      </c>
    </row>
    <row r="3295" spans="1:17" x14ac:dyDescent="0.25">
      <c r="A3295" s="44" t="s">
        <v>10752</v>
      </c>
      <c r="B3295" s="44" t="s">
        <v>10117</v>
      </c>
      <c r="C3295" s="44" t="s">
        <v>10753</v>
      </c>
      <c r="D3295" s="44" t="s">
        <v>74</v>
      </c>
      <c r="E3295" s="44" t="s">
        <v>9899</v>
      </c>
      <c r="F3295" s="44"/>
      <c r="G3295" s="45">
        <v>60</v>
      </c>
      <c r="H3295" s="46">
        <v>0</v>
      </c>
      <c r="I3295" s="44" t="s">
        <v>681</v>
      </c>
      <c r="J3295" s="44" t="s">
        <v>682</v>
      </c>
      <c r="K3295" s="44" t="s">
        <v>566</v>
      </c>
      <c r="L3295" s="44" t="s">
        <v>683</v>
      </c>
      <c r="M3295" s="44" t="s">
        <v>1106</v>
      </c>
      <c r="N3295" s="44"/>
      <c r="O3295" s="44" t="s">
        <v>9880</v>
      </c>
      <c r="P3295" s="44" t="s">
        <v>9876</v>
      </c>
      <c r="Q3295" s="44" t="s">
        <v>4245</v>
      </c>
    </row>
    <row r="3296" spans="1:17" x14ac:dyDescent="0.25">
      <c r="A3296" s="44" t="s">
        <v>10754</v>
      </c>
      <c r="B3296" s="44" t="s">
        <v>10117</v>
      </c>
      <c r="C3296" s="44" t="s">
        <v>10755</v>
      </c>
      <c r="D3296" s="44" t="s">
        <v>74</v>
      </c>
      <c r="E3296" s="44" t="s">
        <v>9899</v>
      </c>
      <c r="F3296" s="44"/>
      <c r="G3296" s="45">
        <v>60</v>
      </c>
      <c r="H3296" s="46">
        <v>0</v>
      </c>
      <c r="I3296" s="44" t="s">
        <v>5074</v>
      </c>
      <c r="J3296" s="44" t="s">
        <v>5075</v>
      </c>
      <c r="K3296" s="44" t="s">
        <v>566</v>
      </c>
      <c r="L3296" s="44" t="s">
        <v>683</v>
      </c>
      <c r="M3296" s="44" t="s">
        <v>1032</v>
      </c>
      <c r="N3296" s="44"/>
      <c r="O3296" s="44" t="s">
        <v>9880</v>
      </c>
      <c r="P3296" s="44" t="s">
        <v>9876</v>
      </c>
      <c r="Q3296" s="44" t="s">
        <v>4245</v>
      </c>
    </row>
    <row r="3297" spans="1:17" x14ac:dyDescent="0.25">
      <c r="A3297" s="44" t="s">
        <v>10756</v>
      </c>
      <c r="B3297" s="44" t="s">
        <v>10117</v>
      </c>
      <c r="C3297" s="44" t="s">
        <v>10757</v>
      </c>
      <c r="D3297" s="44" t="s">
        <v>74</v>
      </c>
      <c r="E3297" s="44" t="s">
        <v>9899</v>
      </c>
      <c r="F3297" s="44"/>
      <c r="G3297" s="45">
        <v>60</v>
      </c>
      <c r="H3297" s="46">
        <v>0</v>
      </c>
      <c r="I3297" s="44" t="s">
        <v>693</v>
      </c>
      <c r="J3297" s="44" t="s">
        <v>694</v>
      </c>
      <c r="K3297" s="44" t="s">
        <v>566</v>
      </c>
      <c r="L3297" s="44" t="s">
        <v>683</v>
      </c>
      <c r="M3297" s="44" t="s">
        <v>1224</v>
      </c>
      <c r="N3297" s="44"/>
      <c r="O3297" s="44" t="s">
        <v>9880</v>
      </c>
      <c r="P3297" s="44" t="s">
        <v>9876</v>
      </c>
      <c r="Q3297" s="44" t="s">
        <v>4245</v>
      </c>
    </row>
    <row r="3298" spans="1:17" x14ac:dyDescent="0.25">
      <c r="A3298" s="44" t="s">
        <v>10758</v>
      </c>
      <c r="B3298" s="44" t="s">
        <v>10117</v>
      </c>
      <c r="C3298" s="44" t="s">
        <v>10759</v>
      </c>
      <c r="D3298" s="44" t="s">
        <v>74</v>
      </c>
      <c r="E3298" s="44" t="s">
        <v>9899</v>
      </c>
      <c r="F3298" s="44"/>
      <c r="G3298" s="45">
        <v>60</v>
      </c>
      <c r="H3298" s="46">
        <v>0</v>
      </c>
      <c r="I3298" s="44" t="s">
        <v>681</v>
      </c>
      <c r="J3298" s="44" t="s">
        <v>682</v>
      </c>
      <c r="K3298" s="44" t="s">
        <v>566</v>
      </c>
      <c r="L3298" s="44" t="s">
        <v>683</v>
      </c>
      <c r="M3298" s="44" t="s">
        <v>1106</v>
      </c>
      <c r="N3298" s="44"/>
      <c r="O3298" s="44" t="s">
        <v>9880</v>
      </c>
      <c r="P3298" s="44" t="s">
        <v>9876</v>
      </c>
      <c r="Q3298" s="44" t="s">
        <v>4245</v>
      </c>
    </row>
    <row r="3299" spans="1:17" x14ac:dyDescent="0.25">
      <c r="A3299" s="44" t="s">
        <v>10760</v>
      </c>
      <c r="B3299" s="44" t="s">
        <v>10117</v>
      </c>
      <c r="C3299" s="44" t="s">
        <v>10761</v>
      </c>
      <c r="D3299" s="44" t="s">
        <v>74</v>
      </c>
      <c r="E3299" s="44" t="s">
        <v>9899</v>
      </c>
      <c r="F3299" s="44"/>
      <c r="G3299" s="45">
        <v>60</v>
      </c>
      <c r="H3299" s="46">
        <v>0</v>
      </c>
      <c r="I3299" s="44" t="s">
        <v>693</v>
      </c>
      <c r="J3299" s="44" t="s">
        <v>694</v>
      </c>
      <c r="K3299" s="44" t="s">
        <v>566</v>
      </c>
      <c r="L3299" s="44" t="s">
        <v>683</v>
      </c>
      <c r="M3299" s="44" t="s">
        <v>695</v>
      </c>
      <c r="N3299" s="44"/>
      <c r="O3299" s="44" t="s">
        <v>9880</v>
      </c>
      <c r="P3299" s="44" t="s">
        <v>9876</v>
      </c>
      <c r="Q3299" s="44" t="s">
        <v>4245</v>
      </c>
    </row>
    <row r="3300" spans="1:17" x14ac:dyDescent="0.25">
      <c r="A3300" s="44" t="s">
        <v>10762</v>
      </c>
      <c r="B3300" s="44" t="s">
        <v>10117</v>
      </c>
      <c r="C3300" s="44" t="s">
        <v>10763</v>
      </c>
      <c r="D3300" s="44" t="s">
        <v>74</v>
      </c>
      <c r="E3300" s="44" t="s">
        <v>9899</v>
      </c>
      <c r="F3300" s="44"/>
      <c r="G3300" s="45">
        <v>60</v>
      </c>
      <c r="H3300" s="46">
        <v>0</v>
      </c>
      <c r="I3300" s="44" t="s">
        <v>681</v>
      </c>
      <c r="J3300" s="44" t="s">
        <v>682</v>
      </c>
      <c r="K3300" s="44" t="s">
        <v>566</v>
      </c>
      <c r="L3300" s="44" t="s">
        <v>683</v>
      </c>
      <c r="M3300" s="44" t="s">
        <v>1021</v>
      </c>
      <c r="N3300" s="44"/>
      <c r="O3300" s="44" t="s">
        <v>9880</v>
      </c>
      <c r="P3300" s="44" t="s">
        <v>9876</v>
      </c>
      <c r="Q3300" s="44" t="s">
        <v>4245</v>
      </c>
    </row>
    <row r="3301" spans="1:17" x14ac:dyDescent="0.25">
      <c r="A3301" s="44" t="s">
        <v>10764</v>
      </c>
      <c r="B3301" s="44" t="s">
        <v>10117</v>
      </c>
      <c r="C3301" s="44" t="s">
        <v>10765</v>
      </c>
      <c r="D3301" s="44" t="s">
        <v>74</v>
      </c>
      <c r="E3301" s="44" t="s">
        <v>9899</v>
      </c>
      <c r="F3301" s="44"/>
      <c r="G3301" s="45">
        <v>60</v>
      </c>
      <c r="H3301" s="46">
        <v>0</v>
      </c>
      <c r="I3301" s="44" t="s">
        <v>681</v>
      </c>
      <c r="J3301" s="44" t="s">
        <v>682</v>
      </c>
      <c r="K3301" s="44" t="s">
        <v>566</v>
      </c>
      <c r="L3301" s="44" t="s">
        <v>683</v>
      </c>
      <c r="M3301" s="44" t="s">
        <v>1106</v>
      </c>
      <c r="N3301" s="44"/>
      <c r="O3301" s="44" t="s">
        <v>9880</v>
      </c>
      <c r="P3301" s="44" t="s">
        <v>9876</v>
      </c>
      <c r="Q3301" s="44" t="s">
        <v>4245</v>
      </c>
    </row>
    <row r="3302" spans="1:17" x14ac:dyDescent="0.25">
      <c r="A3302" s="44" t="s">
        <v>10766</v>
      </c>
      <c r="B3302" s="44" t="s">
        <v>10114</v>
      </c>
      <c r="C3302" s="44" t="s">
        <v>10767</v>
      </c>
      <c r="D3302" s="44" t="s">
        <v>74</v>
      </c>
      <c r="E3302" s="44" t="s">
        <v>9899</v>
      </c>
      <c r="F3302" s="44"/>
      <c r="G3302" s="45">
        <v>60</v>
      </c>
      <c r="H3302" s="46">
        <v>0</v>
      </c>
      <c r="I3302" s="44" t="s">
        <v>5074</v>
      </c>
      <c r="J3302" s="44" t="s">
        <v>5075</v>
      </c>
      <c r="K3302" s="44" t="s">
        <v>566</v>
      </c>
      <c r="L3302" s="44" t="s">
        <v>683</v>
      </c>
      <c r="M3302" s="44" t="s">
        <v>1199</v>
      </c>
      <c r="N3302" s="44"/>
      <c r="O3302" s="44" t="s">
        <v>9880</v>
      </c>
      <c r="P3302" s="44" t="s">
        <v>9876</v>
      </c>
      <c r="Q3302" s="44" t="s">
        <v>4245</v>
      </c>
    </row>
    <row r="3303" spans="1:17" x14ac:dyDescent="0.25">
      <c r="A3303" s="44" t="s">
        <v>10768</v>
      </c>
      <c r="B3303" s="44" t="s">
        <v>10114</v>
      </c>
      <c r="C3303" s="44" t="s">
        <v>10769</v>
      </c>
      <c r="D3303" s="44" t="s">
        <v>74</v>
      </c>
      <c r="E3303" s="44" t="s">
        <v>9899</v>
      </c>
      <c r="F3303" s="44"/>
      <c r="G3303" s="45">
        <v>60</v>
      </c>
      <c r="H3303" s="46">
        <v>0</v>
      </c>
      <c r="I3303" s="44" t="s">
        <v>693</v>
      </c>
      <c r="J3303" s="44" t="s">
        <v>694</v>
      </c>
      <c r="K3303" s="44" t="s">
        <v>566</v>
      </c>
      <c r="L3303" s="44" t="s">
        <v>683</v>
      </c>
      <c r="M3303" s="44" t="s">
        <v>1224</v>
      </c>
      <c r="N3303" s="44"/>
      <c r="O3303" s="44" t="s">
        <v>9880</v>
      </c>
      <c r="P3303" s="44" t="s">
        <v>9876</v>
      </c>
      <c r="Q3303" s="44" t="s">
        <v>4245</v>
      </c>
    </row>
    <row r="3304" spans="1:17" x14ac:dyDescent="0.25">
      <c r="A3304" s="44" t="s">
        <v>10770</v>
      </c>
      <c r="B3304" s="44" t="s">
        <v>10117</v>
      </c>
      <c r="C3304" s="44" t="s">
        <v>10771</v>
      </c>
      <c r="D3304" s="44" t="s">
        <v>74</v>
      </c>
      <c r="E3304" s="44" t="s">
        <v>9899</v>
      </c>
      <c r="F3304" s="44"/>
      <c r="G3304" s="45">
        <v>60</v>
      </c>
      <c r="H3304" s="46">
        <v>0</v>
      </c>
      <c r="I3304" s="44" t="s">
        <v>681</v>
      </c>
      <c r="J3304" s="44" t="s">
        <v>682</v>
      </c>
      <c r="K3304" s="44" t="s">
        <v>566</v>
      </c>
      <c r="L3304" s="44" t="s">
        <v>683</v>
      </c>
      <c r="M3304" s="44" t="s">
        <v>1106</v>
      </c>
      <c r="N3304" s="44"/>
      <c r="O3304" s="44" t="s">
        <v>9880</v>
      </c>
      <c r="P3304" s="44" t="s">
        <v>9876</v>
      </c>
      <c r="Q3304" s="44" t="s">
        <v>4245</v>
      </c>
    </row>
    <row r="3305" spans="1:17" x14ac:dyDescent="0.25">
      <c r="A3305" s="44" t="s">
        <v>10772</v>
      </c>
      <c r="B3305" s="44" t="s">
        <v>10117</v>
      </c>
      <c r="C3305" s="44" t="s">
        <v>10773</v>
      </c>
      <c r="D3305" s="44" t="s">
        <v>74</v>
      </c>
      <c r="E3305" s="44" t="s">
        <v>9899</v>
      </c>
      <c r="F3305" s="44"/>
      <c r="G3305" s="45">
        <v>60</v>
      </c>
      <c r="H3305" s="46">
        <v>0</v>
      </c>
      <c r="I3305" s="44" t="s">
        <v>693</v>
      </c>
      <c r="J3305" s="44" t="s">
        <v>694</v>
      </c>
      <c r="K3305" s="44" t="s">
        <v>566</v>
      </c>
      <c r="L3305" s="44" t="s">
        <v>683</v>
      </c>
      <c r="M3305" s="44" t="s">
        <v>695</v>
      </c>
      <c r="N3305" s="44"/>
      <c r="O3305" s="44" t="s">
        <v>9880</v>
      </c>
      <c r="P3305" s="44" t="s">
        <v>9876</v>
      </c>
      <c r="Q3305" s="44" t="s">
        <v>4245</v>
      </c>
    </row>
    <row r="3306" spans="1:17" x14ac:dyDescent="0.25">
      <c r="A3306" s="44" t="s">
        <v>10774</v>
      </c>
      <c r="B3306" s="44" t="s">
        <v>10117</v>
      </c>
      <c r="C3306" s="44" t="s">
        <v>10775</v>
      </c>
      <c r="D3306" s="44" t="s">
        <v>74</v>
      </c>
      <c r="E3306" s="44" t="s">
        <v>9899</v>
      </c>
      <c r="F3306" s="44"/>
      <c r="G3306" s="45">
        <v>60</v>
      </c>
      <c r="H3306" s="46">
        <v>0</v>
      </c>
      <c r="I3306" s="44" t="s">
        <v>681</v>
      </c>
      <c r="J3306" s="44" t="s">
        <v>682</v>
      </c>
      <c r="K3306" s="44" t="s">
        <v>566</v>
      </c>
      <c r="L3306" s="44" t="s">
        <v>683</v>
      </c>
      <c r="M3306" s="44" t="s">
        <v>759</v>
      </c>
      <c r="N3306" s="44"/>
      <c r="O3306" s="44" t="s">
        <v>9880</v>
      </c>
      <c r="P3306" s="44" t="s">
        <v>9876</v>
      </c>
      <c r="Q3306" s="44" t="s">
        <v>4245</v>
      </c>
    </row>
    <row r="3307" spans="1:17" x14ac:dyDescent="0.25">
      <c r="A3307" s="44" t="s">
        <v>10776</v>
      </c>
      <c r="B3307" s="44" t="s">
        <v>10117</v>
      </c>
      <c r="C3307" s="44" t="s">
        <v>10777</v>
      </c>
      <c r="D3307" s="44" t="s">
        <v>74</v>
      </c>
      <c r="E3307" s="44" t="s">
        <v>9899</v>
      </c>
      <c r="F3307" s="44"/>
      <c r="G3307" s="45">
        <v>60</v>
      </c>
      <c r="H3307" s="46">
        <v>0</v>
      </c>
      <c r="I3307" s="44" t="s">
        <v>681</v>
      </c>
      <c r="J3307" s="44" t="s">
        <v>682</v>
      </c>
      <c r="K3307" s="44" t="s">
        <v>566</v>
      </c>
      <c r="L3307" s="44" t="s">
        <v>683</v>
      </c>
      <c r="M3307" s="44" t="s">
        <v>759</v>
      </c>
      <c r="N3307" s="44"/>
      <c r="O3307" s="44" t="s">
        <v>9880</v>
      </c>
      <c r="P3307" s="44" t="s">
        <v>9876</v>
      </c>
      <c r="Q3307" s="44" t="s">
        <v>4245</v>
      </c>
    </row>
    <row r="3308" spans="1:17" x14ac:dyDescent="0.25">
      <c r="A3308" s="44" t="s">
        <v>10778</v>
      </c>
      <c r="B3308" s="44" t="s">
        <v>10117</v>
      </c>
      <c r="C3308" s="44" t="s">
        <v>10779</v>
      </c>
      <c r="D3308" s="44" t="s">
        <v>74</v>
      </c>
      <c r="E3308" s="44" t="s">
        <v>9899</v>
      </c>
      <c r="F3308" s="44"/>
      <c r="G3308" s="45">
        <v>60</v>
      </c>
      <c r="H3308" s="46">
        <v>0</v>
      </c>
      <c r="I3308" s="44" t="s">
        <v>693</v>
      </c>
      <c r="J3308" s="44" t="s">
        <v>694</v>
      </c>
      <c r="K3308" s="44" t="s">
        <v>566</v>
      </c>
      <c r="L3308" s="44" t="s">
        <v>683</v>
      </c>
      <c r="M3308" s="44" t="s">
        <v>1078</v>
      </c>
      <c r="N3308" s="44"/>
      <c r="O3308" s="44" t="s">
        <v>9880</v>
      </c>
      <c r="P3308" s="44" t="s">
        <v>9876</v>
      </c>
      <c r="Q3308" s="44" t="s">
        <v>4245</v>
      </c>
    </row>
    <row r="3309" spans="1:17" x14ac:dyDescent="0.25">
      <c r="A3309" s="44" t="s">
        <v>10780</v>
      </c>
      <c r="B3309" s="44" t="s">
        <v>10117</v>
      </c>
      <c r="C3309" s="44" t="s">
        <v>10781</v>
      </c>
      <c r="D3309" s="44" t="s">
        <v>74</v>
      </c>
      <c r="E3309" s="44" t="s">
        <v>9899</v>
      </c>
      <c r="F3309" s="44"/>
      <c r="G3309" s="45">
        <v>60</v>
      </c>
      <c r="H3309" s="46">
        <v>0</v>
      </c>
      <c r="I3309" s="44" t="s">
        <v>5074</v>
      </c>
      <c r="J3309" s="44" t="s">
        <v>5075</v>
      </c>
      <c r="K3309" s="44" t="s">
        <v>566</v>
      </c>
      <c r="L3309" s="44" t="s">
        <v>683</v>
      </c>
      <c r="M3309" s="44" t="s">
        <v>1092</v>
      </c>
      <c r="N3309" s="44"/>
      <c r="O3309" s="44" t="s">
        <v>9880</v>
      </c>
      <c r="P3309" s="44" t="s">
        <v>9876</v>
      </c>
      <c r="Q3309" s="44" t="s">
        <v>4245</v>
      </c>
    </row>
    <row r="3310" spans="1:17" x14ac:dyDescent="0.25">
      <c r="A3310" s="44" t="s">
        <v>10782</v>
      </c>
      <c r="B3310" s="44" t="s">
        <v>10117</v>
      </c>
      <c r="C3310" s="44" t="s">
        <v>10783</v>
      </c>
      <c r="D3310" s="44" t="s">
        <v>74</v>
      </c>
      <c r="E3310" s="44" t="s">
        <v>9899</v>
      </c>
      <c r="F3310" s="44"/>
      <c r="G3310" s="45">
        <v>60</v>
      </c>
      <c r="H3310" s="46">
        <v>0</v>
      </c>
      <c r="I3310" s="44" t="s">
        <v>693</v>
      </c>
      <c r="J3310" s="44" t="s">
        <v>694</v>
      </c>
      <c r="K3310" s="44" t="s">
        <v>566</v>
      </c>
      <c r="L3310" s="44" t="s">
        <v>683</v>
      </c>
      <c r="M3310" s="44" t="s">
        <v>695</v>
      </c>
      <c r="N3310" s="44"/>
      <c r="O3310" s="44" t="s">
        <v>9880</v>
      </c>
      <c r="P3310" s="44" t="s">
        <v>9876</v>
      </c>
      <c r="Q3310" s="44" t="s">
        <v>4245</v>
      </c>
    </row>
    <row r="3311" spans="1:17" x14ac:dyDescent="0.25">
      <c r="A3311" s="44" t="s">
        <v>10784</v>
      </c>
      <c r="B3311" s="44" t="s">
        <v>10117</v>
      </c>
      <c r="C3311" s="44" t="s">
        <v>10785</v>
      </c>
      <c r="D3311" s="44" t="s">
        <v>74</v>
      </c>
      <c r="E3311" s="44" t="s">
        <v>9899</v>
      </c>
      <c r="F3311" s="44"/>
      <c r="G3311" s="45">
        <v>60</v>
      </c>
      <c r="H3311" s="46">
        <v>0</v>
      </c>
      <c r="I3311" s="44" t="s">
        <v>693</v>
      </c>
      <c r="J3311" s="44" t="s">
        <v>694</v>
      </c>
      <c r="K3311" s="44" t="s">
        <v>566</v>
      </c>
      <c r="L3311" s="44" t="s">
        <v>683</v>
      </c>
      <c r="M3311" s="44" t="s">
        <v>1078</v>
      </c>
      <c r="N3311" s="44"/>
      <c r="O3311" s="44" t="s">
        <v>9880</v>
      </c>
      <c r="P3311" s="44" t="s">
        <v>9876</v>
      </c>
      <c r="Q3311" s="44" t="s">
        <v>4245</v>
      </c>
    </row>
    <row r="3312" spans="1:17" x14ac:dyDescent="0.25">
      <c r="A3312" s="44" t="s">
        <v>10786</v>
      </c>
      <c r="B3312" s="44" t="s">
        <v>10117</v>
      </c>
      <c r="C3312" s="44" t="s">
        <v>10787</v>
      </c>
      <c r="D3312" s="44" t="s">
        <v>74</v>
      </c>
      <c r="E3312" s="44" t="s">
        <v>9899</v>
      </c>
      <c r="F3312" s="44"/>
      <c r="G3312" s="45">
        <v>60</v>
      </c>
      <c r="H3312" s="46">
        <v>0</v>
      </c>
      <c r="I3312" s="44" t="s">
        <v>681</v>
      </c>
      <c r="J3312" s="44" t="s">
        <v>682</v>
      </c>
      <c r="K3312" s="44" t="s">
        <v>566</v>
      </c>
      <c r="L3312" s="44" t="s">
        <v>683</v>
      </c>
      <c r="M3312" s="44" t="s">
        <v>1021</v>
      </c>
      <c r="N3312" s="44"/>
      <c r="O3312" s="44" t="s">
        <v>9880</v>
      </c>
      <c r="P3312" s="44" t="s">
        <v>9876</v>
      </c>
      <c r="Q3312" s="44" t="s">
        <v>4245</v>
      </c>
    </row>
    <row r="3313" spans="1:17" x14ac:dyDescent="0.25">
      <c r="A3313" s="44" t="s">
        <v>10788</v>
      </c>
      <c r="B3313" s="44" t="s">
        <v>10117</v>
      </c>
      <c r="C3313" s="44" t="s">
        <v>10789</v>
      </c>
      <c r="D3313" s="44" t="s">
        <v>74</v>
      </c>
      <c r="E3313" s="44" t="s">
        <v>9899</v>
      </c>
      <c r="F3313" s="44"/>
      <c r="G3313" s="45">
        <v>60</v>
      </c>
      <c r="H3313" s="46">
        <v>0</v>
      </c>
      <c r="I3313" s="44" t="s">
        <v>681</v>
      </c>
      <c r="J3313" s="44" t="s">
        <v>682</v>
      </c>
      <c r="K3313" s="44" t="s">
        <v>566</v>
      </c>
      <c r="L3313" s="44" t="s">
        <v>683</v>
      </c>
      <c r="M3313" s="44" t="s">
        <v>1106</v>
      </c>
      <c r="N3313" s="44"/>
      <c r="O3313" s="44" t="s">
        <v>9880</v>
      </c>
      <c r="P3313" s="44" t="s">
        <v>9876</v>
      </c>
      <c r="Q3313" s="44" t="s">
        <v>4245</v>
      </c>
    </row>
    <row r="3314" spans="1:17" x14ac:dyDescent="0.25">
      <c r="A3314" s="44" t="s">
        <v>10790</v>
      </c>
      <c r="B3314" s="44" t="s">
        <v>10117</v>
      </c>
      <c r="C3314" s="44" t="s">
        <v>10791</v>
      </c>
      <c r="D3314" s="44" t="s">
        <v>74</v>
      </c>
      <c r="E3314" s="44" t="s">
        <v>9899</v>
      </c>
      <c r="F3314" s="44"/>
      <c r="G3314" s="45">
        <v>60</v>
      </c>
      <c r="H3314" s="46">
        <v>0</v>
      </c>
      <c r="I3314" s="44" t="s">
        <v>5074</v>
      </c>
      <c r="J3314" s="44" t="s">
        <v>5075</v>
      </c>
      <c r="K3314" s="44" t="s">
        <v>566</v>
      </c>
      <c r="L3314" s="44" t="s">
        <v>683</v>
      </c>
      <c r="M3314" s="44" t="s">
        <v>1092</v>
      </c>
      <c r="N3314" s="44"/>
      <c r="O3314" s="44" t="s">
        <v>9880</v>
      </c>
      <c r="P3314" s="44" t="s">
        <v>9876</v>
      </c>
      <c r="Q3314" s="44" t="s">
        <v>4245</v>
      </c>
    </row>
    <row r="3315" spans="1:17" x14ac:dyDescent="0.25">
      <c r="A3315" s="44" t="s">
        <v>10792</v>
      </c>
      <c r="B3315" s="44" t="s">
        <v>10117</v>
      </c>
      <c r="C3315" s="44" t="s">
        <v>10793</v>
      </c>
      <c r="D3315" s="44" t="s">
        <v>74</v>
      </c>
      <c r="E3315" s="44" t="s">
        <v>9899</v>
      </c>
      <c r="F3315" s="44"/>
      <c r="G3315" s="45">
        <v>60</v>
      </c>
      <c r="H3315" s="46">
        <v>0</v>
      </c>
      <c r="I3315" s="44" t="s">
        <v>681</v>
      </c>
      <c r="J3315" s="44" t="s">
        <v>682</v>
      </c>
      <c r="K3315" s="44" t="s">
        <v>566</v>
      </c>
      <c r="L3315" s="44" t="s">
        <v>683</v>
      </c>
      <c r="M3315" s="44" t="s">
        <v>1106</v>
      </c>
      <c r="N3315" s="44"/>
      <c r="O3315" s="44" t="s">
        <v>9880</v>
      </c>
      <c r="P3315" s="44" t="s">
        <v>9876</v>
      </c>
      <c r="Q3315" s="44" t="s">
        <v>4245</v>
      </c>
    </row>
    <row r="3316" spans="1:17" x14ac:dyDescent="0.25">
      <c r="A3316" s="44" t="s">
        <v>10794</v>
      </c>
      <c r="B3316" s="44" t="s">
        <v>10111</v>
      </c>
      <c r="C3316" s="44" t="s">
        <v>10795</v>
      </c>
      <c r="D3316" s="44"/>
      <c r="E3316" s="44" t="s">
        <v>9878</v>
      </c>
      <c r="F3316" s="44" t="s">
        <v>74</v>
      </c>
      <c r="G3316" s="45">
        <v>60</v>
      </c>
      <c r="H3316" s="46">
        <v>0</v>
      </c>
      <c r="I3316" s="44" t="s">
        <v>657</v>
      </c>
      <c r="J3316" s="44" t="s">
        <v>658</v>
      </c>
      <c r="K3316" s="44" t="s">
        <v>566</v>
      </c>
      <c r="L3316" s="44" t="s">
        <v>567</v>
      </c>
      <c r="M3316" s="44" t="s">
        <v>974</v>
      </c>
      <c r="N3316" s="44"/>
      <c r="O3316" s="44" t="s">
        <v>9880</v>
      </c>
      <c r="P3316" s="44" t="s">
        <v>9876</v>
      </c>
      <c r="Q3316" s="44" t="s">
        <v>570</v>
      </c>
    </row>
    <row r="3317" spans="1:17" x14ac:dyDescent="0.25">
      <c r="A3317" s="44" t="s">
        <v>10796</v>
      </c>
      <c r="B3317" s="44" t="s">
        <v>10111</v>
      </c>
      <c r="C3317" s="44" t="s">
        <v>10797</v>
      </c>
      <c r="D3317" s="44"/>
      <c r="E3317" s="44" t="s">
        <v>9878</v>
      </c>
      <c r="F3317" s="44" t="s">
        <v>74</v>
      </c>
      <c r="G3317" s="45">
        <v>60</v>
      </c>
      <c r="H3317" s="46">
        <v>0</v>
      </c>
      <c r="I3317" s="44" t="s">
        <v>583</v>
      </c>
      <c r="J3317" s="44" t="s">
        <v>584</v>
      </c>
      <c r="K3317" s="44" t="s">
        <v>566</v>
      </c>
      <c r="L3317" s="44" t="s">
        <v>567</v>
      </c>
      <c r="M3317" s="44" t="s">
        <v>710</v>
      </c>
      <c r="N3317" s="44"/>
      <c r="O3317" s="44" t="s">
        <v>9880</v>
      </c>
      <c r="P3317" s="44" t="s">
        <v>9876</v>
      </c>
      <c r="Q3317" s="44" t="s">
        <v>570</v>
      </c>
    </row>
    <row r="3318" spans="1:17" x14ac:dyDescent="0.25">
      <c r="A3318" s="44" t="s">
        <v>10798</v>
      </c>
      <c r="B3318" s="44" t="s">
        <v>10102</v>
      </c>
      <c r="C3318" s="44" t="s">
        <v>10799</v>
      </c>
      <c r="D3318" s="44"/>
      <c r="E3318" s="44" t="s">
        <v>9878</v>
      </c>
      <c r="F3318" s="44" t="s">
        <v>74</v>
      </c>
      <c r="G3318" s="45">
        <v>60</v>
      </c>
      <c r="H3318" s="46">
        <v>0</v>
      </c>
      <c r="I3318" s="44" t="s">
        <v>657</v>
      </c>
      <c r="J3318" s="44" t="s">
        <v>658</v>
      </c>
      <c r="K3318" s="44" t="s">
        <v>566</v>
      </c>
      <c r="L3318" s="44" t="s">
        <v>567</v>
      </c>
      <c r="M3318" s="44" t="s">
        <v>659</v>
      </c>
      <c r="N3318" s="44"/>
      <c r="O3318" s="44" t="s">
        <v>9880</v>
      </c>
      <c r="P3318" s="44" t="s">
        <v>9876</v>
      </c>
      <c r="Q3318" s="44" t="s">
        <v>570</v>
      </c>
    </row>
    <row r="3319" spans="1:17" x14ac:dyDescent="0.25">
      <c r="A3319" s="44" t="s">
        <v>10800</v>
      </c>
      <c r="B3319" s="44" t="s">
        <v>10111</v>
      </c>
      <c r="C3319" s="44" t="s">
        <v>10801</v>
      </c>
      <c r="D3319" s="44"/>
      <c r="E3319" s="44" t="s">
        <v>9878</v>
      </c>
      <c r="F3319" s="44" t="s">
        <v>74</v>
      </c>
      <c r="G3319" s="45">
        <v>60</v>
      </c>
      <c r="H3319" s="46">
        <v>0</v>
      </c>
      <c r="I3319" s="44" t="s">
        <v>583</v>
      </c>
      <c r="J3319" s="44" t="s">
        <v>584</v>
      </c>
      <c r="K3319" s="44" t="s">
        <v>566</v>
      </c>
      <c r="L3319" s="44" t="s">
        <v>567</v>
      </c>
      <c r="M3319" s="44" t="s">
        <v>766</v>
      </c>
      <c r="N3319" s="44" t="s">
        <v>3539</v>
      </c>
      <c r="O3319" s="44" t="s">
        <v>9880</v>
      </c>
      <c r="P3319" s="44" t="s">
        <v>9876</v>
      </c>
      <c r="Q3319" s="44" t="s">
        <v>570</v>
      </c>
    </row>
    <row r="3320" spans="1:17" x14ac:dyDescent="0.25">
      <c r="A3320" s="44" t="s">
        <v>10802</v>
      </c>
      <c r="B3320" s="44" t="s">
        <v>10111</v>
      </c>
      <c r="C3320" s="44" t="s">
        <v>10803</v>
      </c>
      <c r="D3320" s="44"/>
      <c r="E3320" s="44" t="s">
        <v>9878</v>
      </c>
      <c r="F3320" s="44" t="s">
        <v>74</v>
      </c>
      <c r="G3320" s="45">
        <v>60</v>
      </c>
      <c r="H3320" s="46">
        <v>0</v>
      </c>
      <c r="I3320" s="44" t="s">
        <v>657</v>
      </c>
      <c r="J3320" s="44" t="s">
        <v>658</v>
      </c>
      <c r="K3320" s="44" t="s">
        <v>566</v>
      </c>
      <c r="L3320" s="44" t="s">
        <v>567</v>
      </c>
      <c r="M3320" s="44" t="s">
        <v>974</v>
      </c>
      <c r="N3320" s="44"/>
      <c r="O3320" s="44" t="s">
        <v>9880</v>
      </c>
      <c r="P3320" s="44" t="s">
        <v>9876</v>
      </c>
      <c r="Q3320" s="44" t="s">
        <v>570</v>
      </c>
    </row>
    <row r="3321" spans="1:17" x14ac:dyDescent="0.25">
      <c r="A3321" s="44" t="s">
        <v>10804</v>
      </c>
      <c r="B3321" s="44" t="s">
        <v>10111</v>
      </c>
      <c r="C3321" s="44" t="s">
        <v>10805</v>
      </c>
      <c r="D3321" s="44"/>
      <c r="E3321" s="44" t="s">
        <v>9878</v>
      </c>
      <c r="F3321" s="44" t="s">
        <v>74</v>
      </c>
      <c r="G3321" s="45">
        <v>60</v>
      </c>
      <c r="H3321" s="46">
        <v>0</v>
      </c>
      <c r="I3321" s="44" t="s">
        <v>583</v>
      </c>
      <c r="J3321" s="44" t="s">
        <v>584</v>
      </c>
      <c r="K3321" s="44" t="s">
        <v>566</v>
      </c>
      <c r="L3321" s="44" t="s">
        <v>567</v>
      </c>
      <c r="M3321" s="44" t="s">
        <v>710</v>
      </c>
      <c r="N3321" s="44"/>
      <c r="O3321" s="44" t="s">
        <v>9880</v>
      </c>
      <c r="P3321" s="44" t="s">
        <v>9876</v>
      </c>
      <c r="Q3321" s="44" t="s">
        <v>570</v>
      </c>
    </row>
    <row r="3322" spans="1:17" x14ac:dyDescent="0.25">
      <c r="A3322" s="44" t="s">
        <v>10806</v>
      </c>
      <c r="B3322" s="44" t="s">
        <v>10117</v>
      </c>
      <c r="C3322" s="44" t="s">
        <v>10807</v>
      </c>
      <c r="D3322" s="44" t="s">
        <v>74</v>
      </c>
      <c r="E3322" s="44" t="s">
        <v>9899</v>
      </c>
      <c r="F3322" s="44"/>
      <c r="G3322" s="45">
        <v>60</v>
      </c>
      <c r="H3322" s="46">
        <v>0</v>
      </c>
      <c r="I3322" s="44" t="s">
        <v>693</v>
      </c>
      <c r="J3322" s="44" t="s">
        <v>694</v>
      </c>
      <c r="K3322" s="44" t="s">
        <v>566</v>
      </c>
      <c r="L3322" s="44" t="s">
        <v>683</v>
      </c>
      <c r="M3322" s="44" t="s">
        <v>695</v>
      </c>
      <c r="N3322" s="44"/>
      <c r="O3322" s="44" t="s">
        <v>9880</v>
      </c>
      <c r="P3322" s="44" t="s">
        <v>9876</v>
      </c>
      <c r="Q3322" s="44" t="s">
        <v>4245</v>
      </c>
    </row>
    <row r="3323" spans="1:17" x14ac:dyDescent="0.25">
      <c r="A3323" s="44" t="s">
        <v>10808</v>
      </c>
      <c r="B3323" s="44" t="s">
        <v>10117</v>
      </c>
      <c r="C3323" s="44" t="s">
        <v>10809</v>
      </c>
      <c r="D3323" s="44" t="s">
        <v>74</v>
      </c>
      <c r="E3323" s="44" t="s">
        <v>9899</v>
      </c>
      <c r="F3323" s="44"/>
      <c r="G3323" s="45">
        <v>60</v>
      </c>
      <c r="H3323" s="46">
        <v>0</v>
      </c>
      <c r="I3323" s="44" t="s">
        <v>693</v>
      </c>
      <c r="J3323" s="44" t="s">
        <v>694</v>
      </c>
      <c r="K3323" s="44" t="s">
        <v>566</v>
      </c>
      <c r="L3323" s="44" t="s">
        <v>683</v>
      </c>
      <c r="M3323" s="44" t="s">
        <v>1224</v>
      </c>
      <c r="N3323" s="44"/>
      <c r="O3323" s="44" t="s">
        <v>9880</v>
      </c>
      <c r="P3323" s="44" t="s">
        <v>9876</v>
      </c>
      <c r="Q3323" s="44" t="s">
        <v>4245</v>
      </c>
    </row>
    <row r="3324" spans="1:17" x14ac:dyDescent="0.25">
      <c r="A3324" s="44" t="s">
        <v>10810</v>
      </c>
      <c r="B3324" s="44" t="s">
        <v>10227</v>
      </c>
      <c r="C3324" s="44" t="s">
        <v>10811</v>
      </c>
      <c r="D3324" s="44" t="s">
        <v>74</v>
      </c>
      <c r="E3324" s="44" t="s">
        <v>9899</v>
      </c>
      <c r="F3324" s="44"/>
      <c r="G3324" s="45">
        <v>60</v>
      </c>
      <c r="H3324" s="46">
        <v>0</v>
      </c>
      <c r="I3324" s="44" t="s">
        <v>5074</v>
      </c>
      <c r="J3324" s="44" t="s">
        <v>5075</v>
      </c>
      <c r="K3324" s="44" t="s">
        <v>566</v>
      </c>
      <c r="L3324" s="44" t="s">
        <v>683</v>
      </c>
      <c r="M3324" s="44" t="s">
        <v>1899</v>
      </c>
      <c r="N3324" s="44"/>
      <c r="O3324" s="44" t="s">
        <v>9880</v>
      </c>
      <c r="P3324" s="44" t="s">
        <v>9876</v>
      </c>
      <c r="Q3324" s="44" t="s">
        <v>4245</v>
      </c>
    </row>
    <row r="3325" spans="1:17" x14ac:dyDescent="0.25">
      <c r="A3325" s="44" t="s">
        <v>10812</v>
      </c>
      <c r="B3325" s="44" t="s">
        <v>10117</v>
      </c>
      <c r="C3325" s="44" t="s">
        <v>10813</v>
      </c>
      <c r="D3325" s="44" t="s">
        <v>74</v>
      </c>
      <c r="E3325" s="44" t="s">
        <v>9899</v>
      </c>
      <c r="F3325" s="44"/>
      <c r="G3325" s="45">
        <v>60</v>
      </c>
      <c r="H3325" s="46">
        <v>0</v>
      </c>
      <c r="I3325" s="44" t="s">
        <v>681</v>
      </c>
      <c r="J3325" s="44" t="s">
        <v>682</v>
      </c>
      <c r="K3325" s="44" t="s">
        <v>566</v>
      </c>
      <c r="L3325" s="44" t="s">
        <v>683</v>
      </c>
      <c r="M3325" s="44" t="s">
        <v>1021</v>
      </c>
      <c r="N3325" s="44"/>
      <c r="O3325" s="44" t="s">
        <v>9880</v>
      </c>
      <c r="P3325" s="44" t="s">
        <v>9876</v>
      </c>
      <c r="Q3325" s="44" t="s">
        <v>4245</v>
      </c>
    </row>
    <row r="3326" spans="1:17" x14ac:dyDescent="0.25">
      <c r="A3326" s="44" t="s">
        <v>10814</v>
      </c>
      <c r="B3326" s="44" t="s">
        <v>10111</v>
      </c>
      <c r="C3326" s="44" t="s">
        <v>10815</v>
      </c>
      <c r="D3326" s="44"/>
      <c r="E3326" s="44" t="s">
        <v>9878</v>
      </c>
      <c r="F3326" s="44" t="s">
        <v>74</v>
      </c>
      <c r="G3326" s="45">
        <v>60</v>
      </c>
      <c r="H3326" s="46">
        <v>0</v>
      </c>
      <c r="I3326" s="44" t="s">
        <v>575</v>
      </c>
      <c r="J3326" s="44" t="s">
        <v>576</v>
      </c>
      <c r="K3326" s="44" t="s">
        <v>566</v>
      </c>
      <c r="L3326" s="44" t="s">
        <v>567</v>
      </c>
      <c r="M3326" s="44" t="s">
        <v>629</v>
      </c>
      <c r="N3326" s="44"/>
      <c r="O3326" s="44" t="s">
        <v>9880</v>
      </c>
      <c r="P3326" s="44" t="s">
        <v>9876</v>
      </c>
      <c r="Q3326" s="44" t="s">
        <v>570</v>
      </c>
    </row>
    <row r="3327" spans="1:17" x14ac:dyDescent="0.25">
      <c r="A3327" s="44" t="s">
        <v>10816</v>
      </c>
      <c r="B3327" s="44" t="s">
        <v>10111</v>
      </c>
      <c r="C3327" s="44" t="s">
        <v>10817</v>
      </c>
      <c r="D3327" s="44"/>
      <c r="E3327" s="44" t="s">
        <v>9878</v>
      </c>
      <c r="F3327" s="44" t="s">
        <v>74</v>
      </c>
      <c r="G3327" s="45">
        <v>60</v>
      </c>
      <c r="H3327" s="46">
        <v>0</v>
      </c>
      <c r="I3327" s="44" t="s">
        <v>575</v>
      </c>
      <c r="J3327" s="44" t="s">
        <v>576</v>
      </c>
      <c r="K3327" s="44" t="s">
        <v>566</v>
      </c>
      <c r="L3327" s="44" t="s">
        <v>567</v>
      </c>
      <c r="M3327" s="44" t="s">
        <v>577</v>
      </c>
      <c r="N3327" s="44" t="s">
        <v>7475</v>
      </c>
      <c r="O3327" s="44" t="s">
        <v>9880</v>
      </c>
      <c r="P3327" s="44" t="s">
        <v>9876</v>
      </c>
      <c r="Q3327" s="44" t="s">
        <v>570</v>
      </c>
    </row>
    <row r="3328" spans="1:17" x14ac:dyDescent="0.25">
      <c r="A3328" s="44" t="s">
        <v>10818</v>
      </c>
      <c r="B3328" s="44" t="s">
        <v>10102</v>
      </c>
      <c r="C3328" s="44" t="s">
        <v>10819</v>
      </c>
      <c r="D3328" s="44"/>
      <c r="E3328" s="44" t="s">
        <v>9878</v>
      </c>
      <c r="F3328" s="44" t="s">
        <v>74</v>
      </c>
      <c r="G3328" s="45">
        <v>60</v>
      </c>
      <c r="H3328" s="46">
        <v>0</v>
      </c>
      <c r="I3328" s="44" t="s">
        <v>657</v>
      </c>
      <c r="J3328" s="44" t="s">
        <v>658</v>
      </c>
      <c r="K3328" s="44" t="s">
        <v>566</v>
      </c>
      <c r="L3328" s="44" t="s">
        <v>567</v>
      </c>
      <c r="M3328" s="44" t="s">
        <v>2445</v>
      </c>
      <c r="N3328" s="44"/>
      <c r="O3328" s="44" t="s">
        <v>9880</v>
      </c>
      <c r="P3328" s="44" t="s">
        <v>9876</v>
      </c>
      <c r="Q3328" s="44" t="s">
        <v>570</v>
      </c>
    </row>
    <row r="3329" spans="1:17" x14ac:dyDescent="0.25">
      <c r="A3329" s="44" t="s">
        <v>10820</v>
      </c>
      <c r="B3329" s="44" t="s">
        <v>10137</v>
      </c>
      <c r="C3329" s="44" t="s">
        <v>10821</v>
      </c>
      <c r="D3329" s="44"/>
      <c r="E3329" s="44" t="s">
        <v>9878</v>
      </c>
      <c r="F3329" s="44" t="s">
        <v>74</v>
      </c>
      <c r="G3329" s="45">
        <v>60</v>
      </c>
      <c r="H3329" s="46">
        <v>0</v>
      </c>
      <c r="I3329" s="44" t="s">
        <v>657</v>
      </c>
      <c r="J3329" s="44" t="s">
        <v>658</v>
      </c>
      <c r="K3329" s="44" t="s">
        <v>566</v>
      </c>
      <c r="L3329" s="44" t="s">
        <v>567</v>
      </c>
      <c r="M3329" s="44" t="s">
        <v>568</v>
      </c>
      <c r="N3329" s="44"/>
      <c r="O3329" s="44" t="s">
        <v>9880</v>
      </c>
      <c r="P3329" s="44" t="s">
        <v>9876</v>
      </c>
      <c r="Q3329" s="44" t="s">
        <v>570</v>
      </c>
    </row>
    <row r="3330" spans="1:17" x14ac:dyDescent="0.25">
      <c r="A3330" s="44" t="s">
        <v>10822</v>
      </c>
      <c r="B3330" s="44" t="s">
        <v>10111</v>
      </c>
      <c r="C3330" s="44" t="s">
        <v>10823</v>
      </c>
      <c r="D3330" s="44"/>
      <c r="E3330" s="44" t="s">
        <v>9878</v>
      </c>
      <c r="F3330" s="44" t="s">
        <v>74</v>
      </c>
      <c r="G3330" s="45">
        <v>60</v>
      </c>
      <c r="H3330" s="46">
        <v>0</v>
      </c>
      <c r="I3330" s="44" t="s">
        <v>575</v>
      </c>
      <c r="J3330" s="44" t="s">
        <v>576</v>
      </c>
      <c r="K3330" s="44" t="s">
        <v>566</v>
      </c>
      <c r="L3330" s="44" t="s">
        <v>567</v>
      </c>
      <c r="M3330" s="44" t="s">
        <v>577</v>
      </c>
      <c r="N3330" s="44" t="s">
        <v>1387</v>
      </c>
      <c r="O3330" s="44" t="s">
        <v>9880</v>
      </c>
      <c r="P3330" s="44" t="s">
        <v>9876</v>
      </c>
      <c r="Q3330" s="44" t="s">
        <v>570</v>
      </c>
    </row>
    <row r="3331" spans="1:17" x14ac:dyDescent="0.25">
      <c r="A3331" s="44" t="s">
        <v>10824</v>
      </c>
      <c r="B3331" s="44" t="s">
        <v>10111</v>
      </c>
      <c r="C3331" s="44" t="s">
        <v>10825</v>
      </c>
      <c r="D3331" s="44"/>
      <c r="E3331" s="44" t="s">
        <v>9878</v>
      </c>
      <c r="F3331" s="44" t="s">
        <v>74</v>
      </c>
      <c r="G3331" s="45">
        <v>60</v>
      </c>
      <c r="H3331" s="46">
        <v>0</v>
      </c>
      <c r="I3331" s="44" t="s">
        <v>623</v>
      </c>
      <c r="J3331" s="44" t="s">
        <v>624</v>
      </c>
      <c r="K3331" s="44" t="s">
        <v>566</v>
      </c>
      <c r="L3331" s="44" t="s">
        <v>567</v>
      </c>
      <c r="M3331" s="44" t="s">
        <v>2320</v>
      </c>
      <c r="N3331" s="44"/>
      <c r="O3331" s="44" t="s">
        <v>9880</v>
      </c>
      <c r="P3331" s="44" t="s">
        <v>9876</v>
      </c>
      <c r="Q3331" s="44" t="s">
        <v>570</v>
      </c>
    </row>
    <row r="3332" spans="1:17" x14ac:dyDescent="0.25">
      <c r="A3332" s="44" t="s">
        <v>10826</v>
      </c>
      <c r="B3332" s="44" t="s">
        <v>10117</v>
      </c>
      <c r="C3332" s="44" t="s">
        <v>10827</v>
      </c>
      <c r="D3332" s="44" t="s">
        <v>74</v>
      </c>
      <c r="E3332" s="44" t="s">
        <v>9899</v>
      </c>
      <c r="F3332" s="44"/>
      <c r="G3332" s="45">
        <v>60</v>
      </c>
      <c r="H3332" s="46">
        <v>0</v>
      </c>
      <c r="I3332" s="44" t="s">
        <v>681</v>
      </c>
      <c r="J3332" s="44" t="s">
        <v>682</v>
      </c>
      <c r="K3332" s="44" t="s">
        <v>566</v>
      </c>
      <c r="L3332" s="44" t="s">
        <v>683</v>
      </c>
      <c r="M3332" s="44" t="s">
        <v>1106</v>
      </c>
      <c r="N3332" s="44"/>
      <c r="O3332" s="44" t="s">
        <v>9880</v>
      </c>
      <c r="P3332" s="44" t="s">
        <v>9876</v>
      </c>
      <c r="Q3332" s="44" t="s">
        <v>4245</v>
      </c>
    </row>
    <row r="3333" spans="1:17" x14ac:dyDescent="0.25">
      <c r="A3333" s="44" t="s">
        <v>10828</v>
      </c>
      <c r="B3333" s="44" t="s">
        <v>10111</v>
      </c>
      <c r="C3333" s="44" t="s">
        <v>10829</v>
      </c>
      <c r="D3333" s="44"/>
      <c r="E3333" s="44" t="s">
        <v>9878</v>
      </c>
      <c r="F3333" s="44" t="s">
        <v>74</v>
      </c>
      <c r="G3333" s="45">
        <v>60</v>
      </c>
      <c r="H3333" s="46">
        <v>0</v>
      </c>
      <c r="I3333" s="44" t="s">
        <v>617</v>
      </c>
      <c r="J3333" s="44" t="s">
        <v>618</v>
      </c>
      <c r="K3333" s="44" t="s">
        <v>566</v>
      </c>
      <c r="L3333" s="44" t="s">
        <v>567</v>
      </c>
      <c r="M3333" s="44" t="s">
        <v>766</v>
      </c>
      <c r="N3333" s="44" t="s">
        <v>767</v>
      </c>
      <c r="O3333" s="44" t="s">
        <v>9880</v>
      </c>
      <c r="P3333" s="44" t="s">
        <v>9876</v>
      </c>
      <c r="Q3333" s="44" t="s">
        <v>570</v>
      </c>
    </row>
    <row r="3334" spans="1:17" x14ac:dyDescent="0.25">
      <c r="A3334" s="44" t="s">
        <v>10830</v>
      </c>
      <c r="B3334" s="44" t="s">
        <v>10117</v>
      </c>
      <c r="C3334" s="44" t="s">
        <v>10831</v>
      </c>
      <c r="D3334" s="44" t="s">
        <v>74</v>
      </c>
      <c r="E3334" s="44" t="s">
        <v>9899</v>
      </c>
      <c r="F3334" s="44"/>
      <c r="G3334" s="45">
        <v>60</v>
      </c>
      <c r="H3334" s="46">
        <v>0</v>
      </c>
      <c r="I3334" s="44" t="s">
        <v>681</v>
      </c>
      <c r="J3334" s="44" t="s">
        <v>682</v>
      </c>
      <c r="K3334" s="44" t="s">
        <v>566</v>
      </c>
      <c r="L3334" s="44" t="s">
        <v>683</v>
      </c>
      <c r="M3334" s="44" t="s">
        <v>1106</v>
      </c>
      <c r="N3334" s="44"/>
      <c r="O3334" s="44" t="s">
        <v>9880</v>
      </c>
      <c r="P3334" s="44" t="s">
        <v>9876</v>
      </c>
      <c r="Q3334" s="44" t="s">
        <v>4245</v>
      </c>
    </row>
    <row r="3335" spans="1:17" x14ac:dyDescent="0.25">
      <c r="A3335" s="44" t="s">
        <v>10832</v>
      </c>
      <c r="B3335" s="44" t="s">
        <v>10227</v>
      </c>
      <c r="C3335" s="44" t="s">
        <v>10833</v>
      </c>
      <c r="D3335" s="44" t="s">
        <v>74</v>
      </c>
      <c r="E3335" s="44" t="s">
        <v>9899</v>
      </c>
      <c r="F3335" s="44"/>
      <c r="G3335" s="45">
        <v>60</v>
      </c>
      <c r="H3335" s="46">
        <v>0</v>
      </c>
      <c r="I3335" s="44" t="s">
        <v>699</v>
      </c>
      <c r="J3335" s="44" t="s">
        <v>700</v>
      </c>
      <c r="K3335" s="44" t="s">
        <v>566</v>
      </c>
      <c r="L3335" s="44" t="s">
        <v>683</v>
      </c>
      <c r="M3335" s="44" t="s">
        <v>1899</v>
      </c>
      <c r="N3335" s="44"/>
      <c r="O3335" s="44" t="s">
        <v>9880</v>
      </c>
      <c r="P3335" s="44" t="s">
        <v>9876</v>
      </c>
      <c r="Q3335" s="44" t="s">
        <v>4245</v>
      </c>
    </row>
    <row r="3336" spans="1:17" x14ac:dyDescent="0.25">
      <c r="A3336" s="44" t="s">
        <v>10834</v>
      </c>
      <c r="B3336" s="44" t="s">
        <v>10117</v>
      </c>
      <c r="C3336" s="44" t="s">
        <v>10835</v>
      </c>
      <c r="D3336" s="44" t="s">
        <v>74</v>
      </c>
      <c r="E3336" s="44" t="s">
        <v>9899</v>
      </c>
      <c r="F3336" s="44"/>
      <c r="G3336" s="45">
        <v>60</v>
      </c>
      <c r="H3336" s="46">
        <v>0</v>
      </c>
      <c r="I3336" s="44" t="s">
        <v>681</v>
      </c>
      <c r="J3336" s="44" t="s">
        <v>682</v>
      </c>
      <c r="K3336" s="44" t="s">
        <v>566</v>
      </c>
      <c r="L3336" s="44" t="s">
        <v>683</v>
      </c>
      <c r="M3336" s="44" t="s">
        <v>1106</v>
      </c>
      <c r="N3336" s="44"/>
      <c r="O3336" s="44" t="s">
        <v>9880</v>
      </c>
      <c r="P3336" s="44" t="s">
        <v>9876</v>
      </c>
      <c r="Q3336" s="44" t="s">
        <v>4245</v>
      </c>
    </row>
    <row r="3337" spans="1:17" x14ac:dyDescent="0.25">
      <c r="A3337" s="44" t="s">
        <v>10836</v>
      </c>
      <c r="B3337" s="44" t="s">
        <v>10117</v>
      </c>
      <c r="C3337" s="44" t="s">
        <v>10837</v>
      </c>
      <c r="D3337" s="44" t="s">
        <v>74</v>
      </c>
      <c r="E3337" s="44" t="s">
        <v>9899</v>
      </c>
      <c r="F3337" s="44"/>
      <c r="G3337" s="45">
        <v>60</v>
      </c>
      <c r="H3337" s="46">
        <v>0</v>
      </c>
      <c r="I3337" s="44" t="s">
        <v>681</v>
      </c>
      <c r="J3337" s="44" t="s">
        <v>682</v>
      </c>
      <c r="K3337" s="44" t="s">
        <v>566</v>
      </c>
      <c r="L3337" s="44" t="s">
        <v>683</v>
      </c>
      <c r="M3337" s="44" t="s">
        <v>759</v>
      </c>
      <c r="N3337" s="44"/>
      <c r="O3337" s="44" t="s">
        <v>9880</v>
      </c>
      <c r="P3337" s="44" t="s">
        <v>9876</v>
      </c>
      <c r="Q3337" s="44" t="s">
        <v>4245</v>
      </c>
    </row>
    <row r="3338" spans="1:17" x14ac:dyDescent="0.25">
      <c r="A3338" s="44" t="s">
        <v>10838</v>
      </c>
      <c r="B3338" s="44" t="s">
        <v>10839</v>
      </c>
      <c r="C3338" s="44" t="s">
        <v>10840</v>
      </c>
      <c r="D3338" s="44" t="s">
        <v>74</v>
      </c>
      <c r="E3338" s="44" t="s">
        <v>9899</v>
      </c>
      <c r="F3338" s="44"/>
      <c r="G3338" s="45">
        <v>60</v>
      </c>
      <c r="H3338" s="46">
        <v>0</v>
      </c>
      <c r="I3338" s="44" t="s">
        <v>5074</v>
      </c>
      <c r="J3338" s="44" t="s">
        <v>5075</v>
      </c>
      <c r="K3338" s="44" t="s">
        <v>566</v>
      </c>
      <c r="L3338" s="44" t="s">
        <v>683</v>
      </c>
      <c r="M3338" s="44" t="s">
        <v>1199</v>
      </c>
      <c r="N3338" s="44"/>
      <c r="O3338" s="44" t="s">
        <v>9880</v>
      </c>
      <c r="P3338" s="44" t="s">
        <v>9876</v>
      </c>
      <c r="Q3338" s="44" t="s">
        <v>4245</v>
      </c>
    </row>
    <row r="3339" spans="1:17" x14ac:dyDescent="0.25">
      <c r="A3339" s="44" t="s">
        <v>10841</v>
      </c>
      <c r="B3339" s="44" t="s">
        <v>10842</v>
      </c>
      <c r="C3339" s="44" t="s">
        <v>10843</v>
      </c>
      <c r="D3339" s="44"/>
      <c r="E3339" s="44" t="s">
        <v>9878</v>
      </c>
      <c r="F3339" s="44" t="s">
        <v>74</v>
      </c>
      <c r="G3339" s="45">
        <v>60</v>
      </c>
      <c r="H3339" s="46">
        <v>0</v>
      </c>
      <c r="I3339" s="44" t="s">
        <v>657</v>
      </c>
      <c r="J3339" s="44" t="s">
        <v>658</v>
      </c>
      <c r="K3339" s="44" t="s">
        <v>566</v>
      </c>
      <c r="L3339" s="44" t="s">
        <v>567</v>
      </c>
      <c r="M3339" s="44" t="s">
        <v>659</v>
      </c>
      <c r="N3339" s="44" t="s">
        <v>2893</v>
      </c>
      <c r="O3339" s="44" t="s">
        <v>9880</v>
      </c>
      <c r="P3339" s="44" t="s">
        <v>9876</v>
      </c>
      <c r="Q3339" s="44" t="s">
        <v>570</v>
      </c>
    </row>
    <row r="3340" spans="1:17" x14ac:dyDescent="0.25">
      <c r="A3340" s="44" t="s">
        <v>10844</v>
      </c>
      <c r="B3340" s="44" t="s">
        <v>10845</v>
      </c>
      <c r="C3340" s="44" t="s">
        <v>10846</v>
      </c>
      <c r="D3340" s="44"/>
      <c r="E3340" s="44" t="s">
        <v>9878</v>
      </c>
      <c r="F3340" s="44" t="s">
        <v>74</v>
      </c>
      <c r="G3340" s="45">
        <v>60</v>
      </c>
      <c r="H3340" s="46">
        <v>0</v>
      </c>
      <c r="I3340" s="44" t="s">
        <v>583</v>
      </c>
      <c r="J3340" s="44" t="s">
        <v>584</v>
      </c>
      <c r="K3340" s="44" t="s">
        <v>566</v>
      </c>
      <c r="L3340" s="44" t="s">
        <v>567</v>
      </c>
      <c r="M3340" s="44" t="s">
        <v>784</v>
      </c>
      <c r="N3340" s="44" t="s">
        <v>7571</v>
      </c>
      <c r="O3340" s="44" t="s">
        <v>9880</v>
      </c>
      <c r="P3340" s="44" t="s">
        <v>9876</v>
      </c>
      <c r="Q3340" s="44" t="s">
        <v>570</v>
      </c>
    </row>
    <row r="3341" spans="1:17" x14ac:dyDescent="0.25">
      <c r="A3341" s="44" t="s">
        <v>10847</v>
      </c>
      <c r="B3341" s="44" t="s">
        <v>10848</v>
      </c>
      <c r="C3341" s="44" t="s">
        <v>10849</v>
      </c>
      <c r="D3341" s="44"/>
      <c r="E3341" s="44" t="s">
        <v>9878</v>
      </c>
      <c r="F3341" s="44" t="s">
        <v>74</v>
      </c>
      <c r="G3341" s="45">
        <v>60</v>
      </c>
      <c r="H3341" s="46">
        <v>0</v>
      </c>
      <c r="I3341" s="44" t="s">
        <v>575</v>
      </c>
      <c r="J3341" s="44" t="s">
        <v>576</v>
      </c>
      <c r="K3341" s="44" t="s">
        <v>566</v>
      </c>
      <c r="L3341" s="44" t="s">
        <v>567</v>
      </c>
      <c r="M3341" s="44" t="s">
        <v>629</v>
      </c>
      <c r="N3341" s="44" t="s">
        <v>7571</v>
      </c>
      <c r="O3341" s="44" t="s">
        <v>9880</v>
      </c>
      <c r="P3341" s="44" t="s">
        <v>9876</v>
      </c>
      <c r="Q3341" s="44" t="s">
        <v>570</v>
      </c>
    </row>
    <row r="3342" spans="1:17" x14ac:dyDescent="0.25">
      <c r="A3342" s="44" t="s">
        <v>10850</v>
      </c>
      <c r="B3342" s="44" t="s">
        <v>10851</v>
      </c>
      <c r="C3342" s="44" t="s">
        <v>10852</v>
      </c>
      <c r="D3342" s="44"/>
      <c r="E3342" s="44" t="s">
        <v>9878</v>
      </c>
      <c r="F3342" s="44" t="s">
        <v>74</v>
      </c>
      <c r="G3342" s="45">
        <v>60</v>
      </c>
      <c r="H3342" s="46">
        <v>0</v>
      </c>
      <c r="I3342" s="44" t="s">
        <v>575</v>
      </c>
      <c r="J3342" s="44" t="s">
        <v>576</v>
      </c>
      <c r="K3342" s="44" t="s">
        <v>566</v>
      </c>
      <c r="L3342" s="44" t="s">
        <v>567</v>
      </c>
      <c r="M3342" s="44" t="s">
        <v>577</v>
      </c>
      <c r="N3342" s="44" t="s">
        <v>1387</v>
      </c>
      <c r="O3342" s="44" t="s">
        <v>9880</v>
      </c>
      <c r="P3342" s="44" t="s">
        <v>9876</v>
      </c>
      <c r="Q3342" s="44" t="s">
        <v>570</v>
      </c>
    </row>
    <row r="3343" spans="1:17" x14ac:dyDescent="0.25">
      <c r="A3343" s="44" t="s">
        <v>10853</v>
      </c>
      <c r="B3343" s="44" t="s">
        <v>10854</v>
      </c>
      <c r="C3343" s="44" t="s">
        <v>10855</v>
      </c>
      <c r="D3343" s="44" t="s">
        <v>74</v>
      </c>
      <c r="E3343" s="44" t="s">
        <v>9899</v>
      </c>
      <c r="F3343" s="44"/>
      <c r="G3343" s="45">
        <v>60</v>
      </c>
      <c r="H3343" s="46">
        <v>0</v>
      </c>
      <c r="I3343" s="44" t="s">
        <v>693</v>
      </c>
      <c r="J3343" s="44" t="s">
        <v>694</v>
      </c>
      <c r="K3343" s="44" t="s">
        <v>566</v>
      </c>
      <c r="L3343" s="44" t="s">
        <v>683</v>
      </c>
      <c r="M3343" s="44" t="s">
        <v>1159</v>
      </c>
      <c r="N3343" s="44"/>
      <c r="O3343" s="44" t="s">
        <v>9880</v>
      </c>
      <c r="P3343" s="44" t="s">
        <v>9876</v>
      </c>
      <c r="Q3343" s="44" t="s">
        <v>4245</v>
      </c>
    </row>
    <row r="3344" spans="1:17" x14ac:dyDescent="0.25">
      <c r="A3344" s="44" t="s">
        <v>10856</v>
      </c>
      <c r="B3344" s="44" t="s">
        <v>10857</v>
      </c>
      <c r="C3344" s="44" t="s">
        <v>10858</v>
      </c>
      <c r="D3344" s="44" t="s">
        <v>74</v>
      </c>
      <c r="E3344" s="44" t="s">
        <v>9899</v>
      </c>
      <c r="F3344" s="44"/>
      <c r="G3344" s="45">
        <v>60</v>
      </c>
      <c r="H3344" s="46">
        <v>0</v>
      </c>
      <c r="I3344" s="44" t="s">
        <v>681</v>
      </c>
      <c r="J3344" s="44" t="s">
        <v>682</v>
      </c>
      <c r="K3344" s="44" t="s">
        <v>566</v>
      </c>
      <c r="L3344" s="44" t="s">
        <v>683</v>
      </c>
      <c r="M3344" s="44" t="s">
        <v>1179</v>
      </c>
      <c r="N3344" s="44"/>
      <c r="O3344" s="44" t="s">
        <v>9880</v>
      </c>
      <c r="P3344" s="44" t="s">
        <v>9876</v>
      </c>
      <c r="Q3344" s="44" t="s">
        <v>4245</v>
      </c>
    </row>
    <row r="3345" spans="1:17" x14ac:dyDescent="0.25">
      <c r="A3345" s="44" t="s">
        <v>10859</v>
      </c>
      <c r="B3345" s="44" t="s">
        <v>10860</v>
      </c>
      <c r="C3345" s="44" t="s">
        <v>10861</v>
      </c>
      <c r="D3345" s="44"/>
      <c r="E3345" s="44" t="s">
        <v>9878</v>
      </c>
      <c r="F3345" s="44" t="s">
        <v>74</v>
      </c>
      <c r="G3345" s="45">
        <v>60</v>
      </c>
      <c r="H3345" s="46">
        <v>0</v>
      </c>
      <c r="I3345" s="44" t="s">
        <v>583</v>
      </c>
      <c r="J3345" s="44" t="s">
        <v>584</v>
      </c>
      <c r="K3345" s="44" t="s">
        <v>566</v>
      </c>
      <c r="L3345" s="44" t="s">
        <v>567</v>
      </c>
      <c r="M3345" s="44" t="s">
        <v>784</v>
      </c>
      <c r="N3345" s="44" t="s">
        <v>3235</v>
      </c>
      <c r="O3345" s="44" t="s">
        <v>9880</v>
      </c>
      <c r="P3345" s="44" t="s">
        <v>9876</v>
      </c>
      <c r="Q3345" s="44" t="s">
        <v>570</v>
      </c>
    </row>
    <row r="3346" spans="1:17" x14ac:dyDescent="0.25">
      <c r="A3346" s="44" t="s">
        <v>10862</v>
      </c>
      <c r="B3346" s="44" t="s">
        <v>10863</v>
      </c>
      <c r="C3346" s="44" t="s">
        <v>10864</v>
      </c>
      <c r="D3346" s="44"/>
      <c r="E3346" s="44" t="s">
        <v>9878</v>
      </c>
      <c r="F3346" s="44" t="s">
        <v>74</v>
      </c>
      <c r="G3346" s="45">
        <v>60</v>
      </c>
      <c r="H3346" s="46">
        <v>0</v>
      </c>
      <c r="I3346" s="44" t="s">
        <v>657</v>
      </c>
      <c r="J3346" s="44" t="s">
        <v>658</v>
      </c>
      <c r="K3346" s="44" t="s">
        <v>566</v>
      </c>
      <c r="L3346" s="44" t="s">
        <v>567</v>
      </c>
      <c r="M3346" s="44" t="s">
        <v>2445</v>
      </c>
      <c r="N3346" s="44"/>
      <c r="O3346" s="44" t="s">
        <v>9880</v>
      </c>
      <c r="P3346" s="44" t="s">
        <v>9876</v>
      </c>
      <c r="Q3346" s="44" t="s">
        <v>570</v>
      </c>
    </row>
    <row r="3347" spans="1:17" x14ac:dyDescent="0.25">
      <c r="A3347" s="44" t="s">
        <v>10865</v>
      </c>
      <c r="B3347" s="44" t="s">
        <v>10866</v>
      </c>
      <c r="C3347" s="44" t="s">
        <v>10867</v>
      </c>
      <c r="D3347" s="44"/>
      <c r="E3347" s="44" t="s">
        <v>9878</v>
      </c>
      <c r="F3347" s="44" t="s">
        <v>74</v>
      </c>
      <c r="G3347" s="45">
        <v>60</v>
      </c>
      <c r="H3347" s="46">
        <v>0</v>
      </c>
      <c r="I3347" s="44" t="s">
        <v>623</v>
      </c>
      <c r="J3347" s="44" t="s">
        <v>624</v>
      </c>
      <c r="K3347" s="44" t="s">
        <v>566</v>
      </c>
      <c r="L3347" s="44" t="s">
        <v>567</v>
      </c>
      <c r="M3347" s="44" t="s">
        <v>2320</v>
      </c>
      <c r="N3347" s="44" t="s">
        <v>2907</v>
      </c>
      <c r="O3347" s="44" t="s">
        <v>9880</v>
      </c>
      <c r="P3347" s="44" t="s">
        <v>9876</v>
      </c>
      <c r="Q3347" s="44" t="s">
        <v>570</v>
      </c>
    </row>
    <row r="3348" spans="1:17" x14ac:dyDescent="0.25">
      <c r="A3348" s="44" t="s">
        <v>10868</v>
      </c>
      <c r="B3348" s="44" t="s">
        <v>10869</v>
      </c>
      <c r="C3348" s="44" t="s">
        <v>10870</v>
      </c>
      <c r="D3348" s="44"/>
      <c r="E3348" s="44" t="s">
        <v>9878</v>
      </c>
      <c r="F3348" s="44" t="s">
        <v>74</v>
      </c>
      <c r="G3348" s="45">
        <v>60</v>
      </c>
      <c r="H3348" s="46">
        <v>0</v>
      </c>
      <c r="I3348" s="44" t="s">
        <v>657</v>
      </c>
      <c r="J3348" s="44" t="s">
        <v>658</v>
      </c>
      <c r="K3348" s="44" t="s">
        <v>566</v>
      </c>
      <c r="L3348" s="44" t="s">
        <v>567</v>
      </c>
      <c r="M3348" s="44" t="s">
        <v>974</v>
      </c>
      <c r="N3348" s="44" t="s">
        <v>10871</v>
      </c>
      <c r="O3348" s="44" t="s">
        <v>9880</v>
      </c>
      <c r="P3348" s="44" t="s">
        <v>9876</v>
      </c>
      <c r="Q3348" s="44" t="s">
        <v>570</v>
      </c>
    </row>
    <row r="3349" spans="1:17" x14ac:dyDescent="0.25">
      <c r="A3349" s="44" t="s">
        <v>10872</v>
      </c>
      <c r="B3349" s="44" t="s">
        <v>10873</v>
      </c>
      <c r="C3349" s="44" t="s">
        <v>10874</v>
      </c>
      <c r="D3349" s="44"/>
      <c r="E3349" s="44" t="s">
        <v>9878</v>
      </c>
      <c r="F3349" s="44" t="s">
        <v>74</v>
      </c>
      <c r="G3349" s="45">
        <v>60</v>
      </c>
      <c r="H3349" s="46">
        <v>0</v>
      </c>
      <c r="I3349" s="44" t="s">
        <v>583</v>
      </c>
      <c r="J3349" s="44" t="s">
        <v>584</v>
      </c>
      <c r="K3349" s="44" t="s">
        <v>566</v>
      </c>
      <c r="L3349" s="44" t="s">
        <v>567</v>
      </c>
      <c r="M3349" s="44" t="s">
        <v>784</v>
      </c>
      <c r="N3349" s="44" t="s">
        <v>3235</v>
      </c>
      <c r="O3349" s="44" t="s">
        <v>9880</v>
      </c>
      <c r="P3349" s="44" t="s">
        <v>9876</v>
      </c>
      <c r="Q3349" s="44" t="s">
        <v>570</v>
      </c>
    </row>
    <row r="3350" spans="1:17" x14ac:dyDescent="0.25">
      <c r="A3350" s="44" t="s">
        <v>10875</v>
      </c>
      <c r="B3350" s="44" t="s">
        <v>10876</v>
      </c>
      <c r="C3350" s="44" t="s">
        <v>10877</v>
      </c>
      <c r="D3350" s="44"/>
      <c r="E3350" s="44" t="s">
        <v>9878</v>
      </c>
      <c r="F3350" s="44" t="s">
        <v>74</v>
      </c>
      <c r="G3350" s="45">
        <v>60</v>
      </c>
      <c r="H3350" s="46">
        <v>0</v>
      </c>
      <c r="I3350" s="44" t="s">
        <v>623</v>
      </c>
      <c r="J3350" s="44" t="s">
        <v>624</v>
      </c>
      <c r="K3350" s="44" t="s">
        <v>566</v>
      </c>
      <c r="L3350" s="44" t="s">
        <v>567</v>
      </c>
      <c r="M3350" s="44" t="s">
        <v>667</v>
      </c>
      <c r="N3350" s="44" t="s">
        <v>10878</v>
      </c>
      <c r="O3350" s="44" t="s">
        <v>9880</v>
      </c>
      <c r="P3350" s="44" t="s">
        <v>9876</v>
      </c>
      <c r="Q3350" s="44" t="s">
        <v>570</v>
      </c>
    </row>
    <row r="3351" spans="1:17" x14ac:dyDescent="0.25">
      <c r="A3351" s="44" t="s">
        <v>10879</v>
      </c>
      <c r="B3351" s="44" t="s">
        <v>10880</v>
      </c>
      <c r="C3351" s="44" t="s">
        <v>10881</v>
      </c>
      <c r="D3351" s="44" t="s">
        <v>74</v>
      </c>
      <c r="E3351" s="44" t="s">
        <v>9899</v>
      </c>
      <c r="F3351" s="44"/>
      <c r="G3351" s="45">
        <v>60</v>
      </c>
      <c r="H3351" s="46">
        <v>0</v>
      </c>
      <c r="I3351" s="44" t="s">
        <v>693</v>
      </c>
      <c r="J3351" s="44" t="s">
        <v>694</v>
      </c>
      <c r="K3351" s="44" t="s">
        <v>566</v>
      </c>
      <c r="L3351" s="44" t="s">
        <v>683</v>
      </c>
      <c r="M3351" s="44" t="s">
        <v>1159</v>
      </c>
      <c r="N3351" s="44"/>
      <c r="O3351" s="44" t="s">
        <v>9880</v>
      </c>
      <c r="P3351" s="44" t="s">
        <v>9876</v>
      </c>
      <c r="Q3351" s="44" t="s">
        <v>4245</v>
      </c>
    </row>
    <row r="3352" spans="1:17" x14ac:dyDescent="0.25">
      <c r="A3352" s="44" t="s">
        <v>10882</v>
      </c>
      <c r="B3352" s="44" t="s">
        <v>10883</v>
      </c>
      <c r="C3352" s="44" t="s">
        <v>10884</v>
      </c>
      <c r="D3352" s="44" t="s">
        <v>74</v>
      </c>
      <c r="E3352" s="44" t="s">
        <v>9899</v>
      </c>
      <c r="F3352" s="44"/>
      <c r="G3352" s="45">
        <v>60</v>
      </c>
      <c r="H3352" s="46">
        <v>0</v>
      </c>
      <c r="I3352" s="44" t="s">
        <v>5074</v>
      </c>
      <c r="J3352" s="44" t="s">
        <v>5075</v>
      </c>
      <c r="K3352" s="44" t="s">
        <v>566</v>
      </c>
      <c r="L3352" s="44" t="s">
        <v>683</v>
      </c>
      <c r="M3352" s="44" t="s">
        <v>9445</v>
      </c>
      <c r="N3352" s="44"/>
      <c r="O3352" s="44" t="s">
        <v>9880</v>
      </c>
      <c r="P3352" s="44" t="s">
        <v>9876</v>
      </c>
      <c r="Q3352" s="44" t="s">
        <v>4245</v>
      </c>
    </row>
    <row r="3353" spans="1:17" x14ac:dyDescent="0.25">
      <c r="A3353" s="44" t="s">
        <v>10885</v>
      </c>
      <c r="B3353" s="44" t="s">
        <v>10886</v>
      </c>
      <c r="C3353" s="44" t="s">
        <v>10887</v>
      </c>
      <c r="D3353" s="44"/>
      <c r="E3353" s="44" t="s">
        <v>9878</v>
      </c>
      <c r="F3353" s="44" t="s">
        <v>74</v>
      </c>
      <c r="G3353" s="45">
        <v>60</v>
      </c>
      <c r="H3353" s="46">
        <v>0</v>
      </c>
      <c r="I3353" s="44" t="s">
        <v>657</v>
      </c>
      <c r="J3353" s="44" t="s">
        <v>658</v>
      </c>
      <c r="K3353" s="44" t="s">
        <v>566</v>
      </c>
      <c r="L3353" s="44" t="s">
        <v>567</v>
      </c>
      <c r="M3353" s="44" t="s">
        <v>659</v>
      </c>
      <c r="N3353" s="44" t="s">
        <v>2907</v>
      </c>
      <c r="O3353" s="44" t="s">
        <v>9880</v>
      </c>
      <c r="P3353" s="44" t="s">
        <v>9876</v>
      </c>
      <c r="Q3353" s="44" t="s">
        <v>570</v>
      </c>
    </row>
    <row r="3354" spans="1:17" x14ac:dyDescent="0.25">
      <c r="A3354" s="44" t="s">
        <v>10888</v>
      </c>
      <c r="B3354" s="44" t="s">
        <v>10889</v>
      </c>
      <c r="C3354" s="44" t="s">
        <v>10890</v>
      </c>
      <c r="D3354" s="44"/>
      <c r="E3354" s="44" t="s">
        <v>10891</v>
      </c>
      <c r="F3354" s="44" t="s">
        <v>74</v>
      </c>
      <c r="G3354" s="45">
        <v>60</v>
      </c>
      <c r="H3354" s="46">
        <v>0</v>
      </c>
      <c r="I3354" s="44" t="s">
        <v>693</v>
      </c>
      <c r="J3354" s="44" t="s">
        <v>694</v>
      </c>
      <c r="K3354" s="44" t="s">
        <v>566</v>
      </c>
      <c r="L3354" s="44" t="s">
        <v>683</v>
      </c>
      <c r="M3354" s="44" t="s">
        <v>1078</v>
      </c>
      <c r="N3354" s="44"/>
      <c r="O3354" s="44" t="s">
        <v>9880</v>
      </c>
      <c r="P3354" s="44" t="s">
        <v>9876</v>
      </c>
      <c r="Q3354" s="44" t="s">
        <v>570</v>
      </c>
    </row>
    <row r="3355" spans="1:17" x14ac:dyDescent="0.25">
      <c r="A3355" s="44" t="s">
        <v>10892</v>
      </c>
      <c r="B3355" s="44" t="s">
        <v>10893</v>
      </c>
      <c r="C3355" s="44" t="s">
        <v>10894</v>
      </c>
      <c r="D3355" s="44"/>
      <c r="E3355" s="44" t="s">
        <v>10891</v>
      </c>
      <c r="F3355" s="44" t="s">
        <v>74</v>
      </c>
      <c r="G3355" s="45">
        <v>60</v>
      </c>
      <c r="H3355" s="46">
        <v>0</v>
      </c>
      <c r="I3355" s="44" t="s">
        <v>681</v>
      </c>
      <c r="J3355" s="44" t="s">
        <v>682</v>
      </c>
      <c r="K3355" s="44" t="s">
        <v>566</v>
      </c>
      <c r="L3355" s="44" t="s">
        <v>683</v>
      </c>
      <c r="M3355" s="44" t="s">
        <v>5085</v>
      </c>
      <c r="N3355" s="44"/>
      <c r="O3355" s="44" t="s">
        <v>9880</v>
      </c>
      <c r="P3355" s="44" t="s">
        <v>9876</v>
      </c>
      <c r="Q3355" s="44" t="s">
        <v>570</v>
      </c>
    </row>
    <row r="3356" spans="1:17" x14ac:dyDescent="0.25">
      <c r="A3356" s="44" t="s">
        <v>10895</v>
      </c>
      <c r="B3356" s="44" t="s">
        <v>10896</v>
      </c>
      <c r="C3356" s="44" t="s">
        <v>10897</v>
      </c>
      <c r="D3356" s="44"/>
      <c r="E3356" s="44" t="s">
        <v>9878</v>
      </c>
      <c r="F3356" s="44" t="s">
        <v>74</v>
      </c>
      <c r="G3356" s="45">
        <v>60</v>
      </c>
      <c r="H3356" s="46">
        <v>0</v>
      </c>
      <c r="I3356" s="44" t="s">
        <v>623</v>
      </c>
      <c r="J3356" s="44" t="s">
        <v>624</v>
      </c>
      <c r="K3356" s="44" t="s">
        <v>566</v>
      </c>
      <c r="L3356" s="44" t="s">
        <v>567</v>
      </c>
      <c r="M3356" s="44" t="s">
        <v>725</v>
      </c>
      <c r="N3356" s="44" t="s">
        <v>2907</v>
      </c>
      <c r="O3356" s="44" t="s">
        <v>9880</v>
      </c>
      <c r="P3356" s="44" t="s">
        <v>9876</v>
      </c>
      <c r="Q3356" s="44" t="s">
        <v>570</v>
      </c>
    </row>
    <row r="3357" spans="1:17" x14ac:dyDescent="0.25">
      <c r="A3357" s="44" t="s">
        <v>10898</v>
      </c>
      <c r="B3357" s="44" t="s">
        <v>10899</v>
      </c>
      <c r="C3357" s="44" t="s">
        <v>10900</v>
      </c>
      <c r="D3357" s="44"/>
      <c r="E3357" s="44" t="s">
        <v>10109</v>
      </c>
      <c r="F3357" s="44"/>
      <c r="G3357" s="45">
        <v>60</v>
      </c>
      <c r="H3357" s="46">
        <v>0</v>
      </c>
      <c r="I3357" s="44" t="s">
        <v>657</v>
      </c>
      <c r="J3357" s="44" t="s">
        <v>658</v>
      </c>
      <c r="K3357" s="44" t="s">
        <v>566</v>
      </c>
      <c r="L3357" s="44" t="s">
        <v>567</v>
      </c>
      <c r="M3357" s="44" t="s">
        <v>659</v>
      </c>
      <c r="N3357" s="44"/>
      <c r="O3357" s="44" t="s">
        <v>9880</v>
      </c>
      <c r="P3357" s="44" t="s">
        <v>9876</v>
      </c>
      <c r="Q3357" s="44" t="s">
        <v>570</v>
      </c>
    </row>
    <row r="3358" spans="1:17" x14ac:dyDescent="0.25">
      <c r="A3358" s="44" t="s">
        <v>10901</v>
      </c>
      <c r="B3358" s="44" t="s">
        <v>10902</v>
      </c>
      <c r="C3358" s="44" t="s">
        <v>10903</v>
      </c>
      <c r="D3358" s="44" t="s">
        <v>74</v>
      </c>
      <c r="E3358" s="44" t="s">
        <v>9899</v>
      </c>
      <c r="F3358" s="44"/>
      <c r="G3358" s="45">
        <v>60</v>
      </c>
      <c r="H3358" s="46">
        <v>0</v>
      </c>
      <c r="I3358" s="44" t="s">
        <v>681</v>
      </c>
      <c r="J3358" s="44" t="s">
        <v>682</v>
      </c>
      <c r="K3358" s="44" t="s">
        <v>566</v>
      </c>
      <c r="L3358" s="44" t="s">
        <v>683</v>
      </c>
      <c r="M3358" s="44" t="s">
        <v>5085</v>
      </c>
      <c r="N3358" s="44"/>
      <c r="O3358" s="44" t="s">
        <v>9880</v>
      </c>
      <c r="P3358" s="44" t="s">
        <v>9876</v>
      </c>
      <c r="Q3358" s="44" t="s">
        <v>4245</v>
      </c>
    </row>
    <row r="3359" spans="1:17" x14ac:dyDescent="0.25">
      <c r="A3359" s="44" t="s">
        <v>10904</v>
      </c>
      <c r="B3359" s="44" t="s">
        <v>10905</v>
      </c>
      <c r="C3359" s="44" t="s">
        <v>10906</v>
      </c>
      <c r="D3359" s="44"/>
      <c r="E3359" s="44" t="s">
        <v>9878</v>
      </c>
      <c r="F3359" s="44" t="s">
        <v>74</v>
      </c>
      <c r="G3359" s="45">
        <v>60</v>
      </c>
      <c r="H3359" s="46">
        <v>0</v>
      </c>
      <c r="I3359" s="44" t="s">
        <v>623</v>
      </c>
      <c r="J3359" s="44" t="s">
        <v>624</v>
      </c>
      <c r="K3359" s="44" t="s">
        <v>566</v>
      </c>
      <c r="L3359" s="44" t="s">
        <v>567</v>
      </c>
      <c r="M3359" s="44" t="s">
        <v>725</v>
      </c>
      <c r="N3359" s="44"/>
      <c r="O3359" s="44" t="s">
        <v>9880</v>
      </c>
      <c r="P3359" s="44" t="s">
        <v>9876</v>
      </c>
      <c r="Q3359" s="44" t="s">
        <v>570</v>
      </c>
    </row>
    <row r="3360" spans="1:17" x14ac:dyDescent="0.25">
      <c r="A3360" s="44" t="s">
        <v>10907</v>
      </c>
      <c r="B3360" s="44" t="s">
        <v>10908</v>
      </c>
      <c r="C3360" s="44" t="s">
        <v>10909</v>
      </c>
      <c r="D3360" s="44" t="s">
        <v>74</v>
      </c>
      <c r="E3360" s="44" t="s">
        <v>9899</v>
      </c>
      <c r="F3360" s="44"/>
      <c r="G3360" s="45">
        <v>60</v>
      </c>
      <c r="H3360" s="46">
        <v>0</v>
      </c>
      <c r="I3360" s="44" t="s">
        <v>5074</v>
      </c>
      <c r="J3360" s="44" t="s">
        <v>5075</v>
      </c>
      <c r="K3360" s="44" t="s">
        <v>566</v>
      </c>
      <c r="L3360" s="44" t="s">
        <v>683</v>
      </c>
      <c r="M3360" s="44" t="s">
        <v>1237</v>
      </c>
      <c r="N3360" s="44"/>
      <c r="O3360" s="44" t="s">
        <v>9880</v>
      </c>
      <c r="P3360" s="44" t="s">
        <v>9876</v>
      </c>
      <c r="Q3360" s="44" t="s">
        <v>4245</v>
      </c>
    </row>
    <row r="3361" spans="1:17" x14ac:dyDescent="0.25">
      <c r="A3361" s="44" t="s">
        <v>10910</v>
      </c>
      <c r="B3361" s="44" t="s">
        <v>10911</v>
      </c>
      <c r="C3361" s="44" t="s">
        <v>10912</v>
      </c>
      <c r="D3361" s="44"/>
      <c r="E3361" s="44" t="s">
        <v>9878</v>
      </c>
      <c r="F3361" s="44" t="s">
        <v>74</v>
      </c>
      <c r="G3361" s="45">
        <v>60</v>
      </c>
      <c r="H3361" s="46">
        <v>0</v>
      </c>
      <c r="I3361" s="44" t="s">
        <v>657</v>
      </c>
      <c r="J3361" s="44" t="s">
        <v>658</v>
      </c>
      <c r="K3361" s="44" t="s">
        <v>566</v>
      </c>
      <c r="L3361" s="44" t="s">
        <v>567</v>
      </c>
      <c r="M3361" s="44" t="s">
        <v>974</v>
      </c>
      <c r="N3361" s="44" t="s">
        <v>10871</v>
      </c>
      <c r="O3361" s="44" t="s">
        <v>9880</v>
      </c>
      <c r="P3361" s="44" t="s">
        <v>9876</v>
      </c>
      <c r="Q3361" s="44" t="s">
        <v>570</v>
      </c>
    </row>
    <row r="3362" spans="1:17" x14ac:dyDescent="0.25">
      <c r="A3362" s="44" t="s">
        <v>10913</v>
      </c>
      <c r="B3362" s="44" t="s">
        <v>10914</v>
      </c>
      <c r="C3362" s="44" t="s">
        <v>10915</v>
      </c>
      <c r="D3362" s="44"/>
      <c r="E3362" s="44" t="s">
        <v>10891</v>
      </c>
      <c r="F3362" s="44"/>
      <c r="G3362" s="45">
        <v>60</v>
      </c>
      <c r="H3362" s="46">
        <v>0</v>
      </c>
      <c r="I3362" s="44" t="s">
        <v>693</v>
      </c>
      <c r="J3362" s="44" t="s">
        <v>694</v>
      </c>
      <c r="K3362" s="44" t="s">
        <v>566</v>
      </c>
      <c r="L3362" s="44" t="s">
        <v>683</v>
      </c>
      <c r="M3362" s="44" t="s">
        <v>1068</v>
      </c>
      <c r="N3362" s="44" t="s">
        <v>10916</v>
      </c>
      <c r="O3362" s="44" t="s">
        <v>9880</v>
      </c>
      <c r="P3362" s="44" t="s">
        <v>9876</v>
      </c>
      <c r="Q3362" s="44" t="s">
        <v>570</v>
      </c>
    </row>
    <row r="3363" spans="1:17" x14ac:dyDescent="0.25">
      <c r="A3363" s="44" t="s">
        <v>10917</v>
      </c>
      <c r="B3363" s="44" t="s">
        <v>10918</v>
      </c>
      <c r="C3363" s="44" t="s">
        <v>10919</v>
      </c>
      <c r="D3363" s="44" t="s">
        <v>74</v>
      </c>
      <c r="E3363" s="44" t="s">
        <v>9899</v>
      </c>
      <c r="F3363" s="44"/>
      <c r="G3363" s="45">
        <v>60</v>
      </c>
      <c r="H3363" s="46">
        <v>0</v>
      </c>
      <c r="I3363" s="44" t="s">
        <v>693</v>
      </c>
      <c r="J3363" s="44" t="s">
        <v>694</v>
      </c>
      <c r="K3363" s="44" t="s">
        <v>566</v>
      </c>
      <c r="L3363" s="44" t="s">
        <v>683</v>
      </c>
      <c r="M3363" s="44" t="s">
        <v>9859</v>
      </c>
      <c r="N3363" s="44"/>
      <c r="O3363" s="44" t="s">
        <v>9880</v>
      </c>
      <c r="P3363" s="44" t="s">
        <v>9876</v>
      </c>
      <c r="Q3363" s="44" t="s">
        <v>4245</v>
      </c>
    </row>
    <row r="3364" spans="1:17" x14ac:dyDescent="0.25">
      <c r="A3364" s="44" t="s">
        <v>10920</v>
      </c>
      <c r="B3364" s="44" t="s">
        <v>10921</v>
      </c>
      <c r="C3364" s="44" t="s">
        <v>10922</v>
      </c>
      <c r="D3364" s="44"/>
      <c r="E3364" s="44" t="s">
        <v>9878</v>
      </c>
      <c r="F3364" s="44" t="s">
        <v>74</v>
      </c>
      <c r="G3364" s="45">
        <v>60</v>
      </c>
      <c r="H3364" s="46">
        <v>0</v>
      </c>
      <c r="I3364" s="44" t="s">
        <v>583</v>
      </c>
      <c r="J3364" s="44" t="s">
        <v>584</v>
      </c>
      <c r="K3364" s="44" t="s">
        <v>566</v>
      </c>
      <c r="L3364" s="44" t="s">
        <v>567</v>
      </c>
      <c r="M3364" s="44" t="s">
        <v>766</v>
      </c>
      <c r="N3364" s="44"/>
      <c r="O3364" s="44" t="s">
        <v>9880</v>
      </c>
      <c r="P3364" s="44" t="s">
        <v>9876</v>
      </c>
      <c r="Q3364" s="44" t="s">
        <v>570</v>
      </c>
    </row>
    <row r="3365" spans="1:17" x14ac:dyDescent="0.25">
      <c r="A3365" s="44" t="s">
        <v>10923</v>
      </c>
      <c r="B3365" s="44" t="s">
        <v>10924</v>
      </c>
      <c r="C3365" s="44" t="s">
        <v>10925</v>
      </c>
      <c r="D3365" s="44"/>
      <c r="E3365" s="44" t="s">
        <v>9878</v>
      </c>
      <c r="F3365" s="44" t="s">
        <v>74</v>
      </c>
      <c r="G3365" s="45">
        <v>60</v>
      </c>
      <c r="H3365" s="46">
        <v>0</v>
      </c>
      <c r="I3365" s="44" t="s">
        <v>575</v>
      </c>
      <c r="J3365" s="44" t="s">
        <v>576</v>
      </c>
      <c r="K3365" s="44" t="s">
        <v>566</v>
      </c>
      <c r="L3365" s="44" t="s">
        <v>567</v>
      </c>
      <c r="M3365" s="44" t="s">
        <v>577</v>
      </c>
      <c r="N3365" s="44"/>
      <c r="O3365" s="44" t="s">
        <v>9880</v>
      </c>
      <c r="P3365" s="44" t="s">
        <v>9876</v>
      </c>
      <c r="Q3365" s="44" t="s">
        <v>570</v>
      </c>
    </row>
    <row r="3366" spans="1:17" x14ac:dyDescent="0.25">
      <c r="A3366" s="44" t="s">
        <v>10926</v>
      </c>
      <c r="B3366" s="44" t="s">
        <v>10927</v>
      </c>
      <c r="C3366" s="44" t="s">
        <v>10928</v>
      </c>
      <c r="D3366" s="44"/>
      <c r="E3366" s="44" t="s">
        <v>10891</v>
      </c>
      <c r="F3366" s="44"/>
      <c r="G3366" s="45">
        <v>60</v>
      </c>
      <c r="H3366" s="46">
        <v>0</v>
      </c>
      <c r="I3366" s="44" t="s">
        <v>5074</v>
      </c>
      <c r="J3366" s="44" t="s">
        <v>5075</v>
      </c>
      <c r="K3366" s="44" t="s">
        <v>566</v>
      </c>
      <c r="L3366" s="44" t="s">
        <v>683</v>
      </c>
      <c r="M3366" s="44" t="s">
        <v>1237</v>
      </c>
      <c r="N3366" s="44"/>
      <c r="O3366" s="44" t="s">
        <v>9880</v>
      </c>
      <c r="P3366" s="44" t="s">
        <v>9876</v>
      </c>
      <c r="Q3366" s="44" t="s">
        <v>570</v>
      </c>
    </row>
    <row r="3367" spans="1:17" x14ac:dyDescent="0.25">
      <c r="A3367" s="44" t="s">
        <v>10929</v>
      </c>
      <c r="B3367" s="44" t="s">
        <v>10930</v>
      </c>
      <c r="C3367" s="44" t="s">
        <v>10931</v>
      </c>
      <c r="D3367" s="44"/>
      <c r="E3367" s="44" t="s">
        <v>9878</v>
      </c>
      <c r="F3367" s="44" t="s">
        <v>74</v>
      </c>
      <c r="G3367" s="45">
        <v>60</v>
      </c>
      <c r="H3367" s="46">
        <v>0</v>
      </c>
      <c r="I3367" s="44" t="s">
        <v>575</v>
      </c>
      <c r="J3367" s="44" t="s">
        <v>576</v>
      </c>
      <c r="K3367" s="44" t="s">
        <v>566</v>
      </c>
      <c r="L3367" s="44" t="s">
        <v>567</v>
      </c>
      <c r="M3367" s="44" t="s">
        <v>577</v>
      </c>
      <c r="N3367" s="44"/>
      <c r="O3367" s="44" t="s">
        <v>9880</v>
      </c>
      <c r="P3367" s="44" t="s">
        <v>9876</v>
      </c>
      <c r="Q3367" s="44" t="s">
        <v>570</v>
      </c>
    </row>
    <row r="3368" spans="1:17" x14ac:dyDescent="0.25">
      <c r="A3368" s="44" t="s">
        <v>10932</v>
      </c>
      <c r="B3368" s="44" t="s">
        <v>10933</v>
      </c>
      <c r="C3368" s="44" t="s">
        <v>10934</v>
      </c>
      <c r="D3368" s="44"/>
      <c r="E3368" s="44" t="s">
        <v>10109</v>
      </c>
      <c r="F3368" s="44"/>
      <c r="G3368" s="45">
        <v>60</v>
      </c>
      <c r="H3368" s="46">
        <v>0</v>
      </c>
      <c r="I3368" s="44" t="s">
        <v>575</v>
      </c>
      <c r="J3368" s="44" t="s">
        <v>576</v>
      </c>
      <c r="K3368" s="44" t="s">
        <v>566</v>
      </c>
      <c r="L3368" s="44" t="s">
        <v>567</v>
      </c>
      <c r="M3368" s="44" t="s">
        <v>629</v>
      </c>
      <c r="N3368" s="44" t="s">
        <v>10935</v>
      </c>
      <c r="O3368" s="44" t="s">
        <v>9880</v>
      </c>
      <c r="P3368" s="44" t="s">
        <v>9876</v>
      </c>
      <c r="Q3368" s="44" t="s">
        <v>570</v>
      </c>
    </row>
    <row r="3369" spans="1:17" x14ac:dyDescent="0.25">
      <c r="A3369" s="44" t="s">
        <v>10936</v>
      </c>
      <c r="B3369" s="44" t="s">
        <v>10937</v>
      </c>
      <c r="C3369" s="44" t="s">
        <v>10938</v>
      </c>
      <c r="D3369" s="44"/>
      <c r="E3369" s="44" t="s">
        <v>9878</v>
      </c>
      <c r="F3369" s="44" t="s">
        <v>74</v>
      </c>
      <c r="G3369" s="45">
        <v>60</v>
      </c>
      <c r="H3369" s="46">
        <v>0</v>
      </c>
      <c r="I3369" s="44" t="s">
        <v>623</v>
      </c>
      <c r="J3369" s="44" t="s">
        <v>624</v>
      </c>
      <c r="K3369" s="44" t="s">
        <v>566</v>
      </c>
      <c r="L3369" s="44" t="s">
        <v>567</v>
      </c>
      <c r="M3369" s="44" t="s">
        <v>667</v>
      </c>
      <c r="N3369" s="44"/>
      <c r="O3369" s="44" t="s">
        <v>9880</v>
      </c>
      <c r="P3369" s="44" t="s">
        <v>9876</v>
      </c>
      <c r="Q3369" s="44" t="s">
        <v>570</v>
      </c>
    </row>
    <row r="3370" spans="1:17" x14ac:dyDescent="0.25">
      <c r="A3370" s="44" t="s">
        <v>10939</v>
      </c>
      <c r="B3370" s="44" t="s">
        <v>10940</v>
      </c>
      <c r="C3370" s="44" t="s">
        <v>10941</v>
      </c>
      <c r="D3370" s="44"/>
      <c r="E3370" s="44" t="s">
        <v>9878</v>
      </c>
      <c r="F3370" s="44" t="s">
        <v>74</v>
      </c>
      <c r="G3370" s="45">
        <v>60</v>
      </c>
      <c r="H3370" s="46">
        <v>0</v>
      </c>
      <c r="I3370" s="44" t="s">
        <v>583</v>
      </c>
      <c r="J3370" s="44" t="s">
        <v>584</v>
      </c>
      <c r="K3370" s="44" t="s">
        <v>566</v>
      </c>
      <c r="L3370" s="44" t="s">
        <v>567</v>
      </c>
      <c r="M3370" s="44" t="s">
        <v>585</v>
      </c>
      <c r="N3370" s="44"/>
      <c r="O3370" s="44" t="s">
        <v>9880</v>
      </c>
      <c r="P3370" s="44" t="s">
        <v>9876</v>
      </c>
      <c r="Q3370" s="44" t="s">
        <v>570</v>
      </c>
    </row>
    <row r="3371" spans="1:17" x14ac:dyDescent="0.25">
      <c r="A3371" s="44" t="s">
        <v>10942</v>
      </c>
      <c r="B3371" s="44" t="s">
        <v>10943</v>
      </c>
      <c r="C3371" s="44" t="s">
        <v>10944</v>
      </c>
      <c r="D3371" s="44"/>
      <c r="E3371" s="44" t="s">
        <v>9878</v>
      </c>
      <c r="F3371" s="44" t="s">
        <v>74</v>
      </c>
      <c r="G3371" s="45">
        <v>60</v>
      </c>
      <c r="H3371" s="46">
        <v>0</v>
      </c>
      <c r="I3371" s="44" t="s">
        <v>575</v>
      </c>
      <c r="J3371" s="44" t="s">
        <v>576</v>
      </c>
      <c r="K3371" s="44" t="s">
        <v>566</v>
      </c>
      <c r="L3371" s="44" t="s">
        <v>567</v>
      </c>
      <c r="M3371" s="44" t="s">
        <v>663</v>
      </c>
      <c r="N3371" s="44" t="s">
        <v>10945</v>
      </c>
      <c r="O3371" s="44" t="s">
        <v>9880</v>
      </c>
      <c r="P3371" s="44" t="s">
        <v>9876</v>
      </c>
      <c r="Q3371" s="44" t="s">
        <v>570</v>
      </c>
    </row>
    <row r="3372" spans="1:17" x14ac:dyDescent="0.25">
      <c r="A3372" s="44" t="s">
        <v>10946</v>
      </c>
      <c r="B3372" s="44" t="s">
        <v>10947</v>
      </c>
      <c r="C3372" s="44" t="s">
        <v>10948</v>
      </c>
      <c r="D3372" s="44"/>
      <c r="E3372" s="44" t="s">
        <v>9878</v>
      </c>
      <c r="F3372" s="44" t="s">
        <v>74</v>
      </c>
      <c r="G3372" s="45">
        <v>60</v>
      </c>
      <c r="H3372" s="46">
        <v>0</v>
      </c>
      <c r="I3372" s="44" t="s">
        <v>575</v>
      </c>
      <c r="J3372" s="44" t="s">
        <v>576</v>
      </c>
      <c r="K3372" s="44" t="s">
        <v>566</v>
      </c>
      <c r="L3372" s="44" t="s">
        <v>567</v>
      </c>
      <c r="M3372" s="44" t="s">
        <v>2277</v>
      </c>
      <c r="N3372" s="44" t="s">
        <v>10949</v>
      </c>
      <c r="O3372" s="44" t="s">
        <v>9880</v>
      </c>
      <c r="P3372" s="44" t="s">
        <v>9876</v>
      </c>
      <c r="Q3372" s="44" t="s">
        <v>570</v>
      </c>
    </row>
    <row r="3373" spans="1:17" x14ac:dyDescent="0.25">
      <c r="A3373" s="44" t="s">
        <v>10950</v>
      </c>
      <c r="B3373" s="44" t="s">
        <v>10951</v>
      </c>
      <c r="C3373" s="44" t="s">
        <v>10952</v>
      </c>
      <c r="D3373" s="44" t="s">
        <v>74</v>
      </c>
      <c r="E3373" s="44" t="s">
        <v>9899</v>
      </c>
      <c r="F3373" s="44"/>
      <c r="G3373" s="45">
        <v>60</v>
      </c>
      <c r="H3373" s="46">
        <v>0</v>
      </c>
      <c r="I3373" s="44" t="s">
        <v>5074</v>
      </c>
      <c r="J3373" s="44" t="s">
        <v>5075</v>
      </c>
      <c r="K3373" s="44" t="s">
        <v>566</v>
      </c>
      <c r="L3373" s="44" t="s">
        <v>683</v>
      </c>
      <c r="M3373" s="44" t="s">
        <v>1199</v>
      </c>
      <c r="N3373" s="44"/>
      <c r="O3373" s="44" t="s">
        <v>9880</v>
      </c>
      <c r="P3373" s="44" t="s">
        <v>9876</v>
      </c>
      <c r="Q3373" s="44" t="s">
        <v>4245</v>
      </c>
    </row>
    <row r="3374" spans="1:17" x14ac:dyDescent="0.25">
      <c r="A3374" s="44" t="s">
        <v>10953</v>
      </c>
      <c r="B3374" s="44" t="s">
        <v>10954</v>
      </c>
      <c r="C3374" s="44" t="s">
        <v>10955</v>
      </c>
      <c r="D3374" s="44"/>
      <c r="E3374" s="44" t="s">
        <v>10891</v>
      </c>
      <c r="F3374" s="44"/>
      <c r="G3374" s="45">
        <v>60</v>
      </c>
      <c r="H3374" s="46">
        <v>0</v>
      </c>
      <c r="I3374" s="44" t="s">
        <v>681</v>
      </c>
      <c r="J3374" s="44" t="s">
        <v>682</v>
      </c>
      <c r="K3374" s="44" t="s">
        <v>566</v>
      </c>
      <c r="L3374" s="44" t="s">
        <v>683</v>
      </c>
      <c r="M3374" s="44" t="s">
        <v>759</v>
      </c>
      <c r="N3374" s="44" t="s">
        <v>10956</v>
      </c>
      <c r="O3374" s="44" t="s">
        <v>9880</v>
      </c>
      <c r="P3374" s="44" t="s">
        <v>9876</v>
      </c>
      <c r="Q3374" s="44" t="s">
        <v>570</v>
      </c>
    </row>
    <row r="3375" spans="1:17" x14ac:dyDescent="0.25">
      <c r="A3375" s="44" t="s">
        <v>10957</v>
      </c>
      <c r="B3375" s="44" t="s">
        <v>10958</v>
      </c>
      <c r="C3375" s="44" t="s">
        <v>10959</v>
      </c>
      <c r="D3375" s="44"/>
      <c r="E3375" s="44" t="s">
        <v>10891</v>
      </c>
      <c r="F3375" s="44"/>
      <c r="G3375" s="45">
        <v>60</v>
      </c>
      <c r="H3375" s="46">
        <v>0</v>
      </c>
      <c r="I3375" s="44" t="s">
        <v>693</v>
      </c>
      <c r="J3375" s="44" t="s">
        <v>694</v>
      </c>
      <c r="K3375" s="44" t="s">
        <v>566</v>
      </c>
      <c r="L3375" s="44" t="s">
        <v>683</v>
      </c>
      <c r="M3375" s="44" t="s">
        <v>9859</v>
      </c>
      <c r="N3375" s="44"/>
      <c r="O3375" s="44" t="s">
        <v>9880</v>
      </c>
      <c r="P3375" s="44" t="s">
        <v>9876</v>
      </c>
      <c r="Q3375" s="44" t="s">
        <v>570</v>
      </c>
    </row>
    <row r="3376" spans="1:17" x14ac:dyDescent="0.25">
      <c r="A3376" s="44" t="s">
        <v>10960</v>
      </c>
      <c r="B3376" s="44" t="s">
        <v>10961</v>
      </c>
      <c r="C3376" s="44" t="s">
        <v>10962</v>
      </c>
      <c r="D3376" s="44" t="s">
        <v>74</v>
      </c>
      <c r="E3376" s="44" t="s">
        <v>9899</v>
      </c>
      <c r="F3376" s="44"/>
      <c r="G3376" s="45">
        <v>60</v>
      </c>
      <c r="H3376" s="46">
        <v>0</v>
      </c>
      <c r="I3376" s="44" t="s">
        <v>681</v>
      </c>
      <c r="J3376" s="44" t="s">
        <v>682</v>
      </c>
      <c r="K3376" s="44" t="s">
        <v>566</v>
      </c>
      <c r="L3376" s="44" t="s">
        <v>683</v>
      </c>
      <c r="M3376" s="44" t="s">
        <v>1106</v>
      </c>
      <c r="N3376" s="44"/>
      <c r="O3376" s="44" t="s">
        <v>9880</v>
      </c>
      <c r="P3376" s="44" t="s">
        <v>9876</v>
      </c>
      <c r="Q3376" s="44" t="s">
        <v>4245</v>
      </c>
    </row>
    <row r="3377" spans="1:17" x14ac:dyDescent="0.25">
      <c r="A3377" s="44" t="s">
        <v>10963</v>
      </c>
      <c r="B3377" s="44" t="s">
        <v>10964</v>
      </c>
      <c r="C3377" s="44" t="s">
        <v>10965</v>
      </c>
      <c r="D3377" s="44"/>
      <c r="E3377" s="44" t="s">
        <v>9878</v>
      </c>
      <c r="F3377" s="44" t="s">
        <v>74</v>
      </c>
      <c r="G3377" s="45">
        <v>60</v>
      </c>
      <c r="H3377" s="46">
        <v>0</v>
      </c>
      <c r="I3377" s="44" t="s">
        <v>583</v>
      </c>
      <c r="J3377" s="44" t="s">
        <v>584</v>
      </c>
      <c r="K3377" s="44" t="s">
        <v>566</v>
      </c>
      <c r="L3377" s="44" t="s">
        <v>567</v>
      </c>
      <c r="M3377" s="44" t="s">
        <v>766</v>
      </c>
      <c r="N3377" s="44" t="s">
        <v>4073</v>
      </c>
      <c r="O3377" s="44" t="s">
        <v>9880</v>
      </c>
      <c r="P3377" s="44" t="s">
        <v>9876</v>
      </c>
      <c r="Q3377" s="44" t="s">
        <v>570</v>
      </c>
    </row>
    <row r="3378" spans="1:17" x14ac:dyDescent="0.25">
      <c r="A3378" s="44" t="s">
        <v>10966</v>
      </c>
      <c r="B3378" s="44" t="s">
        <v>10967</v>
      </c>
      <c r="C3378" s="44" t="s">
        <v>10843</v>
      </c>
      <c r="D3378" s="44"/>
      <c r="E3378" s="44" t="s">
        <v>9878</v>
      </c>
      <c r="F3378" s="44" t="s">
        <v>74</v>
      </c>
      <c r="G3378" s="45">
        <v>60</v>
      </c>
      <c r="H3378" s="46">
        <v>0</v>
      </c>
      <c r="I3378" s="44" t="s">
        <v>623</v>
      </c>
      <c r="J3378" s="44" t="s">
        <v>624</v>
      </c>
      <c r="K3378" s="44" t="s">
        <v>566</v>
      </c>
      <c r="L3378" s="44" t="s">
        <v>567</v>
      </c>
      <c r="M3378" s="44" t="s">
        <v>795</v>
      </c>
      <c r="N3378" s="44" t="s">
        <v>2922</v>
      </c>
      <c r="O3378" s="44" t="s">
        <v>9880</v>
      </c>
      <c r="P3378" s="44" t="s">
        <v>9876</v>
      </c>
      <c r="Q3378" s="44" t="s">
        <v>570</v>
      </c>
    </row>
    <row r="3379" spans="1:17" x14ac:dyDescent="0.25">
      <c r="A3379" s="44" t="s">
        <v>10968</v>
      </c>
      <c r="B3379" s="44" t="s">
        <v>10969</v>
      </c>
      <c r="C3379" s="44" t="s">
        <v>10970</v>
      </c>
      <c r="D3379" s="44"/>
      <c r="E3379" s="44" t="s">
        <v>9878</v>
      </c>
      <c r="F3379" s="44" t="s">
        <v>74</v>
      </c>
      <c r="G3379" s="45">
        <v>60</v>
      </c>
      <c r="H3379" s="46">
        <v>0</v>
      </c>
      <c r="I3379" s="44" t="s">
        <v>657</v>
      </c>
      <c r="J3379" s="44" t="s">
        <v>658</v>
      </c>
      <c r="K3379" s="44" t="s">
        <v>566</v>
      </c>
      <c r="L3379" s="44" t="s">
        <v>567</v>
      </c>
      <c r="M3379" s="44" t="s">
        <v>948</v>
      </c>
      <c r="N3379" s="44" t="s">
        <v>10971</v>
      </c>
      <c r="O3379" s="44" t="s">
        <v>9880</v>
      </c>
      <c r="P3379" s="44" t="s">
        <v>9876</v>
      </c>
      <c r="Q3379" s="44" t="s">
        <v>570</v>
      </c>
    </row>
    <row r="3380" spans="1:17" x14ac:dyDescent="0.25">
      <c r="A3380" s="44" t="s">
        <v>10972</v>
      </c>
      <c r="B3380" s="44" t="s">
        <v>10973</v>
      </c>
      <c r="C3380" s="44" t="s">
        <v>10974</v>
      </c>
      <c r="D3380" s="44"/>
      <c r="E3380" s="44" t="s">
        <v>9878</v>
      </c>
      <c r="F3380" s="44" t="s">
        <v>74</v>
      </c>
      <c r="G3380" s="45">
        <v>60</v>
      </c>
      <c r="H3380" s="46">
        <v>0</v>
      </c>
      <c r="I3380" s="44" t="s">
        <v>657</v>
      </c>
      <c r="J3380" s="44" t="s">
        <v>658</v>
      </c>
      <c r="K3380" s="44" t="s">
        <v>566</v>
      </c>
      <c r="L3380" s="44" t="s">
        <v>567</v>
      </c>
      <c r="M3380" s="44" t="s">
        <v>948</v>
      </c>
      <c r="N3380" s="44" t="s">
        <v>10975</v>
      </c>
      <c r="O3380" s="44" t="s">
        <v>9880</v>
      </c>
      <c r="P3380" s="44" t="s">
        <v>9876</v>
      </c>
      <c r="Q3380" s="44" t="s">
        <v>570</v>
      </c>
    </row>
    <row r="3381" spans="1:17" x14ac:dyDescent="0.25">
      <c r="A3381" s="44" t="s">
        <v>10976</v>
      </c>
      <c r="B3381" s="44" t="s">
        <v>10977</v>
      </c>
      <c r="C3381" s="44" t="s">
        <v>10978</v>
      </c>
      <c r="D3381" s="44" t="s">
        <v>74</v>
      </c>
      <c r="E3381" s="44" t="s">
        <v>9899</v>
      </c>
      <c r="F3381" s="44"/>
      <c r="G3381" s="45">
        <v>60</v>
      </c>
      <c r="H3381" s="46">
        <v>0</v>
      </c>
      <c r="I3381" s="44" t="s">
        <v>681</v>
      </c>
      <c r="J3381" s="44" t="s">
        <v>682</v>
      </c>
      <c r="K3381" s="44" t="s">
        <v>566</v>
      </c>
      <c r="L3381" s="44" t="s">
        <v>683</v>
      </c>
      <c r="M3381" s="44" t="s">
        <v>1106</v>
      </c>
      <c r="N3381" s="44"/>
      <c r="O3381" s="44" t="s">
        <v>9880</v>
      </c>
      <c r="P3381" s="44" t="s">
        <v>9876</v>
      </c>
      <c r="Q3381" s="44" t="s">
        <v>4245</v>
      </c>
    </row>
    <row r="3382" spans="1:17" x14ac:dyDescent="0.25">
      <c r="A3382" s="44" t="s">
        <v>10979</v>
      </c>
      <c r="B3382" s="44" t="s">
        <v>10980</v>
      </c>
      <c r="C3382" s="44" t="s">
        <v>10981</v>
      </c>
      <c r="D3382" s="44"/>
      <c r="E3382" s="44" t="s">
        <v>9878</v>
      </c>
      <c r="F3382" s="44" t="s">
        <v>74</v>
      </c>
      <c r="G3382" s="45">
        <v>60</v>
      </c>
      <c r="H3382" s="46">
        <v>0</v>
      </c>
      <c r="I3382" s="44" t="s">
        <v>657</v>
      </c>
      <c r="J3382" s="44" t="s">
        <v>658</v>
      </c>
      <c r="K3382" s="44" t="s">
        <v>566</v>
      </c>
      <c r="L3382" s="44" t="s">
        <v>567</v>
      </c>
      <c r="M3382" s="44" t="s">
        <v>568</v>
      </c>
      <c r="N3382" s="44" t="s">
        <v>10982</v>
      </c>
      <c r="O3382" s="44" t="s">
        <v>9880</v>
      </c>
      <c r="P3382" s="44" t="s">
        <v>9876</v>
      </c>
      <c r="Q3382" s="44" t="s">
        <v>570</v>
      </c>
    </row>
    <row r="3383" spans="1:17" x14ac:dyDescent="0.25">
      <c r="A3383" s="44" t="s">
        <v>10983</v>
      </c>
      <c r="B3383" s="44" t="s">
        <v>10984</v>
      </c>
      <c r="C3383" s="44" t="s">
        <v>10985</v>
      </c>
      <c r="D3383" s="44"/>
      <c r="E3383" s="44" t="s">
        <v>10891</v>
      </c>
      <c r="F3383" s="44"/>
      <c r="G3383" s="45">
        <v>60</v>
      </c>
      <c r="H3383" s="46">
        <v>0</v>
      </c>
      <c r="I3383" s="44" t="s">
        <v>693</v>
      </c>
      <c r="J3383" s="44" t="s">
        <v>694</v>
      </c>
      <c r="K3383" s="44" t="s">
        <v>566</v>
      </c>
      <c r="L3383" s="44" t="s">
        <v>683</v>
      </c>
      <c r="M3383" s="44" t="s">
        <v>9859</v>
      </c>
      <c r="N3383" s="44"/>
      <c r="O3383" s="44" t="s">
        <v>9880</v>
      </c>
      <c r="P3383" s="44" t="s">
        <v>9876</v>
      </c>
      <c r="Q3383" s="44" t="s">
        <v>570</v>
      </c>
    </row>
    <row r="3384" spans="1:17" x14ac:dyDescent="0.25">
      <c r="A3384" s="44" t="s">
        <v>10986</v>
      </c>
      <c r="B3384" s="44" t="s">
        <v>10987</v>
      </c>
      <c r="C3384" s="44" t="s">
        <v>10988</v>
      </c>
      <c r="D3384" s="44"/>
      <c r="E3384" s="44" t="s">
        <v>10109</v>
      </c>
      <c r="F3384" s="44"/>
      <c r="G3384" s="45">
        <v>60</v>
      </c>
      <c r="H3384" s="46">
        <v>0</v>
      </c>
      <c r="I3384" s="44" t="s">
        <v>575</v>
      </c>
      <c r="J3384" s="44" t="s">
        <v>576</v>
      </c>
      <c r="K3384" s="44" t="s">
        <v>566</v>
      </c>
      <c r="L3384" s="44" t="s">
        <v>567</v>
      </c>
      <c r="M3384" s="44" t="s">
        <v>629</v>
      </c>
      <c r="N3384" s="44"/>
      <c r="O3384" s="44" t="s">
        <v>9880</v>
      </c>
      <c r="P3384" s="44" t="s">
        <v>9876</v>
      </c>
      <c r="Q3384" s="44" t="s">
        <v>570</v>
      </c>
    </row>
    <row r="3385" spans="1:17" x14ac:dyDescent="0.25">
      <c r="A3385" s="44" t="s">
        <v>10989</v>
      </c>
      <c r="B3385" s="44" t="s">
        <v>10990</v>
      </c>
      <c r="C3385" s="44" t="s">
        <v>10991</v>
      </c>
      <c r="D3385" s="44" t="s">
        <v>74</v>
      </c>
      <c r="E3385" s="44" t="s">
        <v>9899</v>
      </c>
      <c r="F3385" s="44"/>
      <c r="G3385" s="45">
        <v>60</v>
      </c>
      <c r="H3385" s="46">
        <v>0</v>
      </c>
      <c r="I3385" s="44" t="s">
        <v>5074</v>
      </c>
      <c r="J3385" s="44" t="s">
        <v>5075</v>
      </c>
      <c r="K3385" s="44" t="s">
        <v>566</v>
      </c>
      <c r="L3385" s="44" t="s">
        <v>683</v>
      </c>
      <c r="M3385" s="44" t="s">
        <v>9445</v>
      </c>
      <c r="N3385" s="44"/>
      <c r="O3385" s="44" t="s">
        <v>9880</v>
      </c>
      <c r="P3385" s="44" t="s">
        <v>9876</v>
      </c>
      <c r="Q3385" s="44" t="s">
        <v>4245</v>
      </c>
    </row>
    <row r="3386" spans="1:17" x14ac:dyDescent="0.25">
      <c r="A3386" s="44" t="s">
        <v>10992</v>
      </c>
      <c r="B3386" s="44" t="s">
        <v>10993</v>
      </c>
      <c r="C3386" s="44" t="s">
        <v>10994</v>
      </c>
      <c r="D3386" s="44"/>
      <c r="E3386" s="44" t="s">
        <v>9878</v>
      </c>
      <c r="F3386" s="44" t="s">
        <v>74</v>
      </c>
      <c r="G3386" s="45">
        <v>60</v>
      </c>
      <c r="H3386" s="46">
        <v>0</v>
      </c>
      <c r="I3386" s="44" t="s">
        <v>575</v>
      </c>
      <c r="J3386" s="44" t="s">
        <v>576</v>
      </c>
      <c r="K3386" s="44" t="s">
        <v>566</v>
      </c>
      <c r="L3386" s="44" t="s">
        <v>567</v>
      </c>
      <c r="M3386" s="44" t="s">
        <v>629</v>
      </c>
      <c r="N3386" s="44" t="s">
        <v>7927</v>
      </c>
      <c r="O3386" s="44" t="s">
        <v>9880</v>
      </c>
      <c r="P3386" s="44" t="s">
        <v>9876</v>
      </c>
      <c r="Q3386" s="44" t="s">
        <v>570</v>
      </c>
    </row>
    <row r="3387" spans="1:17" x14ac:dyDescent="0.25">
      <c r="A3387" s="44" t="s">
        <v>10995</v>
      </c>
      <c r="B3387" s="44" t="s">
        <v>10996</v>
      </c>
      <c r="C3387" s="44" t="s">
        <v>10997</v>
      </c>
      <c r="D3387" s="44"/>
      <c r="E3387" s="44" t="s">
        <v>9878</v>
      </c>
      <c r="F3387" s="44" t="s">
        <v>74</v>
      </c>
      <c r="G3387" s="45">
        <v>60</v>
      </c>
      <c r="H3387" s="46">
        <v>0</v>
      </c>
      <c r="I3387" s="44" t="s">
        <v>623</v>
      </c>
      <c r="J3387" s="44" t="s">
        <v>624</v>
      </c>
      <c r="K3387" s="44" t="s">
        <v>566</v>
      </c>
      <c r="L3387" s="44" t="s">
        <v>567</v>
      </c>
      <c r="M3387" s="44" t="s">
        <v>725</v>
      </c>
      <c r="N3387" s="44" t="s">
        <v>10998</v>
      </c>
      <c r="O3387" s="44" t="s">
        <v>9880</v>
      </c>
      <c r="P3387" s="44" t="s">
        <v>9876</v>
      </c>
      <c r="Q3387" s="44" t="s">
        <v>570</v>
      </c>
    </row>
    <row r="3388" spans="1:17" x14ac:dyDescent="0.25">
      <c r="A3388" s="44" t="s">
        <v>10999</v>
      </c>
      <c r="B3388" s="44" t="s">
        <v>11000</v>
      </c>
      <c r="C3388" s="44" t="s">
        <v>11001</v>
      </c>
      <c r="D3388" s="44"/>
      <c r="E3388" s="44" t="s">
        <v>9878</v>
      </c>
      <c r="F3388" s="44" t="s">
        <v>74</v>
      </c>
      <c r="G3388" s="45">
        <v>60</v>
      </c>
      <c r="H3388" s="46">
        <v>0</v>
      </c>
      <c r="I3388" s="44" t="s">
        <v>583</v>
      </c>
      <c r="J3388" s="44" t="s">
        <v>584</v>
      </c>
      <c r="K3388" s="44" t="s">
        <v>566</v>
      </c>
      <c r="L3388" s="44" t="s">
        <v>567</v>
      </c>
      <c r="M3388" s="44" t="s">
        <v>766</v>
      </c>
      <c r="N3388" s="44" t="s">
        <v>859</v>
      </c>
      <c r="O3388" s="44" t="s">
        <v>9880</v>
      </c>
      <c r="P3388" s="44" t="s">
        <v>9876</v>
      </c>
      <c r="Q3388" s="44" t="s">
        <v>570</v>
      </c>
    </row>
    <row r="3389" spans="1:17" x14ac:dyDescent="0.25">
      <c r="A3389" s="44" t="s">
        <v>11002</v>
      </c>
      <c r="B3389" s="44" t="s">
        <v>11003</v>
      </c>
      <c r="C3389" s="44" t="s">
        <v>11004</v>
      </c>
      <c r="D3389" s="44"/>
      <c r="E3389" s="44" t="s">
        <v>10891</v>
      </c>
      <c r="F3389" s="44"/>
      <c r="G3389" s="45">
        <v>60</v>
      </c>
      <c r="H3389" s="46">
        <v>0</v>
      </c>
      <c r="I3389" s="44" t="s">
        <v>693</v>
      </c>
      <c r="J3389" s="44" t="s">
        <v>694</v>
      </c>
      <c r="K3389" s="44" t="s">
        <v>566</v>
      </c>
      <c r="L3389" s="44" t="s">
        <v>683</v>
      </c>
      <c r="M3389" s="44" t="s">
        <v>1078</v>
      </c>
      <c r="N3389" s="44"/>
      <c r="O3389" s="44" t="s">
        <v>9880</v>
      </c>
      <c r="P3389" s="44" t="s">
        <v>9876</v>
      </c>
      <c r="Q3389" s="44" t="s">
        <v>570</v>
      </c>
    </row>
    <row r="3390" spans="1:17" x14ac:dyDescent="0.25">
      <c r="A3390" s="44" t="s">
        <v>11005</v>
      </c>
      <c r="B3390" s="44" t="s">
        <v>11006</v>
      </c>
      <c r="C3390" s="44" t="s">
        <v>11007</v>
      </c>
      <c r="D3390" s="44"/>
      <c r="E3390" s="44" t="s">
        <v>10891</v>
      </c>
      <c r="F3390" s="44"/>
      <c r="G3390" s="45">
        <v>60</v>
      </c>
      <c r="H3390" s="46">
        <v>0</v>
      </c>
      <c r="I3390" s="44" t="s">
        <v>681</v>
      </c>
      <c r="J3390" s="44" t="s">
        <v>682</v>
      </c>
      <c r="K3390" s="44" t="s">
        <v>566</v>
      </c>
      <c r="L3390" s="44" t="s">
        <v>683</v>
      </c>
      <c r="M3390" s="44" t="s">
        <v>1179</v>
      </c>
      <c r="N3390" s="44"/>
      <c r="O3390" s="44" t="s">
        <v>9880</v>
      </c>
      <c r="P3390" s="44" t="s">
        <v>9876</v>
      </c>
      <c r="Q3390" s="44" t="s">
        <v>570</v>
      </c>
    </row>
    <row r="3391" spans="1:17" x14ac:dyDescent="0.25">
      <c r="A3391" s="44" t="s">
        <v>11008</v>
      </c>
      <c r="B3391" s="44" t="s">
        <v>11009</v>
      </c>
      <c r="C3391" s="44" t="s">
        <v>11010</v>
      </c>
      <c r="D3391" s="44"/>
      <c r="E3391" s="44" t="s">
        <v>9878</v>
      </c>
      <c r="F3391" s="44" t="s">
        <v>74</v>
      </c>
      <c r="G3391" s="45">
        <v>60</v>
      </c>
      <c r="H3391" s="46">
        <v>0</v>
      </c>
      <c r="I3391" s="44" t="s">
        <v>623</v>
      </c>
      <c r="J3391" s="44" t="s">
        <v>624</v>
      </c>
      <c r="K3391" s="44" t="s">
        <v>566</v>
      </c>
      <c r="L3391" s="44" t="s">
        <v>567</v>
      </c>
      <c r="M3391" s="44" t="s">
        <v>795</v>
      </c>
      <c r="N3391" s="44" t="s">
        <v>2893</v>
      </c>
      <c r="O3391" s="44" t="s">
        <v>9880</v>
      </c>
      <c r="P3391" s="44" t="s">
        <v>9876</v>
      </c>
      <c r="Q3391" s="44" t="s">
        <v>570</v>
      </c>
    </row>
    <row r="3392" spans="1:17" x14ac:dyDescent="0.25">
      <c r="A3392" s="44" t="s">
        <v>11011</v>
      </c>
      <c r="B3392" s="44" t="s">
        <v>11012</v>
      </c>
      <c r="C3392" s="44" t="s">
        <v>11013</v>
      </c>
      <c r="D3392" s="44"/>
      <c r="E3392" s="44" t="s">
        <v>9878</v>
      </c>
      <c r="F3392" s="44" t="s">
        <v>74</v>
      </c>
      <c r="G3392" s="45">
        <v>60</v>
      </c>
      <c r="H3392" s="46">
        <v>0</v>
      </c>
      <c r="I3392" s="44" t="s">
        <v>657</v>
      </c>
      <c r="J3392" s="44" t="s">
        <v>658</v>
      </c>
      <c r="K3392" s="44" t="s">
        <v>566</v>
      </c>
      <c r="L3392" s="44" t="s">
        <v>567</v>
      </c>
      <c r="M3392" s="44" t="s">
        <v>948</v>
      </c>
      <c r="N3392" s="44" t="s">
        <v>11014</v>
      </c>
      <c r="O3392" s="44" t="s">
        <v>9880</v>
      </c>
      <c r="P3392" s="44" t="s">
        <v>9876</v>
      </c>
      <c r="Q3392" s="44" t="s">
        <v>570</v>
      </c>
    </row>
    <row r="3393" spans="1:17" x14ac:dyDescent="0.25">
      <c r="A3393" s="44" t="s">
        <v>11015</v>
      </c>
      <c r="B3393" s="44" t="s">
        <v>11016</v>
      </c>
      <c r="C3393" s="44" t="s">
        <v>11017</v>
      </c>
      <c r="D3393" s="44"/>
      <c r="E3393" s="44" t="s">
        <v>9878</v>
      </c>
      <c r="F3393" s="44" t="s">
        <v>74</v>
      </c>
      <c r="G3393" s="45">
        <v>60</v>
      </c>
      <c r="H3393" s="46">
        <v>0</v>
      </c>
      <c r="I3393" s="44" t="s">
        <v>623</v>
      </c>
      <c r="J3393" s="44" t="s">
        <v>624</v>
      </c>
      <c r="K3393" s="44" t="s">
        <v>566</v>
      </c>
      <c r="L3393" s="44" t="s">
        <v>567</v>
      </c>
      <c r="M3393" s="44" t="s">
        <v>795</v>
      </c>
      <c r="N3393" s="44"/>
      <c r="O3393" s="44" t="s">
        <v>9880</v>
      </c>
      <c r="P3393" s="44" t="s">
        <v>9876</v>
      </c>
      <c r="Q3393" s="44" t="s">
        <v>570</v>
      </c>
    </row>
    <row r="3394" spans="1:17" x14ac:dyDescent="0.25">
      <c r="A3394" s="44" t="s">
        <v>11018</v>
      </c>
      <c r="B3394" s="44" t="s">
        <v>11019</v>
      </c>
      <c r="C3394" s="44" t="s">
        <v>11020</v>
      </c>
      <c r="D3394" s="44"/>
      <c r="E3394" s="44" t="s">
        <v>10891</v>
      </c>
      <c r="F3394" s="44" t="s">
        <v>74</v>
      </c>
      <c r="G3394" s="45">
        <v>60</v>
      </c>
      <c r="H3394" s="46">
        <v>0</v>
      </c>
      <c r="I3394" s="44" t="s">
        <v>681</v>
      </c>
      <c r="J3394" s="44" t="s">
        <v>682</v>
      </c>
      <c r="K3394" s="44" t="s">
        <v>566</v>
      </c>
      <c r="L3394" s="44" t="s">
        <v>683</v>
      </c>
      <c r="M3394" s="44" t="s">
        <v>1106</v>
      </c>
      <c r="N3394" s="44"/>
      <c r="O3394" s="44" t="s">
        <v>9880</v>
      </c>
      <c r="P3394" s="44" t="s">
        <v>9876</v>
      </c>
      <c r="Q3394" s="44" t="s">
        <v>570</v>
      </c>
    </row>
    <row r="3395" spans="1:17" x14ac:dyDescent="0.25">
      <c r="A3395" s="44" t="s">
        <v>11021</v>
      </c>
      <c r="B3395" s="44" t="s">
        <v>11022</v>
      </c>
      <c r="C3395" s="44" t="s">
        <v>11023</v>
      </c>
      <c r="D3395" s="44"/>
      <c r="E3395" s="44" t="s">
        <v>10891</v>
      </c>
      <c r="F3395" s="44"/>
      <c r="G3395" s="45">
        <v>60</v>
      </c>
      <c r="H3395" s="46">
        <v>0</v>
      </c>
      <c r="I3395" s="44" t="s">
        <v>693</v>
      </c>
      <c r="J3395" s="44" t="s">
        <v>694</v>
      </c>
      <c r="K3395" s="44" t="s">
        <v>566</v>
      </c>
      <c r="L3395" s="44" t="s">
        <v>683</v>
      </c>
      <c r="M3395" s="44" t="s">
        <v>1078</v>
      </c>
      <c r="N3395" s="44"/>
      <c r="O3395" s="44" t="s">
        <v>9880</v>
      </c>
      <c r="P3395" s="44" t="s">
        <v>9876</v>
      </c>
      <c r="Q3395" s="44" t="s">
        <v>570</v>
      </c>
    </row>
    <row r="3396" spans="1:17" x14ac:dyDescent="0.25">
      <c r="A3396" s="44" t="s">
        <v>11024</v>
      </c>
      <c r="B3396" s="44" t="s">
        <v>11025</v>
      </c>
      <c r="C3396" s="44" t="s">
        <v>11026</v>
      </c>
      <c r="D3396" s="44"/>
      <c r="E3396" s="44" t="s">
        <v>10891</v>
      </c>
      <c r="F3396" s="44" t="s">
        <v>74</v>
      </c>
      <c r="G3396" s="45">
        <v>60</v>
      </c>
      <c r="H3396" s="46">
        <v>0</v>
      </c>
      <c r="I3396" s="44" t="s">
        <v>681</v>
      </c>
      <c r="J3396" s="44" t="s">
        <v>682</v>
      </c>
      <c r="K3396" s="44" t="s">
        <v>566</v>
      </c>
      <c r="L3396" s="44" t="s">
        <v>683</v>
      </c>
      <c r="M3396" s="44" t="s">
        <v>759</v>
      </c>
      <c r="N3396" s="44" t="s">
        <v>6728</v>
      </c>
      <c r="O3396" s="44" t="s">
        <v>9880</v>
      </c>
      <c r="P3396" s="44" t="s">
        <v>9876</v>
      </c>
      <c r="Q3396" s="44" t="s">
        <v>570</v>
      </c>
    </row>
    <row r="3397" spans="1:17" x14ac:dyDescent="0.25">
      <c r="A3397" s="44" t="s">
        <v>11027</v>
      </c>
      <c r="B3397" s="44" t="s">
        <v>11028</v>
      </c>
      <c r="C3397" s="44" t="s">
        <v>11029</v>
      </c>
      <c r="D3397" s="44"/>
      <c r="E3397" s="44" t="s">
        <v>10891</v>
      </c>
      <c r="F3397" s="44"/>
      <c r="G3397" s="45">
        <v>60</v>
      </c>
      <c r="H3397" s="46">
        <v>0</v>
      </c>
      <c r="I3397" s="44" t="s">
        <v>681</v>
      </c>
      <c r="J3397" s="44" t="s">
        <v>682</v>
      </c>
      <c r="K3397" s="44" t="s">
        <v>566</v>
      </c>
      <c r="L3397" s="44" t="s">
        <v>683</v>
      </c>
      <c r="M3397" s="44" t="s">
        <v>1106</v>
      </c>
      <c r="N3397" s="44"/>
      <c r="O3397" s="44" t="s">
        <v>9880</v>
      </c>
      <c r="P3397" s="44" t="s">
        <v>9876</v>
      </c>
      <c r="Q3397" s="44" t="s">
        <v>570</v>
      </c>
    </row>
    <row r="3398" spans="1:17" x14ac:dyDescent="0.25">
      <c r="A3398" s="44" t="s">
        <v>11030</v>
      </c>
      <c r="B3398" s="44" t="s">
        <v>11031</v>
      </c>
      <c r="C3398" s="44" t="s">
        <v>11032</v>
      </c>
      <c r="D3398" s="44"/>
      <c r="E3398" s="44" t="s">
        <v>10891</v>
      </c>
      <c r="F3398" s="44"/>
      <c r="G3398" s="45">
        <v>60</v>
      </c>
      <c r="H3398" s="46">
        <v>0</v>
      </c>
      <c r="I3398" s="44" t="s">
        <v>681</v>
      </c>
      <c r="J3398" s="44" t="s">
        <v>682</v>
      </c>
      <c r="K3398" s="44" t="s">
        <v>566</v>
      </c>
      <c r="L3398" s="44" t="s">
        <v>683</v>
      </c>
      <c r="M3398" s="44" t="s">
        <v>1106</v>
      </c>
      <c r="N3398" s="44" t="s">
        <v>11033</v>
      </c>
      <c r="O3398" s="44" t="s">
        <v>9880</v>
      </c>
      <c r="P3398" s="44" t="s">
        <v>9876</v>
      </c>
      <c r="Q3398" s="44" t="s">
        <v>570</v>
      </c>
    </row>
    <row r="3399" spans="1:17" x14ac:dyDescent="0.25">
      <c r="A3399" s="44" t="s">
        <v>11034</v>
      </c>
      <c r="B3399" s="44" t="s">
        <v>11035</v>
      </c>
      <c r="C3399" s="44" t="s">
        <v>11036</v>
      </c>
      <c r="D3399" s="44"/>
      <c r="E3399" s="44" t="s">
        <v>9878</v>
      </c>
      <c r="F3399" s="44" t="s">
        <v>74</v>
      </c>
      <c r="G3399" s="45">
        <v>60</v>
      </c>
      <c r="H3399" s="46">
        <v>0</v>
      </c>
      <c r="I3399" s="44" t="s">
        <v>575</v>
      </c>
      <c r="J3399" s="44" t="s">
        <v>576</v>
      </c>
      <c r="K3399" s="44" t="s">
        <v>566</v>
      </c>
      <c r="L3399" s="44" t="s">
        <v>567</v>
      </c>
      <c r="M3399" s="44" t="s">
        <v>2277</v>
      </c>
      <c r="N3399" s="44" t="s">
        <v>6869</v>
      </c>
      <c r="O3399" s="44" t="s">
        <v>9880</v>
      </c>
      <c r="P3399" s="44" t="s">
        <v>9876</v>
      </c>
      <c r="Q3399" s="44" t="s">
        <v>570</v>
      </c>
    </row>
    <row r="3400" spans="1:17" x14ac:dyDescent="0.25">
      <c r="A3400" s="44" t="s">
        <v>11037</v>
      </c>
      <c r="B3400" s="44" t="s">
        <v>11038</v>
      </c>
      <c r="C3400" s="44" t="s">
        <v>11039</v>
      </c>
      <c r="D3400" s="44"/>
      <c r="E3400" s="44" t="s">
        <v>10109</v>
      </c>
      <c r="F3400" s="44"/>
      <c r="G3400" s="45">
        <v>60</v>
      </c>
      <c r="H3400" s="46">
        <v>0</v>
      </c>
      <c r="I3400" s="44" t="s">
        <v>575</v>
      </c>
      <c r="J3400" s="44" t="s">
        <v>576</v>
      </c>
      <c r="K3400" s="44" t="s">
        <v>566</v>
      </c>
      <c r="L3400" s="44" t="s">
        <v>567</v>
      </c>
      <c r="M3400" s="44" t="s">
        <v>629</v>
      </c>
      <c r="N3400" s="44" t="s">
        <v>7571</v>
      </c>
      <c r="O3400" s="44" t="s">
        <v>9880</v>
      </c>
      <c r="P3400" s="44" t="s">
        <v>9876</v>
      </c>
      <c r="Q3400" s="44" t="s">
        <v>570</v>
      </c>
    </row>
    <row r="3401" spans="1:17" x14ac:dyDescent="0.25">
      <c r="A3401" s="44" t="s">
        <v>11040</v>
      </c>
      <c r="B3401" s="44" t="s">
        <v>11041</v>
      </c>
      <c r="C3401" s="44" t="s">
        <v>11042</v>
      </c>
      <c r="D3401" s="44"/>
      <c r="E3401" s="44" t="s">
        <v>10891</v>
      </c>
      <c r="F3401" s="44" t="s">
        <v>74</v>
      </c>
      <c r="G3401" s="45">
        <v>60</v>
      </c>
      <c r="H3401" s="46">
        <v>0</v>
      </c>
      <c r="I3401" s="44" t="s">
        <v>681</v>
      </c>
      <c r="J3401" s="44" t="s">
        <v>682</v>
      </c>
      <c r="K3401" s="44" t="s">
        <v>566</v>
      </c>
      <c r="L3401" s="44" t="s">
        <v>683</v>
      </c>
      <c r="M3401" s="44" t="s">
        <v>5085</v>
      </c>
      <c r="N3401" s="44"/>
      <c r="O3401" s="44" t="s">
        <v>9880</v>
      </c>
      <c r="P3401" s="44" t="s">
        <v>9876</v>
      </c>
      <c r="Q3401" s="44" t="s">
        <v>570</v>
      </c>
    </row>
    <row r="3402" spans="1:17" x14ac:dyDescent="0.25">
      <c r="A3402" s="44" t="s">
        <v>11043</v>
      </c>
      <c r="B3402" s="44" t="s">
        <v>11044</v>
      </c>
      <c r="C3402" s="44" t="s">
        <v>11045</v>
      </c>
      <c r="D3402" s="44"/>
      <c r="E3402" s="44" t="s">
        <v>9878</v>
      </c>
      <c r="F3402" s="44" t="s">
        <v>74</v>
      </c>
      <c r="G3402" s="45">
        <v>60</v>
      </c>
      <c r="H3402" s="46">
        <v>0</v>
      </c>
      <c r="I3402" s="44" t="s">
        <v>623</v>
      </c>
      <c r="J3402" s="44" t="s">
        <v>624</v>
      </c>
      <c r="K3402" s="44" t="s">
        <v>566</v>
      </c>
      <c r="L3402" s="44" t="s">
        <v>567</v>
      </c>
      <c r="M3402" s="44" t="s">
        <v>795</v>
      </c>
      <c r="N3402" s="44" t="s">
        <v>2893</v>
      </c>
      <c r="O3402" s="44" t="s">
        <v>9880</v>
      </c>
      <c r="P3402" s="44" t="s">
        <v>9876</v>
      </c>
      <c r="Q3402" s="44" t="s">
        <v>570</v>
      </c>
    </row>
    <row r="3403" spans="1:17" x14ac:dyDescent="0.25">
      <c r="A3403" s="44" t="s">
        <v>11046</v>
      </c>
      <c r="B3403" s="44" t="s">
        <v>11047</v>
      </c>
      <c r="C3403" s="44" t="s">
        <v>11048</v>
      </c>
      <c r="D3403" s="44" t="s">
        <v>74</v>
      </c>
      <c r="E3403" s="44" t="s">
        <v>9899</v>
      </c>
      <c r="F3403" s="44"/>
      <c r="G3403" s="45">
        <v>60</v>
      </c>
      <c r="H3403" s="46">
        <v>0</v>
      </c>
      <c r="I3403" s="44" t="s">
        <v>5074</v>
      </c>
      <c r="J3403" s="44" t="s">
        <v>5075</v>
      </c>
      <c r="K3403" s="44" t="s">
        <v>566</v>
      </c>
      <c r="L3403" s="44" t="s">
        <v>683</v>
      </c>
      <c r="M3403" s="44" t="s">
        <v>1199</v>
      </c>
      <c r="N3403" s="44"/>
      <c r="O3403" s="44" t="s">
        <v>9880</v>
      </c>
      <c r="P3403" s="44" t="s">
        <v>9876</v>
      </c>
      <c r="Q3403" s="44" t="s">
        <v>4245</v>
      </c>
    </row>
    <row r="3404" spans="1:17" x14ac:dyDescent="0.25">
      <c r="A3404" s="44" t="s">
        <v>11049</v>
      </c>
      <c r="B3404" s="44" t="s">
        <v>11050</v>
      </c>
      <c r="C3404" s="44" t="s">
        <v>11051</v>
      </c>
      <c r="D3404" s="44"/>
      <c r="E3404" s="44" t="s">
        <v>10891</v>
      </c>
      <c r="F3404" s="44"/>
      <c r="G3404" s="45">
        <v>60</v>
      </c>
      <c r="H3404" s="46">
        <v>0</v>
      </c>
      <c r="I3404" s="44" t="s">
        <v>693</v>
      </c>
      <c r="J3404" s="44" t="s">
        <v>694</v>
      </c>
      <c r="K3404" s="44" t="s">
        <v>566</v>
      </c>
      <c r="L3404" s="44" t="s">
        <v>683</v>
      </c>
      <c r="M3404" s="44" t="s">
        <v>1078</v>
      </c>
      <c r="N3404" s="44"/>
      <c r="O3404" s="44" t="s">
        <v>9880</v>
      </c>
      <c r="P3404" s="44" t="s">
        <v>9876</v>
      </c>
      <c r="Q3404" s="44" t="s">
        <v>570</v>
      </c>
    </row>
    <row r="3405" spans="1:17" x14ac:dyDescent="0.25">
      <c r="A3405" s="44" t="s">
        <v>11052</v>
      </c>
      <c r="B3405" s="44" t="s">
        <v>11053</v>
      </c>
      <c r="C3405" s="44" t="s">
        <v>11054</v>
      </c>
      <c r="D3405" s="44" t="s">
        <v>74</v>
      </c>
      <c r="E3405" s="44" t="s">
        <v>9899</v>
      </c>
      <c r="F3405" s="44"/>
      <c r="G3405" s="45">
        <v>60</v>
      </c>
      <c r="H3405" s="46">
        <v>0</v>
      </c>
      <c r="I3405" s="44" t="s">
        <v>681</v>
      </c>
      <c r="J3405" s="44" t="s">
        <v>682</v>
      </c>
      <c r="K3405" s="44" t="s">
        <v>566</v>
      </c>
      <c r="L3405" s="44" t="s">
        <v>683</v>
      </c>
      <c r="M3405" s="44" t="s">
        <v>5085</v>
      </c>
      <c r="N3405" s="44" t="s">
        <v>11055</v>
      </c>
      <c r="O3405" s="44" t="s">
        <v>9880</v>
      </c>
      <c r="P3405" s="44" t="s">
        <v>9876</v>
      </c>
      <c r="Q3405" s="44" t="s">
        <v>4245</v>
      </c>
    </row>
    <row r="3406" spans="1:17" x14ac:dyDescent="0.25">
      <c r="A3406" s="44" t="s">
        <v>11056</v>
      </c>
      <c r="B3406" s="44" t="s">
        <v>11057</v>
      </c>
      <c r="C3406" s="44" t="s">
        <v>11058</v>
      </c>
      <c r="D3406" s="44"/>
      <c r="E3406" s="44" t="s">
        <v>9878</v>
      </c>
      <c r="F3406" s="44" t="s">
        <v>74</v>
      </c>
      <c r="G3406" s="45">
        <v>60</v>
      </c>
      <c r="H3406" s="46">
        <v>0</v>
      </c>
      <c r="I3406" s="44" t="s">
        <v>575</v>
      </c>
      <c r="J3406" s="44" t="s">
        <v>576</v>
      </c>
      <c r="K3406" s="44" t="s">
        <v>566</v>
      </c>
      <c r="L3406" s="44" t="s">
        <v>567</v>
      </c>
      <c r="M3406" s="44" t="s">
        <v>629</v>
      </c>
      <c r="N3406" s="44"/>
      <c r="O3406" s="44" t="s">
        <v>9880</v>
      </c>
      <c r="P3406" s="44" t="s">
        <v>9876</v>
      </c>
      <c r="Q3406" s="44" t="s">
        <v>570</v>
      </c>
    </row>
    <row r="3407" spans="1:17" x14ac:dyDescent="0.25">
      <c r="A3407" s="44" t="s">
        <v>11059</v>
      </c>
      <c r="B3407" s="44" t="s">
        <v>11060</v>
      </c>
      <c r="C3407" s="44" t="s">
        <v>11061</v>
      </c>
      <c r="D3407" s="44"/>
      <c r="E3407" s="44" t="s">
        <v>9878</v>
      </c>
      <c r="F3407" s="44" t="s">
        <v>74</v>
      </c>
      <c r="G3407" s="45">
        <v>60</v>
      </c>
      <c r="H3407" s="46">
        <v>0</v>
      </c>
      <c r="I3407" s="44" t="s">
        <v>583</v>
      </c>
      <c r="J3407" s="44" t="s">
        <v>584</v>
      </c>
      <c r="K3407" s="44" t="s">
        <v>566</v>
      </c>
      <c r="L3407" s="44" t="s">
        <v>567</v>
      </c>
      <c r="M3407" s="44" t="s">
        <v>766</v>
      </c>
      <c r="N3407" s="44" t="s">
        <v>11062</v>
      </c>
      <c r="O3407" s="44" t="s">
        <v>9880</v>
      </c>
      <c r="P3407" s="44" t="s">
        <v>9876</v>
      </c>
      <c r="Q3407" s="44" t="s">
        <v>570</v>
      </c>
    </row>
    <row r="3408" spans="1:17" x14ac:dyDescent="0.25">
      <c r="A3408" s="44" t="s">
        <v>11063</v>
      </c>
      <c r="B3408" s="44" t="s">
        <v>11064</v>
      </c>
      <c r="C3408" s="44" t="s">
        <v>11065</v>
      </c>
      <c r="D3408" s="44"/>
      <c r="E3408" s="44" t="s">
        <v>10891</v>
      </c>
      <c r="F3408" s="44"/>
      <c r="G3408" s="45">
        <v>60</v>
      </c>
      <c r="H3408" s="46">
        <v>0</v>
      </c>
      <c r="I3408" s="44" t="s">
        <v>5074</v>
      </c>
      <c r="J3408" s="44" t="s">
        <v>5075</v>
      </c>
      <c r="K3408" s="44" t="s">
        <v>566</v>
      </c>
      <c r="L3408" s="44" t="s">
        <v>683</v>
      </c>
      <c r="M3408" s="44" t="s">
        <v>1899</v>
      </c>
      <c r="N3408" s="44" t="s">
        <v>4771</v>
      </c>
      <c r="O3408" s="44" t="s">
        <v>9880</v>
      </c>
      <c r="P3408" s="44" t="s">
        <v>9876</v>
      </c>
      <c r="Q3408" s="44" t="s">
        <v>570</v>
      </c>
    </row>
    <row r="3409" spans="1:17" x14ac:dyDescent="0.25">
      <c r="A3409" s="44" t="s">
        <v>11066</v>
      </c>
      <c r="B3409" s="44" t="s">
        <v>11067</v>
      </c>
      <c r="C3409" s="44" t="s">
        <v>11068</v>
      </c>
      <c r="D3409" s="44"/>
      <c r="E3409" s="44" t="s">
        <v>10891</v>
      </c>
      <c r="F3409" s="44"/>
      <c r="G3409" s="45">
        <v>60</v>
      </c>
      <c r="H3409" s="46">
        <v>0</v>
      </c>
      <c r="I3409" s="44" t="s">
        <v>693</v>
      </c>
      <c r="J3409" s="44" t="s">
        <v>694</v>
      </c>
      <c r="K3409" s="44" t="s">
        <v>566</v>
      </c>
      <c r="L3409" s="44" t="s">
        <v>683</v>
      </c>
      <c r="M3409" s="44" t="s">
        <v>6901</v>
      </c>
      <c r="N3409" s="44" t="s">
        <v>11069</v>
      </c>
      <c r="O3409" s="44" t="s">
        <v>9880</v>
      </c>
      <c r="P3409" s="44" t="s">
        <v>9876</v>
      </c>
      <c r="Q3409" s="44" t="s">
        <v>570</v>
      </c>
    </row>
    <row r="3410" spans="1:17" x14ac:dyDescent="0.25">
      <c r="A3410" s="44" t="s">
        <v>11070</v>
      </c>
      <c r="B3410" s="44" t="s">
        <v>11071</v>
      </c>
      <c r="C3410" s="44" t="s">
        <v>11072</v>
      </c>
      <c r="D3410" s="44"/>
      <c r="E3410" s="44" t="s">
        <v>10891</v>
      </c>
      <c r="F3410" s="44"/>
      <c r="G3410" s="45">
        <v>60</v>
      </c>
      <c r="H3410" s="46">
        <v>0</v>
      </c>
      <c r="I3410" s="44" t="s">
        <v>693</v>
      </c>
      <c r="J3410" s="44" t="s">
        <v>694</v>
      </c>
      <c r="K3410" s="44" t="s">
        <v>566</v>
      </c>
      <c r="L3410" s="44" t="s">
        <v>683</v>
      </c>
      <c r="M3410" s="44" t="s">
        <v>6901</v>
      </c>
      <c r="N3410" s="44" t="s">
        <v>11073</v>
      </c>
      <c r="O3410" s="44" t="s">
        <v>9880</v>
      </c>
      <c r="P3410" s="44" t="s">
        <v>9876</v>
      </c>
      <c r="Q3410" s="44" t="s">
        <v>570</v>
      </c>
    </row>
    <row r="3411" spans="1:17" x14ac:dyDescent="0.25">
      <c r="A3411" s="44" t="s">
        <v>11074</v>
      </c>
      <c r="B3411" s="44" t="s">
        <v>11075</v>
      </c>
      <c r="C3411" s="44" t="s">
        <v>11076</v>
      </c>
      <c r="D3411" s="44" t="s">
        <v>74</v>
      </c>
      <c r="E3411" s="44" t="s">
        <v>9899</v>
      </c>
      <c r="F3411" s="44"/>
      <c r="G3411" s="45">
        <v>60</v>
      </c>
      <c r="H3411" s="46">
        <v>0</v>
      </c>
      <c r="I3411" s="44" t="s">
        <v>5074</v>
      </c>
      <c r="J3411" s="44" t="s">
        <v>5075</v>
      </c>
      <c r="K3411" s="44" t="s">
        <v>566</v>
      </c>
      <c r="L3411" s="44" t="s">
        <v>683</v>
      </c>
      <c r="M3411" s="44" t="s">
        <v>1092</v>
      </c>
      <c r="N3411" s="44"/>
      <c r="O3411" s="44" t="s">
        <v>9880</v>
      </c>
      <c r="P3411" s="44" t="s">
        <v>9876</v>
      </c>
      <c r="Q3411" s="44" t="s">
        <v>4245</v>
      </c>
    </row>
    <row r="3412" spans="1:17" x14ac:dyDescent="0.25">
      <c r="A3412" s="44" t="s">
        <v>11077</v>
      </c>
      <c r="B3412" s="44" t="s">
        <v>11078</v>
      </c>
      <c r="C3412" s="44" t="s">
        <v>11079</v>
      </c>
      <c r="D3412" s="44" t="s">
        <v>74</v>
      </c>
      <c r="E3412" s="44" t="s">
        <v>9899</v>
      </c>
      <c r="F3412" s="44"/>
      <c r="G3412" s="45">
        <v>60</v>
      </c>
      <c r="H3412" s="46">
        <v>0</v>
      </c>
      <c r="I3412" s="44" t="s">
        <v>5074</v>
      </c>
      <c r="J3412" s="44" t="s">
        <v>5075</v>
      </c>
      <c r="K3412" s="44" t="s">
        <v>566</v>
      </c>
      <c r="L3412" s="44" t="s">
        <v>683</v>
      </c>
      <c r="M3412" s="44" t="s">
        <v>9451</v>
      </c>
      <c r="N3412" s="44"/>
      <c r="O3412" s="44" t="s">
        <v>9880</v>
      </c>
      <c r="P3412" s="44" t="s">
        <v>9876</v>
      </c>
      <c r="Q3412" s="44" t="s">
        <v>4245</v>
      </c>
    </row>
    <row r="3413" spans="1:17" x14ac:dyDescent="0.25">
      <c r="A3413" s="44" t="s">
        <v>11080</v>
      </c>
      <c r="B3413" s="44" t="s">
        <v>11081</v>
      </c>
      <c r="C3413" s="44" t="s">
        <v>11082</v>
      </c>
      <c r="D3413" s="44"/>
      <c r="E3413" s="44" t="s">
        <v>9878</v>
      </c>
      <c r="F3413" s="44" t="s">
        <v>74</v>
      </c>
      <c r="G3413" s="45">
        <v>60</v>
      </c>
      <c r="H3413" s="46">
        <v>0</v>
      </c>
      <c r="I3413" s="44" t="s">
        <v>583</v>
      </c>
      <c r="J3413" s="44" t="s">
        <v>584</v>
      </c>
      <c r="K3413" s="44" t="s">
        <v>566</v>
      </c>
      <c r="L3413" s="44" t="s">
        <v>567</v>
      </c>
      <c r="M3413" s="44" t="s">
        <v>766</v>
      </c>
      <c r="N3413" s="44"/>
      <c r="O3413" s="44" t="s">
        <v>9880</v>
      </c>
      <c r="P3413" s="44" t="s">
        <v>9876</v>
      </c>
      <c r="Q3413" s="44" t="s">
        <v>570</v>
      </c>
    </row>
    <row r="3414" spans="1:17" x14ac:dyDescent="0.25">
      <c r="A3414" s="44" t="s">
        <v>11083</v>
      </c>
      <c r="B3414" s="44" t="s">
        <v>11084</v>
      </c>
      <c r="C3414" s="44" t="s">
        <v>11085</v>
      </c>
      <c r="D3414" s="44"/>
      <c r="E3414" s="44" t="s">
        <v>10891</v>
      </c>
      <c r="F3414" s="44"/>
      <c r="G3414" s="45">
        <v>60</v>
      </c>
      <c r="H3414" s="46">
        <v>0</v>
      </c>
      <c r="I3414" s="44" t="s">
        <v>5074</v>
      </c>
      <c r="J3414" s="44" t="s">
        <v>5075</v>
      </c>
      <c r="K3414" s="44" t="s">
        <v>566</v>
      </c>
      <c r="L3414" s="44" t="s">
        <v>683</v>
      </c>
      <c r="M3414" s="44" t="s">
        <v>1199</v>
      </c>
      <c r="N3414" s="44"/>
      <c r="O3414" s="44" t="s">
        <v>9880</v>
      </c>
      <c r="P3414" s="44" t="s">
        <v>9876</v>
      </c>
      <c r="Q3414" s="44" t="s">
        <v>570</v>
      </c>
    </row>
    <row r="3415" spans="1:17" x14ac:dyDescent="0.25">
      <c r="A3415" s="44" t="s">
        <v>11086</v>
      </c>
      <c r="B3415" s="44" t="s">
        <v>11087</v>
      </c>
      <c r="C3415" s="44" t="s">
        <v>11088</v>
      </c>
      <c r="D3415" s="44"/>
      <c r="E3415" s="44" t="s">
        <v>10891</v>
      </c>
      <c r="F3415" s="44"/>
      <c r="G3415" s="45">
        <v>60</v>
      </c>
      <c r="H3415" s="46">
        <v>0</v>
      </c>
      <c r="I3415" s="44" t="s">
        <v>693</v>
      </c>
      <c r="J3415" s="44" t="s">
        <v>694</v>
      </c>
      <c r="K3415" s="44" t="s">
        <v>566</v>
      </c>
      <c r="L3415" s="44" t="s">
        <v>683</v>
      </c>
      <c r="M3415" s="44" t="s">
        <v>1159</v>
      </c>
      <c r="N3415" s="44" t="s">
        <v>11089</v>
      </c>
      <c r="O3415" s="44" t="s">
        <v>9880</v>
      </c>
      <c r="P3415" s="44" t="s">
        <v>9876</v>
      </c>
      <c r="Q3415" s="44" t="s">
        <v>570</v>
      </c>
    </row>
    <row r="3416" spans="1:17" x14ac:dyDescent="0.25">
      <c r="A3416" s="44" t="s">
        <v>11090</v>
      </c>
      <c r="B3416" s="44" t="s">
        <v>11091</v>
      </c>
      <c r="C3416" s="44" t="s">
        <v>11092</v>
      </c>
      <c r="D3416" s="44"/>
      <c r="E3416" s="44" t="s">
        <v>10891</v>
      </c>
      <c r="F3416" s="44"/>
      <c r="G3416" s="45">
        <v>60</v>
      </c>
      <c r="H3416" s="46">
        <v>0</v>
      </c>
      <c r="I3416" s="44" t="s">
        <v>693</v>
      </c>
      <c r="J3416" s="44" t="s">
        <v>694</v>
      </c>
      <c r="K3416" s="44" t="s">
        <v>566</v>
      </c>
      <c r="L3416" s="44" t="s">
        <v>683</v>
      </c>
      <c r="M3416" s="44" t="s">
        <v>6901</v>
      </c>
      <c r="N3416" s="44" t="s">
        <v>11093</v>
      </c>
      <c r="O3416" s="44" t="s">
        <v>9880</v>
      </c>
      <c r="P3416" s="44" t="s">
        <v>9876</v>
      </c>
      <c r="Q3416" s="44" t="s">
        <v>570</v>
      </c>
    </row>
    <row r="3417" spans="1:17" x14ac:dyDescent="0.25">
      <c r="A3417" s="44" t="s">
        <v>11094</v>
      </c>
      <c r="B3417" s="44" t="s">
        <v>11095</v>
      </c>
      <c r="C3417" s="44" t="s">
        <v>11096</v>
      </c>
      <c r="D3417" s="44"/>
      <c r="E3417" s="44" t="s">
        <v>9878</v>
      </c>
      <c r="F3417" s="44" t="s">
        <v>74</v>
      </c>
      <c r="G3417" s="45">
        <v>60</v>
      </c>
      <c r="H3417" s="46">
        <v>0</v>
      </c>
      <c r="I3417" s="44" t="s">
        <v>657</v>
      </c>
      <c r="J3417" s="44" t="s">
        <v>658</v>
      </c>
      <c r="K3417" s="44" t="s">
        <v>566</v>
      </c>
      <c r="L3417" s="44" t="s">
        <v>567</v>
      </c>
      <c r="M3417" s="44" t="s">
        <v>568</v>
      </c>
      <c r="N3417" s="44" t="s">
        <v>10982</v>
      </c>
      <c r="O3417" s="44" t="s">
        <v>9880</v>
      </c>
      <c r="P3417" s="44" t="s">
        <v>9876</v>
      </c>
      <c r="Q3417" s="44" t="s">
        <v>570</v>
      </c>
    </row>
    <row r="3418" spans="1:17" x14ac:dyDescent="0.25">
      <c r="A3418" s="44" t="s">
        <v>11097</v>
      </c>
      <c r="B3418" s="44" t="s">
        <v>11098</v>
      </c>
      <c r="C3418" s="44" t="s">
        <v>11099</v>
      </c>
      <c r="D3418" s="44"/>
      <c r="E3418" s="44" t="s">
        <v>9878</v>
      </c>
      <c r="F3418" s="44" t="s">
        <v>74</v>
      </c>
      <c r="G3418" s="45">
        <v>60</v>
      </c>
      <c r="H3418" s="46">
        <v>0</v>
      </c>
      <c r="I3418" s="44" t="s">
        <v>623</v>
      </c>
      <c r="J3418" s="44" t="s">
        <v>624</v>
      </c>
      <c r="K3418" s="44" t="s">
        <v>566</v>
      </c>
      <c r="L3418" s="44" t="s">
        <v>567</v>
      </c>
      <c r="M3418" s="44" t="s">
        <v>725</v>
      </c>
      <c r="N3418" s="44" t="s">
        <v>11100</v>
      </c>
      <c r="O3418" s="44" t="s">
        <v>9880</v>
      </c>
      <c r="P3418" s="44" t="s">
        <v>9876</v>
      </c>
      <c r="Q3418" s="44" t="s">
        <v>570</v>
      </c>
    </row>
    <row r="3419" spans="1:17" x14ac:dyDescent="0.25">
      <c r="A3419" s="44" t="s">
        <v>11101</v>
      </c>
      <c r="B3419" s="44" t="s">
        <v>11102</v>
      </c>
      <c r="C3419" s="44" t="s">
        <v>11103</v>
      </c>
      <c r="D3419" s="44"/>
      <c r="E3419" s="44" t="s">
        <v>9878</v>
      </c>
      <c r="F3419" s="44" t="s">
        <v>74</v>
      </c>
      <c r="G3419" s="45">
        <v>60</v>
      </c>
      <c r="H3419" s="46">
        <v>0</v>
      </c>
      <c r="I3419" s="44" t="s">
        <v>575</v>
      </c>
      <c r="J3419" s="44" t="s">
        <v>576</v>
      </c>
      <c r="K3419" s="44" t="s">
        <v>566</v>
      </c>
      <c r="L3419" s="44" t="s">
        <v>567</v>
      </c>
      <c r="M3419" s="44" t="s">
        <v>629</v>
      </c>
      <c r="N3419" s="44" t="s">
        <v>6293</v>
      </c>
      <c r="O3419" s="44" t="s">
        <v>9880</v>
      </c>
      <c r="P3419" s="44" t="s">
        <v>9876</v>
      </c>
      <c r="Q3419" s="44" t="s">
        <v>570</v>
      </c>
    </row>
    <row r="3420" spans="1:17" x14ac:dyDescent="0.25">
      <c r="A3420" s="44" t="s">
        <v>11104</v>
      </c>
      <c r="B3420" s="44" t="s">
        <v>11105</v>
      </c>
      <c r="C3420" s="44" t="s">
        <v>11106</v>
      </c>
      <c r="D3420" s="44"/>
      <c r="E3420" s="44" t="s">
        <v>10891</v>
      </c>
      <c r="F3420" s="44" t="s">
        <v>74</v>
      </c>
      <c r="G3420" s="45">
        <v>60</v>
      </c>
      <c r="H3420" s="46">
        <v>0</v>
      </c>
      <c r="I3420" s="44" t="s">
        <v>681</v>
      </c>
      <c r="J3420" s="44" t="s">
        <v>682</v>
      </c>
      <c r="K3420" s="44" t="s">
        <v>566</v>
      </c>
      <c r="L3420" s="44" t="s">
        <v>683</v>
      </c>
      <c r="M3420" s="44" t="s">
        <v>1014</v>
      </c>
      <c r="N3420" s="44" t="s">
        <v>11107</v>
      </c>
      <c r="O3420" s="44" t="s">
        <v>9880</v>
      </c>
      <c r="P3420" s="44" t="s">
        <v>9876</v>
      </c>
      <c r="Q3420" s="44" t="s">
        <v>570</v>
      </c>
    </row>
    <row r="3421" spans="1:17" x14ac:dyDescent="0.25">
      <c r="A3421" s="44" t="s">
        <v>11108</v>
      </c>
      <c r="B3421" s="44" t="s">
        <v>11109</v>
      </c>
      <c r="C3421" s="44" t="s">
        <v>11110</v>
      </c>
      <c r="D3421" s="44"/>
      <c r="E3421" s="44" t="s">
        <v>9878</v>
      </c>
      <c r="F3421" s="44" t="s">
        <v>74</v>
      </c>
      <c r="G3421" s="45">
        <v>60</v>
      </c>
      <c r="H3421" s="46">
        <v>0</v>
      </c>
      <c r="I3421" s="44" t="s">
        <v>623</v>
      </c>
      <c r="J3421" s="44" t="s">
        <v>624</v>
      </c>
      <c r="K3421" s="44" t="s">
        <v>566</v>
      </c>
      <c r="L3421" s="44" t="s">
        <v>567</v>
      </c>
      <c r="M3421" s="44" t="s">
        <v>795</v>
      </c>
      <c r="N3421" s="44"/>
      <c r="O3421" s="44" t="s">
        <v>9880</v>
      </c>
      <c r="P3421" s="44" t="s">
        <v>9876</v>
      </c>
      <c r="Q3421" s="44" t="s">
        <v>570</v>
      </c>
    </row>
    <row r="3422" spans="1:17" x14ac:dyDescent="0.25">
      <c r="A3422" s="44" t="s">
        <v>11111</v>
      </c>
      <c r="B3422" s="44" t="s">
        <v>11112</v>
      </c>
      <c r="C3422" s="44" t="s">
        <v>11113</v>
      </c>
      <c r="D3422" s="44"/>
      <c r="E3422" s="44" t="s">
        <v>9878</v>
      </c>
      <c r="F3422" s="44" t="s">
        <v>74</v>
      </c>
      <c r="G3422" s="45">
        <v>60</v>
      </c>
      <c r="H3422" s="46">
        <v>0</v>
      </c>
      <c r="I3422" s="44" t="s">
        <v>583</v>
      </c>
      <c r="J3422" s="44" t="s">
        <v>584</v>
      </c>
      <c r="K3422" s="44" t="s">
        <v>566</v>
      </c>
      <c r="L3422" s="44" t="s">
        <v>567</v>
      </c>
      <c r="M3422" s="44" t="s">
        <v>585</v>
      </c>
      <c r="N3422" s="44" t="s">
        <v>11114</v>
      </c>
      <c r="O3422" s="44" t="s">
        <v>9880</v>
      </c>
      <c r="P3422" s="44" t="s">
        <v>9876</v>
      </c>
      <c r="Q3422" s="44" t="s">
        <v>570</v>
      </c>
    </row>
    <row r="3423" spans="1:17" x14ac:dyDescent="0.25">
      <c r="A3423" s="44" t="s">
        <v>11115</v>
      </c>
      <c r="B3423" s="44" t="s">
        <v>11116</v>
      </c>
      <c r="C3423" s="44" t="s">
        <v>11117</v>
      </c>
      <c r="D3423" s="44"/>
      <c r="E3423" s="44" t="s">
        <v>10891</v>
      </c>
      <c r="F3423" s="44"/>
      <c r="G3423" s="45">
        <v>60</v>
      </c>
      <c r="H3423" s="46">
        <v>0</v>
      </c>
      <c r="I3423" s="44" t="s">
        <v>5074</v>
      </c>
      <c r="J3423" s="44" t="s">
        <v>5075</v>
      </c>
      <c r="K3423" s="44" t="s">
        <v>566</v>
      </c>
      <c r="L3423" s="44" t="s">
        <v>683</v>
      </c>
      <c r="M3423" s="44" t="s">
        <v>4852</v>
      </c>
      <c r="N3423" s="44" t="s">
        <v>11118</v>
      </c>
      <c r="O3423" s="44" t="s">
        <v>9880</v>
      </c>
      <c r="P3423" s="44" t="s">
        <v>9876</v>
      </c>
      <c r="Q3423" s="44" t="s">
        <v>570</v>
      </c>
    </row>
    <row r="3424" spans="1:17" x14ac:dyDescent="0.25">
      <c r="A3424" s="44" t="s">
        <v>11119</v>
      </c>
      <c r="B3424" s="44" t="s">
        <v>11120</v>
      </c>
      <c r="C3424" s="44" t="s">
        <v>11121</v>
      </c>
      <c r="D3424" s="44"/>
      <c r="E3424" s="44" t="s">
        <v>10891</v>
      </c>
      <c r="F3424" s="44" t="s">
        <v>74</v>
      </c>
      <c r="G3424" s="45">
        <v>60</v>
      </c>
      <c r="H3424" s="46">
        <v>0</v>
      </c>
      <c r="I3424" s="44" t="s">
        <v>5074</v>
      </c>
      <c r="J3424" s="44" t="s">
        <v>5075</v>
      </c>
      <c r="K3424" s="44" t="s">
        <v>566</v>
      </c>
      <c r="L3424" s="44" t="s">
        <v>683</v>
      </c>
      <c r="M3424" s="44" t="s">
        <v>4297</v>
      </c>
      <c r="N3424" s="44"/>
      <c r="O3424" s="44" t="s">
        <v>9880</v>
      </c>
      <c r="P3424" s="44" t="s">
        <v>9876</v>
      </c>
      <c r="Q3424" s="44" t="s">
        <v>570</v>
      </c>
    </row>
    <row r="3425" spans="1:17" x14ac:dyDescent="0.25">
      <c r="A3425" s="44" t="s">
        <v>11122</v>
      </c>
      <c r="B3425" s="44" t="s">
        <v>11123</v>
      </c>
      <c r="C3425" s="44" t="s">
        <v>11124</v>
      </c>
      <c r="D3425" s="44"/>
      <c r="E3425" s="44" t="s">
        <v>10891</v>
      </c>
      <c r="F3425" s="44" t="s">
        <v>74</v>
      </c>
      <c r="G3425" s="45">
        <v>60</v>
      </c>
      <c r="H3425" s="46">
        <v>0</v>
      </c>
      <c r="I3425" s="44" t="s">
        <v>5074</v>
      </c>
      <c r="J3425" s="44" t="s">
        <v>5075</v>
      </c>
      <c r="K3425" s="44" t="s">
        <v>566</v>
      </c>
      <c r="L3425" s="44" t="s">
        <v>683</v>
      </c>
      <c r="M3425" s="44" t="s">
        <v>1199</v>
      </c>
      <c r="N3425" s="44"/>
      <c r="O3425" s="44" t="s">
        <v>9880</v>
      </c>
      <c r="P3425" s="44" t="s">
        <v>9876</v>
      </c>
      <c r="Q3425" s="44" t="s">
        <v>570</v>
      </c>
    </row>
    <row r="3426" spans="1:17" x14ac:dyDescent="0.25">
      <c r="A3426" s="44" t="s">
        <v>11125</v>
      </c>
      <c r="B3426" s="44" t="s">
        <v>11126</v>
      </c>
      <c r="C3426" s="44" t="s">
        <v>11127</v>
      </c>
      <c r="D3426" s="44"/>
      <c r="E3426" s="44" t="s">
        <v>10109</v>
      </c>
      <c r="F3426" s="44" t="s">
        <v>74</v>
      </c>
      <c r="G3426" s="45">
        <v>60</v>
      </c>
      <c r="H3426" s="46">
        <v>0</v>
      </c>
      <c r="I3426" s="44" t="s">
        <v>623</v>
      </c>
      <c r="J3426" s="44" t="s">
        <v>624</v>
      </c>
      <c r="K3426" s="44" t="s">
        <v>566</v>
      </c>
      <c r="L3426" s="44" t="s">
        <v>567</v>
      </c>
      <c r="M3426" s="44" t="s">
        <v>2320</v>
      </c>
      <c r="N3426" s="44"/>
      <c r="O3426" s="44" t="s">
        <v>9880</v>
      </c>
      <c r="P3426" s="44" t="s">
        <v>9876</v>
      </c>
      <c r="Q3426" s="44" t="s">
        <v>570</v>
      </c>
    </row>
    <row r="3427" spans="1:17" x14ac:dyDescent="0.25">
      <c r="A3427" s="44" t="s">
        <v>11128</v>
      </c>
      <c r="B3427" s="44" t="s">
        <v>11129</v>
      </c>
      <c r="C3427" s="44" t="s">
        <v>11130</v>
      </c>
      <c r="D3427" s="44"/>
      <c r="E3427" s="44" t="s">
        <v>10891</v>
      </c>
      <c r="F3427" s="44"/>
      <c r="G3427" s="45">
        <v>60</v>
      </c>
      <c r="H3427" s="46">
        <v>0</v>
      </c>
      <c r="I3427" s="44" t="s">
        <v>693</v>
      </c>
      <c r="J3427" s="44" t="s">
        <v>694</v>
      </c>
      <c r="K3427" s="44" t="s">
        <v>566</v>
      </c>
      <c r="L3427" s="44" t="s">
        <v>683</v>
      </c>
      <c r="M3427" s="44" t="s">
        <v>1078</v>
      </c>
      <c r="N3427" s="44" t="s">
        <v>11131</v>
      </c>
      <c r="O3427" s="44" t="s">
        <v>9880</v>
      </c>
      <c r="P3427" s="44" t="s">
        <v>9876</v>
      </c>
      <c r="Q3427" s="44" t="s">
        <v>570</v>
      </c>
    </row>
    <row r="3428" spans="1:17" x14ac:dyDescent="0.25">
      <c r="A3428" s="44" t="s">
        <v>11132</v>
      </c>
      <c r="B3428" s="44" t="s">
        <v>11133</v>
      </c>
      <c r="C3428" s="44" t="s">
        <v>11134</v>
      </c>
      <c r="D3428" s="44"/>
      <c r="E3428" s="44" t="s">
        <v>9878</v>
      </c>
      <c r="F3428" s="44" t="s">
        <v>74</v>
      </c>
      <c r="G3428" s="45">
        <v>60</v>
      </c>
      <c r="H3428" s="46">
        <v>0</v>
      </c>
      <c r="I3428" s="44" t="s">
        <v>575</v>
      </c>
      <c r="J3428" s="44" t="s">
        <v>576</v>
      </c>
      <c r="K3428" s="44" t="s">
        <v>566</v>
      </c>
      <c r="L3428" s="44" t="s">
        <v>567</v>
      </c>
      <c r="M3428" s="44" t="s">
        <v>577</v>
      </c>
      <c r="N3428" s="44" t="s">
        <v>606</v>
      </c>
      <c r="O3428" s="44" t="s">
        <v>9880</v>
      </c>
      <c r="P3428" s="44" t="s">
        <v>9876</v>
      </c>
      <c r="Q3428" s="44" t="s">
        <v>570</v>
      </c>
    </row>
    <row r="3429" spans="1:17" x14ac:dyDescent="0.25">
      <c r="A3429" s="44" t="s">
        <v>11135</v>
      </c>
      <c r="B3429" s="44" t="s">
        <v>11136</v>
      </c>
      <c r="C3429" s="44" t="s">
        <v>11137</v>
      </c>
      <c r="D3429" s="44" t="s">
        <v>74</v>
      </c>
      <c r="E3429" s="44" t="s">
        <v>9899</v>
      </c>
      <c r="F3429" s="44"/>
      <c r="G3429" s="45">
        <v>60</v>
      </c>
      <c r="H3429" s="46">
        <v>0</v>
      </c>
      <c r="I3429" s="44" t="s">
        <v>693</v>
      </c>
      <c r="J3429" s="44" t="s">
        <v>694</v>
      </c>
      <c r="K3429" s="44" t="s">
        <v>566</v>
      </c>
      <c r="L3429" s="44" t="s">
        <v>683</v>
      </c>
      <c r="M3429" s="44" t="s">
        <v>1068</v>
      </c>
      <c r="N3429" s="44"/>
      <c r="O3429" s="44" t="s">
        <v>9880</v>
      </c>
      <c r="P3429" s="44" t="s">
        <v>9876</v>
      </c>
      <c r="Q3429" s="44" t="s">
        <v>4245</v>
      </c>
    </row>
    <row r="3430" spans="1:17" x14ac:dyDescent="0.25">
      <c r="A3430" s="44" t="s">
        <v>11138</v>
      </c>
      <c r="B3430" s="44" t="s">
        <v>11139</v>
      </c>
      <c r="C3430" s="44" t="s">
        <v>11140</v>
      </c>
      <c r="D3430" s="44"/>
      <c r="E3430" s="44" t="s">
        <v>10891</v>
      </c>
      <c r="F3430" s="44" t="s">
        <v>74</v>
      </c>
      <c r="G3430" s="45">
        <v>60</v>
      </c>
      <c r="H3430" s="46">
        <v>0</v>
      </c>
      <c r="I3430" s="44" t="s">
        <v>5074</v>
      </c>
      <c r="J3430" s="44" t="s">
        <v>5075</v>
      </c>
      <c r="K3430" s="44" t="s">
        <v>566</v>
      </c>
      <c r="L3430" s="44" t="s">
        <v>683</v>
      </c>
      <c r="M3430" s="44" t="s">
        <v>1199</v>
      </c>
      <c r="N3430" s="44" t="s">
        <v>2019</v>
      </c>
      <c r="O3430" s="44" t="s">
        <v>9880</v>
      </c>
      <c r="P3430" s="44" t="s">
        <v>9876</v>
      </c>
      <c r="Q3430" s="44" t="s">
        <v>570</v>
      </c>
    </row>
    <row r="3431" spans="1:17" x14ac:dyDescent="0.25">
      <c r="A3431" s="44" t="s">
        <v>11141</v>
      </c>
      <c r="B3431" s="44" t="s">
        <v>11142</v>
      </c>
      <c r="C3431" s="44" t="s">
        <v>11143</v>
      </c>
      <c r="D3431" s="44"/>
      <c r="E3431" s="44" t="s">
        <v>10891</v>
      </c>
      <c r="F3431" s="44" t="s">
        <v>74</v>
      </c>
      <c r="G3431" s="45">
        <v>60</v>
      </c>
      <c r="H3431" s="46">
        <v>0</v>
      </c>
      <c r="I3431" s="44" t="s">
        <v>5074</v>
      </c>
      <c r="J3431" s="44" t="s">
        <v>5075</v>
      </c>
      <c r="K3431" s="44" t="s">
        <v>566</v>
      </c>
      <c r="L3431" s="44" t="s">
        <v>683</v>
      </c>
      <c r="M3431" s="44" t="s">
        <v>4297</v>
      </c>
      <c r="N3431" s="44" t="s">
        <v>11144</v>
      </c>
      <c r="O3431" s="44" t="s">
        <v>9880</v>
      </c>
      <c r="P3431" s="44" t="s">
        <v>9876</v>
      </c>
      <c r="Q3431" s="44" t="s">
        <v>570</v>
      </c>
    </row>
    <row r="3432" spans="1:17" x14ac:dyDescent="0.25">
      <c r="A3432" s="44" t="s">
        <v>11145</v>
      </c>
      <c r="B3432" s="44" t="s">
        <v>11146</v>
      </c>
      <c r="C3432" s="44" t="s">
        <v>11147</v>
      </c>
      <c r="D3432" s="44"/>
      <c r="E3432" s="44" t="s">
        <v>10891</v>
      </c>
      <c r="F3432" s="44" t="s">
        <v>74</v>
      </c>
      <c r="G3432" s="45">
        <v>60</v>
      </c>
      <c r="H3432" s="46">
        <v>0</v>
      </c>
      <c r="I3432" s="44" t="s">
        <v>693</v>
      </c>
      <c r="J3432" s="44" t="s">
        <v>694</v>
      </c>
      <c r="K3432" s="44" t="s">
        <v>566</v>
      </c>
      <c r="L3432" s="44" t="s">
        <v>683</v>
      </c>
      <c r="M3432" s="44" t="s">
        <v>1159</v>
      </c>
      <c r="N3432" s="44" t="s">
        <v>11148</v>
      </c>
      <c r="O3432" s="44" t="s">
        <v>9880</v>
      </c>
      <c r="P3432" s="44" t="s">
        <v>9876</v>
      </c>
      <c r="Q3432" s="44" t="s">
        <v>570</v>
      </c>
    </row>
    <row r="3433" spans="1:17" x14ac:dyDescent="0.25">
      <c r="A3433" s="44" t="s">
        <v>11149</v>
      </c>
      <c r="B3433" s="44" t="s">
        <v>11150</v>
      </c>
      <c r="C3433" s="44" t="s">
        <v>11151</v>
      </c>
      <c r="D3433" s="44"/>
      <c r="E3433" s="44" t="s">
        <v>10891</v>
      </c>
      <c r="F3433" s="44" t="s">
        <v>74</v>
      </c>
      <c r="G3433" s="45">
        <v>60</v>
      </c>
      <c r="H3433" s="46">
        <v>0</v>
      </c>
      <c r="I3433" s="44" t="s">
        <v>5074</v>
      </c>
      <c r="J3433" s="44" t="s">
        <v>5075</v>
      </c>
      <c r="K3433" s="44" t="s">
        <v>566</v>
      </c>
      <c r="L3433" s="44" t="s">
        <v>683</v>
      </c>
      <c r="M3433" s="44" t="s">
        <v>1237</v>
      </c>
      <c r="N3433" s="44" t="s">
        <v>11152</v>
      </c>
      <c r="O3433" s="44" t="s">
        <v>9880</v>
      </c>
      <c r="P3433" s="44" t="s">
        <v>9876</v>
      </c>
      <c r="Q3433" s="44" t="s">
        <v>570</v>
      </c>
    </row>
    <row r="3434" spans="1:17" x14ac:dyDescent="0.25">
      <c r="A3434" s="44" t="s">
        <v>11153</v>
      </c>
      <c r="B3434" s="44" t="s">
        <v>11154</v>
      </c>
      <c r="C3434" s="44" t="s">
        <v>11155</v>
      </c>
      <c r="D3434" s="44"/>
      <c r="E3434" s="44" t="s">
        <v>10891</v>
      </c>
      <c r="F3434" s="44"/>
      <c r="G3434" s="45">
        <v>60</v>
      </c>
      <c r="H3434" s="46">
        <v>0</v>
      </c>
      <c r="I3434" s="44" t="s">
        <v>5074</v>
      </c>
      <c r="J3434" s="44" t="s">
        <v>5075</v>
      </c>
      <c r="K3434" s="44" t="s">
        <v>566</v>
      </c>
      <c r="L3434" s="44" t="s">
        <v>683</v>
      </c>
      <c r="M3434" s="44" t="s">
        <v>1032</v>
      </c>
      <c r="N3434" s="44" t="s">
        <v>9618</v>
      </c>
      <c r="O3434" s="44" t="s">
        <v>9880</v>
      </c>
      <c r="P3434" s="44" t="s">
        <v>9876</v>
      </c>
      <c r="Q3434" s="44" t="s">
        <v>570</v>
      </c>
    </row>
    <row r="3435" spans="1:17" x14ac:dyDescent="0.25">
      <c r="A3435" s="44" t="s">
        <v>11156</v>
      </c>
      <c r="B3435" s="44" t="s">
        <v>11157</v>
      </c>
      <c r="C3435" s="44" t="s">
        <v>11158</v>
      </c>
      <c r="D3435" s="44"/>
      <c r="E3435" s="44" t="s">
        <v>10891</v>
      </c>
      <c r="F3435" s="44"/>
      <c r="G3435" s="45">
        <v>60</v>
      </c>
      <c r="H3435" s="46">
        <v>0</v>
      </c>
      <c r="I3435" s="44" t="s">
        <v>693</v>
      </c>
      <c r="J3435" s="44" t="s">
        <v>694</v>
      </c>
      <c r="K3435" s="44" t="s">
        <v>566</v>
      </c>
      <c r="L3435" s="44" t="s">
        <v>683</v>
      </c>
      <c r="M3435" s="44" t="s">
        <v>6901</v>
      </c>
      <c r="N3435" s="44" t="s">
        <v>11159</v>
      </c>
      <c r="O3435" s="44" t="s">
        <v>9880</v>
      </c>
      <c r="P3435" s="44" t="s">
        <v>9876</v>
      </c>
      <c r="Q3435" s="44" t="s">
        <v>570</v>
      </c>
    </row>
    <row r="3436" spans="1:17" x14ac:dyDescent="0.25">
      <c r="A3436" s="44" t="s">
        <v>11160</v>
      </c>
      <c r="B3436" s="44" t="s">
        <v>11161</v>
      </c>
      <c r="C3436" s="44" t="s">
        <v>11162</v>
      </c>
      <c r="D3436" s="44" t="s">
        <v>74</v>
      </c>
      <c r="E3436" s="44" t="s">
        <v>9899</v>
      </c>
      <c r="F3436" s="44"/>
      <c r="G3436" s="45">
        <v>60</v>
      </c>
      <c r="H3436" s="46">
        <v>0</v>
      </c>
      <c r="I3436" s="44" t="s">
        <v>693</v>
      </c>
      <c r="J3436" s="44" t="s">
        <v>694</v>
      </c>
      <c r="K3436" s="44" t="s">
        <v>566</v>
      </c>
      <c r="L3436" s="44" t="s">
        <v>683</v>
      </c>
      <c r="M3436" s="44" t="s">
        <v>1068</v>
      </c>
      <c r="N3436" s="44"/>
      <c r="O3436" s="44" t="s">
        <v>9880</v>
      </c>
      <c r="P3436" s="44" t="s">
        <v>9876</v>
      </c>
      <c r="Q3436" s="44" t="s">
        <v>4245</v>
      </c>
    </row>
    <row r="3437" spans="1:17" x14ac:dyDescent="0.25">
      <c r="A3437" s="44" t="s">
        <v>11163</v>
      </c>
      <c r="B3437" s="44" t="s">
        <v>11164</v>
      </c>
      <c r="C3437" s="44" t="s">
        <v>11165</v>
      </c>
      <c r="D3437" s="44"/>
      <c r="E3437" s="44" t="s">
        <v>9878</v>
      </c>
      <c r="F3437" s="44" t="s">
        <v>74</v>
      </c>
      <c r="G3437" s="45">
        <v>60</v>
      </c>
      <c r="H3437" s="46">
        <v>0</v>
      </c>
      <c r="I3437" s="44" t="s">
        <v>575</v>
      </c>
      <c r="J3437" s="44" t="s">
        <v>576</v>
      </c>
      <c r="K3437" s="44" t="s">
        <v>566</v>
      </c>
      <c r="L3437" s="44" t="s">
        <v>567</v>
      </c>
      <c r="M3437" s="44" t="s">
        <v>577</v>
      </c>
      <c r="N3437" s="44" t="s">
        <v>3601</v>
      </c>
      <c r="O3437" s="44" t="s">
        <v>9880</v>
      </c>
      <c r="P3437" s="44" t="s">
        <v>9876</v>
      </c>
      <c r="Q3437" s="44" t="s">
        <v>570</v>
      </c>
    </row>
    <row r="3438" spans="1:17" x14ac:dyDescent="0.25">
      <c r="A3438" s="44" t="s">
        <v>11166</v>
      </c>
      <c r="B3438" s="44" t="s">
        <v>11167</v>
      </c>
      <c r="C3438" s="44" t="s">
        <v>11168</v>
      </c>
      <c r="D3438" s="44"/>
      <c r="E3438" s="44" t="s">
        <v>9878</v>
      </c>
      <c r="F3438" s="44" t="s">
        <v>74</v>
      </c>
      <c r="G3438" s="45">
        <v>60</v>
      </c>
      <c r="H3438" s="46">
        <v>0</v>
      </c>
      <c r="I3438" s="44" t="s">
        <v>575</v>
      </c>
      <c r="J3438" s="44" t="s">
        <v>576</v>
      </c>
      <c r="K3438" s="44" t="s">
        <v>566</v>
      </c>
      <c r="L3438" s="44" t="s">
        <v>567</v>
      </c>
      <c r="M3438" s="44" t="s">
        <v>629</v>
      </c>
      <c r="N3438" s="44"/>
      <c r="O3438" s="44" t="s">
        <v>9880</v>
      </c>
      <c r="P3438" s="44" t="s">
        <v>9876</v>
      </c>
      <c r="Q3438" s="44" t="s">
        <v>570</v>
      </c>
    </row>
    <row r="3439" spans="1:17" x14ac:dyDescent="0.25">
      <c r="A3439" s="44" t="s">
        <v>11169</v>
      </c>
      <c r="B3439" s="44" t="s">
        <v>11170</v>
      </c>
      <c r="C3439" s="44" t="s">
        <v>11171</v>
      </c>
      <c r="D3439" s="44"/>
      <c r="E3439" s="44" t="s">
        <v>10891</v>
      </c>
      <c r="F3439" s="44"/>
      <c r="G3439" s="45">
        <v>60</v>
      </c>
      <c r="H3439" s="46">
        <v>0</v>
      </c>
      <c r="I3439" s="44" t="s">
        <v>693</v>
      </c>
      <c r="J3439" s="44" t="s">
        <v>694</v>
      </c>
      <c r="K3439" s="44" t="s">
        <v>566</v>
      </c>
      <c r="L3439" s="44" t="s">
        <v>683</v>
      </c>
      <c r="M3439" s="44" t="s">
        <v>9859</v>
      </c>
      <c r="N3439" s="44" t="s">
        <v>11172</v>
      </c>
      <c r="O3439" s="44" t="s">
        <v>9880</v>
      </c>
      <c r="P3439" s="44" t="s">
        <v>9876</v>
      </c>
      <c r="Q3439" s="44" t="s">
        <v>570</v>
      </c>
    </row>
    <row r="3440" spans="1:17" x14ac:dyDescent="0.25">
      <c r="A3440" s="44" t="s">
        <v>11173</v>
      </c>
      <c r="B3440" s="44" t="s">
        <v>11174</v>
      </c>
      <c r="C3440" s="44" t="s">
        <v>11175</v>
      </c>
      <c r="D3440" s="44" t="s">
        <v>74</v>
      </c>
      <c r="E3440" s="44" t="s">
        <v>9899</v>
      </c>
      <c r="F3440" s="44"/>
      <c r="G3440" s="45">
        <v>60</v>
      </c>
      <c r="H3440" s="46">
        <v>0</v>
      </c>
      <c r="I3440" s="44" t="s">
        <v>5074</v>
      </c>
      <c r="J3440" s="44" t="s">
        <v>5075</v>
      </c>
      <c r="K3440" s="44" t="s">
        <v>566</v>
      </c>
      <c r="L3440" s="44" t="s">
        <v>683</v>
      </c>
      <c r="M3440" s="44" t="s">
        <v>1199</v>
      </c>
      <c r="N3440" s="44"/>
      <c r="O3440" s="44" t="s">
        <v>9880</v>
      </c>
      <c r="P3440" s="44" t="s">
        <v>9876</v>
      </c>
      <c r="Q3440" s="44" t="s">
        <v>4245</v>
      </c>
    </row>
    <row r="3441" spans="1:17" x14ac:dyDescent="0.25">
      <c r="A3441" s="44" t="s">
        <v>11176</v>
      </c>
      <c r="B3441" s="44" t="s">
        <v>11177</v>
      </c>
      <c r="C3441" s="44" t="s">
        <v>11178</v>
      </c>
      <c r="D3441" s="44"/>
      <c r="E3441" s="44" t="s">
        <v>9878</v>
      </c>
      <c r="F3441" s="44" t="s">
        <v>74</v>
      </c>
      <c r="G3441" s="45">
        <v>60</v>
      </c>
      <c r="H3441" s="46">
        <v>0</v>
      </c>
      <c r="I3441" s="44" t="s">
        <v>623</v>
      </c>
      <c r="J3441" s="44" t="s">
        <v>624</v>
      </c>
      <c r="K3441" s="44" t="s">
        <v>566</v>
      </c>
      <c r="L3441" s="44" t="s">
        <v>567</v>
      </c>
      <c r="M3441" s="44" t="s">
        <v>667</v>
      </c>
      <c r="N3441" s="44" t="s">
        <v>10878</v>
      </c>
      <c r="O3441" s="44" t="s">
        <v>9880</v>
      </c>
      <c r="P3441" s="44" t="s">
        <v>9876</v>
      </c>
      <c r="Q3441" s="44" t="s">
        <v>570</v>
      </c>
    </row>
    <row r="3442" spans="1:17" x14ac:dyDescent="0.25">
      <c r="A3442" s="44" t="s">
        <v>11179</v>
      </c>
      <c r="B3442" s="44" t="s">
        <v>11180</v>
      </c>
      <c r="C3442" s="44" t="s">
        <v>11181</v>
      </c>
      <c r="D3442" s="44" t="s">
        <v>74</v>
      </c>
      <c r="E3442" s="44" t="s">
        <v>9899</v>
      </c>
      <c r="F3442" s="44"/>
      <c r="G3442" s="45">
        <v>60</v>
      </c>
      <c r="H3442" s="46">
        <v>0</v>
      </c>
      <c r="I3442" s="44" t="s">
        <v>681</v>
      </c>
      <c r="J3442" s="44" t="s">
        <v>682</v>
      </c>
      <c r="K3442" s="44" t="s">
        <v>566</v>
      </c>
      <c r="L3442" s="44" t="s">
        <v>683</v>
      </c>
      <c r="M3442" s="44" t="s">
        <v>1106</v>
      </c>
      <c r="N3442" s="44"/>
      <c r="O3442" s="44" t="s">
        <v>9880</v>
      </c>
      <c r="P3442" s="44" t="s">
        <v>9876</v>
      </c>
      <c r="Q3442" s="44" t="s">
        <v>4245</v>
      </c>
    </row>
    <row r="3443" spans="1:17" x14ac:dyDescent="0.25">
      <c r="A3443" s="44" t="s">
        <v>11182</v>
      </c>
      <c r="B3443" s="44" t="s">
        <v>11183</v>
      </c>
      <c r="C3443" s="44" t="s">
        <v>11184</v>
      </c>
      <c r="D3443" s="44"/>
      <c r="E3443" s="44" t="s">
        <v>10891</v>
      </c>
      <c r="F3443" s="44"/>
      <c r="G3443" s="45">
        <v>60</v>
      </c>
      <c r="H3443" s="46">
        <v>0</v>
      </c>
      <c r="I3443" s="44" t="s">
        <v>5074</v>
      </c>
      <c r="J3443" s="44" t="s">
        <v>5075</v>
      </c>
      <c r="K3443" s="44" t="s">
        <v>566</v>
      </c>
      <c r="L3443" s="44" t="s">
        <v>683</v>
      </c>
      <c r="M3443" s="44" t="s">
        <v>1237</v>
      </c>
      <c r="N3443" s="44" t="s">
        <v>11152</v>
      </c>
      <c r="O3443" s="44" t="s">
        <v>9880</v>
      </c>
      <c r="P3443" s="44" t="s">
        <v>9876</v>
      </c>
      <c r="Q3443" s="44" t="s">
        <v>570</v>
      </c>
    </row>
    <row r="3444" spans="1:17" x14ac:dyDescent="0.25">
      <c r="A3444" s="44" t="s">
        <v>11185</v>
      </c>
      <c r="B3444" s="44" t="s">
        <v>11186</v>
      </c>
      <c r="C3444" s="44" t="s">
        <v>11187</v>
      </c>
      <c r="D3444" s="44"/>
      <c r="E3444" s="44" t="s">
        <v>10891</v>
      </c>
      <c r="F3444" s="44"/>
      <c r="G3444" s="45">
        <v>60</v>
      </c>
      <c r="H3444" s="46">
        <v>0</v>
      </c>
      <c r="I3444" s="44" t="s">
        <v>5074</v>
      </c>
      <c r="J3444" s="44" t="s">
        <v>5075</v>
      </c>
      <c r="K3444" s="44" t="s">
        <v>566</v>
      </c>
      <c r="L3444" s="44" t="s">
        <v>683</v>
      </c>
      <c r="M3444" s="44" t="s">
        <v>1237</v>
      </c>
      <c r="N3444" s="44" t="s">
        <v>11152</v>
      </c>
      <c r="O3444" s="44" t="s">
        <v>9880</v>
      </c>
      <c r="P3444" s="44" t="s">
        <v>9876</v>
      </c>
      <c r="Q3444" s="44" t="s">
        <v>570</v>
      </c>
    </row>
    <row r="3445" spans="1:17" x14ac:dyDescent="0.25">
      <c r="A3445" s="44" t="s">
        <v>11188</v>
      </c>
      <c r="B3445" s="44" t="s">
        <v>11189</v>
      </c>
      <c r="C3445" s="44" t="s">
        <v>11190</v>
      </c>
      <c r="D3445" s="44"/>
      <c r="E3445" s="44" t="s">
        <v>10891</v>
      </c>
      <c r="F3445" s="44"/>
      <c r="G3445" s="45">
        <v>60</v>
      </c>
      <c r="H3445" s="46">
        <v>0</v>
      </c>
      <c r="I3445" s="44" t="s">
        <v>681</v>
      </c>
      <c r="J3445" s="44" t="s">
        <v>682</v>
      </c>
      <c r="K3445" s="44" t="s">
        <v>566</v>
      </c>
      <c r="L3445" s="44" t="s">
        <v>683</v>
      </c>
      <c r="M3445" s="44" t="s">
        <v>6624</v>
      </c>
      <c r="N3445" s="44" t="s">
        <v>11191</v>
      </c>
      <c r="O3445" s="44" t="s">
        <v>9880</v>
      </c>
      <c r="P3445" s="44" t="s">
        <v>9876</v>
      </c>
      <c r="Q3445" s="44" t="s">
        <v>570</v>
      </c>
    </row>
    <row r="3446" spans="1:17" x14ac:dyDescent="0.25">
      <c r="A3446" s="44" t="s">
        <v>11192</v>
      </c>
      <c r="B3446" s="44" t="s">
        <v>11193</v>
      </c>
      <c r="C3446" s="44" t="s">
        <v>11194</v>
      </c>
      <c r="D3446" s="44"/>
      <c r="E3446" s="44" t="s">
        <v>10891</v>
      </c>
      <c r="F3446" s="44" t="s">
        <v>74</v>
      </c>
      <c r="G3446" s="45">
        <v>60</v>
      </c>
      <c r="H3446" s="46">
        <v>0</v>
      </c>
      <c r="I3446" s="44" t="s">
        <v>693</v>
      </c>
      <c r="J3446" s="44" t="s">
        <v>694</v>
      </c>
      <c r="K3446" s="44" t="s">
        <v>566</v>
      </c>
      <c r="L3446" s="44" t="s">
        <v>683</v>
      </c>
      <c r="M3446" s="44" t="s">
        <v>11195</v>
      </c>
      <c r="N3446" s="44" t="s">
        <v>11196</v>
      </c>
      <c r="O3446" s="44" t="s">
        <v>9880</v>
      </c>
      <c r="P3446" s="44" t="s">
        <v>9876</v>
      </c>
      <c r="Q3446" s="44" t="s">
        <v>570</v>
      </c>
    </row>
    <row r="3447" spans="1:17" x14ac:dyDescent="0.25">
      <c r="A3447" s="44" t="s">
        <v>11197</v>
      </c>
      <c r="B3447" s="44" t="s">
        <v>11198</v>
      </c>
      <c r="C3447" s="44" t="s">
        <v>11199</v>
      </c>
      <c r="D3447" s="44"/>
      <c r="E3447" s="44" t="s">
        <v>10891</v>
      </c>
      <c r="F3447" s="44"/>
      <c r="G3447" s="45">
        <v>60</v>
      </c>
      <c r="H3447" s="46">
        <v>0</v>
      </c>
      <c r="I3447" s="44" t="s">
        <v>693</v>
      </c>
      <c r="J3447" s="44" t="s">
        <v>694</v>
      </c>
      <c r="K3447" s="44" t="s">
        <v>566</v>
      </c>
      <c r="L3447" s="44" t="s">
        <v>683</v>
      </c>
      <c r="M3447" s="44" t="s">
        <v>1068</v>
      </c>
      <c r="N3447" s="44" t="s">
        <v>4942</v>
      </c>
      <c r="O3447" s="44" t="s">
        <v>9880</v>
      </c>
      <c r="P3447" s="44" t="s">
        <v>9876</v>
      </c>
      <c r="Q3447" s="44" t="s">
        <v>570</v>
      </c>
    </row>
    <row r="3448" spans="1:17" x14ac:dyDescent="0.25">
      <c r="A3448" s="44" t="s">
        <v>11200</v>
      </c>
      <c r="B3448" s="44" t="s">
        <v>11201</v>
      </c>
      <c r="C3448" s="44" t="s">
        <v>11202</v>
      </c>
      <c r="D3448" s="44"/>
      <c r="E3448" s="44" t="s">
        <v>10891</v>
      </c>
      <c r="F3448" s="44"/>
      <c r="G3448" s="45">
        <v>60</v>
      </c>
      <c r="H3448" s="46">
        <v>0</v>
      </c>
      <c r="I3448" s="44" t="s">
        <v>681</v>
      </c>
      <c r="J3448" s="44" t="s">
        <v>682</v>
      </c>
      <c r="K3448" s="44" t="s">
        <v>566</v>
      </c>
      <c r="L3448" s="44" t="s">
        <v>683</v>
      </c>
      <c r="M3448" s="44" t="s">
        <v>6624</v>
      </c>
      <c r="N3448" s="44" t="s">
        <v>11203</v>
      </c>
      <c r="O3448" s="44" t="s">
        <v>9880</v>
      </c>
      <c r="P3448" s="44" t="s">
        <v>9876</v>
      </c>
      <c r="Q3448" s="44" t="s">
        <v>570</v>
      </c>
    </row>
    <row r="3449" spans="1:17" x14ac:dyDescent="0.25">
      <c r="A3449" s="44" t="s">
        <v>11204</v>
      </c>
      <c r="B3449" s="44" t="s">
        <v>11205</v>
      </c>
      <c r="C3449" s="44" t="s">
        <v>11206</v>
      </c>
      <c r="D3449" s="44"/>
      <c r="E3449" s="44" t="s">
        <v>10891</v>
      </c>
      <c r="F3449" s="44"/>
      <c r="G3449" s="45">
        <v>60</v>
      </c>
      <c r="H3449" s="46">
        <v>0</v>
      </c>
      <c r="I3449" s="44" t="s">
        <v>693</v>
      </c>
      <c r="J3449" s="44" t="s">
        <v>694</v>
      </c>
      <c r="K3449" s="44" t="s">
        <v>566</v>
      </c>
      <c r="L3449" s="44" t="s">
        <v>683</v>
      </c>
      <c r="M3449" s="44" t="s">
        <v>1078</v>
      </c>
      <c r="N3449" s="44" t="s">
        <v>11131</v>
      </c>
      <c r="O3449" s="44" t="s">
        <v>9880</v>
      </c>
      <c r="P3449" s="44" t="s">
        <v>9876</v>
      </c>
      <c r="Q3449" s="44" t="s">
        <v>570</v>
      </c>
    </row>
    <row r="3450" spans="1:17" x14ac:dyDescent="0.25">
      <c r="A3450" s="44" t="s">
        <v>11207</v>
      </c>
      <c r="B3450" s="44" t="s">
        <v>11208</v>
      </c>
      <c r="C3450" s="44" t="s">
        <v>11209</v>
      </c>
      <c r="D3450" s="44"/>
      <c r="E3450" s="44" t="s">
        <v>10891</v>
      </c>
      <c r="F3450" s="44"/>
      <c r="G3450" s="45">
        <v>60</v>
      </c>
      <c r="H3450" s="46">
        <v>0</v>
      </c>
      <c r="I3450" s="44" t="s">
        <v>693</v>
      </c>
      <c r="J3450" s="44" t="s">
        <v>694</v>
      </c>
      <c r="K3450" s="44" t="s">
        <v>566</v>
      </c>
      <c r="L3450" s="44" t="s">
        <v>683</v>
      </c>
      <c r="M3450" s="44" t="s">
        <v>11195</v>
      </c>
      <c r="N3450" s="44" t="s">
        <v>11196</v>
      </c>
      <c r="O3450" s="44" t="s">
        <v>9880</v>
      </c>
      <c r="P3450" s="44" t="s">
        <v>9876</v>
      </c>
      <c r="Q3450" s="44" t="s">
        <v>570</v>
      </c>
    </row>
    <row r="3451" spans="1:17" x14ac:dyDescent="0.25">
      <c r="A3451" s="44" t="s">
        <v>11210</v>
      </c>
      <c r="B3451" s="44" t="s">
        <v>11211</v>
      </c>
      <c r="C3451" s="44" t="s">
        <v>11212</v>
      </c>
      <c r="D3451" s="44"/>
      <c r="E3451" s="44" t="s">
        <v>9878</v>
      </c>
      <c r="F3451" s="44" t="s">
        <v>74</v>
      </c>
      <c r="G3451" s="45">
        <v>60</v>
      </c>
      <c r="H3451" s="46">
        <v>0</v>
      </c>
      <c r="I3451" s="44" t="s">
        <v>657</v>
      </c>
      <c r="J3451" s="44" t="s">
        <v>658</v>
      </c>
      <c r="K3451" s="44" t="s">
        <v>566</v>
      </c>
      <c r="L3451" s="44" t="s">
        <v>567</v>
      </c>
      <c r="M3451" s="44" t="s">
        <v>659</v>
      </c>
      <c r="N3451" s="44" t="s">
        <v>11213</v>
      </c>
      <c r="O3451" s="44" t="s">
        <v>9880</v>
      </c>
      <c r="P3451" s="44" t="s">
        <v>9876</v>
      </c>
      <c r="Q3451" s="44" t="s">
        <v>570</v>
      </c>
    </row>
    <row r="3452" spans="1:17" x14ac:dyDescent="0.25">
      <c r="A3452" s="44" t="s">
        <v>11214</v>
      </c>
      <c r="B3452" s="44" t="s">
        <v>11215</v>
      </c>
      <c r="C3452" s="44" t="s">
        <v>11216</v>
      </c>
      <c r="D3452" s="44" t="s">
        <v>74</v>
      </c>
      <c r="E3452" s="44" t="s">
        <v>9899</v>
      </c>
      <c r="F3452" s="44"/>
      <c r="G3452" s="45">
        <v>60</v>
      </c>
      <c r="H3452" s="46">
        <v>0</v>
      </c>
      <c r="I3452" s="44" t="s">
        <v>5074</v>
      </c>
      <c r="J3452" s="44" t="s">
        <v>5075</v>
      </c>
      <c r="K3452" s="44" t="s">
        <v>566</v>
      </c>
      <c r="L3452" s="44" t="s">
        <v>683</v>
      </c>
      <c r="M3452" s="44" t="s">
        <v>1899</v>
      </c>
      <c r="N3452" s="44"/>
      <c r="O3452" s="44" t="s">
        <v>9880</v>
      </c>
      <c r="P3452" s="44" t="s">
        <v>9876</v>
      </c>
      <c r="Q3452" s="44" t="s">
        <v>4245</v>
      </c>
    </row>
    <row r="3453" spans="1:17" x14ac:dyDescent="0.25">
      <c r="A3453" s="44" t="s">
        <v>11217</v>
      </c>
      <c r="B3453" s="44" t="s">
        <v>11218</v>
      </c>
      <c r="C3453" s="44" t="s">
        <v>11219</v>
      </c>
      <c r="D3453" s="44"/>
      <c r="E3453" s="44" t="s">
        <v>9878</v>
      </c>
      <c r="F3453" s="44" t="s">
        <v>74</v>
      </c>
      <c r="G3453" s="45">
        <v>60</v>
      </c>
      <c r="H3453" s="46">
        <v>0</v>
      </c>
      <c r="I3453" s="44" t="s">
        <v>657</v>
      </c>
      <c r="J3453" s="44" t="s">
        <v>658</v>
      </c>
      <c r="K3453" s="44" t="s">
        <v>566</v>
      </c>
      <c r="L3453" s="44" t="s">
        <v>567</v>
      </c>
      <c r="M3453" s="44" t="s">
        <v>974</v>
      </c>
      <c r="N3453" s="44" t="s">
        <v>6781</v>
      </c>
      <c r="O3453" s="44" t="s">
        <v>9880</v>
      </c>
      <c r="P3453" s="44" t="s">
        <v>9876</v>
      </c>
      <c r="Q3453" s="44" t="s">
        <v>570</v>
      </c>
    </row>
    <row r="3454" spans="1:17" x14ac:dyDescent="0.25">
      <c r="A3454" s="44" t="s">
        <v>11220</v>
      </c>
      <c r="B3454" s="44" t="s">
        <v>11221</v>
      </c>
      <c r="C3454" s="44" t="s">
        <v>11222</v>
      </c>
      <c r="D3454" s="44"/>
      <c r="E3454" s="44" t="s">
        <v>9878</v>
      </c>
      <c r="F3454" s="44" t="s">
        <v>74</v>
      </c>
      <c r="G3454" s="45">
        <v>60</v>
      </c>
      <c r="H3454" s="46">
        <v>0</v>
      </c>
      <c r="I3454" s="44" t="s">
        <v>657</v>
      </c>
      <c r="J3454" s="44" t="s">
        <v>658</v>
      </c>
      <c r="K3454" s="44" t="s">
        <v>566</v>
      </c>
      <c r="L3454" s="44" t="s">
        <v>567</v>
      </c>
      <c r="M3454" s="44" t="s">
        <v>659</v>
      </c>
      <c r="N3454" s="44" t="s">
        <v>9970</v>
      </c>
      <c r="O3454" s="44" t="s">
        <v>9880</v>
      </c>
      <c r="P3454" s="44" t="s">
        <v>9876</v>
      </c>
      <c r="Q3454" s="44" t="s">
        <v>570</v>
      </c>
    </row>
    <row r="3455" spans="1:17" x14ac:dyDescent="0.25">
      <c r="A3455" s="44" t="s">
        <v>11223</v>
      </c>
      <c r="B3455" s="44" t="s">
        <v>11224</v>
      </c>
      <c r="C3455" s="44" t="s">
        <v>11225</v>
      </c>
      <c r="D3455" s="44"/>
      <c r="E3455" s="44" t="s">
        <v>9878</v>
      </c>
      <c r="F3455" s="44" t="s">
        <v>74</v>
      </c>
      <c r="G3455" s="45">
        <v>60</v>
      </c>
      <c r="H3455" s="46">
        <v>0</v>
      </c>
      <c r="I3455" s="44" t="s">
        <v>583</v>
      </c>
      <c r="J3455" s="44" t="s">
        <v>584</v>
      </c>
      <c r="K3455" s="44" t="s">
        <v>566</v>
      </c>
      <c r="L3455" s="44" t="s">
        <v>567</v>
      </c>
      <c r="M3455" s="44" t="s">
        <v>585</v>
      </c>
      <c r="N3455" s="44" t="s">
        <v>586</v>
      </c>
      <c r="O3455" s="44" t="s">
        <v>9880</v>
      </c>
      <c r="P3455" s="44" t="s">
        <v>9876</v>
      </c>
      <c r="Q3455" s="44" t="s">
        <v>570</v>
      </c>
    </row>
    <row r="3456" spans="1:17" x14ac:dyDescent="0.25">
      <c r="A3456" s="44" t="s">
        <v>11226</v>
      </c>
      <c r="B3456" s="44" t="s">
        <v>11227</v>
      </c>
      <c r="C3456" s="44" t="s">
        <v>11228</v>
      </c>
      <c r="D3456" s="44"/>
      <c r="E3456" s="44" t="s">
        <v>10891</v>
      </c>
      <c r="F3456" s="44"/>
      <c r="G3456" s="45">
        <v>60</v>
      </c>
      <c r="H3456" s="46">
        <v>0</v>
      </c>
      <c r="I3456" s="44" t="s">
        <v>693</v>
      </c>
      <c r="J3456" s="44" t="s">
        <v>694</v>
      </c>
      <c r="K3456" s="44" t="s">
        <v>566</v>
      </c>
      <c r="L3456" s="44" t="s">
        <v>683</v>
      </c>
      <c r="M3456" s="44" t="s">
        <v>695</v>
      </c>
      <c r="N3456" s="44"/>
      <c r="O3456" s="44" t="s">
        <v>9880</v>
      </c>
      <c r="P3456" s="44" t="s">
        <v>9876</v>
      </c>
      <c r="Q3456" s="44" t="s">
        <v>570</v>
      </c>
    </row>
    <row r="3457" spans="1:17" x14ac:dyDescent="0.25">
      <c r="A3457" s="44" t="s">
        <v>11229</v>
      </c>
      <c r="B3457" s="44" t="s">
        <v>11230</v>
      </c>
      <c r="C3457" s="44" t="s">
        <v>11231</v>
      </c>
      <c r="D3457" s="44"/>
      <c r="E3457" s="44" t="s">
        <v>10891</v>
      </c>
      <c r="F3457" s="44" t="s">
        <v>74</v>
      </c>
      <c r="G3457" s="45">
        <v>60</v>
      </c>
      <c r="H3457" s="46">
        <v>0</v>
      </c>
      <c r="I3457" s="44" t="s">
        <v>681</v>
      </c>
      <c r="J3457" s="44" t="s">
        <v>682</v>
      </c>
      <c r="K3457" s="44" t="s">
        <v>566</v>
      </c>
      <c r="L3457" s="44" t="s">
        <v>683</v>
      </c>
      <c r="M3457" s="44" t="s">
        <v>1106</v>
      </c>
      <c r="N3457" s="44" t="s">
        <v>6307</v>
      </c>
      <c r="O3457" s="44" t="s">
        <v>9880</v>
      </c>
      <c r="P3457" s="44" t="s">
        <v>9876</v>
      </c>
      <c r="Q3457" s="44" t="s">
        <v>570</v>
      </c>
    </row>
    <row r="3458" spans="1:17" x14ac:dyDescent="0.25">
      <c r="A3458" s="44" t="s">
        <v>11232</v>
      </c>
      <c r="B3458" s="44" t="s">
        <v>11233</v>
      </c>
      <c r="C3458" s="44" t="s">
        <v>11234</v>
      </c>
      <c r="D3458" s="44"/>
      <c r="E3458" s="44" t="s">
        <v>10891</v>
      </c>
      <c r="F3458" s="44"/>
      <c r="G3458" s="45">
        <v>60</v>
      </c>
      <c r="H3458" s="46">
        <v>0</v>
      </c>
      <c r="I3458" s="44" t="s">
        <v>693</v>
      </c>
      <c r="J3458" s="44" t="s">
        <v>694</v>
      </c>
      <c r="K3458" s="44" t="s">
        <v>566</v>
      </c>
      <c r="L3458" s="44" t="s">
        <v>683</v>
      </c>
      <c r="M3458" s="44" t="s">
        <v>1224</v>
      </c>
      <c r="N3458" s="44"/>
      <c r="O3458" s="44" t="s">
        <v>9880</v>
      </c>
      <c r="P3458" s="44" t="s">
        <v>9876</v>
      </c>
      <c r="Q3458" s="44" t="s">
        <v>570</v>
      </c>
    </row>
    <row r="3459" spans="1:17" x14ac:dyDescent="0.25">
      <c r="A3459" s="44" t="s">
        <v>11235</v>
      </c>
      <c r="B3459" s="44" t="s">
        <v>11236</v>
      </c>
      <c r="C3459" s="44" t="s">
        <v>11237</v>
      </c>
      <c r="D3459" s="44"/>
      <c r="E3459" s="44" t="s">
        <v>10891</v>
      </c>
      <c r="F3459" s="44"/>
      <c r="G3459" s="45">
        <v>60</v>
      </c>
      <c r="H3459" s="46">
        <v>0</v>
      </c>
      <c r="I3459" s="44" t="s">
        <v>693</v>
      </c>
      <c r="J3459" s="44" t="s">
        <v>694</v>
      </c>
      <c r="K3459" s="44" t="s">
        <v>566</v>
      </c>
      <c r="L3459" s="44" t="s">
        <v>683</v>
      </c>
      <c r="M3459" s="44" t="s">
        <v>11238</v>
      </c>
      <c r="N3459" s="44" t="s">
        <v>11239</v>
      </c>
      <c r="O3459" s="44" t="s">
        <v>9880</v>
      </c>
      <c r="P3459" s="44" t="s">
        <v>9876</v>
      </c>
      <c r="Q3459" s="44" t="s">
        <v>570</v>
      </c>
    </row>
    <row r="3460" spans="1:17" x14ac:dyDescent="0.25">
      <c r="A3460" s="44" t="s">
        <v>11240</v>
      </c>
      <c r="B3460" s="44" t="s">
        <v>11241</v>
      </c>
      <c r="C3460" s="44" t="s">
        <v>11242</v>
      </c>
      <c r="D3460" s="44"/>
      <c r="E3460" s="44" t="s">
        <v>10891</v>
      </c>
      <c r="F3460" s="44"/>
      <c r="G3460" s="45">
        <v>60</v>
      </c>
      <c r="H3460" s="46">
        <v>0</v>
      </c>
      <c r="I3460" s="44" t="s">
        <v>5074</v>
      </c>
      <c r="J3460" s="44" t="s">
        <v>5075</v>
      </c>
      <c r="K3460" s="44" t="s">
        <v>566</v>
      </c>
      <c r="L3460" s="44" t="s">
        <v>683</v>
      </c>
      <c r="M3460" s="44" t="s">
        <v>851</v>
      </c>
      <c r="N3460" s="44" t="s">
        <v>11243</v>
      </c>
      <c r="O3460" s="44" t="s">
        <v>9880</v>
      </c>
      <c r="P3460" s="44" t="s">
        <v>9876</v>
      </c>
      <c r="Q3460" s="44" t="s">
        <v>570</v>
      </c>
    </row>
    <row r="3461" spans="1:17" x14ac:dyDescent="0.25">
      <c r="A3461" s="44" t="s">
        <v>11244</v>
      </c>
      <c r="B3461" s="44" t="s">
        <v>11245</v>
      </c>
      <c r="C3461" s="44" t="s">
        <v>11246</v>
      </c>
      <c r="D3461" s="44"/>
      <c r="E3461" s="44" t="s">
        <v>10891</v>
      </c>
      <c r="F3461" s="44"/>
      <c r="G3461" s="45">
        <v>60</v>
      </c>
      <c r="H3461" s="46">
        <v>0</v>
      </c>
      <c r="I3461" s="44" t="s">
        <v>681</v>
      </c>
      <c r="J3461" s="44" t="s">
        <v>682</v>
      </c>
      <c r="K3461" s="44" t="s">
        <v>566</v>
      </c>
      <c r="L3461" s="44" t="s">
        <v>683</v>
      </c>
      <c r="M3461" s="44" t="s">
        <v>759</v>
      </c>
      <c r="N3461" s="44" t="s">
        <v>6989</v>
      </c>
      <c r="O3461" s="44" t="s">
        <v>9880</v>
      </c>
      <c r="P3461" s="44" t="s">
        <v>9876</v>
      </c>
      <c r="Q3461" s="44" t="s">
        <v>570</v>
      </c>
    </row>
    <row r="3462" spans="1:17" x14ac:dyDescent="0.25">
      <c r="A3462" s="44" t="s">
        <v>11247</v>
      </c>
      <c r="B3462" s="44" t="s">
        <v>11248</v>
      </c>
      <c r="C3462" s="44" t="s">
        <v>11249</v>
      </c>
      <c r="D3462" s="44"/>
      <c r="E3462" s="44" t="s">
        <v>10891</v>
      </c>
      <c r="F3462" s="44"/>
      <c r="G3462" s="45">
        <v>60</v>
      </c>
      <c r="H3462" s="46">
        <v>0</v>
      </c>
      <c r="I3462" s="44" t="s">
        <v>5074</v>
      </c>
      <c r="J3462" s="44" t="s">
        <v>5075</v>
      </c>
      <c r="K3462" s="44" t="s">
        <v>566</v>
      </c>
      <c r="L3462" s="44" t="s">
        <v>683</v>
      </c>
      <c r="M3462" s="44" t="s">
        <v>11250</v>
      </c>
      <c r="N3462" s="44" t="s">
        <v>11251</v>
      </c>
      <c r="O3462" s="44" t="s">
        <v>9880</v>
      </c>
      <c r="P3462" s="44" t="s">
        <v>9876</v>
      </c>
      <c r="Q3462" s="44" t="s">
        <v>570</v>
      </c>
    </row>
    <row r="3463" spans="1:17" x14ac:dyDescent="0.25">
      <c r="A3463" s="44" t="s">
        <v>11252</v>
      </c>
      <c r="B3463" s="44" t="s">
        <v>11253</v>
      </c>
      <c r="C3463" s="44" t="s">
        <v>11254</v>
      </c>
      <c r="D3463" s="44"/>
      <c r="E3463" s="44" t="s">
        <v>9878</v>
      </c>
      <c r="F3463" s="44" t="s">
        <v>74</v>
      </c>
      <c r="G3463" s="45">
        <v>60</v>
      </c>
      <c r="H3463" s="46">
        <v>0</v>
      </c>
      <c r="I3463" s="44" t="s">
        <v>693</v>
      </c>
      <c r="J3463" s="44" t="s">
        <v>694</v>
      </c>
      <c r="K3463" s="44" t="s">
        <v>566</v>
      </c>
      <c r="L3463" s="44" t="s">
        <v>683</v>
      </c>
      <c r="M3463" s="44" t="s">
        <v>1159</v>
      </c>
      <c r="N3463" s="44"/>
      <c r="O3463" s="44" t="s">
        <v>9880</v>
      </c>
      <c r="P3463" s="44" t="s">
        <v>9876</v>
      </c>
      <c r="Q3463" s="44" t="s">
        <v>570</v>
      </c>
    </row>
    <row r="3464" spans="1:17" x14ac:dyDescent="0.25">
      <c r="A3464" s="44" t="s">
        <v>11255</v>
      </c>
      <c r="B3464" s="44" t="s">
        <v>11256</v>
      </c>
      <c r="C3464" s="44" t="s">
        <v>11257</v>
      </c>
      <c r="D3464" s="44"/>
      <c r="E3464" s="44" t="s">
        <v>10891</v>
      </c>
      <c r="F3464" s="44"/>
      <c r="G3464" s="45">
        <v>60</v>
      </c>
      <c r="H3464" s="46">
        <v>0</v>
      </c>
      <c r="I3464" s="44" t="s">
        <v>5074</v>
      </c>
      <c r="J3464" s="44" t="s">
        <v>5075</v>
      </c>
      <c r="K3464" s="44" t="s">
        <v>566</v>
      </c>
      <c r="L3464" s="44" t="s">
        <v>683</v>
      </c>
      <c r="M3464" s="44" t="s">
        <v>11258</v>
      </c>
      <c r="N3464" s="44" t="s">
        <v>11259</v>
      </c>
      <c r="O3464" s="44" t="s">
        <v>9880</v>
      </c>
      <c r="P3464" s="44" t="s">
        <v>9876</v>
      </c>
      <c r="Q3464" s="44" t="s">
        <v>570</v>
      </c>
    </row>
    <row r="3465" spans="1:17" x14ac:dyDescent="0.25">
      <c r="A3465" s="44" t="s">
        <v>11260</v>
      </c>
      <c r="B3465" s="44" t="s">
        <v>11261</v>
      </c>
      <c r="C3465" s="44" t="s">
        <v>11262</v>
      </c>
      <c r="D3465" s="44"/>
      <c r="E3465" s="44" t="s">
        <v>10891</v>
      </c>
      <c r="F3465" s="44"/>
      <c r="G3465" s="45">
        <v>60</v>
      </c>
      <c r="H3465" s="46">
        <v>0</v>
      </c>
      <c r="I3465" s="44" t="s">
        <v>693</v>
      </c>
      <c r="J3465" s="44" t="s">
        <v>694</v>
      </c>
      <c r="K3465" s="44" t="s">
        <v>566</v>
      </c>
      <c r="L3465" s="44" t="s">
        <v>683</v>
      </c>
      <c r="M3465" s="44" t="s">
        <v>1159</v>
      </c>
      <c r="N3465" s="44" t="s">
        <v>11263</v>
      </c>
      <c r="O3465" s="44" t="s">
        <v>9880</v>
      </c>
      <c r="P3465" s="44" t="s">
        <v>9876</v>
      </c>
      <c r="Q3465" s="44" t="s">
        <v>570</v>
      </c>
    </row>
    <row r="3466" spans="1:17" x14ac:dyDescent="0.25">
      <c r="A3466" s="44" t="s">
        <v>11264</v>
      </c>
      <c r="B3466" s="44" t="s">
        <v>11265</v>
      </c>
      <c r="C3466" s="44" t="s">
        <v>11266</v>
      </c>
      <c r="D3466" s="44"/>
      <c r="E3466" s="44" t="s">
        <v>10891</v>
      </c>
      <c r="F3466" s="44"/>
      <c r="G3466" s="45">
        <v>60</v>
      </c>
      <c r="H3466" s="46">
        <v>0</v>
      </c>
      <c r="I3466" s="44" t="s">
        <v>693</v>
      </c>
      <c r="J3466" s="44" t="s">
        <v>694</v>
      </c>
      <c r="K3466" s="44" t="s">
        <v>566</v>
      </c>
      <c r="L3466" s="44" t="s">
        <v>683</v>
      </c>
      <c r="M3466" s="44" t="s">
        <v>1078</v>
      </c>
      <c r="N3466" s="44" t="s">
        <v>4249</v>
      </c>
      <c r="O3466" s="44" t="s">
        <v>9880</v>
      </c>
      <c r="P3466" s="44" t="s">
        <v>9876</v>
      </c>
      <c r="Q3466" s="44" t="s">
        <v>570</v>
      </c>
    </row>
    <row r="3467" spans="1:17" x14ac:dyDescent="0.25">
      <c r="A3467" s="44" t="s">
        <v>11267</v>
      </c>
      <c r="B3467" s="44" t="s">
        <v>11268</v>
      </c>
      <c r="C3467" s="44" t="s">
        <v>11269</v>
      </c>
      <c r="D3467" s="44"/>
      <c r="E3467" s="44" t="s">
        <v>10891</v>
      </c>
      <c r="F3467" s="44"/>
      <c r="G3467" s="45">
        <v>60</v>
      </c>
      <c r="H3467" s="46">
        <v>0</v>
      </c>
      <c r="I3467" s="44" t="s">
        <v>5074</v>
      </c>
      <c r="J3467" s="44" t="s">
        <v>5075</v>
      </c>
      <c r="K3467" s="44" t="s">
        <v>566</v>
      </c>
      <c r="L3467" s="44" t="s">
        <v>683</v>
      </c>
      <c r="M3467" s="44" t="s">
        <v>9451</v>
      </c>
      <c r="N3467" s="44"/>
      <c r="O3467" s="44" t="s">
        <v>9880</v>
      </c>
      <c r="P3467" s="44" t="s">
        <v>9876</v>
      </c>
      <c r="Q3467" s="44" t="s">
        <v>570</v>
      </c>
    </row>
    <row r="3468" spans="1:17" x14ac:dyDescent="0.25">
      <c r="A3468" s="44" t="s">
        <v>11270</v>
      </c>
      <c r="B3468" s="44" t="s">
        <v>11271</v>
      </c>
      <c r="C3468" s="44" t="s">
        <v>11272</v>
      </c>
      <c r="D3468" s="44"/>
      <c r="E3468" s="44" t="s">
        <v>10891</v>
      </c>
      <c r="F3468" s="44"/>
      <c r="G3468" s="45">
        <v>60</v>
      </c>
      <c r="H3468" s="46">
        <v>0</v>
      </c>
      <c r="I3468" s="44" t="s">
        <v>693</v>
      </c>
      <c r="J3468" s="44" t="s">
        <v>694</v>
      </c>
      <c r="K3468" s="44" t="s">
        <v>566</v>
      </c>
      <c r="L3468" s="44" t="s">
        <v>683</v>
      </c>
      <c r="M3468" s="44" t="s">
        <v>695</v>
      </c>
      <c r="N3468" s="44" t="s">
        <v>11273</v>
      </c>
      <c r="O3468" s="44" t="s">
        <v>9880</v>
      </c>
      <c r="P3468" s="44" t="s">
        <v>9876</v>
      </c>
      <c r="Q3468" s="44" t="s">
        <v>570</v>
      </c>
    </row>
    <row r="3469" spans="1:17" x14ac:dyDescent="0.25">
      <c r="A3469" s="44" t="s">
        <v>11274</v>
      </c>
      <c r="B3469" s="44" t="s">
        <v>11275</v>
      </c>
      <c r="C3469" s="44" t="s">
        <v>11276</v>
      </c>
      <c r="D3469" s="44"/>
      <c r="E3469" s="44" t="s">
        <v>10891</v>
      </c>
      <c r="F3469" s="44"/>
      <c r="G3469" s="45">
        <v>60</v>
      </c>
      <c r="H3469" s="46">
        <v>0</v>
      </c>
      <c r="I3469" s="44" t="s">
        <v>5074</v>
      </c>
      <c r="J3469" s="44" t="s">
        <v>5075</v>
      </c>
      <c r="K3469" s="44" t="s">
        <v>566</v>
      </c>
      <c r="L3469" s="44" t="s">
        <v>683</v>
      </c>
      <c r="M3469" s="44" t="s">
        <v>9451</v>
      </c>
      <c r="N3469" s="44" t="s">
        <v>11277</v>
      </c>
      <c r="O3469" s="44" t="s">
        <v>9880</v>
      </c>
      <c r="P3469" s="44" t="s">
        <v>9876</v>
      </c>
      <c r="Q3469" s="44" t="s">
        <v>570</v>
      </c>
    </row>
    <row r="3470" spans="1:17" x14ac:dyDescent="0.25">
      <c r="A3470" s="44" t="s">
        <v>11278</v>
      </c>
      <c r="B3470" s="44" t="s">
        <v>11279</v>
      </c>
      <c r="C3470" s="44" t="s">
        <v>11280</v>
      </c>
      <c r="D3470" s="44"/>
      <c r="E3470" s="44" t="s">
        <v>10891</v>
      </c>
      <c r="F3470" s="44"/>
      <c r="G3470" s="45">
        <v>60</v>
      </c>
      <c r="H3470" s="46">
        <v>0</v>
      </c>
      <c r="I3470" s="44" t="s">
        <v>5074</v>
      </c>
      <c r="J3470" s="44" t="s">
        <v>5075</v>
      </c>
      <c r="K3470" s="44" t="s">
        <v>566</v>
      </c>
      <c r="L3470" s="44" t="s">
        <v>683</v>
      </c>
      <c r="M3470" s="44" t="s">
        <v>684</v>
      </c>
      <c r="N3470" s="44" t="s">
        <v>11281</v>
      </c>
      <c r="O3470" s="44" t="s">
        <v>9880</v>
      </c>
      <c r="P3470" s="44" t="s">
        <v>9876</v>
      </c>
      <c r="Q3470" s="44" t="s">
        <v>570</v>
      </c>
    </row>
    <row r="3471" spans="1:17" x14ac:dyDescent="0.25">
      <c r="A3471" s="44" t="s">
        <v>11282</v>
      </c>
      <c r="B3471" s="44" t="s">
        <v>11283</v>
      </c>
      <c r="C3471" s="44" t="s">
        <v>11284</v>
      </c>
      <c r="D3471" s="44" t="s">
        <v>74</v>
      </c>
      <c r="E3471" s="44" t="s">
        <v>10891</v>
      </c>
      <c r="F3471" s="44"/>
      <c r="G3471" s="45">
        <v>60</v>
      </c>
      <c r="H3471" s="46">
        <v>0</v>
      </c>
      <c r="I3471" s="44" t="s">
        <v>681</v>
      </c>
      <c r="J3471" s="44" t="s">
        <v>682</v>
      </c>
      <c r="K3471" s="44" t="s">
        <v>566</v>
      </c>
      <c r="L3471" s="44" t="s">
        <v>683</v>
      </c>
      <c r="M3471" s="44" t="s">
        <v>6624</v>
      </c>
      <c r="N3471" s="44"/>
      <c r="O3471" s="44" t="s">
        <v>9880</v>
      </c>
      <c r="P3471" s="44" t="s">
        <v>9876</v>
      </c>
      <c r="Q3471" s="44" t="s">
        <v>4245</v>
      </c>
    </row>
    <row r="3472" spans="1:17" x14ac:dyDescent="0.25">
      <c r="A3472" s="44" t="s">
        <v>11285</v>
      </c>
      <c r="B3472" s="44" t="s">
        <v>11286</v>
      </c>
      <c r="C3472" s="44" t="s">
        <v>11287</v>
      </c>
      <c r="D3472" s="44"/>
      <c r="E3472" s="44" t="s">
        <v>10891</v>
      </c>
      <c r="F3472" s="44"/>
      <c r="G3472" s="45">
        <v>60</v>
      </c>
      <c r="H3472" s="46">
        <v>0</v>
      </c>
      <c r="I3472" s="44" t="s">
        <v>5074</v>
      </c>
      <c r="J3472" s="44" t="s">
        <v>5075</v>
      </c>
      <c r="K3472" s="44" t="s">
        <v>566</v>
      </c>
      <c r="L3472" s="44" t="s">
        <v>683</v>
      </c>
      <c r="M3472" s="44" t="s">
        <v>9445</v>
      </c>
      <c r="N3472" s="44" t="s">
        <v>11288</v>
      </c>
      <c r="O3472" s="44" t="s">
        <v>9880</v>
      </c>
      <c r="P3472" s="44" t="s">
        <v>9876</v>
      </c>
      <c r="Q3472" s="44" t="s">
        <v>570</v>
      </c>
    </row>
    <row r="3473" spans="1:17" x14ac:dyDescent="0.25">
      <c r="A3473" s="44" t="s">
        <v>11289</v>
      </c>
      <c r="B3473" s="44" t="s">
        <v>11290</v>
      </c>
      <c r="C3473" s="44" t="s">
        <v>11291</v>
      </c>
      <c r="D3473" s="44"/>
      <c r="E3473" s="44" t="s">
        <v>9878</v>
      </c>
      <c r="F3473" s="44" t="s">
        <v>74</v>
      </c>
      <c r="G3473" s="45">
        <v>60</v>
      </c>
      <c r="H3473" s="46">
        <v>0</v>
      </c>
      <c r="I3473" s="44" t="s">
        <v>623</v>
      </c>
      <c r="J3473" s="44" t="s">
        <v>624</v>
      </c>
      <c r="K3473" s="44" t="s">
        <v>566</v>
      </c>
      <c r="L3473" s="44" t="s">
        <v>567</v>
      </c>
      <c r="M3473" s="44" t="s">
        <v>725</v>
      </c>
      <c r="N3473" s="44"/>
      <c r="O3473" s="44" t="s">
        <v>9880</v>
      </c>
      <c r="P3473" s="44" t="s">
        <v>9876</v>
      </c>
      <c r="Q3473" s="44" t="s">
        <v>570</v>
      </c>
    </row>
    <row r="3474" spans="1:17" x14ac:dyDescent="0.25">
      <c r="A3474" s="44" t="s">
        <v>11292</v>
      </c>
      <c r="B3474" s="44" t="s">
        <v>11293</v>
      </c>
      <c r="C3474" s="44" t="s">
        <v>11294</v>
      </c>
      <c r="D3474" s="44"/>
      <c r="E3474" s="44" t="s">
        <v>10891</v>
      </c>
      <c r="F3474" s="44"/>
      <c r="G3474" s="45">
        <v>60</v>
      </c>
      <c r="H3474" s="46">
        <v>0</v>
      </c>
      <c r="I3474" s="44" t="s">
        <v>5074</v>
      </c>
      <c r="J3474" s="44" t="s">
        <v>5075</v>
      </c>
      <c r="K3474" s="44" t="s">
        <v>566</v>
      </c>
      <c r="L3474" s="44" t="s">
        <v>683</v>
      </c>
      <c r="M3474" s="44" t="s">
        <v>9451</v>
      </c>
      <c r="N3474" s="44" t="s">
        <v>11295</v>
      </c>
      <c r="O3474" s="44" t="s">
        <v>9880</v>
      </c>
      <c r="P3474" s="44" t="s">
        <v>9876</v>
      </c>
      <c r="Q3474" s="44" t="s">
        <v>570</v>
      </c>
    </row>
    <row r="3475" spans="1:17" x14ac:dyDescent="0.25">
      <c r="A3475" s="44" t="s">
        <v>11296</v>
      </c>
      <c r="B3475" s="44" t="s">
        <v>11297</v>
      </c>
      <c r="C3475" s="44" t="s">
        <v>11298</v>
      </c>
      <c r="D3475" s="44"/>
      <c r="E3475" s="44" t="s">
        <v>10891</v>
      </c>
      <c r="F3475" s="44"/>
      <c r="G3475" s="45">
        <v>60</v>
      </c>
      <c r="H3475" s="46">
        <v>0</v>
      </c>
      <c r="I3475" s="44" t="s">
        <v>681</v>
      </c>
      <c r="J3475" s="44" t="s">
        <v>682</v>
      </c>
      <c r="K3475" s="44" t="s">
        <v>566</v>
      </c>
      <c r="L3475" s="44" t="s">
        <v>683</v>
      </c>
      <c r="M3475" s="44" t="s">
        <v>5085</v>
      </c>
      <c r="N3475" s="44" t="s">
        <v>11055</v>
      </c>
      <c r="O3475" s="44" t="s">
        <v>9880</v>
      </c>
      <c r="P3475" s="44" t="s">
        <v>9876</v>
      </c>
      <c r="Q3475" s="44" t="s">
        <v>570</v>
      </c>
    </row>
    <row r="3476" spans="1:17" x14ac:dyDescent="0.25">
      <c r="A3476" s="44" t="s">
        <v>11299</v>
      </c>
      <c r="B3476" s="44" t="s">
        <v>11300</v>
      </c>
      <c r="C3476" s="44" t="s">
        <v>11301</v>
      </c>
      <c r="D3476" s="44"/>
      <c r="E3476" s="44" t="s">
        <v>10891</v>
      </c>
      <c r="F3476" s="44"/>
      <c r="G3476" s="45">
        <v>60</v>
      </c>
      <c r="H3476" s="46">
        <v>0</v>
      </c>
      <c r="I3476" s="44" t="s">
        <v>681</v>
      </c>
      <c r="J3476" s="44" t="s">
        <v>682</v>
      </c>
      <c r="K3476" s="44" t="s">
        <v>566</v>
      </c>
      <c r="L3476" s="44" t="s">
        <v>683</v>
      </c>
      <c r="M3476" s="44" t="s">
        <v>1179</v>
      </c>
      <c r="N3476" s="44" t="s">
        <v>6302</v>
      </c>
      <c r="O3476" s="44" t="s">
        <v>9880</v>
      </c>
      <c r="P3476" s="44" t="s">
        <v>9876</v>
      </c>
      <c r="Q3476" s="44" t="s">
        <v>570</v>
      </c>
    </row>
    <row r="3477" spans="1:17" x14ac:dyDescent="0.25">
      <c r="A3477" s="44" t="s">
        <v>11302</v>
      </c>
      <c r="B3477" s="44" t="s">
        <v>11303</v>
      </c>
      <c r="C3477" s="44" t="s">
        <v>11304</v>
      </c>
      <c r="D3477" s="44"/>
      <c r="E3477" s="44" t="s">
        <v>10891</v>
      </c>
      <c r="F3477" s="44"/>
      <c r="G3477" s="45">
        <v>60</v>
      </c>
      <c r="H3477" s="46">
        <v>0</v>
      </c>
      <c r="I3477" s="44" t="s">
        <v>5074</v>
      </c>
      <c r="J3477" s="44" t="s">
        <v>5075</v>
      </c>
      <c r="K3477" s="44" t="s">
        <v>566</v>
      </c>
      <c r="L3477" s="44" t="s">
        <v>683</v>
      </c>
      <c r="M3477" s="44" t="s">
        <v>9445</v>
      </c>
      <c r="N3477" s="44" t="s">
        <v>11305</v>
      </c>
      <c r="O3477" s="44" t="s">
        <v>9880</v>
      </c>
      <c r="P3477" s="44" t="s">
        <v>9876</v>
      </c>
      <c r="Q3477" s="44" t="s">
        <v>570</v>
      </c>
    </row>
    <row r="3478" spans="1:17" x14ac:dyDescent="0.25">
      <c r="A3478" s="44" t="s">
        <v>11306</v>
      </c>
      <c r="B3478" s="44" t="s">
        <v>11307</v>
      </c>
      <c r="C3478" s="44" t="s">
        <v>11308</v>
      </c>
      <c r="D3478" s="44"/>
      <c r="E3478" s="44" t="s">
        <v>10891</v>
      </c>
      <c r="F3478" s="44"/>
      <c r="G3478" s="45">
        <v>60</v>
      </c>
      <c r="H3478" s="46">
        <v>0</v>
      </c>
      <c r="I3478" s="44" t="s">
        <v>5074</v>
      </c>
      <c r="J3478" s="44" t="s">
        <v>5075</v>
      </c>
      <c r="K3478" s="44" t="s">
        <v>566</v>
      </c>
      <c r="L3478" s="44" t="s">
        <v>683</v>
      </c>
      <c r="M3478" s="44" t="s">
        <v>4297</v>
      </c>
      <c r="N3478" s="44" t="s">
        <v>11309</v>
      </c>
      <c r="O3478" s="44" t="s">
        <v>9880</v>
      </c>
      <c r="P3478" s="44" t="s">
        <v>9876</v>
      </c>
      <c r="Q3478" s="44" t="s">
        <v>570</v>
      </c>
    </row>
    <row r="3479" spans="1:17" x14ac:dyDescent="0.25">
      <c r="A3479" s="44" t="s">
        <v>11310</v>
      </c>
      <c r="B3479" s="44" t="s">
        <v>11311</v>
      </c>
      <c r="C3479" s="44" t="s">
        <v>11312</v>
      </c>
      <c r="D3479" s="44"/>
      <c r="E3479" s="44" t="s">
        <v>9878</v>
      </c>
      <c r="F3479" s="44" t="s">
        <v>74</v>
      </c>
      <c r="G3479" s="45">
        <v>60</v>
      </c>
      <c r="H3479" s="46">
        <v>0</v>
      </c>
      <c r="I3479" s="44" t="s">
        <v>657</v>
      </c>
      <c r="J3479" s="44" t="s">
        <v>658</v>
      </c>
      <c r="K3479" s="44" t="s">
        <v>566</v>
      </c>
      <c r="L3479" s="44" t="s">
        <v>567</v>
      </c>
      <c r="M3479" s="44" t="s">
        <v>568</v>
      </c>
      <c r="N3479" s="44" t="s">
        <v>10982</v>
      </c>
      <c r="O3479" s="44" t="s">
        <v>9880</v>
      </c>
      <c r="P3479" s="44" t="s">
        <v>9876</v>
      </c>
      <c r="Q3479" s="44" t="s">
        <v>570</v>
      </c>
    </row>
    <row r="3480" spans="1:17" x14ac:dyDescent="0.25">
      <c r="A3480" s="44" t="s">
        <v>11313</v>
      </c>
      <c r="B3480" s="44" t="s">
        <v>11314</v>
      </c>
      <c r="C3480" s="44" t="s">
        <v>11315</v>
      </c>
      <c r="D3480" s="44" t="s">
        <v>74</v>
      </c>
      <c r="E3480" s="44" t="s">
        <v>9899</v>
      </c>
      <c r="F3480" s="44"/>
      <c r="G3480" s="45">
        <v>60</v>
      </c>
      <c r="H3480" s="46">
        <v>0</v>
      </c>
      <c r="I3480" s="44" t="s">
        <v>693</v>
      </c>
      <c r="J3480" s="44" t="s">
        <v>694</v>
      </c>
      <c r="K3480" s="44" t="s">
        <v>566</v>
      </c>
      <c r="L3480" s="44" t="s">
        <v>683</v>
      </c>
      <c r="M3480" s="44" t="s">
        <v>1068</v>
      </c>
      <c r="N3480" s="44"/>
      <c r="O3480" s="44" t="s">
        <v>9880</v>
      </c>
      <c r="P3480" s="44" t="s">
        <v>9876</v>
      </c>
      <c r="Q3480" s="44" t="s">
        <v>4245</v>
      </c>
    </row>
    <row r="3481" spans="1:17" x14ac:dyDescent="0.25">
      <c r="A3481" s="44" t="s">
        <v>11316</v>
      </c>
      <c r="B3481" s="44" t="s">
        <v>11317</v>
      </c>
      <c r="C3481" s="44" t="s">
        <v>11318</v>
      </c>
      <c r="D3481" s="44"/>
      <c r="E3481" s="44" t="s">
        <v>10891</v>
      </c>
      <c r="F3481" s="44"/>
      <c r="G3481" s="45">
        <v>60</v>
      </c>
      <c r="H3481" s="46">
        <v>0</v>
      </c>
      <c r="I3481" s="44" t="s">
        <v>5074</v>
      </c>
      <c r="J3481" s="44" t="s">
        <v>5075</v>
      </c>
      <c r="K3481" s="44" t="s">
        <v>566</v>
      </c>
      <c r="L3481" s="44" t="s">
        <v>683</v>
      </c>
      <c r="M3481" s="44" t="s">
        <v>11250</v>
      </c>
      <c r="N3481" s="44" t="s">
        <v>11319</v>
      </c>
      <c r="O3481" s="44" t="s">
        <v>9880</v>
      </c>
      <c r="P3481" s="44" t="s">
        <v>9876</v>
      </c>
      <c r="Q3481" s="44" t="s">
        <v>570</v>
      </c>
    </row>
    <row r="3482" spans="1:17" x14ac:dyDescent="0.25">
      <c r="A3482" s="44" t="s">
        <v>11320</v>
      </c>
      <c r="B3482" s="44" t="s">
        <v>11321</v>
      </c>
      <c r="C3482" s="44" t="s">
        <v>11322</v>
      </c>
      <c r="D3482" s="44" t="s">
        <v>74</v>
      </c>
      <c r="E3482" s="44" t="s">
        <v>9899</v>
      </c>
      <c r="F3482" s="44"/>
      <c r="G3482" s="45">
        <v>60</v>
      </c>
      <c r="H3482" s="46">
        <v>0</v>
      </c>
      <c r="I3482" s="44" t="s">
        <v>5074</v>
      </c>
      <c r="J3482" s="44" t="s">
        <v>5075</v>
      </c>
      <c r="K3482" s="44" t="s">
        <v>566</v>
      </c>
      <c r="L3482" s="44" t="s">
        <v>683</v>
      </c>
      <c r="M3482" s="44" t="s">
        <v>1237</v>
      </c>
      <c r="N3482" s="44"/>
      <c r="O3482" s="44" t="s">
        <v>9880</v>
      </c>
      <c r="P3482" s="44" t="s">
        <v>9876</v>
      </c>
      <c r="Q3482" s="44" t="s">
        <v>4245</v>
      </c>
    </row>
    <row r="3483" spans="1:17" x14ac:dyDescent="0.25">
      <c r="A3483" s="44" t="s">
        <v>11323</v>
      </c>
      <c r="B3483" s="44" t="s">
        <v>11324</v>
      </c>
      <c r="C3483" s="44" t="s">
        <v>11117</v>
      </c>
      <c r="D3483" s="44"/>
      <c r="E3483" s="44" t="s">
        <v>10891</v>
      </c>
      <c r="F3483" s="44"/>
      <c r="G3483" s="45">
        <v>60</v>
      </c>
      <c r="H3483" s="46">
        <v>0</v>
      </c>
      <c r="I3483" s="44" t="s">
        <v>5074</v>
      </c>
      <c r="J3483" s="44" t="s">
        <v>5075</v>
      </c>
      <c r="K3483" s="44" t="s">
        <v>566</v>
      </c>
      <c r="L3483" s="44" t="s">
        <v>683</v>
      </c>
      <c r="M3483" s="44" t="s">
        <v>4852</v>
      </c>
      <c r="N3483" s="44" t="s">
        <v>11118</v>
      </c>
      <c r="O3483" s="44" t="s">
        <v>9880</v>
      </c>
      <c r="P3483" s="44" t="s">
        <v>9876</v>
      </c>
      <c r="Q3483" s="44" t="s">
        <v>570</v>
      </c>
    </row>
    <row r="3484" spans="1:17" x14ac:dyDescent="0.25">
      <c r="A3484" s="44" t="s">
        <v>11325</v>
      </c>
      <c r="B3484" s="44" t="s">
        <v>11326</v>
      </c>
      <c r="C3484" s="44" t="s">
        <v>11327</v>
      </c>
      <c r="D3484" s="44"/>
      <c r="E3484" s="44" t="s">
        <v>10891</v>
      </c>
      <c r="F3484" s="44"/>
      <c r="G3484" s="45">
        <v>60</v>
      </c>
      <c r="H3484" s="46">
        <v>0</v>
      </c>
      <c r="I3484" s="44" t="s">
        <v>5074</v>
      </c>
      <c r="J3484" s="44" t="s">
        <v>5075</v>
      </c>
      <c r="K3484" s="44" t="s">
        <v>566</v>
      </c>
      <c r="L3484" s="44" t="s">
        <v>683</v>
      </c>
      <c r="M3484" s="44" t="s">
        <v>11258</v>
      </c>
      <c r="N3484" s="44" t="s">
        <v>11328</v>
      </c>
      <c r="O3484" s="44" t="s">
        <v>9880</v>
      </c>
      <c r="P3484" s="44" t="s">
        <v>9876</v>
      </c>
      <c r="Q3484" s="44" t="s">
        <v>570</v>
      </c>
    </row>
    <row r="3485" spans="1:17" x14ac:dyDescent="0.25">
      <c r="A3485" s="44" t="s">
        <v>11329</v>
      </c>
      <c r="B3485" s="44" t="s">
        <v>11330</v>
      </c>
      <c r="C3485" s="44" t="s">
        <v>11331</v>
      </c>
      <c r="D3485" s="44"/>
      <c r="E3485" s="44" t="s">
        <v>10891</v>
      </c>
      <c r="F3485" s="44"/>
      <c r="G3485" s="45">
        <v>60</v>
      </c>
      <c r="H3485" s="46">
        <v>0</v>
      </c>
      <c r="I3485" s="44" t="s">
        <v>693</v>
      </c>
      <c r="J3485" s="44" t="s">
        <v>694</v>
      </c>
      <c r="K3485" s="44" t="s">
        <v>566</v>
      </c>
      <c r="L3485" s="44" t="s">
        <v>683</v>
      </c>
      <c r="M3485" s="44" t="s">
        <v>11238</v>
      </c>
      <c r="N3485" s="44" t="s">
        <v>11332</v>
      </c>
      <c r="O3485" s="44" t="s">
        <v>9880</v>
      </c>
      <c r="P3485" s="44" t="s">
        <v>9876</v>
      </c>
      <c r="Q3485" s="44" t="s">
        <v>570</v>
      </c>
    </row>
    <row r="3486" spans="1:17" x14ac:dyDescent="0.25">
      <c r="A3486" s="44" t="s">
        <v>11333</v>
      </c>
      <c r="B3486" s="44" t="s">
        <v>11334</v>
      </c>
      <c r="C3486" s="44" t="s">
        <v>11335</v>
      </c>
      <c r="D3486" s="44"/>
      <c r="E3486" s="44" t="s">
        <v>10891</v>
      </c>
      <c r="F3486" s="44"/>
      <c r="G3486" s="45">
        <v>60</v>
      </c>
      <c r="H3486" s="46">
        <v>0</v>
      </c>
      <c r="I3486" s="44" t="s">
        <v>5074</v>
      </c>
      <c r="J3486" s="44" t="s">
        <v>5075</v>
      </c>
      <c r="K3486" s="44" t="s">
        <v>566</v>
      </c>
      <c r="L3486" s="44" t="s">
        <v>683</v>
      </c>
      <c r="M3486" s="44" t="s">
        <v>1237</v>
      </c>
      <c r="N3486" s="44" t="s">
        <v>11336</v>
      </c>
      <c r="O3486" s="44" t="s">
        <v>9880</v>
      </c>
      <c r="P3486" s="44" t="s">
        <v>9876</v>
      </c>
      <c r="Q3486" s="44" t="s">
        <v>570</v>
      </c>
    </row>
    <row r="3487" spans="1:17" x14ac:dyDescent="0.25">
      <c r="A3487" s="44" t="s">
        <v>11337</v>
      </c>
      <c r="B3487" s="44" t="s">
        <v>11338</v>
      </c>
      <c r="C3487" s="44" t="s">
        <v>11339</v>
      </c>
      <c r="D3487" s="44" t="s">
        <v>74</v>
      </c>
      <c r="E3487" s="44" t="s">
        <v>9899</v>
      </c>
      <c r="F3487" s="44"/>
      <c r="G3487" s="45">
        <v>60</v>
      </c>
      <c r="H3487" s="46">
        <v>0</v>
      </c>
      <c r="I3487" s="44" t="s">
        <v>681</v>
      </c>
      <c r="J3487" s="44" t="s">
        <v>682</v>
      </c>
      <c r="K3487" s="44" t="s">
        <v>566</v>
      </c>
      <c r="L3487" s="44" t="s">
        <v>683</v>
      </c>
      <c r="M3487" s="44" t="s">
        <v>1106</v>
      </c>
      <c r="N3487" s="44"/>
      <c r="O3487" s="44" t="s">
        <v>9880</v>
      </c>
      <c r="P3487" s="44" t="s">
        <v>9876</v>
      </c>
      <c r="Q3487" s="44" t="s">
        <v>4245</v>
      </c>
    </row>
    <row r="3488" spans="1:17" x14ac:dyDescent="0.25">
      <c r="A3488" s="44" t="s">
        <v>11340</v>
      </c>
      <c r="B3488" s="44" t="s">
        <v>11341</v>
      </c>
      <c r="C3488" s="44" t="s">
        <v>11342</v>
      </c>
      <c r="D3488" s="44" t="s">
        <v>74</v>
      </c>
      <c r="E3488" s="44" t="s">
        <v>9899</v>
      </c>
      <c r="F3488" s="44"/>
      <c r="G3488" s="45">
        <v>60</v>
      </c>
      <c r="H3488" s="46">
        <v>0</v>
      </c>
      <c r="I3488" s="44" t="s">
        <v>5074</v>
      </c>
      <c r="J3488" s="44" t="s">
        <v>5075</v>
      </c>
      <c r="K3488" s="44" t="s">
        <v>566</v>
      </c>
      <c r="L3488" s="44" t="s">
        <v>683</v>
      </c>
      <c r="M3488" s="44" t="s">
        <v>1237</v>
      </c>
      <c r="N3488" s="44"/>
      <c r="O3488" s="44" t="s">
        <v>9880</v>
      </c>
      <c r="P3488" s="44" t="s">
        <v>9876</v>
      </c>
      <c r="Q3488" s="44" t="s">
        <v>4245</v>
      </c>
    </row>
    <row r="3489" spans="1:17" x14ac:dyDescent="0.25">
      <c r="A3489" s="44" t="s">
        <v>11343</v>
      </c>
      <c r="B3489" s="44" t="s">
        <v>11344</v>
      </c>
      <c r="C3489" s="44" t="s">
        <v>11345</v>
      </c>
      <c r="D3489" s="44" t="s">
        <v>74</v>
      </c>
      <c r="E3489" s="44" t="s">
        <v>9899</v>
      </c>
      <c r="F3489" s="44"/>
      <c r="G3489" s="45">
        <v>60</v>
      </c>
      <c r="H3489" s="46">
        <v>0</v>
      </c>
      <c r="I3489" s="44" t="s">
        <v>693</v>
      </c>
      <c r="J3489" s="44" t="s">
        <v>694</v>
      </c>
      <c r="K3489" s="44" t="s">
        <v>566</v>
      </c>
      <c r="L3489" s="44" t="s">
        <v>683</v>
      </c>
      <c r="M3489" s="44" t="s">
        <v>1078</v>
      </c>
      <c r="N3489" s="44" t="s">
        <v>11346</v>
      </c>
      <c r="O3489" s="44" t="s">
        <v>9880</v>
      </c>
      <c r="P3489" s="44" t="s">
        <v>9876</v>
      </c>
      <c r="Q3489" s="44" t="s">
        <v>4245</v>
      </c>
    </row>
    <row r="3490" spans="1:17" x14ac:dyDescent="0.25">
      <c r="A3490" s="44" t="s">
        <v>11347</v>
      </c>
      <c r="B3490" s="44" t="s">
        <v>11348</v>
      </c>
      <c r="C3490" s="44" t="s">
        <v>11349</v>
      </c>
      <c r="D3490" s="44"/>
      <c r="E3490" s="44" t="s">
        <v>10891</v>
      </c>
      <c r="F3490" s="44"/>
      <c r="G3490" s="45">
        <v>60</v>
      </c>
      <c r="H3490" s="46">
        <v>0</v>
      </c>
      <c r="I3490" s="44" t="s">
        <v>5074</v>
      </c>
      <c r="J3490" s="44" t="s">
        <v>5075</v>
      </c>
      <c r="K3490" s="44" t="s">
        <v>566</v>
      </c>
      <c r="L3490" s="44" t="s">
        <v>683</v>
      </c>
      <c r="M3490" s="44" t="s">
        <v>4852</v>
      </c>
      <c r="N3490" s="44" t="s">
        <v>11350</v>
      </c>
      <c r="O3490" s="44" t="s">
        <v>9880</v>
      </c>
      <c r="P3490" s="44" t="s">
        <v>9876</v>
      </c>
      <c r="Q3490" s="44" t="s">
        <v>570</v>
      </c>
    </row>
    <row r="3491" spans="1:17" x14ac:dyDescent="0.25">
      <c r="A3491" s="44" t="s">
        <v>11351</v>
      </c>
      <c r="B3491" s="44" t="s">
        <v>11352</v>
      </c>
      <c r="C3491" s="44" t="s">
        <v>11353</v>
      </c>
      <c r="D3491" s="44" t="s">
        <v>74</v>
      </c>
      <c r="E3491" s="44" t="s">
        <v>9899</v>
      </c>
      <c r="F3491" s="44"/>
      <c r="G3491" s="45">
        <v>60</v>
      </c>
      <c r="H3491" s="46">
        <v>0</v>
      </c>
      <c r="I3491" s="44" t="s">
        <v>5074</v>
      </c>
      <c r="J3491" s="44" t="s">
        <v>5075</v>
      </c>
      <c r="K3491" s="44" t="s">
        <v>566</v>
      </c>
      <c r="L3491" s="44" t="s">
        <v>683</v>
      </c>
      <c r="M3491" s="44" t="s">
        <v>11250</v>
      </c>
      <c r="N3491" s="44"/>
      <c r="O3491" s="44" t="s">
        <v>9880</v>
      </c>
      <c r="P3491" s="44" t="s">
        <v>9876</v>
      </c>
      <c r="Q3491" s="44" t="s">
        <v>4245</v>
      </c>
    </row>
    <row r="3492" spans="1:17" x14ac:dyDescent="0.25">
      <c r="A3492" s="44" t="s">
        <v>11354</v>
      </c>
      <c r="B3492" s="44" t="s">
        <v>11355</v>
      </c>
      <c r="C3492" s="44" t="s">
        <v>11356</v>
      </c>
      <c r="D3492" s="44"/>
      <c r="E3492" s="44" t="s">
        <v>10891</v>
      </c>
      <c r="F3492" s="44"/>
      <c r="G3492" s="45">
        <v>60</v>
      </c>
      <c r="H3492" s="46">
        <v>0</v>
      </c>
      <c r="I3492" s="44" t="s">
        <v>693</v>
      </c>
      <c r="J3492" s="44" t="s">
        <v>694</v>
      </c>
      <c r="K3492" s="44" t="s">
        <v>566</v>
      </c>
      <c r="L3492" s="44" t="s">
        <v>683</v>
      </c>
      <c r="M3492" s="44" t="s">
        <v>11238</v>
      </c>
      <c r="N3492" s="44" t="s">
        <v>11357</v>
      </c>
      <c r="O3492" s="44" t="s">
        <v>9880</v>
      </c>
      <c r="P3492" s="44" t="s">
        <v>9876</v>
      </c>
      <c r="Q3492" s="44" t="s">
        <v>570</v>
      </c>
    </row>
    <row r="3493" spans="1:17" x14ac:dyDescent="0.25">
      <c r="A3493" s="44" t="s">
        <v>11358</v>
      </c>
      <c r="B3493" s="44" t="s">
        <v>11359</v>
      </c>
      <c r="C3493" s="44" t="s">
        <v>11360</v>
      </c>
      <c r="D3493" s="44"/>
      <c r="E3493" s="44" t="s">
        <v>10891</v>
      </c>
      <c r="F3493" s="44"/>
      <c r="G3493" s="45">
        <v>60</v>
      </c>
      <c r="H3493" s="46">
        <v>0</v>
      </c>
      <c r="I3493" s="44" t="s">
        <v>693</v>
      </c>
      <c r="J3493" s="44" t="s">
        <v>694</v>
      </c>
      <c r="K3493" s="44" t="s">
        <v>566</v>
      </c>
      <c r="L3493" s="44" t="s">
        <v>683</v>
      </c>
      <c r="M3493" s="44" t="s">
        <v>6901</v>
      </c>
      <c r="N3493" s="44" t="s">
        <v>11361</v>
      </c>
      <c r="O3493" s="44" t="s">
        <v>9880</v>
      </c>
      <c r="P3493" s="44" t="s">
        <v>9876</v>
      </c>
      <c r="Q3493" s="44" t="s">
        <v>570</v>
      </c>
    </row>
    <row r="3494" spans="1:17" x14ac:dyDescent="0.25">
      <c r="A3494" s="44" t="s">
        <v>11362</v>
      </c>
      <c r="B3494" s="44" t="s">
        <v>11363</v>
      </c>
      <c r="C3494" s="44" t="s">
        <v>11364</v>
      </c>
      <c r="D3494" s="44"/>
      <c r="E3494" s="44" t="s">
        <v>10891</v>
      </c>
      <c r="F3494" s="44"/>
      <c r="G3494" s="45">
        <v>60</v>
      </c>
      <c r="H3494" s="46">
        <v>0</v>
      </c>
      <c r="I3494" s="44" t="s">
        <v>693</v>
      </c>
      <c r="J3494" s="44" t="s">
        <v>694</v>
      </c>
      <c r="K3494" s="44" t="s">
        <v>566</v>
      </c>
      <c r="L3494" s="44" t="s">
        <v>683</v>
      </c>
      <c r="M3494" s="44" t="s">
        <v>1068</v>
      </c>
      <c r="N3494" s="44" t="s">
        <v>2011</v>
      </c>
      <c r="O3494" s="44" t="s">
        <v>9880</v>
      </c>
      <c r="P3494" s="44" t="s">
        <v>9876</v>
      </c>
      <c r="Q3494" s="44" t="s">
        <v>570</v>
      </c>
    </row>
    <row r="3495" spans="1:17" x14ac:dyDescent="0.25">
      <c r="A3495" s="44" t="s">
        <v>11365</v>
      </c>
      <c r="B3495" s="44" t="s">
        <v>11366</v>
      </c>
      <c r="C3495" s="44" t="s">
        <v>11367</v>
      </c>
      <c r="D3495" s="44"/>
      <c r="E3495" s="44" t="s">
        <v>10891</v>
      </c>
      <c r="F3495" s="44"/>
      <c r="G3495" s="45">
        <v>60</v>
      </c>
      <c r="H3495" s="46">
        <v>0</v>
      </c>
      <c r="I3495" s="44" t="s">
        <v>693</v>
      </c>
      <c r="J3495" s="44" t="s">
        <v>694</v>
      </c>
      <c r="K3495" s="44" t="s">
        <v>566</v>
      </c>
      <c r="L3495" s="44" t="s">
        <v>683</v>
      </c>
      <c r="M3495" s="44" t="s">
        <v>11195</v>
      </c>
      <c r="N3495" s="44"/>
      <c r="O3495" s="44" t="s">
        <v>9880</v>
      </c>
      <c r="P3495" s="44" t="s">
        <v>9876</v>
      </c>
      <c r="Q3495" s="44" t="s">
        <v>570</v>
      </c>
    </row>
    <row r="3496" spans="1:17" x14ac:dyDescent="0.25">
      <c r="A3496" s="44" t="s">
        <v>11368</v>
      </c>
      <c r="B3496" s="44" t="s">
        <v>11369</v>
      </c>
      <c r="C3496" s="44" t="s">
        <v>11370</v>
      </c>
      <c r="D3496" s="44"/>
      <c r="E3496" s="44" t="s">
        <v>10891</v>
      </c>
      <c r="F3496" s="44"/>
      <c r="G3496" s="45">
        <v>60</v>
      </c>
      <c r="H3496" s="46">
        <v>0</v>
      </c>
      <c r="I3496" s="44" t="s">
        <v>5074</v>
      </c>
      <c r="J3496" s="44" t="s">
        <v>5075</v>
      </c>
      <c r="K3496" s="44" t="s">
        <v>566</v>
      </c>
      <c r="L3496" s="44" t="s">
        <v>683</v>
      </c>
      <c r="M3496" s="44" t="s">
        <v>11258</v>
      </c>
      <c r="N3496" s="44" t="s">
        <v>11371</v>
      </c>
      <c r="O3496" s="44" t="s">
        <v>9880</v>
      </c>
      <c r="P3496" s="44" t="s">
        <v>9876</v>
      </c>
      <c r="Q3496" s="44" t="s">
        <v>570</v>
      </c>
    </row>
    <row r="3497" spans="1:17" x14ac:dyDescent="0.25">
      <c r="A3497" s="44" t="s">
        <v>11372</v>
      </c>
      <c r="B3497" s="44" t="s">
        <v>11373</v>
      </c>
      <c r="C3497" s="44" t="s">
        <v>11374</v>
      </c>
      <c r="D3497" s="44"/>
      <c r="E3497" s="44" t="s">
        <v>10891</v>
      </c>
      <c r="F3497" s="44"/>
      <c r="G3497" s="45">
        <v>60</v>
      </c>
      <c r="H3497" s="46">
        <v>0</v>
      </c>
      <c r="I3497" s="44" t="s">
        <v>693</v>
      </c>
      <c r="J3497" s="44" t="s">
        <v>694</v>
      </c>
      <c r="K3497" s="44" t="s">
        <v>566</v>
      </c>
      <c r="L3497" s="44" t="s">
        <v>683</v>
      </c>
      <c r="M3497" s="44" t="s">
        <v>11238</v>
      </c>
      <c r="N3497" s="44" t="s">
        <v>11375</v>
      </c>
      <c r="O3497" s="44" t="s">
        <v>9880</v>
      </c>
      <c r="P3497" s="44" t="s">
        <v>9876</v>
      </c>
      <c r="Q3497" s="44" t="s">
        <v>570</v>
      </c>
    </row>
    <row r="3498" spans="1:17" x14ac:dyDescent="0.25">
      <c r="A3498" s="44" t="s">
        <v>11376</v>
      </c>
      <c r="B3498" s="44" t="s">
        <v>11377</v>
      </c>
      <c r="C3498" s="44" t="s">
        <v>11378</v>
      </c>
      <c r="D3498" s="44"/>
      <c r="E3498" s="44" t="s">
        <v>10891</v>
      </c>
      <c r="F3498" s="44" t="s">
        <v>74</v>
      </c>
      <c r="G3498" s="45">
        <v>60</v>
      </c>
      <c r="H3498" s="46">
        <v>0</v>
      </c>
      <c r="I3498" s="44" t="s">
        <v>693</v>
      </c>
      <c r="J3498" s="44" t="s">
        <v>694</v>
      </c>
      <c r="K3498" s="44" t="s">
        <v>566</v>
      </c>
      <c r="L3498" s="44" t="s">
        <v>683</v>
      </c>
      <c r="M3498" s="44" t="s">
        <v>11195</v>
      </c>
      <c r="N3498" s="44"/>
      <c r="O3498" s="44" t="s">
        <v>9880</v>
      </c>
      <c r="P3498" s="44" t="s">
        <v>9876</v>
      </c>
      <c r="Q3498" s="44" t="s">
        <v>570</v>
      </c>
    </row>
    <row r="3499" spans="1:17" x14ac:dyDescent="0.25">
      <c r="A3499" s="44" t="s">
        <v>11379</v>
      </c>
      <c r="B3499" s="44" t="s">
        <v>11380</v>
      </c>
      <c r="C3499" s="44" t="s">
        <v>11381</v>
      </c>
      <c r="D3499" s="44"/>
      <c r="E3499" s="44" t="s">
        <v>10891</v>
      </c>
      <c r="F3499" s="44"/>
      <c r="G3499" s="45">
        <v>60</v>
      </c>
      <c r="H3499" s="46">
        <v>0</v>
      </c>
      <c r="I3499" s="44" t="s">
        <v>693</v>
      </c>
      <c r="J3499" s="44" t="s">
        <v>694</v>
      </c>
      <c r="K3499" s="44" t="s">
        <v>566</v>
      </c>
      <c r="L3499" s="44" t="s">
        <v>683</v>
      </c>
      <c r="M3499" s="44" t="s">
        <v>6901</v>
      </c>
      <c r="N3499" s="44" t="s">
        <v>11382</v>
      </c>
      <c r="O3499" s="44" t="s">
        <v>9880</v>
      </c>
      <c r="P3499" s="44" t="s">
        <v>9876</v>
      </c>
      <c r="Q3499" s="44" t="s">
        <v>570</v>
      </c>
    </row>
    <row r="3500" spans="1:17" x14ac:dyDescent="0.25">
      <c r="A3500" s="44" t="s">
        <v>11383</v>
      </c>
      <c r="B3500" s="44" t="s">
        <v>11384</v>
      </c>
      <c r="C3500" s="44" t="s">
        <v>11385</v>
      </c>
      <c r="D3500" s="44" t="s">
        <v>74</v>
      </c>
      <c r="E3500" s="44" t="s">
        <v>9899</v>
      </c>
      <c r="F3500" s="44"/>
      <c r="G3500" s="45">
        <v>60</v>
      </c>
      <c r="H3500" s="46">
        <v>0</v>
      </c>
      <c r="I3500" s="44" t="s">
        <v>693</v>
      </c>
      <c r="J3500" s="44" t="s">
        <v>694</v>
      </c>
      <c r="K3500" s="44" t="s">
        <v>566</v>
      </c>
      <c r="L3500" s="44" t="s">
        <v>683</v>
      </c>
      <c r="M3500" s="44" t="s">
        <v>1159</v>
      </c>
      <c r="N3500" s="44"/>
      <c r="O3500" s="44" t="s">
        <v>9880</v>
      </c>
      <c r="P3500" s="44" t="s">
        <v>9876</v>
      </c>
      <c r="Q3500" s="44" t="s">
        <v>4245</v>
      </c>
    </row>
    <row r="3501" spans="1:17" x14ac:dyDescent="0.25">
      <c r="A3501" s="44" t="s">
        <v>11386</v>
      </c>
      <c r="B3501" s="44" t="s">
        <v>11387</v>
      </c>
      <c r="C3501" s="44" t="s">
        <v>11388</v>
      </c>
      <c r="D3501" s="44"/>
      <c r="E3501" s="44" t="s">
        <v>9878</v>
      </c>
      <c r="F3501" s="44" t="s">
        <v>74</v>
      </c>
      <c r="G3501" s="45">
        <v>60</v>
      </c>
      <c r="H3501" s="46">
        <v>0</v>
      </c>
      <c r="I3501" s="44" t="s">
        <v>583</v>
      </c>
      <c r="J3501" s="44" t="s">
        <v>584</v>
      </c>
      <c r="K3501" s="44" t="s">
        <v>566</v>
      </c>
      <c r="L3501" s="44" t="s">
        <v>567</v>
      </c>
      <c r="M3501" s="44" t="s">
        <v>766</v>
      </c>
      <c r="N3501" s="44"/>
      <c r="O3501" s="44" t="s">
        <v>9880</v>
      </c>
      <c r="P3501" s="44" t="s">
        <v>9876</v>
      </c>
      <c r="Q3501" s="44" t="s">
        <v>570</v>
      </c>
    </row>
    <row r="3502" spans="1:17" x14ac:dyDescent="0.25">
      <c r="A3502" s="44" t="s">
        <v>11389</v>
      </c>
      <c r="B3502" s="44" t="s">
        <v>11390</v>
      </c>
      <c r="C3502" s="44" t="s">
        <v>11391</v>
      </c>
      <c r="D3502" s="44"/>
      <c r="E3502" s="44" t="s">
        <v>9878</v>
      </c>
      <c r="F3502" s="44" t="s">
        <v>74</v>
      </c>
      <c r="G3502" s="45">
        <v>60</v>
      </c>
      <c r="H3502" s="46">
        <v>0</v>
      </c>
      <c r="I3502" s="44" t="s">
        <v>583</v>
      </c>
      <c r="J3502" s="44" t="s">
        <v>584</v>
      </c>
      <c r="K3502" s="44" t="s">
        <v>566</v>
      </c>
      <c r="L3502" s="44" t="s">
        <v>567</v>
      </c>
      <c r="M3502" s="44" t="s">
        <v>766</v>
      </c>
      <c r="N3502" s="44"/>
      <c r="O3502" s="44" t="s">
        <v>9880</v>
      </c>
      <c r="P3502" s="44" t="s">
        <v>9876</v>
      </c>
      <c r="Q3502" s="44" t="s">
        <v>570</v>
      </c>
    </row>
    <row r="3503" spans="1:17" x14ac:dyDescent="0.25">
      <c r="A3503" s="44" t="s">
        <v>11392</v>
      </c>
      <c r="B3503" s="44" t="s">
        <v>11393</v>
      </c>
      <c r="C3503" s="44" t="s">
        <v>11394</v>
      </c>
      <c r="D3503" s="44"/>
      <c r="E3503" s="44" t="s">
        <v>9878</v>
      </c>
      <c r="F3503" s="44" t="s">
        <v>74</v>
      </c>
      <c r="G3503" s="45">
        <v>60</v>
      </c>
      <c r="H3503" s="46">
        <v>0</v>
      </c>
      <c r="I3503" s="44" t="s">
        <v>657</v>
      </c>
      <c r="J3503" s="44" t="s">
        <v>658</v>
      </c>
      <c r="K3503" s="44" t="s">
        <v>566</v>
      </c>
      <c r="L3503" s="44" t="s">
        <v>567</v>
      </c>
      <c r="M3503" s="44" t="s">
        <v>2445</v>
      </c>
      <c r="N3503" s="44"/>
      <c r="O3503" s="44" t="s">
        <v>9880</v>
      </c>
      <c r="P3503" s="44" t="s">
        <v>9876</v>
      </c>
      <c r="Q3503" s="44" t="s">
        <v>570</v>
      </c>
    </row>
    <row r="3504" spans="1:17" x14ac:dyDescent="0.25">
      <c r="A3504" s="44" t="s">
        <v>11395</v>
      </c>
      <c r="B3504" s="44" t="s">
        <v>11396</v>
      </c>
      <c r="C3504" s="44" t="s">
        <v>11397</v>
      </c>
      <c r="D3504" s="44" t="s">
        <v>74</v>
      </c>
      <c r="E3504" s="44" t="s">
        <v>9899</v>
      </c>
      <c r="F3504" s="44"/>
      <c r="G3504" s="45">
        <v>60</v>
      </c>
      <c r="H3504" s="46">
        <v>0</v>
      </c>
      <c r="I3504" s="44" t="s">
        <v>5074</v>
      </c>
      <c r="J3504" s="44" t="s">
        <v>5075</v>
      </c>
      <c r="K3504" s="44" t="s">
        <v>566</v>
      </c>
      <c r="L3504" s="44" t="s">
        <v>683</v>
      </c>
      <c r="M3504" s="44" t="s">
        <v>1237</v>
      </c>
      <c r="N3504" s="44"/>
      <c r="O3504" s="44" t="s">
        <v>9880</v>
      </c>
      <c r="P3504" s="44" t="s">
        <v>9876</v>
      </c>
      <c r="Q3504" s="44" t="s">
        <v>4245</v>
      </c>
    </row>
    <row r="3505" spans="1:17" x14ac:dyDescent="0.25">
      <c r="A3505" s="44" t="s">
        <v>11398</v>
      </c>
      <c r="B3505" s="44" t="s">
        <v>11399</v>
      </c>
      <c r="C3505" s="44" t="s">
        <v>11400</v>
      </c>
      <c r="D3505" s="44" t="s">
        <v>74</v>
      </c>
      <c r="E3505" s="44" t="s">
        <v>9899</v>
      </c>
      <c r="F3505" s="44"/>
      <c r="G3505" s="45">
        <v>60</v>
      </c>
      <c r="H3505" s="46">
        <v>0</v>
      </c>
      <c r="I3505" s="44" t="s">
        <v>693</v>
      </c>
      <c r="J3505" s="44" t="s">
        <v>694</v>
      </c>
      <c r="K3505" s="44" t="s">
        <v>566</v>
      </c>
      <c r="L3505" s="44" t="s">
        <v>683</v>
      </c>
      <c r="M3505" s="44" t="s">
        <v>9859</v>
      </c>
      <c r="N3505" s="44"/>
      <c r="O3505" s="44" t="s">
        <v>9880</v>
      </c>
      <c r="P3505" s="44" t="s">
        <v>9876</v>
      </c>
      <c r="Q3505" s="44" t="s">
        <v>4245</v>
      </c>
    </row>
    <row r="3506" spans="1:17" x14ac:dyDescent="0.25">
      <c r="A3506" s="44" t="s">
        <v>11401</v>
      </c>
      <c r="B3506" s="44" t="s">
        <v>11402</v>
      </c>
      <c r="C3506" s="44" t="s">
        <v>11403</v>
      </c>
      <c r="D3506" s="44" t="s">
        <v>74</v>
      </c>
      <c r="E3506" s="44" t="s">
        <v>9899</v>
      </c>
      <c r="F3506" s="44"/>
      <c r="G3506" s="45">
        <v>60</v>
      </c>
      <c r="H3506" s="46">
        <v>0</v>
      </c>
      <c r="I3506" s="44" t="s">
        <v>693</v>
      </c>
      <c r="J3506" s="44" t="s">
        <v>694</v>
      </c>
      <c r="K3506" s="44" t="s">
        <v>566</v>
      </c>
      <c r="L3506" s="44" t="s">
        <v>683</v>
      </c>
      <c r="M3506" s="44" t="s">
        <v>11238</v>
      </c>
      <c r="N3506" s="44"/>
      <c r="O3506" s="44" t="s">
        <v>9880</v>
      </c>
      <c r="P3506" s="44" t="s">
        <v>9876</v>
      </c>
      <c r="Q3506" s="44" t="s">
        <v>4245</v>
      </c>
    </row>
    <row r="3507" spans="1:17" x14ac:dyDescent="0.25">
      <c r="A3507" s="44" t="s">
        <v>11404</v>
      </c>
      <c r="B3507" s="44" t="s">
        <v>11405</v>
      </c>
      <c r="C3507" s="44" t="s">
        <v>11406</v>
      </c>
      <c r="D3507" s="44"/>
      <c r="E3507" s="44" t="s">
        <v>9878</v>
      </c>
      <c r="F3507" s="44" t="s">
        <v>74</v>
      </c>
      <c r="G3507" s="45">
        <v>60</v>
      </c>
      <c r="H3507" s="46">
        <v>0</v>
      </c>
      <c r="I3507" s="44" t="s">
        <v>575</v>
      </c>
      <c r="J3507" s="44" t="s">
        <v>576</v>
      </c>
      <c r="K3507" s="44" t="s">
        <v>566</v>
      </c>
      <c r="L3507" s="44" t="s">
        <v>567</v>
      </c>
      <c r="M3507" s="44" t="s">
        <v>2277</v>
      </c>
      <c r="N3507" s="44" t="s">
        <v>11407</v>
      </c>
      <c r="O3507" s="44" t="s">
        <v>9880</v>
      </c>
      <c r="P3507" s="44" t="s">
        <v>9876</v>
      </c>
      <c r="Q3507" s="44" t="s">
        <v>570</v>
      </c>
    </row>
    <row r="3508" spans="1:17" x14ac:dyDescent="0.25">
      <c r="A3508" s="44" t="s">
        <v>11408</v>
      </c>
      <c r="B3508" s="44" t="s">
        <v>11409</v>
      </c>
      <c r="C3508" s="44" t="s">
        <v>11410</v>
      </c>
      <c r="D3508" s="44" t="s">
        <v>74</v>
      </c>
      <c r="E3508" s="44" t="s">
        <v>9899</v>
      </c>
      <c r="F3508" s="44"/>
      <c r="G3508" s="45">
        <v>60</v>
      </c>
      <c r="H3508" s="46">
        <v>0</v>
      </c>
      <c r="I3508" s="44" t="s">
        <v>5074</v>
      </c>
      <c r="J3508" s="44" t="s">
        <v>5075</v>
      </c>
      <c r="K3508" s="44" t="s">
        <v>566</v>
      </c>
      <c r="L3508" s="44" t="s">
        <v>683</v>
      </c>
      <c r="M3508" s="44" t="s">
        <v>11258</v>
      </c>
      <c r="N3508" s="44"/>
      <c r="O3508" s="44" t="s">
        <v>9880</v>
      </c>
      <c r="P3508" s="44" t="s">
        <v>9876</v>
      </c>
      <c r="Q3508" s="44" t="s">
        <v>4245</v>
      </c>
    </row>
    <row r="3509" spans="1:17" x14ac:dyDescent="0.25">
      <c r="A3509" s="44" t="s">
        <v>11411</v>
      </c>
      <c r="B3509" s="44" t="s">
        <v>11412</v>
      </c>
      <c r="C3509" s="44" t="s">
        <v>11413</v>
      </c>
      <c r="D3509" s="44"/>
      <c r="E3509" s="44" t="s">
        <v>10891</v>
      </c>
      <c r="F3509" s="44" t="s">
        <v>74</v>
      </c>
      <c r="G3509" s="45">
        <v>60</v>
      </c>
      <c r="H3509" s="46">
        <v>0</v>
      </c>
      <c r="I3509" s="44" t="s">
        <v>693</v>
      </c>
      <c r="J3509" s="44" t="s">
        <v>694</v>
      </c>
      <c r="K3509" s="44" t="s">
        <v>566</v>
      </c>
      <c r="L3509" s="44" t="s">
        <v>683</v>
      </c>
      <c r="M3509" s="44" t="s">
        <v>11195</v>
      </c>
      <c r="N3509" s="44"/>
      <c r="O3509" s="44" t="s">
        <v>9880</v>
      </c>
      <c r="P3509" s="44" t="s">
        <v>9876</v>
      </c>
      <c r="Q3509" s="44" t="s">
        <v>570</v>
      </c>
    </row>
    <row r="3510" spans="1:17" x14ac:dyDescent="0.25">
      <c r="A3510" s="44" t="s">
        <v>11414</v>
      </c>
      <c r="B3510" s="44" t="s">
        <v>11415</v>
      </c>
      <c r="C3510" s="44" t="s">
        <v>11416</v>
      </c>
      <c r="D3510" s="44" t="s">
        <v>74</v>
      </c>
      <c r="E3510" s="44" t="s">
        <v>9899</v>
      </c>
      <c r="F3510" s="44"/>
      <c r="G3510" s="45">
        <v>60</v>
      </c>
      <c r="H3510" s="46">
        <v>0</v>
      </c>
      <c r="I3510" s="44" t="s">
        <v>681</v>
      </c>
      <c r="J3510" s="44" t="s">
        <v>682</v>
      </c>
      <c r="K3510" s="44" t="s">
        <v>566</v>
      </c>
      <c r="L3510" s="44" t="s">
        <v>683</v>
      </c>
      <c r="M3510" s="44" t="s">
        <v>5085</v>
      </c>
      <c r="N3510" s="44"/>
      <c r="O3510" s="44" t="s">
        <v>9880</v>
      </c>
      <c r="P3510" s="44" t="s">
        <v>9876</v>
      </c>
      <c r="Q3510" s="44" t="s">
        <v>4245</v>
      </c>
    </row>
    <row r="3511" spans="1:17" x14ac:dyDescent="0.25">
      <c r="A3511" s="44" t="s">
        <v>11417</v>
      </c>
      <c r="B3511" s="44" t="s">
        <v>11418</v>
      </c>
      <c r="C3511" s="44" t="s">
        <v>11419</v>
      </c>
      <c r="D3511" s="44"/>
      <c r="E3511" s="44" t="s">
        <v>10891</v>
      </c>
      <c r="F3511" s="44"/>
      <c r="G3511" s="45">
        <v>60</v>
      </c>
      <c r="H3511" s="46">
        <v>0</v>
      </c>
      <c r="I3511" s="44" t="s">
        <v>693</v>
      </c>
      <c r="J3511" s="44" t="s">
        <v>694</v>
      </c>
      <c r="K3511" s="44" t="s">
        <v>566</v>
      </c>
      <c r="L3511" s="44" t="s">
        <v>683</v>
      </c>
      <c r="M3511" s="44" t="s">
        <v>1078</v>
      </c>
      <c r="N3511" s="44"/>
      <c r="O3511" s="44" t="s">
        <v>9880</v>
      </c>
      <c r="P3511" s="44" t="s">
        <v>9876</v>
      </c>
      <c r="Q3511" s="44" t="s">
        <v>570</v>
      </c>
    </row>
    <row r="3512" spans="1:17" x14ac:dyDescent="0.25">
      <c r="A3512" s="44" t="s">
        <v>11420</v>
      </c>
      <c r="B3512" s="44" t="s">
        <v>11421</v>
      </c>
      <c r="C3512" s="44" t="s">
        <v>11422</v>
      </c>
      <c r="D3512" s="44" t="s">
        <v>74</v>
      </c>
      <c r="E3512" s="44" t="s">
        <v>9899</v>
      </c>
      <c r="F3512" s="44"/>
      <c r="G3512" s="45">
        <v>60</v>
      </c>
      <c r="H3512" s="46">
        <v>0</v>
      </c>
      <c r="I3512" s="44" t="s">
        <v>681</v>
      </c>
      <c r="J3512" s="44" t="s">
        <v>682</v>
      </c>
      <c r="K3512" s="44" t="s">
        <v>566</v>
      </c>
      <c r="L3512" s="44" t="s">
        <v>683</v>
      </c>
      <c r="M3512" s="44" t="s">
        <v>6624</v>
      </c>
      <c r="N3512" s="44"/>
      <c r="O3512" s="44" t="s">
        <v>9880</v>
      </c>
      <c r="P3512" s="44" t="s">
        <v>9876</v>
      </c>
      <c r="Q3512" s="44" t="s">
        <v>4245</v>
      </c>
    </row>
    <row r="3513" spans="1:17" x14ac:dyDescent="0.25">
      <c r="A3513" s="44" t="s">
        <v>11423</v>
      </c>
      <c r="B3513" s="44" t="s">
        <v>11424</v>
      </c>
      <c r="C3513" s="44" t="s">
        <v>11425</v>
      </c>
      <c r="D3513" s="44"/>
      <c r="E3513" s="44" t="s">
        <v>10891</v>
      </c>
      <c r="F3513" s="44"/>
      <c r="G3513" s="45">
        <v>60</v>
      </c>
      <c r="H3513" s="46">
        <v>0</v>
      </c>
      <c r="I3513" s="44" t="s">
        <v>681</v>
      </c>
      <c r="J3513" s="44" t="s">
        <v>682</v>
      </c>
      <c r="K3513" s="44" t="s">
        <v>566</v>
      </c>
      <c r="L3513" s="44" t="s">
        <v>683</v>
      </c>
      <c r="M3513" s="44" t="s">
        <v>5085</v>
      </c>
      <c r="N3513" s="44" t="s">
        <v>11426</v>
      </c>
      <c r="O3513" s="44" t="s">
        <v>9880</v>
      </c>
      <c r="P3513" s="44" t="s">
        <v>9876</v>
      </c>
      <c r="Q3513" s="44" t="s">
        <v>570</v>
      </c>
    </row>
    <row r="3514" spans="1:17" x14ac:dyDescent="0.25">
      <c r="A3514" s="44" t="s">
        <v>11427</v>
      </c>
      <c r="B3514" s="44" t="s">
        <v>11428</v>
      </c>
      <c r="C3514" s="44" t="s">
        <v>11429</v>
      </c>
      <c r="D3514" s="44"/>
      <c r="E3514" s="44" t="s">
        <v>10891</v>
      </c>
      <c r="F3514" s="44"/>
      <c r="G3514" s="45">
        <v>60</v>
      </c>
      <c r="H3514" s="46">
        <v>0</v>
      </c>
      <c r="I3514" s="44" t="s">
        <v>681</v>
      </c>
      <c r="J3514" s="44" t="s">
        <v>682</v>
      </c>
      <c r="K3514" s="44" t="s">
        <v>566</v>
      </c>
      <c r="L3514" s="44" t="s">
        <v>683</v>
      </c>
      <c r="M3514" s="44" t="s">
        <v>6624</v>
      </c>
      <c r="N3514" s="44" t="s">
        <v>11430</v>
      </c>
      <c r="O3514" s="44" t="s">
        <v>9880</v>
      </c>
      <c r="P3514" s="44" t="s">
        <v>9876</v>
      </c>
      <c r="Q3514" s="44" t="s">
        <v>570</v>
      </c>
    </row>
    <row r="3515" spans="1:17" x14ac:dyDescent="0.25">
      <c r="A3515" s="44" t="s">
        <v>11431</v>
      </c>
      <c r="B3515" s="44" t="s">
        <v>11432</v>
      </c>
      <c r="C3515" s="44" t="s">
        <v>11433</v>
      </c>
      <c r="D3515" s="44"/>
      <c r="E3515" s="44" t="s">
        <v>10891</v>
      </c>
      <c r="F3515" s="44"/>
      <c r="G3515" s="45">
        <v>60</v>
      </c>
      <c r="H3515" s="46">
        <v>0</v>
      </c>
      <c r="I3515" s="44" t="s">
        <v>681</v>
      </c>
      <c r="J3515" s="44" t="s">
        <v>682</v>
      </c>
      <c r="K3515" s="44" t="s">
        <v>566</v>
      </c>
      <c r="L3515" s="44" t="s">
        <v>683</v>
      </c>
      <c r="M3515" s="44" t="s">
        <v>5085</v>
      </c>
      <c r="N3515" s="44" t="s">
        <v>11434</v>
      </c>
      <c r="O3515" s="44" t="s">
        <v>9880</v>
      </c>
      <c r="P3515" s="44" t="s">
        <v>9876</v>
      </c>
      <c r="Q3515" s="44" t="s">
        <v>570</v>
      </c>
    </row>
    <row r="3516" spans="1:17" x14ac:dyDescent="0.25">
      <c r="A3516" s="44" t="s">
        <v>11435</v>
      </c>
      <c r="B3516" s="44" t="s">
        <v>11436</v>
      </c>
      <c r="C3516" s="44" t="s">
        <v>11437</v>
      </c>
      <c r="D3516" s="44"/>
      <c r="E3516" s="44" t="s">
        <v>10891</v>
      </c>
      <c r="F3516" s="44" t="s">
        <v>74</v>
      </c>
      <c r="G3516" s="45">
        <v>60</v>
      </c>
      <c r="H3516" s="46">
        <v>0</v>
      </c>
      <c r="I3516" s="44" t="s">
        <v>693</v>
      </c>
      <c r="J3516" s="44" t="s">
        <v>694</v>
      </c>
      <c r="K3516" s="44" t="s">
        <v>566</v>
      </c>
      <c r="L3516" s="44" t="s">
        <v>683</v>
      </c>
      <c r="M3516" s="44" t="s">
        <v>1078</v>
      </c>
      <c r="N3516" s="44"/>
      <c r="O3516" s="44" t="s">
        <v>9880</v>
      </c>
      <c r="P3516" s="44" t="s">
        <v>9876</v>
      </c>
      <c r="Q3516" s="44" t="s">
        <v>570</v>
      </c>
    </row>
    <row r="3517" spans="1:17" x14ac:dyDescent="0.25">
      <c r="A3517" s="44" t="s">
        <v>11438</v>
      </c>
      <c r="B3517" s="44" t="s">
        <v>11439</v>
      </c>
      <c r="C3517" s="44" t="s">
        <v>11440</v>
      </c>
      <c r="D3517" s="44" t="s">
        <v>74</v>
      </c>
      <c r="E3517" s="44" t="s">
        <v>9899</v>
      </c>
      <c r="F3517" s="44"/>
      <c r="G3517" s="45">
        <v>60</v>
      </c>
      <c r="H3517" s="46">
        <v>0</v>
      </c>
      <c r="I3517" s="44" t="s">
        <v>5074</v>
      </c>
      <c r="J3517" s="44" t="s">
        <v>5075</v>
      </c>
      <c r="K3517" s="44" t="s">
        <v>566</v>
      </c>
      <c r="L3517" s="44" t="s">
        <v>683</v>
      </c>
      <c r="M3517" s="44" t="s">
        <v>1899</v>
      </c>
      <c r="N3517" s="44"/>
      <c r="O3517" s="44" t="s">
        <v>9880</v>
      </c>
      <c r="P3517" s="44" t="s">
        <v>9876</v>
      </c>
      <c r="Q3517" s="44" t="s">
        <v>4245</v>
      </c>
    </row>
    <row r="3518" spans="1:17" x14ac:dyDescent="0.25">
      <c r="A3518" s="44" t="s">
        <v>11441</v>
      </c>
      <c r="B3518" s="44" t="s">
        <v>11442</v>
      </c>
      <c r="C3518" s="44" t="s">
        <v>11443</v>
      </c>
      <c r="D3518" s="44"/>
      <c r="E3518" s="44" t="s">
        <v>10891</v>
      </c>
      <c r="F3518" s="44"/>
      <c r="G3518" s="45">
        <v>60</v>
      </c>
      <c r="H3518" s="46">
        <v>0</v>
      </c>
      <c r="I3518" s="44" t="s">
        <v>681</v>
      </c>
      <c r="J3518" s="44" t="s">
        <v>682</v>
      </c>
      <c r="K3518" s="44" t="s">
        <v>566</v>
      </c>
      <c r="L3518" s="44" t="s">
        <v>683</v>
      </c>
      <c r="M3518" s="44" t="s">
        <v>759</v>
      </c>
      <c r="N3518" s="44"/>
      <c r="O3518" s="44" t="s">
        <v>9880</v>
      </c>
      <c r="P3518" s="44" t="s">
        <v>9876</v>
      </c>
      <c r="Q3518" s="44" t="s">
        <v>570</v>
      </c>
    </row>
    <row r="3519" spans="1:17" x14ac:dyDescent="0.25">
      <c r="A3519" s="44" t="s">
        <v>11444</v>
      </c>
      <c r="B3519" s="44" t="s">
        <v>11445</v>
      </c>
      <c r="C3519" s="44" t="s">
        <v>11446</v>
      </c>
      <c r="D3519" s="44"/>
      <c r="E3519" s="44" t="s">
        <v>10891</v>
      </c>
      <c r="F3519" s="44"/>
      <c r="G3519" s="45">
        <v>60</v>
      </c>
      <c r="H3519" s="46">
        <v>0</v>
      </c>
      <c r="I3519" s="44" t="s">
        <v>5074</v>
      </c>
      <c r="J3519" s="44" t="s">
        <v>5075</v>
      </c>
      <c r="K3519" s="44" t="s">
        <v>566</v>
      </c>
      <c r="L3519" s="44" t="s">
        <v>683</v>
      </c>
      <c r="M3519" s="44" t="s">
        <v>4852</v>
      </c>
      <c r="N3519" s="44"/>
      <c r="O3519" s="44" t="s">
        <v>9880</v>
      </c>
      <c r="P3519" s="44" t="s">
        <v>9876</v>
      </c>
      <c r="Q3519" s="44" t="s">
        <v>570</v>
      </c>
    </row>
    <row r="3520" spans="1:17" x14ac:dyDescent="0.25">
      <c r="A3520" s="44" t="s">
        <v>11447</v>
      </c>
      <c r="B3520" s="44" t="s">
        <v>11448</v>
      </c>
      <c r="C3520" s="44" t="s">
        <v>11449</v>
      </c>
      <c r="D3520" s="44"/>
      <c r="E3520" s="44" t="s">
        <v>10891</v>
      </c>
      <c r="F3520" s="44"/>
      <c r="G3520" s="45">
        <v>60</v>
      </c>
      <c r="H3520" s="46">
        <v>0</v>
      </c>
      <c r="I3520" s="44" t="s">
        <v>5074</v>
      </c>
      <c r="J3520" s="44" t="s">
        <v>5075</v>
      </c>
      <c r="K3520" s="44" t="s">
        <v>566</v>
      </c>
      <c r="L3520" s="44" t="s">
        <v>683</v>
      </c>
      <c r="M3520" s="44" t="s">
        <v>4852</v>
      </c>
      <c r="N3520" s="44" t="s">
        <v>11350</v>
      </c>
      <c r="O3520" s="44" t="s">
        <v>9880</v>
      </c>
      <c r="P3520" s="44" t="s">
        <v>9876</v>
      </c>
      <c r="Q3520" s="44" t="s">
        <v>570</v>
      </c>
    </row>
    <row r="3521" spans="1:17" x14ac:dyDescent="0.25">
      <c r="A3521" s="44" t="s">
        <v>11450</v>
      </c>
      <c r="B3521" s="44" t="s">
        <v>11451</v>
      </c>
      <c r="C3521" s="44" t="s">
        <v>11452</v>
      </c>
      <c r="D3521" s="44"/>
      <c r="E3521" s="44" t="s">
        <v>10891</v>
      </c>
      <c r="F3521" s="44"/>
      <c r="G3521" s="45">
        <v>60</v>
      </c>
      <c r="H3521" s="46">
        <v>0</v>
      </c>
      <c r="I3521" s="44" t="s">
        <v>5074</v>
      </c>
      <c r="J3521" s="44" t="s">
        <v>5075</v>
      </c>
      <c r="K3521" s="44" t="s">
        <v>566</v>
      </c>
      <c r="L3521" s="44" t="s">
        <v>683</v>
      </c>
      <c r="M3521" s="44" t="s">
        <v>4852</v>
      </c>
      <c r="N3521" s="44"/>
      <c r="O3521" s="44" t="s">
        <v>9880</v>
      </c>
      <c r="P3521" s="44" t="s">
        <v>9876</v>
      </c>
      <c r="Q3521" s="44" t="s">
        <v>570</v>
      </c>
    </row>
    <row r="3522" spans="1:17" x14ac:dyDescent="0.25">
      <c r="A3522" s="44" t="s">
        <v>11453</v>
      </c>
      <c r="B3522" s="44" t="s">
        <v>11454</v>
      </c>
      <c r="C3522" s="44" t="s">
        <v>11455</v>
      </c>
      <c r="D3522" s="44"/>
      <c r="E3522" s="44" t="s">
        <v>10891</v>
      </c>
      <c r="F3522" s="44"/>
      <c r="G3522" s="45">
        <v>60</v>
      </c>
      <c r="H3522" s="46">
        <v>0</v>
      </c>
      <c r="I3522" s="44" t="s">
        <v>681</v>
      </c>
      <c r="J3522" s="44" t="s">
        <v>682</v>
      </c>
      <c r="K3522" s="44" t="s">
        <v>566</v>
      </c>
      <c r="L3522" s="44" t="s">
        <v>683</v>
      </c>
      <c r="M3522" s="44" t="s">
        <v>6624</v>
      </c>
      <c r="N3522" s="44" t="s">
        <v>11456</v>
      </c>
      <c r="O3522" s="44" t="s">
        <v>9880</v>
      </c>
      <c r="P3522" s="44" t="s">
        <v>9876</v>
      </c>
      <c r="Q3522" s="44" t="s">
        <v>570</v>
      </c>
    </row>
    <row r="3523" spans="1:17" x14ac:dyDescent="0.25">
      <c r="A3523" s="44" t="s">
        <v>11457</v>
      </c>
      <c r="B3523" s="44" t="s">
        <v>11458</v>
      </c>
      <c r="C3523" s="44" t="s">
        <v>11459</v>
      </c>
      <c r="D3523" s="44"/>
      <c r="E3523" s="44" t="s">
        <v>9878</v>
      </c>
      <c r="F3523" s="44" t="s">
        <v>74</v>
      </c>
      <c r="G3523" s="45">
        <v>60</v>
      </c>
      <c r="H3523" s="46">
        <v>0</v>
      </c>
      <c r="I3523" s="44" t="s">
        <v>657</v>
      </c>
      <c r="J3523" s="44" t="s">
        <v>658</v>
      </c>
      <c r="K3523" s="44" t="s">
        <v>566</v>
      </c>
      <c r="L3523" s="44" t="s">
        <v>567</v>
      </c>
      <c r="M3523" s="44" t="s">
        <v>659</v>
      </c>
      <c r="N3523" s="44"/>
      <c r="O3523" s="44" t="s">
        <v>9880</v>
      </c>
      <c r="P3523" s="44" t="s">
        <v>9876</v>
      </c>
      <c r="Q3523" s="44" t="s">
        <v>570</v>
      </c>
    </row>
    <row r="3524" spans="1:17" x14ac:dyDescent="0.25">
      <c r="A3524" s="44" t="s">
        <v>11460</v>
      </c>
      <c r="B3524" s="44" t="s">
        <v>11461</v>
      </c>
      <c r="C3524" s="44" t="s">
        <v>11462</v>
      </c>
      <c r="D3524" s="44" t="s">
        <v>74</v>
      </c>
      <c r="E3524" s="44" t="s">
        <v>9899</v>
      </c>
      <c r="F3524" s="44"/>
      <c r="G3524" s="45">
        <v>60</v>
      </c>
      <c r="H3524" s="46">
        <v>0</v>
      </c>
      <c r="I3524" s="44" t="s">
        <v>681</v>
      </c>
      <c r="J3524" s="44" t="s">
        <v>682</v>
      </c>
      <c r="K3524" s="44" t="s">
        <v>566</v>
      </c>
      <c r="L3524" s="44" t="s">
        <v>683</v>
      </c>
      <c r="M3524" s="44" t="s">
        <v>5085</v>
      </c>
      <c r="N3524" s="44"/>
      <c r="O3524" s="44" t="s">
        <v>9880</v>
      </c>
      <c r="P3524" s="44" t="s">
        <v>9876</v>
      </c>
      <c r="Q3524" s="44" t="s">
        <v>4245</v>
      </c>
    </row>
    <row r="3525" spans="1:17" x14ac:dyDescent="0.25">
      <c r="A3525" s="44" t="s">
        <v>11463</v>
      </c>
      <c r="B3525" s="44" t="s">
        <v>11464</v>
      </c>
      <c r="C3525" s="44" t="s">
        <v>11465</v>
      </c>
      <c r="D3525" s="44" t="s">
        <v>74</v>
      </c>
      <c r="E3525" s="44" t="s">
        <v>9899</v>
      </c>
      <c r="F3525" s="44"/>
      <c r="G3525" s="45">
        <v>60</v>
      </c>
      <c r="H3525" s="46">
        <v>0</v>
      </c>
      <c r="I3525" s="44" t="s">
        <v>681</v>
      </c>
      <c r="J3525" s="44" t="s">
        <v>682</v>
      </c>
      <c r="K3525" s="44" t="s">
        <v>566</v>
      </c>
      <c r="L3525" s="44" t="s">
        <v>683</v>
      </c>
      <c r="M3525" s="44" t="s">
        <v>5085</v>
      </c>
      <c r="N3525" s="44"/>
      <c r="O3525" s="44" t="s">
        <v>9880</v>
      </c>
      <c r="P3525" s="44" t="s">
        <v>9876</v>
      </c>
      <c r="Q3525" s="44" t="s">
        <v>4245</v>
      </c>
    </row>
    <row r="3526" spans="1:17" x14ac:dyDescent="0.25">
      <c r="A3526" s="44" t="s">
        <v>11466</v>
      </c>
      <c r="B3526" s="44" t="s">
        <v>11467</v>
      </c>
      <c r="C3526" s="44" t="s">
        <v>11468</v>
      </c>
      <c r="D3526" s="44"/>
      <c r="E3526" s="44" t="s">
        <v>10109</v>
      </c>
      <c r="F3526" s="44"/>
      <c r="G3526" s="45">
        <v>60</v>
      </c>
      <c r="H3526" s="46">
        <v>0</v>
      </c>
      <c r="I3526" s="44" t="s">
        <v>583</v>
      </c>
      <c r="J3526" s="44" t="s">
        <v>584</v>
      </c>
      <c r="K3526" s="44" t="s">
        <v>566</v>
      </c>
      <c r="L3526" s="44" t="s">
        <v>567</v>
      </c>
      <c r="M3526" s="44" t="s">
        <v>784</v>
      </c>
      <c r="N3526" s="44"/>
      <c r="O3526" s="44" t="s">
        <v>9880</v>
      </c>
      <c r="P3526" s="44" t="s">
        <v>9876</v>
      </c>
      <c r="Q3526" s="44" t="s">
        <v>570</v>
      </c>
    </row>
    <row r="3527" spans="1:17" x14ac:dyDescent="0.25">
      <c r="A3527" s="44" t="s">
        <v>11469</v>
      </c>
      <c r="B3527" s="44" t="s">
        <v>11470</v>
      </c>
      <c r="C3527" s="44" t="s">
        <v>11471</v>
      </c>
      <c r="D3527" s="44"/>
      <c r="E3527" s="44" t="s">
        <v>9878</v>
      </c>
      <c r="F3527" s="44" t="s">
        <v>74</v>
      </c>
      <c r="G3527" s="45">
        <v>60</v>
      </c>
      <c r="H3527" s="46">
        <v>0</v>
      </c>
      <c r="I3527" s="44" t="s">
        <v>623</v>
      </c>
      <c r="J3527" s="44" t="s">
        <v>624</v>
      </c>
      <c r="K3527" s="44" t="s">
        <v>566</v>
      </c>
      <c r="L3527" s="44" t="s">
        <v>567</v>
      </c>
      <c r="M3527" s="44" t="s">
        <v>667</v>
      </c>
      <c r="N3527" s="44"/>
      <c r="O3527" s="44" t="s">
        <v>9880</v>
      </c>
      <c r="P3527" s="44" t="s">
        <v>9876</v>
      </c>
      <c r="Q3527" s="44" t="s">
        <v>570</v>
      </c>
    </row>
    <row r="3528" spans="1:17" x14ac:dyDescent="0.25">
      <c r="A3528" s="44" t="s">
        <v>11472</v>
      </c>
      <c r="B3528" s="44" t="s">
        <v>11473</v>
      </c>
      <c r="C3528" s="44" t="s">
        <v>11474</v>
      </c>
      <c r="D3528" s="44" t="s">
        <v>74</v>
      </c>
      <c r="E3528" s="44" t="s">
        <v>9899</v>
      </c>
      <c r="F3528" s="44"/>
      <c r="G3528" s="45">
        <v>60</v>
      </c>
      <c r="H3528" s="46">
        <v>0</v>
      </c>
      <c r="I3528" s="44" t="s">
        <v>681</v>
      </c>
      <c r="J3528" s="44" t="s">
        <v>682</v>
      </c>
      <c r="K3528" s="44" t="s">
        <v>566</v>
      </c>
      <c r="L3528" s="44" t="s">
        <v>683</v>
      </c>
      <c r="M3528" s="44" t="s">
        <v>5085</v>
      </c>
      <c r="N3528" s="44"/>
      <c r="O3528" s="44" t="s">
        <v>9880</v>
      </c>
      <c r="P3528" s="44" t="s">
        <v>9876</v>
      </c>
      <c r="Q3528" s="44" t="s">
        <v>4245</v>
      </c>
    </row>
    <row r="3529" spans="1:17" x14ac:dyDescent="0.25">
      <c r="A3529" s="44" t="s">
        <v>11475</v>
      </c>
      <c r="B3529" s="44" t="s">
        <v>11476</v>
      </c>
      <c r="C3529" s="44" t="s">
        <v>11477</v>
      </c>
      <c r="D3529" s="44" t="s">
        <v>74</v>
      </c>
      <c r="E3529" s="44" t="s">
        <v>9899</v>
      </c>
      <c r="F3529" s="44"/>
      <c r="G3529" s="45">
        <v>60</v>
      </c>
      <c r="H3529" s="46">
        <v>0</v>
      </c>
      <c r="I3529" s="44" t="s">
        <v>681</v>
      </c>
      <c r="J3529" s="44" t="s">
        <v>682</v>
      </c>
      <c r="K3529" s="44" t="s">
        <v>566</v>
      </c>
      <c r="L3529" s="44" t="s">
        <v>683</v>
      </c>
      <c r="M3529" s="44" t="s">
        <v>1021</v>
      </c>
      <c r="N3529" s="44"/>
      <c r="O3529" s="44" t="s">
        <v>9880</v>
      </c>
      <c r="P3529" s="44" t="s">
        <v>9876</v>
      </c>
      <c r="Q3529" s="44" t="s">
        <v>4245</v>
      </c>
    </row>
    <row r="3530" spans="1:17" x14ac:dyDescent="0.25">
      <c r="A3530" s="44" t="s">
        <v>11478</v>
      </c>
      <c r="B3530" s="44" t="s">
        <v>11479</v>
      </c>
      <c r="C3530" s="44" t="s">
        <v>11480</v>
      </c>
      <c r="D3530" s="44"/>
      <c r="E3530" s="44" t="s">
        <v>10891</v>
      </c>
      <c r="F3530" s="44"/>
      <c r="G3530" s="45">
        <v>60</v>
      </c>
      <c r="H3530" s="46">
        <v>0</v>
      </c>
      <c r="I3530" s="44" t="s">
        <v>681</v>
      </c>
      <c r="J3530" s="44" t="s">
        <v>682</v>
      </c>
      <c r="K3530" s="44" t="s">
        <v>566</v>
      </c>
      <c r="L3530" s="44" t="s">
        <v>683</v>
      </c>
      <c r="M3530" s="44" t="s">
        <v>1106</v>
      </c>
      <c r="N3530" s="44" t="s">
        <v>4336</v>
      </c>
      <c r="O3530" s="44" t="s">
        <v>9880</v>
      </c>
      <c r="P3530" s="44" t="s">
        <v>9876</v>
      </c>
      <c r="Q3530" s="44" t="s">
        <v>570</v>
      </c>
    </row>
    <row r="3531" spans="1:17" x14ac:dyDescent="0.25">
      <c r="A3531" s="44" t="s">
        <v>11481</v>
      </c>
      <c r="B3531" s="44" t="s">
        <v>11482</v>
      </c>
      <c r="C3531" s="44" t="s">
        <v>11483</v>
      </c>
      <c r="D3531" s="44" t="s">
        <v>74</v>
      </c>
      <c r="E3531" s="44" t="s">
        <v>9899</v>
      </c>
      <c r="F3531" s="44"/>
      <c r="G3531" s="45">
        <v>60</v>
      </c>
      <c r="H3531" s="46">
        <v>0</v>
      </c>
      <c r="I3531" s="44" t="s">
        <v>5074</v>
      </c>
      <c r="J3531" s="44" t="s">
        <v>5075</v>
      </c>
      <c r="K3531" s="44" t="s">
        <v>566</v>
      </c>
      <c r="L3531" s="44" t="s">
        <v>683</v>
      </c>
      <c r="M3531" s="44" t="s">
        <v>1899</v>
      </c>
      <c r="N3531" s="44"/>
      <c r="O3531" s="44" t="s">
        <v>9880</v>
      </c>
      <c r="P3531" s="44" t="s">
        <v>9876</v>
      </c>
      <c r="Q3531" s="44" t="s">
        <v>4245</v>
      </c>
    </row>
    <row r="3532" spans="1:17" x14ac:dyDescent="0.25">
      <c r="A3532" s="44" t="s">
        <v>11484</v>
      </c>
      <c r="B3532" s="44" t="s">
        <v>11485</v>
      </c>
      <c r="C3532" s="44" t="s">
        <v>11486</v>
      </c>
      <c r="D3532" s="44" t="s">
        <v>74</v>
      </c>
      <c r="E3532" s="44" t="s">
        <v>9899</v>
      </c>
      <c r="F3532" s="44"/>
      <c r="G3532" s="45">
        <v>60</v>
      </c>
      <c r="H3532" s="46">
        <v>0</v>
      </c>
      <c r="I3532" s="44" t="s">
        <v>5074</v>
      </c>
      <c r="J3532" s="44" t="s">
        <v>5075</v>
      </c>
      <c r="K3532" s="44" t="s">
        <v>566</v>
      </c>
      <c r="L3532" s="44" t="s">
        <v>683</v>
      </c>
      <c r="M3532" s="44" t="s">
        <v>11258</v>
      </c>
      <c r="N3532" s="44"/>
      <c r="O3532" s="44" t="s">
        <v>9880</v>
      </c>
      <c r="P3532" s="44" t="s">
        <v>9876</v>
      </c>
      <c r="Q3532" s="44" t="s">
        <v>4245</v>
      </c>
    </row>
    <row r="3533" spans="1:17" x14ac:dyDescent="0.25">
      <c r="A3533" s="44" t="s">
        <v>11487</v>
      </c>
      <c r="B3533" s="44" t="s">
        <v>11488</v>
      </c>
      <c r="C3533" s="44" t="s">
        <v>11489</v>
      </c>
      <c r="D3533" s="44"/>
      <c r="E3533" s="44" t="s">
        <v>10891</v>
      </c>
      <c r="F3533" s="44" t="s">
        <v>74</v>
      </c>
      <c r="G3533" s="45">
        <v>60</v>
      </c>
      <c r="H3533" s="46">
        <v>0</v>
      </c>
      <c r="I3533" s="44" t="s">
        <v>681</v>
      </c>
      <c r="J3533" s="44" t="s">
        <v>682</v>
      </c>
      <c r="K3533" s="44" t="s">
        <v>566</v>
      </c>
      <c r="L3533" s="44" t="s">
        <v>683</v>
      </c>
      <c r="M3533" s="44" t="s">
        <v>759</v>
      </c>
      <c r="N3533" s="44"/>
      <c r="O3533" s="44" t="s">
        <v>9880</v>
      </c>
      <c r="P3533" s="44" t="s">
        <v>9876</v>
      </c>
      <c r="Q3533" s="44" t="s">
        <v>570</v>
      </c>
    </row>
    <row r="3534" spans="1:17" x14ac:dyDescent="0.25">
      <c r="A3534" s="44" t="s">
        <v>11490</v>
      </c>
      <c r="B3534" s="44" t="s">
        <v>11491</v>
      </c>
      <c r="C3534" s="44" t="s">
        <v>11492</v>
      </c>
      <c r="D3534" s="44"/>
      <c r="E3534" s="44" t="s">
        <v>10891</v>
      </c>
      <c r="F3534" s="44"/>
      <c r="G3534" s="45">
        <v>60</v>
      </c>
      <c r="H3534" s="46">
        <v>0</v>
      </c>
      <c r="I3534" s="44" t="s">
        <v>681</v>
      </c>
      <c r="J3534" s="44" t="s">
        <v>682</v>
      </c>
      <c r="K3534" s="44" t="s">
        <v>566</v>
      </c>
      <c r="L3534" s="44" t="s">
        <v>683</v>
      </c>
      <c r="M3534" s="44" t="s">
        <v>6624</v>
      </c>
      <c r="N3534" s="44" t="s">
        <v>11493</v>
      </c>
      <c r="O3534" s="44" t="s">
        <v>9880</v>
      </c>
      <c r="P3534" s="44" t="s">
        <v>9876</v>
      </c>
      <c r="Q3534" s="44" t="s">
        <v>570</v>
      </c>
    </row>
    <row r="3535" spans="1:17" x14ac:dyDescent="0.25">
      <c r="A3535" s="44" t="s">
        <v>11494</v>
      </c>
      <c r="B3535" s="44" t="s">
        <v>11495</v>
      </c>
      <c r="C3535" s="44" t="s">
        <v>11496</v>
      </c>
      <c r="D3535" s="44" t="s">
        <v>74</v>
      </c>
      <c r="E3535" s="44" t="s">
        <v>9899</v>
      </c>
      <c r="F3535" s="44"/>
      <c r="G3535" s="45">
        <v>60</v>
      </c>
      <c r="H3535" s="46">
        <v>0</v>
      </c>
      <c r="I3535" s="44" t="s">
        <v>5074</v>
      </c>
      <c r="J3535" s="44" t="s">
        <v>5075</v>
      </c>
      <c r="K3535" s="44" t="s">
        <v>566</v>
      </c>
      <c r="L3535" s="44" t="s">
        <v>683</v>
      </c>
      <c r="M3535" s="44" t="s">
        <v>1092</v>
      </c>
      <c r="N3535" s="44"/>
      <c r="O3535" s="44" t="s">
        <v>9880</v>
      </c>
      <c r="P3535" s="44" t="s">
        <v>9876</v>
      </c>
      <c r="Q3535" s="44" t="s">
        <v>4245</v>
      </c>
    </row>
    <row r="3536" spans="1:17" x14ac:dyDescent="0.25">
      <c r="A3536" s="44" t="s">
        <v>11497</v>
      </c>
      <c r="B3536" s="44" t="s">
        <v>11498</v>
      </c>
      <c r="C3536" s="44" t="s">
        <v>11499</v>
      </c>
      <c r="D3536" s="44" t="s">
        <v>74</v>
      </c>
      <c r="E3536" s="44" t="s">
        <v>9899</v>
      </c>
      <c r="F3536" s="44"/>
      <c r="G3536" s="45">
        <v>60</v>
      </c>
      <c r="H3536" s="46">
        <v>0</v>
      </c>
      <c r="I3536" s="44" t="s">
        <v>681</v>
      </c>
      <c r="J3536" s="44" t="s">
        <v>682</v>
      </c>
      <c r="K3536" s="44" t="s">
        <v>566</v>
      </c>
      <c r="L3536" s="44" t="s">
        <v>683</v>
      </c>
      <c r="M3536" s="44" t="s">
        <v>5085</v>
      </c>
      <c r="N3536" s="44"/>
      <c r="O3536" s="44" t="s">
        <v>9880</v>
      </c>
      <c r="P3536" s="44" t="s">
        <v>9876</v>
      </c>
      <c r="Q3536" s="44" t="s">
        <v>4245</v>
      </c>
    </row>
    <row r="3537" spans="1:17" x14ac:dyDescent="0.25">
      <c r="A3537" s="44" t="s">
        <v>11500</v>
      </c>
      <c r="B3537" s="44" t="s">
        <v>11501</v>
      </c>
      <c r="C3537" s="44" t="s">
        <v>11502</v>
      </c>
      <c r="D3537" s="44"/>
      <c r="E3537" s="44" t="s">
        <v>10891</v>
      </c>
      <c r="F3537" s="44"/>
      <c r="G3537" s="45">
        <v>60</v>
      </c>
      <c r="H3537" s="46">
        <v>0</v>
      </c>
      <c r="I3537" s="44" t="s">
        <v>681</v>
      </c>
      <c r="J3537" s="44" t="s">
        <v>682</v>
      </c>
      <c r="K3537" s="44" t="s">
        <v>566</v>
      </c>
      <c r="L3537" s="44" t="s">
        <v>683</v>
      </c>
      <c r="M3537" s="44" t="s">
        <v>6624</v>
      </c>
      <c r="N3537" s="44" t="s">
        <v>11503</v>
      </c>
      <c r="O3537" s="44" t="s">
        <v>9880</v>
      </c>
      <c r="P3537" s="44" t="s">
        <v>9876</v>
      </c>
      <c r="Q3537" s="44" t="s">
        <v>570</v>
      </c>
    </row>
    <row r="3538" spans="1:17" x14ac:dyDescent="0.25">
      <c r="A3538" s="44" t="s">
        <v>11504</v>
      </c>
      <c r="B3538" s="44" t="s">
        <v>11505</v>
      </c>
      <c r="C3538" s="44" t="s">
        <v>11506</v>
      </c>
      <c r="D3538" s="44" t="s">
        <v>74</v>
      </c>
      <c r="E3538" s="44" t="s">
        <v>9899</v>
      </c>
      <c r="F3538" s="44"/>
      <c r="G3538" s="45">
        <v>60</v>
      </c>
      <c r="H3538" s="46">
        <v>0</v>
      </c>
      <c r="I3538" s="44" t="s">
        <v>5074</v>
      </c>
      <c r="J3538" s="44" t="s">
        <v>5075</v>
      </c>
      <c r="K3538" s="44" t="s">
        <v>566</v>
      </c>
      <c r="L3538" s="44" t="s">
        <v>683</v>
      </c>
      <c r="M3538" s="44" t="s">
        <v>1237</v>
      </c>
      <c r="N3538" s="44"/>
      <c r="O3538" s="44" t="s">
        <v>9880</v>
      </c>
      <c r="P3538" s="44" t="s">
        <v>9876</v>
      </c>
      <c r="Q3538" s="44" t="s">
        <v>4245</v>
      </c>
    </row>
    <row r="3539" spans="1:17" x14ac:dyDescent="0.25">
      <c r="A3539" s="44" t="s">
        <v>11507</v>
      </c>
      <c r="B3539" s="44" t="s">
        <v>11508</v>
      </c>
      <c r="C3539" s="44" t="s">
        <v>11509</v>
      </c>
      <c r="D3539" s="44" t="s">
        <v>74</v>
      </c>
      <c r="E3539" s="44" t="s">
        <v>9899</v>
      </c>
      <c r="F3539" s="44"/>
      <c r="G3539" s="45">
        <v>60</v>
      </c>
      <c r="H3539" s="46">
        <v>0</v>
      </c>
      <c r="I3539" s="44" t="s">
        <v>5074</v>
      </c>
      <c r="J3539" s="44" t="s">
        <v>5075</v>
      </c>
      <c r="K3539" s="44" t="s">
        <v>566</v>
      </c>
      <c r="L3539" s="44" t="s">
        <v>683</v>
      </c>
      <c r="M3539" s="44" t="s">
        <v>9445</v>
      </c>
      <c r="N3539" s="44" t="s">
        <v>11510</v>
      </c>
      <c r="O3539" s="44" t="s">
        <v>9880</v>
      </c>
      <c r="P3539" s="44" t="s">
        <v>9876</v>
      </c>
      <c r="Q3539" s="44" t="s">
        <v>4245</v>
      </c>
    </row>
    <row r="3540" spans="1:17" x14ac:dyDescent="0.25">
      <c r="A3540" s="44" t="s">
        <v>11511</v>
      </c>
      <c r="B3540" s="44" t="s">
        <v>11512</v>
      </c>
      <c r="C3540" s="44" t="s">
        <v>11513</v>
      </c>
      <c r="D3540" s="44" t="s">
        <v>74</v>
      </c>
      <c r="E3540" s="44" t="s">
        <v>9899</v>
      </c>
      <c r="F3540" s="44"/>
      <c r="G3540" s="45">
        <v>60</v>
      </c>
      <c r="H3540" s="46">
        <v>0</v>
      </c>
      <c r="I3540" s="44" t="s">
        <v>681</v>
      </c>
      <c r="J3540" s="44" t="s">
        <v>682</v>
      </c>
      <c r="K3540" s="44" t="s">
        <v>566</v>
      </c>
      <c r="L3540" s="44" t="s">
        <v>683</v>
      </c>
      <c r="M3540" s="44" t="s">
        <v>5085</v>
      </c>
      <c r="N3540" s="44"/>
      <c r="O3540" s="44" t="s">
        <v>9880</v>
      </c>
      <c r="P3540" s="44" t="s">
        <v>9876</v>
      </c>
      <c r="Q3540" s="44" t="s">
        <v>4245</v>
      </c>
    </row>
    <row r="3541" spans="1:17" x14ac:dyDescent="0.25">
      <c r="A3541" s="44" t="s">
        <v>11514</v>
      </c>
      <c r="B3541" s="44" t="s">
        <v>11515</v>
      </c>
      <c r="C3541" s="44" t="s">
        <v>11516</v>
      </c>
      <c r="D3541" s="44" t="s">
        <v>74</v>
      </c>
      <c r="E3541" s="44" t="s">
        <v>9899</v>
      </c>
      <c r="F3541" s="44"/>
      <c r="G3541" s="45">
        <v>60</v>
      </c>
      <c r="H3541" s="46">
        <v>0</v>
      </c>
      <c r="I3541" s="44" t="s">
        <v>681</v>
      </c>
      <c r="J3541" s="44" t="s">
        <v>682</v>
      </c>
      <c r="K3541" s="44" t="s">
        <v>566</v>
      </c>
      <c r="L3541" s="44" t="s">
        <v>683</v>
      </c>
      <c r="M3541" s="44" t="s">
        <v>1179</v>
      </c>
      <c r="N3541" s="44"/>
      <c r="O3541" s="44" t="s">
        <v>9880</v>
      </c>
      <c r="P3541" s="44" t="s">
        <v>9876</v>
      </c>
      <c r="Q3541" s="44" t="s">
        <v>4245</v>
      </c>
    </row>
    <row r="3542" spans="1:17" x14ac:dyDescent="0.25">
      <c r="A3542" s="44" t="s">
        <v>11517</v>
      </c>
      <c r="B3542" s="44" t="s">
        <v>11518</v>
      </c>
      <c r="C3542" s="44" t="s">
        <v>11519</v>
      </c>
      <c r="D3542" s="44" t="s">
        <v>74</v>
      </c>
      <c r="E3542" s="44" t="s">
        <v>9899</v>
      </c>
      <c r="F3542" s="44"/>
      <c r="G3542" s="45">
        <v>60</v>
      </c>
      <c r="H3542" s="46">
        <v>0</v>
      </c>
      <c r="I3542" s="44" t="s">
        <v>681</v>
      </c>
      <c r="J3542" s="44" t="s">
        <v>682</v>
      </c>
      <c r="K3542" s="44" t="s">
        <v>566</v>
      </c>
      <c r="L3542" s="44" t="s">
        <v>683</v>
      </c>
      <c r="M3542" s="44" t="s">
        <v>1179</v>
      </c>
      <c r="N3542" s="44"/>
      <c r="O3542" s="44" t="s">
        <v>9880</v>
      </c>
      <c r="P3542" s="44" t="s">
        <v>9876</v>
      </c>
      <c r="Q3542" s="44" t="s">
        <v>4245</v>
      </c>
    </row>
    <row r="3543" spans="1:17" x14ac:dyDescent="0.25">
      <c r="A3543" s="44" t="s">
        <v>11520</v>
      </c>
      <c r="B3543" s="44" t="s">
        <v>11521</v>
      </c>
      <c r="C3543" s="44" t="s">
        <v>11522</v>
      </c>
      <c r="D3543" s="44" t="s">
        <v>74</v>
      </c>
      <c r="E3543" s="44" t="s">
        <v>9899</v>
      </c>
      <c r="F3543" s="44"/>
      <c r="G3543" s="45">
        <v>60</v>
      </c>
      <c r="H3543" s="46">
        <v>0</v>
      </c>
      <c r="I3543" s="44" t="s">
        <v>5074</v>
      </c>
      <c r="J3543" s="44" t="s">
        <v>5075</v>
      </c>
      <c r="K3543" s="44" t="s">
        <v>566</v>
      </c>
      <c r="L3543" s="44" t="s">
        <v>683</v>
      </c>
      <c r="M3543" s="44" t="s">
        <v>1899</v>
      </c>
      <c r="N3543" s="44"/>
      <c r="O3543" s="44" t="s">
        <v>9880</v>
      </c>
      <c r="P3543" s="44" t="s">
        <v>9876</v>
      </c>
      <c r="Q3543" s="44" t="s">
        <v>4245</v>
      </c>
    </row>
    <row r="3544" spans="1:17" x14ac:dyDescent="0.25">
      <c r="A3544" s="44" t="s">
        <v>11523</v>
      </c>
      <c r="B3544" s="44" t="s">
        <v>11524</v>
      </c>
      <c r="C3544" s="44" t="s">
        <v>11525</v>
      </c>
      <c r="D3544" s="44" t="s">
        <v>74</v>
      </c>
      <c r="E3544" s="44" t="s">
        <v>10891</v>
      </c>
      <c r="F3544" s="44"/>
      <c r="G3544" s="45">
        <v>60</v>
      </c>
      <c r="H3544" s="46">
        <v>0</v>
      </c>
      <c r="I3544" s="44" t="s">
        <v>681</v>
      </c>
      <c r="J3544" s="44" t="s">
        <v>682</v>
      </c>
      <c r="K3544" s="44" t="s">
        <v>566</v>
      </c>
      <c r="L3544" s="44" t="s">
        <v>683</v>
      </c>
      <c r="M3544" s="44" t="s">
        <v>6624</v>
      </c>
      <c r="N3544" s="44"/>
      <c r="O3544" s="44" t="s">
        <v>9880</v>
      </c>
      <c r="P3544" s="44" t="s">
        <v>9876</v>
      </c>
      <c r="Q3544" s="44" t="s">
        <v>4245</v>
      </c>
    </row>
    <row r="3545" spans="1:17" x14ac:dyDescent="0.25">
      <c r="A3545" s="44" t="s">
        <v>11526</v>
      </c>
      <c r="B3545" s="44" t="s">
        <v>11527</v>
      </c>
      <c r="C3545" s="44" t="s">
        <v>11528</v>
      </c>
      <c r="D3545" s="44" t="s">
        <v>74</v>
      </c>
      <c r="E3545" s="44" t="s">
        <v>9899</v>
      </c>
      <c r="F3545" s="44"/>
      <c r="G3545" s="45">
        <v>60</v>
      </c>
      <c r="H3545" s="46">
        <v>0</v>
      </c>
      <c r="I3545" s="44" t="s">
        <v>681</v>
      </c>
      <c r="J3545" s="44" t="s">
        <v>682</v>
      </c>
      <c r="K3545" s="44" t="s">
        <v>566</v>
      </c>
      <c r="L3545" s="44" t="s">
        <v>683</v>
      </c>
      <c r="M3545" s="44" t="s">
        <v>1106</v>
      </c>
      <c r="N3545" s="44"/>
      <c r="O3545" s="44" t="s">
        <v>9880</v>
      </c>
      <c r="P3545" s="44" t="s">
        <v>9876</v>
      </c>
      <c r="Q3545" s="44" t="s">
        <v>4245</v>
      </c>
    </row>
    <row r="3546" spans="1:17" x14ac:dyDescent="0.25">
      <c r="A3546" s="44" t="s">
        <v>11529</v>
      </c>
      <c r="B3546" s="44" t="s">
        <v>11530</v>
      </c>
      <c r="C3546" s="44" t="s">
        <v>11531</v>
      </c>
      <c r="D3546" s="44"/>
      <c r="E3546" s="44" t="s">
        <v>10891</v>
      </c>
      <c r="F3546" s="44"/>
      <c r="G3546" s="45">
        <v>60</v>
      </c>
      <c r="H3546" s="46">
        <v>0</v>
      </c>
      <c r="I3546" s="44" t="s">
        <v>5074</v>
      </c>
      <c r="J3546" s="44" t="s">
        <v>5075</v>
      </c>
      <c r="K3546" s="44" t="s">
        <v>566</v>
      </c>
      <c r="L3546" s="44" t="s">
        <v>683</v>
      </c>
      <c r="M3546" s="44" t="s">
        <v>9445</v>
      </c>
      <c r="N3546" s="44" t="s">
        <v>11532</v>
      </c>
      <c r="O3546" s="44" t="s">
        <v>9880</v>
      </c>
      <c r="P3546" s="44" t="s">
        <v>9876</v>
      </c>
      <c r="Q3546" s="44" t="s">
        <v>570</v>
      </c>
    </row>
    <row r="3547" spans="1:17" x14ac:dyDescent="0.25">
      <c r="A3547" s="44" t="s">
        <v>11533</v>
      </c>
      <c r="B3547" s="44" t="s">
        <v>11534</v>
      </c>
      <c r="C3547" s="44" t="s">
        <v>11535</v>
      </c>
      <c r="D3547" s="44"/>
      <c r="E3547" s="44" t="s">
        <v>10891</v>
      </c>
      <c r="F3547" s="44" t="s">
        <v>74</v>
      </c>
      <c r="G3547" s="45">
        <v>60</v>
      </c>
      <c r="H3547" s="46">
        <v>0</v>
      </c>
      <c r="I3547" s="44" t="s">
        <v>693</v>
      </c>
      <c r="J3547" s="44" t="s">
        <v>694</v>
      </c>
      <c r="K3547" s="44" t="s">
        <v>566</v>
      </c>
      <c r="L3547" s="44" t="s">
        <v>683</v>
      </c>
      <c r="M3547" s="44" t="s">
        <v>1078</v>
      </c>
      <c r="N3547" s="44" t="s">
        <v>6001</v>
      </c>
      <c r="O3547" s="44" t="s">
        <v>9880</v>
      </c>
      <c r="P3547" s="44" t="s">
        <v>9876</v>
      </c>
      <c r="Q3547" s="44" t="s">
        <v>570</v>
      </c>
    </row>
    <row r="3548" spans="1:17" x14ac:dyDescent="0.25">
      <c r="A3548" s="44" t="s">
        <v>11536</v>
      </c>
      <c r="B3548" s="44" t="s">
        <v>11537</v>
      </c>
      <c r="C3548" s="44" t="s">
        <v>11538</v>
      </c>
      <c r="D3548" s="44" t="s">
        <v>74</v>
      </c>
      <c r="E3548" s="44" t="s">
        <v>9899</v>
      </c>
      <c r="F3548" s="44"/>
      <c r="G3548" s="45">
        <v>60</v>
      </c>
      <c r="H3548" s="46">
        <v>0</v>
      </c>
      <c r="I3548" s="44" t="s">
        <v>681</v>
      </c>
      <c r="J3548" s="44" t="s">
        <v>682</v>
      </c>
      <c r="K3548" s="44" t="s">
        <v>566</v>
      </c>
      <c r="L3548" s="44" t="s">
        <v>683</v>
      </c>
      <c r="M3548" s="44" t="s">
        <v>5085</v>
      </c>
      <c r="N3548" s="44"/>
      <c r="O3548" s="44" t="s">
        <v>9880</v>
      </c>
      <c r="P3548" s="44" t="s">
        <v>9876</v>
      </c>
      <c r="Q3548" s="44" t="s">
        <v>4245</v>
      </c>
    </row>
    <row r="3549" spans="1:17" x14ac:dyDescent="0.25">
      <c r="A3549" s="44" t="s">
        <v>11539</v>
      </c>
      <c r="B3549" s="44" t="s">
        <v>11540</v>
      </c>
      <c r="C3549" s="44" t="s">
        <v>11541</v>
      </c>
      <c r="D3549" s="44" t="s">
        <v>74</v>
      </c>
      <c r="E3549" s="44" t="s">
        <v>9899</v>
      </c>
      <c r="F3549" s="44"/>
      <c r="G3549" s="45">
        <v>60</v>
      </c>
      <c r="H3549" s="46">
        <v>0</v>
      </c>
      <c r="I3549" s="44" t="s">
        <v>5074</v>
      </c>
      <c r="J3549" s="44" t="s">
        <v>5075</v>
      </c>
      <c r="K3549" s="44" t="s">
        <v>566</v>
      </c>
      <c r="L3549" s="44" t="s">
        <v>683</v>
      </c>
      <c r="M3549" s="44" t="s">
        <v>9451</v>
      </c>
      <c r="N3549" s="44" t="s">
        <v>11542</v>
      </c>
      <c r="O3549" s="44" t="s">
        <v>9880</v>
      </c>
      <c r="P3549" s="44" t="s">
        <v>9876</v>
      </c>
      <c r="Q3549" s="44" t="s">
        <v>4245</v>
      </c>
    </row>
    <row r="3550" spans="1:17" x14ac:dyDescent="0.25">
      <c r="A3550" s="44" t="s">
        <v>11543</v>
      </c>
      <c r="B3550" s="44" t="s">
        <v>11544</v>
      </c>
      <c r="C3550" s="44" t="s">
        <v>11545</v>
      </c>
      <c r="D3550" s="44" t="s">
        <v>74</v>
      </c>
      <c r="E3550" s="44" t="s">
        <v>9899</v>
      </c>
      <c r="F3550" s="44"/>
      <c r="G3550" s="45">
        <v>60</v>
      </c>
      <c r="H3550" s="46">
        <v>0</v>
      </c>
      <c r="I3550" s="44" t="s">
        <v>681</v>
      </c>
      <c r="J3550" s="44" t="s">
        <v>682</v>
      </c>
      <c r="K3550" s="44" t="s">
        <v>566</v>
      </c>
      <c r="L3550" s="44" t="s">
        <v>683</v>
      </c>
      <c r="M3550" s="44" t="s">
        <v>6624</v>
      </c>
      <c r="N3550" s="44" t="s">
        <v>11546</v>
      </c>
      <c r="O3550" s="44" t="s">
        <v>9880</v>
      </c>
      <c r="P3550" s="44" t="s">
        <v>9876</v>
      </c>
      <c r="Q3550" s="44" t="s">
        <v>4245</v>
      </c>
    </row>
    <row r="3551" spans="1:17" x14ac:dyDescent="0.25">
      <c r="A3551" s="44" t="s">
        <v>11547</v>
      </c>
      <c r="B3551" s="44" t="s">
        <v>11548</v>
      </c>
      <c r="C3551" s="44" t="s">
        <v>11549</v>
      </c>
      <c r="D3551" s="44" t="s">
        <v>74</v>
      </c>
      <c r="E3551" s="44" t="s">
        <v>9899</v>
      </c>
      <c r="F3551" s="44"/>
      <c r="G3551" s="45">
        <v>60</v>
      </c>
      <c r="H3551" s="46">
        <v>0</v>
      </c>
      <c r="I3551" s="44" t="s">
        <v>693</v>
      </c>
      <c r="J3551" s="44" t="s">
        <v>694</v>
      </c>
      <c r="K3551" s="44" t="s">
        <v>566</v>
      </c>
      <c r="L3551" s="44" t="s">
        <v>683</v>
      </c>
      <c r="M3551" s="44" t="s">
        <v>695</v>
      </c>
      <c r="N3551" s="44"/>
      <c r="O3551" s="44" t="s">
        <v>9880</v>
      </c>
      <c r="P3551" s="44" t="s">
        <v>9876</v>
      </c>
      <c r="Q3551" s="44" t="s">
        <v>4245</v>
      </c>
    </row>
    <row r="3552" spans="1:17" x14ac:dyDescent="0.25">
      <c r="A3552" s="44" t="s">
        <v>11550</v>
      </c>
      <c r="B3552" s="44" t="s">
        <v>11551</v>
      </c>
      <c r="C3552" s="44" t="s">
        <v>11552</v>
      </c>
      <c r="D3552" s="44" t="s">
        <v>74</v>
      </c>
      <c r="E3552" s="44" t="s">
        <v>9899</v>
      </c>
      <c r="F3552" s="44"/>
      <c r="G3552" s="45">
        <v>60</v>
      </c>
      <c r="H3552" s="46">
        <v>0</v>
      </c>
      <c r="I3552" s="44" t="s">
        <v>693</v>
      </c>
      <c r="J3552" s="44" t="s">
        <v>694</v>
      </c>
      <c r="K3552" s="44" t="s">
        <v>566</v>
      </c>
      <c r="L3552" s="44" t="s">
        <v>683</v>
      </c>
      <c r="M3552" s="44" t="s">
        <v>11195</v>
      </c>
      <c r="N3552" s="44" t="s">
        <v>11553</v>
      </c>
      <c r="O3552" s="44" t="s">
        <v>9880</v>
      </c>
      <c r="P3552" s="44" t="s">
        <v>9876</v>
      </c>
      <c r="Q3552" s="44" t="s">
        <v>4245</v>
      </c>
    </row>
    <row r="3553" spans="1:17" x14ac:dyDescent="0.25">
      <c r="A3553" s="44" t="s">
        <v>11554</v>
      </c>
      <c r="B3553" s="44" t="s">
        <v>11555</v>
      </c>
      <c r="C3553" s="44" t="s">
        <v>11556</v>
      </c>
      <c r="D3553" s="44"/>
      <c r="E3553" s="44" t="s">
        <v>10891</v>
      </c>
      <c r="F3553" s="44" t="s">
        <v>74</v>
      </c>
      <c r="G3553" s="45">
        <v>60</v>
      </c>
      <c r="H3553" s="46">
        <v>0</v>
      </c>
      <c r="I3553" s="44" t="s">
        <v>693</v>
      </c>
      <c r="J3553" s="44" t="s">
        <v>694</v>
      </c>
      <c r="K3553" s="44" t="s">
        <v>566</v>
      </c>
      <c r="L3553" s="44" t="s">
        <v>683</v>
      </c>
      <c r="M3553" s="44" t="s">
        <v>1068</v>
      </c>
      <c r="N3553" s="44" t="s">
        <v>4266</v>
      </c>
      <c r="O3553" s="44" t="s">
        <v>9880</v>
      </c>
      <c r="P3553" s="44" t="s">
        <v>9876</v>
      </c>
      <c r="Q3553" s="44" t="s">
        <v>570</v>
      </c>
    </row>
    <row r="3554" spans="1:17" x14ac:dyDescent="0.25">
      <c r="A3554" s="44" t="s">
        <v>11557</v>
      </c>
      <c r="B3554" s="44" t="s">
        <v>11558</v>
      </c>
      <c r="C3554" s="44" t="s">
        <v>11559</v>
      </c>
      <c r="D3554" s="44" t="s">
        <v>74</v>
      </c>
      <c r="E3554" s="44" t="s">
        <v>9899</v>
      </c>
      <c r="F3554" s="44"/>
      <c r="G3554" s="45">
        <v>60</v>
      </c>
      <c r="H3554" s="46">
        <v>0</v>
      </c>
      <c r="I3554" s="44" t="s">
        <v>5074</v>
      </c>
      <c r="J3554" s="44" t="s">
        <v>5075</v>
      </c>
      <c r="K3554" s="44" t="s">
        <v>566</v>
      </c>
      <c r="L3554" s="44" t="s">
        <v>683</v>
      </c>
      <c r="M3554" s="44" t="s">
        <v>4297</v>
      </c>
      <c r="N3554" s="44" t="s">
        <v>11560</v>
      </c>
      <c r="O3554" s="44" t="s">
        <v>9880</v>
      </c>
      <c r="P3554" s="44" t="s">
        <v>9876</v>
      </c>
      <c r="Q3554" s="44" t="s">
        <v>4245</v>
      </c>
    </row>
    <row r="3555" spans="1:17" x14ac:dyDescent="0.25">
      <c r="A3555" s="44" t="s">
        <v>11561</v>
      </c>
      <c r="B3555" s="44" t="s">
        <v>11562</v>
      </c>
      <c r="C3555" s="44" t="s">
        <v>11563</v>
      </c>
      <c r="D3555" s="44"/>
      <c r="E3555" s="44" t="s">
        <v>10891</v>
      </c>
      <c r="F3555" s="44"/>
      <c r="G3555" s="45">
        <v>60</v>
      </c>
      <c r="H3555" s="46">
        <v>0</v>
      </c>
      <c r="I3555" s="44" t="s">
        <v>693</v>
      </c>
      <c r="J3555" s="44" t="s">
        <v>694</v>
      </c>
      <c r="K3555" s="44" t="s">
        <v>566</v>
      </c>
      <c r="L3555" s="44" t="s">
        <v>683</v>
      </c>
      <c r="M3555" s="44" t="s">
        <v>11195</v>
      </c>
      <c r="N3555" s="44"/>
      <c r="O3555" s="44" t="s">
        <v>9880</v>
      </c>
      <c r="P3555" s="44" t="s">
        <v>9876</v>
      </c>
      <c r="Q3555" s="44" t="s">
        <v>570</v>
      </c>
    </row>
    <row r="3556" spans="1:17" x14ac:dyDescent="0.25">
      <c r="A3556" s="44" t="s">
        <v>11564</v>
      </c>
      <c r="B3556" s="44" t="s">
        <v>11565</v>
      </c>
      <c r="C3556" s="44" t="s">
        <v>11566</v>
      </c>
      <c r="D3556" s="44" t="s">
        <v>74</v>
      </c>
      <c r="E3556" s="44" t="s">
        <v>9899</v>
      </c>
      <c r="F3556" s="44"/>
      <c r="G3556" s="45">
        <v>60</v>
      </c>
      <c r="H3556" s="46">
        <v>0</v>
      </c>
      <c r="I3556" s="44" t="s">
        <v>5074</v>
      </c>
      <c r="J3556" s="44" t="s">
        <v>5075</v>
      </c>
      <c r="K3556" s="44" t="s">
        <v>566</v>
      </c>
      <c r="L3556" s="44" t="s">
        <v>683</v>
      </c>
      <c r="M3556" s="44" t="s">
        <v>11258</v>
      </c>
      <c r="N3556" s="44"/>
      <c r="O3556" s="44" t="s">
        <v>9880</v>
      </c>
      <c r="P3556" s="44" t="s">
        <v>9876</v>
      </c>
      <c r="Q3556" s="44" t="s">
        <v>4245</v>
      </c>
    </row>
    <row r="3557" spans="1:17" x14ac:dyDescent="0.25">
      <c r="A3557" s="44" t="s">
        <v>11567</v>
      </c>
      <c r="B3557" s="44" t="s">
        <v>11568</v>
      </c>
      <c r="C3557" s="44" t="s">
        <v>11569</v>
      </c>
      <c r="D3557" s="44"/>
      <c r="E3557" s="44" t="s">
        <v>10891</v>
      </c>
      <c r="F3557" s="44"/>
      <c r="G3557" s="45">
        <v>60</v>
      </c>
      <c r="H3557" s="46">
        <v>0</v>
      </c>
      <c r="I3557" s="44" t="s">
        <v>5074</v>
      </c>
      <c r="J3557" s="44" t="s">
        <v>5075</v>
      </c>
      <c r="K3557" s="44" t="s">
        <v>566</v>
      </c>
      <c r="L3557" s="44" t="s">
        <v>683</v>
      </c>
      <c r="M3557" s="44" t="s">
        <v>9451</v>
      </c>
      <c r="N3557" s="44" t="s">
        <v>11570</v>
      </c>
      <c r="O3557" s="44" t="s">
        <v>9880</v>
      </c>
      <c r="P3557" s="44" t="s">
        <v>9876</v>
      </c>
      <c r="Q3557" s="44" t="s">
        <v>570</v>
      </c>
    </row>
    <row r="3558" spans="1:17" x14ac:dyDescent="0.25">
      <c r="A3558" s="44" t="s">
        <v>11571</v>
      </c>
      <c r="B3558" s="44" t="s">
        <v>11572</v>
      </c>
      <c r="C3558" s="44" t="s">
        <v>11573</v>
      </c>
      <c r="D3558" s="44"/>
      <c r="E3558" s="44" t="s">
        <v>10891</v>
      </c>
      <c r="F3558" s="44"/>
      <c r="G3558" s="45">
        <v>60</v>
      </c>
      <c r="H3558" s="46">
        <v>0</v>
      </c>
      <c r="I3558" s="44" t="s">
        <v>5074</v>
      </c>
      <c r="J3558" s="44" t="s">
        <v>5075</v>
      </c>
      <c r="K3558" s="44" t="s">
        <v>566</v>
      </c>
      <c r="L3558" s="44" t="s">
        <v>683</v>
      </c>
      <c r="M3558" s="44" t="s">
        <v>9445</v>
      </c>
      <c r="N3558" s="44"/>
      <c r="O3558" s="44" t="s">
        <v>9880</v>
      </c>
      <c r="P3558" s="44" t="s">
        <v>9876</v>
      </c>
      <c r="Q3558" s="44" t="s">
        <v>570</v>
      </c>
    </row>
    <row r="3559" spans="1:17" x14ac:dyDescent="0.25">
      <c r="A3559" s="44" t="s">
        <v>11574</v>
      </c>
      <c r="B3559" s="44" t="s">
        <v>11575</v>
      </c>
      <c r="C3559" s="44" t="s">
        <v>11576</v>
      </c>
      <c r="D3559" s="44"/>
      <c r="E3559" s="44" t="s">
        <v>10891</v>
      </c>
      <c r="F3559" s="44"/>
      <c r="G3559" s="45">
        <v>60</v>
      </c>
      <c r="H3559" s="46">
        <v>0</v>
      </c>
      <c r="I3559" s="44" t="s">
        <v>693</v>
      </c>
      <c r="J3559" s="44" t="s">
        <v>694</v>
      </c>
      <c r="K3559" s="44" t="s">
        <v>566</v>
      </c>
      <c r="L3559" s="44" t="s">
        <v>683</v>
      </c>
      <c r="M3559" s="44" t="s">
        <v>11238</v>
      </c>
      <c r="N3559" s="44"/>
      <c r="O3559" s="44" t="s">
        <v>9880</v>
      </c>
      <c r="P3559" s="44" t="s">
        <v>9876</v>
      </c>
      <c r="Q3559" s="44" t="s">
        <v>570</v>
      </c>
    </row>
    <row r="3560" spans="1:17" x14ac:dyDescent="0.25">
      <c r="A3560" s="44" t="s">
        <v>11577</v>
      </c>
      <c r="B3560" s="44" t="s">
        <v>11578</v>
      </c>
      <c r="C3560" s="44" t="s">
        <v>11579</v>
      </c>
      <c r="D3560" s="44"/>
      <c r="E3560" s="44" t="s">
        <v>10891</v>
      </c>
      <c r="F3560" s="44"/>
      <c r="G3560" s="45">
        <v>60</v>
      </c>
      <c r="H3560" s="46">
        <v>0</v>
      </c>
      <c r="I3560" s="44" t="s">
        <v>693</v>
      </c>
      <c r="J3560" s="44" t="s">
        <v>694</v>
      </c>
      <c r="K3560" s="44" t="s">
        <v>566</v>
      </c>
      <c r="L3560" s="44" t="s">
        <v>683</v>
      </c>
      <c r="M3560" s="44" t="s">
        <v>11238</v>
      </c>
      <c r="N3560" s="44"/>
      <c r="O3560" s="44" t="s">
        <v>9880</v>
      </c>
      <c r="P3560" s="44" t="s">
        <v>9876</v>
      </c>
      <c r="Q3560" s="44" t="s">
        <v>570</v>
      </c>
    </row>
    <row r="3561" spans="1:17" x14ac:dyDescent="0.25">
      <c r="A3561" s="44" t="s">
        <v>11580</v>
      </c>
      <c r="B3561" s="44" t="s">
        <v>11581</v>
      </c>
      <c r="C3561" s="44" t="s">
        <v>11582</v>
      </c>
      <c r="D3561" s="44" t="s">
        <v>74</v>
      </c>
      <c r="E3561" s="44" t="s">
        <v>9899</v>
      </c>
      <c r="F3561" s="44"/>
      <c r="G3561" s="45">
        <v>60</v>
      </c>
      <c r="H3561" s="46">
        <v>0</v>
      </c>
      <c r="I3561" s="44" t="s">
        <v>5074</v>
      </c>
      <c r="J3561" s="44" t="s">
        <v>5075</v>
      </c>
      <c r="K3561" s="44" t="s">
        <v>566</v>
      </c>
      <c r="L3561" s="44" t="s">
        <v>683</v>
      </c>
      <c r="M3561" s="44" t="s">
        <v>695</v>
      </c>
      <c r="N3561" s="44"/>
      <c r="O3561" s="44" t="s">
        <v>9880</v>
      </c>
      <c r="P3561" s="44" t="s">
        <v>9876</v>
      </c>
      <c r="Q3561" s="44" t="s">
        <v>4245</v>
      </c>
    </row>
    <row r="3562" spans="1:17" x14ac:dyDescent="0.25">
      <c r="A3562" s="44" t="s">
        <v>11583</v>
      </c>
      <c r="B3562" s="44" t="s">
        <v>11584</v>
      </c>
      <c r="C3562" s="44" t="s">
        <v>11585</v>
      </c>
      <c r="D3562" s="44" t="s">
        <v>74</v>
      </c>
      <c r="E3562" s="44" t="s">
        <v>9899</v>
      </c>
      <c r="F3562" s="44"/>
      <c r="G3562" s="45">
        <v>60</v>
      </c>
      <c r="H3562" s="46">
        <v>0</v>
      </c>
      <c r="I3562" s="44" t="s">
        <v>5074</v>
      </c>
      <c r="J3562" s="44" t="s">
        <v>5075</v>
      </c>
      <c r="K3562" s="44" t="s">
        <v>566</v>
      </c>
      <c r="L3562" s="44" t="s">
        <v>683</v>
      </c>
      <c r="M3562" s="44" t="s">
        <v>6063</v>
      </c>
      <c r="N3562" s="44"/>
      <c r="O3562" s="44" t="s">
        <v>9880</v>
      </c>
      <c r="P3562" s="44" t="s">
        <v>9876</v>
      </c>
      <c r="Q3562" s="44" t="s">
        <v>4245</v>
      </c>
    </row>
    <row r="3563" spans="1:17" x14ac:dyDescent="0.25">
      <c r="A3563" s="44" t="s">
        <v>11586</v>
      </c>
      <c r="B3563" s="44" t="s">
        <v>11587</v>
      </c>
      <c r="C3563" s="44" t="s">
        <v>11588</v>
      </c>
      <c r="D3563" s="44"/>
      <c r="E3563" s="44" t="s">
        <v>10891</v>
      </c>
      <c r="F3563" s="44"/>
      <c r="G3563" s="45">
        <v>60</v>
      </c>
      <c r="H3563" s="46">
        <v>0</v>
      </c>
      <c r="I3563" s="44" t="s">
        <v>681</v>
      </c>
      <c r="J3563" s="44" t="s">
        <v>682</v>
      </c>
      <c r="K3563" s="44" t="s">
        <v>566</v>
      </c>
      <c r="L3563" s="44" t="s">
        <v>683</v>
      </c>
      <c r="M3563" s="44" t="s">
        <v>1179</v>
      </c>
      <c r="N3563" s="44"/>
      <c r="O3563" s="44" t="s">
        <v>9880</v>
      </c>
      <c r="P3563" s="44" t="s">
        <v>9876</v>
      </c>
      <c r="Q3563" s="44" t="s">
        <v>570</v>
      </c>
    </row>
    <row r="3564" spans="1:17" x14ac:dyDescent="0.25">
      <c r="A3564" s="44" t="s">
        <v>11589</v>
      </c>
      <c r="B3564" s="44" t="s">
        <v>11590</v>
      </c>
      <c r="C3564" s="44" t="s">
        <v>11591</v>
      </c>
      <c r="D3564" s="44"/>
      <c r="E3564" s="44" t="s">
        <v>10891</v>
      </c>
      <c r="F3564" s="44"/>
      <c r="G3564" s="45">
        <v>60</v>
      </c>
      <c r="H3564" s="46">
        <v>0</v>
      </c>
      <c r="I3564" s="44" t="s">
        <v>5074</v>
      </c>
      <c r="J3564" s="44" t="s">
        <v>5075</v>
      </c>
      <c r="K3564" s="44" t="s">
        <v>566</v>
      </c>
      <c r="L3564" s="44" t="s">
        <v>683</v>
      </c>
      <c r="M3564" s="44" t="s">
        <v>1237</v>
      </c>
      <c r="N3564" s="44"/>
      <c r="O3564" s="44" t="s">
        <v>9880</v>
      </c>
      <c r="P3564" s="44" t="s">
        <v>9876</v>
      </c>
      <c r="Q3564" s="44" t="s">
        <v>570</v>
      </c>
    </row>
    <row r="3565" spans="1:17" x14ac:dyDescent="0.25">
      <c r="A3565" s="44" t="s">
        <v>11592</v>
      </c>
      <c r="B3565" s="44" t="s">
        <v>11593</v>
      </c>
      <c r="C3565" s="44" t="s">
        <v>11594</v>
      </c>
      <c r="D3565" s="44" t="s">
        <v>74</v>
      </c>
      <c r="E3565" s="44" t="s">
        <v>9899</v>
      </c>
      <c r="F3565" s="44"/>
      <c r="G3565" s="45">
        <v>60</v>
      </c>
      <c r="H3565" s="46">
        <v>0</v>
      </c>
      <c r="I3565" s="44" t="s">
        <v>693</v>
      </c>
      <c r="J3565" s="44" t="s">
        <v>694</v>
      </c>
      <c r="K3565" s="44" t="s">
        <v>566</v>
      </c>
      <c r="L3565" s="44" t="s">
        <v>683</v>
      </c>
      <c r="M3565" s="44" t="s">
        <v>1078</v>
      </c>
      <c r="N3565" s="44"/>
      <c r="O3565" s="44" t="s">
        <v>9880</v>
      </c>
      <c r="P3565" s="44" t="s">
        <v>9876</v>
      </c>
      <c r="Q3565" s="44" t="s">
        <v>4245</v>
      </c>
    </row>
    <row r="3566" spans="1:17" x14ac:dyDescent="0.25">
      <c r="A3566" s="44" t="s">
        <v>11595</v>
      </c>
      <c r="B3566" s="44" t="s">
        <v>11596</v>
      </c>
      <c r="C3566" s="44" t="s">
        <v>11597</v>
      </c>
      <c r="D3566" s="44"/>
      <c r="E3566" s="44" t="s">
        <v>10891</v>
      </c>
      <c r="F3566" s="44"/>
      <c r="G3566" s="45">
        <v>60</v>
      </c>
      <c r="H3566" s="46">
        <v>0</v>
      </c>
      <c r="I3566" s="44" t="s">
        <v>681</v>
      </c>
      <c r="J3566" s="44" t="s">
        <v>682</v>
      </c>
      <c r="K3566" s="44" t="s">
        <v>566</v>
      </c>
      <c r="L3566" s="44" t="s">
        <v>683</v>
      </c>
      <c r="M3566" s="44" t="s">
        <v>9445</v>
      </c>
      <c r="N3566" s="44"/>
      <c r="O3566" s="44" t="s">
        <v>9880</v>
      </c>
      <c r="P3566" s="44" t="s">
        <v>9876</v>
      </c>
      <c r="Q3566" s="44" t="s">
        <v>570</v>
      </c>
    </row>
    <row r="3567" spans="1:17" x14ac:dyDescent="0.25">
      <c r="A3567" s="44" t="s">
        <v>11598</v>
      </c>
      <c r="B3567" s="44" t="s">
        <v>11599</v>
      </c>
      <c r="C3567" s="44" t="s">
        <v>11600</v>
      </c>
      <c r="D3567" s="44"/>
      <c r="E3567" s="44" t="s">
        <v>10891</v>
      </c>
      <c r="F3567" s="44"/>
      <c r="G3567" s="45">
        <v>60</v>
      </c>
      <c r="H3567" s="46">
        <v>0</v>
      </c>
      <c r="I3567" s="44" t="s">
        <v>693</v>
      </c>
      <c r="J3567" s="44" t="s">
        <v>694</v>
      </c>
      <c r="K3567" s="44" t="s">
        <v>566</v>
      </c>
      <c r="L3567" s="44" t="s">
        <v>683</v>
      </c>
      <c r="M3567" s="44" t="s">
        <v>11238</v>
      </c>
      <c r="N3567" s="44" t="s">
        <v>11601</v>
      </c>
      <c r="O3567" s="44" t="s">
        <v>9880</v>
      </c>
      <c r="P3567" s="44" t="s">
        <v>9876</v>
      </c>
      <c r="Q3567" s="44" t="s">
        <v>570</v>
      </c>
    </row>
    <row r="3568" spans="1:17" x14ac:dyDescent="0.25">
      <c r="A3568" s="44" t="s">
        <v>11602</v>
      </c>
      <c r="B3568" s="44" t="s">
        <v>11603</v>
      </c>
      <c r="C3568" s="44" t="s">
        <v>11604</v>
      </c>
      <c r="D3568" s="44"/>
      <c r="E3568" s="44" t="s">
        <v>824</v>
      </c>
      <c r="F3568" s="44"/>
      <c r="G3568" s="45">
        <v>60</v>
      </c>
      <c r="H3568" s="46">
        <v>0</v>
      </c>
      <c r="I3568" s="44" t="s">
        <v>5074</v>
      </c>
      <c r="J3568" s="44" t="s">
        <v>5075</v>
      </c>
      <c r="K3568" s="44" t="s">
        <v>566</v>
      </c>
      <c r="L3568" s="44" t="s">
        <v>683</v>
      </c>
      <c r="M3568" s="44" t="s">
        <v>11250</v>
      </c>
      <c r="N3568" s="44" t="s">
        <v>11605</v>
      </c>
      <c r="O3568" s="44" t="s">
        <v>9880</v>
      </c>
      <c r="P3568" s="44" t="s">
        <v>9876</v>
      </c>
      <c r="Q3568" s="44" t="s">
        <v>570</v>
      </c>
    </row>
    <row r="3569" spans="1:17" x14ac:dyDescent="0.25">
      <c r="A3569" s="44" t="s">
        <v>11606</v>
      </c>
      <c r="B3569" s="44" t="s">
        <v>11607</v>
      </c>
      <c r="C3569" s="44" t="s">
        <v>11608</v>
      </c>
      <c r="D3569" s="44"/>
      <c r="E3569" s="44" t="s">
        <v>10891</v>
      </c>
      <c r="F3569" s="44"/>
      <c r="G3569" s="45">
        <v>60</v>
      </c>
      <c r="H3569" s="46">
        <v>0</v>
      </c>
      <c r="I3569" s="44" t="s">
        <v>681</v>
      </c>
      <c r="J3569" s="44" t="s">
        <v>682</v>
      </c>
      <c r="K3569" s="44" t="s">
        <v>566</v>
      </c>
      <c r="L3569" s="44" t="s">
        <v>683</v>
      </c>
      <c r="M3569" s="44" t="s">
        <v>1106</v>
      </c>
      <c r="N3569" s="44" t="s">
        <v>7357</v>
      </c>
      <c r="O3569" s="44" t="s">
        <v>9880</v>
      </c>
      <c r="P3569" s="44" t="s">
        <v>9876</v>
      </c>
      <c r="Q3569" s="44" t="s">
        <v>570</v>
      </c>
    </row>
    <row r="3570" spans="1:17" x14ac:dyDescent="0.25">
      <c r="A3570" s="44" t="s">
        <v>11609</v>
      </c>
      <c r="B3570" s="44" t="s">
        <v>11610</v>
      </c>
      <c r="C3570" s="44" t="s">
        <v>11611</v>
      </c>
      <c r="D3570" s="44" t="s">
        <v>74</v>
      </c>
      <c r="E3570" s="44" t="s">
        <v>9899</v>
      </c>
      <c r="F3570" s="44"/>
      <c r="G3570" s="45">
        <v>60</v>
      </c>
      <c r="H3570" s="46">
        <v>0</v>
      </c>
      <c r="I3570" s="44" t="s">
        <v>681</v>
      </c>
      <c r="J3570" s="44" t="s">
        <v>682</v>
      </c>
      <c r="K3570" s="44" t="s">
        <v>566</v>
      </c>
      <c r="L3570" s="44" t="s">
        <v>683</v>
      </c>
      <c r="M3570" s="44" t="s">
        <v>1106</v>
      </c>
      <c r="N3570" s="44"/>
      <c r="O3570" s="44" t="s">
        <v>9880</v>
      </c>
      <c r="P3570" s="44" t="s">
        <v>9876</v>
      </c>
      <c r="Q3570" s="44" t="s">
        <v>4245</v>
      </c>
    </row>
    <row r="3571" spans="1:17" x14ac:dyDescent="0.25">
      <c r="A3571" s="44" t="s">
        <v>11612</v>
      </c>
      <c r="B3571" s="44" t="s">
        <v>11613</v>
      </c>
      <c r="C3571" s="44" t="s">
        <v>11614</v>
      </c>
      <c r="D3571" s="44" t="s">
        <v>74</v>
      </c>
      <c r="E3571" s="44" t="s">
        <v>9899</v>
      </c>
      <c r="F3571" s="44"/>
      <c r="G3571" s="45">
        <v>60</v>
      </c>
      <c r="H3571" s="46">
        <v>0</v>
      </c>
      <c r="I3571" s="44" t="s">
        <v>681</v>
      </c>
      <c r="J3571" s="44" t="s">
        <v>682</v>
      </c>
      <c r="K3571" s="44" t="s">
        <v>566</v>
      </c>
      <c r="L3571" s="44" t="s">
        <v>683</v>
      </c>
      <c r="M3571" s="44" t="s">
        <v>6624</v>
      </c>
      <c r="N3571" s="44"/>
      <c r="O3571" s="44" t="s">
        <v>9880</v>
      </c>
      <c r="P3571" s="44" t="s">
        <v>9876</v>
      </c>
      <c r="Q3571" s="44" t="s">
        <v>4245</v>
      </c>
    </row>
    <row r="3572" spans="1:17" x14ac:dyDescent="0.25">
      <c r="A3572" s="44" t="s">
        <v>11615</v>
      </c>
      <c r="B3572" s="44" t="s">
        <v>11616</v>
      </c>
      <c r="C3572" s="44" t="s">
        <v>11617</v>
      </c>
      <c r="D3572" s="44"/>
      <c r="E3572" s="44" t="s">
        <v>824</v>
      </c>
      <c r="F3572" s="44"/>
      <c r="G3572" s="45">
        <v>60</v>
      </c>
      <c r="H3572" s="46">
        <v>0</v>
      </c>
      <c r="I3572" s="44" t="s">
        <v>5074</v>
      </c>
      <c r="J3572" s="44" t="s">
        <v>5075</v>
      </c>
      <c r="K3572" s="44" t="s">
        <v>566</v>
      </c>
      <c r="L3572" s="44" t="s">
        <v>683</v>
      </c>
      <c r="M3572" s="44" t="s">
        <v>11258</v>
      </c>
      <c r="N3572" s="44" t="s">
        <v>11618</v>
      </c>
      <c r="O3572" s="44" t="s">
        <v>9880</v>
      </c>
      <c r="P3572" s="44" t="s">
        <v>9876</v>
      </c>
      <c r="Q3572" s="44" t="s">
        <v>570</v>
      </c>
    </row>
    <row r="3573" spans="1:17" x14ac:dyDescent="0.25">
      <c r="A3573" s="44" t="s">
        <v>11619</v>
      </c>
      <c r="B3573" s="44" t="s">
        <v>11620</v>
      </c>
      <c r="C3573" s="44" t="s">
        <v>11621</v>
      </c>
      <c r="D3573" s="44"/>
      <c r="E3573" s="44" t="s">
        <v>9878</v>
      </c>
      <c r="F3573" s="44" t="s">
        <v>74</v>
      </c>
      <c r="G3573" s="45">
        <v>60</v>
      </c>
      <c r="H3573" s="46">
        <v>0</v>
      </c>
      <c r="I3573" s="44" t="s">
        <v>623</v>
      </c>
      <c r="J3573" s="44" t="s">
        <v>624</v>
      </c>
      <c r="K3573" s="44" t="s">
        <v>566</v>
      </c>
      <c r="L3573" s="44" t="s">
        <v>567</v>
      </c>
      <c r="M3573" s="44" t="s">
        <v>2320</v>
      </c>
      <c r="N3573" s="44"/>
      <c r="O3573" s="44" t="s">
        <v>9880</v>
      </c>
      <c r="P3573" s="44" t="s">
        <v>9876</v>
      </c>
      <c r="Q3573" s="44" t="s">
        <v>570</v>
      </c>
    </row>
    <row r="3574" spans="1:17" x14ac:dyDescent="0.25">
      <c r="A3574" s="44" t="s">
        <v>11622</v>
      </c>
      <c r="B3574" s="44" t="s">
        <v>11623</v>
      </c>
      <c r="C3574" s="44" t="s">
        <v>11624</v>
      </c>
      <c r="D3574" s="44"/>
      <c r="E3574" s="44" t="s">
        <v>9878</v>
      </c>
      <c r="F3574" s="44" t="s">
        <v>74</v>
      </c>
      <c r="G3574" s="45">
        <v>60</v>
      </c>
      <c r="H3574" s="46">
        <v>0</v>
      </c>
      <c r="I3574" s="44" t="s">
        <v>583</v>
      </c>
      <c r="J3574" s="44" t="s">
        <v>584</v>
      </c>
      <c r="K3574" s="44" t="s">
        <v>566</v>
      </c>
      <c r="L3574" s="44" t="s">
        <v>567</v>
      </c>
      <c r="M3574" s="44" t="s">
        <v>585</v>
      </c>
      <c r="N3574" s="44"/>
      <c r="O3574" s="44" t="s">
        <v>9880</v>
      </c>
      <c r="P3574" s="44" t="s">
        <v>9876</v>
      </c>
      <c r="Q3574" s="44" t="s">
        <v>570</v>
      </c>
    </row>
    <row r="3575" spans="1:17" x14ac:dyDescent="0.25">
      <c r="A3575" s="44" t="s">
        <v>11625</v>
      </c>
      <c r="B3575" s="44" t="s">
        <v>11626</v>
      </c>
      <c r="C3575" s="44" t="s">
        <v>11627</v>
      </c>
      <c r="D3575" s="44"/>
      <c r="E3575" s="44" t="s">
        <v>10891</v>
      </c>
      <c r="F3575" s="44"/>
      <c r="G3575" s="45">
        <v>60</v>
      </c>
      <c r="H3575" s="46">
        <v>0</v>
      </c>
      <c r="I3575" s="44" t="s">
        <v>5074</v>
      </c>
      <c r="J3575" s="44" t="s">
        <v>5075</v>
      </c>
      <c r="K3575" s="44" t="s">
        <v>566</v>
      </c>
      <c r="L3575" s="44" t="s">
        <v>683</v>
      </c>
      <c r="M3575" s="44" t="s">
        <v>684</v>
      </c>
      <c r="N3575" s="44" t="s">
        <v>7532</v>
      </c>
      <c r="O3575" s="44" t="s">
        <v>9880</v>
      </c>
      <c r="P3575" s="44" t="s">
        <v>9876</v>
      </c>
      <c r="Q3575" s="44" t="s">
        <v>570</v>
      </c>
    </row>
    <row r="3576" spans="1:17" x14ac:dyDescent="0.25">
      <c r="A3576" s="44" t="s">
        <v>11628</v>
      </c>
      <c r="B3576" s="44" t="s">
        <v>10111</v>
      </c>
      <c r="C3576" s="44" t="s">
        <v>11629</v>
      </c>
      <c r="D3576" s="44"/>
      <c r="E3576" s="44" t="s">
        <v>9878</v>
      </c>
      <c r="F3576" s="44" t="s">
        <v>74</v>
      </c>
      <c r="G3576" s="45">
        <v>60</v>
      </c>
      <c r="H3576" s="46">
        <v>0</v>
      </c>
      <c r="I3576" s="44" t="s">
        <v>657</v>
      </c>
      <c r="J3576" s="44" t="s">
        <v>658</v>
      </c>
      <c r="K3576" s="44" t="s">
        <v>566</v>
      </c>
      <c r="L3576" s="44" t="s">
        <v>567</v>
      </c>
      <c r="M3576" s="44" t="s">
        <v>3445</v>
      </c>
      <c r="N3576" s="44"/>
      <c r="O3576" s="44" t="s">
        <v>9880</v>
      </c>
      <c r="P3576" s="44" t="s">
        <v>9876</v>
      </c>
      <c r="Q3576" s="44" t="s">
        <v>570</v>
      </c>
    </row>
    <row r="3577" spans="1:17" x14ac:dyDescent="0.25">
      <c r="A3577" s="44" t="s">
        <v>11630</v>
      </c>
      <c r="B3577" s="44" t="s">
        <v>10111</v>
      </c>
      <c r="C3577" s="44" t="s">
        <v>11631</v>
      </c>
      <c r="D3577" s="44"/>
      <c r="E3577" s="44" t="s">
        <v>9878</v>
      </c>
      <c r="F3577" s="44" t="s">
        <v>74</v>
      </c>
      <c r="G3577" s="45">
        <v>60</v>
      </c>
      <c r="H3577" s="46">
        <v>0</v>
      </c>
      <c r="I3577" s="44" t="s">
        <v>583</v>
      </c>
      <c r="J3577" s="44" t="s">
        <v>584</v>
      </c>
      <c r="K3577" s="44" t="s">
        <v>566</v>
      </c>
      <c r="L3577" s="44" t="s">
        <v>567</v>
      </c>
      <c r="M3577" s="44" t="s">
        <v>766</v>
      </c>
      <c r="N3577" s="44" t="s">
        <v>767</v>
      </c>
      <c r="O3577" s="44" t="s">
        <v>9880</v>
      </c>
      <c r="P3577" s="44" t="s">
        <v>9876</v>
      </c>
      <c r="Q3577" s="44" t="s">
        <v>570</v>
      </c>
    </row>
    <row r="3578" spans="1:17" x14ac:dyDescent="0.25">
      <c r="A3578" s="44" t="s">
        <v>11632</v>
      </c>
      <c r="B3578" s="44" t="s">
        <v>10117</v>
      </c>
      <c r="C3578" s="44" t="s">
        <v>11633</v>
      </c>
      <c r="D3578" s="44" t="s">
        <v>74</v>
      </c>
      <c r="E3578" s="44" t="s">
        <v>9899</v>
      </c>
      <c r="F3578" s="44"/>
      <c r="G3578" s="45">
        <v>60</v>
      </c>
      <c r="H3578" s="46">
        <v>0</v>
      </c>
      <c r="I3578" s="44" t="s">
        <v>693</v>
      </c>
      <c r="J3578" s="44" t="s">
        <v>694</v>
      </c>
      <c r="K3578" s="44" t="s">
        <v>566</v>
      </c>
      <c r="L3578" s="44" t="s">
        <v>683</v>
      </c>
      <c r="M3578" s="44" t="s">
        <v>1078</v>
      </c>
      <c r="N3578" s="44"/>
      <c r="O3578" s="44" t="s">
        <v>9880</v>
      </c>
      <c r="P3578" s="44" t="s">
        <v>9876</v>
      </c>
      <c r="Q3578" s="44" t="s">
        <v>4245</v>
      </c>
    </row>
    <row r="3579" spans="1:17" x14ac:dyDescent="0.25">
      <c r="A3579" s="44" t="s">
        <v>11634</v>
      </c>
      <c r="B3579" s="44" t="s">
        <v>10117</v>
      </c>
      <c r="C3579" s="44" t="s">
        <v>11635</v>
      </c>
      <c r="D3579" s="44" t="s">
        <v>74</v>
      </c>
      <c r="E3579" s="44" t="s">
        <v>9899</v>
      </c>
      <c r="F3579" s="44"/>
      <c r="G3579" s="45">
        <v>60</v>
      </c>
      <c r="H3579" s="46">
        <v>0</v>
      </c>
      <c r="I3579" s="44" t="s">
        <v>681</v>
      </c>
      <c r="J3579" s="44" t="s">
        <v>682</v>
      </c>
      <c r="K3579" s="44" t="s">
        <v>566</v>
      </c>
      <c r="L3579" s="44" t="s">
        <v>683</v>
      </c>
      <c r="M3579" s="44" t="s">
        <v>1106</v>
      </c>
      <c r="N3579" s="44"/>
      <c r="O3579" s="44" t="s">
        <v>9880</v>
      </c>
      <c r="P3579" s="44" t="s">
        <v>9876</v>
      </c>
      <c r="Q3579" s="44" t="s">
        <v>4245</v>
      </c>
    </row>
    <row r="3580" spans="1:17" x14ac:dyDescent="0.25">
      <c r="A3580" s="44" t="s">
        <v>11636</v>
      </c>
      <c r="B3580" s="44" t="s">
        <v>10117</v>
      </c>
      <c r="C3580" s="44" t="s">
        <v>11637</v>
      </c>
      <c r="D3580" s="44" t="s">
        <v>74</v>
      </c>
      <c r="E3580" s="44" t="s">
        <v>9899</v>
      </c>
      <c r="F3580" s="44"/>
      <c r="G3580" s="45">
        <v>60</v>
      </c>
      <c r="H3580" s="46">
        <v>0</v>
      </c>
      <c r="I3580" s="44" t="s">
        <v>693</v>
      </c>
      <c r="J3580" s="44" t="s">
        <v>694</v>
      </c>
      <c r="K3580" s="44" t="s">
        <v>566</v>
      </c>
      <c r="L3580" s="44" t="s">
        <v>683</v>
      </c>
      <c r="M3580" s="44" t="s">
        <v>1224</v>
      </c>
      <c r="N3580" s="44"/>
      <c r="O3580" s="44" t="s">
        <v>9880</v>
      </c>
      <c r="P3580" s="44" t="s">
        <v>9876</v>
      </c>
      <c r="Q3580" s="44" t="s">
        <v>4245</v>
      </c>
    </row>
    <row r="3581" spans="1:17" x14ac:dyDescent="0.25">
      <c r="A3581" s="44" t="s">
        <v>11638</v>
      </c>
      <c r="B3581" s="44" t="s">
        <v>10117</v>
      </c>
      <c r="C3581" s="44" t="s">
        <v>11639</v>
      </c>
      <c r="D3581" s="44" t="s">
        <v>74</v>
      </c>
      <c r="E3581" s="44" t="s">
        <v>9899</v>
      </c>
      <c r="F3581" s="44"/>
      <c r="G3581" s="45">
        <v>60</v>
      </c>
      <c r="H3581" s="46">
        <v>0</v>
      </c>
      <c r="I3581" s="44" t="s">
        <v>681</v>
      </c>
      <c r="J3581" s="44" t="s">
        <v>682</v>
      </c>
      <c r="K3581" s="44" t="s">
        <v>566</v>
      </c>
      <c r="L3581" s="44" t="s">
        <v>683</v>
      </c>
      <c r="M3581" s="44" t="s">
        <v>1106</v>
      </c>
      <c r="N3581" s="44"/>
      <c r="O3581" s="44" t="s">
        <v>9880</v>
      </c>
      <c r="P3581" s="44" t="s">
        <v>9876</v>
      </c>
      <c r="Q3581" s="44" t="s">
        <v>4245</v>
      </c>
    </row>
    <row r="3582" spans="1:17" x14ac:dyDescent="0.25">
      <c r="A3582" s="44" t="s">
        <v>11640</v>
      </c>
      <c r="B3582" s="44" t="s">
        <v>10117</v>
      </c>
      <c r="C3582" s="44" t="s">
        <v>11641</v>
      </c>
      <c r="D3582" s="44" t="s">
        <v>74</v>
      </c>
      <c r="E3582" s="44" t="s">
        <v>9899</v>
      </c>
      <c r="F3582" s="44"/>
      <c r="G3582" s="45">
        <v>60</v>
      </c>
      <c r="H3582" s="46">
        <v>0</v>
      </c>
      <c r="I3582" s="44" t="s">
        <v>681</v>
      </c>
      <c r="J3582" s="44" t="s">
        <v>682</v>
      </c>
      <c r="K3582" s="44" t="s">
        <v>566</v>
      </c>
      <c r="L3582" s="44" t="s">
        <v>683</v>
      </c>
      <c r="M3582" s="44" t="s">
        <v>1014</v>
      </c>
      <c r="N3582" s="44"/>
      <c r="O3582" s="44" t="s">
        <v>9880</v>
      </c>
      <c r="P3582" s="44" t="s">
        <v>9876</v>
      </c>
      <c r="Q3582" s="44" t="s">
        <v>4245</v>
      </c>
    </row>
    <row r="3583" spans="1:17" x14ac:dyDescent="0.25">
      <c r="A3583" s="44" t="s">
        <v>11642</v>
      </c>
      <c r="B3583" s="44" t="s">
        <v>10111</v>
      </c>
      <c r="C3583" s="44" t="s">
        <v>11643</v>
      </c>
      <c r="D3583" s="44"/>
      <c r="E3583" s="44" t="s">
        <v>9878</v>
      </c>
      <c r="F3583" s="44" t="s">
        <v>74</v>
      </c>
      <c r="G3583" s="45">
        <v>60</v>
      </c>
      <c r="H3583" s="46">
        <v>0</v>
      </c>
      <c r="I3583" s="44" t="s">
        <v>575</v>
      </c>
      <c r="J3583" s="44" t="s">
        <v>576</v>
      </c>
      <c r="K3583" s="44" t="s">
        <v>566</v>
      </c>
      <c r="L3583" s="44" t="s">
        <v>567</v>
      </c>
      <c r="M3583" s="44" t="s">
        <v>629</v>
      </c>
      <c r="N3583" s="44"/>
      <c r="O3583" s="44" t="s">
        <v>9880</v>
      </c>
      <c r="P3583" s="44" t="s">
        <v>9876</v>
      </c>
      <c r="Q3583" s="44" t="s">
        <v>570</v>
      </c>
    </row>
    <row r="3584" spans="1:17" x14ac:dyDescent="0.25">
      <c r="A3584" s="44" t="s">
        <v>11644</v>
      </c>
      <c r="B3584" s="44" t="s">
        <v>10111</v>
      </c>
      <c r="C3584" s="44" t="s">
        <v>11645</v>
      </c>
      <c r="D3584" s="44"/>
      <c r="E3584" s="44" t="s">
        <v>9878</v>
      </c>
      <c r="F3584" s="44" t="s">
        <v>74</v>
      </c>
      <c r="G3584" s="45">
        <v>60</v>
      </c>
      <c r="H3584" s="46">
        <v>0</v>
      </c>
      <c r="I3584" s="44" t="s">
        <v>583</v>
      </c>
      <c r="J3584" s="44" t="s">
        <v>584</v>
      </c>
      <c r="K3584" s="44" t="s">
        <v>566</v>
      </c>
      <c r="L3584" s="44" t="s">
        <v>567</v>
      </c>
      <c r="M3584" s="44" t="s">
        <v>766</v>
      </c>
      <c r="N3584" s="44" t="s">
        <v>4073</v>
      </c>
      <c r="O3584" s="44" t="s">
        <v>9880</v>
      </c>
      <c r="P3584" s="44" t="s">
        <v>9876</v>
      </c>
      <c r="Q3584" s="44" t="s">
        <v>570</v>
      </c>
    </row>
    <row r="3585" spans="1:17" x14ac:dyDescent="0.25">
      <c r="A3585" s="44" t="s">
        <v>11646</v>
      </c>
      <c r="B3585" s="44" t="s">
        <v>10117</v>
      </c>
      <c r="C3585" s="44" t="s">
        <v>11647</v>
      </c>
      <c r="D3585" s="44" t="s">
        <v>74</v>
      </c>
      <c r="E3585" s="44" t="s">
        <v>9899</v>
      </c>
      <c r="F3585" s="44"/>
      <c r="G3585" s="45">
        <v>60</v>
      </c>
      <c r="H3585" s="46">
        <v>0</v>
      </c>
      <c r="I3585" s="44" t="s">
        <v>693</v>
      </c>
      <c r="J3585" s="44" t="s">
        <v>694</v>
      </c>
      <c r="K3585" s="44" t="s">
        <v>566</v>
      </c>
      <c r="L3585" s="44" t="s">
        <v>683</v>
      </c>
      <c r="M3585" s="44" t="s">
        <v>695</v>
      </c>
      <c r="N3585" s="44"/>
      <c r="O3585" s="44" t="s">
        <v>9880</v>
      </c>
      <c r="P3585" s="44" t="s">
        <v>9876</v>
      </c>
      <c r="Q3585" s="44" t="s">
        <v>4245</v>
      </c>
    </row>
    <row r="3586" spans="1:17" x14ac:dyDescent="0.25">
      <c r="A3586" s="44" t="s">
        <v>11648</v>
      </c>
      <c r="B3586" s="44" t="s">
        <v>10114</v>
      </c>
      <c r="C3586" s="44" t="s">
        <v>11649</v>
      </c>
      <c r="D3586" s="44" t="s">
        <v>74</v>
      </c>
      <c r="E3586" s="44" t="s">
        <v>9899</v>
      </c>
      <c r="F3586" s="44"/>
      <c r="G3586" s="45">
        <v>60</v>
      </c>
      <c r="H3586" s="46">
        <v>0</v>
      </c>
      <c r="I3586" s="44" t="s">
        <v>693</v>
      </c>
      <c r="J3586" s="44" t="s">
        <v>694</v>
      </c>
      <c r="K3586" s="44" t="s">
        <v>566</v>
      </c>
      <c r="L3586" s="44" t="s">
        <v>683</v>
      </c>
      <c r="M3586" s="44" t="s">
        <v>1068</v>
      </c>
      <c r="N3586" s="44"/>
      <c r="O3586" s="44" t="s">
        <v>9880</v>
      </c>
      <c r="P3586" s="44" t="s">
        <v>9876</v>
      </c>
      <c r="Q3586" s="44" t="s">
        <v>4245</v>
      </c>
    </row>
    <row r="3587" spans="1:17" x14ac:dyDescent="0.25">
      <c r="A3587" s="44" t="s">
        <v>11650</v>
      </c>
      <c r="B3587" s="44" t="s">
        <v>10117</v>
      </c>
      <c r="C3587" s="44" t="s">
        <v>11651</v>
      </c>
      <c r="D3587" s="44" t="s">
        <v>74</v>
      </c>
      <c r="E3587" s="44" t="s">
        <v>9899</v>
      </c>
      <c r="F3587" s="44"/>
      <c r="G3587" s="45">
        <v>60</v>
      </c>
      <c r="H3587" s="46">
        <v>0</v>
      </c>
      <c r="I3587" s="44" t="s">
        <v>5074</v>
      </c>
      <c r="J3587" s="44" t="s">
        <v>5075</v>
      </c>
      <c r="K3587" s="44" t="s">
        <v>566</v>
      </c>
      <c r="L3587" s="44" t="s">
        <v>683</v>
      </c>
      <c r="M3587" s="44" t="s">
        <v>1032</v>
      </c>
      <c r="N3587" s="44"/>
      <c r="O3587" s="44" t="s">
        <v>9880</v>
      </c>
      <c r="P3587" s="44" t="s">
        <v>9876</v>
      </c>
      <c r="Q3587" s="44" t="s">
        <v>4245</v>
      </c>
    </row>
    <row r="3588" spans="1:17" x14ac:dyDescent="0.25">
      <c r="A3588" s="44" t="s">
        <v>11652</v>
      </c>
      <c r="B3588" s="44" t="s">
        <v>10117</v>
      </c>
      <c r="C3588" s="44" t="s">
        <v>11653</v>
      </c>
      <c r="D3588" s="44" t="s">
        <v>74</v>
      </c>
      <c r="E3588" s="44" t="s">
        <v>9899</v>
      </c>
      <c r="F3588" s="44"/>
      <c r="G3588" s="45">
        <v>60</v>
      </c>
      <c r="H3588" s="46">
        <v>0</v>
      </c>
      <c r="I3588" s="44" t="s">
        <v>693</v>
      </c>
      <c r="J3588" s="44" t="s">
        <v>694</v>
      </c>
      <c r="K3588" s="44" t="s">
        <v>566</v>
      </c>
      <c r="L3588" s="44" t="s">
        <v>683</v>
      </c>
      <c r="M3588" s="44" t="s">
        <v>1224</v>
      </c>
      <c r="N3588" s="44"/>
      <c r="O3588" s="44" t="s">
        <v>9880</v>
      </c>
      <c r="P3588" s="44" t="s">
        <v>9876</v>
      </c>
      <c r="Q3588" s="44" t="s">
        <v>4245</v>
      </c>
    </row>
    <row r="3589" spans="1:17" x14ac:dyDescent="0.25">
      <c r="A3589" s="44" t="s">
        <v>11654</v>
      </c>
      <c r="B3589" s="44" t="s">
        <v>10117</v>
      </c>
      <c r="C3589" s="44" t="s">
        <v>11655</v>
      </c>
      <c r="D3589" s="44" t="s">
        <v>74</v>
      </c>
      <c r="E3589" s="44" t="s">
        <v>9899</v>
      </c>
      <c r="F3589" s="44"/>
      <c r="G3589" s="45">
        <v>60</v>
      </c>
      <c r="H3589" s="46">
        <v>0</v>
      </c>
      <c r="I3589" s="44" t="s">
        <v>681</v>
      </c>
      <c r="J3589" s="44" t="s">
        <v>682</v>
      </c>
      <c r="K3589" s="44" t="s">
        <v>566</v>
      </c>
      <c r="L3589" s="44" t="s">
        <v>683</v>
      </c>
      <c r="M3589" s="44" t="s">
        <v>1106</v>
      </c>
      <c r="N3589" s="44"/>
      <c r="O3589" s="44" t="s">
        <v>9880</v>
      </c>
      <c r="P3589" s="44" t="s">
        <v>9876</v>
      </c>
      <c r="Q3589" s="44" t="s">
        <v>4245</v>
      </c>
    </row>
    <row r="3590" spans="1:17" x14ac:dyDescent="0.25">
      <c r="A3590" s="44" t="s">
        <v>11656</v>
      </c>
      <c r="B3590" s="44" t="s">
        <v>10114</v>
      </c>
      <c r="C3590" s="44" t="s">
        <v>11657</v>
      </c>
      <c r="D3590" s="44" t="s">
        <v>74</v>
      </c>
      <c r="E3590" s="44" t="s">
        <v>9899</v>
      </c>
      <c r="F3590" s="44"/>
      <c r="G3590" s="45">
        <v>60</v>
      </c>
      <c r="H3590" s="46">
        <v>0</v>
      </c>
      <c r="I3590" s="44" t="s">
        <v>693</v>
      </c>
      <c r="J3590" s="44" t="s">
        <v>694</v>
      </c>
      <c r="K3590" s="44" t="s">
        <v>566</v>
      </c>
      <c r="L3590" s="44" t="s">
        <v>683</v>
      </c>
      <c r="M3590" s="44" t="s">
        <v>1068</v>
      </c>
      <c r="N3590" s="44"/>
      <c r="O3590" s="44" t="s">
        <v>9880</v>
      </c>
      <c r="P3590" s="44" t="s">
        <v>9876</v>
      </c>
      <c r="Q3590" s="44" t="s">
        <v>4245</v>
      </c>
    </row>
    <row r="3591" spans="1:17" x14ac:dyDescent="0.25">
      <c r="A3591" s="44" t="s">
        <v>11658</v>
      </c>
      <c r="B3591" s="44" t="s">
        <v>10117</v>
      </c>
      <c r="C3591" s="44" t="s">
        <v>11659</v>
      </c>
      <c r="D3591" s="44" t="s">
        <v>74</v>
      </c>
      <c r="E3591" s="44" t="s">
        <v>9899</v>
      </c>
      <c r="F3591" s="44"/>
      <c r="G3591" s="45">
        <v>60</v>
      </c>
      <c r="H3591" s="46">
        <v>0</v>
      </c>
      <c r="I3591" s="44" t="s">
        <v>693</v>
      </c>
      <c r="J3591" s="44" t="s">
        <v>694</v>
      </c>
      <c r="K3591" s="44" t="s">
        <v>566</v>
      </c>
      <c r="L3591" s="44" t="s">
        <v>683</v>
      </c>
      <c r="M3591" s="44" t="s">
        <v>1078</v>
      </c>
      <c r="N3591" s="44"/>
      <c r="O3591" s="44" t="s">
        <v>9880</v>
      </c>
      <c r="P3591" s="44" t="s">
        <v>9876</v>
      </c>
      <c r="Q3591" s="44" t="s">
        <v>4245</v>
      </c>
    </row>
    <row r="3592" spans="1:17" x14ac:dyDescent="0.25">
      <c r="A3592" s="44" t="s">
        <v>11660</v>
      </c>
      <c r="B3592" s="44" t="s">
        <v>10117</v>
      </c>
      <c r="C3592" s="44" t="s">
        <v>11661</v>
      </c>
      <c r="D3592" s="44" t="s">
        <v>74</v>
      </c>
      <c r="E3592" s="44" t="s">
        <v>9899</v>
      </c>
      <c r="F3592" s="44"/>
      <c r="G3592" s="45">
        <v>60</v>
      </c>
      <c r="H3592" s="46">
        <v>0</v>
      </c>
      <c r="I3592" s="44" t="s">
        <v>681</v>
      </c>
      <c r="J3592" s="44" t="s">
        <v>682</v>
      </c>
      <c r="K3592" s="44" t="s">
        <v>566</v>
      </c>
      <c r="L3592" s="44" t="s">
        <v>683</v>
      </c>
      <c r="M3592" s="44" t="s">
        <v>1106</v>
      </c>
      <c r="N3592" s="44"/>
      <c r="O3592" s="44" t="s">
        <v>9880</v>
      </c>
      <c r="P3592" s="44" t="s">
        <v>9876</v>
      </c>
      <c r="Q3592" s="44" t="s">
        <v>4245</v>
      </c>
    </row>
    <row r="3593" spans="1:17" x14ac:dyDescent="0.25">
      <c r="A3593" s="44" t="s">
        <v>11662</v>
      </c>
      <c r="B3593" s="44" t="s">
        <v>10102</v>
      </c>
      <c r="C3593" s="44" t="s">
        <v>11663</v>
      </c>
      <c r="D3593" s="44"/>
      <c r="E3593" s="44" t="s">
        <v>9878</v>
      </c>
      <c r="F3593" s="44" t="s">
        <v>74</v>
      </c>
      <c r="G3593" s="45">
        <v>60</v>
      </c>
      <c r="H3593" s="46">
        <v>0</v>
      </c>
      <c r="I3593" s="44" t="s">
        <v>623</v>
      </c>
      <c r="J3593" s="44" t="s">
        <v>624</v>
      </c>
      <c r="K3593" s="44" t="s">
        <v>566</v>
      </c>
      <c r="L3593" s="44" t="s">
        <v>567</v>
      </c>
      <c r="M3593" s="44" t="s">
        <v>667</v>
      </c>
      <c r="N3593" s="44"/>
      <c r="O3593" s="44" t="s">
        <v>9880</v>
      </c>
      <c r="P3593" s="44" t="s">
        <v>9876</v>
      </c>
      <c r="Q3593" s="44" t="s">
        <v>570</v>
      </c>
    </row>
    <row r="3594" spans="1:17" x14ac:dyDescent="0.25">
      <c r="A3594" s="44" t="s">
        <v>11664</v>
      </c>
      <c r="B3594" s="44" t="s">
        <v>10111</v>
      </c>
      <c r="C3594" s="44" t="s">
        <v>11665</v>
      </c>
      <c r="D3594" s="44"/>
      <c r="E3594" s="44" t="s">
        <v>9878</v>
      </c>
      <c r="F3594" s="44" t="s">
        <v>74</v>
      </c>
      <c r="G3594" s="45">
        <v>60</v>
      </c>
      <c r="H3594" s="46">
        <v>0</v>
      </c>
      <c r="I3594" s="44" t="s">
        <v>583</v>
      </c>
      <c r="J3594" s="44" t="s">
        <v>584</v>
      </c>
      <c r="K3594" s="44" t="s">
        <v>566</v>
      </c>
      <c r="L3594" s="44" t="s">
        <v>567</v>
      </c>
      <c r="M3594" s="44" t="s">
        <v>784</v>
      </c>
      <c r="N3594" s="44" t="s">
        <v>4732</v>
      </c>
      <c r="O3594" s="44" t="s">
        <v>9880</v>
      </c>
      <c r="P3594" s="44" t="s">
        <v>9876</v>
      </c>
      <c r="Q3594" s="44" t="s">
        <v>570</v>
      </c>
    </row>
    <row r="3595" spans="1:17" x14ac:dyDescent="0.25">
      <c r="A3595" s="44" t="s">
        <v>11666</v>
      </c>
      <c r="B3595" s="44" t="s">
        <v>10114</v>
      </c>
      <c r="C3595" s="44" t="s">
        <v>11667</v>
      </c>
      <c r="D3595" s="44" t="s">
        <v>74</v>
      </c>
      <c r="E3595" s="44" t="s">
        <v>9899</v>
      </c>
      <c r="F3595" s="44"/>
      <c r="G3595" s="45">
        <v>60</v>
      </c>
      <c r="H3595" s="46">
        <v>0</v>
      </c>
      <c r="I3595" s="44" t="s">
        <v>693</v>
      </c>
      <c r="J3595" s="44" t="s">
        <v>694</v>
      </c>
      <c r="K3595" s="44" t="s">
        <v>566</v>
      </c>
      <c r="L3595" s="44" t="s">
        <v>683</v>
      </c>
      <c r="M3595" s="44" t="s">
        <v>1159</v>
      </c>
      <c r="N3595" s="44"/>
      <c r="O3595" s="44" t="s">
        <v>9880</v>
      </c>
      <c r="P3595" s="44" t="s">
        <v>9876</v>
      </c>
      <c r="Q3595" s="44" t="s">
        <v>4245</v>
      </c>
    </row>
    <row r="3596" spans="1:17" x14ac:dyDescent="0.25">
      <c r="A3596" s="44" t="s">
        <v>11668</v>
      </c>
      <c r="B3596" s="44" t="s">
        <v>10117</v>
      </c>
      <c r="C3596" s="44" t="s">
        <v>11669</v>
      </c>
      <c r="D3596" s="44" t="s">
        <v>74</v>
      </c>
      <c r="E3596" s="44" t="s">
        <v>9899</v>
      </c>
      <c r="F3596" s="44"/>
      <c r="G3596" s="45">
        <v>60</v>
      </c>
      <c r="H3596" s="46">
        <v>0</v>
      </c>
      <c r="I3596" s="44" t="s">
        <v>681</v>
      </c>
      <c r="J3596" s="44" t="s">
        <v>682</v>
      </c>
      <c r="K3596" s="44" t="s">
        <v>566</v>
      </c>
      <c r="L3596" s="44" t="s">
        <v>683</v>
      </c>
      <c r="M3596" s="44" t="s">
        <v>759</v>
      </c>
      <c r="N3596" s="44"/>
      <c r="O3596" s="44" t="s">
        <v>9880</v>
      </c>
      <c r="P3596" s="44" t="s">
        <v>9876</v>
      </c>
      <c r="Q3596" s="44" t="s">
        <v>4245</v>
      </c>
    </row>
    <row r="3597" spans="1:17" x14ac:dyDescent="0.25">
      <c r="A3597" s="44" t="s">
        <v>11670</v>
      </c>
      <c r="B3597" s="44" t="s">
        <v>10111</v>
      </c>
      <c r="C3597" s="44" t="s">
        <v>11671</v>
      </c>
      <c r="D3597" s="44"/>
      <c r="E3597" s="44" t="s">
        <v>9878</v>
      </c>
      <c r="F3597" s="44" t="s">
        <v>74</v>
      </c>
      <c r="G3597" s="45">
        <v>60</v>
      </c>
      <c r="H3597" s="46">
        <v>0</v>
      </c>
      <c r="I3597" s="44" t="s">
        <v>575</v>
      </c>
      <c r="J3597" s="44" t="s">
        <v>576</v>
      </c>
      <c r="K3597" s="44" t="s">
        <v>566</v>
      </c>
      <c r="L3597" s="44" t="s">
        <v>567</v>
      </c>
      <c r="M3597" s="44" t="s">
        <v>629</v>
      </c>
      <c r="N3597" s="44"/>
      <c r="O3597" s="44" t="s">
        <v>9880</v>
      </c>
      <c r="P3597" s="44" t="s">
        <v>9876</v>
      </c>
      <c r="Q3597" s="44" t="s">
        <v>570</v>
      </c>
    </row>
    <row r="3598" spans="1:17" x14ac:dyDescent="0.25">
      <c r="A3598" s="44" t="s">
        <v>11672</v>
      </c>
      <c r="B3598" s="44" t="s">
        <v>10102</v>
      </c>
      <c r="C3598" s="44" t="s">
        <v>11673</v>
      </c>
      <c r="D3598" s="44"/>
      <c r="E3598" s="44" t="s">
        <v>9878</v>
      </c>
      <c r="F3598" s="44" t="s">
        <v>74</v>
      </c>
      <c r="G3598" s="45">
        <v>60</v>
      </c>
      <c r="H3598" s="46">
        <v>0</v>
      </c>
      <c r="I3598" s="44" t="s">
        <v>623</v>
      </c>
      <c r="J3598" s="44" t="s">
        <v>624</v>
      </c>
      <c r="K3598" s="44" t="s">
        <v>566</v>
      </c>
      <c r="L3598" s="44" t="s">
        <v>567</v>
      </c>
      <c r="M3598" s="44" t="s">
        <v>725</v>
      </c>
      <c r="N3598" s="44"/>
      <c r="O3598" s="44" t="s">
        <v>9880</v>
      </c>
      <c r="P3598" s="44" t="s">
        <v>9876</v>
      </c>
      <c r="Q3598" s="44" t="s">
        <v>570</v>
      </c>
    </row>
    <row r="3599" spans="1:17" x14ac:dyDescent="0.25">
      <c r="A3599" s="44" t="s">
        <v>11674</v>
      </c>
      <c r="B3599" s="44" t="s">
        <v>10117</v>
      </c>
      <c r="C3599" s="44" t="s">
        <v>11675</v>
      </c>
      <c r="D3599" s="44" t="s">
        <v>74</v>
      </c>
      <c r="E3599" s="44" t="s">
        <v>9899</v>
      </c>
      <c r="F3599" s="44"/>
      <c r="G3599" s="45">
        <v>60</v>
      </c>
      <c r="H3599" s="46">
        <v>0</v>
      </c>
      <c r="I3599" s="44" t="s">
        <v>693</v>
      </c>
      <c r="J3599" s="44" t="s">
        <v>694</v>
      </c>
      <c r="K3599" s="44" t="s">
        <v>566</v>
      </c>
      <c r="L3599" s="44" t="s">
        <v>683</v>
      </c>
      <c r="M3599" s="44" t="s">
        <v>1078</v>
      </c>
      <c r="N3599" s="44"/>
      <c r="O3599" s="44" t="s">
        <v>9880</v>
      </c>
      <c r="P3599" s="44" t="s">
        <v>9876</v>
      </c>
      <c r="Q3599" s="44" t="s">
        <v>4245</v>
      </c>
    </row>
    <row r="3600" spans="1:17" x14ac:dyDescent="0.25">
      <c r="A3600" s="44" t="s">
        <v>11676</v>
      </c>
      <c r="B3600" s="44" t="s">
        <v>10111</v>
      </c>
      <c r="C3600" s="44" t="s">
        <v>11677</v>
      </c>
      <c r="D3600" s="44"/>
      <c r="E3600" s="44" t="s">
        <v>9878</v>
      </c>
      <c r="F3600" s="44" t="s">
        <v>74</v>
      </c>
      <c r="G3600" s="45">
        <v>60</v>
      </c>
      <c r="H3600" s="46">
        <v>0</v>
      </c>
      <c r="I3600" s="44" t="s">
        <v>575</v>
      </c>
      <c r="J3600" s="44" t="s">
        <v>576</v>
      </c>
      <c r="K3600" s="44" t="s">
        <v>566</v>
      </c>
      <c r="L3600" s="44" t="s">
        <v>567</v>
      </c>
      <c r="M3600" s="44" t="s">
        <v>629</v>
      </c>
      <c r="N3600" s="44"/>
      <c r="O3600" s="44" t="s">
        <v>9880</v>
      </c>
      <c r="P3600" s="44" t="s">
        <v>9876</v>
      </c>
      <c r="Q3600" s="44" t="s">
        <v>570</v>
      </c>
    </row>
    <row r="3601" spans="1:17" x14ac:dyDescent="0.25">
      <c r="A3601" s="44" t="s">
        <v>11678</v>
      </c>
      <c r="B3601" s="44" t="s">
        <v>10128</v>
      </c>
      <c r="C3601" s="44" t="s">
        <v>11679</v>
      </c>
      <c r="D3601" s="44" t="s">
        <v>74</v>
      </c>
      <c r="E3601" s="44" t="s">
        <v>9899</v>
      </c>
      <c r="F3601" s="44"/>
      <c r="G3601" s="45">
        <v>60</v>
      </c>
      <c r="H3601" s="46">
        <v>0</v>
      </c>
      <c r="I3601" s="44" t="s">
        <v>681</v>
      </c>
      <c r="J3601" s="44" t="s">
        <v>682</v>
      </c>
      <c r="K3601" s="44" t="s">
        <v>566</v>
      </c>
      <c r="L3601" s="44" t="s">
        <v>683</v>
      </c>
      <c r="M3601" s="44" t="s">
        <v>1179</v>
      </c>
      <c r="N3601" s="44"/>
      <c r="O3601" s="44" t="s">
        <v>9880</v>
      </c>
      <c r="P3601" s="44" t="s">
        <v>9876</v>
      </c>
      <c r="Q3601" s="44" t="s">
        <v>4245</v>
      </c>
    </row>
    <row r="3602" spans="1:17" x14ac:dyDescent="0.25">
      <c r="A3602" s="44" t="s">
        <v>11680</v>
      </c>
      <c r="B3602" s="44" t="s">
        <v>10128</v>
      </c>
      <c r="C3602" s="44" t="s">
        <v>11681</v>
      </c>
      <c r="D3602" s="44" t="s">
        <v>74</v>
      </c>
      <c r="E3602" s="44" t="s">
        <v>9899</v>
      </c>
      <c r="F3602" s="44"/>
      <c r="G3602" s="45">
        <v>60</v>
      </c>
      <c r="H3602" s="46">
        <v>0</v>
      </c>
      <c r="I3602" s="44" t="s">
        <v>681</v>
      </c>
      <c r="J3602" s="44" t="s">
        <v>682</v>
      </c>
      <c r="K3602" s="44" t="s">
        <v>566</v>
      </c>
      <c r="L3602" s="44" t="s">
        <v>683</v>
      </c>
      <c r="M3602" s="44" t="s">
        <v>1179</v>
      </c>
      <c r="N3602" s="44"/>
      <c r="O3602" s="44" t="s">
        <v>9880</v>
      </c>
      <c r="P3602" s="44" t="s">
        <v>9876</v>
      </c>
      <c r="Q3602" s="44" t="s">
        <v>4245</v>
      </c>
    </row>
    <row r="3603" spans="1:17" x14ac:dyDescent="0.25">
      <c r="A3603" s="44" t="s">
        <v>11682</v>
      </c>
      <c r="B3603" s="44" t="s">
        <v>10117</v>
      </c>
      <c r="C3603" s="44" t="s">
        <v>11683</v>
      </c>
      <c r="D3603" s="44" t="s">
        <v>74</v>
      </c>
      <c r="E3603" s="44" t="s">
        <v>9899</v>
      </c>
      <c r="F3603" s="44"/>
      <c r="G3603" s="45">
        <v>60</v>
      </c>
      <c r="H3603" s="46">
        <v>0</v>
      </c>
      <c r="I3603" s="44" t="s">
        <v>5074</v>
      </c>
      <c r="J3603" s="44" t="s">
        <v>5075</v>
      </c>
      <c r="K3603" s="44" t="s">
        <v>566</v>
      </c>
      <c r="L3603" s="44" t="s">
        <v>683</v>
      </c>
      <c r="M3603" s="44" t="s">
        <v>851</v>
      </c>
      <c r="N3603" s="44"/>
      <c r="O3603" s="44" t="s">
        <v>9880</v>
      </c>
      <c r="P3603" s="44" t="s">
        <v>9876</v>
      </c>
      <c r="Q3603" s="44" t="s">
        <v>4245</v>
      </c>
    </row>
    <row r="3604" spans="1:17" x14ac:dyDescent="0.25">
      <c r="A3604" s="44" t="s">
        <v>11684</v>
      </c>
      <c r="B3604" s="44" t="s">
        <v>10128</v>
      </c>
      <c r="C3604" s="44" t="s">
        <v>11685</v>
      </c>
      <c r="D3604" s="44" t="s">
        <v>74</v>
      </c>
      <c r="E3604" s="44" t="s">
        <v>9899</v>
      </c>
      <c r="F3604" s="44"/>
      <c r="G3604" s="45">
        <v>60</v>
      </c>
      <c r="H3604" s="46">
        <v>0</v>
      </c>
      <c r="I3604" s="44" t="s">
        <v>681</v>
      </c>
      <c r="J3604" s="44" t="s">
        <v>682</v>
      </c>
      <c r="K3604" s="44" t="s">
        <v>566</v>
      </c>
      <c r="L3604" s="44" t="s">
        <v>683</v>
      </c>
      <c r="M3604" s="44" t="s">
        <v>1179</v>
      </c>
      <c r="N3604" s="44"/>
      <c r="O3604" s="44" t="s">
        <v>9880</v>
      </c>
      <c r="P3604" s="44" t="s">
        <v>9876</v>
      </c>
      <c r="Q3604" s="44" t="s">
        <v>4245</v>
      </c>
    </row>
    <row r="3605" spans="1:17" x14ac:dyDescent="0.25">
      <c r="A3605" s="44" t="s">
        <v>11686</v>
      </c>
      <c r="B3605" s="44" t="s">
        <v>10128</v>
      </c>
      <c r="C3605" s="44" t="s">
        <v>11687</v>
      </c>
      <c r="D3605" s="44" t="s">
        <v>74</v>
      </c>
      <c r="E3605" s="44" t="s">
        <v>9899</v>
      </c>
      <c r="F3605" s="44"/>
      <c r="G3605" s="45">
        <v>60</v>
      </c>
      <c r="H3605" s="46">
        <v>0</v>
      </c>
      <c r="I3605" s="44" t="s">
        <v>681</v>
      </c>
      <c r="J3605" s="44" t="s">
        <v>682</v>
      </c>
      <c r="K3605" s="44" t="s">
        <v>566</v>
      </c>
      <c r="L3605" s="44" t="s">
        <v>683</v>
      </c>
      <c r="M3605" s="44" t="s">
        <v>1179</v>
      </c>
      <c r="N3605" s="44"/>
      <c r="O3605" s="44" t="s">
        <v>9880</v>
      </c>
      <c r="P3605" s="44" t="s">
        <v>9876</v>
      </c>
      <c r="Q3605" s="44" t="s">
        <v>4245</v>
      </c>
    </row>
    <row r="3606" spans="1:17" x14ac:dyDescent="0.25">
      <c r="A3606" s="44" t="s">
        <v>11688</v>
      </c>
      <c r="B3606" s="44" t="s">
        <v>10114</v>
      </c>
      <c r="C3606" s="44" t="s">
        <v>11689</v>
      </c>
      <c r="D3606" s="44" t="s">
        <v>74</v>
      </c>
      <c r="E3606" s="44" t="s">
        <v>9899</v>
      </c>
      <c r="F3606" s="44"/>
      <c r="G3606" s="45">
        <v>60</v>
      </c>
      <c r="H3606" s="46">
        <v>0</v>
      </c>
      <c r="I3606" s="44" t="s">
        <v>5074</v>
      </c>
      <c r="J3606" s="44" t="s">
        <v>5075</v>
      </c>
      <c r="K3606" s="44" t="s">
        <v>566</v>
      </c>
      <c r="L3606" s="44" t="s">
        <v>683</v>
      </c>
      <c r="M3606" s="44" t="s">
        <v>1199</v>
      </c>
      <c r="N3606" s="44"/>
      <c r="O3606" s="44" t="s">
        <v>9880</v>
      </c>
      <c r="P3606" s="44" t="s">
        <v>9876</v>
      </c>
      <c r="Q3606" s="44" t="s">
        <v>4245</v>
      </c>
    </row>
    <row r="3607" spans="1:17" x14ac:dyDescent="0.25">
      <c r="A3607" s="44" t="s">
        <v>11690</v>
      </c>
      <c r="B3607" s="44" t="s">
        <v>10114</v>
      </c>
      <c r="C3607" s="44" t="s">
        <v>11691</v>
      </c>
      <c r="D3607" s="44" t="s">
        <v>74</v>
      </c>
      <c r="E3607" s="44" t="s">
        <v>9899</v>
      </c>
      <c r="F3607" s="44"/>
      <c r="G3607" s="45">
        <v>60</v>
      </c>
      <c r="H3607" s="46">
        <v>0</v>
      </c>
      <c r="I3607" s="44" t="s">
        <v>693</v>
      </c>
      <c r="J3607" s="44" t="s">
        <v>694</v>
      </c>
      <c r="K3607" s="44" t="s">
        <v>566</v>
      </c>
      <c r="L3607" s="44" t="s">
        <v>683</v>
      </c>
      <c r="M3607" s="44" t="s">
        <v>1224</v>
      </c>
      <c r="N3607" s="44"/>
      <c r="O3607" s="44" t="s">
        <v>9880</v>
      </c>
      <c r="P3607" s="44" t="s">
        <v>9876</v>
      </c>
      <c r="Q3607" s="44" t="s">
        <v>4245</v>
      </c>
    </row>
    <row r="3608" spans="1:17" x14ac:dyDescent="0.25">
      <c r="A3608" s="44" t="s">
        <v>11692</v>
      </c>
      <c r="B3608" s="44" t="s">
        <v>10117</v>
      </c>
      <c r="C3608" s="44" t="s">
        <v>11693</v>
      </c>
      <c r="D3608" s="44" t="s">
        <v>74</v>
      </c>
      <c r="E3608" s="44" t="s">
        <v>9899</v>
      </c>
      <c r="F3608" s="44"/>
      <c r="G3608" s="45">
        <v>60</v>
      </c>
      <c r="H3608" s="46">
        <v>0</v>
      </c>
      <c r="I3608" s="44" t="s">
        <v>681</v>
      </c>
      <c r="J3608" s="44" t="s">
        <v>682</v>
      </c>
      <c r="K3608" s="44" t="s">
        <v>566</v>
      </c>
      <c r="L3608" s="44" t="s">
        <v>683</v>
      </c>
      <c r="M3608" s="44" t="s">
        <v>1014</v>
      </c>
      <c r="N3608" s="44"/>
      <c r="O3608" s="44" t="s">
        <v>9880</v>
      </c>
      <c r="P3608" s="44" t="s">
        <v>9876</v>
      </c>
      <c r="Q3608" s="44" t="s">
        <v>4245</v>
      </c>
    </row>
    <row r="3609" spans="1:17" x14ac:dyDescent="0.25">
      <c r="A3609" s="44" t="s">
        <v>11694</v>
      </c>
      <c r="B3609" s="44" t="s">
        <v>10117</v>
      </c>
      <c r="C3609" s="44" t="s">
        <v>11695</v>
      </c>
      <c r="D3609" s="44" t="s">
        <v>74</v>
      </c>
      <c r="E3609" s="44" t="s">
        <v>9899</v>
      </c>
      <c r="F3609" s="44"/>
      <c r="G3609" s="45">
        <v>60</v>
      </c>
      <c r="H3609" s="46">
        <v>0</v>
      </c>
      <c r="I3609" s="44" t="s">
        <v>693</v>
      </c>
      <c r="J3609" s="44" t="s">
        <v>694</v>
      </c>
      <c r="K3609" s="44" t="s">
        <v>566</v>
      </c>
      <c r="L3609" s="44" t="s">
        <v>683</v>
      </c>
      <c r="M3609" s="44" t="s">
        <v>1078</v>
      </c>
      <c r="N3609" s="44"/>
      <c r="O3609" s="44" t="s">
        <v>9880</v>
      </c>
      <c r="P3609" s="44" t="s">
        <v>9876</v>
      </c>
      <c r="Q3609" s="44" t="s">
        <v>4245</v>
      </c>
    </row>
    <row r="3610" spans="1:17" x14ac:dyDescent="0.25">
      <c r="A3610" s="44" t="s">
        <v>11696</v>
      </c>
      <c r="B3610" s="44" t="s">
        <v>10117</v>
      </c>
      <c r="C3610" s="44" t="s">
        <v>11697</v>
      </c>
      <c r="D3610" s="44" t="s">
        <v>74</v>
      </c>
      <c r="E3610" s="44" t="s">
        <v>9899</v>
      </c>
      <c r="F3610" s="44"/>
      <c r="G3610" s="45">
        <v>60</v>
      </c>
      <c r="H3610" s="46">
        <v>0</v>
      </c>
      <c r="I3610" s="44" t="s">
        <v>693</v>
      </c>
      <c r="J3610" s="44" t="s">
        <v>694</v>
      </c>
      <c r="K3610" s="44" t="s">
        <v>566</v>
      </c>
      <c r="L3610" s="44" t="s">
        <v>683</v>
      </c>
      <c r="M3610" s="44" t="s">
        <v>1224</v>
      </c>
      <c r="N3610" s="44"/>
      <c r="O3610" s="44" t="s">
        <v>9880</v>
      </c>
      <c r="P3610" s="44" t="s">
        <v>9876</v>
      </c>
      <c r="Q3610" s="44" t="s">
        <v>4245</v>
      </c>
    </row>
    <row r="3611" spans="1:17" x14ac:dyDescent="0.25">
      <c r="A3611" s="44" t="s">
        <v>11698</v>
      </c>
      <c r="B3611" s="44" t="s">
        <v>10111</v>
      </c>
      <c r="C3611" s="44" t="s">
        <v>11699</v>
      </c>
      <c r="D3611" s="44"/>
      <c r="E3611" s="44" t="s">
        <v>9878</v>
      </c>
      <c r="F3611" s="44" t="s">
        <v>74</v>
      </c>
      <c r="G3611" s="45">
        <v>60</v>
      </c>
      <c r="H3611" s="46">
        <v>0</v>
      </c>
      <c r="I3611" s="44" t="s">
        <v>575</v>
      </c>
      <c r="J3611" s="44" t="s">
        <v>576</v>
      </c>
      <c r="K3611" s="44" t="s">
        <v>566</v>
      </c>
      <c r="L3611" s="44" t="s">
        <v>567</v>
      </c>
      <c r="M3611" s="44" t="s">
        <v>663</v>
      </c>
      <c r="N3611" s="44"/>
      <c r="O3611" s="44" t="s">
        <v>9880</v>
      </c>
      <c r="P3611" s="44" t="s">
        <v>9876</v>
      </c>
      <c r="Q3611" s="44" t="s">
        <v>570</v>
      </c>
    </row>
    <row r="3612" spans="1:17" x14ac:dyDescent="0.25">
      <c r="A3612" s="44" t="s">
        <v>11700</v>
      </c>
      <c r="B3612" s="44" t="s">
        <v>10111</v>
      </c>
      <c r="C3612" s="44" t="s">
        <v>11701</v>
      </c>
      <c r="D3612" s="44"/>
      <c r="E3612" s="44" t="s">
        <v>9878</v>
      </c>
      <c r="F3612" s="44" t="s">
        <v>74</v>
      </c>
      <c r="G3612" s="45">
        <v>60</v>
      </c>
      <c r="H3612" s="46">
        <v>0</v>
      </c>
      <c r="I3612" s="44" t="s">
        <v>671</v>
      </c>
      <c r="J3612" s="44" t="s">
        <v>672</v>
      </c>
      <c r="K3612" s="44" t="s">
        <v>566</v>
      </c>
      <c r="L3612" s="44" t="s">
        <v>567</v>
      </c>
      <c r="M3612" s="44" t="s">
        <v>2320</v>
      </c>
      <c r="N3612" s="44"/>
      <c r="O3612" s="44" t="s">
        <v>9880</v>
      </c>
      <c r="P3612" s="44" t="s">
        <v>9876</v>
      </c>
      <c r="Q3612" s="44" t="s">
        <v>570</v>
      </c>
    </row>
    <row r="3613" spans="1:17" x14ac:dyDescent="0.25">
      <c r="A3613" s="44" t="s">
        <v>11702</v>
      </c>
      <c r="B3613" s="44" t="s">
        <v>10671</v>
      </c>
      <c r="C3613" s="44" t="s">
        <v>11703</v>
      </c>
      <c r="D3613" s="44"/>
      <c r="E3613" s="44" t="s">
        <v>9878</v>
      </c>
      <c r="F3613" s="44" t="s">
        <v>74</v>
      </c>
      <c r="G3613" s="45">
        <v>60</v>
      </c>
      <c r="H3613" s="46">
        <v>0</v>
      </c>
      <c r="I3613" s="44" t="s">
        <v>575</v>
      </c>
      <c r="J3613" s="44" t="s">
        <v>576</v>
      </c>
      <c r="K3613" s="44" t="s">
        <v>566</v>
      </c>
      <c r="L3613" s="44" t="s">
        <v>567</v>
      </c>
      <c r="M3613" s="44" t="s">
        <v>663</v>
      </c>
      <c r="N3613" s="44"/>
      <c r="O3613" s="44" t="s">
        <v>9880</v>
      </c>
      <c r="P3613" s="44" t="s">
        <v>9876</v>
      </c>
      <c r="Q3613" s="44" t="s">
        <v>570</v>
      </c>
    </row>
    <row r="3614" spans="1:17" x14ac:dyDescent="0.25">
      <c r="A3614" s="44" t="s">
        <v>11704</v>
      </c>
      <c r="B3614" s="44" t="s">
        <v>10111</v>
      </c>
      <c r="C3614" s="44" t="s">
        <v>11705</v>
      </c>
      <c r="D3614" s="44"/>
      <c r="E3614" s="44" t="s">
        <v>9878</v>
      </c>
      <c r="F3614" s="44" t="s">
        <v>74</v>
      </c>
      <c r="G3614" s="45">
        <v>60</v>
      </c>
      <c r="H3614" s="46">
        <v>0</v>
      </c>
      <c r="I3614" s="44" t="s">
        <v>575</v>
      </c>
      <c r="J3614" s="44" t="s">
        <v>576</v>
      </c>
      <c r="K3614" s="44" t="s">
        <v>566</v>
      </c>
      <c r="L3614" s="44" t="s">
        <v>567</v>
      </c>
      <c r="M3614" s="44" t="s">
        <v>577</v>
      </c>
      <c r="N3614" s="44" t="s">
        <v>578</v>
      </c>
      <c r="O3614" s="44" t="s">
        <v>9880</v>
      </c>
      <c r="P3614" s="44" t="s">
        <v>9876</v>
      </c>
      <c r="Q3614" s="44" t="s">
        <v>570</v>
      </c>
    </row>
    <row r="3615" spans="1:17" x14ac:dyDescent="0.25">
      <c r="A3615" s="44" t="s">
        <v>11706</v>
      </c>
      <c r="B3615" s="44" t="s">
        <v>10114</v>
      </c>
      <c r="C3615" s="44" t="s">
        <v>11707</v>
      </c>
      <c r="D3615" s="44" t="s">
        <v>74</v>
      </c>
      <c r="E3615" s="44" t="s">
        <v>9899</v>
      </c>
      <c r="F3615" s="44"/>
      <c r="G3615" s="45">
        <v>60</v>
      </c>
      <c r="H3615" s="46">
        <v>0</v>
      </c>
      <c r="I3615" s="44" t="s">
        <v>693</v>
      </c>
      <c r="J3615" s="44" t="s">
        <v>694</v>
      </c>
      <c r="K3615" s="44" t="s">
        <v>566</v>
      </c>
      <c r="L3615" s="44" t="s">
        <v>683</v>
      </c>
      <c r="M3615" s="44" t="s">
        <v>1068</v>
      </c>
      <c r="N3615" s="44"/>
      <c r="O3615" s="44" t="s">
        <v>9880</v>
      </c>
      <c r="P3615" s="44" t="s">
        <v>9876</v>
      </c>
      <c r="Q3615" s="44" t="s">
        <v>4245</v>
      </c>
    </row>
    <row r="3616" spans="1:17" x14ac:dyDescent="0.25">
      <c r="A3616" s="44" t="s">
        <v>11708</v>
      </c>
      <c r="B3616" s="44" t="s">
        <v>10111</v>
      </c>
      <c r="C3616" s="44" t="s">
        <v>11709</v>
      </c>
      <c r="D3616" s="44"/>
      <c r="E3616" s="44" t="s">
        <v>9878</v>
      </c>
      <c r="F3616" s="44" t="s">
        <v>74</v>
      </c>
      <c r="G3616" s="45">
        <v>60</v>
      </c>
      <c r="H3616" s="46">
        <v>0</v>
      </c>
      <c r="I3616" s="44" t="s">
        <v>623</v>
      </c>
      <c r="J3616" s="44" t="s">
        <v>624</v>
      </c>
      <c r="K3616" s="44" t="s">
        <v>566</v>
      </c>
      <c r="L3616" s="44" t="s">
        <v>567</v>
      </c>
      <c r="M3616" s="44" t="s">
        <v>2320</v>
      </c>
      <c r="N3616" s="44"/>
      <c r="O3616" s="44" t="s">
        <v>9880</v>
      </c>
      <c r="P3616" s="44" t="s">
        <v>9876</v>
      </c>
      <c r="Q3616" s="44" t="s">
        <v>570</v>
      </c>
    </row>
    <row r="3617" spans="1:17" x14ac:dyDescent="0.25">
      <c r="A3617" s="44" t="s">
        <v>11710</v>
      </c>
      <c r="B3617" s="44" t="s">
        <v>10117</v>
      </c>
      <c r="C3617" s="44" t="s">
        <v>11711</v>
      </c>
      <c r="D3617" s="44" t="s">
        <v>74</v>
      </c>
      <c r="E3617" s="44" t="s">
        <v>9899</v>
      </c>
      <c r="F3617" s="44"/>
      <c r="G3617" s="45">
        <v>60</v>
      </c>
      <c r="H3617" s="46">
        <v>0</v>
      </c>
      <c r="I3617" s="44" t="s">
        <v>681</v>
      </c>
      <c r="J3617" s="44" t="s">
        <v>682</v>
      </c>
      <c r="K3617" s="44" t="s">
        <v>566</v>
      </c>
      <c r="L3617" s="44" t="s">
        <v>683</v>
      </c>
      <c r="M3617" s="44" t="s">
        <v>1106</v>
      </c>
      <c r="N3617" s="44"/>
      <c r="O3617" s="44" t="s">
        <v>9880</v>
      </c>
      <c r="P3617" s="44" t="s">
        <v>9876</v>
      </c>
      <c r="Q3617" s="44" t="s">
        <v>4245</v>
      </c>
    </row>
    <row r="3618" spans="1:17" x14ac:dyDescent="0.25">
      <c r="A3618" s="44" t="s">
        <v>11712</v>
      </c>
      <c r="B3618" s="44" t="s">
        <v>10128</v>
      </c>
      <c r="C3618" s="44" t="s">
        <v>11713</v>
      </c>
      <c r="D3618" s="44" t="s">
        <v>74</v>
      </c>
      <c r="E3618" s="44" t="s">
        <v>9899</v>
      </c>
      <c r="F3618" s="44"/>
      <c r="G3618" s="45">
        <v>60</v>
      </c>
      <c r="H3618" s="46">
        <v>0</v>
      </c>
      <c r="I3618" s="44" t="s">
        <v>681</v>
      </c>
      <c r="J3618" s="44" t="s">
        <v>682</v>
      </c>
      <c r="K3618" s="44" t="s">
        <v>566</v>
      </c>
      <c r="L3618" s="44" t="s">
        <v>683</v>
      </c>
      <c r="M3618" s="44" t="s">
        <v>1179</v>
      </c>
      <c r="N3618" s="44"/>
      <c r="O3618" s="44" t="s">
        <v>9880</v>
      </c>
      <c r="P3618" s="44" t="s">
        <v>9876</v>
      </c>
      <c r="Q3618" s="44" t="s">
        <v>4245</v>
      </c>
    </row>
    <row r="3619" spans="1:17" x14ac:dyDescent="0.25">
      <c r="A3619" s="44" t="s">
        <v>11714</v>
      </c>
      <c r="B3619" s="44" t="s">
        <v>10128</v>
      </c>
      <c r="C3619" s="44" t="s">
        <v>11715</v>
      </c>
      <c r="D3619" s="44" t="s">
        <v>74</v>
      </c>
      <c r="E3619" s="44" t="s">
        <v>9899</v>
      </c>
      <c r="F3619" s="44"/>
      <c r="G3619" s="45">
        <v>60</v>
      </c>
      <c r="H3619" s="46">
        <v>0</v>
      </c>
      <c r="I3619" s="44" t="s">
        <v>681</v>
      </c>
      <c r="J3619" s="44" t="s">
        <v>682</v>
      </c>
      <c r="K3619" s="44" t="s">
        <v>566</v>
      </c>
      <c r="L3619" s="44" t="s">
        <v>683</v>
      </c>
      <c r="M3619" s="44" t="s">
        <v>1179</v>
      </c>
      <c r="N3619" s="44"/>
      <c r="O3619" s="44" t="s">
        <v>9880</v>
      </c>
      <c r="P3619" s="44" t="s">
        <v>9876</v>
      </c>
      <c r="Q3619" s="44" t="s">
        <v>4245</v>
      </c>
    </row>
    <row r="3620" spans="1:17" x14ac:dyDescent="0.25">
      <c r="A3620" s="44" t="s">
        <v>11716</v>
      </c>
      <c r="B3620" s="44" t="s">
        <v>10114</v>
      </c>
      <c r="C3620" s="44" t="s">
        <v>11717</v>
      </c>
      <c r="D3620" s="44" t="s">
        <v>74</v>
      </c>
      <c r="E3620" s="44" t="s">
        <v>9899</v>
      </c>
      <c r="F3620" s="44"/>
      <c r="G3620" s="45">
        <v>60</v>
      </c>
      <c r="H3620" s="46">
        <v>0</v>
      </c>
      <c r="I3620" s="44" t="s">
        <v>693</v>
      </c>
      <c r="J3620" s="44" t="s">
        <v>694</v>
      </c>
      <c r="K3620" s="44" t="s">
        <v>566</v>
      </c>
      <c r="L3620" s="44" t="s">
        <v>683</v>
      </c>
      <c r="M3620" s="44" t="s">
        <v>1159</v>
      </c>
      <c r="N3620" s="44"/>
      <c r="O3620" s="44" t="s">
        <v>9880</v>
      </c>
      <c r="P3620" s="44" t="s">
        <v>9876</v>
      </c>
      <c r="Q3620" s="44" t="s">
        <v>4245</v>
      </c>
    </row>
    <row r="3621" spans="1:17" x14ac:dyDescent="0.25">
      <c r="A3621" s="44" t="s">
        <v>11718</v>
      </c>
      <c r="B3621" s="44" t="s">
        <v>10111</v>
      </c>
      <c r="C3621" s="44" t="s">
        <v>11719</v>
      </c>
      <c r="D3621" s="44"/>
      <c r="E3621" s="44" t="s">
        <v>9878</v>
      </c>
      <c r="F3621" s="44" t="s">
        <v>74</v>
      </c>
      <c r="G3621" s="45">
        <v>60</v>
      </c>
      <c r="H3621" s="46">
        <v>0</v>
      </c>
      <c r="I3621" s="44" t="s">
        <v>575</v>
      </c>
      <c r="J3621" s="44" t="s">
        <v>576</v>
      </c>
      <c r="K3621" s="44" t="s">
        <v>566</v>
      </c>
      <c r="L3621" s="44" t="s">
        <v>567</v>
      </c>
      <c r="M3621" s="44" t="s">
        <v>629</v>
      </c>
      <c r="N3621" s="44"/>
      <c r="O3621" s="44" t="s">
        <v>9880</v>
      </c>
      <c r="P3621" s="44" t="s">
        <v>9876</v>
      </c>
      <c r="Q3621" s="44" t="s">
        <v>570</v>
      </c>
    </row>
    <row r="3622" spans="1:17" x14ac:dyDescent="0.25">
      <c r="A3622" s="44" t="s">
        <v>11720</v>
      </c>
      <c r="B3622" s="44" t="s">
        <v>10117</v>
      </c>
      <c r="C3622" s="44" t="s">
        <v>11721</v>
      </c>
      <c r="D3622" s="44" t="s">
        <v>74</v>
      </c>
      <c r="E3622" s="44" t="s">
        <v>9899</v>
      </c>
      <c r="F3622" s="44"/>
      <c r="G3622" s="45">
        <v>60</v>
      </c>
      <c r="H3622" s="46">
        <v>0</v>
      </c>
      <c r="I3622" s="44" t="s">
        <v>693</v>
      </c>
      <c r="J3622" s="44" t="s">
        <v>694</v>
      </c>
      <c r="K3622" s="44" t="s">
        <v>566</v>
      </c>
      <c r="L3622" s="44" t="s">
        <v>683</v>
      </c>
      <c r="M3622" s="44" t="s">
        <v>1224</v>
      </c>
      <c r="N3622" s="44"/>
      <c r="O3622" s="44" t="s">
        <v>9880</v>
      </c>
      <c r="P3622" s="44" t="s">
        <v>9876</v>
      </c>
      <c r="Q3622" s="44" t="s">
        <v>4245</v>
      </c>
    </row>
    <row r="3623" spans="1:17" x14ac:dyDescent="0.25">
      <c r="A3623" s="44" t="s">
        <v>11722</v>
      </c>
      <c r="B3623" s="44" t="s">
        <v>10117</v>
      </c>
      <c r="C3623" s="44" t="s">
        <v>11723</v>
      </c>
      <c r="D3623" s="44" t="s">
        <v>74</v>
      </c>
      <c r="E3623" s="44" t="s">
        <v>9899</v>
      </c>
      <c r="F3623" s="44"/>
      <c r="G3623" s="45">
        <v>60</v>
      </c>
      <c r="H3623" s="46">
        <v>0</v>
      </c>
      <c r="I3623" s="44" t="s">
        <v>5074</v>
      </c>
      <c r="J3623" s="44" t="s">
        <v>5075</v>
      </c>
      <c r="K3623" s="44" t="s">
        <v>566</v>
      </c>
      <c r="L3623" s="44" t="s">
        <v>683</v>
      </c>
      <c r="M3623" s="44" t="s">
        <v>851</v>
      </c>
      <c r="N3623" s="44"/>
      <c r="O3623" s="44" t="s">
        <v>9880</v>
      </c>
      <c r="P3623" s="44" t="s">
        <v>9876</v>
      </c>
      <c r="Q3623" s="44" t="s">
        <v>4245</v>
      </c>
    </row>
    <row r="3624" spans="1:17" x14ac:dyDescent="0.25">
      <c r="A3624" s="44" t="s">
        <v>11724</v>
      </c>
      <c r="B3624" s="44" t="s">
        <v>10117</v>
      </c>
      <c r="C3624" s="44" t="s">
        <v>11725</v>
      </c>
      <c r="D3624" s="44" t="s">
        <v>74</v>
      </c>
      <c r="E3624" s="44" t="s">
        <v>9899</v>
      </c>
      <c r="F3624" s="44"/>
      <c r="G3624" s="45">
        <v>60</v>
      </c>
      <c r="H3624" s="46">
        <v>0</v>
      </c>
      <c r="I3624" s="44" t="s">
        <v>5074</v>
      </c>
      <c r="J3624" s="44" t="s">
        <v>5075</v>
      </c>
      <c r="K3624" s="44" t="s">
        <v>566</v>
      </c>
      <c r="L3624" s="44" t="s">
        <v>683</v>
      </c>
      <c r="M3624" s="44" t="s">
        <v>851</v>
      </c>
      <c r="N3624" s="44"/>
      <c r="O3624" s="44" t="s">
        <v>9880</v>
      </c>
      <c r="P3624" s="44" t="s">
        <v>9876</v>
      </c>
      <c r="Q3624" s="44" t="s">
        <v>4245</v>
      </c>
    </row>
    <row r="3625" spans="1:17" x14ac:dyDescent="0.25">
      <c r="A3625" s="44" t="s">
        <v>11726</v>
      </c>
      <c r="B3625" s="44" t="s">
        <v>10111</v>
      </c>
      <c r="C3625" s="44" t="s">
        <v>11727</v>
      </c>
      <c r="D3625" s="44"/>
      <c r="E3625" s="44" t="s">
        <v>9878</v>
      </c>
      <c r="F3625" s="44" t="s">
        <v>74</v>
      </c>
      <c r="G3625" s="45">
        <v>60</v>
      </c>
      <c r="H3625" s="46">
        <v>0</v>
      </c>
      <c r="I3625" s="44" t="s">
        <v>623</v>
      </c>
      <c r="J3625" s="44" t="s">
        <v>624</v>
      </c>
      <c r="K3625" s="44" t="s">
        <v>566</v>
      </c>
      <c r="L3625" s="44" t="s">
        <v>567</v>
      </c>
      <c r="M3625" s="44" t="s">
        <v>2320</v>
      </c>
      <c r="N3625" s="44"/>
      <c r="O3625" s="44" t="s">
        <v>9880</v>
      </c>
      <c r="P3625" s="44" t="s">
        <v>9876</v>
      </c>
      <c r="Q3625" s="44" t="s">
        <v>570</v>
      </c>
    </row>
    <row r="3626" spans="1:17" x14ac:dyDescent="0.25">
      <c r="A3626" s="44" t="s">
        <v>11728</v>
      </c>
      <c r="B3626" s="44" t="s">
        <v>10114</v>
      </c>
      <c r="C3626" s="44" t="s">
        <v>11729</v>
      </c>
      <c r="D3626" s="44" t="s">
        <v>74</v>
      </c>
      <c r="E3626" s="44" t="s">
        <v>9899</v>
      </c>
      <c r="F3626" s="44"/>
      <c r="G3626" s="45">
        <v>60</v>
      </c>
      <c r="H3626" s="46">
        <v>0</v>
      </c>
      <c r="I3626" s="44" t="s">
        <v>693</v>
      </c>
      <c r="J3626" s="44" t="s">
        <v>694</v>
      </c>
      <c r="K3626" s="44" t="s">
        <v>566</v>
      </c>
      <c r="L3626" s="44" t="s">
        <v>683</v>
      </c>
      <c r="M3626" s="44" t="s">
        <v>1068</v>
      </c>
      <c r="N3626" s="44"/>
      <c r="O3626" s="44" t="s">
        <v>9880</v>
      </c>
      <c r="P3626" s="44" t="s">
        <v>9876</v>
      </c>
      <c r="Q3626" s="44" t="s">
        <v>4245</v>
      </c>
    </row>
    <row r="3627" spans="1:17" x14ac:dyDescent="0.25">
      <c r="A3627" s="44" t="s">
        <v>11730</v>
      </c>
      <c r="B3627" s="44" t="s">
        <v>10117</v>
      </c>
      <c r="C3627" s="44" t="s">
        <v>11731</v>
      </c>
      <c r="D3627" s="44" t="s">
        <v>74</v>
      </c>
      <c r="E3627" s="44" t="s">
        <v>9899</v>
      </c>
      <c r="F3627" s="44"/>
      <c r="G3627" s="45">
        <v>60</v>
      </c>
      <c r="H3627" s="46">
        <v>0</v>
      </c>
      <c r="I3627" s="44" t="s">
        <v>681</v>
      </c>
      <c r="J3627" s="44" t="s">
        <v>682</v>
      </c>
      <c r="K3627" s="44" t="s">
        <v>566</v>
      </c>
      <c r="L3627" s="44" t="s">
        <v>683</v>
      </c>
      <c r="M3627" s="44" t="s">
        <v>1106</v>
      </c>
      <c r="N3627" s="44"/>
      <c r="O3627" s="44" t="s">
        <v>9880</v>
      </c>
      <c r="P3627" s="44" t="s">
        <v>9876</v>
      </c>
      <c r="Q3627" s="44" t="s">
        <v>4245</v>
      </c>
    </row>
    <row r="3628" spans="1:17" x14ac:dyDescent="0.25">
      <c r="A3628" s="44" t="s">
        <v>11732</v>
      </c>
      <c r="B3628" s="44" t="s">
        <v>10117</v>
      </c>
      <c r="C3628" s="44" t="s">
        <v>11733</v>
      </c>
      <c r="D3628" s="44" t="s">
        <v>74</v>
      </c>
      <c r="E3628" s="44" t="s">
        <v>9899</v>
      </c>
      <c r="F3628" s="44"/>
      <c r="G3628" s="45">
        <v>60</v>
      </c>
      <c r="H3628" s="46">
        <v>0</v>
      </c>
      <c r="I3628" s="44" t="s">
        <v>693</v>
      </c>
      <c r="J3628" s="44" t="s">
        <v>694</v>
      </c>
      <c r="K3628" s="44" t="s">
        <v>566</v>
      </c>
      <c r="L3628" s="44" t="s">
        <v>683</v>
      </c>
      <c r="M3628" s="44" t="s">
        <v>1224</v>
      </c>
      <c r="N3628" s="44"/>
      <c r="O3628" s="44" t="s">
        <v>9880</v>
      </c>
      <c r="P3628" s="44" t="s">
        <v>9876</v>
      </c>
      <c r="Q3628" s="44" t="s">
        <v>4245</v>
      </c>
    </row>
    <row r="3629" spans="1:17" x14ac:dyDescent="0.25">
      <c r="A3629" s="44" t="s">
        <v>11734</v>
      </c>
      <c r="B3629" s="44" t="s">
        <v>10117</v>
      </c>
      <c r="C3629" s="44" t="s">
        <v>11735</v>
      </c>
      <c r="D3629" s="44" t="s">
        <v>74</v>
      </c>
      <c r="E3629" s="44" t="s">
        <v>9899</v>
      </c>
      <c r="F3629" s="44"/>
      <c r="G3629" s="45">
        <v>60</v>
      </c>
      <c r="H3629" s="46">
        <v>0</v>
      </c>
      <c r="I3629" s="44" t="s">
        <v>681</v>
      </c>
      <c r="J3629" s="44" t="s">
        <v>682</v>
      </c>
      <c r="K3629" s="44" t="s">
        <v>566</v>
      </c>
      <c r="L3629" s="44" t="s">
        <v>683</v>
      </c>
      <c r="M3629" s="44" t="s">
        <v>1106</v>
      </c>
      <c r="N3629" s="44"/>
      <c r="O3629" s="44" t="s">
        <v>9880</v>
      </c>
      <c r="P3629" s="44" t="s">
        <v>9876</v>
      </c>
      <c r="Q3629" s="44" t="s">
        <v>4245</v>
      </c>
    </row>
    <row r="3630" spans="1:17" x14ac:dyDescent="0.25">
      <c r="A3630" s="44" t="s">
        <v>11736</v>
      </c>
      <c r="B3630" s="44" t="s">
        <v>10671</v>
      </c>
      <c r="C3630" s="44" t="s">
        <v>11737</v>
      </c>
      <c r="D3630" s="44"/>
      <c r="E3630" s="44" t="s">
        <v>9878</v>
      </c>
      <c r="F3630" s="44" t="s">
        <v>74</v>
      </c>
      <c r="G3630" s="45">
        <v>60</v>
      </c>
      <c r="H3630" s="46">
        <v>0</v>
      </c>
      <c r="I3630" s="44" t="s">
        <v>575</v>
      </c>
      <c r="J3630" s="44" t="s">
        <v>576</v>
      </c>
      <c r="K3630" s="44" t="s">
        <v>566</v>
      </c>
      <c r="L3630" s="44" t="s">
        <v>567</v>
      </c>
      <c r="M3630" s="44" t="s">
        <v>2277</v>
      </c>
      <c r="N3630" s="44"/>
      <c r="O3630" s="44" t="s">
        <v>9880</v>
      </c>
      <c r="P3630" s="44" t="s">
        <v>9876</v>
      </c>
      <c r="Q3630" s="44" t="s">
        <v>570</v>
      </c>
    </row>
    <row r="3631" spans="1:17" x14ac:dyDescent="0.25">
      <c r="A3631" s="44" t="s">
        <v>11738</v>
      </c>
      <c r="B3631" s="44" t="s">
        <v>10111</v>
      </c>
      <c r="C3631" s="44" t="s">
        <v>11739</v>
      </c>
      <c r="D3631" s="44"/>
      <c r="E3631" s="44" t="s">
        <v>9878</v>
      </c>
      <c r="F3631" s="44" t="s">
        <v>74</v>
      </c>
      <c r="G3631" s="45">
        <v>60</v>
      </c>
      <c r="H3631" s="46">
        <v>0</v>
      </c>
      <c r="I3631" s="44" t="s">
        <v>575</v>
      </c>
      <c r="J3631" s="44" t="s">
        <v>576</v>
      </c>
      <c r="K3631" s="44" t="s">
        <v>566</v>
      </c>
      <c r="L3631" s="44" t="s">
        <v>567</v>
      </c>
      <c r="M3631" s="44" t="s">
        <v>577</v>
      </c>
      <c r="N3631" s="44" t="s">
        <v>4232</v>
      </c>
      <c r="O3631" s="44" t="s">
        <v>9880</v>
      </c>
      <c r="P3631" s="44" t="s">
        <v>9876</v>
      </c>
      <c r="Q3631" s="44" t="s">
        <v>570</v>
      </c>
    </row>
    <row r="3632" spans="1:17" x14ac:dyDescent="0.25">
      <c r="A3632" s="44" t="s">
        <v>11740</v>
      </c>
      <c r="B3632" s="44" t="s">
        <v>10111</v>
      </c>
      <c r="C3632" s="44" t="s">
        <v>11741</v>
      </c>
      <c r="D3632" s="44"/>
      <c r="E3632" s="44" t="s">
        <v>9878</v>
      </c>
      <c r="F3632" s="44" t="s">
        <v>74</v>
      </c>
      <c r="G3632" s="45">
        <v>60</v>
      </c>
      <c r="H3632" s="46">
        <v>0</v>
      </c>
      <c r="I3632" s="44" t="s">
        <v>575</v>
      </c>
      <c r="J3632" s="44" t="s">
        <v>576</v>
      </c>
      <c r="K3632" s="44" t="s">
        <v>566</v>
      </c>
      <c r="L3632" s="44" t="s">
        <v>567</v>
      </c>
      <c r="M3632" s="44" t="s">
        <v>577</v>
      </c>
      <c r="N3632" s="44" t="s">
        <v>7475</v>
      </c>
      <c r="O3632" s="44" t="s">
        <v>9880</v>
      </c>
      <c r="P3632" s="44" t="s">
        <v>9876</v>
      </c>
      <c r="Q3632" s="44" t="s">
        <v>570</v>
      </c>
    </row>
    <row r="3633" spans="1:17" x14ac:dyDescent="0.25">
      <c r="A3633" s="44" t="s">
        <v>11742</v>
      </c>
      <c r="B3633" s="44" t="s">
        <v>10111</v>
      </c>
      <c r="C3633" s="44" t="s">
        <v>11743</v>
      </c>
      <c r="D3633" s="44"/>
      <c r="E3633" s="44" t="s">
        <v>9878</v>
      </c>
      <c r="F3633" s="44" t="s">
        <v>74</v>
      </c>
      <c r="G3633" s="45">
        <v>60</v>
      </c>
      <c r="H3633" s="46">
        <v>0</v>
      </c>
      <c r="I3633" s="44" t="s">
        <v>583</v>
      </c>
      <c r="J3633" s="44" t="s">
        <v>584</v>
      </c>
      <c r="K3633" s="44" t="s">
        <v>566</v>
      </c>
      <c r="L3633" s="44" t="s">
        <v>567</v>
      </c>
      <c r="M3633" s="44" t="s">
        <v>766</v>
      </c>
      <c r="N3633" s="44" t="s">
        <v>2903</v>
      </c>
      <c r="O3633" s="44" t="s">
        <v>9880</v>
      </c>
      <c r="P3633" s="44" t="s">
        <v>9876</v>
      </c>
      <c r="Q3633" s="44" t="s">
        <v>570</v>
      </c>
    </row>
    <row r="3634" spans="1:17" x14ac:dyDescent="0.25">
      <c r="A3634" s="44" t="s">
        <v>11744</v>
      </c>
      <c r="B3634" s="44" t="s">
        <v>10117</v>
      </c>
      <c r="C3634" s="44" t="s">
        <v>11745</v>
      </c>
      <c r="D3634" s="44" t="s">
        <v>74</v>
      </c>
      <c r="E3634" s="44" t="s">
        <v>9899</v>
      </c>
      <c r="F3634" s="44"/>
      <c r="G3634" s="45">
        <v>60</v>
      </c>
      <c r="H3634" s="46">
        <v>0</v>
      </c>
      <c r="I3634" s="44" t="s">
        <v>693</v>
      </c>
      <c r="J3634" s="44" t="s">
        <v>694</v>
      </c>
      <c r="K3634" s="44" t="s">
        <v>566</v>
      </c>
      <c r="L3634" s="44" t="s">
        <v>683</v>
      </c>
      <c r="M3634" s="44" t="s">
        <v>1078</v>
      </c>
      <c r="N3634" s="44"/>
      <c r="O3634" s="44" t="s">
        <v>9880</v>
      </c>
      <c r="P3634" s="44" t="s">
        <v>9876</v>
      </c>
      <c r="Q3634" s="44" t="s">
        <v>4245</v>
      </c>
    </row>
    <row r="3635" spans="1:17" x14ac:dyDescent="0.25">
      <c r="A3635" s="44" t="s">
        <v>11746</v>
      </c>
      <c r="B3635" s="44" t="s">
        <v>10227</v>
      </c>
      <c r="C3635" s="44" t="s">
        <v>11747</v>
      </c>
      <c r="D3635" s="44" t="s">
        <v>74</v>
      </c>
      <c r="E3635" s="44" t="s">
        <v>9899</v>
      </c>
      <c r="F3635" s="44"/>
      <c r="G3635" s="45">
        <v>60</v>
      </c>
      <c r="H3635" s="46">
        <v>0</v>
      </c>
      <c r="I3635" s="44" t="s">
        <v>699</v>
      </c>
      <c r="J3635" s="44" t="s">
        <v>700</v>
      </c>
      <c r="K3635" s="44" t="s">
        <v>566</v>
      </c>
      <c r="L3635" s="44" t="s">
        <v>683</v>
      </c>
      <c r="M3635" s="44" t="s">
        <v>1899</v>
      </c>
      <c r="N3635" s="44"/>
      <c r="O3635" s="44" t="s">
        <v>9880</v>
      </c>
      <c r="P3635" s="44" t="s">
        <v>9876</v>
      </c>
      <c r="Q3635" s="44" t="s">
        <v>4245</v>
      </c>
    </row>
    <row r="3636" spans="1:17" x14ac:dyDescent="0.25">
      <c r="A3636" s="44" t="s">
        <v>11748</v>
      </c>
      <c r="B3636" s="44" t="s">
        <v>10227</v>
      </c>
      <c r="C3636" s="44" t="s">
        <v>11749</v>
      </c>
      <c r="D3636" s="44" t="s">
        <v>74</v>
      </c>
      <c r="E3636" s="44" t="s">
        <v>9899</v>
      </c>
      <c r="F3636" s="44"/>
      <c r="G3636" s="45">
        <v>60</v>
      </c>
      <c r="H3636" s="46">
        <v>0</v>
      </c>
      <c r="I3636" s="44" t="s">
        <v>699</v>
      </c>
      <c r="J3636" s="44" t="s">
        <v>700</v>
      </c>
      <c r="K3636" s="44" t="s">
        <v>566</v>
      </c>
      <c r="L3636" s="44" t="s">
        <v>683</v>
      </c>
      <c r="M3636" s="44" t="s">
        <v>1899</v>
      </c>
      <c r="N3636" s="44"/>
      <c r="O3636" s="44" t="s">
        <v>9880</v>
      </c>
      <c r="P3636" s="44" t="s">
        <v>9876</v>
      </c>
      <c r="Q3636" s="44" t="s">
        <v>4245</v>
      </c>
    </row>
    <row r="3637" spans="1:17" x14ac:dyDescent="0.25">
      <c r="A3637" s="44" t="s">
        <v>11750</v>
      </c>
      <c r="B3637" s="44" t="s">
        <v>10117</v>
      </c>
      <c r="C3637" s="44" t="s">
        <v>11751</v>
      </c>
      <c r="D3637" s="44" t="s">
        <v>74</v>
      </c>
      <c r="E3637" s="44" t="s">
        <v>9899</v>
      </c>
      <c r="F3637" s="44"/>
      <c r="G3637" s="45">
        <v>60</v>
      </c>
      <c r="H3637" s="46">
        <v>0</v>
      </c>
      <c r="I3637" s="44" t="s">
        <v>693</v>
      </c>
      <c r="J3637" s="44" t="s">
        <v>694</v>
      </c>
      <c r="K3637" s="44" t="s">
        <v>566</v>
      </c>
      <c r="L3637" s="44" t="s">
        <v>683</v>
      </c>
      <c r="M3637" s="44" t="s">
        <v>1078</v>
      </c>
      <c r="N3637" s="44"/>
      <c r="O3637" s="44" t="s">
        <v>9880</v>
      </c>
      <c r="P3637" s="44" t="s">
        <v>9876</v>
      </c>
      <c r="Q3637" s="44" t="s">
        <v>4245</v>
      </c>
    </row>
    <row r="3638" spans="1:17" x14ac:dyDescent="0.25">
      <c r="A3638" s="44" t="s">
        <v>11752</v>
      </c>
      <c r="B3638" s="44" t="s">
        <v>10111</v>
      </c>
      <c r="C3638" s="44" t="s">
        <v>11753</v>
      </c>
      <c r="D3638" s="44"/>
      <c r="E3638" s="44" t="s">
        <v>9878</v>
      </c>
      <c r="F3638" s="44" t="s">
        <v>74</v>
      </c>
      <c r="G3638" s="45">
        <v>60</v>
      </c>
      <c r="H3638" s="46">
        <v>0</v>
      </c>
      <c r="I3638" s="44" t="s">
        <v>657</v>
      </c>
      <c r="J3638" s="44" t="s">
        <v>658</v>
      </c>
      <c r="K3638" s="44" t="s">
        <v>566</v>
      </c>
      <c r="L3638" s="44" t="s">
        <v>567</v>
      </c>
      <c r="M3638" s="44" t="s">
        <v>974</v>
      </c>
      <c r="N3638" s="44"/>
      <c r="O3638" s="44" t="s">
        <v>9880</v>
      </c>
      <c r="P3638" s="44" t="s">
        <v>9876</v>
      </c>
      <c r="Q3638" s="44" t="s">
        <v>570</v>
      </c>
    </row>
    <row r="3639" spans="1:17" x14ac:dyDescent="0.25">
      <c r="A3639" s="44" t="s">
        <v>11754</v>
      </c>
      <c r="B3639" s="44" t="s">
        <v>10117</v>
      </c>
      <c r="C3639" s="44" t="s">
        <v>11755</v>
      </c>
      <c r="D3639" s="44" t="s">
        <v>74</v>
      </c>
      <c r="E3639" s="44" t="s">
        <v>9899</v>
      </c>
      <c r="F3639" s="44"/>
      <c r="G3639" s="45">
        <v>60</v>
      </c>
      <c r="H3639" s="46">
        <v>0</v>
      </c>
      <c r="I3639" s="44" t="s">
        <v>693</v>
      </c>
      <c r="J3639" s="44" t="s">
        <v>694</v>
      </c>
      <c r="K3639" s="44" t="s">
        <v>566</v>
      </c>
      <c r="L3639" s="44" t="s">
        <v>683</v>
      </c>
      <c r="M3639" s="44" t="s">
        <v>1078</v>
      </c>
      <c r="N3639" s="44"/>
      <c r="O3639" s="44" t="s">
        <v>9880</v>
      </c>
      <c r="P3639" s="44" t="s">
        <v>9876</v>
      </c>
      <c r="Q3639" s="44" t="s">
        <v>4245</v>
      </c>
    </row>
    <row r="3640" spans="1:17" x14ac:dyDescent="0.25">
      <c r="A3640" s="44" t="s">
        <v>11756</v>
      </c>
      <c r="B3640" s="44" t="s">
        <v>10117</v>
      </c>
      <c r="C3640" s="44" t="s">
        <v>11757</v>
      </c>
      <c r="D3640" s="44" t="s">
        <v>74</v>
      </c>
      <c r="E3640" s="44" t="s">
        <v>9899</v>
      </c>
      <c r="F3640" s="44"/>
      <c r="G3640" s="45">
        <v>60</v>
      </c>
      <c r="H3640" s="46">
        <v>0</v>
      </c>
      <c r="I3640" s="44" t="s">
        <v>5074</v>
      </c>
      <c r="J3640" s="44" t="s">
        <v>5075</v>
      </c>
      <c r="K3640" s="44" t="s">
        <v>566</v>
      </c>
      <c r="L3640" s="44" t="s">
        <v>683</v>
      </c>
      <c r="M3640" s="44" t="s">
        <v>1092</v>
      </c>
      <c r="N3640" s="44"/>
      <c r="O3640" s="44" t="s">
        <v>9880</v>
      </c>
      <c r="P3640" s="44" t="s">
        <v>9876</v>
      </c>
      <c r="Q3640" s="44" t="s">
        <v>4245</v>
      </c>
    </row>
    <row r="3641" spans="1:17" x14ac:dyDescent="0.25">
      <c r="A3641" s="44" t="s">
        <v>11758</v>
      </c>
      <c r="B3641" s="44" t="s">
        <v>10111</v>
      </c>
      <c r="C3641" s="44" t="s">
        <v>11759</v>
      </c>
      <c r="D3641" s="44"/>
      <c r="E3641" s="44" t="s">
        <v>9878</v>
      </c>
      <c r="F3641" s="44" t="s">
        <v>74</v>
      </c>
      <c r="G3641" s="45">
        <v>60</v>
      </c>
      <c r="H3641" s="46">
        <v>0</v>
      </c>
      <c r="I3641" s="44" t="s">
        <v>617</v>
      </c>
      <c r="J3641" s="44" t="s">
        <v>618</v>
      </c>
      <c r="K3641" s="44" t="s">
        <v>566</v>
      </c>
      <c r="L3641" s="44" t="s">
        <v>567</v>
      </c>
      <c r="M3641" s="44" t="s">
        <v>766</v>
      </c>
      <c r="N3641" s="44" t="s">
        <v>3711</v>
      </c>
      <c r="O3641" s="44" t="s">
        <v>9880</v>
      </c>
      <c r="P3641" s="44" t="s">
        <v>9876</v>
      </c>
      <c r="Q3641" s="44" t="s">
        <v>570</v>
      </c>
    </row>
    <row r="3642" spans="1:17" x14ac:dyDescent="0.25">
      <c r="A3642" s="44" t="s">
        <v>11760</v>
      </c>
      <c r="B3642" s="44" t="s">
        <v>10137</v>
      </c>
      <c r="C3642" s="44" t="s">
        <v>11761</v>
      </c>
      <c r="D3642" s="44"/>
      <c r="E3642" s="44" t="s">
        <v>9878</v>
      </c>
      <c r="F3642" s="44" t="s">
        <v>74</v>
      </c>
      <c r="G3642" s="45">
        <v>60</v>
      </c>
      <c r="H3642" s="46">
        <v>0</v>
      </c>
      <c r="I3642" s="44" t="s">
        <v>623</v>
      </c>
      <c r="J3642" s="44" t="s">
        <v>624</v>
      </c>
      <c r="K3642" s="44" t="s">
        <v>566</v>
      </c>
      <c r="L3642" s="44" t="s">
        <v>567</v>
      </c>
      <c r="M3642" s="44" t="s">
        <v>795</v>
      </c>
      <c r="N3642" s="44"/>
      <c r="O3642" s="44" t="s">
        <v>9880</v>
      </c>
      <c r="P3642" s="44" t="s">
        <v>9876</v>
      </c>
      <c r="Q3642" s="44" t="s">
        <v>570</v>
      </c>
    </row>
    <row r="3643" spans="1:17" x14ac:dyDescent="0.25">
      <c r="A3643" s="44" t="s">
        <v>11762</v>
      </c>
      <c r="B3643" s="44" t="s">
        <v>10102</v>
      </c>
      <c r="C3643" s="44" t="s">
        <v>11763</v>
      </c>
      <c r="D3643" s="44"/>
      <c r="E3643" s="44" t="s">
        <v>9878</v>
      </c>
      <c r="F3643" s="44" t="s">
        <v>74</v>
      </c>
      <c r="G3643" s="45">
        <v>60</v>
      </c>
      <c r="H3643" s="46">
        <v>0</v>
      </c>
      <c r="I3643" s="44" t="s">
        <v>657</v>
      </c>
      <c r="J3643" s="44" t="s">
        <v>658</v>
      </c>
      <c r="K3643" s="44" t="s">
        <v>566</v>
      </c>
      <c r="L3643" s="44" t="s">
        <v>567</v>
      </c>
      <c r="M3643" s="44" t="s">
        <v>659</v>
      </c>
      <c r="N3643" s="44"/>
      <c r="O3643" s="44" t="s">
        <v>9880</v>
      </c>
      <c r="P3643" s="44" t="s">
        <v>9876</v>
      </c>
      <c r="Q3643" s="44" t="s">
        <v>570</v>
      </c>
    </row>
    <row r="3644" spans="1:17" x14ac:dyDescent="0.25">
      <c r="A3644" s="44" t="s">
        <v>11764</v>
      </c>
      <c r="B3644" s="44" t="s">
        <v>10117</v>
      </c>
      <c r="C3644" s="44" t="s">
        <v>11765</v>
      </c>
      <c r="D3644" s="44" t="s">
        <v>74</v>
      </c>
      <c r="E3644" s="44" t="s">
        <v>9899</v>
      </c>
      <c r="F3644" s="44"/>
      <c r="G3644" s="45">
        <v>60</v>
      </c>
      <c r="H3644" s="46">
        <v>0</v>
      </c>
      <c r="I3644" s="44" t="s">
        <v>681</v>
      </c>
      <c r="J3644" s="44" t="s">
        <v>682</v>
      </c>
      <c r="K3644" s="44" t="s">
        <v>566</v>
      </c>
      <c r="L3644" s="44" t="s">
        <v>683</v>
      </c>
      <c r="M3644" s="44" t="s">
        <v>759</v>
      </c>
      <c r="N3644" s="44"/>
      <c r="O3644" s="44" t="s">
        <v>9880</v>
      </c>
      <c r="P3644" s="44" t="s">
        <v>9876</v>
      </c>
      <c r="Q3644" s="44" t="s">
        <v>4245</v>
      </c>
    </row>
    <row r="3645" spans="1:17" x14ac:dyDescent="0.25">
      <c r="A3645" s="44" t="s">
        <v>11766</v>
      </c>
      <c r="B3645" s="44" t="s">
        <v>10227</v>
      </c>
      <c r="C3645" s="44" t="s">
        <v>11767</v>
      </c>
      <c r="D3645" s="44" t="s">
        <v>74</v>
      </c>
      <c r="E3645" s="44" t="s">
        <v>9899</v>
      </c>
      <c r="F3645" s="44"/>
      <c r="G3645" s="45">
        <v>60</v>
      </c>
      <c r="H3645" s="46">
        <v>0</v>
      </c>
      <c r="I3645" s="44" t="s">
        <v>5074</v>
      </c>
      <c r="J3645" s="44" t="s">
        <v>5075</v>
      </c>
      <c r="K3645" s="44" t="s">
        <v>566</v>
      </c>
      <c r="L3645" s="44" t="s">
        <v>683</v>
      </c>
      <c r="M3645" s="44" t="s">
        <v>1899</v>
      </c>
      <c r="N3645" s="44"/>
      <c r="O3645" s="44" t="s">
        <v>9880</v>
      </c>
      <c r="P3645" s="44" t="s">
        <v>9876</v>
      </c>
      <c r="Q3645" s="44" t="s">
        <v>4245</v>
      </c>
    </row>
    <row r="3646" spans="1:17" x14ac:dyDescent="0.25">
      <c r="A3646" s="44" t="s">
        <v>11768</v>
      </c>
      <c r="B3646" s="44" t="s">
        <v>10117</v>
      </c>
      <c r="C3646" s="44" t="s">
        <v>11769</v>
      </c>
      <c r="D3646" s="44" t="s">
        <v>74</v>
      </c>
      <c r="E3646" s="44" t="s">
        <v>9899</v>
      </c>
      <c r="F3646" s="44"/>
      <c r="G3646" s="45">
        <v>60</v>
      </c>
      <c r="H3646" s="46">
        <v>0</v>
      </c>
      <c r="I3646" s="44" t="s">
        <v>693</v>
      </c>
      <c r="J3646" s="44" t="s">
        <v>694</v>
      </c>
      <c r="K3646" s="44" t="s">
        <v>566</v>
      </c>
      <c r="L3646" s="44" t="s">
        <v>683</v>
      </c>
      <c r="M3646" s="44" t="s">
        <v>695</v>
      </c>
      <c r="N3646" s="44"/>
      <c r="O3646" s="44" t="s">
        <v>9880</v>
      </c>
      <c r="P3646" s="44" t="s">
        <v>9876</v>
      </c>
      <c r="Q3646" s="44" t="s">
        <v>4245</v>
      </c>
    </row>
    <row r="3647" spans="1:17" x14ac:dyDescent="0.25">
      <c r="A3647" s="44" t="s">
        <v>11770</v>
      </c>
      <c r="B3647" s="44" t="s">
        <v>10117</v>
      </c>
      <c r="C3647" s="44" t="s">
        <v>11771</v>
      </c>
      <c r="D3647" s="44" t="s">
        <v>74</v>
      </c>
      <c r="E3647" s="44" t="s">
        <v>9899</v>
      </c>
      <c r="F3647" s="44"/>
      <c r="G3647" s="45">
        <v>60</v>
      </c>
      <c r="H3647" s="46">
        <v>0</v>
      </c>
      <c r="I3647" s="44" t="s">
        <v>681</v>
      </c>
      <c r="J3647" s="44" t="s">
        <v>682</v>
      </c>
      <c r="K3647" s="44" t="s">
        <v>566</v>
      </c>
      <c r="L3647" s="44" t="s">
        <v>683</v>
      </c>
      <c r="M3647" s="44" t="s">
        <v>1014</v>
      </c>
      <c r="N3647" s="44"/>
      <c r="O3647" s="44" t="s">
        <v>9880</v>
      </c>
      <c r="P3647" s="44" t="s">
        <v>9876</v>
      </c>
      <c r="Q3647" s="44" t="s">
        <v>4245</v>
      </c>
    </row>
    <row r="3648" spans="1:17" x14ac:dyDescent="0.25">
      <c r="A3648" s="44" t="s">
        <v>11772</v>
      </c>
      <c r="B3648" s="44" t="s">
        <v>10117</v>
      </c>
      <c r="C3648" s="44" t="s">
        <v>11773</v>
      </c>
      <c r="D3648" s="44" t="s">
        <v>74</v>
      </c>
      <c r="E3648" s="44" t="s">
        <v>9899</v>
      </c>
      <c r="F3648" s="44"/>
      <c r="G3648" s="45">
        <v>60</v>
      </c>
      <c r="H3648" s="46">
        <v>0</v>
      </c>
      <c r="I3648" s="44" t="s">
        <v>693</v>
      </c>
      <c r="J3648" s="44" t="s">
        <v>694</v>
      </c>
      <c r="K3648" s="44" t="s">
        <v>566</v>
      </c>
      <c r="L3648" s="44" t="s">
        <v>683</v>
      </c>
      <c r="M3648" s="44" t="s">
        <v>695</v>
      </c>
      <c r="N3648" s="44"/>
      <c r="O3648" s="44" t="s">
        <v>9880</v>
      </c>
      <c r="P3648" s="44" t="s">
        <v>9876</v>
      </c>
      <c r="Q3648" s="44" t="s">
        <v>4245</v>
      </c>
    </row>
    <row r="3649" spans="1:17" x14ac:dyDescent="0.25">
      <c r="A3649" s="44" t="s">
        <v>11774</v>
      </c>
      <c r="B3649" s="44" t="s">
        <v>10117</v>
      </c>
      <c r="C3649" s="44" t="s">
        <v>11775</v>
      </c>
      <c r="D3649" s="44" t="s">
        <v>74</v>
      </c>
      <c r="E3649" s="44" t="s">
        <v>9899</v>
      </c>
      <c r="F3649" s="44"/>
      <c r="G3649" s="45">
        <v>60</v>
      </c>
      <c r="H3649" s="46">
        <v>0</v>
      </c>
      <c r="I3649" s="44" t="s">
        <v>681</v>
      </c>
      <c r="J3649" s="44" t="s">
        <v>682</v>
      </c>
      <c r="K3649" s="44" t="s">
        <v>566</v>
      </c>
      <c r="L3649" s="44" t="s">
        <v>683</v>
      </c>
      <c r="M3649" s="44" t="s">
        <v>759</v>
      </c>
      <c r="N3649" s="44"/>
      <c r="O3649" s="44" t="s">
        <v>9880</v>
      </c>
      <c r="P3649" s="44" t="s">
        <v>9876</v>
      </c>
      <c r="Q3649" s="44" t="s">
        <v>4245</v>
      </c>
    </row>
    <row r="3650" spans="1:17" x14ac:dyDescent="0.25">
      <c r="A3650" s="44" t="s">
        <v>11776</v>
      </c>
      <c r="B3650" s="44" t="s">
        <v>10117</v>
      </c>
      <c r="C3650" s="44" t="s">
        <v>11777</v>
      </c>
      <c r="D3650" s="44" t="s">
        <v>74</v>
      </c>
      <c r="E3650" s="44" t="s">
        <v>9899</v>
      </c>
      <c r="F3650" s="44"/>
      <c r="G3650" s="45">
        <v>60</v>
      </c>
      <c r="H3650" s="46">
        <v>0</v>
      </c>
      <c r="I3650" s="44" t="s">
        <v>5074</v>
      </c>
      <c r="J3650" s="44" t="s">
        <v>5075</v>
      </c>
      <c r="K3650" s="44" t="s">
        <v>566</v>
      </c>
      <c r="L3650" s="44" t="s">
        <v>683</v>
      </c>
      <c r="M3650" s="44" t="s">
        <v>1032</v>
      </c>
      <c r="N3650" s="44"/>
      <c r="O3650" s="44" t="s">
        <v>9880</v>
      </c>
      <c r="P3650" s="44" t="s">
        <v>9876</v>
      </c>
      <c r="Q3650" s="44" t="s">
        <v>4245</v>
      </c>
    </row>
    <row r="3651" spans="1:17" x14ac:dyDescent="0.25">
      <c r="A3651" s="44" t="s">
        <v>11778</v>
      </c>
      <c r="B3651" s="44" t="s">
        <v>10671</v>
      </c>
      <c r="C3651" s="44" t="s">
        <v>11779</v>
      </c>
      <c r="D3651" s="44"/>
      <c r="E3651" s="44" t="s">
        <v>9878</v>
      </c>
      <c r="F3651" s="44" t="s">
        <v>74</v>
      </c>
      <c r="G3651" s="45">
        <v>60</v>
      </c>
      <c r="H3651" s="46">
        <v>0</v>
      </c>
      <c r="I3651" s="44" t="s">
        <v>583</v>
      </c>
      <c r="J3651" s="44" t="s">
        <v>584</v>
      </c>
      <c r="K3651" s="44" t="s">
        <v>566</v>
      </c>
      <c r="L3651" s="44" t="s">
        <v>567</v>
      </c>
      <c r="M3651" s="44" t="s">
        <v>766</v>
      </c>
      <c r="N3651" s="44" t="s">
        <v>6420</v>
      </c>
      <c r="O3651" s="44" t="s">
        <v>9880</v>
      </c>
      <c r="P3651" s="44" t="s">
        <v>9876</v>
      </c>
      <c r="Q3651" s="44" t="s">
        <v>570</v>
      </c>
    </row>
    <row r="3652" spans="1:17" x14ac:dyDescent="0.25">
      <c r="A3652" s="44" t="s">
        <v>11780</v>
      </c>
      <c r="B3652" s="44" t="s">
        <v>10117</v>
      </c>
      <c r="C3652" s="44" t="s">
        <v>11781</v>
      </c>
      <c r="D3652" s="44" t="s">
        <v>74</v>
      </c>
      <c r="E3652" s="44" t="s">
        <v>9899</v>
      </c>
      <c r="F3652" s="44"/>
      <c r="G3652" s="45">
        <v>60</v>
      </c>
      <c r="H3652" s="46">
        <v>0</v>
      </c>
      <c r="I3652" s="44" t="s">
        <v>5074</v>
      </c>
      <c r="J3652" s="44" t="s">
        <v>5075</v>
      </c>
      <c r="K3652" s="44" t="s">
        <v>566</v>
      </c>
      <c r="L3652" s="44" t="s">
        <v>683</v>
      </c>
      <c r="M3652" s="44" t="s">
        <v>1092</v>
      </c>
      <c r="N3652" s="44"/>
      <c r="O3652" s="44" t="s">
        <v>9880</v>
      </c>
      <c r="P3652" s="44" t="s">
        <v>9876</v>
      </c>
      <c r="Q3652" s="44" t="s">
        <v>4245</v>
      </c>
    </row>
    <row r="3653" spans="1:17" x14ac:dyDescent="0.25">
      <c r="A3653" s="44" t="s">
        <v>11782</v>
      </c>
      <c r="B3653" s="44" t="s">
        <v>10117</v>
      </c>
      <c r="C3653" s="44" t="s">
        <v>11783</v>
      </c>
      <c r="D3653" s="44" t="s">
        <v>74</v>
      </c>
      <c r="E3653" s="44" t="s">
        <v>9899</v>
      </c>
      <c r="F3653" s="44"/>
      <c r="G3653" s="45">
        <v>60</v>
      </c>
      <c r="H3653" s="46">
        <v>0</v>
      </c>
      <c r="I3653" s="44" t="s">
        <v>693</v>
      </c>
      <c r="J3653" s="44" t="s">
        <v>694</v>
      </c>
      <c r="K3653" s="44" t="s">
        <v>566</v>
      </c>
      <c r="L3653" s="44" t="s">
        <v>683</v>
      </c>
      <c r="M3653" s="44" t="s">
        <v>695</v>
      </c>
      <c r="N3653" s="44"/>
      <c r="O3653" s="44" t="s">
        <v>9880</v>
      </c>
      <c r="P3653" s="44" t="s">
        <v>9876</v>
      </c>
      <c r="Q3653" s="44" t="s">
        <v>4245</v>
      </c>
    </row>
    <row r="3654" spans="1:17" x14ac:dyDescent="0.25">
      <c r="A3654" s="44" t="s">
        <v>11784</v>
      </c>
      <c r="B3654" s="44" t="s">
        <v>10117</v>
      </c>
      <c r="C3654" s="44" t="s">
        <v>11785</v>
      </c>
      <c r="D3654" s="44" t="s">
        <v>74</v>
      </c>
      <c r="E3654" s="44" t="s">
        <v>9899</v>
      </c>
      <c r="F3654" s="44"/>
      <c r="G3654" s="45">
        <v>60</v>
      </c>
      <c r="H3654" s="46">
        <v>0</v>
      </c>
      <c r="I3654" s="44" t="s">
        <v>681</v>
      </c>
      <c r="J3654" s="44" t="s">
        <v>682</v>
      </c>
      <c r="K3654" s="44" t="s">
        <v>566</v>
      </c>
      <c r="L3654" s="44" t="s">
        <v>683</v>
      </c>
      <c r="M3654" s="44" t="s">
        <v>1106</v>
      </c>
      <c r="N3654" s="44"/>
      <c r="O3654" s="44" t="s">
        <v>9880</v>
      </c>
      <c r="P3654" s="44" t="s">
        <v>9876</v>
      </c>
      <c r="Q3654" s="44" t="s">
        <v>4245</v>
      </c>
    </row>
    <row r="3655" spans="1:17" x14ac:dyDescent="0.25">
      <c r="A3655" s="44" t="s">
        <v>11786</v>
      </c>
      <c r="B3655" s="44" t="s">
        <v>10102</v>
      </c>
      <c r="C3655" s="44" t="s">
        <v>11787</v>
      </c>
      <c r="D3655" s="44"/>
      <c r="E3655" s="44" t="s">
        <v>9878</v>
      </c>
      <c r="F3655" s="44" t="s">
        <v>74</v>
      </c>
      <c r="G3655" s="45">
        <v>60</v>
      </c>
      <c r="H3655" s="46">
        <v>0</v>
      </c>
      <c r="I3655" s="44" t="s">
        <v>657</v>
      </c>
      <c r="J3655" s="44" t="s">
        <v>658</v>
      </c>
      <c r="K3655" s="44" t="s">
        <v>566</v>
      </c>
      <c r="L3655" s="44" t="s">
        <v>567</v>
      </c>
      <c r="M3655" s="44" t="s">
        <v>659</v>
      </c>
      <c r="N3655" s="44"/>
      <c r="O3655" s="44" t="s">
        <v>9880</v>
      </c>
      <c r="P3655" s="44" t="s">
        <v>9876</v>
      </c>
      <c r="Q3655" s="44" t="s">
        <v>570</v>
      </c>
    </row>
    <row r="3656" spans="1:17" x14ac:dyDescent="0.25">
      <c r="A3656" s="44" t="s">
        <v>11788</v>
      </c>
      <c r="B3656" s="44" t="s">
        <v>10117</v>
      </c>
      <c r="C3656" s="44" t="s">
        <v>11789</v>
      </c>
      <c r="D3656" s="44" t="s">
        <v>74</v>
      </c>
      <c r="E3656" s="44" t="s">
        <v>9899</v>
      </c>
      <c r="F3656" s="44"/>
      <c r="G3656" s="45">
        <v>60</v>
      </c>
      <c r="H3656" s="46">
        <v>0</v>
      </c>
      <c r="I3656" s="44" t="s">
        <v>681</v>
      </c>
      <c r="J3656" s="44" t="s">
        <v>682</v>
      </c>
      <c r="K3656" s="44" t="s">
        <v>566</v>
      </c>
      <c r="L3656" s="44" t="s">
        <v>683</v>
      </c>
      <c r="M3656" s="44" t="s">
        <v>1106</v>
      </c>
      <c r="N3656" s="44"/>
      <c r="O3656" s="44" t="s">
        <v>9880</v>
      </c>
      <c r="P3656" s="44" t="s">
        <v>9876</v>
      </c>
      <c r="Q3656" s="44" t="s">
        <v>4245</v>
      </c>
    </row>
    <row r="3657" spans="1:17" x14ac:dyDescent="0.25">
      <c r="A3657" s="44" t="s">
        <v>11790</v>
      </c>
      <c r="B3657" s="44" t="s">
        <v>10117</v>
      </c>
      <c r="C3657" s="44" t="s">
        <v>11791</v>
      </c>
      <c r="D3657" s="44" t="s">
        <v>74</v>
      </c>
      <c r="E3657" s="44" t="s">
        <v>9899</v>
      </c>
      <c r="F3657" s="44"/>
      <c r="G3657" s="45">
        <v>60</v>
      </c>
      <c r="H3657" s="46">
        <v>0</v>
      </c>
      <c r="I3657" s="44" t="s">
        <v>693</v>
      </c>
      <c r="J3657" s="44" t="s">
        <v>694</v>
      </c>
      <c r="K3657" s="44" t="s">
        <v>566</v>
      </c>
      <c r="L3657" s="44" t="s">
        <v>683</v>
      </c>
      <c r="M3657" s="44" t="s">
        <v>1078</v>
      </c>
      <c r="N3657" s="44"/>
      <c r="O3657" s="44" t="s">
        <v>9880</v>
      </c>
      <c r="P3657" s="44" t="s">
        <v>9876</v>
      </c>
      <c r="Q3657" s="44" t="s">
        <v>4245</v>
      </c>
    </row>
    <row r="3658" spans="1:17" x14ac:dyDescent="0.25">
      <c r="A3658" s="44" t="s">
        <v>11792</v>
      </c>
      <c r="B3658" s="44" t="s">
        <v>10102</v>
      </c>
      <c r="C3658" s="44" t="s">
        <v>11793</v>
      </c>
      <c r="D3658" s="44"/>
      <c r="E3658" s="44" t="s">
        <v>9878</v>
      </c>
      <c r="F3658" s="44" t="s">
        <v>74</v>
      </c>
      <c r="G3658" s="45">
        <v>60</v>
      </c>
      <c r="H3658" s="46">
        <v>0</v>
      </c>
      <c r="I3658" s="44" t="s">
        <v>671</v>
      </c>
      <c r="J3658" s="44" t="s">
        <v>672</v>
      </c>
      <c r="K3658" s="44" t="s">
        <v>566</v>
      </c>
      <c r="L3658" s="44" t="s">
        <v>567</v>
      </c>
      <c r="M3658" s="44" t="s">
        <v>2445</v>
      </c>
      <c r="N3658" s="44"/>
      <c r="O3658" s="44" t="s">
        <v>9880</v>
      </c>
      <c r="P3658" s="44" t="s">
        <v>9876</v>
      </c>
      <c r="Q3658" s="44" t="s">
        <v>570</v>
      </c>
    </row>
    <row r="3659" spans="1:17" x14ac:dyDescent="0.25">
      <c r="A3659" s="44" t="s">
        <v>11794</v>
      </c>
      <c r="B3659" s="44" t="s">
        <v>10102</v>
      </c>
      <c r="C3659" s="44" t="s">
        <v>11795</v>
      </c>
      <c r="D3659" s="44"/>
      <c r="E3659" s="44" t="s">
        <v>9878</v>
      </c>
      <c r="F3659" s="44" t="s">
        <v>74</v>
      </c>
      <c r="G3659" s="45">
        <v>60</v>
      </c>
      <c r="H3659" s="46">
        <v>0</v>
      </c>
      <c r="I3659" s="44" t="s">
        <v>657</v>
      </c>
      <c r="J3659" s="44" t="s">
        <v>658</v>
      </c>
      <c r="K3659" s="44" t="s">
        <v>566</v>
      </c>
      <c r="L3659" s="44" t="s">
        <v>567</v>
      </c>
      <c r="M3659" s="44" t="s">
        <v>659</v>
      </c>
      <c r="N3659" s="44"/>
      <c r="O3659" s="44" t="s">
        <v>9880</v>
      </c>
      <c r="P3659" s="44" t="s">
        <v>9876</v>
      </c>
      <c r="Q3659" s="44" t="s">
        <v>570</v>
      </c>
    </row>
    <row r="3660" spans="1:17" x14ac:dyDescent="0.25">
      <c r="A3660" s="44" t="s">
        <v>11796</v>
      </c>
      <c r="B3660" s="44" t="s">
        <v>10137</v>
      </c>
      <c r="C3660" s="44" t="s">
        <v>11797</v>
      </c>
      <c r="D3660" s="44"/>
      <c r="E3660" s="44" t="s">
        <v>9878</v>
      </c>
      <c r="F3660" s="44" t="s">
        <v>74</v>
      </c>
      <c r="G3660" s="45">
        <v>60</v>
      </c>
      <c r="H3660" s="46">
        <v>0</v>
      </c>
      <c r="I3660" s="44" t="s">
        <v>657</v>
      </c>
      <c r="J3660" s="44" t="s">
        <v>658</v>
      </c>
      <c r="K3660" s="44" t="s">
        <v>566</v>
      </c>
      <c r="L3660" s="44" t="s">
        <v>567</v>
      </c>
      <c r="M3660" s="44" t="s">
        <v>568</v>
      </c>
      <c r="N3660" s="44"/>
      <c r="O3660" s="44" t="s">
        <v>9880</v>
      </c>
      <c r="P3660" s="44" t="s">
        <v>9876</v>
      </c>
      <c r="Q3660" s="44" t="s">
        <v>570</v>
      </c>
    </row>
    <row r="3661" spans="1:17" x14ac:dyDescent="0.25">
      <c r="A3661" s="44" t="s">
        <v>11798</v>
      </c>
      <c r="B3661" s="44" t="s">
        <v>11799</v>
      </c>
      <c r="C3661" s="44" t="s">
        <v>11800</v>
      </c>
      <c r="D3661" s="44"/>
      <c r="E3661" s="44" t="s">
        <v>9878</v>
      </c>
      <c r="F3661" s="44" t="s">
        <v>74</v>
      </c>
      <c r="G3661" s="45">
        <v>60</v>
      </c>
      <c r="H3661" s="46">
        <v>0</v>
      </c>
      <c r="I3661" s="44" t="s">
        <v>789</v>
      </c>
      <c r="J3661" s="44" t="s">
        <v>790</v>
      </c>
      <c r="K3661" s="44" t="s">
        <v>566</v>
      </c>
      <c r="L3661" s="44" t="s">
        <v>567</v>
      </c>
      <c r="M3661" s="44" t="s">
        <v>795</v>
      </c>
      <c r="N3661" s="44"/>
      <c r="O3661" s="44" t="s">
        <v>9880</v>
      </c>
      <c r="P3661" s="44" t="s">
        <v>9876</v>
      </c>
      <c r="Q3661" s="44" t="s">
        <v>570</v>
      </c>
    </row>
    <row r="3662" spans="1:17" x14ac:dyDescent="0.25">
      <c r="A3662" s="44" t="s">
        <v>11801</v>
      </c>
      <c r="B3662" s="44" t="s">
        <v>10117</v>
      </c>
      <c r="C3662" s="44" t="s">
        <v>11802</v>
      </c>
      <c r="D3662" s="44" t="s">
        <v>74</v>
      </c>
      <c r="E3662" s="44" t="s">
        <v>9899</v>
      </c>
      <c r="F3662" s="44"/>
      <c r="G3662" s="45">
        <v>60</v>
      </c>
      <c r="H3662" s="46">
        <v>0</v>
      </c>
      <c r="I3662" s="44" t="s">
        <v>693</v>
      </c>
      <c r="J3662" s="44" t="s">
        <v>694</v>
      </c>
      <c r="K3662" s="44" t="s">
        <v>566</v>
      </c>
      <c r="L3662" s="44" t="s">
        <v>683</v>
      </c>
      <c r="M3662" s="44" t="s">
        <v>1078</v>
      </c>
      <c r="N3662" s="44"/>
      <c r="O3662" s="44" t="s">
        <v>9880</v>
      </c>
      <c r="P3662" s="44" t="s">
        <v>9876</v>
      </c>
      <c r="Q3662" s="44" t="s">
        <v>4245</v>
      </c>
    </row>
    <row r="3663" spans="1:17" x14ac:dyDescent="0.25">
      <c r="A3663" s="44" t="s">
        <v>11803</v>
      </c>
      <c r="B3663" s="44" t="s">
        <v>10114</v>
      </c>
      <c r="C3663" s="44" t="s">
        <v>11804</v>
      </c>
      <c r="D3663" s="44" t="s">
        <v>74</v>
      </c>
      <c r="E3663" s="44" t="s">
        <v>9899</v>
      </c>
      <c r="F3663" s="44"/>
      <c r="G3663" s="45">
        <v>60</v>
      </c>
      <c r="H3663" s="46">
        <v>0</v>
      </c>
      <c r="I3663" s="44" t="s">
        <v>693</v>
      </c>
      <c r="J3663" s="44" t="s">
        <v>694</v>
      </c>
      <c r="K3663" s="44" t="s">
        <v>566</v>
      </c>
      <c r="L3663" s="44" t="s">
        <v>683</v>
      </c>
      <c r="M3663" s="44" t="s">
        <v>1068</v>
      </c>
      <c r="N3663" s="44"/>
      <c r="O3663" s="44" t="s">
        <v>9880</v>
      </c>
      <c r="P3663" s="44" t="s">
        <v>9876</v>
      </c>
      <c r="Q3663" s="44" t="s">
        <v>4245</v>
      </c>
    </row>
    <row r="3664" spans="1:17" x14ac:dyDescent="0.25">
      <c r="A3664" s="44" t="s">
        <v>11805</v>
      </c>
      <c r="B3664" s="44" t="s">
        <v>10102</v>
      </c>
      <c r="C3664" s="44" t="s">
        <v>11806</v>
      </c>
      <c r="D3664" s="44"/>
      <c r="E3664" s="44" t="s">
        <v>9878</v>
      </c>
      <c r="F3664" s="44" t="s">
        <v>74</v>
      </c>
      <c r="G3664" s="45">
        <v>60</v>
      </c>
      <c r="H3664" s="46">
        <v>0</v>
      </c>
      <c r="I3664" s="44" t="s">
        <v>623</v>
      </c>
      <c r="J3664" s="44" t="s">
        <v>624</v>
      </c>
      <c r="K3664" s="44" t="s">
        <v>566</v>
      </c>
      <c r="L3664" s="44" t="s">
        <v>567</v>
      </c>
      <c r="M3664" s="44" t="s">
        <v>667</v>
      </c>
      <c r="N3664" s="44"/>
      <c r="O3664" s="44" t="s">
        <v>9880</v>
      </c>
      <c r="P3664" s="44" t="s">
        <v>9876</v>
      </c>
      <c r="Q3664" s="44" t="s">
        <v>570</v>
      </c>
    </row>
    <row r="3665" spans="1:17" x14ac:dyDescent="0.25">
      <c r="A3665" s="44" t="s">
        <v>11807</v>
      </c>
      <c r="B3665" s="44" t="s">
        <v>10137</v>
      </c>
      <c r="C3665" s="44" t="s">
        <v>11808</v>
      </c>
      <c r="D3665" s="44"/>
      <c r="E3665" s="44" t="s">
        <v>9878</v>
      </c>
      <c r="F3665" s="44" t="s">
        <v>74</v>
      </c>
      <c r="G3665" s="45">
        <v>60</v>
      </c>
      <c r="H3665" s="46">
        <v>0</v>
      </c>
      <c r="I3665" s="44" t="s">
        <v>789</v>
      </c>
      <c r="J3665" s="44" t="s">
        <v>790</v>
      </c>
      <c r="K3665" s="44" t="s">
        <v>566</v>
      </c>
      <c r="L3665" s="44" t="s">
        <v>567</v>
      </c>
      <c r="M3665" s="44" t="s">
        <v>568</v>
      </c>
      <c r="N3665" s="44"/>
      <c r="O3665" s="44" t="s">
        <v>9880</v>
      </c>
      <c r="P3665" s="44" t="s">
        <v>9876</v>
      </c>
      <c r="Q3665" s="44" t="s">
        <v>570</v>
      </c>
    </row>
    <row r="3666" spans="1:17" x14ac:dyDescent="0.25">
      <c r="A3666" s="44" t="s">
        <v>11809</v>
      </c>
      <c r="B3666" s="44" t="s">
        <v>10111</v>
      </c>
      <c r="C3666" s="44" t="s">
        <v>11810</v>
      </c>
      <c r="D3666" s="44"/>
      <c r="E3666" s="44" t="s">
        <v>9878</v>
      </c>
      <c r="F3666" s="44" t="s">
        <v>74</v>
      </c>
      <c r="G3666" s="45">
        <v>60</v>
      </c>
      <c r="H3666" s="46">
        <v>0</v>
      </c>
      <c r="I3666" s="44" t="s">
        <v>575</v>
      </c>
      <c r="J3666" s="44" t="s">
        <v>576</v>
      </c>
      <c r="K3666" s="44" t="s">
        <v>566</v>
      </c>
      <c r="L3666" s="44" t="s">
        <v>567</v>
      </c>
      <c r="M3666" s="44" t="s">
        <v>629</v>
      </c>
      <c r="N3666" s="44"/>
      <c r="O3666" s="44" t="s">
        <v>9880</v>
      </c>
      <c r="P3666" s="44" t="s">
        <v>9876</v>
      </c>
      <c r="Q3666" s="44" t="s">
        <v>570</v>
      </c>
    </row>
    <row r="3667" spans="1:17" x14ac:dyDescent="0.25">
      <c r="A3667" s="44" t="s">
        <v>11811</v>
      </c>
      <c r="B3667" s="44" t="s">
        <v>10102</v>
      </c>
      <c r="C3667" s="44" t="s">
        <v>11812</v>
      </c>
      <c r="D3667" s="44"/>
      <c r="E3667" s="44" t="s">
        <v>9878</v>
      </c>
      <c r="F3667" s="44" t="s">
        <v>74</v>
      </c>
      <c r="G3667" s="45">
        <v>60</v>
      </c>
      <c r="H3667" s="46">
        <v>0</v>
      </c>
      <c r="I3667" s="44" t="s">
        <v>657</v>
      </c>
      <c r="J3667" s="44" t="s">
        <v>658</v>
      </c>
      <c r="K3667" s="44" t="s">
        <v>566</v>
      </c>
      <c r="L3667" s="44" t="s">
        <v>567</v>
      </c>
      <c r="M3667" s="44" t="s">
        <v>659</v>
      </c>
      <c r="N3667" s="44"/>
      <c r="O3667" s="44" t="s">
        <v>9880</v>
      </c>
      <c r="P3667" s="44" t="s">
        <v>9876</v>
      </c>
      <c r="Q3667" s="44" t="s">
        <v>570</v>
      </c>
    </row>
    <row r="3668" spans="1:17" x14ac:dyDescent="0.25">
      <c r="A3668" s="44" t="s">
        <v>11813</v>
      </c>
      <c r="B3668" s="44" t="s">
        <v>10117</v>
      </c>
      <c r="C3668" s="44" t="s">
        <v>11814</v>
      </c>
      <c r="D3668" s="44" t="s">
        <v>74</v>
      </c>
      <c r="E3668" s="44" t="s">
        <v>9899</v>
      </c>
      <c r="F3668" s="44"/>
      <c r="G3668" s="45">
        <v>60</v>
      </c>
      <c r="H3668" s="46">
        <v>0</v>
      </c>
      <c r="I3668" s="44" t="s">
        <v>693</v>
      </c>
      <c r="J3668" s="44" t="s">
        <v>694</v>
      </c>
      <c r="K3668" s="44" t="s">
        <v>566</v>
      </c>
      <c r="L3668" s="44" t="s">
        <v>683</v>
      </c>
      <c r="M3668" s="44" t="s">
        <v>695</v>
      </c>
      <c r="N3668" s="44"/>
      <c r="O3668" s="44" t="s">
        <v>9880</v>
      </c>
      <c r="P3668" s="44" t="s">
        <v>9876</v>
      </c>
      <c r="Q3668" s="44" t="s">
        <v>4245</v>
      </c>
    </row>
    <row r="3669" spans="1:17" x14ac:dyDescent="0.25">
      <c r="A3669" s="44" t="s">
        <v>11815</v>
      </c>
      <c r="B3669" s="44" t="s">
        <v>10114</v>
      </c>
      <c r="C3669" s="44" t="s">
        <v>11816</v>
      </c>
      <c r="D3669" s="44" t="s">
        <v>74</v>
      </c>
      <c r="E3669" s="44" t="s">
        <v>9899</v>
      </c>
      <c r="F3669" s="44"/>
      <c r="G3669" s="45">
        <v>60</v>
      </c>
      <c r="H3669" s="46">
        <v>0</v>
      </c>
      <c r="I3669" s="44" t="s">
        <v>5074</v>
      </c>
      <c r="J3669" s="44" t="s">
        <v>5075</v>
      </c>
      <c r="K3669" s="44" t="s">
        <v>566</v>
      </c>
      <c r="L3669" s="44" t="s">
        <v>683</v>
      </c>
      <c r="M3669" s="44" t="s">
        <v>1199</v>
      </c>
      <c r="N3669" s="44"/>
      <c r="O3669" s="44" t="s">
        <v>9880</v>
      </c>
      <c r="P3669" s="44" t="s">
        <v>9876</v>
      </c>
      <c r="Q3669" s="44" t="s">
        <v>4245</v>
      </c>
    </row>
    <row r="3670" spans="1:17" x14ac:dyDescent="0.25">
      <c r="A3670" s="44" t="s">
        <v>11817</v>
      </c>
      <c r="B3670" s="44" t="s">
        <v>10111</v>
      </c>
      <c r="C3670" s="44" t="s">
        <v>11818</v>
      </c>
      <c r="D3670" s="44"/>
      <c r="E3670" s="44" t="s">
        <v>9878</v>
      </c>
      <c r="F3670" s="44" t="s">
        <v>74</v>
      </c>
      <c r="G3670" s="45">
        <v>60</v>
      </c>
      <c r="H3670" s="46">
        <v>0</v>
      </c>
      <c r="I3670" s="44" t="s">
        <v>657</v>
      </c>
      <c r="J3670" s="44" t="s">
        <v>658</v>
      </c>
      <c r="K3670" s="44" t="s">
        <v>566</v>
      </c>
      <c r="L3670" s="44" t="s">
        <v>567</v>
      </c>
      <c r="M3670" s="44" t="s">
        <v>974</v>
      </c>
      <c r="N3670" s="44"/>
      <c r="O3670" s="44" t="s">
        <v>9880</v>
      </c>
      <c r="P3670" s="44" t="s">
        <v>9876</v>
      </c>
      <c r="Q3670" s="44" t="s">
        <v>570</v>
      </c>
    </row>
    <row r="3671" spans="1:17" x14ac:dyDescent="0.25">
      <c r="A3671" s="44" t="s">
        <v>11819</v>
      </c>
      <c r="B3671" s="44" t="s">
        <v>10117</v>
      </c>
      <c r="C3671" s="44" t="s">
        <v>11820</v>
      </c>
      <c r="D3671" s="44" t="s">
        <v>74</v>
      </c>
      <c r="E3671" s="44" t="s">
        <v>9899</v>
      </c>
      <c r="F3671" s="44"/>
      <c r="G3671" s="45">
        <v>60</v>
      </c>
      <c r="H3671" s="46">
        <v>0</v>
      </c>
      <c r="I3671" s="44" t="s">
        <v>681</v>
      </c>
      <c r="J3671" s="44" t="s">
        <v>682</v>
      </c>
      <c r="K3671" s="44" t="s">
        <v>566</v>
      </c>
      <c r="L3671" s="44" t="s">
        <v>683</v>
      </c>
      <c r="M3671" s="44" t="s">
        <v>1106</v>
      </c>
      <c r="N3671" s="44"/>
      <c r="O3671" s="44" t="s">
        <v>9880</v>
      </c>
      <c r="P3671" s="44" t="s">
        <v>9876</v>
      </c>
      <c r="Q3671" s="44" t="s">
        <v>4245</v>
      </c>
    </row>
    <row r="3672" spans="1:17" x14ac:dyDescent="0.25">
      <c r="A3672" s="44" t="s">
        <v>11821</v>
      </c>
      <c r="B3672" s="44" t="s">
        <v>10117</v>
      </c>
      <c r="C3672" s="44" t="s">
        <v>11822</v>
      </c>
      <c r="D3672" s="44" t="s">
        <v>74</v>
      </c>
      <c r="E3672" s="44" t="s">
        <v>9899</v>
      </c>
      <c r="F3672" s="44"/>
      <c r="G3672" s="45">
        <v>60</v>
      </c>
      <c r="H3672" s="46">
        <v>0</v>
      </c>
      <c r="I3672" s="44" t="s">
        <v>681</v>
      </c>
      <c r="J3672" s="44" t="s">
        <v>682</v>
      </c>
      <c r="K3672" s="44" t="s">
        <v>566</v>
      </c>
      <c r="L3672" s="44" t="s">
        <v>683</v>
      </c>
      <c r="M3672" s="44" t="s">
        <v>1014</v>
      </c>
      <c r="N3672" s="44"/>
      <c r="O3672" s="44" t="s">
        <v>9880</v>
      </c>
      <c r="P3672" s="44" t="s">
        <v>9876</v>
      </c>
      <c r="Q3672" s="44" t="s">
        <v>4245</v>
      </c>
    </row>
    <row r="3673" spans="1:17" x14ac:dyDescent="0.25">
      <c r="A3673" s="44" t="s">
        <v>11823</v>
      </c>
      <c r="B3673" s="44" t="s">
        <v>10114</v>
      </c>
      <c r="C3673" s="44" t="s">
        <v>11824</v>
      </c>
      <c r="D3673" s="44" t="s">
        <v>74</v>
      </c>
      <c r="E3673" s="44" t="s">
        <v>9899</v>
      </c>
      <c r="F3673" s="44"/>
      <c r="G3673" s="45">
        <v>60</v>
      </c>
      <c r="H3673" s="46">
        <v>0</v>
      </c>
      <c r="I3673" s="44" t="s">
        <v>693</v>
      </c>
      <c r="J3673" s="44" t="s">
        <v>694</v>
      </c>
      <c r="K3673" s="44" t="s">
        <v>566</v>
      </c>
      <c r="L3673" s="44" t="s">
        <v>683</v>
      </c>
      <c r="M3673" s="44" t="s">
        <v>1224</v>
      </c>
      <c r="N3673" s="44"/>
      <c r="O3673" s="44" t="s">
        <v>9880</v>
      </c>
      <c r="P3673" s="44" t="s">
        <v>9876</v>
      </c>
      <c r="Q3673" s="44" t="s">
        <v>4245</v>
      </c>
    </row>
    <row r="3674" spans="1:17" x14ac:dyDescent="0.25">
      <c r="A3674" s="44" t="s">
        <v>11825</v>
      </c>
      <c r="B3674" s="44" t="s">
        <v>10114</v>
      </c>
      <c r="C3674" s="44" t="s">
        <v>11826</v>
      </c>
      <c r="D3674" s="44" t="s">
        <v>74</v>
      </c>
      <c r="E3674" s="44" t="s">
        <v>9899</v>
      </c>
      <c r="F3674" s="44"/>
      <c r="G3674" s="45">
        <v>60</v>
      </c>
      <c r="H3674" s="46">
        <v>0</v>
      </c>
      <c r="I3674" s="44" t="s">
        <v>693</v>
      </c>
      <c r="J3674" s="44" t="s">
        <v>694</v>
      </c>
      <c r="K3674" s="44" t="s">
        <v>566</v>
      </c>
      <c r="L3674" s="44" t="s">
        <v>683</v>
      </c>
      <c r="M3674" s="44" t="s">
        <v>1068</v>
      </c>
      <c r="N3674" s="44"/>
      <c r="O3674" s="44" t="s">
        <v>9880</v>
      </c>
      <c r="P3674" s="44" t="s">
        <v>9876</v>
      </c>
      <c r="Q3674" s="44" t="s">
        <v>4245</v>
      </c>
    </row>
    <row r="3675" spans="1:17" x14ac:dyDescent="0.25">
      <c r="A3675" s="44" t="s">
        <v>11827</v>
      </c>
      <c r="B3675" s="44" t="s">
        <v>10117</v>
      </c>
      <c r="C3675" s="44" t="s">
        <v>11828</v>
      </c>
      <c r="D3675" s="44" t="s">
        <v>74</v>
      </c>
      <c r="E3675" s="44" t="s">
        <v>9899</v>
      </c>
      <c r="F3675" s="44"/>
      <c r="G3675" s="45">
        <v>60</v>
      </c>
      <c r="H3675" s="46">
        <v>0</v>
      </c>
      <c r="I3675" s="44" t="s">
        <v>681</v>
      </c>
      <c r="J3675" s="44" t="s">
        <v>682</v>
      </c>
      <c r="K3675" s="44" t="s">
        <v>566</v>
      </c>
      <c r="L3675" s="44" t="s">
        <v>683</v>
      </c>
      <c r="M3675" s="44" t="s">
        <v>759</v>
      </c>
      <c r="N3675" s="44"/>
      <c r="O3675" s="44" t="s">
        <v>9880</v>
      </c>
      <c r="P3675" s="44" t="s">
        <v>9876</v>
      </c>
      <c r="Q3675" s="44" t="s">
        <v>4245</v>
      </c>
    </row>
    <row r="3676" spans="1:17" x14ac:dyDescent="0.25">
      <c r="A3676" s="44" t="s">
        <v>11829</v>
      </c>
      <c r="B3676" s="44" t="s">
        <v>10227</v>
      </c>
      <c r="C3676" s="44" t="s">
        <v>11830</v>
      </c>
      <c r="D3676" s="44" t="s">
        <v>74</v>
      </c>
      <c r="E3676" s="44" t="s">
        <v>9899</v>
      </c>
      <c r="F3676" s="44"/>
      <c r="G3676" s="45">
        <v>60</v>
      </c>
      <c r="H3676" s="46">
        <v>0</v>
      </c>
      <c r="I3676" s="44" t="s">
        <v>5074</v>
      </c>
      <c r="J3676" s="44" t="s">
        <v>5075</v>
      </c>
      <c r="K3676" s="44" t="s">
        <v>566</v>
      </c>
      <c r="L3676" s="44" t="s">
        <v>683</v>
      </c>
      <c r="M3676" s="44" t="s">
        <v>1899</v>
      </c>
      <c r="N3676" s="44"/>
      <c r="O3676" s="44" t="s">
        <v>9880</v>
      </c>
      <c r="P3676" s="44" t="s">
        <v>9876</v>
      </c>
      <c r="Q3676" s="44" t="s">
        <v>4245</v>
      </c>
    </row>
    <row r="3677" spans="1:17" x14ac:dyDescent="0.25">
      <c r="A3677" s="44" t="s">
        <v>11831</v>
      </c>
      <c r="B3677" s="44" t="s">
        <v>10117</v>
      </c>
      <c r="C3677" s="44" t="s">
        <v>11832</v>
      </c>
      <c r="D3677" s="44" t="s">
        <v>74</v>
      </c>
      <c r="E3677" s="44" t="s">
        <v>9899</v>
      </c>
      <c r="F3677" s="44"/>
      <c r="G3677" s="45">
        <v>60</v>
      </c>
      <c r="H3677" s="46">
        <v>0</v>
      </c>
      <c r="I3677" s="44" t="s">
        <v>693</v>
      </c>
      <c r="J3677" s="44" t="s">
        <v>694</v>
      </c>
      <c r="K3677" s="44" t="s">
        <v>566</v>
      </c>
      <c r="L3677" s="44" t="s">
        <v>683</v>
      </c>
      <c r="M3677" s="44" t="s">
        <v>1224</v>
      </c>
      <c r="N3677" s="44"/>
      <c r="O3677" s="44" t="s">
        <v>9880</v>
      </c>
      <c r="P3677" s="44" t="s">
        <v>9876</v>
      </c>
      <c r="Q3677" s="44" t="s">
        <v>4245</v>
      </c>
    </row>
    <row r="3678" spans="1:17" x14ac:dyDescent="0.25">
      <c r="A3678" s="44" t="s">
        <v>11833</v>
      </c>
      <c r="B3678" s="44" t="s">
        <v>10114</v>
      </c>
      <c r="C3678" s="44" t="s">
        <v>11834</v>
      </c>
      <c r="D3678" s="44" t="s">
        <v>74</v>
      </c>
      <c r="E3678" s="44" t="s">
        <v>9899</v>
      </c>
      <c r="F3678" s="44"/>
      <c r="G3678" s="45">
        <v>60</v>
      </c>
      <c r="H3678" s="46">
        <v>0</v>
      </c>
      <c r="I3678" s="44" t="s">
        <v>693</v>
      </c>
      <c r="J3678" s="44" t="s">
        <v>694</v>
      </c>
      <c r="K3678" s="44" t="s">
        <v>566</v>
      </c>
      <c r="L3678" s="44" t="s">
        <v>683</v>
      </c>
      <c r="M3678" s="44" t="s">
        <v>1068</v>
      </c>
      <c r="N3678" s="44"/>
      <c r="O3678" s="44" t="s">
        <v>9880</v>
      </c>
      <c r="P3678" s="44" t="s">
        <v>9876</v>
      </c>
      <c r="Q3678" s="44" t="s">
        <v>4245</v>
      </c>
    </row>
    <row r="3679" spans="1:17" x14ac:dyDescent="0.25">
      <c r="A3679" s="44" t="s">
        <v>11835</v>
      </c>
      <c r="B3679" s="44" t="s">
        <v>10114</v>
      </c>
      <c r="C3679" s="44" t="s">
        <v>11836</v>
      </c>
      <c r="D3679" s="44" t="s">
        <v>74</v>
      </c>
      <c r="E3679" s="44" t="s">
        <v>9899</v>
      </c>
      <c r="F3679" s="44"/>
      <c r="G3679" s="45">
        <v>60</v>
      </c>
      <c r="H3679" s="46">
        <v>0</v>
      </c>
      <c r="I3679" s="44" t="s">
        <v>693</v>
      </c>
      <c r="J3679" s="44" t="s">
        <v>694</v>
      </c>
      <c r="K3679" s="44" t="s">
        <v>566</v>
      </c>
      <c r="L3679" s="44" t="s">
        <v>683</v>
      </c>
      <c r="M3679" s="44" t="s">
        <v>1159</v>
      </c>
      <c r="N3679" s="44"/>
      <c r="O3679" s="44" t="s">
        <v>9880</v>
      </c>
      <c r="P3679" s="44" t="s">
        <v>9876</v>
      </c>
      <c r="Q3679" s="44" t="s">
        <v>4245</v>
      </c>
    </row>
    <row r="3680" spans="1:17" x14ac:dyDescent="0.25">
      <c r="A3680" s="44" t="s">
        <v>11837</v>
      </c>
      <c r="B3680" s="44" t="s">
        <v>11838</v>
      </c>
      <c r="C3680" s="44" t="s">
        <v>11839</v>
      </c>
      <c r="D3680" s="44"/>
      <c r="E3680" s="44" t="s">
        <v>9878</v>
      </c>
      <c r="F3680" s="44" t="s">
        <v>74</v>
      </c>
      <c r="G3680" s="45">
        <v>60</v>
      </c>
      <c r="H3680" s="46">
        <v>0</v>
      </c>
      <c r="I3680" s="44" t="s">
        <v>623</v>
      </c>
      <c r="J3680" s="44" t="s">
        <v>624</v>
      </c>
      <c r="K3680" s="44" t="s">
        <v>566</v>
      </c>
      <c r="L3680" s="44" t="s">
        <v>567</v>
      </c>
      <c r="M3680" s="44" t="s">
        <v>795</v>
      </c>
      <c r="N3680" s="44"/>
      <c r="O3680" s="44" t="s">
        <v>9880</v>
      </c>
      <c r="P3680" s="44" t="s">
        <v>9876</v>
      </c>
      <c r="Q3680" s="44" t="s">
        <v>570</v>
      </c>
    </row>
    <row r="3681" spans="1:17" x14ac:dyDescent="0.25">
      <c r="A3681" s="44" t="s">
        <v>11840</v>
      </c>
      <c r="B3681" s="44" t="s">
        <v>10671</v>
      </c>
      <c r="C3681" s="44" t="s">
        <v>11841</v>
      </c>
      <c r="D3681" s="44"/>
      <c r="E3681" s="44" t="s">
        <v>9878</v>
      </c>
      <c r="F3681" s="44" t="s">
        <v>74</v>
      </c>
      <c r="G3681" s="45">
        <v>60</v>
      </c>
      <c r="H3681" s="46">
        <v>0</v>
      </c>
      <c r="I3681" s="44" t="s">
        <v>583</v>
      </c>
      <c r="J3681" s="44" t="s">
        <v>584</v>
      </c>
      <c r="K3681" s="44" t="s">
        <v>566</v>
      </c>
      <c r="L3681" s="44" t="s">
        <v>567</v>
      </c>
      <c r="M3681" s="44" t="s">
        <v>784</v>
      </c>
      <c r="N3681" s="44" t="s">
        <v>3182</v>
      </c>
      <c r="O3681" s="44" t="s">
        <v>9880</v>
      </c>
      <c r="P3681" s="44" t="s">
        <v>9876</v>
      </c>
      <c r="Q3681" s="44" t="s">
        <v>570</v>
      </c>
    </row>
    <row r="3682" spans="1:17" x14ac:dyDescent="0.25">
      <c r="A3682" s="44" t="s">
        <v>11842</v>
      </c>
      <c r="B3682" s="44" t="s">
        <v>10137</v>
      </c>
      <c r="C3682" s="44" t="s">
        <v>11843</v>
      </c>
      <c r="D3682" s="44"/>
      <c r="E3682" s="44" t="s">
        <v>9878</v>
      </c>
      <c r="F3682" s="44" t="s">
        <v>74</v>
      </c>
      <c r="G3682" s="45">
        <v>60</v>
      </c>
      <c r="H3682" s="46">
        <v>0</v>
      </c>
      <c r="I3682" s="44" t="s">
        <v>657</v>
      </c>
      <c r="J3682" s="44" t="s">
        <v>658</v>
      </c>
      <c r="K3682" s="44" t="s">
        <v>566</v>
      </c>
      <c r="L3682" s="44" t="s">
        <v>567</v>
      </c>
      <c r="M3682" s="44" t="s">
        <v>568</v>
      </c>
      <c r="N3682" s="44"/>
      <c r="O3682" s="44" t="s">
        <v>9880</v>
      </c>
      <c r="P3682" s="44" t="s">
        <v>9876</v>
      </c>
      <c r="Q3682" s="44" t="s">
        <v>570</v>
      </c>
    </row>
    <row r="3683" spans="1:17" x14ac:dyDescent="0.25">
      <c r="A3683" s="44" t="s">
        <v>11844</v>
      </c>
      <c r="B3683" s="44" t="s">
        <v>10117</v>
      </c>
      <c r="C3683" s="44" t="s">
        <v>11845</v>
      </c>
      <c r="D3683" s="44" t="s">
        <v>74</v>
      </c>
      <c r="E3683" s="44" t="s">
        <v>9899</v>
      </c>
      <c r="F3683" s="44"/>
      <c r="G3683" s="45">
        <v>60</v>
      </c>
      <c r="H3683" s="46">
        <v>0</v>
      </c>
      <c r="I3683" s="44" t="s">
        <v>693</v>
      </c>
      <c r="J3683" s="44" t="s">
        <v>694</v>
      </c>
      <c r="K3683" s="44" t="s">
        <v>566</v>
      </c>
      <c r="L3683" s="44" t="s">
        <v>683</v>
      </c>
      <c r="M3683" s="44" t="s">
        <v>1224</v>
      </c>
      <c r="N3683" s="44"/>
      <c r="O3683" s="44" t="s">
        <v>9880</v>
      </c>
      <c r="P3683" s="44" t="s">
        <v>9876</v>
      </c>
      <c r="Q3683" s="44" t="s">
        <v>4245</v>
      </c>
    </row>
    <row r="3684" spans="1:17" x14ac:dyDescent="0.25">
      <c r="A3684" s="44" t="s">
        <v>11846</v>
      </c>
      <c r="B3684" s="44" t="s">
        <v>10117</v>
      </c>
      <c r="C3684" s="44" t="s">
        <v>11847</v>
      </c>
      <c r="D3684" s="44" t="s">
        <v>74</v>
      </c>
      <c r="E3684" s="44" t="s">
        <v>9899</v>
      </c>
      <c r="F3684" s="44"/>
      <c r="G3684" s="45">
        <v>60</v>
      </c>
      <c r="H3684" s="46">
        <v>0</v>
      </c>
      <c r="I3684" s="44" t="s">
        <v>681</v>
      </c>
      <c r="J3684" s="44" t="s">
        <v>682</v>
      </c>
      <c r="K3684" s="44" t="s">
        <v>566</v>
      </c>
      <c r="L3684" s="44" t="s">
        <v>683</v>
      </c>
      <c r="M3684" s="44" t="s">
        <v>759</v>
      </c>
      <c r="N3684" s="44"/>
      <c r="O3684" s="44" t="s">
        <v>9880</v>
      </c>
      <c r="P3684" s="44" t="s">
        <v>9876</v>
      </c>
      <c r="Q3684" s="44" t="s">
        <v>4245</v>
      </c>
    </row>
    <row r="3685" spans="1:17" x14ac:dyDescent="0.25">
      <c r="A3685" s="44" t="s">
        <v>11848</v>
      </c>
      <c r="B3685" s="44" t="s">
        <v>10114</v>
      </c>
      <c r="C3685" s="44" t="s">
        <v>11849</v>
      </c>
      <c r="D3685" s="44" t="s">
        <v>74</v>
      </c>
      <c r="E3685" s="44" t="s">
        <v>9899</v>
      </c>
      <c r="F3685" s="44"/>
      <c r="G3685" s="45">
        <v>60</v>
      </c>
      <c r="H3685" s="46">
        <v>0</v>
      </c>
      <c r="I3685" s="44" t="s">
        <v>693</v>
      </c>
      <c r="J3685" s="44" t="s">
        <v>694</v>
      </c>
      <c r="K3685" s="44" t="s">
        <v>566</v>
      </c>
      <c r="L3685" s="44" t="s">
        <v>683</v>
      </c>
      <c r="M3685" s="44" t="s">
        <v>1068</v>
      </c>
      <c r="N3685" s="44"/>
      <c r="O3685" s="44" t="s">
        <v>9880</v>
      </c>
      <c r="P3685" s="44" t="s">
        <v>9876</v>
      </c>
      <c r="Q3685" s="44" t="s">
        <v>4245</v>
      </c>
    </row>
    <row r="3686" spans="1:17" x14ac:dyDescent="0.25">
      <c r="A3686" s="44" t="s">
        <v>11850</v>
      </c>
      <c r="B3686" s="44" t="s">
        <v>10117</v>
      </c>
      <c r="C3686" s="44" t="s">
        <v>11851</v>
      </c>
      <c r="D3686" s="44" t="s">
        <v>74</v>
      </c>
      <c r="E3686" s="44" t="s">
        <v>9899</v>
      </c>
      <c r="F3686" s="44"/>
      <c r="G3686" s="45">
        <v>60</v>
      </c>
      <c r="H3686" s="46">
        <v>0</v>
      </c>
      <c r="I3686" s="44" t="s">
        <v>5074</v>
      </c>
      <c r="J3686" s="44" t="s">
        <v>5075</v>
      </c>
      <c r="K3686" s="44" t="s">
        <v>566</v>
      </c>
      <c r="L3686" s="44" t="s">
        <v>683</v>
      </c>
      <c r="M3686" s="44" t="s">
        <v>851</v>
      </c>
      <c r="N3686" s="44"/>
      <c r="O3686" s="44" t="s">
        <v>9880</v>
      </c>
      <c r="P3686" s="44" t="s">
        <v>9876</v>
      </c>
      <c r="Q3686" s="44" t="s">
        <v>4245</v>
      </c>
    </row>
    <row r="3687" spans="1:17" x14ac:dyDescent="0.25">
      <c r="A3687" s="44" t="s">
        <v>11852</v>
      </c>
      <c r="B3687" s="44" t="s">
        <v>10137</v>
      </c>
      <c r="C3687" s="44" t="s">
        <v>11853</v>
      </c>
      <c r="D3687" s="44"/>
      <c r="E3687" s="44" t="s">
        <v>9878</v>
      </c>
      <c r="F3687" s="44" t="s">
        <v>74</v>
      </c>
      <c r="G3687" s="45">
        <v>60</v>
      </c>
      <c r="H3687" s="46">
        <v>0</v>
      </c>
      <c r="I3687" s="44" t="s">
        <v>789</v>
      </c>
      <c r="J3687" s="44" t="s">
        <v>790</v>
      </c>
      <c r="K3687" s="44" t="s">
        <v>566</v>
      </c>
      <c r="L3687" s="44" t="s">
        <v>567</v>
      </c>
      <c r="M3687" s="44" t="s">
        <v>795</v>
      </c>
      <c r="N3687" s="44"/>
      <c r="O3687" s="44" t="s">
        <v>9880</v>
      </c>
      <c r="P3687" s="44" t="s">
        <v>9876</v>
      </c>
      <c r="Q3687" s="44" t="s">
        <v>570</v>
      </c>
    </row>
    <row r="3688" spans="1:17" x14ac:dyDescent="0.25">
      <c r="A3688" s="44" t="s">
        <v>11854</v>
      </c>
      <c r="B3688" s="44" t="s">
        <v>10111</v>
      </c>
      <c r="C3688" s="44" t="s">
        <v>11855</v>
      </c>
      <c r="D3688" s="44"/>
      <c r="E3688" s="44" t="s">
        <v>9878</v>
      </c>
      <c r="F3688" s="44" t="s">
        <v>74</v>
      </c>
      <c r="G3688" s="45">
        <v>60</v>
      </c>
      <c r="H3688" s="46">
        <v>0</v>
      </c>
      <c r="I3688" s="44" t="s">
        <v>583</v>
      </c>
      <c r="J3688" s="44" t="s">
        <v>584</v>
      </c>
      <c r="K3688" s="44" t="s">
        <v>566</v>
      </c>
      <c r="L3688" s="44" t="s">
        <v>567</v>
      </c>
      <c r="M3688" s="44" t="s">
        <v>710</v>
      </c>
      <c r="N3688" s="44"/>
      <c r="O3688" s="44" t="s">
        <v>9880</v>
      </c>
      <c r="P3688" s="44" t="s">
        <v>9876</v>
      </c>
      <c r="Q3688" s="44" t="s">
        <v>570</v>
      </c>
    </row>
    <row r="3689" spans="1:17" x14ac:dyDescent="0.25">
      <c r="A3689" s="44" t="s">
        <v>11856</v>
      </c>
      <c r="B3689" s="44" t="s">
        <v>10111</v>
      </c>
      <c r="C3689" s="44" t="s">
        <v>11857</v>
      </c>
      <c r="D3689" s="44"/>
      <c r="E3689" s="44" t="s">
        <v>9878</v>
      </c>
      <c r="F3689" s="44" t="s">
        <v>74</v>
      </c>
      <c r="G3689" s="45">
        <v>60</v>
      </c>
      <c r="H3689" s="46">
        <v>0</v>
      </c>
      <c r="I3689" s="44" t="s">
        <v>617</v>
      </c>
      <c r="J3689" s="44" t="s">
        <v>618</v>
      </c>
      <c r="K3689" s="44" t="s">
        <v>566</v>
      </c>
      <c r="L3689" s="44" t="s">
        <v>567</v>
      </c>
      <c r="M3689" s="44" t="s">
        <v>784</v>
      </c>
      <c r="N3689" s="44" t="s">
        <v>3235</v>
      </c>
      <c r="O3689" s="44" t="s">
        <v>9880</v>
      </c>
      <c r="P3689" s="44" t="s">
        <v>9876</v>
      </c>
      <c r="Q3689" s="44" t="s">
        <v>570</v>
      </c>
    </row>
    <row r="3690" spans="1:17" x14ac:dyDescent="0.25">
      <c r="A3690" s="44" t="s">
        <v>11858</v>
      </c>
      <c r="B3690" s="44" t="s">
        <v>10111</v>
      </c>
      <c r="C3690" s="44" t="s">
        <v>11859</v>
      </c>
      <c r="D3690" s="44"/>
      <c r="E3690" s="44" t="s">
        <v>9878</v>
      </c>
      <c r="F3690" s="44" t="s">
        <v>74</v>
      </c>
      <c r="G3690" s="45">
        <v>60</v>
      </c>
      <c r="H3690" s="46">
        <v>0</v>
      </c>
      <c r="I3690" s="44" t="s">
        <v>657</v>
      </c>
      <c r="J3690" s="44" t="s">
        <v>658</v>
      </c>
      <c r="K3690" s="44" t="s">
        <v>566</v>
      </c>
      <c r="L3690" s="44" t="s">
        <v>567</v>
      </c>
      <c r="M3690" s="44" t="s">
        <v>974</v>
      </c>
      <c r="N3690" s="44"/>
      <c r="O3690" s="44" t="s">
        <v>9880</v>
      </c>
      <c r="P3690" s="44" t="s">
        <v>9876</v>
      </c>
      <c r="Q3690" s="44" t="s">
        <v>570</v>
      </c>
    </row>
    <row r="3691" spans="1:17" x14ac:dyDescent="0.25">
      <c r="A3691" s="44" t="s">
        <v>11860</v>
      </c>
      <c r="B3691" s="44" t="s">
        <v>10671</v>
      </c>
      <c r="C3691" s="44" t="s">
        <v>11861</v>
      </c>
      <c r="D3691" s="44"/>
      <c r="E3691" s="44" t="s">
        <v>9878</v>
      </c>
      <c r="F3691" s="44" t="s">
        <v>74</v>
      </c>
      <c r="G3691" s="45">
        <v>60</v>
      </c>
      <c r="H3691" s="46">
        <v>0</v>
      </c>
      <c r="I3691" s="44" t="s">
        <v>583</v>
      </c>
      <c r="J3691" s="44" t="s">
        <v>584</v>
      </c>
      <c r="K3691" s="44" t="s">
        <v>566</v>
      </c>
      <c r="L3691" s="44" t="s">
        <v>567</v>
      </c>
      <c r="M3691" s="44" t="s">
        <v>784</v>
      </c>
      <c r="N3691" s="44" t="s">
        <v>3182</v>
      </c>
      <c r="O3691" s="44" t="s">
        <v>9880</v>
      </c>
      <c r="P3691" s="44" t="s">
        <v>9876</v>
      </c>
      <c r="Q3691" s="44" t="s">
        <v>570</v>
      </c>
    </row>
    <row r="3692" spans="1:17" x14ac:dyDescent="0.25">
      <c r="A3692" s="44" t="s">
        <v>11862</v>
      </c>
      <c r="B3692" s="44" t="s">
        <v>10227</v>
      </c>
      <c r="C3692" s="44" t="s">
        <v>11863</v>
      </c>
      <c r="D3692" s="44" t="s">
        <v>74</v>
      </c>
      <c r="E3692" s="44" t="s">
        <v>9899</v>
      </c>
      <c r="F3692" s="44"/>
      <c r="G3692" s="45">
        <v>60</v>
      </c>
      <c r="H3692" s="46">
        <v>0</v>
      </c>
      <c r="I3692" s="44" t="s">
        <v>5074</v>
      </c>
      <c r="J3692" s="44" t="s">
        <v>5075</v>
      </c>
      <c r="K3692" s="44" t="s">
        <v>566</v>
      </c>
      <c r="L3692" s="44" t="s">
        <v>683</v>
      </c>
      <c r="M3692" s="44" t="s">
        <v>1899</v>
      </c>
      <c r="N3692" s="44"/>
      <c r="O3692" s="44" t="s">
        <v>9880</v>
      </c>
      <c r="P3692" s="44" t="s">
        <v>9876</v>
      </c>
      <c r="Q3692" s="44" t="s">
        <v>4245</v>
      </c>
    </row>
    <row r="3693" spans="1:17" x14ac:dyDescent="0.25">
      <c r="A3693" s="44" t="s">
        <v>11864</v>
      </c>
      <c r="B3693" s="44" t="s">
        <v>10117</v>
      </c>
      <c r="C3693" s="44" t="s">
        <v>11865</v>
      </c>
      <c r="D3693" s="44" t="s">
        <v>74</v>
      </c>
      <c r="E3693" s="44" t="s">
        <v>9899</v>
      </c>
      <c r="F3693" s="44"/>
      <c r="G3693" s="45">
        <v>60</v>
      </c>
      <c r="H3693" s="46">
        <v>0</v>
      </c>
      <c r="I3693" s="44" t="s">
        <v>5074</v>
      </c>
      <c r="J3693" s="44" t="s">
        <v>5075</v>
      </c>
      <c r="K3693" s="44" t="s">
        <v>566</v>
      </c>
      <c r="L3693" s="44" t="s">
        <v>683</v>
      </c>
      <c r="M3693" s="44" t="s">
        <v>1899</v>
      </c>
      <c r="N3693" s="44"/>
      <c r="O3693" s="44" t="s">
        <v>9880</v>
      </c>
      <c r="P3693" s="44" t="s">
        <v>9876</v>
      </c>
      <c r="Q3693" s="44" t="s">
        <v>4245</v>
      </c>
    </row>
    <row r="3694" spans="1:17" x14ac:dyDescent="0.25">
      <c r="A3694" s="44" t="s">
        <v>11866</v>
      </c>
      <c r="B3694" s="44" t="s">
        <v>10117</v>
      </c>
      <c r="C3694" s="44" t="s">
        <v>11867</v>
      </c>
      <c r="D3694" s="44" t="s">
        <v>74</v>
      </c>
      <c r="E3694" s="44" t="s">
        <v>9899</v>
      </c>
      <c r="F3694" s="44"/>
      <c r="G3694" s="45">
        <v>60</v>
      </c>
      <c r="H3694" s="46">
        <v>0</v>
      </c>
      <c r="I3694" s="44" t="s">
        <v>693</v>
      </c>
      <c r="J3694" s="44" t="s">
        <v>694</v>
      </c>
      <c r="K3694" s="44" t="s">
        <v>566</v>
      </c>
      <c r="L3694" s="44" t="s">
        <v>683</v>
      </c>
      <c r="M3694" s="44" t="s">
        <v>695</v>
      </c>
      <c r="N3694" s="44"/>
      <c r="O3694" s="44" t="s">
        <v>9880</v>
      </c>
      <c r="P3694" s="44" t="s">
        <v>9876</v>
      </c>
      <c r="Q3694" s="44" t="s">
        <v>4245</v>
      </c>
    </row>
    <row r="3695" spans="1:17" x14ac:dyDescent="0.25">
      <c r="A3695" s="44" t="s">
        <v>11868</v>
      </c>
      <c r="B3695" s="44" t="s">
        <v>10117</v>
      </c>
      <c r="C3695" s="44" t="s">
        <v>11869</v>
      </c>
      <c r="D3695" s="44" t="s">
        <v>74</v>
      </c>
      <c r="E3695" s="44" t="s">
        <v>9899</v>
      </c>
      <c r="F3695" s="44"/>
      <c r="G3695" s="45">
        <v>60</v>
      </c>
      <c r="H3695" s="46">
        <v>0</v>
      </c>
      <c r="I3695" s="44" t="s">
        <v>693</v>
      </c>
      <c r="J3695" s="44" t="s">
        <v>694</v>
      </c>
      <c r="K3695" s="44" t="s">
        <v>566</v>
      </c>
      <c r="L3695" s="44" t="s">
        <v>683</v>
      </c>
      <c r="M3695" s="44" t="s">
        <v>1224</v>
      </c>
      <c r="N3695" s="44"/>
      <c r="O3695" s="44" t="s">
        <v>9880</v>
      </c>
      <c r="P3695" s="44" t="s">
        <v>9876</v>
      </c>
      <c r="Q3695" s="44" t="s">
        <v>4245</v>
      </c>
    </row>
    <row r="3696" spans="1:17" x14ac:dyDescent="0.25">
      <c r="A3696" s="44" t="s">
        <v>11870</v>
      </c>
      <c r="B3696" s="44" t="s">
        <v>10117</v>
      </c>
      <c r="C3696" s="44" t="s">
        <v>11871</v>
      </c>
      <c r="D3696" s="44" t="s">
        <v>74</v>
      </c>
      <c r="E3696" s="44" t="s">
        <v>9899</v>
      </c>
      <c r="F3696" s="44"/>
      <c r="G3696" s="45">
        <v>60</v>
      </c>
      <c r="H3696" s="46">
        <v>0</v>
      </c>
      <c r="I3696" s="44" t="s">
        <v>693</v>
      </c>
      <c r="J3696" s="44" t="s">
        <v>694</v>
      </c>
      <c r="K3696" s="44" t="s">
        <v>566</v>
      </c>
      <c r="L3696" s="44" t="s">
        <v>683</v>
      </c>
      <c r="M3696" s="44" t="s">
        <v>1078</v>
      </c>
      <c r="N3696" s="44"/>
      <c r="O3696" s="44" t="s">
        <v>9880</v>
      </c>
      <c r="P3696" s="44" t="s">
        <v>9876</v>
      </c>
      <c r="Q3696" s="44" t="s">
        <v>4245</v>
      </c>
    </row>
    <row r="3697" spans="1:17" x14ac:dyDescent="0.25">
      <c r="A3697" s="44" t="s">
        <v>11872</v>
      </c>
      <c r="B3697" s="44" t="s">
        <v>10137</v>
      </c>
      <c r="C3697" s="44" t="s">
        <v>11873</v>
      </c>
      <c r="D3697" s="44"/>
      <c r="E3697" s="44" t="s">
        <v>9878</v>
      </c>
      <c r="F3697" s="44" t="s">
        <v>74</v>
      </c>
      <c r="G3697" s="45">
        <v>60</v>
      </c>
      <c r="H3697" s="46">
        <v>0</v>
      </c>
      <c r="I3697" s="44" t="s">
        <v>657</v>
      </c>
      <c r="J3697" s="44" t="s">
        <v>658</v>
      </c>
      <c r="K3697" s="44" t="s">
        <v>566</v>
      </c>
      <c r="L3697" s="44" t="s">
        <v>567</v>
      </c>
      <c r="M3697" s="44" t="s">
        <v>568</v>
      </c>
      <c r="N3697" s="44"/>
      <c r="O3697" s="44" t="s">
        <v>9880</v>
      </c>
      <c r="P3697" s="44" t="s">
        <v>9876</v>
      </c>
      <c r="Q3697" s="44" t="s">
        <v>570</v>
      </c>
    </row>
    <row r="3698" spans="1:17" x14ac:dyDescent="0.25">
      <c r="A3698" s="44" t="s">
        <v>11874</v>
      </c>
      <c r="B3698" s="44" t="s">
        <v>10117</v>
      </c>
      <c r="C3698" s="44" t="s">
        <v>11875</v>
      </c>
      <c r="D3698" s="44" t="s">
        <v>74</v>
      </c>
      <c r="E3698" s="44" t="s">
        <v>9899</v>
      </c>
      <c r="F3698" s="44"/>
      <c r="G3698" s="45">
        <v>60</v>
      </c>
      <c r="H3698" s="46">
        <v>0</v>
      </c>
      <c r="I3698" s="44" t="s">
        <v>5074</v>
      </c>
      <c r="J3698" s="44" t="s">
        <v>5075</v>
      </c>
      <c r="K3698" s="44" t="s">
        <v>566</v>
      </c>
      <c r="L3698" s="44" t="s">
        <v>683</v>
      </c>
      <c r="M3698" s="44" t="s">
        <v>1899</v>
      </c>
      <c r="N3698" s="44"/>
      <c r="O3698" s="44" t="s">
        <v>9880</v>
      </c>
      <c r="P3698" s="44" t="s">
        <v>9876</v>
      </c>
      <c r="Q3698" s="44" t="s">
        <v>4245</v>
      </c>
    </row>
    <row r="3699" spans="1:17" x14ac:dyDescent="0.25">
      <c r="A3699" s="44" t="s">
        <v>11876</v>
      </c>
      <c r="B3699" s="44" t="s">
        <v>10117</v>
      </c>
      <c r="C3699" s="44" t="s">
        <v>11877</v>
      </c>
      <c r="D3699" s="44" t="s">
        <v>74</v>
      </c>
      <c r="E3699" s="44" t="s">
        <v>9899</v>
      </c>
      <c r="F3699" s="44"/>
      <c r="G3699" s="45">
        <v>60</v>
      </c>
      <c r="H3699" s="46">
        <v>0</v>
      </c>
      <c r="I3699" s="44" t="s">
        <v>5074</v>
      </c>
      <c r="J3699" s="44" t="s">
        <v>5075</v>
      </c>
      <c r="K3699" s="44" t="s">
        <v>566</v>
      </c>
      <c r="L3699" s="44" t="s">
        <v>683</v>
      </c>
      <c r="M3699" s="44" t="s">
        <v>851</v>
      </c>
      <c r="N3699" s="44"/>
      <c r="O3699" s="44" t="s">
        <v>9880</v>
      </c>
      <c r="P3699" s="44" t="s">
        <v>9876</v>
      </c>
      <c r="Q3699" s="44" t="s">
        <v>4245</v>
      </c>
    </row>
    <row r="3700" spans="1:17" x14ac:dyDescent="0.25">
      <c r="A3700" s="44" t="s">
        <v>11878</v>
      </c>
      <c r="B3700" s="44" t="s">
        <v>10117</v>
      </c>
      <c r="C3700" s="44" t="s">
        <v>11879</v>
      </c>
      <c r="D3700" s="44" t="s">
        <v>74</v>
      </c>
      <c r="E3700" s="44" t="s">
        <v>9899</v>
      </c>
      <c r="F3700" s="44"/>
      <c r="G3700" s="45">
        <v>60</v>
      </c>
      <c r="H3700" s="46">
        <v>0</v>
      </c>
      <c r="I3700" s="44" t="s">
        <v>681</v>
      </c>
      <c r="J3700" s="44" t="s">
        <v>682</v>
      </c>
      <c r="K3700" s="44" t="s">
        <v>566</v>
      </c>
      <c r="L3700" s="44" t="s">
        <v>683</v>
      </c>
      <c r="M3700" s="44" t="s">
        <v>1179</v>
      </c>
      <c r="N3700" s="44"/>
      <c r="O3700" s="44" t="s">
        <v>9880</v>
      </c>
      <c r="P3700" s="44" t="s">
        <v>9876</v>
      </c>
      <c r="Q3700" s="44" t="s">
        <v>4245</v>
      </c>
    </row>
    <row r="3701" spans="1:17" x14ac:dyDescent="0.25">
      <c r="A3701" s="44" t="s">
        <v>11880</v>
      </c>
      <c r="B3701" s="44" t="s">
        <v>10117</v>
      </c>
      <c r="C3701" s="44" t="s">
        <v>11881</v>
      </c>
      <c r="D3701" s="44" t="s">
        <v>74</v>
      </c>
      <c r="E3701" s="44" t="s">
        <v>9899</v>
      </c>
      <c r="F3701" s="44"/>
      <c r="G3701" s="45">
        <v>60</v>
      </c>
      <c r="H3701" s="46">
        <v>0</v>
      </c>
      <c r="I3701" s="44" t="s">
        <v>693</v>
      </c>
      <c r="J3701" s="44" t="s">
        <v>694</v>
      </c>
      <c r="K3701" s="44" t="s">
        <v>566</v>
      </c>
      <c r="L3701" s="44" t="s">
        <v>683</v>
      </c>
      <c r="M3701" s="44" t="s">
        <v>1078</v>
      </c>
      <c r="N3701" s="44"/>
      <c r="O3701" s="44" t="s">
        <v>9880</v>
      </c>
      <c r="P3701" s="44" t="s">
        <v>9876</v>
      </c>
      <c r="Q3701" s="44" t="s">
        <v>4245</v>
      </c>
    </row>
    <row r="3702" spans="1:17" x14ac:dyDescent="0.25">
      <c r="A3702" s="44" t="s">
        <v>11882</v>
      </c>
      <c r="B3702" s="44" t="s">
        <v>10117</v>
      </c>
      <c r="C3702" s="44" t="s">
        <v>11883</v>
      </c>
      <c r="D3702" s="44" t="s">
        <v>74</v>
      </c>
      <c r="E3702" s="44" t="s">
        <v>9899</v>
      </c>
      <c r="F3702" s="44"/>
      <c r="G3702" s="45">
        <v>60</v>
      </c>
      <c r="H3702" s="46">
        <v>0</v>
      </c>
      <c r="I3702" s="44" t="s">
        <v>693</v>
      </c>
      <c r="J3702" s="44" t="s">
        <v>694</v>
      </c>
      <c r="K3702" s="44" t="s">
        <v>566</v>
      </c>
      <c r="L3702" s="44" t="s">
        <v>683</v>
      </c>
      <c r="M3702" s="44" t="s">
        <v>1078</v>
      </c>
      <c r="N3702" s="44"/>
      <c r="O3702" s="44" t="s">
        <v>9880</v>
      </c>
      <c r="P3702" s="44" t="s">
        <v>9876</v>
      </c>
      <c r="Q3702" s="44" t="s">
        <v>4245</v>
      </c>
    </row>
    <row r="3703" spans="1:17" x14ac:dyDescent="0.25">
      <c r="A3703" s="44" t="s">
        <v>11884</v>
      </c>
      <c r="B3703" s="44" t="s">
        <v>10117</v>
      </c>
      <c r="C3703" s="44" t="s">
        <v>11885</v>
      </c>
      <c r="D3703" s="44" t="s">
        <v>74</v>
      </c>
      <c r="E3703" s="44" t="s">
        <v>9899</v>
      </c>
      <c r="F3703" s="44"/>
      <c r="G3703" s="45">
        <v>60</v>
      </c>
      <c r="H3703" s="46">
        <v>0</v>
      </c>
      <c r="I3703" s="44" t="s">
        <v>693</v>
      </c>
      <c r="J3703" s="44" t="s">
        <v>694</v>
      </c>
      <c r="K3703" s="44" t="s">
        <v>566</v>
      </c>
      <c r="L3703" s="44" t="s">
        <v>683</v>
      </c>
      <c r="M3703" s="44" t="s">
        <v>1078</v>
      </c>
      <c r="N3703" s="44"/>
      <c r="O3703" s="44" t="s">
        <v>9880</v>
      </c>
      <c r="P3703" s="44" t="s">
        <v>9876</v>
      </c>
      <c r="Q3703" s="44" t="s">
        <v>4245</v>
      </c>
    </row>
    <row r="3704" spans="1:17" x14ac:dyDescent="0.25">
      <c r="A3704" s="44" t="s">
        <v>11886</v>
      </c>
      <c r="B3704" s="44" t="s">
        <v>10114</v>
      </c>
      <c r="C3704" s="44" t="s">
        <v>11887</v>
      </c>
      <c r="D3704" s="44" t="s">
        <v>74</v>
      </c>
      <c r="E3704" s="44" t="s">
        <v>9899</v>
      </c>
      <c r="F3704" s="44"/>
      <c r="G3704" s="45">
        <v>60</v>
      </c>
      <c r="H3704" s="46">
        <v>0</v>
      </c>
      <c r="I3704" s="44" t="s">
        <v>5074</v>
      </c>
      <c r="J3704" s="44" t="s">
        <v>5075</v>
      </c>
      <c r="K3704" s="44" t="s">
        <v>566</v>
      </c>
      <c r="L3704" s="44" t="s">
        <v>683</v>
      </c>
      <c r="M3704" s="44" t="s">
        <v>1199</v>
      </c>
      <c r="N3704" s="44"/>
      <c r="O3704" s="44" t="s">
        <v>9880</v>
      </c>
      <c r="P3704" s="44" t="s">
        <v>9876</v>
      </c>
      <c r="Q3704" s="44" t="s">
        <v>4245</v>
      </c>
    </row>
    <row r="3705" spans="1:17" x14ac:dyDescent="0.25">
      <c r="A3705" s="44" t="s">
        <v>11888</v>
      </c>
      <c r="B3705" s="44" t="s">
        <v>10111</v>
      </c>
      <c r="C3705" s="44" t="s">
        <v>11889</v>
      </c>
      <c r="D3705" s="44"/>
      <c r="E3705" s="44" t="s">
        <v>9878</v>
      </c>
      <c r="F3705" s="44" t="s">
        <v>74</v>
      </c>
      <c r="G3705" s="45">
        <v>60</v>
      </c>
      <c r="H3705" s="46">
        <v>0</v>
      </c>
      <c r="I3705" s="44" t="s">
        <v>583</v>
      </c>
      <c r="J3705" s="44" t="s">
        <v>584</v>
      </c>
      <c r="K3705" s="44" t="s">
        <v>566</v>
      </c>
      <c r="L3705" s="44" t="s">
        <v>567</v>
      </c>
      <c r="M3705" s="44" t="s">
        <v>766</v>
      </c>
      <c r="N3705" s="44" t="s">
        <v>3156</v>
      </c>
      <c r="O3705" s="44" t="s">
        <v>9880</v>
      </c>
      <c r="P3705" s="44" t="s">
        <v>9876</v>
      </c>
      <c r="Q3705" s="44" t="s">
        <v>570</v>
      </c>
    </row>
    <row r="3706" spans="1:17" x14ac:dyDescent="0.25">
      <c r="A3706" s="44" t="s">
        <v>11890</v>
      </c>
      <c r="B3706" s="44" t="s">
        <v>10111</v>
      </c>
      <c r="C3706" s="44" t="s">
        <v>11891</v>
      </c>
      <c r="D3706" s="44"/>
      <c r="E3706" s="44" t="s">
        <v>9878</v>
      </c>
      <c r="F3706" s="44" t="s">
        <v>74</v>
      </c>
      <c r="G3706" s="45">
        <v>60</v>
      </c>
      <c r="H3706" s="46">
        <v>0</v>
      </c>
      <c r="I3706" s="44" t="s">
        <v>657</v>
      </c>
      <c r="J3706" s="44" t="s">
        <v>658</v>
      </c>
      <c r="K3706" s="44" t="s">
        <v>566</v>
      </c>
      <c r="L3706" s="44" t="s">
        <v>567</v>
      </c>
      <c r="M3706" s="44" t="s">
        <v>974</v>
      </c>
      <c r="N3706" s="44"/>
      <c r="O3706" s="44" t="s">
        <v>9880</v>
      </c>
      <c r="P3706" s="44" t="s">
        <v>9876</v>
      </c>
      <c r="Q3706" s="44" t="s">
        <v>570</v>
      </c>
    </row>
    <row r="3707" spans="1:17" x14ac:dyDescent="0.25">
      <c r="A3707" s="44" t="s">
        <v>11892</v>
      </c>
      <c r="B3707" s="44" t="s">
        <v>10111</v>
      </c>
      <c r="C3707" s="44" t="s">
        <v>11893</v>
      </c>
      <c r="D3707" s="44"/>
      <c r="E3707" s="44" t="s">
        <v>9878</v>
      </c>
      <c r="F3707" s="44" t="s">
        <v>74</v>
      </c>
      <c r="G3707" s="45">
        <v>60</v>
      </c>
      <c r="H3707" s="46">
        <v>0</v>
      </c>
      <c r="I3707" s="44" t="s">
        <v>657</v>
      </c>
      <c r="J3707" s="44" t="s">
        <v>658</v>
      </c>
      <c r="K3707" s="44" t="s">
        <v>566</v>
      </c>
      <c r="L3707" s="44" t="s">
        <v>567</v>
      </c>
      <c r="M3707" s="44" t="s">
        <v>948</v>
      </c>
      <c r="N3707" s="44"/>
      <c r="O3707" s="44" t="s">
        <v>9880</v>
      </c>
      <c r="P3707" s="44" t="s">
        <v>9876</v>
      </c>
      <c r="Q3707" s="44" t="s">
        <v>570</v>
      </c>
    </row>
    <row r="3708" spans="1:17" x14ac:dyDescent="0.25">
      <c r="A3708" s="44" t="s">
        <v>11894</v>
      </c>
      <c r="B3708" s="44" t="s">
        <v>10111</v>
      </c>
      <c r="C3708" s="44" t="s">
        <v>11895</v>
      </c>
      <c r="D3708" s="44"/>
      <c r="E3708" s="44" t="s">
        <v>9878</v>
      </c>
      <c r="F3708" s="44" t="s">
        <v>74</v>
      </c>
      <c r="G3708" s="45">
        <v>60</v>
      </c>
      <c r="H3708" s="46">
        <v>0</v>
      </c>
      <c r="I3708" s="44" t="s">
        <v>657</v>
      </c>
      <c r="J3708" s="44" t="s">
        <v>658</v>
      </c>
      <c r="K3708" s="44" t="s">
        <v>566</v>
      </c>
      <c r="L3708" s="44" t="s">
        <v>567</v>
      </c>
      <c r="M3708" s="44" t="s">
        <v>974</v>
      </c>
      <c r="N3708" s="44"/>
      <c r="O3708" s="44" t="s">
        <v>9880</v>
      </c>
      <c r="P3708" s="44" t="s">
        <v>9876</v>
      </c>
      <c r="Q3708" s="44" t="s">
        <v>570</v>
      </c>
    </row>
    <row r="3709" spans="1:17" x14ac:dyDescent="0.25">
      <c r="A3709" s="44" t="s">
        <v>11896</v>
      </c>
      <c r="B3709" s="44" t="s">
        <v>10111</v>
      </c>
      <c r="C3709" s="44" t="s">
        <v>11897</v>
      </c>
      <c r="D3709" s="44"/>
      <c r="E3709" s="44" t="s">
        <v>9878</v>
      </c>
      <c r="F3709" s="44" t="s">
        <v>74</v>
      </c>
      <c r="G3709" s="45">
        <v>60</v>
      </c>
      <c r="H3709" s="46">
        <v>0</v>
      </c>
      <c r="I3709" s="44" t="s">
        <v>623</v>
      </c>
      <c r="J3709" s="44" t="s">
        <v>624</v>
      </c>
      <c r="K3709" s="44" t="s">
        <v>566</v>
      </c>
      <c r="L3709" s="44" t="s">
        <v>567</v>
      </c>
      <c r="M3709" s="44" t="s">
        <v>725</v>
      </c>
      <c r="N3709" s="44"/>
      <c r="O3709" s="44" t="s">
        <v>9880</v>
      </c>
      <c r="P3709" s="44" t="s">
        <v>9876</v>
      </c>
      <c r="Q3709" s="44" t="s">
        <v>570</v>
      </c>
    </row>
    <row r="3710" spans="1:17" x14ac:dyDescent="0.25">
      <c r="A3710" s="44" t="s">
        <v>11898</v>
      </c>
      <c r="B3710" s="44" t="s">
        <v>10117</v>
      </c>
      <c r="C3710" s="44" t="s">
        <v>11899</v>
      </c>
      <c r="D3710" s="44" t="s">
        <v>74</v>
      </c>
      <c r="E3710" s="44" t="s">
        <v>9899</v>
      </c>
      <c r="F3710" s="44"/>
      <c r="G3710" s="45">
        <v>60</v>
      </c>
      <c r="H3710" s="46">
        <v>0</v>
      </c>
      <c r="I3710" s="44" t="s">
        <v>681</v>
      </c>
      <c r="J3710" s="44" t="s">
        <v>682</v>
      </c>
      <c r="K3710" s="44" t="s">
        <v>566</v>
      </c>
      <c r="L3710" s="44" t="s">
        <v>683</v>
      </c>
      <c r="M3710" s="44" t="s">
        <v>1179</v>
      </c>
      <c r="N3710" s="44"/>
      <c r="O3710" s="44" t="s">
        <v>9880</v>
      </c>
      <c r="P3710" s="44" t="s">
        <v>9876</v>
      </c>
      <c r="Q3710" s="44" t="s">
        <v>4245</v>
      </c>
    </row>
    <row r="3711" spans="1:17" x14ac:dyDescent="0.25">
      <c r="A3711" s="44" t="s">
        <v>11900</v>
      </c>
      <c r="B3711" s="44" t="s">
        <v>10114</v>
      </c>
      <c r="C3711" s="44" t="s">
        <v>11901</v>
      </c>
      <c r="D3711" s="44" t="s">
        <v>74</v>
      </c>
      <c r="E3711" s="44" t="s">
        <v>9899</v>
      </c>
      <c r="F3711" s="44"/>
      <c r="G3711" s="45">
        <v>60</v>
      </c>
      <c r="H3711" s="46">
        <v>0</v>
      </c>
      <c r="I3711" s="44" t="s">
        <v>5074</v>
      </c>
      <c r="J3711" s="44" t="s">
        <v>5075</v>
      </c>
      <c r="K3711" s="44" t="s">
        <v>566</v>
      </c>
      <c r="L3711" s="44" t="s">
        <v>683</v>
      </c>
      <c r="M3711" s="44" t="s">
        <v>1199</v>
      </c>
      <c r="N3711" s="44"/>
      <c r="O3711" s="44" t="s">
        <v>9880</v>
      </c>
      <c r="P3711" s="44" t="s">
        <v>9876</v>
      </c>
      <c r="Q3711" s="44" t="s">
        <v>4245</v>
      </c>
    </row>
    <row r="3712" spans="1:17" x14ac:dyDescent="0.25">
      <c r="A3712" s="44" t="s">
        <v>11902</v>
      </c>
      <c r="B3712" s="44" t="s">
        <v>10102</v>
      </c>
      <c r="C3712" s="44" t="s">
        <v>11903</v>
      </c>
      <c r="D3712" s="44"/>
      <c r="E3712" s="44" t="s">
        <v>9878</v>
      </c>
      <c r="F3712" s="44" t="s">
        <v>74</v>
      </c>
      <c r="G3712" s="45">
        <v>60</v>
      </c>
      <c r="H3712" s="46">
        <v>0</v>
      </c>
      <c r="I3712" s="44" t="s">
        <v>671</v>
      </c>
      <c r="J3712" s="44" t="s">
        <v>672</v>
      </c>
      <c r="K3712" s="44" t="s">
        <v>566</v>
      </c>
      <c r="L3712" s="44" t="s">
        <v>567</v>
      </c>
      <c r="M3712" s="44" t="s">
        <v>2445</v>
      </c>
      <c r="N3712" s="44"/>
      <c r="O3712" s="44" t="s">
        <v>9880</v>
      </c>
      <c r="P3712" s="44" t="s">
        <v>9876</v>
      </c>
      <c r="Q3712" s="44" t="s">
        <v>570</v>
      </c>
    </row>
    <row r="3713" spans="1:17" x14ac:dyDescent="0.25">
      <c r="A3713" s="44" t="s">
        <v>11904</v>
      </c>
      <c r="B3713" s="44" t="s">
        <v>10102</v>
      </c>
      <c r="C3713" s="44" t="s">
        <v>11905</v>
      </c>
      <c r="D3713" s="44"/>
      <c r="E3713" s="44" t="s">
        <v>9878</v>
      </c>
      <c r="F3713" s="44" t="s">
        <v>74</v>
      </c>
      <c r="G3713" s="45">
        <v>60</v>
      </c>
      <c r="H3713" s="46">
        <v>0</v>
      </c>
      <c r="I3713" s="44" t="s">
        <v>623</v>
      </c>
      <c r="J3713" s="44" t="s">
        <v>624</v>
      </c>
      <c r="K3713" s="44" t="s">
        <v>566</v>
      </c>
      <c r="L3713" s="44" t="s">
        <v>567</v>
      </c>
      <c r="M3713" s="44" t="s">
        <v>667</v>
      </c>
      <c r="N3713" s="44"/>
      <c r="O3713" s="44" t="s">
        <v>9880</v>
      </c>
      <c r="P3713" s="44" t="s">
        <v>9876</v>
      </c>
      <c r="Q3713" s="44" t="s">
        <v>570</v>
      </c>
    </row>
    <row r="3714" spans="1:17" x14ac:dyDescent="0.25">
      <c r="A3714" s="44" t="s">
        <v>11906</v>
      </c>
      <c r="B3714" s="44" t="s">
        <v>10111</v>
      </c>
      <c r="C3714" s="44" t="s">
        <v>11907</v>
      </c>
      <c r="D3714" s="44"/>
      <c r="E3714" s="44" t="s">
        <v>9878</v>
      </c>
      <c r="F3714" s="44" t="s">
        <v>74</v>
      </c>
      <c r="G3714" s="45">
        <v>60</v>
      </c>
      <c r="H3714" s="46">
        <v>0</v>
      </c>
      <c r="I3714" s="44" t="s">
        <v>657</v>
      </c>
      <c r="J3714" s="44" t="s">
        <v>658</v>
      </c>
      <c r="K3714" s="44" t="s">
        <v>566</v>
      </c>
      <c r="L3714" s="44" t="s">
        <v>567</v>
      </c>
      <c r="M3714" s="44" t="s">
        <v>974</v>
      </c>
      <c r="N3714" s="44"/>
      <c r="O3714" s="44" t="s">
        <v>9880</v>
      </c>
      <c r="P3714" s="44" t="s">
        <v>9876</v>
      </c>
      <c r="Q3714" s="44" t="s">
        <v>570</v>
      </c>
    </row>
    <row r="3715" spans="1:17" x14ac:dyDescent="0.25">
      <c r="A3715" s="44" t="s">
        <v>11908</v>
      </c>
      <c r="B3715" s="44" t="s">
        <v>10117</v>
      </c>
      <c r="C3715" s="44" t="s">
        <v>11909</v>
      </c>
      <c r="D3715" s="44" t="s">
        <v>74</v>
      </c>
      <c r="E3715" s="44" t="s">
        <v>9899</v>
      </c>
      <c r="F3715" s="44"/>
      <c r="G3715" s="45">
        <v>60</v>
      </c>
      <c r="H3715" s="46">
        <v>0</v>
      </c>
      <c r="I3715" s="44" t="s">
        <v>693</v>
      </c>
      <c r="J3715" s="44" t="s">
        <v>694</v>
      </c>
      <c r="K3715" s="44" t="s">
        <v>566</v>
      </c>
      <c r="L3715" s="44" t="s">
        <v>683</v>
      </c>
      <c r="M3715" s="44" t="s">
        <v>1078</v>
      </c>
      <c r="N3715" s="44"/>
      <c r="O3715" s="44" t="s">
        <v>9880</v>
      </c>
      <c r="P3715" s="44" t="s">
        <v>9876</v>
      </c>
      <c r="Q3715" s="44" t="s">
        <v>4245</v>
      </c>
    </row>
    <row r="3716" spans="1:17" x14ac:dyDescent="0.25">
      <c r="A3716" s="44" t="s">
        <v>11910</v>
      </c>
      <c r="B3716" s="44" t="s">
        <v>10117</v>
      </c>
      <c r="C3716" s="44" t="s">
        <v>11911</v>
      </c>
      <c r="D3716" s="44" t="s">
        <v>74</v>
      </c>
      <c r="E3716" s="44" t="s">
        <v>9899</v>
      </c>
      <c r="F3716" s="44"/>
      <c r="G3716" s="45">
        <v>60</v>
      </c>
      <c r="H3716" s="46">
        <v>0</v>
      </c>
      <c r="I3716" s="44" t="s">
        <v>693</v>
      </c>
      <c r="J3716" s="44" t="s">
        <v>694</v>
      </c>
      <c r="K3716" s="44" t="s">
        <v>566</v>
      </c>
      <c r="L3716" s="44" t="s">
        <v>683</v>
      </c>
      <c r="M3716" s="44" t="s">
        <v>1078</v>
      </c>
      <c r="N3716" s="44"/>
      <c r="O3716" s="44" t="s">
        <v>9880</v>
      </c>
      <c r="P3716" s="44" t="s">
        <v>9876</v>
      </c>
      <c r="Q3716" s="44" t="s">
        <v>4245</v>
      </c>
    </row>
    <row r="3717" spans="1:17" x14ac:dyDescent="0.25">
      <c r="A3717" s="44" t="s">
        <v>11912</v>
      </c>
      <c r="B3717" s="44" t="s">
        <v>10117</v>
      </c>
      <c r="C3717" s="44" t="s">
        <v>11913</v>
      </c>
      <c r="D3717" s="44" t="s">
        <v>74</v>
      </c>
      <c r="E3717" s="44" t="s">
        <v>9899</v>
      </c>
      <c r="F3717" s="44"/>
      <c r="G3717" s="45">
        <v>60</v>
      </c>
      <c r="H3717" s="46">
        <v>0</v>
      </c>
      <c r="I3717" s="44" t="s">
        <v>693</v>
      </c>
      <c r="J3717" s="44" t="s">
        <v>694</v>
      </c>
      <c r="K3717" s="44" t="s">
        <v>566</v>
      </c>
      <c r="L3717" s="44" t="s">
        <v>683</v>
      </c>
      <c r="M3717" s="44" t="s">
        <v>695</v>
      </c>
      <c r="N3717" s="44"/>
      <c r="O3717" s="44" t="s">
        <v>9880</v>
      </c>
      <c r="P3717" s="44" t="s">
        <v>9876</v>
      </c>
      <c r="Q3717" s="44" t="s">
        <v>4245</v>
      </c>
    </row>
    <row r="3718" spans="1:17" x14ac:dyDescent="0.25">
      <c r="A3718" s="44" t="s">
        <v>11914</v>
      </c>
      <c r="B3718" s="44" t="s">
        <v>10111</v>
      </c>
      <c r="C3718" s="44" t="s">
        <v>11915</v>
      </c>
      <c r="D3718" s="44"/>
      <c r="E3718" s="44" t="s">
        <v>9878</v>
      </c>
      <c r="F3718" s="44" t="s">
        <v>74</v>
      </c>
      <c r="G3718" s="45">
        <v>60</v>
      </c>
      <c r="H3718" s="46">
        <v>0</v>
      </c>
      <c r="I3718" s="44" t="s">
        <v>623</v>
      </c>
      <c r="J3718" s="44" t="s">
        <v>624</v>
      </c>
      <c r="K3718" s="44" t="s">
        <v>566</v>
      </c>
      <c r="L3718" s="44" t="s">
        <v>567</v>
      </c>
      <c r="M3718" s="44" t="s">
        <v>2320</v>
      </c>
      <c r="N3718" s="44"/>
      <c r="O3718" s="44" t="s">
        <v>9880</v>
      </c>
      <c r="P3718" s="44" t="s">
        <v>9876</v>
      </c>
      <c r="Q3718" s="44" t="s">
        <v>570</v>
      </c>
    </row>
    <row r="3719" spans="1:17" x14ac:dyDescent="0.25">
      <c r="A3719" s="44" t="s">
        <v>11916</v>
      </c>
      <c r="B3719" s="44" t="s">
        <v>10111</v>
      </c>
      <c r="C3719" s="44" t="s">
        <v>11917</v>
      </c>
      <c r="D3719" s="44"/>
      <c r="E3719" s="44" t="s">
        <v>9878</v>
      </c>
      <c r="F3719" s="44" t="s">
        <v>74</v>
      </c>
      <c r="G3719" s="45">
        <v>60</v>
      </c>
      <c r="H3719" s="46">
        <v>0</v>
      </c>
      <c r="I3719" s="44" t="s">
        <v>789</v>
      </c>
      <c r="J3719" s="44" t="s">
        <v>790</v>
      </c>
      <c r="K3719" s="44" t="s">
        <v>566</v>
      </c>
      <c r="L3719" s="44" t="s">
        <v>567</v>
      </c>
      <c r="M3719" s="44" t="s">
        <v>659</v>
      </c>
      <c r="N3719" s="44"/>
      <c r="O3719" s="44" t="s">
        <v>9880</v>
      </c>
      <c r="P3719" s="44" t="s">
        <v>9876</v>
      </c>
      <c r="Q3719" s="44" t="s">
        <v>570</v>
      </c>
    </row>
    <row r="3720" spans="1:17" x14ac:dyDescent="0.25">
      <c r="A3720" s="44" t="s">
        <v>11918</v>
      </c>
      <c r="B3720" s="44" t="s">
        <v>10114</v>
      </c>
      <c r="C3720" s="44" t="s">
        <v>11919</v>
      </c>
      <c r="D3720" s="44" t="s">
        <v>74</v>
      </c>
      <c r="E3720" s="44" t="s">
        <v>9899</v>
      </c>
      <c r="F3720" s="44"/>
      <c r="G3720" s="45">
        <v>60</v>
      </c>
      <c r="H3720" s="46">
        <v>0</v>
      </c>
      <c r="I3720" s="44" t="s">
        <v>5074</v>
      </c>
      <c r="J3720" s="44" t="s">
        <v>5075</v>
      </c>
      <c r="K3720" s="44" t="s">
        <v>566</v>
      </c>
      <c r="L3720" s="44" t="s">
        <v>683</v>
      </c>
      <c r="M3720" s="44" t="s">
        <v>1199</v>
      </c>
      <c r="N3720" s="44"/>
      <c r="O3720" s="44" t="s">
        <v>9880</v>
      </c>
      <c r="P3720" s="44" t="s">
        <v>9876</v>
      </c>
      <c r="Q3720" s="44" t="s">
        <v>4245</v>
      </c>
    </row>
    <row r="3721" spans="1:17" x14ac:dyDescent="0.25">
      <c r="A3721" s="44" t="s">
        <v>11920</v>
      </c>
      <c r="B3721" s="44" t="s">
        <v>10117</v>
      </c>
      <c r="C3721" s="44" t="s">
        <v>11921</v>
      </c>
      <c r="D3721" s="44" t="s">
        <v>74</v>
      </c>
      <c r="E3721" s="44" t="s">
        <v>9899</v>
      </c>
      <c r="F3721" s="44"/>
      <c r="G3721" s="45">
        <v>60</v>
      </c>
      <c r="H3721" s="46">
        <v>0</v>
      </c>
      <c r="I3721" s="44" t="s">
        <v>693</v>
      </c>
      <c r="J3721" s="44" t="s">
        <v>694</v>
      </c>
      <c r="K3721" s="44" t="s">
        <v>566</v>
      </c>
      <c r="L3721" s="44" t="s">
        <v>683</v>
      </c>
      <c r="M3721" s="44" t="s">
        <v>1078</v>
      </c>
      <c r="N3721" s="44"/>
      <c r="O3721" s="44" t="s">
        <v>9880</v>
      </c>
      <c r="P3721" s="44" t="s">
        <v>9876</v>
      </c>
      <c r="Q3721" s="44" t="s">
        <v>4245</v>
      </c>
    </row>
    <row r="3722" spans="1:17" x14ac:dyDescent="0.25">
      <c r="A3722" s="44" t="s">
        <v>11922</v>
      </c>
      <c r="B3722" s="44" t="s">
        <v>10671</v>
      </c>
      <c r="C3722" s="44" t="s">
        <v>11923</v>
      </c>
      <c r="D3722" s="44"/>
      <c r="E3722" s="44" t="s">
        <v>9878</v>
      </c>
      <c r="F3722" s="44" t="s">
        <v>74</v>
      </c>
      <c r="G3722" s="45">
        <v>60</v>
      </c>
      <c r="H3722" s="46">
        <v>0</v>
      </c>
      <c r="I3722" s="44" t="s">
        <v>657</v>
      </c>
      <c r="J3722" s="44" t="s">
        <v>658</v>
      </c>
      <c r="K3722" s="44" t="s">
        <v>566</v>
      </c>
      <c r="L3722" s="44" t="s">
        <v>567</v>
      </c>
      <c r="M3722" s="44" t="s">
        <v>948</v>
      </c>
      <c r="N3722" s="44"/>
      <c r="O3722" s="44" t="s">
        <v>9880</v>
      </c>
      <c r="P3722" s="44" t="s">
        <v>9876</v>
      </c>
      <c r="Q3722" s="44" t="s">
        <v>570</v>
      </c>
    </row>
    <row r="3723" spans="1:17" x14ac:dyDescent="0.25">
      <c r="A3723" s="44" t="s">
        <v>11924</v>
      </c>
      <c r="B3723" s="44" t="s">
        <v>10102</v>
      </c>
      <c r="C3723" s="44" t="s">
        <v>11925</v>
      </c>
      <c r="D3723" s="44"/>
      <c r="E3723" s="44" t="s">
        <v>9878</v>
      </c>
      <c r="F3723" s="44" t="s">
        <v>74</v>
      </c>
      <c r="G3723" s="45">
        <v>60</v>
      </c>
      <c r="H3723" s="46">
        <v>0</v>
      </c>
      <c r="I3723" s="44" t="s">
        <v>623</v>
      </c>
      <c r="J3723" s="44" t="s">
        <v>624</v>
      </c>
      <c r="K3723" s="44" t="s">
        <v>566</v>
      </c>
      <c r="L3723" s="44" t="s">
        <v>567</v>
      </c>
      <c r="M3723" s="44" t="s">
        <v>667</v>
      </c>
      <c r="N3723" s="44"/>
      <c r="O3723" s="44" t="s">
        <v>9880</v>
      </c>
      <c r="P3723" s="44" t="s">
        <v>9876</v>
      </c>
      <c r="Q3723" s="44" t="s">
        <v>570</v>
      </c>
    </row>
    <row r="3724" spans="1:17" x14ac:dyDescent="0.25">
      <c r="A3724" s="44" t="s">
        <v>11926</v>
      </c>
      <c r="B3724" s="44" t="s">
        <v>10117</v>
      </c>
      <c r="C3724" s="44" t="s">
        <v>11927</v>
      </c>
      <c r="D3724" s="44" t="s">
        <v>74</v>
      </c>
      <c r="E3724" s="44" t="s">
        <v>9899</v>
      </c>
      <c r="F3724" s="44"/>
      <c r="G3724" s="45">
        <v>60</v>
      </c>
      <c r="H3724" s="46">
        <v>0</v>
      </c>
      <c r="I3724" s="44" t="s">
        <v>5074</v>
      </c>
      <c r="J3724" s="44" t="s">
        <v>5075</v>
      </c>
      <c r="K3724" s="44" t="s">
        <v>566</v>
      </c>
      <c r="L3724" s="44" t="s">
        <v>683</v>
      </c>
      <c r="M3724" s="44" t="s">
        <v>1092</v>
      </c>
      <c r="N3724" s="44"/>
      <c r="O3724" s="44" t="s">
        <v>9880</v>
      </c>
      <c r="P3724" s="44" t="s">
        <v>9876</v>
      </c>
      <c r="Q3724" s="44" t="s">
        <v>4245</v>
      </c>
    </row>
    <row r="3725" spans="1:17" x14ac:dyDescent="0.25">
      <c r="A3725" s="44" t="s">
        <v>11928</v>
      </c>
      <c r="B3725" s="44" t="s">
        <v>10114</v>
      </c>
      <c r="C3725" s="44" t="s">
        <v>11929</v>
      </c>
      <c r="D3725" s="44" t="s">
        <v>74</v>
      </c>
      <c r="E3725" s="44" t="s">
        <v>9899</v>
      </c>
      <c r="F3725" s="44"/>
      <c r="G3725" s="45">
        <v>60</v>
      </c>
      <c r="H3725" s="46">
        <v>0</v>
      </c>
      <c r="I3725" s="44" t="s">
        <v>693</v>
      </c>
      <c r="J3725" s="44" t="s">
        <v>694</v>
      </c>
      <c r="K3725" s="44" t="s">
        <v>566</v>
      </c>
      <c r="L3725" s="44" t="s">
        <v>683</v>
      </c>
      <c r="M3725" s="44" t="s">
        <v>1224</v>
      </c>
      <c r="N3725" s="44"/>
      <c r="O3725" s="44" t="s">
        <v>9880</v>
      </c>
      <c r="P3725" s="44" t="s">
        <v>9876</v>
      </c>
      <c r="Q3725" s="44" t="s">
        <v>4245</v>
      </c>
    </row>
    <row r="3726" spans="1:17" x14ac:dyDescent="0.25">
      <c r="A3726" s="44" t="s">
        <v>11930</v>
      </c>
      <c r="B3726" s="44" t="s">
        <v>10117</v>
      </c>
      <c r="C3726" s="44" t="s">
        <v>11931</v>
      </c>
      <c r="D3726" s="44" t="s">
        <v>74</v>
      </c>
      <c r="E3726" s="44" t="s">
        <v>9899</v>
      </c>
      <c r="F3726" s="44"/>
      <c r="G3726" s="45">
        <v>60</v>
      </c>
      <c r="H3726" s="46">
        <v>0</v>
      </c>
      <c r="I3726" s="44" t="s">
        <v>681</v>
      </c>
      <c r="J3726" s="44" t="s">
        <v>682</v>
      </c>
      <c r="K3726" s="44" t="s">
        <v>566</v>
      </c>
      <c r="L3726" s="44" t="s">
        <v>683</v>
      </c>
      <c r="M3726" s="44" t="s">
        <v>1179</v>
      </c>
      <c r="N3726" s="44"/>
      <c r="O3726" s="44" t="s">
        <v>9880</v>
      </c>
      <c r="P3726" s="44" t="s">
        <v>9876</v>
      </c>
      <c r="Q3726" s="44" t="s">
        <v>4245</v>
      </c>
    </row>
    <row r="3727" spans="1:17" x14ac:dyDescent="0.25">
      <c r="A3727" s="44" t="s">
        <v>11932</v>
      </c>
      <c r="B3727" s="44" t="s">
        <v>10111</v>
      </c>
      <c r="C3727" s="44" t="s">
        <v>11933</v>
      </c>
      <c r="D3727" s="44"/>
      <c r="E3727" s="44" t="s">
        <v>9878</v>
      </c>
      <c r="F3727" s="44" t="s">
        <v>74</v>
      </c>
      <c r="G3727" s="45">
        <v>60</v>
      </c>
      <c r="H3727" s="46">
        <v>0</v>
      </c>
      <c r="I3727" s="44" t="s">
        <v>623</v>
      </c>
      <c r="J3727" s="44" t="s">
        <v>624</v>
      </c>
      <c r="K3727" s="44" t="s">
        <v>566</v>
      </c>
      <c r="L3727" s="44" t="s">
        <v>567</v>
      </c>
      <c r="M3727" s="44" t="s">
        <v>725</v>
      </c>
      <c r="N3727" s="44"/>
      <c r="O3727" s="44" t="s">
        <v>9880</v>
      </c>
      <c r="P3727" s="44" t="s">
        <v>9876</v>
      </c>
      <c r="Q3727" s="44" t="s">
        <v>570</v>
      </c>
    </row>
    <row r="3728" spans="1:17" x14ac:dyDescent="0.25">
      <c r="A3728" s="44" t="s">
        <v>11934</v>
      </c>
      <c r="B3728" s="44" t="s">
        <v>10111</v>
      </c>
      <c r="C3728" s="44" t="s">
        <v>11935</v>
      </c>
      <c r="D3728" s="44"/>
      <c r="E3728" s="44" t="s">
        <v>9878</v>
      </c>
      <c r="F3728" s="44" t="s">
        <v>74</v>
      </c>
      <c r="G3728" s="45">
        <v>60</v>
      </c>
      <c r="H3728" s="46">
        <v>0</v>
      </c>
      <c r="I3728" s="44" t="s">
        <v>617</v>
      </c>
      <c r="J3728" s="44" t="s">
        <v>618</v>
      </c>
      <c r="K3728" s="44" t="s">
        <v>566</v>
      </c>
      <c r="L3728" s="44" t="s">
        <v>567</v>
      </c>
      <c r="M3728" s="44" t="s">
        <v>766</v>
      </c>
      <c r="N3728" s="44" t="s">
        <v>11062</v>
      </c>
      <c r="O3728" s="44" t="s">
        <v>9880</v>
      </c>
      <c r="P3728" s="44" t="s">
        <v>9876</v>
      </c>
      <c r="Q3728" s="44" t="s">
        <v>570</v>
      </c>
    </row>
    <row r="3729" spans="1:17" x14ac:dyDescent="0.25">
      <c r="A3729" s="44" t="s">
        <v>11936</v>
      </c>
      <c r="B3729" s="44" t="s">
        <v>10117</v>
      </c>
      <c r="C3729" s="44" t="s">
        <v>11937</v>
      </c>
      <c r="D3729" s="44" t="s">
        <v>74</v>
      </c>
      <c r="E3729" s="44" t="s">
        <v>9899</v>
      </c>
      <c r="F3729" s="44"/>
      <c r="G3729" s="45">
        <v>60</v>
      </c>
      <c r="H3729" s="46">
        <v>0</v>
      </c>
      <c r="I3729" s="44" t="s">
        <v>5074</v>
      </c>
      <c r="J3729" s="44" t="s">
        <v>5075</v>
      </c>
      <c r="K3729" s="44" t="s">
        <v>566</v>
      </c>
      <c r="L3729" s="44" t="s">
        <v>683</v>
      </c>
      <c r="M3729" s="44" t="s">
        <v>1199</v>
      </c>
      <c r="N3729" s="44"/>
      <c r="O3729" s="44" t="s">
        <v>9880</v>
      </c>
      <c r="P3729" s="44" t="s">
        <v>9876</v>
      </c>
      <c r="Q3729" s="44" t="s">
        <v>4245</v>
      </c>
    </row>
    <row r="3730" spans="1:17" x14ac:dyDescent="0.25">
      <c r="A3730" s="44" t="s">
        <v>11938</v>
      </c>
      <c r="B3730" s="44" t="s">
        <v>10137</v>
      </c>
      <c r="C3730" s="44" t="s">
        <v>11939</v>
      </c>
      <c r="D3730" s="44"/>
      <c r="E3730" s="44" t="s">
        <v>9878</v>
      </c>
      <c r="F3730" s="44" t="s">
        <v>74</v>
      </c>
      <c r="G3730" s="45">
        <v>60</v>
      </c>
      <c r="H3730" s="46">
        <v>0</v>
      </c>
      <c r="I3730" s="44" t="s">
        <v>623</v>
      </c>
      <c r="J3730" s="44" t="s">
        <v>624</v>
      </c>
      <c r="K3730" s="44" t="s">
        <v>566</v>
      </c>
      <c r="L3730" s="44" t="s">
        <v>567</v>
      </c>
      <c r="M3730" s="44" t="s">
        <v>795</v>
      </c>
      <c r="N3730" s="44"/>
      <c r="O3730" s="44" t="s">
        <v>9880</v>
      </c>
      <c r="P3730" s="44" t="s">
        <v>9876</v>
      </c>
      <c r="Q3730" s="44" t="s">
        <v>570</v>
      </c>
    </row>
    <row r="3731" spans="1:17" x14ac:dyDescent="0.25">
      <c r="A3731" s="44" t="s">
        <v>11940</v>
      </c>
      <c r="B3731" s="44" t="s">
        <v>10117</v>
      </c>
      <c r="C3731" s="44" t="s">
        <v>11941</v>
      </c>
      <c r="D3731" s="44" t="s">
        <v>74</v>
      </c>
      <c r="E3731" s="44" t="s">
        <v>9899</v>
      </c>
      <c r="F3731" s="44"/>
      <c r="G3731" s="45">
        <v>60</v>
      </c>
      <c r="H3731" s="46">
        <v>0</v>
      </c>
      <c r="I3731" s="44" t="s">
        <v>5074</v>
      </c>
      <c r="J3731" s="44" t="s">
        <v>5075</v>
      </c>
      <c r="K3731" s="44" t="s">
        <v>566</v>
      </c>
      <c r="L3731" s="44" t="s">
        <v>683</v>
      </c>
      <c r="M3731" s="44" t="s">
        <v>1092</v>
      </c>
      <c r="N3731" s="44"/>
      <c r="O3731" s="44" t="s">
        <v>9880</v>
      </c>
      <c r="P3731" s="44" t="s">
        <v>9876</v>
      </c>
      <c r="Q3731" s="44" t="s">
        <v>4245</v>
      </c>
    </row>
    <row r="3732" spans="1:17" x14ac:dyDescent="0.25">
      <c r="A3732" s="44" t="s">
        <v>11942</v>
      </c>
      <c r="B3732" s="44" t="s">
        <v>10114</v>
      </c>
      <c r="C3732" s="44" t="s">
        <v>11943</v>
      </c>
      <c r="D3732" s="44" t="s">
        <v>74</v>
      </c>
      <c r="E3732" s="44" t="s">
        <v>9899</v>
      </c>
      <c r="F3732" s="44"/>
      <c r="G3732" s="45">
        <v>60</v>
      </c>
      <c r="H3732" s="46">
        <v>0</v>
      </c>
      <c r="I3732" s="44" t="s">
        <v>693</v>
      </c>
      <c r="J3732" s="44" t="s">
        <v>694</v>
      </c>
      <c r="K3732" s="44" t="s">
        <v>566</v>
      </c>
      <c r="L3732" s="44" t="s">
        <v>683</v>
      </c>
      <c r="M3732" s="44" t="s">
        <v>1068</v>
      </c>
      <c r="N3732" s="44"/>
      <c r="O3732" s="44" t="s">
        <v>9880</v>
      </c>
      <c r="P3732" s="44" t="s">
        <v>9876</v>
      </c>
      <c r="Q3732" s="44" t="s">
        <v>4245</v>
      </c>
    </row>
    <row r="3733" spans="1:17" x14ac:dyDescent="0.25">
      <c r="A3733" s="44" t="s">
        <v>11944</v>
      </c>
      <c r="B3733" s="44" t="s">
        <v>10117</v>
      </c>
      <c r="C3733" s="44" t="s">
        <v>11945</v>
      </c>
      <c r="D3733" s="44" t="s">
        <v>74</v>
      </c>
      <c r="E3733" s="44" t="s">
        <v>9899</v>
      </c>
      <c r="F3733" s="44"/>
      <c r="G3733" s="45">
        <v>60</v>
      </c>
      <c r="H3733" s="46">
        <v>0</v>
      </c>
      <c r="I3733" s="44" t="s">
        <v>693</v>
      </c>
      <c r="J3733" s="44" t="s">
        <v>694</v>
      </c>
      <c r="K3733" s="44" t="s">
        <v>566</v>
      </c>
      <c r="L3733" s="44" t="s">
        <v>683</v>
      </c>
      <c r="M3733" s="44" t="s">
        <v>1078</v>
      </c>
      <c r="N3733" s="44"/>
      <c r="O3733" s="44" t="s">
        <v>9880</v>
      </c>
      <c r="P3733" s="44" t="s">
        <v>9876</v>
      </c>
      <c r="Q3733" s="44" t="s">
        <v>4245</v>
      </c>
    </row>
    <row r="3734" spans="1:17" x14ac:dyDescent="0.25">
      <c r="A3734" s="44" t="s">
        <v>11946</v>
      </c>
      <c r="B3734" s="44" t="s">
        <v>10117</v>
      </c>
      <c r="C3734" s="44" t="s">
        <v>11947</v>
      </c>
      <c r="D3734" s="44" t="s">
        <v>74</v>
      </c>
      <c r="E3734" s="44" t="s">
        <v>9899</v>
      </c>
      <c r="F3734" s="44"/>
      <c r="G3734" s="45">
        <v>60</v>
      </c>
      <c r="H3734" s="46">
        <v>0</v>
      </c>
      <c r="I3734" s="44" t="s">
        <v>681</v>
      </c>
      <c r="J3734" s="44" t="s">
        <v>682</v>
      </c>
      <c r="K3734" s="44" t="s">
        <v>566</v>
      </c>
      <c r="L3734" s="44" t="s">
        <v>683</v>
      </c>
      <c r="M3734" s="44" t="s">
        <v>1014</v>
      </c>
      <c r="N3734" s="44"/>
      <c r="O3734" s="44" t="s">
        <v>9880</v>
      </c>
      <c r="P3734" s="44" t="s">
        <v>9876</v>
      </c>
      <c r="Q3734" s="44" t="s">
        <v>4245</v>
      </c>
    </row>
    <row r="3735" spans="1:17" x14ac:dyDescent="0.25">
      <c r="A3735" s="44" t="s">
        <v>11948</v>
      </c>
      <c r="B3735" s="44" t="s">
        <v>10102</v>
      </c>
      <c r="C3735" s="44" t="s">
        <v>11949</v>
      </c>
      <c r="D3735" s="44"/>
      <c r="E3735" s="44" t="s">
        <v>9878</v>
      </c>
      <c r="F3735" s="44" t="s">
        <v>74</v>
      </c>
      <c r="G3735" s="45">
        <v>60</v>
      </c>
      <c r="H3735" s="46">
        <v>0</v>
      </c>
      <c r="I3735" s="44" t="s">
        <v>657</v>
      </c>
      <c r="J3735" s="44" t="s">
        <v>658</v>
      </c>
      <c r="K3735" s="44" t="s">
        <v>566</v>
      </c>
      <c r="L3735" s="44" t="s">
        <v>567</v>
      </c>
      <c r="M3735" s="44" t="s">
        <v>2445</v>
      </c>
      <c r="N3735" s="44"/>
      <c r="O3735" s="44" t="s">
        <v>9880</v>
      </c>
      <c r="P3735" s="44" t="s">
        <v>9876</v>
      </c>
      <c r="Q3735" s="44" t="s">
        <v>570</v>
      </c>
    </row>
    <row r="3736" spans="1:17" x14ac:dyDescent="0.25">
      <c r="A3736" s="44" t="s">
        <v>11950</v>
      </c>
      <c r="B3736" s="44" t="s">
        <v>10102</v>
      </c>
      <c r="C3736" s="44" t="s">
        <v>11951</v>
      </c>
      <c r="D3736" s="44"/>
      <c r="E3736" s="44" t="s">
        <v>9878</v>
      </c>
      <c r="F3736" s="44" t="s">
        <v>74</v>
      </c>
      <c r="G3736" s="45">
        <v>60</v>
      </c>
      <c r="H3736" s="46">
        <v>0</v>
      </c>
      <c r="I3736" s="44" t="s">
        <v>623</v>
      </c>
      <c r="J3736" s="44" t="s">
        <v>624</v>
      </c>
      <c r="K3736" s="44" t="s">
        <v>566</v>
      </c>
      <c r="L3736" s="44" t="s">
        <v>567</v>
      </c>
      <c r="M3736" s="44" t="s">
        <v>667</v>
      </c>
      <c r="N3736" s="44"/>
      <c r="O3736" s="44" t="s">
        <v>9880</v>
      </c>
      <c r="P3736" s="44" t="s">
        <v>9876</v>
      </c>
      <c r="Q3736" s="44" t="s">
        <v>570</v>
      </c>
    </row>
    <row r="3737" spans="1:17" x14ac:dyDescent="0.25">
      <c r="A3737" s="44" t="s">
        <v>11952</v>
      </c>
      <c r="B3737" s="44" t="s">
        <v>10111</v>
      </c>
      <c r="C3737" s="44" t="s">
        <v>11953</v>
      </c>
      <c r="D3737" s="44"/>
      <c r="E3737" s="44" t="s">
        <v>9878</v>
      </c>
      <c r="F3737" s="44" t="s">
        <v>74</v>
      </c>
      <c r="G3737" s="45">
        <v>60</v>
      </c>
      <c r="H3737" s="46">
        <v>0</v>
      </c>
      <c r="I3737" s="44" t="s">
        <v>623</v>
      </c>
      <c r="J3737" s="44" t="s">
        <v>624</v>
      </c>
      <c r="K3737" s="44" t="s">
        <v>566</v>
      </c>
      <c r="L3737" s="44" t="s">
        <v>567</v>
      </c>
      <c r="M3737" s="44" t="s">
        <v>725</v>
      </c>
      <c r="N3737" s="44"/>
      <c r="O3737" s="44" t="s">
        <v>9880</v>
      </c>
      <c r="P3737" s="44" t="s">
        <v>9876</v>
      </c>
      <c r="Q3737" s="44" t="s">
        <v>570</v>
      </c>
    </row>
    <row r="3738" spans="1:17" x14ac:dyDescent="0.25">
      <c r="A3738" s="44" t="s">
        <v>11954</v>
      </c>
      <c r="B3738" s="44" t="s">
        <v>10111</v>
      </c>
      <c r="C3738" s="44" t="s">
        <v>11955</v>
      </c>
      <c r="D3738" s="44"/>
      <c r="E3738" s="44" t="s">
        <v>9878</v>
      </c>
      <c r="F3738" s="44" t="s">
        <v>74</v>
      </c>
      <c r="G3738" s="45">
        <v>60</v>
      </c>
      <c r="H3738" s="46">
        <v>0</v>
      </c>
      <c r="I3738" s="44" t="s">
        <v>657</v>
      </c>
      <c r="J3738" s="44" t="s">
        <v>658</v>
      </c>
      <c r="K3738" s="44" t="s">
        <v>566</v>
      </c>
      <c r="L3738" s="44" t="s">
        <v>567</v>
      </c>
      <c r="M3738" s="44" t="s">
        <v>3445</v>
      </c>
      <c r="N3738" s="44"/>
      <c r="O3738" s="44" t="s">
        <v>9880</v>
      </c>
      <c r="P3738" s="44" t="s">
        <v>9876</v>
      </c>
      <c r="Q3738" s="44" t="s">
        <v>570</v>
      </c>
    </row>
    <row r="3739" spans="1:17" x14ac:dyDescent="0.25">
      <c r="A3739" s="44" t="s">
        <v>11956</v>
      </c>
      <c r="B3739" s="44" t="s">
        <v>11957</v>
      </c>
      <c r="C3739" s="44" t="s">
        <v>11958</v>
      </c>
      <c r="D3739" s="44"/>
      <c r="E3739" s="44" t="s">
        <v>10109</v>
      </c>
      <c r="F3739" s="44"/>
      <c r="G3739" s="45">
        <v>60</v>
      </c>
      <c r="H3739" s="46">
        <v>0</v>
      </c>
      <c r="I3739" s="44" t="s">
        <v>617</v>
      </c>
      <c r="J3739" s="44" t="s">
        <v>618</v>
      </c>
      <c r="K3739" s="44" t="s">
        <v>566</v>
      </c>
      <c r="L3739" s="44" t="s">
        <v>643</v>
      </c>
      <c r="M3739" s="44" t="s">
        <v>644</v>
      </c>
      <c r="N3739" s="44"/>
      <c r="O3739" s="44" t="s">
        <v>9880</v>
      </c>
      <c r="P3739" s="44" t="s">
        <v>9876</v>
      </c>
      <c r="Q3739" s="44" t="s">
        <v>570</v>
      </c>
    </row>
    <row r="3740" spans="1:17" x14ac:dyDescent="0.25">
      <c r="A3740" s="44" t="s">
        <v>11959</v>
      </c>
      <c r="B3740" s="44" t="s">
        <v>10117</v>
      </c>
      <c r="C3740" s="44" t="s">
        <v>11960</v>
      </c>
      <c r="D3740" s="44" t="s">
        <v>74</v>
      </c>
      <c r="E3740" s="44" t="s">
        <v>9899</v>
      </c>
      <c r="F3740" s="44"/>
      <c r="G3740" s="45">
        <v>60</v>
      </c>
      <c r="H3740" s="46">
        <v>0</v>
      </c>
      <c r="I3740" s="44" t="s">
        <v>693</v>
      </c>
      <c r="J3740" s="44" t="s">
        <v>694</v>
      </c>
      <c r="K3740" s="44" t="s">
        <v>566</v>
      </c>
      <c r="L3740" s="44" t="s">
        <v>683</v>
      </c>
      <c r="M3740" s="44" t="s">
        <v>1078</v>
      </c>
      <c r="N3740" s="44"/>
      <c r="O3740" s="44" t="s">
        <v>9880</v>
      </c>
      <c r="P3740" s="44" t="s">
        <v>9876</v>
      </c>
      <c r="Q3740" s="44" t="s">
        <v>4245</v>
      </c>
    </row>
    <row r="3741" spans="1:17" x14ac:dyDescent="0.25">
      <c r="A3741" s="44" t="s">
        <v>11961</v>
      </c>
      <c r="B3741" s="44" t="s">
        <v>10114</v>
      </c>
      <c r="C3741" s="44" t="s">
        <v>11962</v>
      </c>
      <c r="D3741" s="44" t="s">
        <v>74</v>
      </c>
      <c r="E3741" s="44" t="s">
        <v>9899</v>
      </c>
      <c r="F3741" s="44"/>
      <c r="G3741" s="45">
        <v>60</v>
      </c>
      <c r="H3741" s="46">
        <v>0</v>
      </c>
      <c r="I3741" s="44" t="s">
        <v>693</v>
      </c>
      <c r="J3741" s="44" t="s">
        <v>694</v>
      </c>
      <c r="K3741" s="44" t="s">
        <v>566</v>
      </c>
      <c r="L3741" s="44" t="s">
        <v>683</v>
      </c>
      <c r="M3741" s="44" t="s">
        <v>1224</v>
      </c>
      <c r="N3741" s="44"/>
      <c r="O3741" s="44" t="s">
        <v>9880</v>
      </c>
      <c r="P3741" s="44" t="s">
        <v>9876</v>
      </c>
      <c r="Q3741" s="44" t="s">
        <v>4245</v>
      </c>
    </row>
    <row r="3742" spans="1:17" x14ac:dyDescent="0.25">
      <c r="A3742" s="44" t="s">
        <v>11963</v>
      </c>
      <c r="B3742" s="44" t="s">
        <v>10117</v>
      </c>
      <c r="C3742" s="44" t="s">
        <v>11964</v>
      </c>
      <c r="D3742" s="44" t="s">
        <v>74</v>
      </c>
      <c r="E3742" s="44" t="s">
        <v>9899</v>
      </c>
      <c r="F3742" s="44"/>
      <c r="G3742" s="45">
        <v>60</v>
      </c>
      <c r="H3742" s="46">
        <v>0</v>
      </c>
      <c r="I3742" s="44" t="s">
        <v>693</v>
      </c>
      <c r="J3742" s="44" t="s">
        <v>694</v>
      </c>
      <c r="K3742" s="44" t="s">
        <v>566</v>
      </c>
      <c r="L3742" s="44" t="s">
        <v>683</v>
      </c>
      <c r="M3742" s="44" t="s">
        <v>695</v>
      </c>
      <c r="N3742" s="44"/>
      <c r="O3742" s="44" t="s">
        <v>9880</v>
      </c>
      <c r="P3742" s="44" t="s">
        <v>9876</v>
      </c>
      <c r="Q3742" s="44" t="s">
        <v>4245</v>
      </c>
    </row>
    <row r="3743" spans="1:17" x14ac:dyDescent="0.25">
      <c r="A3743" s="44" t="s">
        <v>11965</v>
      </c>
      <c r="B3743" s="44" t="s">
        <v>10117</v>
      </c>
      <c r="C3743" s="44" t="s">
        <v>11966</v>
      </c>
      <c r="D3743" s="44" t="s">
        <v>74</v>
      </c>
      <c r="E3743" s="44" t="s">
        <v>9899</v>
      </c>
      <c r="F3743" s="44"/>
      <c r="G3743" s="45">
        <v>60</v>
      </c>
      <c r="H3743" s="46">
        <v>0</v>
      </c>
      <c r="I3743" s="44" t="s">
        <v>693</v>
      </c>
      <c r="J3743" s="44" t="s">
        <v>694</v>
      </c>
      <c r="K3743" s="44" t="s">
        <v>566</v>
      </c>
      <c r="L3743" s="44" t="s">
        <v>683</v>
      </c>
      <c r="M3743" s="44" t="s">
        <v>695</v>
      </c>
      <c r="N3743" s="44"/>
      <c r="O3743" s="44" t="s">
        <v>9880</v>
      </c>
      <c r="P3743" s="44" t="s">
        <v>9876</v>
      </c>
      <c r="Q3743" s="44" t="s">
        <v>4245</v>
      </c>
    </row>
    <row r="3744" spans="1:17" x14ac:dyDescent="0.25">
      <c r="A3744" s="44" t="s">
        <v>11967</v>
      </c>
      <c r="B3744" s="44" t="s">
        <v>10111</v>
      </c>
      <c r="C3744" s="44" t="s">
        <v>11968</v>
      </c>
      <c r="D3744" s="44"/>
      <c r="E3744" s="44" t="s">
        <v>9878</v>
      </c>
      <c r="F3744" s="44" t="s">
        <v>74</v>
      </c>
      <c r="G3744" s="45">
        <v>60</v>
      </c>
      <c r="H3744" s="46">
        <v>0</v>
      </c>
      <c r="I3744" s="44" t="s">
        <v>623</v>
      </c>
      <c r="J3744" s="44" t="s">
        <v>624</v>
      </c>
      <c r="K3744" s="44" t="s">
        <v>566</v>
      </c>
      <c r="L3744" s="44" t="s">
        <v>567</v>
      </c>
      <c r="M3744" s="44" t="s">
        <v>2320</v>
      </c>
      <c r="N3744" s="44"/>
      <c r="O3744" s="44" t="s">
        <v>9880</v>
      </c>
      <c r="P3744" s="44" t="s">
        <v>9876</v>
      </c>
      <c r="Q3744" s="44" t="s">
        <v>570</v>
      </c>
    </row>
    <row r="3745" spans="1:17" x14ac:dyDescent="0.25">
      <c r="A3745" s="44" t="s">
        <v>11969</v>
      </c>
      <c r="B3745" s="44" t="s">
        <v>10111</v>
      </c>
      <c r="C3745" s="44" t="s">
        <v>11970</v>
      </c>
      <c r="D3745" s="44"/>
      <c r="E3745" s="44" t="s">
        <v>9878</v>
      </c>
      <c r="F3745" s="44" t="s">
        <v>74</v>
      </c>
      <c r="G3745" s="45">
        <v>60</v>
      </c>
      <c r="H3745" s="46">
        <v>0</v>
      </c>
      <c r="I3745" s="44" t="s">
        <v>583</v>
      </c>
      <c r="J3745" s="44" t="s">
        <v>584</v>
      </c>
      <c r="K3745" s="44" t="s">
        <v>566</v>
      </c>
      <c r="L3745" s="44" t="s">
        <v>567</v>
      </c>
      <c r="M3745" s="44" t="s">
        <v>784</v>
      </c>
      <c r="N3745" s="44" t="s">
        <v>5317</v>
      </c>
      <c r="O3745" s="44" t="s">
        <v>9880</v>
      </c>
      <c r="P3745" s="44" t="s">
        <v>9876</v>
      </c>
      <c r="Q3745" s="44" t="s">
        <v>570</v>
      </c>
    </row>
    <row r="3746" spans="1:17" x14ac:dyDescent="0.25">
      <c r="A3746" s="44" t="s">
        <v>11971</v>
      </c>
      <c r="B3746" s="44" t="s">
        <v>10111</v>
      </c>
      <c r="C3746" s="44" t="s">
        <v>11972</v>
      </c>
      <c r="D3746" s="44"/>
      <c r="E3746" s="44" t="s">
        <v>9878</v>
      </c>
      <c r="F3746" s="44" t="s">
        <v>74</v>
      </c>
      <c r="G3746" s="45">
        <v>60</v>
      </c>
      <c r="H3746" s="46">
        <v>0</v>
      </c>
      <c r="I3746" s="44" t="s">
        <v>583</v>
      </c>
      <c r="J3746" s="44" t="s">
        <v>584</v>
      </c>
      <c r="K3746" s="44" t="s">
        <v>566</v>
      </c>
      <c r="L3746" s="44" t="s">
        <v>567</v>
      </c>
      <c r="M3746" s="44" t="s">
        <v>766</v>
      </c>
      <c r="N3746" s="44" t="s">
        <v>3156</v>
      </c>
      <c r="O3746" s="44" t="s">
        <v>9880</v>
      </c>
      <c r="P3746" s="44" t="s">
        <v>9876</v>
      </c>
      <c r="Q3746" s="44" t="s">
        <v>570</v>
      </c>
    </row>
    <row r="3747" spans="1:17" x14ac:dyDescent="0.25">
      <c r="A3747" s="44" t="s">
        <v>11973</v>
      </c>
      <c r="B3747" s="44" t="s">
        <v>10111</v>
      </c>
      <c r="C3747" s="44" t="s">
        <v>11974</v>
      </c>
      <c r="D3747" s="44"/>
      <c r="E3747" s="44" t="s">
        <v>9878</v>
      </c>
      <c r="F3747" s="44" t="s">
        <v>74</v>
      </c>
      <c r="G3747" s="45">
        <v>60</v>
      </c>
      <c r="H3747" s="46">
        <v>0</v>
      </c>
      <c r="I3747" s="44" t="s">
        <v>623</v>
      </c>
      <c r="J3747" s="44" t="s">
        <v>624</v>
      </c>
      <c r="K3747" s="44" t="s">
        <v>566</v>
      </c>
      <c r="L3747" s="44" t="s">
        <v>567</v>
      </c>
      <c r="M3747" s="44" t="s">
        <v>2320</v>
      </c>
      <c r="N3747" s="44"/>
      <c r="O3747" s="44" t="s">
        <v>9880</v>
      </c>
      <c r="P3747" s="44" t="s">
        <v>9876</v>
      </c>
      <c r="Q3747" s="44" t="s">
        <v>570</v>
      </c>
    </row>
    <row r="3748" spans="1:17" x14ac:dyDescent="0.25">
      <c r="A3748" s="44" t="s">
        <v>11975</v>
      </c>
      <c r="B3748" s="44" t="s">
        <v>10111</v>
      </c>
      <c r="C3748" s="44" t="s">
        <v>11976</v>
      </c>
      <c r="D3748" s="44"/>
      <c r="E3748" s="44" t="s">
        <v>9878</v>
      </c>
      <c r="F3748" s="44" t="s">
        <v>74</v>
      </c>
      <c r="G3748" s="45">
        <v>60</v>
      </c>
      <c r="H3748" s="46">
        <v>0</v>
      </c>
      <c r="I3748" s="44" t="s">
        <v>671</v>
      </c>
      <c r="J3748" s="44" t="s">
        <v>672</v>
      </c>
      <c r="K3748" s="44" t="s">
        <v>566</v>
      </c>
      <c r="L3748" s="44" t="s">
        <v>567</v>
      </c>
      <c r="M3748" s="44" t="s">
        <v>2320</v>
      </c>
      <c r="N3748" s="44"/>
      <c r="O3748" s="44" t="s">
        <v>9880</v>
      </c>
      <c r="P3748" s="44" t="s">
        <v>9876</v>
      </c>
      <c r="Q3748" s="44" t="s">
        <v>570</v>
      </c>
    </row>
    <row r="3749" spans="1:17" x14ac:dyDescent="0.25">
      <c r="A3749" s="44" t="s">
        <v>11977</v>
      </c>
      <c r="B3749" s="44" t="s">
        <v>10111</v>
      </c>
      <c r="C3749" s="44" t="s">
        <v>11978</v>
      </c>
      <c r="D3749" s="44"/>
      <c r="E3749" s="44" t="s">
        <v>9878</v>
      </c>
      <c r="F3749" s="44" t="s">
        <v>74</v>
      </c>
      <c r="G3749" s="45">
        <v>60</v>
      </c>
      <c r="H3749" s="46">
        <v>0</v>
      </c>
      <c r="I3749" s="44" t="s">
        <v>657</v>
      </c>
      <c r="J3749" s="44" t="s">
        <v>658</v>
      </c>
      <c r="K3749" s="44" t="s">
        <v>566</v>
      </c>
      <c r="L3749" s="44" t="s">
        <v>567</v>
      </c>
      <c r="M3749" s="44" t="s">
        <v>948</v>
      </c>
      <c r="N3749" s="44"/>
      <c r="O3749" s="44" t="s">
        <v>9880</v>
      </c>
      <c r="P3749" s="44" t="s">
        <v>9876</v>
      </c>
      <c r="Q3749" s="44" t="s">
        <v>570</v>
      </c>
    </row>
    <row r="3750" spans="1:17" x14ac:dyDescent="0.25">
      <c r="A3750" s="44" t="s">
        <v>11979</v>
      </c>
      <c r="B3750" s="44" t="s">
        <v>10111</v>
      </c>
      <c r="C3750" s="44" t="s">
        <v>11980</v>
      </c>
      <c r="D3750" s="44"/>
      <c r="E3750" s="44" t="s">
        <v>9878</v>
      </c>
      <c r="F3750" s="44" t="s">
        <v>74</v>
      </c>
      <c r="G3750" s="45">
        <v>60</v>
      </c>
      <c r="H3750" s="46">
        <v>0</v>
      </c>
      <c r="I3750" s="44" t="s">
        <v>657</v>
      </c>
      <c r="J3750" s="44" t="s">
        <v>658</v>
      </c>
      <c r="K3750" s="44" t="s">
        <v>566</v>
      </c>
      <c r="L3750" s="44" t="s">
        <v>567</v>
      </c>
      <c r="M3750" s="44" t="s">
        <v>974</v>
      </c>
      <c r="N3750" s="44"/>
      <c r="O3750" s="44" t="s">
        <v>9880</v>
      </c>
      <c r="P3750" s="44" t="s">
        <v>9876</v>
      </c>
      <c r="Q3750" s="44" t="s">
        <v>570</v>
      </c>
    </row>
    <row r="3751" spans="1:17" x14ac:dyDescent="0.25">
      <c r="A3751" s="44" t="s">
        <v>11981</v>
      </c>
      <c r="B3751" s="44" t="s">
        <v>10117</v>
      </c>
      <c r="C3751" s="44" t="s">
        <v>11982</v>
      </c>
      <c r="D3751" s="44" t="s">
        <v>74</v>
      </c>
      <c r="E3751" s="44" t="s">
        <v>9899</v>
      </c>
      <c r="F3751" s="44"/>
      <c r="G3751" s="45">
        <v>60</v>
      </c>
      <c r="H3751" s="46">
        <v>0</v>
      </c>
      <c r="I3751" s="44" t="s">
        <v>693</v>
      </c>
      <c r="J3751" s="44" t="s">
        <v>694</v>
      </c>
      <c r="K3751" s="44" t="s">
        <v>566</v>
      </c>
      <c r="L3751" s="44" t="s">
        <v>683</v>
      </c>
      <c r="M3751" s="44" t="s">
        <v>1078</v>
      </c>
      <c r="N3751" s="44"/>
      <c r="O3751" s="44" t="s">
        <v>9880</v>
      </c>
      <c r="P3751" s="44" t="s">
        <v>9876</v>
      </c>
      <c r="Q3751" s="44" t="s">
        <v>4245</v>
      </c>
    </row>
    <row r="3752" spans="1:17" x14ac:dyDescent="0.25">
      <c r="A3752" s="44" t="s">
        <v>11983</v>
      </c>
      <c r="B3752" s="44" t="s">
        <v>10137</v>
      </c>
      <c r="C3752" s="44" t="s">
        <v>11984</v>
      </c>
      <c r="D3752" s="44"/>
      <c r="E3752" s="44" t="s">
        <v>9878</v>
      </c>
      <c r="F3752" s="44" t="s">
        <v>74</v>
      </c>
      <c r="G3752" s="45">
        <v>60</v>
      </c>
      <c r="H3752" s="46">
        <v>0</v>
      </c>
      <c r="I3752" s="44" t="s">
        <v>657</v>
      </c>
      <c r="J3752" s="44" t="s">
        <v>658</v>
      </c>
      <c r="K3752" s="44" t="s">
        <v>566</v>
      </c>
      <c r="L3752" s="44" t="s">
        <v>567</v>
      </c>
      <c r="M3752" s="44" t="s">
        <v>568</v>
      </c>
      <c r="N3752" s="44"/>
      <c r="O3752" s="44" t="s">
        <v>9880</v>
      </c>
      <c r="P3752" s="44" t="s">
        <v>9876</v>
      </c>
      <c r="Q3752" s="44" t="s">
        <v>570</v>
      </c>
    </row>
    <row r="3753" spans="1:17" x14ac:dyDescent="0.25">
      <c r="A3753" s="44" t="s">
        <v>11985</v>
      </c>
      <c r="B3753" s="44" t="s">
        <v>10111</v>
      </c>
      <c r="C3753" s="44" t="s">
        <v>11986</v>
      </c>
      <c r="D3753" s="44"/>
      <c r="E3753" s="44" t="s">
        <v>9878</v>
      </c>
      <c r="F3753" s="44" t="s">
        <v>74</v>
      </c>
      <c r="G3753" s="45">
        <v>60</v>
      </c>
      <c r="H3753" s="46">
        <v>0</v>
      </c>
      <c r="I3753" s="44" t="s">
        <v>583</v>
      </c>
      <c r="J3753" s="44" t="s">
        <v>584</v>
      </c>
      <c r="K3753" s="44" t="s">
        <v>566</v>
      </c>
      <c r="L3753" s="44" t="s">
        <v>567</v>
      </c>
      <c r="M3753" s="44" t="s">
        <v>766</v>
      </c>
      <c r="N3753" s="44" t="s">
        <v>3118</v>
      </c>
      <c r="O3753" s="44" t="s">
        <v>9880</v>
      </c>
      <c r="P3753" s="44" t="s">
        <v>9876</v>
      </c>
      <c r="Q3753" s="44" t="s">
        <v>570</v>
      </c>
    </row>
    <row r="3754" spans="1:17" x14ac:dyDescent="0.25">
      <c r="A3754" s="44" t="s">
        <v>11987</v>
      </c>
      <c r="B3754" s="44" t="s">
        <v>10102</v>
      </c>
      <c r="C3754" s="44" t="s">
        <v>11988</v>
      </c>
      <c r="D3754" s="44"/>
      <c r="E3754" s="44" t="s">
        <v>9878</v>
      </c>
      <c r="F3754" s="44" t="s">
        <v>74</v>
      </c>
      <c r="G3754" s="45">
        <v>60</v>
      </c>
      <c r="H3754" s="46">
        <v>0</v>
      </c>
      <c r="I3754" s="44" t="s">
        <v>623</v>
      </c>
      <c r="J3754" s="44" t="s">
        <v>624</v>
      </c>
      <c r="K3754" s="44" t="s">
        <v>566</v>
      </c>
      <c r="L3754" s="44" t="s">
        <v>567</v>
      </c>
      <c r="M3754" s="44" t="s">
        <v>667</v>
      </c>
      <c r="N3754" s="44"/>
      <c r="O3754" s="44" t="s">
        <v>9880</v>
      </c>
      <c r="P3754" s="44" t="s">
        <v>9876</v>
      </c>
      <c r="Q3754" s="44" t="s">
        <v>570</v>
      </c>
    </row>
    <row r="3755" spans="1:17" x14ac:dyDescent="0.25">
      <c r="A3755" s="44" t="s">
        <v>11989</v>
      </c>
      <c r="B3755" s="44" t="s">
        <v>10111</v>
      </c>
      <c r="C3755" s="44" t="s">
        <v>11990</v>
      </c>
      <c r="D3755" s="44"/>
      <c r="E3755" s="44" t="s">
        <v>9878</v>
      </c>
      <c r="F3755" s="44" t="s">
        <v>74</v>
      </c>
      <c r="G3755" s="45">
        <v>60</v>
      </c>
      <c r="H3755" s="46">
        <v>0</v>
      </c>
      <c r="I3755" s="44" t="s">
        <v>583</v>
      </c>
      <c r="J3755" s="44" t="s">
        <v>584</v>
      </c>
      <c r="K3755" s="44" t="s">
        <v>566</v>
      </c>
      <c r="L3755" s="44" t="s">
        <v>567</v>
      </c>
      <c r="M3755" s="44" t="s">
        <v>766</v>
      </c>
      <c r="N3755" s="44" t="s">
        <v>11062</v>
      </c>
      <c r="O3755" s="44" t="s">
        <v>9880</v>
      </c>
      <c r="P3755" s="44" t="s">
        <v>9876</v>
      </c>
      <c r="Q3755" s="44" t="s">
        <v>570</v>
      </c>
    </row>
    <row r="3756" spans="1:17" x14ac:dyDescent="0.25">
      <c r="A3756" s="44" t="s">
        <v>11991</v>
      </c>
      <c r="B3756" s="44" t="s">
        <v>10111</v>
      </c>
      <c r="C3756" s="44" t="s">
        <v>11992</v>
      </c>
      <c r="D3756" s="44"/>
      <c r="E3756" s="44" t="s">
        <v>9878</v>
      </c>
      <c r="F3756" s="44" t="s">
        <v>74</v>
      </c>
      <c r="G3756" s="45">
        <v>60</v>
      </c>
      <c r="H3756" s="46">
        <v>0</v>
      </c>
      <c r="I3756" s="44" t="s">
        <v>657</v>
      </c>
      <c r="J3756" s="44" t="s">
        <v>658</v>
      </c>
      <c r="K3756" s="44" t="s">
        <v>566</v>
      </c>
      <c r="L3756" s="44" t="s">
        <v>567</v>
      </c>
      <c r="M3756" s="44" t="s">
        <v>974</v>
      </c>
      <c r="N3756" s="44"/>
      <c r="O3756" s="44" t="s">
        <v>9880</v>
      </c>
      <c r="P3756" s="44" t="s">
        <v>9876</v>
      </c>
      <c r="Q3756" s="44" t="s">
        <v>570</v>
      </c>
    </row>
    <row r="3757" spans="1:17" x14ac:dyDescent="0.25">
      <c r="A3757" s="44" t="s">
        <v>11993</v>
      </c>
      <c r="B3757" s="44" t="s">
        <v>10102</v>
      </c>
      <c r="C3757" s="44" t="s">
        <v>11994</v>
      </c>
      <c r="D3757" s="44"/>
      <c r="E3757" s="44" t="s">
        <v>9878</v>
      </c>
      <c r="F3757" s="44" t="s">
        <v>74</v>
      </c>
      <c r="G3757" s="45">
        <v>60</v>
      </c>
      <c r="H3757" s="46">
        <v>0</v>
      </c>
      <c r="I3757" s="44" t="s">
        <v>657</v>
      </c>
      <c r="J3757" s="44" t="s">
        <v>658</v>
      </c>
      <c r="K3757" s="44" t="s">
        <v>566</v>
      </c>
      <c r="L3757" s="44" t="s">
        <v>567</v>
      </c>
      <c r="M3757" s="44" t="s">
        <v>2445</v>
      </c>
      <c r="N3757" s="44"/>
      <c r="O3757" s="44" t="s">
        <v>9880</v>
      </c>
      <c r="P3757" s="44" t="s">
        <v>9876</v>
      </c>
      <c r="Q3757" s="44" t="s">
        <v>570</v>
      </c>
    </row>
    <row r="3758" spans="1:17" x14ac:dyDescent="0.25">
      <c r="A3758" s="44" t="s">
        <v>11995</v>
      </c>
      <c r="B3758" s="44" t="s">
        <v>10671</v>
      </c>
      <c r="C3758" s="44" t="s">
        <v>11996</v>
      </c>
      <c r="D3758" s="44"/>
      <c r="E3758" s="44" t="s">
        <v>9878</v>
      </c>
      <c r="F3758" s="44" t="s">
        <v>74</v>
      </c>
      <c r="G3758" s="45">
        <v>60</v>
      </c>
      <c r="H3758" s="46">
        <v>0</v>
      </c>
      <c r="I3758" s="44" t="s">
        <v>657</v>
      </c>
      <c r="J3758" s="44" t="s">
        <v>658</v>
      </c>
      <c r="K3758" s="44" t="s">
        <v>566</v>
      </c>
      <c r="L3758" s="44" t="s">
        <v>567</v>
      </c>
      <c r="M3758" s="44" t="s">
        <v>948</v>
      </c>
      <c r="N3758" s="44"/>
      <c r="O3758" s="44" t="s">
        <v>9880</v>
      </c>
      <c r="P3758" s="44" t="s">
        <v>9876</v>
      </c>
      <c r="Q3758" s="44" t="s">
        <v>570</v>
      </c>
    </row>
    <row r="3759" spans="1:17" x14ac:dyDescent="0.25">
      <c r="A3759" s="44" t="s">
        <v>11997</v>
      </c>
      <c r="B3759" s="44" t="s">
        <v>10102</v>
      </c>
      <c r="C3759" s="44" t="s">
        <v>11998</v>
      </c>
      <c r="D3759" s="44"/>
      <c r="E3759" s="44" t="s">
        <v>9878</v>
      </c>
      <c r="F3759" s="44" t="s">
        <v>74</v>
      </c>
      <c r="G3759" s="45">
        <v>60</v>
      </c>
      <c r="H3759" s="46">
        <v>0</v>
      </c>
      <c r="I3759" s="44" t="s">
        <v>623</v>
      </c>
      <c r="J3759" s="44" t="s">
        <v>624</v>
      </c>
      <c r="K3759" s="44" t="s">
        <v>566</v>
      </c>
      <c r="L3759" s="44" t="s">
        <v>567</v>
      </c>
      <c r="M3759" s="44" t="s">
        <v>667</v>
      </c>
      <c r="N3759" s="44"/>
      <c r="O3759" s="44" t="s">
        <v>9880</v>
      </c>
      <c r="P3759" s="44" t="s">
        <v>9876</v>
      </c>
      <c r="Q3759" s="44" t="s">
        <v>570</v>
      </c>
    </row>
    <row r="3760" spans="1:17" x14ac:dyDescent="0.25">
      <c r="A3760" s="44" t="s">
        <v>11999</v>
      </c>
      <c r="B3760" s="44" t="s">
        <v>10117</v>
      </c>
      <c r="C3760" s="44" t="s">
        <v>12000</v>
      </c>
      <c r="D3760" s="44" t="s">
        <v>74</v>
      </c>
      <c r="E3760" s="44" t="s">
        <v>9899</v>
      </c>
      <c r="F3760" s="44"/>
      <c r="G3760" s="45">
        <v>60</v>
      </c>
      <c r="H3760" s="46">
        <v>0</v>
      </c>
      <c r="I3760" s="44" t="s">
        <v>681</v>
      </c>
      <c r="J3760" s="44" t="s">
        <v>682</v>
      </c>
      <c r="K3760" s="44" t="s">
        <v>566</v>
      </c>
      <c r="L3760" s="44" t="s">
        <v>683</v>
      </c>
      <c r="M3760" s="44" t="s">
        <v>759</v>
      </c>
      <c r="N3760" s="44"/>
      <c r="O3760" s="44" t="s">
        <v>9880</v>
      </c>
      <c r="P3760" s="44" t="s">
        <v>9876</v>
      </c>
      <c r="Q3760" s="44" t="s">
        <v>4245</v>
      </c>
    </row>
    <row r="3761" spans="1:17" x14ac:dyDescent="0.25">
      <c r="A3761" s="44" t="s">
        <v>12001</v>
      </c>
      <c r="B3761" s="44" t="s">
        <v>10117</v>
      </c>
      <c r="C3761" s="44" t="s">
        <v>12002</v>
      </c>
      <c r="D3761" s="44" t="s">
        <v>74</v>
      </c>
      <c r="E3761" s="44" t="s">
        <v>9899</v>
      </c>
      <c r="F3761" s="44"/>
      <c r="G3761" s="45">
        <v>60</v>
      </c>
      <c r="H3761" s="46">
        <v>0</v>
      </c>
      <c r="I3761" s="44" t="s">
        <v>5074</v>
      </c>
      <c r="J3761" s="44" t="s">
        <v>5075</v>
      </c>
      <c r="K3761" s="44" t="s">
        <v>566</v>
      </c>
      <c r="L3761" s="44" t="s">
        <v>683</v>
      </c>
      <c r="M3761" s="44" t="s">
        <v>1032</v>
      </c>
      <c r="N3761" s="44"/>
      <c r="O3761" s="44" t="s">
        <v>9880</v>
      </c>
      <c r="P3761" s="44" t="s">
        <v>9876</v>
      </c>
      <c r="Q3761" s="44" t="s">
        <v>4245</v>
      </c>
    </row>
    <row r="3762" spans="1:17" x14ac:dyDescent="0.25">
      <c r="A3762" s="44" t="s">
        <v>12003</v>
      </c>
      <c r="B3762" s="44" t="s">
        <v>10102</v>
      </c>
      <c r="C3762" s="44" t="s">
        <v>12004</v>
      </c>
      <c r="D3762" s="44"/>
      <c r="E3762" s="44" t="s">
        <v>9878</v>
      </c>
      <c r="F3762" s="44" t="s">
        <v>74</v>
      </c>
      <c r="G3762" s="45">
        <v>60</v>
      </c>
      <c r="H3762" s="46">
        <v>0</v>
      </c>
      <c r="I3762" s="44" t="s">
        <v>623</v>
      </c>
      <c r="J3762" s="44" t="s">
        <v>624</v>
      </c>
      <c r="K3762" s="44" t="s">
        <v>566</v>
      </c>
      <c r="L3762" s="44" t="s">
        <v>567</v>
      </c>
      <c r="M3762" s="44" t="s">
        <v>667</v>
      </c>
      <c r="N3762" s="44"/>
      <c r="O3762" s="44" t="s">
        <v>9880</v>
      </c>
      <c r="P3762" s="44" t="s">
        <v>9876</v>
      </c>
      <c r="Q3762" s="44" t="s">
        <v>570</v>
      </c>
    </row>
    <row r="3763" spans="1:17" x14ac:dyDescent="0.25">
      <c r="A3763" s="44" t="s">
        <v>12005</v>
      </c>
      <c r="B3763" s="44" t="s">
        <v>10137</v>
      </c>
      <c r="C3763" s="44" t="s">
        <v>12006</v>
      </c>
      <c r="D3763" s="44"/>
      <c r="E3763" s="44" t="s">
        <v>9878</v>
      </c>
      <c r="F3763" s="44" t="s">
        <v>74</v>
      </c>
      <c r="G3763" s="45">
        <v>60</v>
      </c>
      <c r="H3763" s="46">
        <v>0</v>
      </c>
      <c r="I3763" s="44" t="s">
        <v>623</v>
      </c>
      <c r="J3763" s="44" t="s">
        <v>624</v>
      </c>
      <c r="K3763" s="44" t="s">
        <v>566</v>
      </c>
      <c r="L3763" s="44" t="s">
        <v>567</v>
      </c>
      <c r="M3763" s="44" t="s">
        <v>795</v>
      </c>
      <c r="N3763" s="44"/>
      <c r="O3763" s="44" t="s">
        <v>9880</v>
      </c>
      <c r="P3763" s="44" t="s">
        <v>9876</v>
      </c>
      <c r="Q3763" s="44" t="s">
        <v>570</v>
      </c>
    </row>
    <row r="3764" spans="1:17" x14ac:dyDescent="0.25">
      <c r="A3764" s="44" t="s">
        <v>12007</v>
      </c>
      <c r="B3764" s="44" t="s">
        <v>10137</v>
      </c>
      <c r="C3764" s="44" t="s">
        <v>12008</v>
      </c>
      <c r="D3764" s="44"/>
      <c r="E3764" s="44" t="s">
        <v>9878</v>
      </c>
      <c r="F3764" s="44" t="s">
        <v>74</v>
      </c>
      <c r="G3764" s="45">
        <v>60</v>
      </c>
      <c r="H3764" s="46">
        <v>0</v>
      </c>
      <c r="I3764" s="44" t="s">
        <v>623</v>
      </c>
      <c r="J3764" s="44" t="s">
        <v>624</v>
      </c>
      <c r="K3764" s="44" t="s">
        <v>566</v>
      </c>
      <c r="L3764" s="44" t="s">
        <v>567</v>
      </c>
      <c r="M3764" s="44" t="s">
        <v>795</v>
      </c>
      <c r="N3764" s="44"/>
      <c r="O3764" s="44" t="s">
        <v>9880</v>
      </c>
      <c r="P3764" s="44" t="s">
        <v>9876</v>
      </c>
      <c r="Q3764" s="44" t="s">
        <v>570</v>
      </c>
    </row>
    <row r="3765" spans="1:17" x14ac:dyDescent="0.25">
      <c r="A3765" s="44" t="s">
        <v>12009</v>
      </c>
      <c r="B3765" s="44" t="s">
        <v>10117</v>
      </c>
      <c r="C3765" s="44" t="s">
        <v>12010</v>
      </c>
      <c r="D3765" s="44" t="s">
        <v>74</v>
      </c>
      <c r="E3765" s="44" t="s">
        <v>9899</v>
      </c>
      <c r="F3765" s="44"/>
      <c r="G3765" s="45">
        <v>60</v>
      </c>
      <c r="H3765" s="46">
        <v>0</v>
      </c>
      <c r="I3765" s="44" t="s">
        <v>693</v>
      </c>
      <c r="J3765" s="44" t="s">
        <v>694</v>
      </c>
      <c r="K3765" s="44" t="s">
        <v>566</v>
      </c>
      <c r="L3765" s="44" t="s">
        <v>683</v>
      </c>
      <c r="M3765" s="44" t="s">
        <v>1078</v>
      </c>
      <c r="N3765" s="44"/>
      <c r="O3765" s="44" t="s">
        <v>9880</v>
      </c>
      <c r="P3765" s="44" t="s">
        <v>9876</v>
      </c>
      <c r="Q3765" s="44" t="s">
        <v>4245</v>
      </c>
    </row>
    <row r="3766" spans="1:17" x14ac:dyDescent="0.25">
      <c r="A3766" s="44" t="s">
        <v>12011</v>
      </c>
      <c r="B3766" s="44" t="s">
        <v>10671</v>
      </c>
      <c r="C3766" s="44" t="s">
        <v>12012</v>
      </c>
      <c r="D3766" s="44"/>
      <c r="E3766" s="44" t="s">
        <v>9878</v>
      </c>
      <c r="F3766" s="44" t="s">
        <v>74</v>
      </c>
      <c r="G3766" s="45">
        <v>60</v>
      </c>
      <c r="H3766" s="46">
        <v>0</v>
      </c>
      <c r="I3766" s="44" t="s">
        <v>583</v>
      </c>
      <c r="J3766" s="44" t="s">
        <v>584</v>
      </c>
      <c r="K3766" s="44" t="s">
        <v>566</v>
      </c>
      <c r="L3766" s="44" t="s">
        <v>567</v>
      </c>
      <c r="M3766" s="44" t="s">
        <v>766</v>
      </c>
      <c r="N3766" s="44" t="s">
        <v>11062</v>
      </c>
      <c r="O3766" s="44" t="s">
        <v>9880</v>
      </c>
      <c r="P3766" s="44" t="s">
        <v>9876</v>
      </c>
      <c r="Q3766" s="44" t="s">
        <v>570</v>
      </c>
    </row>
    <row r="3767" spans="1:17" x14ac:dyDescent="0.25">
      <c r="A3767" s="44" t="s">
        <v>12013</v>
      </c>
      <c r="B3767" s="44" t="s">
        <v>10671</v>
      </c>
      <c r="C3767" s="44" t="s">
        <v>12014</v>
      </c>
      <c r="D3767" s="44"/>
      <c r="E3767" s="44" t="s">
        <v>9878</v>
      </c>
      <c r="F3767" s="44" t="s">
        <v>74</v>
      </c>
      <c r="G3767" s="45">
        <v>60</v>
      </c>
      <c r="H3767" s="46">
        <v>0</v>
      </c>
      <c r="I3767" s="44" t="s">
        <v>575</v>
      </c>
      <c r="J3767" s="44" t="s">
        <v>576</v>
      </c>
      <c r="K3767" s="44" t="s">
        <v>566</v>
      </c>
      <c r="L3767" s="44" t="s">
        <v>567</v>
      </c>
      <c r="M3767" s="44" t="s">
        <v>2277</v>
      </c>
      <c r="N3767" s="44"/>
      <c r="O3767" s="44" t="s">
        <v>9880</v>
      </c>
      <c r="P3767" s="44" t="s">
        <v>9876</v>
      </c>
      <c r="Q3767" s="44" t="s">
        <v>570</v>
      </c>
    </row>
    <row r="3768" spans="1:17" x14ac:dyDescent="0.25">
      <c r="A3768" s="44" t="s">
        <v>12015</v>
      </c>
      <c r="B3768" s="44" t="s">
        <v>10117</v>
      </c>
      <c r="C3768" s="44" t="s">
        <v>12016</v>
      </c>
      <c r="D3768" s="44" t="s">
        <v>74</v>
      </c>
      <c r="E3768" s="44" t="s">
        <v>9899</v>
      </c>
      <c r="F3768" s="44"/>
      <c r="G3768" s="45">
        <v>60</v>
      </c>
      <c r="H3768" s="46">
        <v>0</v>
      </c>
      <c r="I3768" s="44" t="s">
        <v>693</v>
      </c>
      <c r="J3768" s="44" t="s">
        <v>694</v>
      </c>
      <c r="K3768" s="44" t="s">
        <v>566</v>
      </c>
      <c r="L3768" s="44" t="s">
        <v>683</v>
      </c>
      <c r="M3768" s="44" t="s">
        <v>1078</v>
      </c>
      <c r="N3768" s="44"/>
      <c r="O3768" s="44" t="s">
        <v>9880</v>
      </c>
      <c r="P3768" s="44" t="s">
        <v>9876</v>
      </c>
      <c r="Q3768" s="44" t="s">
        <v>4245</v>
      </c>
    </row>
    <row r="3769" spans="1:17" x14ac:dyDescent="0.25">
      <c r="A3769" s="44" t="s">
        <v>12017</v>
      </c>
      <c r="B3769" s="44" t="s">
        <v>10114</v>
      </c>
      <c r="C3769" s="44" t="s">
        <v>12018</v>
      </c>
      <c r="D3769" s="44" t="s">
        <v>74</v>
      </c>
      <c r="E3769" s="44" t="s">
        <v>9899</v>
      </c>
      <c r="F3769" s="44"/>
      <c r="G3769" s="45">
        <v>60</v>
      </c>
      <c r="H3769" s="46">
        <v>0</v>
      </c>
      <c r="I3769" s="44" t="s">
        <v>693</v>
      </c>
      <c r="J3769" s="44" t="s">
        <v>694</v>
      </c>
      <c r="K3769" s="44" t="s">
        <v>566</v>
      </c>
      <c r="L3769" s="44" t="s">
        <v>683</v>
      </c>
      <c r="M3769" s="44" t="s">
        <v>1159</v>
      </c>
      <c r="N3769" s="44"/>
      <c r="O3769" s="44" t="s">
        <v>9880</v>
      </c>
      <c r="P3769" s="44" t="s">
        <v>9876</v>
      </c>
      <c r="Q3769" s="44" t="s">
        <v>4245</v>
      </c>
    </row>
    <row r="3770" spans="1:17" x14ac:dyDescent="0.25">
      <c r="A3770" s="44" t="s">
        <v>12019</v>
      </c>
      <c r="B3770" s="44" t="s">
        <v>10671</v>
      </c>
      <c r="C3770" s="44" t="s">
        <v>12020</v>
      </c>
      <c r="D3770" s="44"/>
      <c r="E3770" s="44" t="s">
        <v>9878</v>
      </c>
      <c r="F3770" s="44" t="s">
        <v>74</v>
      </c>
      <c r="G3770" s="45">
        <v>60</v>
      </c>
      <c r="H3770" s="46">
        <v>0</v>
      </c>
      <c r="I3770" s="44" t="s">
        <v>583</v>
      </c>
      <c r="J3770" s="44" t="s">
        <v>584</v>
      </c>
      <c r="K3770" s="44" t="s">
        <v>566</v>
      </c>
      <c r="L3770" s="44" t="s">
        <v>567</v>
      </c>
      <c r="M3770" s="44" t="s">
        <v>784</v>
      </c>
      <c r="N3770" s="44" t="s">
        <v>3182</v>
      </c>
      <c r="O3770" s="44" t="s">
        <v>9880</v>
      </c>
      <c r="P3770" s="44" t="s">
        <v>9876</v>
      </c>
      <c r="Q3770" s="44" t="s">
        <v>570</v>
      </c>
    </row>
    <row r="3771" spans="1:17" x14ac:dyDescent="0.25">
      <c r="A3771" s="44" t="s">
        <v>12021</v>
      </c>
      <c r="B3771" s="44" t="s">
        <v>10117</v>
      </c>
      <c r="C3771" s="44" t="s">
        <v>12022</v>
      </c>
      <c r="D3771" s="44" t="s">
        <v>74</v>
      </c>
      <c r="E3771" s="44" t="s">
        <v>9899</v>
      </c>
      <c r="F3771" s="44"/>
      <c r="G3771" s="45">
        <v>60</v>
      </c>
      <c r="H3771" s="46">
        <v>0</v>
      </c>
      <c r="I3771" s="44" t="s">
        <v>5074</v>
      </c>
      <c r="J3771" s="44" t="s">
        <v>5075</v>
      </c>
      <c r="K3771" s="44" t="s">
        <v>566</v>
      </c>
      <c r="L3771" s="44" t="s">
        <v>683</v>
      </c>
      <c r="M3771" s="44" t="s">
        <v>1032</v>
      </c>
      <c r="N3771" s="44"/>
      <c r="O3771" s="44" t="s">
        <v>9880</v>
      </c>
      <c r="P3771" s="44" t="s">
        <v>9876</v>
      </c>
      <c r="Q3771" s="44" t="s">
        <v>4245</v>
      </c>
    </row>
    <row r="3772" spans="1:17" x14ac:dyDescent="0.25">
      <c r="A3772" s="44" t="s">
        <v>12023</v>
      </c>
      <c r="B3772" s="44" t="s">
        <v>10117</v>
      </c>
      <c r="C3772" s="44" t="s">
        <v>12024</v>
      </c>
      <c r="D3772" s="44" t="s">
        <v>74</v>
      </c>
      <c r="E3772" s="44" t="s">
        <v>9899</v>
      </c>
      <c r="F3772" s="44"/>
      <c r="G3772" s="45">
        <v>60</v>
      </c>
      <c r="H3772" s="46">
        <v>0</v>
      </c>
      <c r="I3772" s="44" t="s">
        <v>5074</v>
      </c>
      <c r="J3772" s="44" t="s">
        <v>5075</v>
      </c>
      <c r="K3772" s="44" t="s">
        <v>566</v>
      </c>
      <c r="L3772" s="44" t="s">
        <v>683</v>
      </c>
      <c r="M3772" s="44" t="s">
        <v>1199</v>
      </c>
      <c r="N3772" s="44"/>
      <c r="O3772" s="44" t="s">
        <v>9880</v>
      </c>
      <c r="P3772" s="44" t="s">
        <v>9876</v>
      </c>
      <c r="Q3772" s="44" t="s">
        <v>4245</v>
      </c>
    </row>
    <row r="3773" spans="1:17" x14ac:dyDescent="0.25">
      <c r="A3773" s="44" t="s">
        <v>12025</v>
      </c>
      <c r="B3773" s="44" t="s">
        <v>10111</v>
      </c>
      <c r="C3773" s="44" t="s">
        <v>12026</v>
      </c>
      <c r="D3773" s="44"/>
      <c r="E3773" s="44" t="s">
        <v>9878</v>
      </c>
      <c r="F3773" s="44" t="s">
        <v>74</v>
      </c>
      <c r="G3773" s="45">
        <v>60</v>
      </c>
      <c r="H3773" s="46">
        <v>0</v>
      </c>
      <c r="I3773" s="44" t="s">
        <v>575</v>
      </c>
      <c r="J3773" s="44" t="s">
        <v>576</v>
      </c>
      <c r="K3773" s="44" t="s">
        <v>566</v>
      </c>
      <c r="L3773" s="44" t="s">
        <v>567</v>
      </c>
      <c r="M3773" s="44" t="s">
        <v>577</v>
      </c>
      <c r="N3773" s="44" t="s">
        <v>578</v>
      </c>
      <c r="O3773" s="44" t="s">
        <v>9880</v>
      </c>
      <c r="P3773" s="44" t="s">
        <v>9876</v>
      </c>
      <c r="Q3773" s="44" t="s">
        <v>570</v>
      </c>
    </row>
    <row r="3774" spans="1:17" x14ac:dyDescent="0.25">
      <c r="A3774" s="44" t="s">
        <v>12027</v>
      </c>
      <c r="B3774" s="44" t="s">
        <v>10111</v>
      </c>
      <c r="C3774" s="44" t="s">
        <v>12028</v>
      </c>
      <c r="D3774" s="44"/>
      <c r="E3774" s="44" t="s">
        <v>9878</v>
      </c>
      <c r="F3774" s="44" t="s">
        <v>74</v>
      </c>
      <c r="G3774" s="45">
        <v>60</v>
      </c>
      <c r="H3774" s="46">
        <v>0</v>
      </c>
      <c r="I3774" s="44" t="s">
        <v>583</v>
      </c>
      <c r="J3774" s="44" t="s">
        <v>584</v>
      </c>
      <c r="K3774" s="44" t="s">
        <v>566</v>
      </c>
      <c r="L3774" s="44" t="s">
        <v>567</v>
      </c>
      <c r="M3774" s="44" t="s">
        <v>766</v>
      </c>
      <c r="N3774" s="44" t="s">
        <v>6420</v>
      </c>
      <c r="O3774" s="44" t="s">
        <v>9880</v>
      </c>
      <c r="P3774" s="44" t="s">
        <v>9876</v>
      </c>
      <c r="Q3774" s="44" t="s">
        <v>570</v>
      </c>
    </row>
    <row r="3775" spans="1:17" x14ac:dyDescent="0.25">
      <c r="A3775" s="44" t="s">
        <v>12029</v>
      </c>
      <c r="B3775" s="44" t="s">
        <v>10114</v>
      </c>
      <c r="C3775" s="44" t="s">
        <v>12030</v>
      </c>
      <c r="D3775" s="44" t="s">
        <v>74</v>
      </c>
      <c r="E3775" s="44" t="s">
        <v>9899</v>
      </c>
      <c r="F3775" s="44"/>
      <c r="G3775" s="45">
        <v>60</v>
      </c>
      <c r="H3775" s="46">
        <v>0</v>
      </c>
      <c r="I3775" s="44" t="s">
        <v>693</v>
      </c>
      <c r="J3775" s="44" t="s">
        <v>694</v>
      </c>
      <c r="K3775" s="44" t="s">
        <v>566</v>
      </c>
      <c r="L3775" s="44" t="s">
        <v>683</v>
      </c>
      <c r="M3775" s="44" t="s">
        <v>1068</v>
      </c>
      <c r="N3775" s="44"/>
      <c r="O3775" s="44" t="s">
        <v>9880</v>
      </c>
      <c r="P3775" s="44" t="s">
        <v>9876</v>
      </c>
      <c r="Q3775" s="44" t="s">
        <v>4245</v>
      </c>
    </row>
    <row r="3776" spans="1:17" x14ac:dyDescent="0.25">
      <c r="A3776" s="44" t="s">
        <v>12031</v>
      </c>
      <c r="B3776" s="44" t="s">
        <v>10117</v>
      </c>
      <c r="C3776" s="44" t="s">
        <v>12032</v>
      </c>
      <c r="D3776" s="44" t="s">
        <v>74</v>
      </c>
      <c r="E3776" s="44" t="s">
        <v>9899</v>
      </c>
      <c r="F3776" s="44"/>
      <c r="G3776" s="45">
        <v>60</v>
      </c>
      <c r="H3776" s="46">
        <v>0</v>
      </c>
      <c r="I3776" s="44" t="s">
        <v>681</v>
      </c>
      <c r="J3776" s="44" t="s">
        <v>682</v>
      </c>
      <c r="K3776" s="44" t="s">
        <v>566</v>
      </c>
      <c r="L3776" s="44" t="s">
        <v>683</v>
      </c>
      <c r="M3776" s="44" t="s">
        <v>1106</v>
      </c>
      <c r="N3776" s="44"/>
      <c r="O3776" s="44" t="s">
        <v>9880</v>
      </c>
      <c r="P3776" s="44" t="s">
        <v>9876</v>
      </c>
      <c r="Q3776" s="44" t="s">
        <v>4245</v>
      </c>
    </row>
    <row r="3777" spans="1:17" x14ac:dyDescent="0.25">
      <c r="A3777" s="44" t="s">
        <v>12033</v>
      </c>
      <c r="B3777" s="44" t="s">
        <v>10114</v>
      </c>
      <c r="C3777" s="44" t="s">
        <v>12034</v>
      </c>
      <c r="D3777" s="44" t="s">
        <v>74</v>
      </c>
      <c r="E3777" s="44" t="s">
        <v>9899</v>
      </c>
      <c r="F3777" s="44"/>
      <c r="G3777" s="45">
        <v>60</v>
      </c>
      <c r="H3777" s="46">
        <v>0</v>
      </c>
      <c r="I3777" s="44" t="s">
        <v>693</v>
      </c>
      <c r="J3777" s="44" t="s">
        <v>694</v>
      </c>
      <c r="K3777" s="44" t="s">
        <v>566</v>
      </c>
      <c r="L3777" s="44" t="s">
        <v>683</v>
      </c>
      <c r="M3777" s="44" t="s">
        <v>1224</v>
      </c>
      <c r="N3777" s="44"/>
      <c r="O3777" s="44" t="s">
        <v>9880</v>
      </c>
      <c r="P3777" s="44" t="s">
        <v>9876</v>
      </c>
      <c r="Q3777" s="44" t="s">
        <v>4245</v>
      </c>
    </row>
    <row r="3778" spans="1:17" x14ac:dyDescent="0.25">
      <c r="A3778" s="44" t="s">
        <v>12035</v>
      </c>
      <c r="B3778" s="44" t="s">
        <v>10671</v>
      </c>
      <c r="C3778" s="44" t="s">
        <v>12036</v>
      </c>
      <c r="D3778" s="44"/>
      <c r="E3778" s="44" t="s">
        <v>9878</v>
      </c>
      <c r="F3778" s="44" t="s">
        <v>74</v>
      </c>
      <c r="G3778" s="45">
        <v>60</v>
      </c>
      <c r="H3778" s="46">
        <v>0</v>
      </c>
      <c r="I3778" s="44" t="s">
        <v>657</v>
      </c>
      <c r="J3778" s="44" t="s">
        <v>658</v>
      </c>
      <c r="K3778" s="44" t="s">
        <v>566</v>
      </c>
      <c r="L3778" s="44" t="s">
        <v>567</v>
      </c>
      <c r="M3778" s="44" t="s">
        <v>948</v>
      </c>
      <c r="N3778" s="44"/>
      <c r="O3778" s="44" t="s">
        <v>9880</v>
      </c>
      <c r="P3778" s="44" t="s">
        <v>9876</v>
      </c>
      <c r="Q3778" s="44" t="s">
        <v>570</v>
      </c>
    </row>
    <row r="3779" spans="1:17" x14ac:dyDescent="0.25">
      <c r="A3779" s="44" t="s">
        <v>12037</v>
      </c>
      <c r="B3779" s="44" t="s">
        <v>10114</v>
      </c>
      <c r="C3779" s="44" t="s">
        <v>12038</v>
      </c>
      <c r="D3779" s="44" t="s">
        <v>74</v>
      </c>
      <c r="E3779" s="44" t="s">
        <v>9899</v>
      </c>
      <c r="F3779" s="44"/>
      <c r="G3779" s="45">
        <v>60</v>
      </c>
      <c r="H3779" s="46">
        <v>0</v>
      </c>
      <c r="I3779" s="44" t="s">
        <v>693</v>
      </c>
      <c r="J3779" s="44" t="s">
        <v>694</v>
      </c>
      <c r="K3779" s="44" t="s">
        <v>566</v>
      </c>
      <c r="L3779" s="44" t="s">
        <v>683</v>
      </c>
      <c r="M3779" s="44" t="s">
        <v>1224</v>
      </c>
      <c r="N3779" s="44"/>
      <c r="O3779" s="44" t="s">
        <v>9880</v>
      </c>
      <c r="P3779" s="44" t="s">
        <v>9876</v>
      </c>
      <c r="Q3779" s="44" t="s">
        <v>4245</v>
      </c>
    </row>
    <row r="3780" spans="1:17" x14ac:dyDescent="0.25">
      <c r="A3780" s="44" t="s">
        <v>12039</v>
      </c>
      <c r="B3780" s="44" t="s">
        <v>10117</v>
      </c>
      <c r="C3780" s="44" t="s">
        <v>12040</v>
      </c>
      <c r="D3780" s="44" t="s">
        <v>74</v>
      </c>
      <c r="E3780" s="44" t="s">
        <v>9899</v>
      </c>
      <c r="F3780" s="44"/>
      <c r="G3780" s="45">
        <v>60</v>
      </c>
      <c r="H3780" s="46">
        <v>0</v>
      </c>
      <c r="I3780" s="44" t="s">
        <v>681</v>
      </c>
      <c r="J3780" s="44" t="s">
        <v>682</v>
      </c>
      <c r="K3780" s="44" t="s">
        <v>566</v>
      </c>
      <c r="L3780" s="44" t="s">
        <v>683</v>
      </c>
      <c r="M3780" s="44" t="s">
        <v>1106</v>
      </c>
      <c r="N3780" s="44"/>
      <c r="O3780" s="44" t="s">
        <v>9880</v>
      </c>
      <c r="P3780" s="44" t="s">
        <v>9876</v>
      </c>
      <c r="Q3780" s="44" t="s">
        <v>4245</v>
      </c>
    </row>
    <row r="3781" spans="1:17" x14ac:dyDescent="0.25">
      <c r="A3781" s="44" t="s">
        <v>12041</v>
      </c>
      <c r="B3781" s="44" t="s">
        <v>10117</v>
      </c>
      <c r="C3781" s="44" t="s">
        <v>12042</v>
      </c>
      <c r="D3781" s="44" t="s">
        <v>74</v>
      </c>
      <c r="E3781" s="44" t="s">
        <v>9899</v>
      </c>
      <c r="F3781" s="44"/>
      <c r="G3781" s="45">
        <v>60</v>
      </c>
      <c r="H3781" s="46">
        <v>0</v>
      </c>
      <c r="I3781" s="44" t="s">
        <v>681</v>
      </c>
      <c r="J3781" s="44" t="s">
        <v>682</v>
      </c>
      <c r="K3781" s="44" t="s">
        <v>566</v>
      </c>
      <c r="L3781" s="44" t="s">
        <v>683</v>
      </c>
      <c r="M3781" s="44" t="s">
        <v>1179</v>
      </c>
      <c r="N3781" s="44"/>
      <c r="O3781" s="44" t="s">
        <v>9880</v>
      </c>
      <c r="P3781" s="44" t="s">
        <v>9876</v>
      </c>
      <c r="Q3781" s="44" t="s">
        <v>4245</v>
      </c>
    </row>
    <row r="3782" spans="1:17" x14ac:dyDescent="0.25">
      <c r="A3782" s="44" t="s">
        <v>12043</v>
      </c>
      <c r="B3782" s="44" t="s">
        <v>10117</v>
      </c>
      <c r="C3782" s="44" t="s">
        <v>12044</v>
      </c>
      <c r="D3782" s="44" t="s">
        <v>74</v>
      </c>
      <c r="E3782" s="44" t="s">
        <v>9899</v>
      </c>
      <c r="F3782" s="44"/>
      <c r="G3782" s="45">
        <v>60</v>
      </c>
      <c r="H3782" s="46">
        <v>0</v>
      </c>
      <c r="I3782" s="44" t="s">
        <v>5074</v>
      </c>
      <c r="J3782" s="44" t="s">
        <v>5075</v>
      </c>
      <c r="K3782" s="44" t="s">
        <v>566</v>
      </c>
      <c r="L3782" s="44" t="s">
        <v>683</v>
      </c>
      <c r="M3782" s="44" t="s">
        <v>851</v>
      </c>
      <c r="N3782" s="44"/>
      <c r="O3782" s="44" t="s">
        <v>9880</v>
      </c>
      <c r="P3782" s="44" t="s">
        <v>9876</v>
      </c>
      <c r="Q3782" s="44" t="s">
        <v>4245</v>
      </c>
    </row>
    <row r="3783" spans="1:17" x14ac:dyDescent="0.25">
      <c r="A3783" s="44" t="s">
        <v>12045</v>
      </c>
      <c r="B3783" s="44" t="s">
        <v>10137</v>
      </c>
      <c r="C3783" s="44" t="s">
        <v>12046</v>
      </c>
      <c r="D3783" s="44"/>
      <c r="E3783" s="44" t="s">
        <v>9878</v>
      </c>
      <c r="F3783" s="44" t="s">
        <v>74</v>
      </c>
      <c r="G3783" s="45">
        <v>60</v>
      </c>
      <c r="H3783" s="46">
        <v>0</v>
      </c>
      <c r="I3783" s="44" t="s">
        <v>657</v>
      </c>
      <c r="J3783" s="44" t="s">
        <v>658</v>
      </c>
      <c r="K3783" s="44" t="s">
        <v>566</v>
      </c>
      <c r="L3783" s="44" t="s">
        <v>567</v>
      </c>
      <c r="M3783" s="44" t="s">
        <v>568</v>
      </c>
      <c r="N3783" s="44"/>
      <c r="O3783" s="44" t="s">
        <v>9880</v>
      </c>
      <c r="P3783" s="44" t="s">
        <v>9876</v>
      </c>
      <c r="Q3783" s="44" t="s">
        <v>570</v>
      </c>
    </row>
    <row r="3784" spans="1:17" x14ac:dyDescent="0.25">
      <c r="A3784" s="44" t="s">
        <v>12047</v>
      </c>
      <c r="B3784" s="44" t="s">
        <v>10137</v>
      </c>
      <c r="C3784" s="44" t="s">
        <v>12048</v>
      </c>
      <c r="D3784" s="44"/>
      <c r="E3784" s="44" t="s">
        <v>9878</v>
      </c>
      <c r="F3784" s="44" t="s">
        <v>74</v>
      </c>
      <c r="G3784" s="45">
        <v>60</v>
      </c>
      <c r="H3784" s="46">
        <v>0</v>
      </c>
      <c r="I3784" s="44" t="s">
        <v>623</v>
      </c>
      <c r="J3784" s="44" t="s">
        <v>624</v>
      </c>
      <c r="K3784" s="44" t="s">
        <v>566</v>
      </c>
      <c r="L3784" s="44" t="s">
        <v>567</v>
      </c>
      <c r="M3784" s="44" t="s">
        <v>795</v>
      </c>
      <c r="N3784" s="44"/>
      <c r="O3784" s="44" t="s">
        <v>9880</v>
      </c>
      <c r="P3784" s="44" t="s">
        <v>9876</v>
      </c>
      <c r="Q3784" s="44" t="s">
        <v>570</v>
      </c>
    </row>
    <row r="3785" spans="1:17" x14ac:dyDescent="0.25">
      <c r="A3785" s="44" t="s">
        <v>12049</v>
      </c>
      <c r="B3785" s="44" t="s">
        <v>10137</v>
      </c>
      <c r="C3785" s="44" t="s">
        <v>12050</v>
      </c>
      <c r="D3785" s="44"/>
      <c r="E3785" s="44" t="s">
        <v>9878</v>
      </c>
      <c r="F3785" s="44" t="s">
        <v>74</v>
      </c>
      <c r="G3785" s="45">
        <v>60</v>
      </c>
      <c r="H3785" s="46">
        <v>0</v>
      </c>
      <c r="I3785" s="44" t="s">
        <v>657</v>
      </c>
      <c r="J3785" s="44" t="s">
        <v>658</v>
      </c>
      <c r="K3785" s="44" t="s">
        <v>566</v>
      </c>
      <c r="L3785" s="44" t="s">
        <v>567</v>
      </c>
      <c r="M3785" s="44" t="s">
        <v>568</v>
      </c>
      <c r="N3785" s="44"/>
      <c r="O3785" s="44" t="s">
        <v>9880</v>
      </c>
      <c r="P3785" s="44" t="s">
        <v>9876</v>
      </c>
      <c r="Q3785" s="44" t="s">
        <v>570</v>
      </c>
    </row>
    <row r="3786" spans="1:17" x14ac:dyDescent="0.25">
      <c r="A3786" s="44" t="s">
        <v>12051</v>
      </c>
      <c r="B3786" s="44" t="s">
        <v>10117</v>
      </c>
      <c r="C3786" s="44" t="s">
        <v>12052</v>
      </c>
      <c r="D3786" s="44" t="s">
        <v>74</v>
      </c>
      <c r="E3786" s="44" t="s">
        <v>9899</v>
      </c>
      <c r="F3786" s="44"/>
      <c r="G3786" s="45">
        <v>60</v>
      </c>
      <c r="H3786" s="46">
        <v>0</v>
      </c>
      <c r="I3786" s="44" t="s">
        <v>5074</v>
      </c>
      <c r="J3786" s="44" t="s">
        <v>5075</v>
      </c>
      <c r="K3786" s="44" t="s">
        <v>566</v>
      </c>
      <c r="L3786" s="44" t="s">
        <v>683</v>
      </c>
      <c r="M3786" s="44" t="s">
        <v>1199</v>
      </c>
      <c r="N3786" s="44"/>
      <c r="O3786" s="44" t="s">
        <v>9880</v>
      </c>
      <c r="P3786" s="44" t="s">
        <v>9876</v>
      </c>
      <c r="Q3786" s="44" t="s">
        <v>4245</v>
      </c>
    </row>
    <row r="3787" spans="1:17" x14ac:dyDescent="0.25">
      <c r="A3787" s="44" t="s">
        <v>12053</v>
      </c>
      <c r="B3787" s="44" t="s">
        <v>10111</v>
      </c>
      <c r="C3787" s="44" t="s">
        <v>12054</v>
      </c>
      <c r="D3787" s="44"/>
      <c r="E3787" s="44" t="s">
        <v>9878</v>
      </c>
      <c r="F3787" s="44" t="s">
        <v>74</v>
      </c>
      <c r="G3787" s="45">
        <v>60</v>
      </c>
      <c r="H3787" s="46">
        <v>0</v>
      </c>
      <c r="I3787" s="44" t="s">
        <v>657</v>
      </c>
      <c r="J3787" s="44" t="s">
        <v>658</v>
      </c>
      <c r="K3787" s="44" t="s">
        <v>566</v>
      </c>
      <c r="L3787" s="44" t="s">
        <v>567</v>
      </c>
      <c r="M3787" s="44" t="s">
        <v>948</v>
      </c>
      <c r="N3787" s="44"/>
      <c r="O3787" s="44" t="s">
        <v>9880</v>
      </c>
      <c r="P3787" s="44" t="s">
        <v>9876</v>
      </c>
      <c r="Q3787" s="44" t="s">
        <v>570</v>
      </c>
    </row>
    <row r="3788" spans="1:17" x14ac:dyDescent="0.25">
      <c r="A3788" s="44" t="s">
        <v>12055</v>
      </c>
      <c r="B3788" s="44" t="s">
        <v>10117</v>
      </c>
      <c r="C3788" s="44" t="s">
        <v>12056</v>
      </c>
      <c r="D3788" s="44" t="s">
        <v>74</v>
      </c>
      <c r="E3788" s="44" t="s">
        <v>9899</v>
      </c>
      <c r="F3788" s="44"/>
      <c r="G3788" s="45">
        <v>60</v>
      </c>
      <c r="H3788" s="46">
        <v>0</v>
      </c>
      <c r="I3788" s="44" t="s">
        <v>681</v>
      </c>
      <c r="J3788" s="44" t="s">
        <v>682</v>
      </c>
      <c r="K3788" s="44" t="s">
        <v>566</v>
      </c>
      <c r="L3788" s="44" t="s">
        <v>683</v>
      </c>
      <c r="M3788" s="44" t="s">
        <v>759</v>
      </c>
      <c r="N3788" s="44"/>
      <c r="O3788" s="44" t="s">
        <v>9880</v>
      </c>
      <c r="P3788" s="44" t="s">
        <v>9876</v>
      </c>
      <c r="Q3788" s="44" t="s">
        <v>4245</v>
      </c>
    </row>
    <row r="3789" spans="1:17" x14ac:dyDescent="0.25">
      <c r="A3789" s="44" t="s">
        <v>12057</v>
      </c>
      <c r="B3789" s="44" t="s">
        <v>10117</v>
      </c>
      <c r="C3789" s="44" t="s">
        <v>12058</v>
      </c>
      <c r="D3789" s="44" t="s">
        <v>74</v>
      </c>
      <c r="E3789" s="44" t="s">
        <v>9899</v>
      </c>
      <c r="F3789" s="44"/>
      <c r="G3789" s="45">
        <v>60</v>
      </c>
      <c r="H3789" s="46">
        <v>0</v>
      </c>
      <c r="I3789" s="44" t="s">
        <v>693</v>
      </c>
      <c r="J3789" s="44" t="s">
        <v>694</v>
      </c>
      <c r="K3789" s="44" t="s">
        <v>566</v>
      </c>
      <c r="L3789" s="44" t="s">
        <v>683</v>
      </c>
      <c r="M3789" s="44" t="s">
        <v>1078</v>
      </c>
      <c r="N3789" s="44"/>
      <c r="O3789" s="44" t="s">
        <v>9880</v>
      </c>
      <c r="P3789" s="44" t="s">
        <v>9876</v>
      </c>
      <c r="Q3789" s="44" t="s">
        <v>4245</v>
      </c>
    </row>
    <row r="3790" spans="1:17" x14ac:dyDescent="0.25">
      <c r="A3790" s="44" t="s">
        <v>12059</v>
      </c>
      <c r="B3790" s="44" t="s">
        <v>10117</v>
      </c>
      <c r="C3790" s="44" t="s">
        <v>12060</v>
      </c>
      <c r="D3790" s="44" t="s">
        <v>74</v>
      </c>
      <c r="E3790" s="44" t="s">
        <v>9899</v>
      </c>
      <c r="F3790" s="44"/>
      <c r="G3790" s="45">
        <v>60</v>
      </c>
      <c r="H3790" s="46">
        <v>0</v>
      </c>
      <c r="I3790" s="44" t="s">
        <v>5074</v>
      </c>
      <c r="J3790" s="44" t="s">
        <v>5075</v>
      </c>
      <c r="K3790" s="44" t="s">
        <v>566</v>
      </c>
      <c r="L3790" s="44" t="s">
        <v>683</v>
      </c>
      <c r="M3790" s="44" t="s">
        <v>1092</v>
      </c>
      <c r="N3790" s="44"/>
      <c r="O3790" s="44" t="s">
        <v>9880</v>
      </c>
      <c r="P3790" s="44" t="s">
        <v>9876</v>
      </c>
      <c r="Q3790" s="44" t="s">
        <v>4245</v>
      </c>
    </row>
    <row r="3791" spans="1:17" x14ac:dyDescent="0.25">
      <c r="A3791" s="44" t="s">
        <v>12061</v>
      </c>
      <c r="B3791" s="44" t="s">
        <v>10117</v>
      </c>
      <c r="C3791" s="44" t="s">
        <v>12062</v>
      </c>
      <c r="D3791" s="44" t="s">
        <v>74</v>
      </c>
      <c r="E3791" s="44" t="s">
        <v>9899</v>
      </c>
      <c r="F3791" s="44"/>
      <c r="G3791" s="45">
        <v>60</v>
      </c>
      <c r="H3791" s="46">
        <v>0</v>
      </c>
      <c r="I3791" s="44" t="s">
        <v>5074</v>
      </c>
      <c r="J3791" s="44" t="s">
        <v>5075</v>
      </c>
      <c r="K3791" s="44" t="s">
        <v>566</v>
      </c>
      <c r="L3791" s="44" t="s">
        <v>683</v>
      </c>
      <c r="M3791" s="44" t="s">
        <v>1092</v>
      </c>
      <c r="N3791" s="44"/>
      <c r="O3791" s="44" t="s">
        <v>9880</v>
      </c>
      <c r="P3791" s="44" t="s">
        <v>9876</v>
      </c>
      <c r="Q3791" s="44" t="s">
        <v>4245</v>
      </c>
    </row>
    <row r="3792" spans="1:17" x14ac:dyDescent="0.25">
      <c r="A3792" s="44" t="s">
        <v>12063</v>
      </c>
      <c r="B3792" s="44" t="s">
        <v>10111</v>
      </c>
      <c r="C3792" s="44" t="s">
        <v>12064</v>
      </c>
      <c r="D3792" s="44"/>
      <c r="E3792" s="44" t="s">
        <v>9878</v>
      </c>
      <c r="F3792" s="44" t="s">
        <v>74</v>
      </c>
      <c r="G3792" s="45">
        <v>60</v>
      </c>
      <c r="H3792" s="46">
        <v>0</v>
      </c>
      <c r="I3792" s="44" t="s">
        <v>575</v>
      </c>
      <c r="J3792" s="44" t="s">
        <v>576</v>
      </c>
      <c r="K3792" s="44" t="s">
        <v>566</v>
      </c>
      <c r="L3792" s="44" t="s">
        <v>567</v>
      </c>
      <c r="M3792" s="44" t="s">
        <v>663</v>
      </c>
      <c r="N3792" s="44"/>
      <c r="O3792" s="44" t="s">
        <v>9880</v>
      </c>
      <c r="P3792" s="44" t="s">
        <v>9876</v>
      </c>
      <c r="Q3792" s="44" t="s">
        <v>570</v>
      </c>
    </row>
    <row r="3793" spans="1:17" x14ac:dyDescent="0.25">
      <c r="A3793" s="44" t="s">
        <v>12065</v>
      </c>
      <c r="B3793" s="44" t="s">
        <v>10111</v>
      </c>
      <c r="C3793" s="44" t="s">
        <v>12066</v>
      </c>
      <c r="D3793" s="44"/>
      <c r="E3793" s="44" t="s">
        <v>9878</v>
      </c>
      <c r="F3793" s="44" t="s">
        <v>74</v>
      </c>
      <c r="G3793" s="45">
        <v>60</v>
      </c>
      <c r="H3793" s="46">
        <v>0</v>
      </c>
      <c r="I3793" s="44" t="s">
        <v>623</v>
      </c>
      <c r="J3793" s="44" t="s">
        <v>624</v>
      </c>
      <c r="K3793" s="44" t="s">
        <v>566</v>
      </c>
      <c r="L3793" s="44" t="s">
        <v>567</v>
      </c>
      <c r="M3793" s="44" t="s">
        <v>2320</v>
      </c>
      <c r="N3793" s="44"/>
      <c r="O3793" s="44" t="s">
        <v>9880</v>
      </c>
      <c r="P3793" s="44" t="s">
        <v>9876</v>
      </c>
      <c r="Q3793" s="44" t="s">
        <v>570</v>
      </c>
    </row>
    <row r="3794" spans="1:17" x14ac:dyDescent="0.25">
      <c r="A3794" s="44" t="s">
        <v>12067</v>
      </c>
      <c r="B3794" s="44" t="s">
        <v>10111</v>
      </c>
      <c r="C3794" s="44" t="s">
        <v>12068</v>
      </c>
      <c r="D3794" s="44"/>
      <c r="E3794" s="44" t="s">
        <v>9878</v>
      </c>
      <c r="F3794" s="44" t="s">
        <v>74</v>
      </c>
      <c r="G3794" s="45">
        <v>60</v>
      </c>
      <c r="H3794" s="46">
        <v>0</v>
      </c>
      <c r="I3794" s="44" t="s">
        <v>583</v>
      </c>
      <c r="J3794" s="44" t="s">
        <v>584</v>
      </c>
      <c r="K3794" s="44" t="s">
        <v>566</v>
      </c>
      <c r="L3794" s="44" t="s">
        <v>567</v>
      </c>
      <c r="M3794" s="44" t="s">
        <v>585</v>
      </c>
      <c r="N3794" s="44"/>
      <c r="O3794" s="44" t="s">
        <v>9880</v>
      </c>
      <c r="P3794" s="44" t="s">
        <v>9876</v>
      </c>
      <c r="Q3794" s="44" t="s">
        <v>570</v>
      </c>
    </row>
    <row r="3795" spans="1:17" x14ac:dyDescent="0.25">
      <c r="A3795" s="44" t="s">
        <v>12069</v>
      </c>
      <c r="B3795" s="44" t="s">
        <v>10114</v>
      </c>
      <c r="C3795" s="44" t="s">
        <v>12070</v>
      </c>
      <c r="D3795" s="44" t="s">
        <v>74</v>
      </c>
      <c r="E3795" s="44" t="s">
        <v>9899</v>
      </c>
      <c r="F3795" s="44"/>
      <c r="G3795" s="45">
        <v>60</v>
      </c>
      <c r="H3795" s="46">
        <v>0</v>
      </c>
      <c r="I3795" s="44" t="s">
        <v>693</v>
      </c>
      <c r="J3795" s="44" t="s">
        <v>694</v>
      </c>
      <c r="K3795" s="44" t="s">
        <v>566</v>
      </c>
      <c r="L3795" s="44" t="s">
        <v>683</v>
      </c>
      <c r="M3795" s="44" t="s">
        <v>1224</v>
      </c>
      <c r="N3795" s="44"/>
      <c r="O3795" s="44" t="s">
        <v>9880</v>
      </c>
      <c r="P3795" s="44" t="s">
        <v>9876</v>
      </c>
      <c r="Q3795" s="44" t="s">
        <v>4245</v>
      </c>
    </row>
    <row r="3796" spans="1:17" x14ac:dyDescent="0.25">
      <c r="A3796" s="44" t="s">
        <v>12071</v>
      </c>
      <c r="B3796" s="44" t="s">
        <v>10117</v>
      </c>
      <c r="C3796" s="44" t="s">
        <v>12072</v>
      </c>
      <c r="D3796" s="44" t="s">
        <v>74</v>
      </c>
      <c r="E3796" s="44" t="s">
        <v>9899</v>
      </c>
      <c r="F3796" s="44"/>
      <c r="G3796" s="45">
        <v>60</v>
      </c>
      <c r="H3796" s="46">
        <v>0</v>
      </c>
      <c r="I3796" s="44" t="s">
        <v>681</v>
      </c>
      <c r="J3796" s="44" t="s">
        <v>682</v>
      </c>
      <c r="K3796" s="44" t="s">
        <v>566</v>
      </c>
      <c r="L3796" s="44" t="s">
        <v>683</v>
      </c>
      <c r="M3796" s="44" t="s">
        <v>1106</v>
      </c>
      <c r="N3796" s="44"/>
      <c r="O3796" s="44" t="s">
        <v>9880</v>
      </c>
      <c r="P3796" s="44" t="s">
        <v>9876</v>
      </c>
      <c r="Q3796" s="44" t="s">
        <v>4245</v>
      </c>
    </row>
    <row r="3797" spans="1:17" x14ac:dyDescent="0.25">
      <c r="A3797" s="44" t="s">
        <v>12073</v>
      </c>
      <c r="B3797" s="44" t="s">
        <v>10114</v>
      </c>
      <c r="C3797" s="44" t="s">
        <v>12074</v>
      </c>
      <c r="D3797" s="44" t="s">
        <v>74</v>
      </c>
      <c r="E3797" s="44" t="s">
        <v>9899</v>
      </c>
      <c r="F3797" s="44"/>
      <c r="G3797" s="45">
        <v>60</v>
      </c>
      <c r="H3797" s="46">
        <v>0</v>
      </c>
      <c r="I3797" s="44" t="s">
        <v>693</v>
      </c>
      <c r="J3797" s="44" t="s">
        <v>694</v>
      </c>
      <c r="K3797" s="44" t="s">
        <v>566</v>
      </c>
      <c r="L3797" s="44" t="s">
        <v>683</v>
      </c>
      <c r="M3797" s="44" t="s">
        <v>1068</v>
      </c>
      <c r="N3797" s="44"/>
      <c r="O3797" s="44" t="s">
        <v>9880</v>
      </c>
      <c r="P3797" s="44" t="s">
        <v>9876</v>
      </c>
      <c r="Q3797" s="44" t="s">
        <v>4245</v>
      </c>
    </row>
    <row r="3798" spans="1:17" x14ac:dyDescent="0.25">
      <c r="A3798" s="44" t="s">
        <v>12075</v>
      </c>
      <c r="B3798" s="44" t="s">
        <v>10117</v>
      </c>
      <c r="C3798" s="44" t="s">
        <v>12076</v>
      </c>
      <c r="D3798" s="44" t="s">
        <v>74</v>
      </c>
      <c r="E3798" s="44" t="s">
        <v>9899</v>
      </c>
      <c r="F3798" s="44"/>
      <c r="G3798" s="45">
        <v>60</v>
      </c>
      <c r="H3798" s="46">
        <v>0</v>
      </c>
      <c r="I3798" s="44" t="s">
        <v>681</v>
      </c>
      <c r="J3798" s="44" t="s">
        <v>682</v>
      </c>
      <c r="K3798" s="44" t="s">
        <v>566</v>
      </c>
      <c r="L3798" s="44" t="s">
        <v>683</v>
      </c>
      <c r="M3798" s="44" t="s">
        <v>759</v>
      </c>
      <c r="N3798" s="44"/>
      <c r="O3798" s="44" t="s">
        <v>9880</v>
      </c>
      <c r="P3798" s="44" t="s">
        <v>9876</v>
      </c>
      <c r="Q3798" s="44" t="s">
        <v>4245</v>
      </c>
    </row>
    <row r="3799" spans="1:17" x14ac:dyDescent="0.25">
      <c r="A3799" s="44" t="s">
        <v>12077</v>
      </c>
      <c r="B3799" s="44" t="s">
        <v>10117</v>
      </c>
      <c r="C3799" s="44" t="s">
        <v>12078</v>
      </c>
      <c r="D3799" s="44" t="s">
        <v>74</v>
      </c>
      <c r="E3799" s="44" t="s">
        <v>9899</v>
      </c>
      <c r="F3799" s="44"/>
      <c r="G3799" s="45">
        <v>60</v>
      </c>
      <c r="H3799" s="46">
        <v>0</v>
      </c>
      <c r="I3799" s="44" t="s">
        <v>5074</v>
      </c>
      <c r="J3799" s="44" t="s">
        <v>5075</v>
      </c>
      <c r="K3799" s="44" t="s">
        <v>566</v>
      </c>
      <c r="L3799" s="44" t="s">
        <v>683</v>
      </c>
      <c r="M3799" s="44" t="s">
        <v>1199</v>
      </c>
      <c r="N3799" s="44"/>
      <c r="O3799" s="44" t="s">
        <v>9880</v>
      </c>
      <c r="P3799" s="44" t="s">
        <v>9876</v>
      </c>
      <c r="Q3799" s="44" t="s">
        <v>4245</v>
      </c>
    </row>
    <row r="3800" spans="1:17" x14ac:dyDescent="0.25">
      <c r="A3800" s="44" t="s">
        <v>12079</v>
      </c>
      <c r="B3800" s="44" t="s">
        <v>10117</v>
      </c>
      <c r="C3800" s="44" t="s">
        <v>12080</v>
      </c>
      <c r="D3800" s="44" t="s">
        <v>74</v>
      </c>
      <c r="E3800" s="44" t="s">
        <v>9899</v>
      </c>
      <c r="F3800" s="44"/>
      <c r="G3800" s="45">
        <v>60</v>
      </c>
      <c r="H3800" s="46">
        <v>0</v>
      </c>
      <c r="I3800" s="44" t="s">
        <v>693</v>
      </c>
      <c r="J3800" s="44" t="s">
        <v>694</v>
      </c>
      <c r="K3800" s="44" t="s">
        <v>566</v>
      </c>
      <c r="L3800" s="44" t="s">
        <v>683</v>
      </c>
      <c r="M3800" s="44" t="s">
        <v>1078</v>
      </c>
      <c r="N3800" s="44"/>
      <c r="O3800" s="44" t="s">
        <v>9880</v>
      </c>
      <c r="P3800" s="44" t="s">
        <v>9876</v>
      </c>
      <c r="Q3800" s="44" t="s">
        <v>4245</v>
      </c>
    </row>
    <row r="3801" spans="1:17" x14ac:dyDescent="0.25">
      <c r="A3801" s="44" t="s">
        <v>12081</v>
      </c>
      <c r="B3801" s="44" t="s">
        <v>10137</v>
      </c>
      <c r="C3801" s="44" t="s">
        <v>12082</v>
      </c>
      <c r="D3801" s="44"/>
      <c r="E3801" s="44" t="s">
        <v>9878</v>
      </c>
      <c r="F3801" s="44" t="s">
        <v>74</v>
      </c>
      <c r="G3801" s="45">
        <v>60</v>
      </c>
      <c r="H3801" s="46">
        <v>0</v>
      </c>
      <c r="I3801" s="44" t="s">
        <v>657</v>
      </c>
      <c r="J3801" s="44" t="s">
        <v>658</v>
      </c>
      <c r="K3801" s="44" t="s">
        <v>566</v>
      </c>
      <c r="L3801" s="44" t="s">
        <v>567</v>
      </c>
      <c r="M3801" s="44" t="s">
        <v>568</v>
      </c>
      <c r="N3801" s="44"/>
      <c r="O3801" s="44" t="s">
        <v>9880</v>
      </c>
      <c r="P3801" s="44" t="s">
        <v>9876</v>
      </c>
      <c r="Q3801" s="44" t="s">
        <v>570</v>
      </c>
    </row>
    <row r="3802" spans="1:17" x14ac:dyDescent="0.25">
      <c r="A3802" s="44" t="s">
        <v>12083</v>
      </c>
      <c r="B3802" s="44" t="s">
        <v>10671</v>
      </c>
      <c r="C3802" s="44" t="s">
        <v>12084</v>
      </c>
      <c r="D3802" s="44"/>
      <c r="E3802" s="44" t="s">
        <v>9878</v>
      </c>
      <c r="F3802" s="44" t="s">
        <v>74</v>
      </c>
      <c r="G3802" s="45">
        <v>60</v>
      </c>
      <c r="H3802" s="46">
        <v>0</v>
      </c>
      <c r="I3802" s="44" t="s">
        <v>575</v>
      </c>
      <c r="J3802" s="44" t="s">
        <v>576</v>
      </c>
      <c r="K3802" s="44" t="s">
        <v>566</v>
      </c>
      <c r="L3802" s="44" t="s">
        <v>567</v>
      </c>
      <c r="M3802" s="44" t="s">
        <v>2277</v>
      </c>
      <c r="N3802" s="44"/>
      <c r="O3802" s="44" t="s">
        <v>9880</v>
      </c>
      <c r="P3802" s="44" t="s">
        <v>9876</v>
      </c>
      <c r="Q3802" s="44" t="s">
        <v>570</v>
      </c>
    </row>
    <row r="3803" spans="1:17" x14ac:dyDescent="0.25">
      <c r="A3803" s="44" t="s">
        <v>12085</v>
      </c>
      <c r="B3803" s="44" t="s">
        <v>10111</v>
      </c>
      <c r="C3803" s="44" t="s">
        <v>12086</v>
      </c>
      <c r="D3803" s="44"/>
      <c r="E3803" s="44" t="s">
        <v>9878</v>
      </c>
      <c r="F3803" s="44" t="s">
        <v>74</v>
      </c>
      <c r="G3803" s="45">
        <v>60</v>
      </c>
      <c r="H3803" s="46">
        <v>0</v>
      </c>
      <c r="I3803" s="44" t="s">
        <v>583</v>
      </c>
      <c r="J3803" s="44" t="s">
        <v>584</v>
      </c>
      <c r="K3803" s="44" t="s">
        <v>566</v>
      </c>
      <c r="L3803" s="44" t="s">
        <v>567</v>
      </c>
      <c r="M3803" s="44" t="s">
        <v>710</v>
      </c>
      <c r="N3803" s="44"/>
      <c r="O3803" s="44" t="s">
        <v>9880</v>
      </c>
      <c r="P3803" s="44" t="s">
        <v>9876</v>
      </c>
      <c r="Q3803" s="44" t="s">
        <v>570</v>
      </c>
    </row>
    <row r="3804" spans="1:17" x14ac:dyDescent="0.25">
      <c r="A3804" s="44" t="s">
        <v>12087</v>
      </c>
      <c r="B3804" s="44" t="s">
        <v>10111</v>
      </c>
      <c r="C3804" s="44" t="s">
        <v>12088</v>
      </c>
      <c r="D3804" s="44"/>
      <c r="E3804" s="44" t="s">
        <v>9878</v>
      </c>
      <c r="F3804" s="44" t="s">
        <v>74</v>
      </c>
      <c r="G3804" s="45">
        <v>60</v>
      </c>
      <c r="H3804" s="46">
        <v>0</v>
      </c>
      <c r="I3804" s="44" t="s">
        <v>657</v>
      </c>
      <c r="J3804" s="44" t="s">
        <v>658</v>
      </c>
      <c r="K3804" s="44" t="s">
        <v>566</v>
      </c>
      <c r="L3804" s="44" t="s">
        <v>567</v>
      </c>
      <c r="M3804" s="44" t="s">
        <v>948</v>
      </c>
      <c r="N3804" s="44"/>
      <c r="O3804" s="44" t="s">
        <v>9880</v>
      </c>
      <c r="P3804" s="44" t="s">
        <v>9876</v>
      </c>
      <c r="Q3804" s="44" t="s">
        <v>570</v>
      </c>
    </row>
    <row r="3805" spans="1:17" x14ac:dyDescent="0.25">
      <c r="A3805" s="44" t="s">
        <v>12089</v>
      </c>
      <c r="B3805" s="44" t="s">
        <v>10117</v>
      </c>
      <c r="C3805" s="44" t="s">
        <v>12090</v>
      </c>
      <c r="D3805" s="44" t="s">
        <v>74</v>
      </c>
      <c r="E3805" s="44" t="s">
        <v>9899</v>
      </c>
      <c r="F3805" s="44"/>
      <c r="G3805" s="45">
        <v>60</v>
      </c>
      <c r="H3805" s="46">
        <v>0</v>
      </c>
      <c r="I3805" s="44" t="s">
        <v>681</v>
      </c>
      <c r="J3805" s="44" t="s">
        <v>682</v>
      </c>
      <c r="K3805" s="44" t="s">
        <v>566</v>
      </c>
      <c r="L3805" s="44" t="s">
        <v>683</v>
      </c>
      <c r="M3805" s="44" t="s">
        <v>1106</v>
      </c>
      <c r="N3805" s="44"/>
      <c r="O3805" s="44" t="s">
        <v>9880</v>
      </c>
      <c r="P3805" s="44" t="s">
        <v>9876</v>
      </c>
      <c r="Q3805" s="44" t="s">
        <v>4245</v>
      </c>
    </row>
    <row r="3806" spans="1:17" x14ac:dyDescent="0.25">
      <c r="A3806" s="44" t="s">
        <v>12091</v>
      </c>
      <c r="B3806" s="44" t="s">
        <v>10117</v>
      </c>
      <c r="C3806" s="44" t="s">
        <v>12092</v>
      </c>
      <c r="D3806" s="44" t="s">
        <v>74</v>
      </c>
      <c r="E3806" s="44" t="s">
        <v>9899</v>
      </c>
      <c r="F3806" s="44"/>
      <c r="G3806" s="45">
        <v>60</v>
      </c>
      <c r="H3806" s="46">
        <v>0</v>
      </c>
      <c r="I3806" s="44" t="s">
        <v>699</v>
      </c>
      <c r="J3806" s="44" t="s">
        <v>700</v>
      </c>
      <c r="K3806" s="44" t="s">
        <v>566</v>
      </c>
      <c r="L3806" s="44" t="s">
        <v>683</v>
      </c>
      <c r="M3806" s="44" t="s">
        <v>1899</v>
      </c>
      <c r="N3806" s="44"/>
      <c r="O3806" s="44" t="s">
        <v>9880</v>
      </c>
      <c r="P3806" s="44" t="s">
        <v>9876</v>
      </c>
      <c r="Q3806" s="44" t="s">
        <v>4245</v>
      </c>
    </row>
    <row r="3807" spans="1:17" x14ac:dyDescent="0.25">
      <c r="A3807" s="44" t="s">
        <v>12093</v>
      </c>
      <c r="B3807" s="44" t="s">
        <v>10117</v>
      </c>
      <c r="C3807" s="44" t="s">
        <v>12094</v>
      </c>
      <c r="D3807" s="44" t="s">
        <v>74</v>
      </c>
      <c r="E3807" s="44" t="s">
        <v>9899</v>
      </c>
      <c r="F3807" s="44"/>
      <c r="G3807" s="45">
        <v>60</v>
      </c>
      <c r="H3807" s="46">
        <v>0</v>
      </c>
      <c r="I3807" s="44" t="s">
        <v>699</v>
      </c>
      <c r="J3807" s="44" t="s">
        <v>700</v>
      </c>
      <c r="K3807" s="44" t="s">
        <v>566</v>
      </c>
      <c r="L3807" s="44" t="s">
        <v>683</v>
      </c>
      <c r="M3807" s="44" t="s">
        <v>1899</v>
      </c>
      <c r="N3807" s="44"/>
      <c r="O3807" s="44" t="s">
        <v>9880</v>
      </c>
      <c r="P3807" s="44" t="s">
        <v>9876</v>
      </c>
      <c r="Q3807" s="44" t="s">
        <v>4245</v>
      </c>
    </row>
    <row r="3808" spans="1:17" x14ac:dyDescent="0.25">
      <c r="A3808" s="44" t="s">
        <v>12095</v>
      </c>
      <c r="B3808" s="44" t="s">
        <v>10117</v>
      </c>
      <c r="C3808" s="44" t="s">
        <v>12096</v>
      </c>
      <c r="D3808" s="44" t="s">
        <v>74</v>
      </c>
      <c r="E3808" s="44" t="s">
        <v>9899</v>
      </c>
      <c r="F3808" s="44"/>
      <c r="G3808" s="45">
        <v>60</v>
      </c>
      <c r="H3808" s="46">
        <v>0</v>
      </c>
      <c r="I3808" s="44" t="s">
        <v>681</v>
      </c>
      <c r="J3808" s="44" t="s">
        <v>682</v>
      </c>
      <c r="K3808" s="44" t="s">
        <v>566</v>
      </c>
      <c r="L3808" s="44" t="s">
        <v>683</v>
      </c>
      <c r="M3808" s="44" t="s">
        <v>759</v>
      </c>
      <c r="N3808" s="44"/>
      <c r="O3808" s="44" t="s">
        <v>9880</v>
      </c>
      <c r="P3808" s="44" t="s">
        <v>9876</v>
      </c>
      <c r="Q3808" s="44" t="s">
        <v>4245</v>
      </c>
    </row>
    <row r="3809" spans="1:17" x14ac:dyDescent="0.25">
      <c r="A3809" s="44" t="s">
        <v>12097</v>
      </c>
      <c r="B3809" s="44" t="s">
        <v>10117</v>
      </c>
      <c r="C3809" s="44" t="s">
        <v>12098</v>
      </c>
      <c r="D3809" s="44" t="s">
        <v>74</v>
      </c>
      <c r="E3809" s="44" t="s">
        <v>9899</v>
      </c>
      <c r="F3809" s="44"/>
      <c r="G3809" s="45">
        <v>60</v>
      </c>
      <c r="H3809" s="46">
        <v>0</v>
      </c>
      <c r="I3809" s="44" t="s">
        <v>681</v>
      </c>
      <c r="J3809" s="44" t="s">
        <v>682</v>
      </c>
      <c r="K3809" s="44" t="s">
        <v>566</v>
      </c>
      <c r="L3809" s="44" t="s">
        <v>683</v>
      </c>
      <c r="M3809" s="44" t="s">
        <v>1106</v>
      </c>
      <c r="N3809" s="44"/>
      <c r="O3809" s="44" t="s">
        <v>9880</v>
      </c>
      <c r="P3809" s="44" t="s">
        <v>9876</v>
      </c>
      <c r="Q3809" s="44" t="s">
        <v>4245</v>
      </c>
    </row>
    <row r="3810" spans="1:17" x14ac:dyDescent="0.25">
      <c r="A3810" s="44" t="s">
        <v>12099</v>
      </c>
      <c r="B3810" s="44" t="s">
        <v>10111</v>
      </c>
      <c r="C3810" s="44" t="s">
        <v>12100</v>
      </c>
      <c r="D3810" s="44"/>
      <c r="E3810" s="44" t="s">
        <v>9878</v>
      </c>
      <c r="F3810" s="44" t="s">
        <v>74</v>
      </c>
      <c r="G3810" s="45">
        <v>60</v>
      </c>
      <c r="H3810" s="46">
        <v>0</v>
      </c>
      <c r="I3810" s="44" t="s">
        <v>583</v>
      </c>
      <c r="J3810" s="44" t="s">
        <v>584</v>
      </c>
      <c r="K3810" s="44" t="s">
        <v>566</v>
      </c>
      <c r="L3810" s="44" t="s">
        <v>567</v>
      </c>
      <c r="M3810" s="44" t="s">
        <v>784</v>
      </c>
      <c r="N3810" s="44" t="s">
        <v>3702</v>
      </c>
      <c r="O3810" s="44" t="s">
        <v>9880</v>
      </c>
      <c r="P3810" s="44" t="s">
        <v>9876</v>
      </c>
      <c r="Q3810" s="44" t="s">
        <v>570</v>
      </c>
    </row>
    <row r="3811" spans="1:17" x14ac:dyDescent="0.25">
      <c r="A3811" s="44" t="s">
        <v>12101</v>
      </c>
      <c r="B3811" s="44" t="s">
        <v>10111</v>
      </c>
      <c r="C3811" s="44" t="s">
        <v>12102</v>
      </c>
      <c r="D3811" s="44"/>
      <c r="E3811" s="44" t="s">
        <v>9878</v>
      </c>
      <c r="F3811" s="44" t="s">
        <v>74</v>
      </c>
      <c r="G3811" s="45">
        <v>60</v>
      </c>
      <c r="H3811" s="46">
        <v>0</v>
      </c>
      <c r="I3811" s="44" t="s">
        <v>623</v>
      </c>
      <c r="J3811" s="44" t="s">
        <v>624</v>
      </c>
      <c r="K3811" s="44" t="s">
        <v>566</v>
      </c>
      <c r="L3811" s="44" t="s">
        <v>567</v>
      </c>
      <c r="M3811" s="44" t="s">
        <v>725</v>
      </c>
      <c r="N3811" s="44"/>
      <c r="O3811" s="44" t="s">
        <v>9880</v>
      </c>
      <c r="P3811" s="44" t="s">
        <v>9876</v>
      </c>
      <c r="Q3811" s="44" t="s">
        <v>570</v>
      </c>
    </row>
    <row r="3812" spans="1:17" x14ac:dyDescent="0.25">
      <c r="A3812" s="44" t="s">
        <v>12103</v>
      </c>
      <c r="B3812" s="44" t="s">
        <v>10114</v>
      </c>
      <c r="C3812" s="44" t="s">
        <v>12104</v>
      </c>
      <c r="D3812" s="44" t="s">
        <v>74</v>
      </c>
      <c r="E3812" s="44" t="s">
        <v>9899</v>
      </c>
      <c r="F3812" s="44"/>
      <c r="G3812" s="45">
        <v>60</v>
      </c>
      <c r="H3812" s="46">
        <v>0</v>
      </c>
      <c r="I3812" s="44" t="s">
        <v>693</v>
      </c>
      <c r="J3812" s="44" t="s">
        <v>694</v>
      </c>
      <c r="K3812" s="44" t="s">
        <v>566</v>
      </c>
      <c r="L3812" s="44" t="s">
        <v>683</v>
      </c>
      <c r="M3812" s="44" t="s">
        <v>1224</v>
      </c>
      <c r="N3812" s="44"/>
      <c r="O3812" s="44" t="s">
        <v>9880</v>
      </c>
      <c r="P3812" s="44" t="s">
        <v>9876</v>
      </c>
      <c r="Q3812" s="44" t="s">
        <v>4245</v>
      </c>
    </row>
    <row r="3813" spans="1:17" x14ac:dyDescent="0.25">
      <c r="A3813" s="44" t="s">
        <v>12105</v>
      </c>
      <c r="B3813" s="44" t="s">
        <v>10114</v>
      </c>
      <c r="C3813" s="44" t="s">
        <v>12106</v>
      </c>
      <c r="D3813" s="44" t="s">
        <v>74</v>
      </c>
      <c r="E3813" s="44" t="s">
        <v>9899</v>
      </c>
      <c r="F3813" s="44"/>
      <c r="G3813" s="45">
        <v>60</v>
      </c>
      <c r="H3813" s="46">
        <v>0</v>
      </c>
      <c r="I3813" s="44" t="s">
        <v>693</v>
      </c>
      <c r="J3813" s="44" t="s">
        <v>694</v>
      </c>
      <c r="K3813" s="44" t="s">
        <v>566</v>
      </c>
      <c r="L3813" s="44" t="s">
        <v>683</v>
      </c>
      <c r="M3813" s="44" t="s">
        <v>1068</v>
      </c>
      <c r="N3813" s="44"/>
      <c r="O3813" s="44" t="s">
        <v>9880</v>
      </c>
      <c r="P3813" s="44" t="s">
        <v>9876</v>
      </c>
      <c r="Q3813" s="44" t="s">
        <v>4245</v>
      </c>
    </row>
    <row r="3814" spans="1:17" x14ac:dyDescent="0.25">
      <c r="A3814" s="44" t="s">
        <v>12107</v>
      </c>
      <c r="B3814" s="44" t="s">
        <v>10111</v>
      </c>
      <c r="C3814" s="44" t="s">
        <v>12108</v>
      </c>
      <c r="D3814" s="44"/>
      <c r="E3814" s="44" t="s">
        <v>9878</v>
      </c>
      <c r="F3814" s="44" t="s">
        <v>74</v>
      </c>
      <c r="G3814" s="45">
        <v>60</v>
      </c>
      <c r="H3814" s="46">
        <v>0</v>
      </c>
      <c r="I3814" s="44" t="s">
        <v>623</v>
      </c>
      <c r="J3814" s="44" t="s">
        <v>624</v>
      </c>
      <c r="K3814" s="44" t="s">
        <v>566</v>
      </c>
      <c r="L3814" s="44" t="s">
        <v>567</v>
      </c>
      <c r="M3814" s="44" t="s">
        <v>725</v>
      </c>
      <c r="N3814" s="44"/>
      <c r="O3814" s="44" t="s">
        <v>9880</v>
      </c>
      <c r="P3814" s="44" t="s">
        <v>9876</v>
      </c>
      <c r="Q3814" s="44" t="s">
        <v>570</v>
      </c>
    </row>
    <row r="3815" spans="1:17" x14ac:dyDescent="0.25">
      <c r="A3815" s="44" t="s">
        <v>12109</v>
      </c>
      <c r="B3815" s="44" t="s">
        <v>10117</v>
      </c>
      <c r="C3815" s="44" t="s">
        <v>12110</v>
      </c>
      <c r="D3815" s="44" t="s">
        <v>74</v>
      </c>
      <c r="E3815" s="44" t="s">
        <v>9899</v>
      </c>
      <c r="F3815" s="44"/>
      <c r="G3815" s="45">
        <v>60</v>
      </c>
      <c r="H3815" s="46">
        <v>0</v>
      </c>
      <c r="I3815" s="44" t="s">
        <v>681</v>
      </c>
      <c r="J3815" s="44" t="s">
        <v>682</v>
      </c>
      <c r="K3815" s="44" t="s">
        <v>566</v>
      </c>
      <c r="L3815" s="44" t="s">
        <v>683</v>
      </c>
      <c r="M3815" s="44" t="s">
        <v>1021</v>
      </c>
      <c r="N3815" s="44"/>
      <c r="O3815" s="44" t="s">
        <v>9880</v>
      </c>
      <c r="P3815" s="44" t="s">
        <v>9876</v>
      </c>
      <c r="Q3815" s="44" t="s">
        <v>4245</v>
      </c>
    </row>
    <row r="3816" spans="1:17" x14ac:dyDescent="0.25">
      <c r="A3816" s="44" t="s">
        <v>12111</v>
      </c>
      <c r="B3816" s="44" t="s">
        <v>10114</v>
      </c>
      <c r="C3816" s="44" t="s">
        <v>12112</v>
      </c>
      <c r="D3816" s="44" t="s">
        <v>74</v>
      </c>
      <c r="E3816" s="44" t="s">
        <v>9899</v>
      </c>
      <c r="F3816" s="44"/>
      <c r="G3816" s="45">
        <v>60</v>
      </c>
      <c r="H3816" s="46">
        <v>0</v>
      </c>
      <c r="I3816" s="44" t="s">
        <v>693</v>
      </c>
      <c r="J3816" s="44" t="s">
        <v>694</v>
      </c>
      <c r="K3816" s="44" t="s">
        <v>566</v>
      </c>
      <c r="L3816" s="44" t="s">
        <v>683</v>
      </c>
      <c r="M3816" s="44" t="s">
        <v>1068</v>
      </c>
      <c r="N3816" s="44"/>
      <c r="O3816" s="44" t="s">
        <v>9880</v>
      </c>
      <c r="P3816" s="44" t="s">
        <v>9876</v>
      </c>
      <c r="Q3816" s="44" t="s">
        <v>4245</v>
      </c>
    </row>
    <row r="3817" spans="1:17" x14ac:dyDescent="0.25">
      <c r="A3817" s="44" t="s">
        <v>12113</v>
      </c>
      <c r="B3817" s="44" t="s">
        <v>10117</v>
      </c>
      <c r="C3817" s="44" t="s">
        <v>12114</v>
      </c>
      <c r="D3817" s="44" t="s">
        <v>74</v>
      </c>
      <c r="E3817" s="44" t="s">
        <v>9899</v>
      </c>
      <c r="F3817" s="44"/>
      <c r="G3817" s="45">
        <v>60</v>
      </c>
      <c r="H3817" s="46">
        <v>0</v>
      </c>
      <c r="I3817" s="44" t="s">
        <v>681</v>
      </c>
      <c r="J3817" s="44" t="s">
        <v>682</v>
      </c>
      <c r="K3817" s="44" t="s">
        <v>566</v>
      </c>
      <c r="L3817" s="44" t="s">
        <v>683</v>
      </c>
      <c r="M3817" s="44" t="s">
        <v>1179</v>
      </c>
      <c r="N3817" s="44"/>
      <c r="O3817" s="44" t="s">
        <v>9880</v>
      </c>
      <c r="P3817" s="44" t="s">
        <v>9876</v>
      </c>
      <c r="Q3817" s="44" t="s">
        <v>4245</v>
      </c>
    </row>
    <row r="3818" spans="1:17" x14ac:dyDescent="0.25">
      <c r="A3818" s="44" t="s">
        <v>12115</v>
      </c>
      <c r="B3818" s="44" t="s">
        <v>10117</v>
      </c>
      <c r="C3818" s="44" t="s">
        <v>12116</v>
      </c>
      <c r="D3818" s="44" t="s">
        <v>74</v>
      </c>
      <c r="E3818" s="44" t="s">
        <v>9899</v>
      </c>
      <c r="F3818" s="44"/>
      <c r="G3818" s="45">
        <v>60</v>
      </c>
      <c r="H3818" s="46">
        <v>0</v>
      </c>
      <c r="I3818" s="44" t="s">
        <v>693</v>
      </c>
      <c r="J3818" s="44" t="s">
        <v>694</v>
      </c>
      <c r="K3818" s="44" t="s">
        <v>566</v>
      </c>
      <c r="L3818" s="44" t="s">
        <v>683</v>
      </c>
      <c r="M3818" s="44" t="s">
        <v>695</v>
      </c>
      <c r="N3818" s="44"/>
      <c r="O3818" s="44" t="s">
        <v>9880</v>
      </c>
      <c r="P3818" s="44" t="s">
        <v>9876</v>
      </c>
      <c r="Q3818" s="44" t="s">
        <v>4245</v>
      </c>
    </row>
    <row r="3819" spans="1:17" x14ac:dyDescent="0.25">
      <c r="A3819" s="44" t="s">
        <v>12117</v>
      </c>
      <c r="B3819" s="44" t="s">
        <v>10137</v>
      </c>
      <c r="C3819" s="44" t="s">
        <v>12118</v>
      </c>
      <c r="D3819" s="44"/>
      <c r="E3819" s="44" t="s">
        <v>9878</v>
      </c>
      <c r="F3819" s="44" t="s">
        <v>74</v>
      </c>
      <c r="G3819" s="45">
        <v>60</v>
      </c>
      <c r="H3819" s="46">
        <v>0</v>
      </c>
      <c r="I3819" s="44" t="s">
        <v>657</v>
      </c>
      <c r="J3819" s="44" t="s">
        <v>658</v>
      </c>
      <c r="K3819" s="44" t="s">
        <v>566</v>
      </c>
      <c r="L3819" s="44" t="s">
        <v>567</v>
      </c>
      <c r="M3819" s="44" t="s">
        <v>568</v>
      </c>
      <c r="N3819" s="44"/>
      <c r="O3819" s="44" t="s">
        <v>9880</v>
      </c>
      <c r="P3819" s="44" t="s">
        <v>9876</v>
      </c>
      <c r="Q3819" s="44" t="s">
        <v>570</v>
      </c>
    </row>
    <row r="3820" spans="1:17" x14ac:dyDescent="0.25">
      <c r="A3820" s="44" t="s">
        <v>12119</v>
      </c>
      <c r="B3820" s="44" t="s">
        <v>10137</v>
      </c>
      <c r="C3820" s="44" t="s">
        <v>12120</v>
      </c>
      <c r="D3820" s="44"/>
      <c r="E3820" s="44" t="s">
        <v>9878</v>
      </c>
      <c r="F3820" s="44" t="s">
        <v>74</v>
      </c>
      <c r="G3820" s="45">
        <v>60</v>
      </c>
      <c r="H3820" s="46">
        <v>0</v>
      </c>
      <c r="I3820" s="44" t="s">
        <v>623</v>
      </c>
      <c r="J3820" s="44" t="s">
        <v>624</v>
      </c>
      <c r="K3820" s="44" t="s">
        <v>566</v>
      </c>
      <c r="L3820" s="44" t="s">
        <v>567</v>
      </c>
      <c r="M3820" s="44" t="s">
        <v>795</v>
      </c>
      <c r="N3820" s="44"/>
      <c r="O3820" s="44" t="s">
        <v>9880</v>
      </c>
      <c r="P3820" s="44" t="s">
        <v>9876</v>
      </c>
      <c r="Q3820" s="44" t="s">
        <v>570</v>
      </c>
    </row>
    <row r="3821" spans="1:17" x14ac:dyDescent="0.25">
      <c r="A3821" s="44" t="s">
        <v>12121</v>
      </c>
      <c r="B3821" s="44" t="s">
        <v>10137</v>
      </c>
      <c r="C3821" s="44" t="s">
        <v>12122</v>
      </c>
      <c r="D3821" s="44"/>
      <c r="E3821" s="44" t="s">
        <v>9878</v>
      </c>
      <c r="F3821" s="44" t="s">
        <v>74</v>
      </c>
      <c r="G3821" s="45">
        <v>60</v>
      </c>
      <c r="H3821" s="46">
        <v>0</v>
      </c>
      <c r="I3821" s="44" t="s">
        <v>789</v>
      </c>
      <c r="J3821" s="44" t="s">
        <v>790</v>
      </c>
      <c r="K3821" s="44" t="s">
        <v>566</v>
      </c>
      <c r="L3821" s="44" t="s">
        <v>567</v>
      </c>
      <c r="M3821" s="44" t="s">
        <v>795</v>
      </c>
      <c r="N3821" s="44"/>
      <c r="O3821" s="44" t="s">
        <v>9880</v>
      </c>
      <c r="P3821" s="44" t="s">
        <v>9876</v>
      </c>
      <c r="Q3821" s="44" t="s">
        <v>570</v>
      </c>
    </row>
    <row r="3822" spans="1:17" x14ac:dyDescent="0.25">
      <c r="A3822" s="44" t="s">
        <v>12123</v>
      </c>
      <c r="B3822" s="44" t="s">
        <v>10117</v>
      </c>
      <c r="C3822" s="44" t="s">
        <v>12124</v>
      </c>
      <c r="D3822" s="44" t="s">
        <v>74</v>
      </c>
      <c r="E3822" s="44" t="s">
        <v>9899</v>
      </c>
      <c r="F3822" s="44"/>
      <c r="G3822" s="45">
        <v>60</v>
      </c>
      <c r="H3822" s="46">
        <v>0</v>
      </c>
      <c r="I3822" s="44" t="s">
        <v>693</v>
      </c>
      <c r="J3822" s="44" t="s">
        <v>694</v>
      </c>
      <c r="K3822" s="44" t="s">
        <v>566</v>
      </c>
      <c r="L3822" s="44" t="s">
        <v>683</v>
      </c>
      <c r="M3822" s="44" t="s">
        <v>1078</v>
      </c>
      <c r="N3822" s="44"/>
      <c r="O3822" s="44" t="s">
        <v>9880</v>
      </c>
      <c r="P3822" s="44" t="s">
        <v>9876</v>
      </c>
      <c r="Q3822" s="44" t="s">
        <v>4245</v>
      </c>
    </row>
    <row r="3823" spans="1:17" x14ac:dyDescent="0.25">
      <c r="A3823" s="44" t="s">
        <v>12125</v>
      </c>
      <c r="B3823" s="44" t="s">
        <v>10114</v>
      </c>
      <c r="C3823" s="44" t="s">
        <v>12126</v>
      </c>
      <c r="D3823" s="44" t="s">
        <v>74</v>
      </c>
      <c r="E3823" s="44" t="s">
        <v>9899</v>
      </c>
      <c r="F3823" s="44"/>
      <c r="G3823" s="45">
        <v>60</v>
      </c>
      <c r="H3823" s="46">
        <v>0</v>
      </c>
      <c r="I3823" s="44" t="s">
        <v>693</v>
      </c>
      <c r="J3823" s="44" t="s">
        <v>694</v>
      </c>
      <c r="K3823" s="44" t="s">
        <v>566</v>
      </c>
      <c r="L3823" s="44" t="s">
        <v>683</v>
      </c>
      <c r="M3823" s="44" t="s">
        <v>1068</v>
      </c>
      <c r="N3823" s="44"/>
      <c r="O3823" s="44" t="s">
        <v>9880</v>
      </c>
      <c r="P3823" s="44" t="s">
        <v>9876</v>
      </c>
      <c r="Q3823" s="44" t="s">
        <v>4245</v>
      </c>
    </row>
    <row r="3824" spans="1:17" x14ac:dyDescent="0.25">
      <c r="A3824" s="44" t="s">
        <v>12127</v>
      </c>
      <c r="B3824" s="44" t="s">
        <v>10117</v>
      </c>
      <c r="C3824" s="44" t="s">
        <v>12128</v>
      </c>
      <c r="D3824" s="44" t="s">
        <v>74</v>
      </c>
      <c r="E3824" s="44" t="s">
        <v>9899</v>
      </c>
      <c r="F3824" s="44"/>
      <c r="G3824" s="45">
        <v>60</v>
      </c>
      <c r="H3824" s="46">
        <v>0</v>
      </c>
      <c r="I3824" s="44" t="s">
        <v>693</v>
      </c>
      <c r="J3824" s="44" t="s">
        <v>694</v>
      </c>
      <c r="K3824" s="44" t="s">
        <v>566</v>
      </c>
      <c r="L3824" s="44" t="s">
        <v>683</v>
      </c>
      <c r="M3824" s="44" t="s">
        <v>1078</v>
      </c>
      <c r="N3824" s="44"/>
      <c r="O3824" s="44" t="s">
        <v>9880</v>
      </c>
      <c r="P3824" s="44" t="s">
        <v>9876</v>
      </c>
      <c r="Q3824" s="44" t="s">
        <v>4245</v>
      </c>
    </row>
    <row r="3825" spans="1:17" x14ac:dyDescent="0.25">
      <c r="A3825" s="44" t="s">
        <v>12129</v>
      </c>
      <c r="B3825" s="44" t="s">
        <v>10111</v>
      </c>
      <c r="C3825" s="44" t="s">
        <v>12130</v>
      </c>
      <c r="D3825" s="44"/>
      <c r="E3825" s="44" t="s">
        <v>9878</v>
      </c>
      <c r="F3825" s="44" t="s">
        <v>74</v>
      </c>
      <c r="G3825" s="45">
        <v>60</v>
      </c>
      <c r="H3825" s="46">
        <v>0</v>
      </c>
      <c r="I3825" s="44" t="s">
        <v>657</v>
      </c>
      <c r="J3825" s="44" t="s">
        <v>658</v>
      </c>
      <c r="K3825" s="44" t="s">
        <v>566</v>
      </c>
      <c r="L3825" s="44" t="s">
        <v>567</v>
      </c>
      <c r="M3825" s="44" t="s">
        <v>974</v>
      </c>
      <c r="N3825" s="44"/>
      <c r="O3825" s="44" t="s">
        <v>9880</v>
      </c>
      <c r="P3825" s="44" t="s">
        <v>9876</v>
      </c>
      <c r="Q3825" s="44" t="s">
        <v>570</v>
      </c>
    </row>
    <row r="3826" spans="1:17" x14ac:dyDescent="0.25">
      <c r="A3826" s="44" t="s">
        <v>12131</v>
      </c>
      <c r="B3826" s="44" t="s">
        <v>10111</v>
      </c>
      <c r="C3826" s="44" t="s">
        <v>12132</v>
      </c>
      <c r="D3826" s="44"/>
      <c r="E3826" s="44" t="s">
        <v>9878</v>
      </c>
      <c r="F3826" s="44" t="s">
        <v>74</v>
      </c>
      <c r="G3826" s="45">
        <v>60</v>
      </c>
      <c r="H3826" s="46">
        <v>0</v>
      </c>
      <c r="I3826" s="44" t="s">
        <v>623</v>
      </c>
      <c r="J3826" s="44" t="s">
        <v>624</v>
      </c>
      <c r="K3826" s="44" t="s">
        <v>566</v>
      </c>
      <c r="L3826" s="44" t="s">
        <v>567</v>
      </c>
      <c r="M3826" s="44" t="s">
        <v>725</v>
      </c>
      <c r="N3826" s="44"/>
      <c r="O3826" s="44" t="s">
        <v>9880</v>
      </c>
      <c r="P3826" s="44" t="s">
        <v>9876</v>
      </c>
      <c r="Q3826" s="44" t="s">
        <v>570</v>
      </c>
    </row>
    <row r="3827" spans="1:17" x14ac:dyDescent="0.25">
      <c r="A3827" s="44" t="s">
        <v>12133</v>
      </c>
      <c r="B3827" s="44" t="s">
        <v>10137</v>
      </c>
      <c r="C3827" s="44" t="s">
        <v>12134</v>
      </c>
      <c r="D3827" s="44"/>
      <c r="E3827" s="44" t="s">
        <v>9878</v>
      </c>
      <c r="F3827" s="44" t="s">
        <v>74</v>
      </c>
      <c r="G3827" s="45">
        <v>60</v>
      </c>
      <c r="H3827" s="46">
        <v>0</v>
      </c>
      <c r="I3827" s="44" t="s">
        <v>623</v>
      </c>
      <c r="J3827" s="44" t="s">
        <v>624</v>
      </c>
      <c r="K3827" s="44" t="s">
        <v>566</v>
      </c>
      <c r="L3827" s="44" t="s">
        <v>567</v>
      </c>
      <c r="M3827" s="44" t="s">
        <v>795</v>
      </c>
      <c r="N3827" s="44"/>
      <c r="O3827" s="44" t="s">
        <v>9880</v>
      </c>
      <c r="P3827" s="44" t="s">
        <v>9876</v>
      </c>
      <c r="Q3827" s="44" t="s">
        <v>570</v>
      </c>
    </row>
    <row r="3828" spans="1:17" x14ac:dyDescent="0.25">
      <c r="A3828" s="44" t="s">
        <v>12135</v>
      </c>
      <c r="B3828" s="44" t="s">
        <v>10114</v>
      </c>
      <c r="C3828" s="44" t="s">
        <v>12136</v>
      </c>
      <c r="D3828" s="44" t="s">
        <v>74</v>
      </c>
      <c r="E3828" s="44" t="s">
        <v>9899</v>
      </c>
      <c r="F3828" s="44"/>
      <c r="G3828" s="45">
        <v>60</v>
      </c>
      <c r="H3828" s="46">
        <v>0</v>
      </c>
      <c r="I3828" s="44" t="s">
        <v>693</v>
      </c>
      <c r="J3828" s="44" t="s">
        <v>694</v>
      </c>
      <c r="K3828" s="44" t="s">
        <v>566</v>
      </c>
      <c r="L3828" s="44" t="s">
        <v>683</v>
      </c>
      <c r="M3828" s="44" t="s">
        <v>1159</v>
      </c>
      <c r="N3828" s="44"/>
      <c r="O3828" s="44" t="s">
        <v>9880</v>
      </c>
      <c r="P3828" s="44" t="s">
        <v>9876</v>
      </c>
      <c r="Q3828" s="44" t="s">
        <v>4245</v>
      </c>
    </row>
    <row r="3829" spans="1:17" x14ac:dyDescent="0.25">
      <c r="A3829" s="44" t="s">
        <v>12137</v>
      </c>
      <c r="B3829" s="44" t="s">
        <v>10117</v>
      </c>
      <c r="C3829" s="44" t="s">
        <v>12138</v>
      </c>
      <c r="D3829" s="44" t="s">
        <v>74</v>
      </c>
      <c r="E3829" s="44" t="s">
        <v>9899</v>
      </c>
      <c r="F3829" s="44"/>
      <c r="G3829" s="45">
        <v>60</v>
      </c>
      <c r="H3829" s="46">
        <v>0</v>
      </c>
      <c r="I3829" s="44" t="s">
        <v>681</v>
      </c>
      <c r="J3829" s="44" t="s">
        <v>682</v>
      </c>
      <c r="K3829" s="44" t="s">
        <v>566</v>
      </c>
      <c r="L3829" s="44" t="s">
        <v>683</v>
      </c>
      <c r="M3829" s="44" t="s">
        <v>1014</v>
      </c>
      <c r="N3829" s="44"/>
      <c r="O3829" s="44" t="s">
        <v>9880</v>
      </c>
      <c r="P3829" s="44" t="s">
        <v>9876</v>
      </c>
      <c r="Q3829" s="44" t="s">
        <v>4245</v>
      </c>
    </row>
    <row r="3830" spans="1:17" x14ac:dyDescent="0.25">
      <c r="A3830" s="44" t="s">
        <v>12139</v>
      </c>
      <c r="B3830" s="44" t="s">
        <v>10111</v>
      </c>
      <c r="C3830" s="44" t="s">
        <v>12140</v>
      </c>
      <c r="D3830" s="44"/>
      <c r="E3830" s="44" t="s">
        <v>9878</v>
      </c>
      <c r="F3830" s="44" t="s">
        <v>74</v>
      </c>
      <c r="G3830" s="45">
        <v>60</v>
      </c>
      <c r="H3830" s="46">
        <v>0</v>
      </c>
      <c r="I3830" s="44" t="s">
        <v>657</v>
      </c>
      <c r="J3830" s="44" t="s">
        <v>658</v>
      </c>
      <c r="K3830" s="44" t="s">
        <v>566</v>
      </c>
      <c r="L3830" s="44" t="s">
        <v>567</v>
      </c>
      <c r="M3830" s="44" t="s">
        <v>659</v>
      </c>
      <c r="N3830" s="44"/>
      <c r="O3830" s="44" t="s">
        <v>9880</v>
      </c>
      <c r="P3830" s="44" t="s">
        <v>9876</v>
      </c>
      <c r="Q3830" s="44" t="s">
        <v>570</v>
      </c>
    </row>
    <row r="3831" spans="1:17" x14ac:dyDescent="0.25">
      <c r="A3831" s="44" t="s">
        <v>12141</v>
      </c>
      <c r="B3831" s="44" t="s">
        <v>10111</v>
      </c>
      <c r="C3831" s="44" t="s">
        <v>12142</v>
      </c>
      <c r="D3831" s="44"/>
      <c r="E3831" s="44" t="s">
        <v>9878</v>
      </c>
      <c r="F3831" s="44" t="s">
        <v>74</v>
      </c>
      <c r="G3831" s="45">
        <v>60</v>
      </c>
      <c r="H3831" s="46">
        <v>0</v>
      </c>
      <c r="I3831" s="44" t="s">
        <v>623</v>
      </c>
      <c r="J3831" s="44" t="s">
        <v>624</v>
      </c>
      <c r="K3831" s="44" t="s">
        <v>566</v>
      </c>
      <c r="L3831" s="44" t="s">
        <v>567</v>
      </c>
      <c r="M3831" s="44" t="s">
        <v>2320</v>
      </c>
      <c r="N3831" s="44"/>
      <c r="O3831" s="44" t="s">
        <v>9880</v>
      </c>
      <c r="P3831" s="44" t="s">
        <v>9876</v>
      </c>
      <c r="Q3831" s="44" t="s">
        <v>570</v>
      </c>
    </row>
    <row r="3832" spans="1:17" x14ac:dyDescent="0.25">
      <c r="A3832" s="44" t="s">
        <v>12143</v>
      </c>
      <c r="B3832" s="44" t="s">
        <v>10111</v>
      </c>
      <c r="C3832" s="44" t="s">
        <v>12144</v>
      </c>
      <c r="D3832" s="44"/>
      <c r="E3832" s="44" t="s">
        <v>9878</v>
      </c>
      <c r="F3832" s="44" t="s">
        <v>74</v>
      </c>
      <c r="G3832" s="45">
        <v>60</v>
      </c>
      <c r="H3832" s="46">
        <v>0</v>
      </c>
      <c r="I3832" s="44" t="s">
        <v>583</v>
      </c>
      <c r="J3832" s="44" t="s">
        <v>584</v>
      </c>
      <c r="K3832" s="44" t="s">
        <v>566</v>
      </c>
      <c r="L3832" s="44" t="s">
        <v>567</v>
      </c>
      <c r="M3832" s="44" t="s">
        <v>766</v>
      </c>
      <c r="N3832" s="44" t="s">
        <v>3711</v>
      </c>
      <c r="O3832" s="44" t="s">
        <v>9880</v>
      </c>
      <c r="P3832" s="44" t="s">
        <v>9876</v>
      </c>
      <c r="Q3832" s="44" t="s">
        <v>570</v>
      </c>
    </row>
    <row r="3833" spans="1:17" x14ac:dyDescent="0.25">
      <c r="A3833" s="44" t="s">
        <v>12145</v>
      </c>
      <c r="B3833" s="44" t="s">
        <v>10111</v>
      </c>
      <c r="C3833" s="44" t="s">
        <v>12146</v>
      </c>
      <c r="D3833" s="44"/>
      <c r="E3833" s="44" t="s">
        <v>9878</v>
      </c>
      <c r="F3833" s="44" t="s">
        <v>74</v>
      </c>
      <c r="G3833" s="45">
        <v>60</v>
      </c>
      <c r="H3833" s="46">
        <v>0</v>
      </c>
      <c r="I3833" s="44" t="s">
        <v>623</v>
      </c>
      <c r="J3833" s="44" t="s">
        <v>624</v>
      </c>
      <c r="K3833" s="44" t="s">
        <v>566</v>
      </c>
      <c r="L3833" s="44" t="s">
        <v>567</v>
      </c>
      <c r="M3833" s="44" t="s">
        <v>725</v>
      </c>
      <c r="N3833" s="44"/>
      <c r="O3833" s="44" t="s">
        <v>9880</v>
      </c>
      <c r="P3833" s="44" t="s">
        <v>9876</v>
      </c>
      <c r="Q3833" s="44" t="s">
        <v>570</v>
      </c>
    </row>
    <row r="3834" spans="1:17" x14ac:dyDescent="0.25">
      <c r="A3834" s="44" t="s">
        <v>12147</v>
      </c>
      <c r="B3834" s="44" t="s">
        <v>10114</v>
      </c>
      <c r="C3834" s="44" t="s">
        <v>12148</v>
      </c>
      <c r="D3834" s="44" t="s">
        <v>74</v>
      </c>
      <c r="E3834" s="44" t="s">
        <v>9899</v>
      </c>
      <c r="F3834" s="44"/>
      <c r="G3834" s="45">
        <v>60</v>
      </c>
      <c r="H3834" s="46">
        <v>0</v>
      </c>
      <c r="I3834" s="44" t="s">
        <v>693</v>
      </c>
      <c r="J3834" s="44" t="s">
        <v>694</v>
      </c>
      <c r="K3834" s="44" t="s">
        <v>566</v>
      </c>
      <c r="L3834" s="44" t="s">
        <v>683</v>
      </c>
      <c r="M3834" s="44" t="s">
        <v>1224</v>
      </c>
      <c r="N3834" s="44"/>
      <c r="O3834" s="44" t="s">
        <v>9880</v>
      </c>
      <c r="P3834" s="44" t="s">
        <v>9876</v>
      </c>
      <c r="Q3834" s="44" t="s">
        <v>4245</v>
      </c>
    </row>
    <row r="3835" spans="1:17" x14ac:dyDescent="0.25">
      <c r="A3835" s="44" t="s">
        <v>12149</v>
      </c>
      <c r="B3835" s="44" t="s">
        <v>10117</v>
      </c>
      <c r="C3835" s="44" t="s">
        <v>12150</v>
      </c>
      <c r="D3835" s="44" t="s">
        <v>74</v>
      </c>
      <c r="E3835" s="44" t="s">
        <v>9899</v>
      </c>
      <c r="F3835" s="44"/>
      <c r="G3835" s="45">
        <v>60</v>
      </c>
      <c r="H3835" s="46">
        <v>0</v>
      </c>
      <c r="I3835" s="44" t="s">
        <v>681</v>
      </c>
      <c r="J3835" s="44" t="s">
        <v>682</v>
      </c>
      <c r="K3835" s="44" t="s">
        <v>566</v>
      </c>
      <c r="L3835" s="44" t="s">
        <v>683</v>
      </c>
      <c r="M3835" s="44" t="s">
        <v>759</v>
      </c>
      <c r="N3835" s="44"/>
      <c r="O3835" s="44" t="s">
        <v>9880</v>
      </c>
      <c r="P3835" s="44" t="s">
        <v>9876</v>
      </c>
      <c r="Q3835" s="44" t="s">
        <v>4245</v>
      </c>
    </row>
    <row r="3836" spans="1:17" x14ac:dyDescent="0.25">
      <c r="A3836" s="44" t="s">
        <v>12151</v>
      </c>
      <c r="B3836" s="44" t="s">
        <v>10117</v>
      </c>
      <c r="C3836" s="44" t="s">
        <v>12152</v>
      </c>
      <c r="D3836" s="44" t="s">
        <v>74</v>
      </c>
      <c r="E3836" s="44" t="s">
        <v>9899</v>
      </c>
      <c r="F3836" s="44"/>
      <c r="G3836" s="45">
        <v>60</v>
      </c>
      <c r="H3836" s="46">
        <v>0</v>
      </c>
      <c r="I3836" s="44" t="s">
        <v>681</v>
      </c>
      <c r="J3836" s="44" t="s">
        <v>682</v>
      </c>
      <c r="K3836" s="44" t="s">
        <v>566</v>
      </c>
      <c r="L3836" s="44" t="s">
        <v>683</v>
      </c>
      <c r="M3836" s="44" t="s">
        <v>759</v>
      </c>
      <c r="N3836" s="44"/>
      <c r="O3836" s="44" t="s">
        <v>9880</v>
      </c>
      <c r="P3836" s="44" t="s">
        <v>9876</v>
      </c>
      <c r="Q3836" s="44" t="s">
        <v>4245</v>
      </c>
    </row>
    <row r="3837" spans="1:17" x14ac:dyDescent="0.25">
      <c r="A3837" s="44" t="s">
        <v>12153</v>
      </c>
      <c r="B3837" s="44" t="s">
        <v>10117</v>
      </c>
      <c r="C3837" s="44" t="s">
        <v>12154</v>
      </c>
      <c r="D3837" s="44" t="s">
        <v>74</v>
      </c>
      <c r="E3837" s="44" t="s">
        <v>9899</v>
      </c>
      <c r="F3837" s="44"/>
      <c r="G3837" s="45">
        <v>60</v>
      </c>
      <c r="H3837" s="46">
        <v>0</v>
      </c>
      <c r="I3837" s="44" t="s">
        <v>693</v>
      </c>
      <c r="J3837" s="44" t="s">
        <v>694</v>
      </c>
      <c r="K3837" s="44" t="s">
        <v>566</v>
      </c>
      <c r="L3837" s="44" t="s">
        <v>683</v>
      </c>
      <c r="M3837" s="44" t="s">
        <v>1078</v>
      </c>
      <c r="N3837" s="44"/>
      <c r="O3837" s="44" t="s">
        <v>9880</v>
      </c>
      <c r="P3837" s="44" t="s">
        <v>9876</v>
      </c>
      <c r="Q3837" s="44" t="s">
        <v>4245</v>
      </c>
    </row>
    <row r="3838" spans="1:17" x14ac:dyDescent="0.25">
      <c r="A3838" s="44" t="s">
        <v>12155</v>
      </c>
      <c r="B3838" s="44" t="s">
        <v>10117</v>
      </c>
      <c r="C3838" s="44" t="s">
        <v>12156</v>
      </c>
      <c r="D3838" s="44" t="s">
        <v>74</v>
      </c>
      <c r="E3838" s="44" t="s">
        <v>9899</v>
      </c>
      <c r="F3838" s="44"/>
      <c r="G3838" s="45">
        <v>60</v>
      </c>
      <c r="H3838" s="46">
        <v>0</v>
      </c>
      <c r="I3838" s="44" t="s">
        <v>5074</v>
      </c>
      <c r="J3838" s="44" t="s">
        <v>5075</v>
      </c>
      <c r="K3838" s="44" t="s">
        <v>566</v>
      </c>
      <c r="L3838" s="44" t="s">
        <v>683</v>
      </c>
      <c r="M3838" s="44" t="s">
        <v>1899</v>
      </c>
      <c r="N3838" s="44"/>
      <c r="O3838" s="44" t="s">
        <v>9880</v>
      </c>
      <c r="P3838" s="44" t="s">
        <v>9876</v>
      </c>
      <c r="Q3838" s="44" t="s">
        <v>4245</v>
      </c>
    </row>
    <row r="3839" spans="1:17" x14ac:dyDescent="0.25">
      <c r="A3839" s="44" t="s">
        <v>12157</v>
      </c>
      <c r="B3839" s="44" t="s">
        <v>10111</v>
      </c>
      <c r="C3839" s="44" t="s">
        <v>12158</v>
      </c>
      <c r="D3839" s="44"/>
      <c r="E3839" s="44" t="s">
        <v>9878</v>
      </c>
      <c r="F3839" s="44" t="s">
        <v>74</v>
      </c>
      <c r="G3839" s="45">
        <v>60</v>
      </c>
      <c r="H3839" s="46">
        <v>0</v>
      </c>
      <c r="I3839" s="44" t="s">
        <v>623</v>
      </c>
      <c r="J3839" s="44" t="s">
        <v>624</v>
      </c>
      <c r="K3839" s="44" t="s">
        <v>566</v>
      </c>
      <c r="L3839" s="44" t="s">
        <v>567</v>
      </c>
      <c r="M3839" s="44" t="s">
        <v>625</v>
      </c>
      <c r="N3839" s="44"/>
      <c r="O3839" s="44" t="s">
        <v>9880</v>
      </c>
      <c r="P3839" s="44" t="s">
        <v>9876</v>
      </c>
      <c r="Q3839" s="44" t="s">
        <v>570</v>
      </c>
    </row>
    <row r="3840" spans="1:17" x14ac:dyDescent="0.25">
      <c r="A3840" s="44" t="s">
        <v>12159</v>
      </c>
      <c r="B3840" s="44" t="s">
        <v>10671</v>
      </c>
      <c r="C3840" s="44" t="s">
        <v>12160</v>
      </c>
      <c r="D3840" s="44"/>
      <c r="E3840" s="44" t="s">
        <v>9878</v>
      </c>
      <c r="F3840" s="44" t="s">
        <v>74</v>
      </c>
      <c r="G3840" s="45">
        <v>60</v>
      </c>
      <c r="H3840" s="46">
        <v>0</v>
      </c>
      <c r="I3840" s="44" t="s">
        <v>575</v>
      </c>
      <c r="J3840" s="44" t="s">
        <v>576</v>
      </c>
      <c r="K3840" s="44" t="s">
        <v>566</v>
      </c>
      <c r="L3840" s="44" t="s">
        <v>567</v>
      </c>
      <c r="M3840" s="44" t="s">
        <v>2277</v>
      </c>
      <c r="N3840" s="44"/>
      <c r="O3840" s="44" t="s">
        <v>9880</v>
      </c>
      <c r="P3840" s="44" t="s">
        <v>9876</v>
      </c>
      <c r="Q3840" s="44" t="s">
        <v>570</v>
      </c>
    </row>
    <row r="3841" spans="1:17" x14ac:dyDescent="0.25">
      <c r="A3841" s="44" t="s">
        <v>12161</v>
      </c>
      <c r="B3841" s="44" t="s">
        <v>10137</v>
      </c>
      <c r="C3841" s="44" t="s">
        <v>12162</v>
      </c>
      <c r="D3841" s="44"/>
      <c r="E3841" s="44" t="s">
        <v>9878</v>
      </c>
      <c r="F3841" s="44" t="s">
        <v>74</v>
      </c>
      <c r="G3841" s="45">
        <v>60</v>
      </c>
      <c r="H3841" s="46">
        <v>0</v>
      </c>
      <c r="I3841" s="44" t="s">
        <v>623</v>
      </c>
      <c r="J3841" s="44" t="s">
        <v>624</v>
      </c>
      <c r="K3841" s="44" t="s">
        <v>566</v>
      </c>
      <c r="L3841" s="44" t="s">
        <v>567</v>
      </c>
      <c r="M3841" s="44" t="s">
        <v>795</v>
      </c>
      <c r="N3841" s="44"/>
      <c r="O3841" s="44" t="s">
        <v>9880</v>
      </c>
      <c r="P3841" s="44" t="s">
        <v>9876</v>
      </c>
      <c r="Q3841" s="44" t="s">
        <v>570</v>
      </c>
    </row>
    <row r="3842" spans="1:17" x14ac:dyDescent="0.25">
      <c r="A3842" s="44" t="s">
        <v>12163</v>
      </c>
      <c r="B3842" s="44" t="s">
        <v>12164</v>
      </c>
      <c r="C3842" s="44" t="s">
        <v>12165</v>
      </c>
      <c r="D3842" s="44"/>
      <c r="E3842" s="44" t="s">
        <v>10109</v>
      </c>
      <c r="F3842" s="44"/>
      <c r="G3842" s="45">
        <v>60</v>
      </c>
      <c r="H3842" s="46">
        <v>0</v>
      </c>
      <c r="I3842" s="44" t="s">
        <v>617</v>
      </c>
      <c r="J3842" s="44" t="s">
        <v>618</v>
      </c>
      <c r="K3842" s="44" t="s">
        <v>566</v>
      </c>
      <c r="L3842" s="44" t="s">
        <v>643</v>
      </c>
      <c r="M3842" s="44" t="s">
        <v>644</v>
      </c>
      <c r="N3842" s="44"/>
      <c r="O3842" s="44" t="s">
        <v>9880</v>
      </c>
      <c r="P3842" s="44" t="s">
        <v>9876</v>
      </c>
      <c r="Q3842" s="44" t="s">
        <v>570</v>
      </c>
    </row>
    <row r="3843" spans="1:17" x14ac:dyDescent="0.25">
      <c r="A3843" s="44" t="s">
        <v>12166</v>
      </c>
      <c r="B3843" s="44" t="s">
        <v>10111</v>
      </c>
      <c r="C3843" s="44" t="s">
        <v>12167</v>
      </c>
      <c r="D3843" s="44"/>
      <c r="E3843" s="44" t="s">
        <v>9878</v>
      </c>
      <c r="F3843" s="44" t="s">
        <v>74</v>
      </c>
      <c r="G3843" s="45">
        <v>60</v>
      </c>
      <c r="H3843" s="46">
        <v>0</v>
      </c>
      <c r="I3843" s="44" t="s">
        <v>583</v>
      </c>
      <c r="J3843" s="44" t="s">
        <v>584</v>
      </c>
      <c r="K3843" s="44" t="s">
        <v>566</v>
      </c>
      <c r="L3843" s="44" t="s">
        <v>567</v>
      </c>
      <c r="M3843" s="44" t="s">
        <v>766</v>
      </c>
      <c r="N3843" s="44" t="s">
        <v>767</v>
      </c>
      <c r="O3843" s="44" t="s">
        <v>9880</v>
      </c>
      <c r="P3843" s="44" t="s">
        <v>9876</v>
      </c>
      <c r="Q3843" s="44" t="s">
        <v>570</v>
      </c>
    </row>
    <row r="3844" spans="1:17" x14ac:dyDescent="0.25">
      <c r="A3844" s="44" t="s">
        <v>12168</v>
      </c>
      <c r="B3844" s="44" t="s">
        <v>10111</v>
      </c>
      <c r="C3844" s="44" t="s">
        <v>12169</v>
      </c>
      <c r="D3844" s="44"/>
      <c r="E3844" s="44" t="s">
        <v>9878</v>
      </c>
      <c r="F3844" s="44" t="s">
        <v>74</v>
      </c>
      <c r="G3844" s="45">
        <v>60</v>
      </c>
      <c r="H3844" s="46">
        <v>0</v>
      </c>
      <c r="I3844" s="44" t="s">
        <v>623</v>
      </c>
      <c r="J3844" s="44" t="s">
        <v>624</v>
      </c>
      <c r="K3844" s="44" t="s">
        <v>566</v>
      </c>
      <c r="L3844" s="44" t="s">
        <v>567</v>
      </c>
      <c r="M3844" s="44" t="s">
        <v>625</v>
      </c>
      <c r="N3844" s="44"/>
      <c r="O3844" s="44" t="s">
        <v>9880</v>
      </c>
      <c r="P3844" s="44" t="s">
        <v>9876</v>
      </c>
      <c r="Q3844" s="44" t="s">
        <v>570</v>
      </c>
    </row>
    <row r="3845" spans="1:17" x14ac:dyDescent="0.25">
      <c r="A3845" s="44" t="s">
        <v>12170</v>
      </c>
      <c r="B3845" s="44" t="s">
        <v>10111</v>
      </c>
      <c r="C3845" s="44" t="s">
        <v>12171</v>
      </c>
      <c r="D3845" s="44"/>
      <c r="E3845" s="44" t="s">
        <v>9878</v>
      </c>
      <c r="F3845" s="44" t="s">
        <v>74</v>
      </c>
      <c r="G3845" s="45">
        <v>60</v>
      </c>
      <c r="H3845" s="46">
        <v>0</v>
      </c>
      <c r="I3845" s="44" t="s">
        <v>575</v>
      </c>
      <c r="J3845" s="44" t="s">
        <v>576</v>
      </c>
      <c r="K3845" s="44" t="s">
        <v>566</v>
      </c>
      <c r="L3845" s="44" t="s">
        <v>567</v>
      </c>
      <c r="M3845" s="44" t="s">
        <v>577</v>
      </c>
      <c r="N3845" s="44" t="s">
        <v>7475</v>
      </c>
      <c r="O3845" s="44" t="s">
        <v>9880</v>
      </c>
      <c r="P3845" s="44" t="s">
        <v>9876</v>
      </c>
      <c r="Q3845" s="44" t="s">
        <v>570</v>
      </c>
    </row>
    <row r="3846" spans="1:17" x14ac:dyDescent="0.25">
      <c r="A3846" s="44" t="s">
        <v>12172</v>
      </c>
      <c r="B3846" s="44" t="s">
        <v>10111</v>
      </c>
      <c r="C3846" s="44" t="s">
        <v>12173</v>
      </c>
      <c r="D3846" s="44"/>
      <c r="E3846" s="44" t="s">
        <v>9878</v>
      </c>
      <c r="F3846" s="44" t="s">
        <v>74</v>
      </c>
      <c r="G3846" s="45">
        <v>60</v>
      </c>
      <c r="H3846" s="46">
        <v>0</v>
      </c>
      <c r="I3846" s="44" t="s">
        <v>623</v>
      </c>
      <c r="J3846" s="44" t="s">
        <v>624</v>
      </c>
      <c r="K3846" s="44" t="s">
        <v>566</v>
      </c>
      <c r="L3846" s="44" t="s">
        <v>567</v>
      </c>
      <c r="M3846" s="44" t="s">
        <v>795</v>
      </c>
      <c r="N3846" s="44"/>
      <c r="O3846" s="44" t="s">
        <v>9880</v>
      </c>
      <c r="P3846" s="44" t="s">
        <v>9876</v>
      </c>
      <c r="Q3846" s="44" t="s">
        <v>570</v>
      </c>
    </row>
    <row r="3847" spans="1:17" x14ac:dyDescent="0.25">
      <c r="A3847" s="44" t="s">
        <v>12174</v>
      </c>
      <c r="B3847" s="44" t="s">
        <v>10111</v>
      </c>
      <c r="C3847" s="44" t="s">
        <v>12175</v>
      </c>
      <c r="D3847" s="44"/>
      <c r="E3847" s="44" t="s">
        <v>9878</v>
      </c>
      <c r="F3847" s="44" t="s">
        <v>74</v>
      </c>
      <c r="G3847" s="45">
        <v>60</v>
      </c>
      <c r="H3847" s="46">
        <v>0</v>
      </c>
      <c r="I3847" s="44" t="s">
        <v>583</v>
      </c>
      <c r="J3847" s="44" t="s">
        <v>584</v>
      </c>
      <c r="K3847" s="44" t="s">
        <v>566</v>
      </c>
      <c r="L3847" s="44" t="s">
        <v>567</v>
      </c>
      <c r="M3847" s="44" t="s">
        <v>766</v>
      </c>
      <c r="N3847" s="44" t="s">
        <v>3711</v>
      </c>
      <c r="O3847" s="44" t="s">
        <v>9880</v>
      </c>
      <c r="P3847" s="44" t="s">
        <v>9876</v>
      </c>
      <c r="Q3847" s="44" t="s">
        <v>570</v>
      </c>
    </row>
    <row r="3848" spans="1:17" x14ac:dyDescent="0.25">
      <c r="A3848" s="44" t="s">
        <v>12176</v>
      </c>
      <c r="B3848" s="44" t="s">
        <v>10114</v>
      </c>
      <c r="C3848" s="44" t="s">
        <v>12177</v>
      </c>
      <c r="D3848" s="44" t="s">
        <v>74</v>
      </c>
      <c r="E3848" s="44" t="s">
        <v>9899</v>
      </c>
      <c r="F3848" s="44"/>
      <c r="G3848" s="45">
        <v>60</v>
      </c>
      <c r="H3848" s="46">
        <v>0</v>
      </c>
      <c r="I3848" s="44" t="s">
        <v>5074</v>
      </c>
      <c r="J3848" s="44" t="s">
        <v>5075</v>
      </c>
      <c r="K3848" s="44" t="s">
        <v>566</v>
      </c>
      <c r="L3848" s="44" t="s">
        <v>683</v>
      </c>
      <c r="M3848" s="44" t="s">
        <v>4297</v>
      </c>
      <c r="N3848" s="44"/>
      <c r="O3848" s="44" t="s">
        <v>9880</v>
      </c>
      <c r="P3848" s="44" t="s">
        <v>9876</v>
      </c>
      <c r="Q3848" s="44" t="s">
        <v>4245</v>
      </c>
    </row>
    <row r="3849" spans="1:17" x14ac:dyDescent="0.25">
      <c r="A3849" s="44" t="s">
        <v>12178</v>
      </c>
      <c r="B3849" s="44" t="s">
        <v>10117</v>
      </c>
      <c r="C3849" s="44" t="s">
        <v>12179</v>
      </c>
      <c r="D3849" s="44" t="s">
        <v>74</v>
      </c>
      <c r="E3849" s="44" t="s">
        <v>9899</v>
      </c>
      <c r="F3849" s="44"/>
      <c r="G3849" s="45">
        <v>60</v>
      </c>
      <c r="H3849" s="46">
        <v>0</v>
      </c>
      <c r="I3849" s="44" t="s">
        <v>693</v>
      </c>
      <c r="J3849" s="44" t="s">
        <v>694</v>
      </c>
      <c r="K3849" s="44" t="s">
        <v>566</v>
      </c>
      <c r="L3849" s="44" t="s">
        <v>683</v>
      </c>
      <c r="M3849" s="44" t="s">
        <v>1078</v>
      </c>
      <c r="N3849" s="44"/>
      <c r="O3849" s="44" t="s">
        <v>9880</v>
      </c>
      <c r="P3849" s="44" t="s">
        <v>9876</v>
      </c>
      <c r="Q3849" s="44" t="s">
        <v>4245</v>
      </c>
    </row>
    <row r="3850" spans="1:17" x14ac:dyDescent="0.25">
      <c r="A3850" s="44" t="s">
        <v>12180</v>
      </c>
      <c r="B3850" s="44" t="s">
        <v>10117</v>
      </c>
      <c r="C3850" s="44" t="s">
        <v>12181</v>
      </c>
      <c r="D3850" s="44" t="s">
        <v>74</v>
      </c>
      <c r="E3850" s="44" t="s">
        <v>9899</v>
      </c>
      <c r="F3850" s="44"/>
      <c r="G3850" s="45">
        <v>60</v>
      </c>
      <c r="H3850" s="46">
        <v>0</v>
      </c>
      <c r="I3850" s="44" t="s">
        <v>681</v>
      </c>
      <c r="J3850" s="44" t="s">
        <v>682</v>
      </c>
      <c r="K3850" s="44" t="s">
        <v>566</v>
      </c>
      <c r="L3850" s="44" t="s">
        <v>683</v>
      </c>
      <c r="M3850" s="44" t="s">
        <v>759</v>
      </c>
      <c r="N3850" s="44"/>
      <c r="O3850" s="44" t="s">
        <v>9880</v>
      </c>
      <c r="P3850" s="44" t="s">
        <v>9876</v>
      </c>
      <c r="Q3850" s="44" t="s">
        <v>4245</v>
      </c>
    </row>
    <row r="3851" spans="1:17" x14ac:dyDescent="0.25">
      <c r="A3851" s="44" t="s">
        <v>12182</v>
      </c>
      <c r="B3851" s="44" t="s">
        <v>10114</v>
      </c>
      <c r="C3851" s="44" t="s">
        <v>12183</v>
      </c>
      <c r="D3851" s="44" t="s">
        <v>74</v>
      </c>
      <c r="E3851" s="44" t="s">
        <v>9899</v>
      </c>
      <c r="F3851" s="44"/>
      <c r="G3851" s="45">
        <v>60</v>
      </c>
      <c r="H3851" s="46">
        <v>0</v>
      </c>
      <c r="I3851" s="44" t="s">
        <v>693</v>
      </c>
      <c r="J3851" s="44" t="s">
        <v>694</v>
      </c>
      <c r="K3851" s="44" t="s">
        <v>566</v>
      </c>
      <c r="L3851" s="44" t="s">
        <v>683</v>
      </c>
      <c r="M3851" s="44" t="s">
        <v>1159</v>
      </c>
      <c r="N3851" s="44"/>
      <c r="O3851" s="44" t="s">
        <v>9880</v>
      </c>
      <c r="P3851" s="44" t="s">
        <v>9876</v>
      </c>
      <c r="Q3851" s="44" t="s">
        <v>4245</v>
      </c>
    </row>
    <row r="3852" spans="1:17" x14ac:dyDescent="0.25">
      <c r="A3852" s="44" t="s">
        <v>12184</v>
      </c>
      <c r="B3852" s="44" t="s">
        <v>10117</v>
      </c>
      <c r="C3852" s="44" t="s">
        <v>12185</v>
      </c>
      <c r="D3852" s="44" t="s">
        <v>74</v>
      </c>
      <c r="E3852" s="44" t="s">
        <v>9899</v>
      </c>
      <c r="F3852" s="44"/>
      <c r="G3852" s="45">
        <v>60</v>
      </c>
      <c r="H3852" s="46">
        <v>0</v>
      </c>
      <c r="I3852" s="44" t="s">
        <v>681</v>
      </c>
      <c r="J3852" s="44" t="s">
        <v>682</v>
      </c>
      <c r="K3852" s="44" t="s">
        <v>566</v>
      </c>
      <c r="L3852" s="44" t="s">
        <v>683</v>
      </c>
      <c r="M3852" s="44" t="s">
        <v>1106</v>
      </c>
      <c r="N3852" s="44"/>
      <c r="O3852" s="44" t="s">
        <v>9880</v>
      </c>
      <c r="P3852" s="44" t="s">
        <v>9876</v>
      </c>
      <c r="Q3852" s="44" t="s">
        <v>4245</v>
      </c>
    </row>
    <row r="3853" spans="1:17" x14ac:dyDescent="0.25">
      <c r="A3853" s="44" t="s">
        <v>12186</v>
      </c>
      <c r="B3853" s="44" t="s">
        <v>10117</v>
      </c>
      <c r="C3853" s="44" t="s">
        <v>12187</v>
      </c>
      <c r="D3853" s="44" t="s">
        <v>74</v>
      </c>
      <c r="E3853" s="44" t="s">
        <v>9899</v>
      </c>
      <c r="F3853" s="44"/>
      <c r="G3853" s="45">
        <v>60</v>
      </c>
      <c r="H3853" s="46">
        <v>0</v>
      </c>
      <c r="I3853" s="44" t="s">
        <v>5074</v>
      </c>
      <c r="J3853" s="44" t="s">
        <v>5075</v>
      </c>
      <c r="K3853" s="44" t="s">
        <v>566</v>
      </c>
      <c r="L3853" s="44" t="s">
        <v>683</v>
      </c>
      <c r="M3853" s="44" t="s">
        <v>1092</v>
      </c>
      <c r="N3853" s="44"/>
      <c r="O3853" s="44" t="s">
        <v>9880</v>
      </c>
      <c r="P3853" s="44" t="s">
        <v>9876</v>
      </c>
      <c r="Q3853" s="44" t="s">
        <v>4245</v>
      </c>
    </row>
    <row r="3854" spans="1:17" x14ac:dyDescent="0.25">
      <c r="A3854" s="44" t="s">
        <v>12188</v>
      </c>
      <c r="B3854" s="44" t="s">
        <v>10114</v>
      </c>
      <c r="C3854" s="44" t="s">
        <v>12189</v>
      </c>
      <c r="D3854" s="44" t="s">
        <v>74</v>
      </c>
      <c r="E3854" s="44" t="s">
        <v>9899</v>
      </c>
      <c r="F3854" s="44"/>
      <c r="G3854" s="45">
        <v>60</v>
      </c>
      <c r="H3854" s="46">
        <v>0</v>
      </c>
      <c r="I3854" s="44" t="s">
        <v>693</v>
      </c>
      <c r="J3854" s="44" t="s">
        <v>694</v>
      </c>
      <c r="K3854" s="44" t="s">
        <v>566</v>
      </c>
      <c r="L3854" s="44" t="s">
        <v>683</v>
      </c>
      <c r="M3854" s="44" t="s">
        <v>1224</v>
      </c>
      <c r="N3854" s="44"/>
      <c r="O3854" s="44" t="s">
        <v>9880</v>
      </c>
      <c r="P3854" s="44" t="s">
        <v>9876</v>
      </c>
      <c r="Q3854" s="44" t="s">
        <v>4245</v>
      </c>
    </row>
    <row r="3855" spans="1:17" x14ac:dyDescent="0.25">
      <c r="A3855" s="44" t="s">
        <v>12190</v>
      </c>
      <c r="B3855" s="44" t="s">
        <v>10111</v>
      </c>
      <c r="C3855" s="44" t="s">
        <v>12191</v>
      </c>
      <c r="D3855" s="44"/>
      <c r="E3855" s="44" t="s">
        <v>9878</v>
      </c>
      <c r="F3855" s="44" t="s">
        <v>74</v>
      </c>
      <c r="G3855" s="45">
        <v>60</v>
      </c>
      <c r="H3855" s="46">
        <v>0</v>
      </c>
      <c r="I3855" s="44" t="s">
        <v>623</v>
      </c>
      <c r="J3855" s="44" t="s">
        <v>624</v>
      </c>
      <c r="K3855" s="44" t="s">
        <v>566</v>
      </c>
      <c r="L3855" s="44" t="s">
        <v>567</v>
      </c>
      <c r="M3855" s="44" t="s">
        <v>795</v>
      </c>
      <c r="N3855" s="44"/>
      <c r="O3855" s="44" t="s">
        <v>9880</v>
      </c>
      <c r="P3855" s="44" t="s">
        <v>9876</v>
      </c>
      <c r="Q3855" s="44" t="s">
        <v>570</v>
      </c>
    </row>
    <row r="3856" spans="1:17" x14ac:dyDescent="0.25">
      <c r="A3856" s="44" t="s">
        <v>12192</v>
      </c>
      <c r="B3856" s="44" t="s">
        <v>10117</v>
      </c>
      <c r="C3856" s="44" t="s">
        <v>12193</v>
      </c>
      <c r="D3856" s="44" t="s">
        <v>74</v>
      </c>
      <c r="E3856" s="44" t="s">
        <v>9899</v>
      </c>
      <c r="F3856" s="44"/>
      <c r="G3856" s="45">
        <v>60</v>
      </c>
      <c r="H3856" s="46">
        <v>0</v>
      </c>
      <c r="I3856" s="44" t="s">
        <v>693</v>
      </c>
      <c r="J3856" s="44" t="s">
        <v>694</v>
      </c>
      <c r="K3856" s="44" t="s">
        <v>566</v>
      </c>
      <c r="L3856" s="44" t="s">
        <v>683</v>
      </c>
      <c r="M3856" s="44" t="s">
        <v>695</v>
      </c>
      <c r="N3856" s="44"/>
      <c r="O3856" s="44" t="s">
        <v>9880</v>
      </c>
      <c r="P3856" s="44" t="s">
        <v>9876</v>
      </c>
      <c r="Q3856" s="44" t="s">
        <v>4245</v>
      </c>
    </row>
    <row r="3857" spans="1:17" x14ac:dyDescent="0.25">
      <c r="A3857" s="44" t="s">
        <v>12194</v>
      </c>
      <c r="B3857" s="44" t="s">
        <v>10117</v>
      </c>
      <c r="C3857" s="44" t="s">
        <v>12195</v>
      </c>
      <c r="D3857" s="44" t="s">
        <v>74</v>
      </c>
      <c r="E3857" s="44" t="s">
        <v>9899</v>
      </c>
      <c r="F3857" s="44"/>
      <c r="G3857" s="45">
        <v>60</v>
      </c>
      <c r="H3857" s="46">
        <v>0</v>
      </c>
      <c r="I3857" s="44" t="s">
        <v>5074</v>
      </c>
      <c r="J3857" s="44" t="s">
        <v>5075</v>
      </c>
      <c r="K3857" s="44" t="s">
        <v>566</v>
      </c>
      <c r="L3857" s="44" t="s">
        <v>683</v>
      </c>
      <c r="M3857" s="44" t="s">
        <v>1092</v>
      </c>
      <c r="N3857" s="44"/>
      <c r="O3857" s="44" t="s">
        <v>9880</v>
      </c>
      <c r="P3857" s="44" t="s">
        <v>9876</v>
      </c>
      <c r="Q3857" s="44" t="s">
        <v>4245</v>
      </c>
    </row>
    <row r="3858" spans="1:17" x14ac:dyDescent="0.25">
      <c r="A3858" s="44" t="s">
        <v>12196</v>
      </c>
      <c r="B3858" s="44" t="s">
        <v>10114</v>
      </c>
      <c r="C3858" s="44" t="s">
        <v>12197</v>
      </c>
      <c r="D3858" s="44" t="s">
        <v>74</v>
      </c>
      <c r="E3858" s="44" t="s">
        <v>9899</v>
      </c>
      <c r="F3858" s="44"/>
      <c r="G3858" s="45">
        <v>60</v>
      </c>
      <c r="H3858" s="46">
        <v>0</v>
      </c>
      <c r="I3858" s="44" t="s">
        <v>693</v>
      </c>
      <c r="J3858" s="44" t="s">
        <v>694</v>
      </c>
      <c r="K3858" s="44" t="s">
        <v>566</v>
      </c>
      <c r="L3858" s="44" t="s">
        <v>683</v>
      </c>
      <c r="M3858" s="44" t="s">
        <v>1159</v>
      </c>
      <c r="N3858" s="44"/>
      <c r="O3858" s="44" t="s">
        <v>9880</v>
      </c>
      <c r="P3858" s="44" t="s">
        <v>9876</v>
      </c>
      <c r="Q3858" s="44" t="s">
        <v>4245</v>
      </c>
    </row>
    <row r="3859" spans="1:17" x14ac:dyDescent="0.25">
      <c r="A3859" s="44" t="s">
        <v>12198</v>
      </c>
      <c r="B3859" s="44" t="s">
        <v>10114</v>
      </c>
      <c r="C3859" s="44" t="s">
        <v>12199</v>
      </c>
      <c r="D3859" s="44" t="s">
        <v>74</v>
      </c>
      <c r="E3859" s="44" t="s">
        <v>9899</v>
      </c>
      <c r="F3859" s="44"/>
      <c r="G3859" s="45">
        <v>60</v>
      </c>
      <c r="H3859" s="46">
        <v>0</v>
      </c>
      <c r="I3859" s="44" t="s">
        <v>693</v>
      </c>
      <c r="J3859" s="44" t="s">
        <v>694</v>
      </c>
      <c r="K3859" s="44" t="s">
        <v>566</v>
      </c>
      <c r="L3859" s="44" t="s">
        <v>683</v>
      </c>
      <c r="M3859" s="44" t="s">
        <v>1068</v>
      </c>
      <c r="N3859" s="44"/>
      <c r="O3859" s="44" t="s">
        <v>9880</v>
      </c>
      <c r="P3859" s="44" t="s">
        <v>9876</v>
      </c>
      <c r="Q3859" s="44" t="s">
        <v>4245</v>
      </c>
    </row>
    <row r="3860" spans="1:17" x14ac:dyDescent="0.25">
      <c r="A3860" s="44" t="s">
        <v>12200</v>
      </c>
      <c r="B3860" s="44" t="s">
        <v>10114</v>
      </c>
      <c r="C3860" s="44" t="s">
        <v>12201</v>
      </c>
      <c r="D3860" s="44" t="s">
        <v>74</v>
      </c>
      <c r="E3860" s="44" t="s">
        <v>9899</v>
      </c>
      <c r="F3860" s="44"/>
      <c r="G3860" s="45">
        <v>60</v>
      </c>
      <c r="H3860" s="46">
        <v>0</v>
      </c>
      <c r="I3860" s="44" t="s">
        <v>693</v>
      </c>
      <c r="J3860" s="44" t="s">
        <v>694</v>
      </c>
      <c r="K3860" s="44" t="s">
        <v>566</v>
      </c>
      <c r="L3860" s="44" t="s">
        <v>683</v>
      </c>
      <c r="M3860" s="44" t="s">
        <v>1159</v>
      </c>
      <c r="N3860" s="44"/>
      <c r="O3860" s="44" t="s">
        <v>9880</v>
      </c>
      <c r="P3860" s="44" t="s">
        <v>9876</v>
      </c>
      <c r="Q3860" s="44" t="s">
        <v>4245</v>
      </c>
    </row>
    <row r="3861" spans="1:17" x14ac:dyDescent="0.25">
      <c r="A3861" s="44" t="s">
        <v>12202</v>
      </c>
      <c r="B3861" s="44" t="s">
        <v>10117</v>
      </c>
      <c r="C3861" s="44" t="s">
        <v>12203</v>
      </c>
      <c r="D3861" s="44" t="s">
        <v>74</v>
      </c>
      <c r="E3861" s="44" t="s">
        <v>9899</v>
      </c>
      <c r="F3861" s="44"/>
      <c r="G3861" s="45">
        <v>60</v>
      </c>
      <c r="H3861" s="46">
        <v>0</v>
      </c>
      <c r="I3861" s="44" t="s">
        <v>681</v>
      </c>
      <c r="J3861" s="44" t="s">
        <v>682</v>
      </c>
      <c r="K3861" s="44" t="s">
        <v>566</v>
      </c>
      <c r="L3861" s="44" t="s">
        <v>683</v>
      </c>
      <c r="M3861" s="44" t="s">
        <v>1106</v>
      </c>
      <c r="N3861" s="44"/>
      <c r="O3861" s="44" t="s">
        <v>9880</v>
      </c>
      <c r="P3861" s="44" t="s">
        <v>9876</v>
      </c>
      <c r="Q3861" s="44" t="s">
        <v>4245</v>
      </c>
    </row>
    <row r="3862" spans="1:17" x14ac:dyDescent="0.25">
      <c r="A3862" s="44" t="s">
        <v>12204</v>
      </c>
      <c r="B3862" s="44" t="s">
        <v>10111</v>
      </c>
      <c r="C3862" s="44" t="s">
        <v>12205</v>
      </c>
      <c r="D3862" s="44"/>
      <c r="E3862" s="44" t="s">
        <v>9878</v>
      </c>
      <c r="F3862" s="44" t="s">
        <v>74</v>
      </c>
      <c r="G3862" s="45">
        <v>60</v>
      </c>
      <c r="H3862" s="46">
        <v>0</v>
      </c>
      <c r="I3862" s="44" t="s">
        <v>617</v>
      </c>
      <c r="J3862" s="44" t="s">
        <v>618</v>
      </c>
      <c r="K3862" s="44" t="s">
        <v>566</v>
      </c>
      <c r="L3862" s="44" t="s">
        <v>567</v>
      </c>
      <c r="M3862" s="44" t="s">
        <v>784</v>
      </c>
      <c r="N3862" s="44" t="s">
        <v>11062</v>
      </c>
      <c r="O3862" s="44" t="s">
        <v>9880</v>
      </c>
      <c r="P3862" s="44" t="s">
        <v>9876</v>
      </c>
      <c r="Q3862" s="44" t="s">
        <v>570</v>
      </c>
    </row>
    <row r="3863" spans="1:17" x14ac:dyDescent="0.25">
      <c r="A3863" s="44" t="s">
        <v>12206</v>
      </c>
      <c r="B3863" s="44" t="s">
        <v>10111</v>
      </c>
      <c r="C3863" s="44" t="s">
        <v>12207</v>
      </c>
      <c r="D3863" s="44"/>
      <c r="E3863" s="44" t="s">
        <v>9878</v>
      </c>
      <c r="F3863" s="44" t="s">
        <v>74</v>
      </c>
      <c r="G3863" s="45">
        <v>60</v>
      </c>
      <c r="H3863" s="46">
        <v>0</v>
      </c>
      <c r="I3863" s="44" t="s">
        <v>657</v>
      </c>
      <c r="J3863" s="44" t="s">
        <v>658</v>
      </c>
      <c r="K3863" s="44" t="s">
        <v>566</v>
      </c>
      <c r="L3863" s="44" t="s">
        <v>567</v>
      </c>
      <c r="M3863" s="44" t="s">
        <v>948</v>
      </c>
      <c r="N3863" s="44"/>
      <c r="O3863" s="44" t="s">
        <v>9880</v>
      </c>
      <c r="P3863" s="44" t="s">
        <v>9876</v>
      </c>
      <c r="Q3863" s="44" t="s">
        <v>570</v>
      </c>
    </row>
    <row r="3864" spans="1:17" x14ac:dyDescent="0.25">
      <c r="A3864" s="44" t="s">
        <v>12208</v>
      </c>
      <c r="B3864" s="44" t="s">
        <v>10117</v>
      </c>
      <c r="C3864" s="44" t="s">
        <v>12209</v>
      </c>
      <c r="D3864" s="44" t="s">
        <v>74</v>
      </c>
      <c r="E3864" s="44" t="s">
        <v>9899</v>
      </c>
      <c r="F3864" s="44"/>
      <c r="G3864" s="45">
        <v>60</v>
      </c>
      <c r="H3864" s="46">
        <v>0</v>
      </c>
      <c r="I3864" s="44" t="s">
        <v>693</v>
      </c>
      <c r="J3864" s="44" t="s">
        <v>694</v>
      </c>
      <c r="K3864" s="44" t="s">
        <v>566</v>
      </c>
      <c r="L3864" s="44" t="s">
        <v>683</v>
      </c>
      <c r="M3864" s="44" t="s">
        <v>1078</v>
      </c>
      <c r="N3864" s="44"/>
      <c r="O3864" s="44" t="s">
        <v>9880</v>
      </c>
      <c r="P3864" s="44" t="s">
        <v>9876</v>
      </c>
      <c r="Q3864" s="44" t="s">
        <v>4245</v>
      </c>
    </row>
    <row r="3865" spans="1:17" x14ac:dyDescent="0.25">
      <c r="A3865" s="44" t="s">
        <v>12210</v>
      </c>
      <c r="B3865" s="44" t="s">
        <v>10114</v>
      </c>
      <c r="C3865" s="44" t="s">
        <v>12211</v>
      </c>
      <c r="D3865" s="44" t="s">
        <v>74</v>
      </c>
      <c r="E3865" s="44" t="s">
        <v>9899</v>
      </c>
      <c r="F3865" s="44"/>
      <c r="G3865" s="45">
        <v>60</v>
      </c>
      <c r="H3865" s="46">
        <v>0</v>
      </c>
      <c r="I3865" s="44" t="s">
        <v>693</v>
      </c>
      <c r="J3865" s="44" t="s">
        <v>694</v>
      </c>
      <c r="K3865" s="44" t="s">
        <v>566</v>
      </c>
      <c r="L3865" s="44" t="s">
        <v>683</v>
      </c>
      <c r="M3865" s="44" t="s">
        <v>1068</v>
      </c>
      <c r="N3865" s="44"/>
      <c r="O3865" s="44" t="s">
        <v>9880</v>
      </c>
      <c r="P3865" s="44" t="s">
        <v>9876</v>
      </c>
      <c r="Q3865" s="44" t="s">
        <v>4245</v>
      </c>
    </row>
    <row r="3866" spans="1:17" x14ac:dyDescent="0.25">
      <c r="A3866" s="44" t="s">
        <v>12212</v>
      </c>
      <c r="B3866" s="44" t="s">
        <v>10114</v>
      </c>
      <c r="C3866" s="44" t="s">
        <v>12213</v>
      </c>
      <c r="D3866" s="44" t="s">
        <v>74</v>
      </c>
      <c r="E3866" s="44" t="s">
        <v>9899</v>
      </c>
      <c r="F3866" s="44"/>
      <c r="G3866" s="45">
        <v>60</v>
      </c>
      <c r="H3866" s="46">
        <v>0</v>
      </c>
      <c r="I3866" s="44" t="s">
        <v>693</v>
      </c>
      <c r="J3866" s="44" t="s">
        <v>694</v>
      </c>
      <c r="K3866" s="44" t="s">
        <v>566</v>
      </c>
      <c r="L3866" s="44" t="s">
        <v>683</v>
      </c>
      <c r="M3866" s="44" t="s">
        <v>1159</v>
      </c>
      <c r="N3866" s="44"/>
      <c r="O3866" s="44" t="s">
        <v>9880</v>
      </c>
      <c r="P3866" s="44" t="s">
        <v>9876</v>
      </c>
      <c r="Q3866" s="44" t="s">
        <v>4245</v>
      </c>
    </row>
    <row r="3867" spans="1:17" x14ac:dyDescent="0.25">
      <c r="A3867" s="44" t="s">
        <v>12214</v>
      </c>
      <c r="B3867" s="44" t="s">
        <v>10117</v>
      </c>
      <c r="C3867" s="44" t="s">
        <v>12215</v>
      </c>
      <c r="D3867" s="44" t="s">
        <v>74</v>
      </c>
      <c r="E3867" s="44" t="s">
        <v>9899</v>
      </c>
      <c r="F3867" s="44"/>
      <c r="G3867" s="45">
        <v>60</v>
      </c>
      <c r="H3867" s="46">
        <v>0</v>
      </c>
      <c r="I3867" s="44" t="s">
        <v>681</v>
      </c>
      <c r="J3867" s="44" t="s">
        <v>682</v>
      </c>
      <c r="K3867" s="44" t="s">
        <v>566</v>
      </c>
      <c r="L3867" s="44" t="s">
        <v>683</v>
      </c>
      <c r="M3867" s="44" t="s">
        <v>1106</v>
      </c>
      <c r="N3867" s="44"/>
      <c r="O3867" s="44" t="s">
        <v>9880</v>
      </c>
      <c r="P3867" s="44" t="s">
        <v>9876</v>
      </c>
      <c r="Q3867" s="44" t="s">
        <v>4245</v>
      </c>
    </row>
    <row r="3868" spans="1:17" x14ac:dyDescent="0.25">
      <c r="A3868" s="44" t="s">
        <v>12216</v>
      </c>
      <c r="B3868" s="44" t="s">
        <v>10111</v>
      </c>
      <c r="C3868" s="44" t="s">
        <v>12217</v>
      </c>
      <c r="D3868" s="44"/>
      <c r="E3868" s="44" t="s">
        <v>9878</v>
      </c>
      <c r="F3868" s="44" t="s">
        <v>74</v>
      </c>
      <c r="G3868" s="45">
        <v>60</v>
      </c>
      <c r="H3868" s="46">
        <v>0</v>
      </c>
      <c r="I3868" s="44" t="s">
        <v>657</v>
      </c>
      <c r="J3868" s="44" t="s">
        <v>658</v>
      </c>
      <c r="K3868" s="44" t="s">
        <v>566</v>
      </c>
      <c r="L3868" s="44" t="s">
        <v>567</v>
      </c>
      <c r="M3868" s="44" t="s">
        <v>659</v>
      </c>
      <c r="N3868" s="44"/>
      <c r="O3868" s="44" t="s">
        <v>9880</v>
      </c>
      <c r="P3868" s="44" t="s">
        <v>9876</v>
      </c>
      <c r="Q3868" s="44" t="s">
        <v>570</v>
      </c>
    </row>
    <row r="3869" spans="1:17" x14ac:dyDescent="0.25">
      <c r="A3869" s="44" t="s">
        <v>12218</v>
      </c>
      <c r="B3869" s="44" t="s">
        <v>10111</v>
      </c>
      <c r="C3869" s="44" t="s">
        <v>12219</v>
      </c>
      <c r="D3869" s="44"/>
      <c r="E3869" s="44" t="s">
        <v>9878</v>
      </c>
      <c r="F3869" s="44" t="s">
        <v>74</v>
      </c>
      <c r="G3869" s="45">
        <v>60</v>
      </c>
      <c r="H3869" s="46">
        <v>0</v>
      </c>
      <c r="I3869" s="44" t="s">
        <v>617</v>
      </c>
      <c r="J3869" s="44" t="s">
        <v>618</v>
      </c>
      <c r="K3869" s="44" t="s">
        <v>566</v>
      </c>
      <c r="L3869" s="44" t="s">
        <v>567</v>
      </c>
      <c r="M3869" s="44" t="s">
        <v>784</v>
      </c>
      <c r="N3869" s="44" t="s">
        <v>9604</v>
      </c>
      <c r="O3869" s="44" t="s">
        <v>9880</v>
      </c>
      <c r="P3869" s="44" t="s">
        <v>9876</v>
      </c>
      <c r="Q3869" s="44" t="s">
        <v>570</v>
      </c>
    </row>
    <row r="3870" spans="1:17" x14ac:dyDescent="0.25">
      <c r="A3870" s="44" t="s">
        <v>12220</v>
      </c>
      <c r="B3870" s="44" t="s">
        <v>10671</v>
      </c>
      <c r="C3870" s="44" t="s">
        <v>12221</v>
      </c>
      <c r="D3870" s="44"/>
      <c r="E3870" s="44" t="s">
        <v>9878</v>
      </c>
      <c r="F3870" s="44" t="s">
        <v>74</v>
      </c>
      <c r="G3870" s="45">
        <v>60</v>
      </c>
      <c r="H3870" s="46">
        <v>0</v>
      </c>
      <c r="I3870" s="44" t="s">
        <v>583</v>
      </c>
      <c r="J3870" s="44" t="s">
        <v>584</v>
      </c>
      <c r="K3870" s="44" t="s">
        <v>566</v>
      </c>
      <c r="L3870" s="44" t="s">
        <v>567</v>
      </c>
      <c r="M3870" s="44" t="s">
        <v>784</v>
      </c>
      <c r="N3870" s="44" t="s">
        <v>3182</v>
      </c>
      <c r="O3870" s="44" t="s">
        <v>9880</v>
      </c>
      <c r="P3870" s="44" t="s">
        <v>9876</v>
      </c>
      <c r="Q3870" s="44" t="s">
        <v>570</v>
      </c>
    </row>
    <row r="3871" spans="1:17" x14ac:dyDescent="0.25">
      <c r="A3871" s="44" t="s">
        <v>12222</v>
      </c>
      <c r="B3871" s="44" t="s">
        <v>10111</v>
      </c>
      <c r="C3871" s="44" t="s">
        <v>12223</v>
      </c>
      <c r="D3871" s="44"/>
      <c r="E3871" s="44" t="s">
        <v>9878</v>
      </c>
      <c r="F3871" s="44" t="s">
        <v>74</v>
      </c>
      <c r="G3871" s="45">
        <v>60</v>
      </c>
      <c r="H3871" s="46">
        <v>0</v>
      </c>
      <c r="I3871" s="44" t="s">
        <v>623</v>
      </c>
      <c r="J3871" s="44" t="s">
        <v>624</v>
      </c>
      <c r="K3871" s="44" t="s">
        <v>566</v>
      </c>
      <c r="L3871" s="44" t="s">
        <v>567</v>
      </c>
      <c r="M3871" s="44" t="s">
        <v>673</v>
      </c>
      <c r="N3871" s="44"/>
      <c r="O3871" s="44" t="s">
        <v>9880</v>
      </c>
      <c r="P3871" s="44" t="s">
        <v>9876</v>
      </c>
      <c r="Q3871" s="44" t="s">
        <v>570</v>
      </c>
    </row>
    <row r="3872" spans="1:17" x14ac:dyDescent="0.25">
      <c r="A3872" s="44" t="s">
        <v>12224</v>
      </c>
      <c r="B3872" s="44" t="s">
        <v>10114</v>
      </c>
      <c r="C3872" s="44" t="s">
        <v>12225</v>
      </c>
      <c r="D3872" s="44" t="s">
        <v>74</v>
      </c>
      <c r="E3872" s="44" t="s">
        <v>9899</v>
      </c>
      <c r="F3872" s="44"/>
      <c r="G3872" s="45">
        <v>60</v>
      </c>
      <c r="H3872" s="46">
        <v>0</v>
      </c>
      <c r="I3872" s="44" t="s">
        <v>693</v>
      </c>
      <c r="J3872" s="44" t="s">
        <v>694</v>
      </c>
      <c r="K3872" s="44" t="s">
        <v>566</v>
      </c>
      <c r="L3872" s="44" t="s">
        <v>683</v>
      </c>
      <c r="M3872" s="44" t="s">
        <v>1068</v>
      </c>
      <c r="N3872" s="44"/>
      <c r="O3872" s="44" t="s">
        <v>9880</v>
      </c>
      <c r="P3872" s="44" t="s">
        <v>9876</v>
      </c>
      <c r="Q3872" s="44" t="s">
        <v>4245</v>
      </c>
    </row>
    <row r="3873" spans="1:17" x14ac:dyDescent="0.25">
      <c r="A3873" s="44" t="s">
        <v>12226</v>
      </c>
      <c r="B3873" s="44" t="s">
        <v>10117</v>
      </c>
      <c r="C3873" s="44" t="s">
        <v>12227</v>
      </c>
      <c r="D3873" s="44" t="s">
        <v>74</v>
      </c>
      <c r="E3873" s="44" t="s">
        <v>9899</v>
      </c>
      <c r="F3873" s="44"/>
      <c r="G3873" s="45">
        <v>60</v>
      </c>
      <c r="H3873" s="46">
        <v>0</v>
      </c>
      <c r="I3873" s="44" t="s">
        <v>681</v>
      </c>
      <c r="J3873" s="44" t="s">
        <v>682</v>
      </c>
      <c r="K3873" s="44" t="s">
        <v>566</v>
      </c>
      <c r="L3873" s="44" t="s">
        <v>683</v>
      </c>
      <c r="M3873" s="44" t="s">
        <v>1179</v>
      </c>
      <c r="N3873" s="44"/>
      <c r="O3873" s="44" t="s">
        <v>9880</v>
      </c>
      <c r="P3873" s="44" t="s">
        <v>9876</v>
      </c>
      <c r="Q3873" s="44" t="s">
        <v>4245</v>
      </c>
    </row>
    <row r="3874" spans="1:17" x14ac:dyDescent="0.25">
      <c r="A3874" s="44" t="s">
        <v>12228</v>
      </c>
      <c r="B3874" s="44" t="s">
        <v>10117</v>
      </c>
      <c r="C3874" s="44" t="s">
        <v>12229</v>
      </c>
      <c r="D3874" s="44" t="s">
        <v>74</v>
      </c>
      <c r="E3874" s="44" t="s">
        <v>9899</v>
      </c>
      <c r="F3874" s="44"/>
      <c r="G3874" s="45">
        <v>60</v>
      </c>
      <c r="H3874" s="46">
        <v>0</v>
      </c>
      <c r="I3874" s="44" t="s">
        <v>5074</v>
      </c>
      <c r="J3874" s="44" t="s">
        <v>5075</v>
      </c>
      <c r="K3874" s="44" t="s">
        <v>566</v>
      </c>
      <c r="L3874" s="44" t="s">
        <v>683</v>
      </c>
      <c r="M3874" s="44" t="s">
        <v>1199</v>
      </c>
      <c r="N3874" s="44"/>
      <c r="O3874" s="44" t="s">
        <v>9880</v>
      </c>
      <c r="P3874" s="44" t="s">
        <v>9876</v>
      </c>
      <c r="Q3874" s="44" t="s">
        <v>4245</v>
      </c>
    </row>
    <row r="3875" spans="1:17" x14ac:dyDescent="0.25">
      <c r="A3875" s="44" t="s">
        <v>12230</v>
      </c>
      <c r="B3875" s="44" t="s">
        <v>10111</v>
      </c>
      <c r="C3875" s="44" t="s">
        <v>12231</v>
      </c>
      <c r="D3875" s="44"/>
      <c r="E3875" s="44" t="s">
        <v>9878</v>
      </c>
      <c r="F3875" s="44" t="s">
        <v>74</v>
      </c>
      <c r="G3875" s="45">
        <v>60</v>
      </c>
      <c r="H3875" s="46">
        <v>0</v>
      </c>
      <c r="I3875" s="44" t="s">
        <v>623</v>
      </c>
      <c r="J3875" s="44" t="s">
        <v>624</v>
      </c>
      <c r="K3875" s="44" t="s">
        <v>566</v>
      </c>
      <c r="L3875" s="44" t="s">
        <v>567</v>
      </c>
      <c r="M3875" s="44" t="s">
        <v>673</v>
      </c>
      <c r="N3875" s="44"/>
      <c r="O3875" s="44" t="s">
        <v>9880</v>
      </c>
      <c r="P3875" s="44" t="s">
        <v>9876</v>
      </c>
      <c r="Q3875" s="44" t="s">
        <v>570</v>
      </c>
    </row>
    <row r="3876" spans="1:17" x14ac:dyDescent="0.25">
      <c r="A3876" s="44" t="s">
        <v>12232</v>
      </c>
      <c r="B3876" s="44" t="s">
        <v>10111</v>
      </c>
      <c r="C3876" s="44" t="s">
        <v>12233</v>
      </c>
      <c r="D3876" s="44"/>
      <c r="E3876" s="44" t="s">
        <v>9878</v>
      </c>
      <c r="F3876" s="44" t="s">
        <v>74</v>
      </c>
      <c r="G3876" s="45">
        <v>60</v>
      </c>
      <c r="H3876" s="46">
        <v>0</v>
      </c>
      <c r="I3876" s="44" t="s">
        <v>575</v>
      </c>
      <c r="J3876" s="44" t="s">
        <v>576</v>
      </c>
      <c r="K3876" s="44" t="s">
        <v>566</v>
      </c>
      <c r="L3876" s="44" t="s">
        <v>567</v>
      </c>
      <c r="M3876" s="44" t="s">
        <v>629</v>
      </c>
      <c r="N3876" s="44"/>
      <c r="O3876" s="44" t="s">
        <v>9880</v>
      </c>
      <c r="P3876" s="44" t="s">
        <v>9876</v>
      </c>
      <c r="Q3876" s="44" t="s">
        <v>570</v>
      </c>
    </row>
    <row r="3877" spans="1:17" x14ac:dyDescent="0.25">
      <c r="A3877" s="44" t="s">
        <v>12234</v>
      </c>
      <c r="B3877" s="44" t="s">
        <v>10102</v>
      </c>
      <c r="C3877" s="44" t="s">
        <v>12235</v>
      </c>
      <c r="D3877" s="44"/>
      <c r="E3877" s="44" t="s">
        <v>9878</v>
      </c>
      <c r="F3877" s="44" t="s">
        <v>74</v>
      </c>
      <c r="G3877" s="45">
        <v>60</v>
      </c>
      <c r="H3877" s="46">
        <v>0</v>
      </c>
      <c r="I3877" s="44" t="s">
        <v>657</v>
      </c>
      <c r="J3877" s="44" t="s">
        <v>658</v>
      </c>
      <c r="K3877" s="44" t="s">
        <v>566</v>
      </c>
      <c r="L3877" s="44" t="s">
        <v>567</v>
      </c>
      <c r="M3877" s="44" t="s">
        <v>2445</v>
      </c>
      <c r="N3877" s="44"/>
      <c r="O3877" s="44" t="s">
        <v>9880</v>
      </c>
      <c r="P3877" s="44" t="s">
        <v>9876</v>
      </c>
      <c r="Q3877" s="44" t="s">
        <v>570</v>
      </c>
    </row>
    <row r="3878" spans="1:17" x14ac:dyDescent="0.25">
      <c r="A3878" s="44" t="s">
        <v>12236</v>
      </c>
      <c r="B3878" s="44" t="s">
        <v>10102</v>
      </c>
      <c r="C3878" s="44" t="s">
        <v>12237</v>
      </c>
      <c r="D3878" s="44"/>
      <c r="E3878" s="44" t="s">
        <v>9878</v>
      </c>
      <c r="F3878" s="44" t="s">
        <v>74</v>
      </c>
      <c r="G3878" s="45">
        <v>60</v>
      </c>
      <c r="H3878" s="46">
        <v>0</v>
      </c>
      <c r="I3878" s="44" t="s">
        <v>657</v>
      </c>
      <c r="J3878" s="44" t="s">
        <v>658</v>
      </c>
      <c r="K3878" s="44" t="s">
        <v>566</v>
      </c>
      <c r="L3878" s="44" t="s">
        <v>567</v>
      </c>
      <c r="M3878" s="44" t="s">
        <v>2445</v>
      </c>
      <c r="N3878" s="44"/>
      <c r="O3878" s="44" t="s">
        <v>9880</v>
      </c>
      <c r="P3878" s="44" t="s">
        <v>9876</v>
      </c>
      <c r="Q3878" s="44" t="s">
        <v>570</v>
      </c>
    </row>
    <row r="3879" spans="1:17" x14ac:dyDescent="0.25">
      <c r="A3879" s="44" t="s">
        <v>12238</v>
      </c>
      <c r="B3879" s="44" t="s">
        <v>10117</v>
      </c>
      <c r="C3879" s="44" t="s">
        <v>12239</v>
      </c>
      <c r="D3879" s="44" t="s">
        <v>74</v>
      </c>
      <c r="E3879" s="44" t="s">
        <v>9899</v>
      </c>
      <c r="F3879" s="44"/>
      <c r="G3879" s="45">
        <v>60</v>
      </c>
      <c r="H3879" s="46">
        <v>0</v>
      </c>
      <c r="I3879" s="44" t="s">
        <v>5074</v>
      </c>
      <c r="J3879" s="44" t="s">
        <v>5075</v>
      </c>
      <c r="K3879" s="44" t="s">
        <v>566</v>
      </c>
      <c r="L3879" s="44" t="s">
        <v>683</v>
      </c>
      <c r="M3879" s="44" t="s">
        <v>1199</v>
      </c>
      <c r="N3879" s="44"/>
      <c r="O3879" s="44" t="s">
        <v>9880</v>
      </c>
      <c r="P3879" s="44" t="s">
        <v>9876</v>
      </c>
      <c r="Q3879" s="44" t="s">
        <v>4245</v>
      </c>
    </row>
    <row r="3880" spans="1:17" x14ac:dyDescent="0.25">
      <c r="A3880" s="44" t="s">
        <v>12240</v>
      </c>
      <c r="B3880" s="44" t="s">
        <v>10117</v>
      </c>
      <c r="C3880" s="44" t="s">
        <v>12241</v>
      </c>
      <c r="D3880" s="44" t="s">
        <v>74</v>
      </c>
      <c r="E3880" s="44" t="s">
        <v>9899</v>
      </c>
      <c r="F3880" s="44"/>
      <c r="G3880" s="45">
        <v>60</v>
      </c>
      <c r="H3880" s="46">
        <v>0</v>
      </c>
      <c r="I3880" s="44" t="s">
        <v>5074</v>
      </c>
      <c r="J3880" s="44" t="s">
        <v>5075</v>
      </c>
      <c r="K3880" s="44" t="s">
        <v>566</v>
      </c>
      <c r="L3880" s="44" t="s">
        <v>683</v>
      </c>
      <c r="M3880" s="44" t="s">
        <v>851</v>
      </c>
      <c r="N3880" s="44"/>
      <c r="O3880" s="44" t="s">
        <v>9880</v>
      </c>
      <c r="P3880" s="44" t="s">
        <v>9876</v>
      </c>
      <c r="Q3880" s="44" t="s">
        <v>4245</v>
      </c>
    </row>
    <row r="3881" spans="1:17" x14ac:dyDescent="0.25">
      <c r="A3881" s="44" t="s">
        <v>12242</v>
      </c>
      <c r="B3881" s="44" t="s">
        <v>10111</v>
      </c>
      <c r="C3881" s="44" t="s">
        <v>12243</v>
      </c>
      <c r="D3881" s="44"/>
      <c r="E3881" s="44" t="s">
        <v>9878</v>
      </c>
      <c r="F3881" s="44" t="s">
        <v>74</v>
      </c>
      <c r="G3881" s="45">
        <v>60</v>
      </c>
      <c r="H3881" s="46">
        <v>0</v>
      </c>
      <c r="I3881" s="44" t="s">
        <v>623</v>
      </c>
      <c r="J3881" s="44" t="s">
        <v>624</v>
      </c>
      <c r="K3881" s="44" t="s">
        <v>566</v>
      </c>
      <c r="L3881" s="44" t="s">
        <v>567</v>
      </c>
      <c r="M3881" s="44" t="s">
        <v>2320</v>
      </c>
      <c r="N3881" s="44"/>
      <c r="O3881" s="44" t="s">
        <v>9880</v>
      </c>
      <c r="P3881" s="44" t="s">
        <v>9876</v>
      </c>
      <c r="Q3881" s="44" t="s">
        <v>570</v>
      </c>
    </row>
    <row r="3882" spans="1:17" x14ac:dyDescent="0.25">
      <c r="A3882" s="44" t="s">
        <v>12244</v>
      </c>
      <c r="B3882" s="44" t="s">
        <v>10111</v>
      </c>
      <c r="C3882" s="44" t="s">
        <v>12245</v>
      </c>
      <c r="D3882" s="44"/>
      <c r="E3882" s="44" t="s">
        <v>9878</v>
      </c>
      <c r="F3882" s="44" t="s">
        <v>74</v>
      </c>
      <c r="G3882" s="45">
        <v>60</v>
      </c>
      <c r="H3882" s="46">
        <v>0</v>
      </c>
      <c r="I3882" s="44" t="s">
        <v>657</v>
      </c>
      <c r="J3882" s="44" t="s">
        <v>658</v>
      </c>
      <c r="K3882" s="44" t="s">
        <v>566</v>
      </c>
      <c r="L3882" s="44" t="s">
        <v>567</v>
      </c>
      <c r="M3882" s="44" t="s">
        <v>659</v>
      </c>
      <c r="N3882" s="44"/>
      <c r="O3882" s="44" t="s">
        <v>9880</v>
      </c>
      <c r="P3882" s="44" t="s">
        <v>9876</v>
      </c>
      <c r="Q3882" s="44" t="s">
        <v>570</v>
      </c>
    </row>
    <row r="3883" spans="1:17" x14ac:dyDescent="0.25">
      <c r="A3883" s="44" t="s">
        <v>12246</v>
      </c>
      <c r="B3883" s="44" t="s">
        <v>10111</v>
      </c>
      <c r="C3883" s="44" t="s">
        <v>12247</v>
      </c>
      <c r="D3883" s="44"/>
      <c r="E3883" s="44" t="s">
        <v>9878</v>
      </c>
      <c r="F3883" s="44" t="s">
        <v>74</v>
      </c>
      <c r="G3883" s="45">
        <v>60</v>
      </c>
      <c r="H3883" s="46">
        <v>0</v>
      </c>
      <c r="I3883" s="44" t="s">
        <v>623</v>
      </c>
      <c r="J3883" s="44" t="s">
        <v>624</v>
      </c>
      <c r="K3883" s="44" t="s">
        <v>566</v>
      </c>
      <c r="L3883" s="44" t="s">
        <v>567</v>
      </c>
      <c r="M3883" s="44" t="s">
        <v>795</v>
      </c>
      <c r="N3883" s="44"/>
      <c r="O3883" s="44" t="s">
        <v>9880</v>
      </c>
      <c r="P3883" s="44" t="s">
        <v>9876</v>
      </c>
      <c r="Q3883" s="44" t="s">
        <v>570</v>
      </c>
    </row>
    <row r="3884" spans="1:17" x14ac:dyDescent="0.25">
      <c r="A3884" s="44" t="s">
        <v>12248</v>
      </c>
      <c r="B3884" s="44" t="s">
        <v>10111</v>
      </c>
      <c r="C3884" s="44" t="s">
        <v>12249</v>
      </c>
      <c r="D3884" s="44"/>
      <c r="E3884" s="44" t="s">
        <v>9878</v>
      </c>
      <c r="F3884" s="44" t="s">
        <v>74</v>
      </c>
      <c r="G3884" s="45">
        <v>60</v>
      </c>
      <c r="H3884" s="46">
        <v>0</v>
      </c>
      <c r="I3884" s="44" t="s">
        <v>623</v>
      </c>
      <c r="J3884" s="44" t="s">
        <v>624</v>
      </c>
      <c r="K3884" s="44" t="s">
        <v>566</v>
      </c>
      <c r="L3884" s="44" t="s">
        <v>567</v>
      </c>
      <c r="M3884" s="44" t="s">
        <v>625</v>
      </c>
      <c r="N3884" s="44"/>
      <c r="O3884" s="44" t="s">
        <v>9880</v>
      </c>
      <c r="P3884" s="44" t="s">
        <v>9876</v>
      </c>
      <c r="Q3884" s="44" t="s">
        <v>570</v>
      </c>
    </row>
    <row r="3885" spans="1:17" x14ac:dyDescent="0.25">
      <c r="A3885" s="44" t="s">
        <v>12250</v>
      </c>
      <c r="B3885" s="44" t="s">
        <v>10117</v>
      </c>
      <c r="C3885" s="44" t="s">
        <v>12251</v>
      </c>
      <c r="D3885" s="44" t="s">
        <v>74</v>
      </c>
      <c r="E3885" s="44" t="s">
        <v>9899</v>
      </c>
      <c r="F3885" s="44"/>
      <c r="G3885" s="45">
        <v>60</v>
      </c>
      <c r="H3885" s="46">
        <v>0</v>
      </c>
      <c r="I3885" s="44" t="s">
        <v>681</v>
      </c>
      <c r="J3885" s="44" t="s">
        <v>682</v>
      </c>
      <c r="K3885" s="44" t="s">
        <v>566</v>
      </c>
      <c r="L3885" s="44" t="s">
        <v>683</v>
      </c>
      <c r="M3885" s="44" t="s">
        <v>1179</v>
      </c>
      <c r="N3885" s="44"/>
      <c r="O3885" s="44" t="s">
        <v>9880</v>
      </c>
      <c r="P3885" s="44" t="s">
        <v>9876</v>
      </c>
      <c r="Q3885" s="44" t="s">
        <v>4245</v>
      </c>
    </row>
    <row r="3886" spans="1:17" x14ac:dyDescent="0.25">
      <c r="A3886" s="44" t="s">
        <v>12252</v>
      </c>
      <c r="B3886" s="44" t="s">
        <v>10114</v>
      </c>
      <c r="C3886" s="44" t="s">
        <v>12253</v>
      </c>
      <c r="D3886" s="44" t="s">
        <v>74</v>
      </c>
      <c r="E3886" s="44" t="s">
        <v>9899</v>
      </c>
      <c r="F3886" s="44"/>
      <c r="G3886" s="45">
        <v>60</v>
      </c>
      <c r="H3886" s="46">
        <v>0</v>
      </c>
      <c r="I3886" s="44" t="s">
        <v>693</v>
      </c>
      <c r="J3886" s="44" t="s">
        <v>694</v>
      </c>
      <c r="K3886" s="44" t="s">
        <v>566</v>
      </c>
      <c r="L3886" s="44" t="s">
        <v>683</v>
      </c>
      <c r="M3886" s="44" t="s">
        <v>1068</v>
      </c>
      <c r="N3886" s="44"/>
      <c r="O3886" s="44" t="s">
        <v>9880</v>
      </c>
      <c r="P3886" s="44" t="s">
        <v>9876</v>
      </c>
      <c r="Q3886" s="44" t="s">
        <v>4245</v>
      </c>
    </row>
    <row r="3887" spans="1:17" x14ac:dyDescent="0.25">
      <c r="A3887" s="44" t="s">
        <v>12254</v>
      </c>
      <c r="B3887" s="44" t="s">
        <v>10117</v>
      </c>
      <c r="C3887" s="44" t="s">
        <v>12255</v>
      </c>
      <c r="D3887" s="44" t="s">
        <v>74</v>
      </c>
      <c r="E3887" s="44" t="s">
        <v>9899</v>
      </c>
      <c r="F3887" s="44"/>
      <c r="G3887" s="45">
        <v>60</v>
      </c>
      <c r="H3887" s="46">
        <v>0</v>
      </c>
      <c r="I3887" s="44" t="s">
        <v>693</v>
      </c>
      <c r="J3887" s="44" t="s">
        <v>694</v>
      </c>
      <c r="K3887" s="44" t="s">
        <v>566</v>
      </c>
      <c r="L3887" s="44" t="s">
        <v>683</v>
      </c>
      <c r="M3887" s="44" t="s">
        <v>1078</v>
      </c>
      <c r="N3887" s="44"/>
      <c r="O3887" s="44" t="s">
        <v>9880</v>
      </c>
      <c r="P3887" s="44" t="s">
        <v>9876</v>
      </c>
      <c r="Q3887" s="44" t="s">
        <v>4245</v>
      </c>
    </row>
    <row r="3888" spans="1:17" x14ac:dyDescent="0.25">
      <c r="A3888" s="44" t="s">
        <v>12256</v>
      </c>
      <c r="B3888" s="44" t="s">
        <v>10671</v>
      </c>
      <c r="C3888" s="44" t="s">
        <v>12257</v>
      </c>
      <c r="D3888" s="44"/>
      <c r="E3888" s="44" t="s">
        <v>9878</v>
      </c>
      <c r="F3888" s="44" t="s">
        <v>74</v>
      </c>
      <c r="G3888" s="45">
        <v>60</v>
      </c>
      <c r="H3888" s="46">
        <v>0</v>
      </c>
      <c r="I3888" s="44" t="s">
        <v>575</v>
      </c>
      <c r="J3888" s="44" t="s">
        <v>576</v>
      </c>
      <c r="K3888" s="44" t="s">
        <v>566</v>
      </c>
      <c r="L3888" s="44" t="s">
        <v>567</v>
      </c>
      <c r="M3888" s="44" t="s">
        <v>2277</v>
      </c>
      <c r="N3888" s="44"/>
      <c r="O3888" s="44" t="s">
        <v>9880</v>
      </c>
      <c r="P3888" s="44" t="s">
        <v>9876</v>
      </c>
      <c r="Q3888" s="44" t="s">
        <v>570</v>
      </c>
    </row>
    <row r="3889" spans="1:17" x14ac:dyDescent="0.25">
      <c r="A3889" s="44" t="s">
        <v>12258</v>
      </c>
      <c r="B3889" s="44" t="s">
        <v>10671</v>
      </c>
      <c r="C3889" s="44" t="s">
        <v>12259</v>
      </c>
      <c r="D3889" s="44"/>
      <c r="E3889" s="44" t="s">
        <v>9878</v>
      </c>
      <c r="F3889" s="44" t="s">
        <v>74</v>
      </c>
      <c r="G3889" s="45">
        <v>60</v>
      </c>
      <c r="H3889" s="46">
        <v>0</v>
      </c>
      <c r="I3889" s="44" t="s">
        <v>583</v>
      </c>
      <c r="J3889" s="44" t="s">
        <v>584</v>
      </c>
      <c r="K3889" s="44" t="s">
        <v>566</v>
      </c>
      <c r="L3889" s="44" t="s">
        <v>567</v>
      </c>
      <c r="M3889" s="44" t="s">
        <v>784</v>
      </c>
      <c r="N3889" s="44" t="s">
        <v>3182</v>
      </c>
      <c r="O3889" s="44" t="s">
        <v>9880</v>
      </c>
      <c r="P3889" s="44" t="s">
        <v>9876</v>
      </c>
      <c r="Q3889" s="44" t="s">
        <v>570</v>
      </c>
    </row>
    <row r="3890" spans="1:17" x14ac:dyDescent="0.25">
      <c r="A3890" s="44" t="s">
        <v>12260</v>
      </c>
      <c r="B3890" s="44" t="s">
        <v>10111</v>
      </c>
      <c r="C3890" s="44" t="s">
        <v>12261</v>
      </c>
      <c r="D3890" s="44"/>
      <c r="E3890" s="44" t="s">
        <v>9878</v>
      </c>
      <c r="F3890" s="44" t="s">
        <v>74</v>
      </c>
      <c r="G3890" s="45">
        <v>60</v>
      </c>
      <c r="H3890" s="46">
        <v>0</v>
      </c>
      <c r="I3890" s="44" t="s">
        <v>623</v>
      </c>
      <c r="J3890" s="44" t="s">
        <v>624</v>
      </c>
      <c r="K3890" s="44" t="s">
        <v>566</v>
      </c>
      <c r="L3890" s="44" t="s">
        <v>567</v>
      </c>
      <c r="M3890" s="44" t="s">
        <v>625</v>
      </c>
      <c r="N3890" s="44"/>
      <c r="O3890" s="44" t="s">
        <v>9880</v>
      </c>
      <c r="P3890" s="44" t="s">
        <v>9876</v>
      </c>
      <c r="Q3890" s="44" t="s">
        <v>570</v>
      </c>
    </row>
    <row r="3891" spans="1:17" x14ac:dyDescent="0.25">
      <c r="A3891" s="44" t="s">
        <v>12262</v>
      </c>
      <c r="B3891" s="44" t="s">
        <v>12263</v>
      </c>
      <c r="C3891" s="44" t="s">
        <v>12264</v>
      </c>
      <c r="D3891" s="44"/>
      <c r="E3891" s="44" t="s">
        <v>10109</v>
      </c>
      <c r="F3891" s="44"/>
      <c r="G3891" s="45">
        <v>60</v>
      </c>
      <c r="H3891" s="46">
        <v>0</v>
      </c>
      <c r="I3891" s="44" t="s">
        <v>617</v>
      </c>
      <c r="J3891" s="44" t="s">
        <v>618</v>
      </c>
      <c r="K3891" s="44" t="s">
        <v>566</v>
      </c>
      <c r="L3891" s="44" t="s">
        <v>899</v>
      </c>
      <c r="M3891" s="44" t="s">
        <v>644</v>
      </c>
      <c r="N3891" s="44"/>
      <c r="O3891" s="44" t="s">
        <v>9880</v>
      </c>
      <c r="P3891" s="44" t="s">
        <v>9876</v>
      </c>
      <c r="Q3891" s="44" t="s">
        <v>570</v>
      </c>
    </row>
    <row r="3892" spans="1:17" x14ac:dyDescent="0.25">
      <c r="A3892" s="44" t="s">
        <v>12265</v>
      </c>
      <c r="B3892" s="44" t="s">
        <v>10111</v>
      </c>
      <c r="C3892" s="44" t="s">
        <v>12266</v>
      </c>
      <c r="D3892" s="44"/>
      <c r="E3892" s="44" t="s">
        <v>9878</v>
      </c>
      <c r="F3892" s="44" t="s">
        <v>74</v>
      </c>
      <c r="G3892" s="45">
        <v>60</v>
      </c>
      <c r="H3892" s="46">
        <v>0</v>
      </c>
      <c r="I3892" s="44" t="s">
        <v>583</v>
      </c>
      <c r="J3892" s="44" t="s">
        <v>584</v>
      </c>
      <c r="K3892" s="44" t="s">
        <v>566</v>
      </c>
      <c r="L3892" s="44" t="s">
        <v>567</v>
      </c>
      <c r="M3892" s="44" t="s">
        <v>710</v>
      </c>
      <c r="N3892" s="44"/>
      <c r="O3892" s="44" t="s">
        <v>9880</v>
      </c>
      <c r="P3892" s="44" t="s">
        <v>9876</v>
      </c>
      <c r="Q3892" s="44" t="s">
        <v>570</v>
      </c>
    </row>
    <row r="3893" spans="1:17" x14ac:dyDescent="0.25">
      <c r="A3893" s="44" t="s">
        <v>12267</v>
      </c>
      <c r="B3893" s="44" t="s">
        <v>12268</v>
      </c>
      <c r="C3893" s="44" t="s">
        <v>12269</v>
      </c>
      <c r="D3893" s="44"/>
      <c r="E3893" s="44" t="s">
        <v>10109</v>
      </c>
      <c r="F3893" s="44"/>
      <c r="G3893" s="45">
        <v>60</v>
      </c>
      <c r="H3893" s="46">
        <v>0</v>
      </c>
      <c r="I3893" s="44" t="s">
        <v>617</v>
      </c>
      <c r="J3893" s="44" t="s">
        <v>618</v>
      </c>
      <c r="K3893" s="44" t="s">
        <v>566</v>
      </c>
      <c r="L3893" s="44" t="s">
        <v>643</v>
      </c>
      <c r="M3893" s="44" t="s">
        <v>644</v>
      </c>
      <c r="N3893" s="44"/>
      <c r="O3893" s="44" t="s">
        <v>9880</v>
      </c>
      <c r="P3893" s="44" t="s">
        <v>9876</v>
      </c>
      <c r="Q3893" s="44" t="s">
        <v>570</v>
      </c>
    </row>
    <row r="3894" spans="1:17" x14ac:dyDescent="0.25">
      <c r="A3894" s="44" t="s">
        <v>12270</v>
      </c>
      <c r="B3894" s="44" t="s">
        <v>10137</v>
      </c>
      <c r="C3894" s="44" t="s">
        <v>12271</v>
      </c>
      <c r="D3894" s="44"/>
      <c r="E3894" s="44" t="s">
        <v>9878</v>
      </c>
      <c r="F3894" s="44" t="s">
        <v>74</v>
      </c>
      <c r="G3894" s="45">
        <v>60</v>
      </c>
      <c r="H3894" s="46">
        <v>0</v>
      </c>
      <c r="I3894" s="44" t="s">
        <v>657</v>
      </c>
      <c r="J3894" s="44" t="s">
        <v>658</v>
      </c>
      <c r="K3894" s="44" t="s">
        <v>566</v>
      </c>
      <c r="L3894" s="44" t="s">
        <v>567</v>
      </c>
      <c r="M3894" s="44" t="s">
        <v>568</v>
      </c>
      <c r="N3894" s="44"/>
      <c r="O3894" s="44" t="s">
        <v>9880</v>
      </c>
      <c r="P3894" s="44" t="s">
        <v>9876</v>
      </c>
      <c r="Q3894" s="44" t="s">
        <v>570</v>
      </c>
    </row>
    <row r="3895" spans="1:17" x14ac:dyDescent="0.25">
      <c r="A3895" s="44" t="s">
        <v>12272</v>
      </c>
      <c r="B3895" s="44" t="s">
        <v>10137</v>
      </c>
      <c r="C3895" s="44" t="s">
        <v>12273</v>
      </c>
      <c r="D3895" s="44"/>
      <c r="E3895" s="44" t="s">
        <v>9878</v>
      </c>
      <c r="F3895" s="44" t="s">
        <v>74</v>
      </c>
      <c r="G3895" s="45">
        <v>60</v>
      </c>
      <c r="H3895" s="46">
        <v>0</v>
      </c>
      <c r="I3895" s="44" t="s">
        <v>789</v>
      </c>
      <c r="J3895" s="44" t="s">
        <v>790</v>
      </c>
      <c r="K3895" s="44" t="s">
        <v>566</v>
      </c>
      <c r="L3895" s="44" t="s">
        <v>567</v>
      </c>
      <c r="M3895" s="44" t="s">
        <v>568</v>
      </c>
      <c r="N3895" s="44"/>
      <c r="O3895" s="44" t="s">
        <v>9880</v>
      </c>
      <c r="P3895" s="44" t="s">
        <v>9876</v>
      </c>
      <c r="Q3895" s="44" t="s">
        <v>570</v>
      </c>
    </row>
    <row r="3896" spans="1:17" x14ac:dyDescent="0.25">
      <c r="A3896" s="44" t="s">
        <v>12274</v>
      </c>
      <c r="B3896" s="44" t="s">
        <v>10111</v>
      </c>
      <c r="C3896" s="44" t="s">
        <v>12275</v>
      </c>
      <c r="D3896" s="44"/>
      <c r="E3896" s="44" t="s">
        <v>9878</v>
      </c>
      <c r="F3896" s="44" t="s">
        <v>74</v>
      </c>
      <c r="G3896" s="45">
        <v>60</v>
      </c>
      <c r="H3896" s="46">
        <v>0</v>
      </c>
      <c r="I3896" s="44" t="s">
        <v>583</v>
      </c>
      <c r="J3896" s="44" t="s">
        <v>584</v>
      </c>
      <c r="K3896" s="44" t="s">
        <v>566</v>
      </c>
      <c r="L3896" s="44" t="s">
        <v>567</v>
      </c>
      <c r="M3896" s="44" t="s">
        <v>766</v>
      </c>
      <c r="N3896" s="44" t="s">
        <v>12276</v>
      </c>
      <c r="O3896" s="44" t="s">
        <v>9880</v>
      </c>
      <c r="P3896" s="44" t="s">
        <v>9876</v>
      </c>
      <c r="Q3896" s="44" t="s">
        <v>570</v>
      </c>
    </row>
    <row r="3897" spans="1:17" x14ac:dyDescent="0.25">
      <c r="A3897" s="44" t="s">
        <v>12277</v>
      </c>
      <c r="B3897" s="44" t="s">
        <v>10111</v>
      </c>
      <c r="C3897" s="44" t="s">
        <v>12278</v>
      </c>
      <c r="D3897" s="44"/>
      <c r="E3897" s="44" t="s">
        <v>9878</v>
      </c>
      <c r="F3897" s="44" t="s">
        <v>74</v>
      </c>
      <c r="G3897" s="45">
        <v>60</v>
      </c>
      <c r="H3897" s="46">
        <v>0</v>
      </c>
      <c r="I3897" s="44" t="s">
        <v>617</v>
      </c>
      <c r="J3897" s="44" t="s">
        <v>618</v>
      </c>
      <c r="K3897" s="44" t="s">
        <v>566</v>
      </c>
      <c r="L3897" s="44" t="s">
        <v>567</v>
      </c>
      <c r="M3897" s="44" t="s">
        <v>619</v>
      </c>
      <c r="N3897" s="44"/>
      <c r="O3897" s="44" t="s">
        <v>9880</v>
      </c>
      <c r="P3897" s="44" t="s">
        <v>9876</v>
      </c>
      <c r="Q3897" s="44" t="s">
        <v>570</v>
      </c>
    </row>
    <row r="3898" spans="1:17" x14ac:dyDescent="0.25">
      <c r="A3898" s="44" t="s">
        <v>12279</v>
      </c>
      <c r="B3898" s="44" t="s">
        <v>10111</v>
      </c>
      <c r="C3898" s="44" t="s">
        <v>12280</v>
      </c>
      <c r="D3898" s="44"/>
      <c r="E3898" s="44" t="s">
        <v>9878</v>
      </c>
      <c r="F3898" s="44" t="s">
        <v>74</v>
      </c>
      <c r="G3898" s="45">
        <v>60</v>
      </c>
      <c r="H3898" s="46">
        <v>0</v>
      </c>
      <c r="I3898" s="44" t="s">
        <v>623</v>
      </c>
      <c r="J3898" s="44" t="s">
        <v>624</v>
      </c>
      <c r="K3898" s="44" t="s">
        <v>566</v>
      </c>
      <c r="L3898" s="44" t="s">
        <v>567</v>
      </c>
      <c r="M3898" s="44" t="s">
        <v>725</v>
      </c>
      <c r="N3898" s="44"/>
      <c r="O3898" s="44" t="s">
        <v>9880</v>
      </c>
      <c r="P3898" s="44" t="s">
        <v>9876</v>
      </c>
      <c r="Q3898" s="44" t="s">
        <v>570</v>
      </c>
    </row>
    <row r="3899" spans="1:17" x14ac:dyDescent="0.25">
      <c r="A3899" s="44" t="s">
        <v>12281</v>
      </c>
      <c r="B3899" s="44" t="s">
        <v>10671</v>
      </c>
      <c r="C3899" s="44" t="s">
        <v>12282</v>
      </c>
      <c r="D3899" s="44"/>
      <c r="E3899" s="44" t="s">
        <v>9878</v>
      </c>
      <c r="F3899" s="44" t="s">
        <v>74</v>
      </c>
      <c r="G3899" s="45">
        <v>60</v>
      </c>
      <c r="H3899" s="46">
        <v>0</v>
      </c>
      <c r="I3899" s="44" t="s">
        <v>583</v>
      </c>
      <c r="J3899" s="44" t="s">
        <v>584</v>
      </c>
      <c r="K3899" s="44" t="s">
        <v>566</v>
      </c>
      <c r="L3899" s="44" t="s">
        <v>567</v>
      </c>
      <c r="M3899" s="44" t="s">
        <v>784</v>
      </c>
      <c r="N3899" s="44" t="s">
        <v>5300</v>
      </c>
      <c r="O3899" s="44" t="s">
        <v>9880</v>
      </c>
      <c r="P3899" s="44" t="s">
        <v>9876</v>
      </c>
      <c r="Q3899" s="44" t="s">
        <v>570</v>
      </c>
    </row>
    <row r="3900" spans="1:17" x14ac:dyDescent="0.25">
      <c r="A3900" s="44" t="s">
        <v>12283</v>
      </c>
      <c r="B3900" s="44" t="s">
        <v>10111</v>
      </c>
      <c r="C3900" s="44" t="s">
        <v>12284</v>
      </c>
      <c r="D3900" s="44"/>
      <c r="E3900" s="44" t="s">
        <v>9878</v>
      </c>
      <c r="F3900" s="44" t="s">
        <v>74</v>
      </c>
      <c r="G3900" s="45">
        <v>60</v>
      </c>
      <c r="H3900" s="46">
        <v>0</v>
      </c>
      <c r="I3900" s="44" t="s">
        <v>657</v>
      </c>
      <c r="J3900" s="44" t="s">
        <v>658</v>
      </c>
      <c r="K3900" s="44" t="s">
        <v>566</v>
      </c>
      <c r="L3900" s="44" t="s">
        <v>567</v>
      </c>
      <c r="M3900" s="44" t="s">
        <v>659</v>
      </c>
      <c r="N3900" s="44"/>
      <c r="O3900" s="44" t="s">
        <v>9880</v>
      </c>
      <c r="P3900" s="44" t="s">
        <v>9876</v>
      </c>
      <c r="Q3900" s="44" t="s">
        <v>570</v>
      </c>
    </row>
    <row r="3901" spans="1:17" x14ac:dyDescent="0.25">
      <c r="A3901" s="44" t="s">
        <v>12285</v>
      </c>
      <c r="B3901" s="44" t="s">
        <v>10117</v>
      </c>
      <c r="C3901" s="44" t="s">
        <v>12286</v>
      </c>
      <c r="D3901" s="44" t="s">
        <v>74</v>
      </c>
      <c r="E3901" s="44" t="s">
        <v>9899</v>
      </c>
      <c r="F3901" s="44"/>
      <c r="G3901" s="45">
        <v>60</v>
      </c>
      <c r="H3901" s="46">
        <v>0</v>
      </c>
      <c r="I3901" s="44" t="s">
        <v>5074</v>
      </c>
      <c r="J3901" s="44" t="s">
        <v>5075</v>
      </c>
      <c r="K3901" s="44" t="s">
        <v>566</v>
      </c>
      <c r="L3901" s="44" t="s">
        <v>683</v>
      </c>
      <c r="M3901" s="44" t="s">
        <v>1899</v>
      </c>
      <c r="N3901" s="44"/>
      <c r="O3901" s="44" t="s">
        <v>9880</v>
      </c>
      <c r="P3901" s="44" t="s">
        <v>9876</v>
      </c>
      <c r="Q3901" s="44" t="s">
        <v>4245</v>
      </c>
    </row>
    <row r="3902" spans="1:17" x14ac:dyDescent="0.25">
      <c r="A3902" s="44" t="s">
        <v>12287</v>
      </c>
      <c r="B3902" s="44" t="s">
        <v>10117</v>
      </c>
      <c r="C3902" s="44" t="s">
        <v>12288</v>
      </c>
      <c r="D3902" s="44" t="s">
        <v>74</v>
      </c>
      <c r="E3902" s="44" t="s">
        <v>9899</v>
      </c>
      <c r="F3902" s="44"/>
      <c r="G3902" s="45">
        <v>60</v>
      </c>
      <c r="H3902" s="46">
        <v>0</v>
      </c>
      <c r="I3902" s="44" t="s">
        <v>681</v>
      </c>
      <c r="J3902" s="44" t="s">
        <v>682</v>
      </c>
      <c r="K3902" s="44" t="s">
        <v>566</v>
      </c>
      <c r="L3902" s="44" t="s">
        <v>683</v>
      </c>
      <c r="M3902" s="44" t="s">
        <v>1014</v>
      </c>
      <c r="N3902" s="44"/>
      <c r="O3902" s="44" t="s">
        <v>9880</v>
      </c>
      <c r="P3902" s="44" t="s">
        <v>9876</v>
      </c>
      <c r="Q3902" s="44" t="s">
        <v>4245</v>
      </c>
    </row>
    <row r="3903" spans="1:17" x14ac:dyDescent="0.25">
      <c r="A3903" s="44" t="s">
        <v>12289</v>
      </c>
      <c r="B3903" s="44" t="s">
        <v>10117</v>
      </c>
      <c r="C3903" s="44" t="s">
        <v>12290</v>
      </c>
      <c r="D3903" s="44" t="s">
        <v>74</v>
      </c>
      <c r="E3903" s="44" t="s">
        <v>9899</v>
      </c>
      <c r="F3903" s="44"/>
      <c r="G3903" s="45">
        <v>60</v>
      </c>
      <c r="H3903" s="46">
        <v>0</v>
      </c>
      <c r="I3903" s="44" t="s">
        <v>681</v>
      </c>
      <c r="J3903" s="44" t="s">
        <v>682</v>
      </c>
      <c r="K3903" s="44" t="s">
        <v>566</v>
      </c>
      <c r="L3903" s="44" t="s">
        <v>683</v>
      </c>
      <c r="M3903" s="44" t="s">
        <v>1021</v>
      </c>
      <c r="N3903" s="44"/>
      <c r="O3903" s="44" t="s">
        <v>9880</v>
      </c>
      <c r="P3903" s="44" t="s">
        <v>9876</v>
      </c>
      <c r="Q3903" s="44" t="s">
        <v>4245</v>
      </c>
    </row>
    <row r="3904" spans="1:17" x14ac:dyDescent="0.25">
      <c r="A3904" s="44" t="s">
        <v>12291</v>
      </c>
      <c r="B3904" s="44" t="s">
        <v>10111</v>
      </c>
      <c r="C3904" s="44" t="s">
        <v>12292</v>
      </c>
      <c r="D3904" s="44"/>
      <c r="E3904" s="44" t="s">
        <v>9878</v>
      </c>
      <c r="F3904" s="44" t="s">
        <v>74</v>
      </c>
      <c r="G3904" s="45">
        <v>60</v>
      </c>
      <c r="H3904" s="46">
        <v>0</v>
      </c>
      <c r="I3904" s="44" t="s">
        <v>657</v>
      </c>
      <c r="J3904" s="44" t="s">
        <v>658</v>
      </c>
      <c r="K3904" s="44" t="s">
        <v>566</v>
      </c>
      <c r="L3904" s="44" t="s">
        <v>567</v>
      </c>
      <c r="M3904" s="44" t="s">
        <v>974</v>
      </c>
      <c r="N3904" s="44"/>
      <c r="O3904" s="44" t="s">
        <v>9880</v>
      </c>
      <c r="P3904" s="44" t="s">
        <v>9876</v>
      </c>
      <c r="Q3904" s="44" t="s">
        <v>570</v>
      </c>
    </row>
    <row r="3905" spans="1:17" x14ac:dyDescent="0.25">
      <c r="A3905" s="44" t="s">
        <v>12293</v>
      </c>
      <c r="B3905" s="44" t="s">
        <v>10111</v>
      </c>
      <c r="C3905" s="44" t="s">
        <v>12294</v>
      </c>
      <c r="D3905" s="44"/>
      <c r="E3905" s="44" t="s">
        <v>9878</v>
      </c>
      <c r="F3905" s="44" t="s">
        <v>74</v>
      </c>
      <c r="G3905" s="45">
        <v>60</v>
      </c>
      <c r="H3905" s="46">
        <v>0</v>
      </c>
      <c r="I3905" s="44" t="s">
        <v>657</v>
      </c>
      <c r="J3905" s="44" t="s">
        <v>658</v>
      </c>
      <c r="K3905" s="44" t="s">
        <v>566</v>
      </c>
      <c r="L3905" s="44" t="s">
        <v>567</v>
      </c>
      <c r="M3905" s="44" t="s">
        <v>974</v>
      </c>
      <c r="N3905" s="44"/>
      <c r="O3905" s="44" t="s">
        <v>9880</v>
      </c>
      <c r="P3905" s="44" t="s">
        <v>9876</v>
      </c>
      <c r="Q3905" s="44" t="s">
        <v>570</v>
      </c>
    </row>
    <row r="3906" spans="1:17" x14ac:dyDescent="0.25">
      <c r="A3906" s="44" t="s">
        <v>12295</v>
      </c>
      <c r="B3906" s="44" t="s">
        <v>10117</v>
      </c>
      <c r="C3906" s="44" t="s">
        <v>12296</v>
      </c>
      <c r="D3906" s="44" t="s">
        <v>74</v>
      </c>
      <c r="E3906" s="44" t="s">
        <v>9899</v>
      </c>
      <c r="F3906" s="44"/>
      <c r="G3906" s="45">
        <v>60</v>
      </c>
      <c r="H3906" s="46">
        <v>0</v>
      </c>
      <c r="I3906" s="44" t="s">
        <v>5074</v>
      </c>
      <c r="J3906" s="44" t="s">
        <v>5075</v>
      </c>
      <c r="K3906" s="44" t="s">
        <v>566</v>
      </c>
      <c r="L3906" s="44" t="s">
        <v>683</v>
      </c>
      <c r="M3906" s="44" t="s">
        <v>1092</v>
      </c>
      <c r="N3906" s="44"/>
      <c r="O3906" s="44" t="s">
        <v>9880</v>
      </c>
      <c r="P3906" s="44" t="s">
        <v>9876</v>
      </c>
      <c r="Q3906" s="44" t="s">
        <v>4245</v>
      </c>
    </row>
    <row r="3907" spans="1:17" x14ac:dyDescent="0.25">
      <c r="A3907" s="44" t="s">
        <v>12297</v>
      </c>
      <c r="B3907" s="44" t="s">
        <v>10117</v>
      </c>
      <c r="C3907" s="44" t="s">
        <v>12298</v>
      </c>
      <c r="D3907" s="44" t="s">
        <v>74</v>
      </c>
      <c r="E3907" s="44" t="s">
        <v>9899</v>
      </c>
      <c r="F3907" s="44"/>
      <c r="G3907" s="45">
        <v>60</v>
      </c>
      <c r="H3907" s="46">
        <v>0</v>
      </c>
      <c r="I3907" s="44" t="s">
        <v>693</v>
      </c>
      <c r="J3907" s="44" t="s">
        <v>694</v>
      </c>
      <c r="K3907" s="44" t="s">
        <v>566</v>
      </c>
      <c r="L3907" s="44" t="s">
        <v>683</v>
      </c>
      <c r="M3907" s="44" t="s">
        <v>1078</v>
      </c>
      <c r="N3907" s="44"/>
      <c r="O3907" s="44" t="s">
        <v>9880</v>
      </c>
      <c r="P3907" s="44" t="s">
        <v>9876</v>
      </c>
      <c r="Q3907" s="44" t="s">
        <v>4245</v>
      </c>
    </row>
    <row r="3908" spans="1:17" x14ac:dyDescent="0.25">
      <c r="A3908" s="44" t="s">
        <v>12299</v>
      </c>
      <c r="B3908" s="44" t="s">
        <v>10111</v>
      </c>
      <c r="C3908" s="44" t="s">
        <v>12300</v>
      </c>
      <c r="D3908" s="44"/>
      <c r="E3908" s="44" t="s">
        <v>9878</v>
      </c>
      <c r="F3908" s="44" t="s">
        <v>74</v>
      </c>
      <c r="G3908" s="45">
        <v>60</v>
      </c>
      <c r="H3908" s="46">
        <v>0</v>
      </c>
      <c r="I3908" s="44" t="s">
        <v>617</v>
      </c>
      <c r="J3908" s="44" t="s">
        <v>618</v>
      </c>
      <c r="K3908" s="44" t="s">
        <v>566</v>
      </c>
      <c r="L3908" s="44" t="s">
        <v>567</v>
      </c>
      <c r="M3908" s="44" t="s">
        <v>784</v>
      </c>
      <c r="N3908" s="44" t="s">
        <v>3235</v>
      </c>
      <c r="O3908" s="44" t="s">
        <v>9880</v>
      </c>
      <c r="P3908" s="44" t="s">
        <v>9876</v>
      </c>
      <c r="Q3908" s="44" t="s">
        <v>570</v>
      </c>
    </row>
    <row r="3909" spans="1:17" x14ac:dyDescent="0.25">
      <c r="A3909" s="44" t="s">
        <v>12301</v>
      </c>
      <c r="B3909" s="44" t="s">
        <v>10117</v>
      </c>
      <c r="C3909" s="44" t="s">
        <v>12302</v>
      </c>
      <c r="D3909" s="44" t="s">
        <v>74</v>
      </c>
      <c r="E3909" s="44" t="s">
        <v>9899</v>
      </c>
      <c r="F3909" s="44"/>
      <c r="G3909" s="45">
        <v>60</v>
      </c>
      <c r="H3909" s="46">
        <v>0</v>
      </c>
      <c r="I3909" s="44" t="s">
        <v>681</v>
      </c>
      <c r="J3909" s="44" t="s">
        <v>682</v>
      </c>
      <c r="K3909" s="44" t="s">
        <v>566</v>
      </c>
      <c r="L3909" s="44" t="s">
        <v>683</v>
      </c>
      <c r="M3909" s="44" t="s">
        <v>759</v>
      </c>
      <c r="N3909" s="44"/>
      <c r="O3909" s="44" t="s">
        <v>9880</v>
      </c>
      <c r="P3909" s="44" t="s">
        <v>9876</v>
      </c>
      <c r="Q3909" s="44" t="s">
        <v>4245</v>
      </c>
    </row>
    <row r="3910" spans="1:17" x14ac:dyDescent="0.25">
      <c r="A3910" s="44" t="s">
        <v>12303</v>
      </c>
      <c r="B3910" s="44" t="s">
        <v>10117</v>
      </c>
      <c r="C3910" s="44" t="s">
        <v>12304</v>
      </c>
      <c r="D3910" s="44" t="s">
        <v>74</v>
      </c>
      <c r="E3910" s="44" t="s">
        <v>9899</v>
      </c>
      <c r="F3910" s="44"/>
      <c r="G3910" s="45">
        <v>60</v>
      </c>
      <c r="H3910" s="46">
        <v>0</v>
      </c>
      <c r="I3910" s="44" t="s">
        <v>681</v>
      </c>
      <c r="J3910" s="44" t="s">
        <v>682</v>
      </c>
      <c r="K3910" s="44" t="s">
        <v>566</v>
      </c>
      <c r="L3910" s="44" t="s">
        <v>683</v>
      </c>
      <c r="M3910" s="44" t="s">
        <v>1106</v>
      </c>
      <c r="N3910" s="44"/>
      <c r="O3910" s="44" t="s">
        <v>9880</v>
      </c>
      <c r="P3910" s="44" t="s">
        <v>9876</v>
      </c>
      <c r="Q3910" s="44" t="s">
        <v>4245</v>
      </c>
    </row>
    <row r="3911" spans="1:17" x14ac:dyDescent="0.25">
      <c r="A3911" s="44" t="s">
        <v>12305</v>
      </c>
      <c r="B3911" s="44" t="s">
        <v>10111</v>
      </c>
      <c r="C3911" s="44" t="s">
        <v>12306</v>
      </c>
      <c r="D3911" s="44"/>
      <c r="E3911" s="44" t="s">
        <v>9878</v>
      </c>
      <c r="F3911" s="44" t="s">
        <v>74</v>
      </c>
      <c r="G3911" s="45">
        <v>60</v>
      </c>
      <c r="H3911" s="46">
        <v>0</v>
      </c>
      <c r="I3911" s="44" t="s">
        <v>789</v>
      </c>
      <c r="J3911" s="44" t="s">
        <v>790</v>
      </c>
      <c r="K3911" s="44" t="s">
        <v>566</v>
      </c>
      <c r="L3911" s="44" t="s">
        <v>567</v>
      </c>
      <c r="M3911" s="44" t="s">
        <v>974</v>
      </c>
      <c r="N3911" s="44"/>
      <c r="O3911" s="44" t="s">
        <v>9880</v>
      </c>
      <c r="P3911" s="44" t="s">
        <v>9876</v>
      </c>
      <c r="Q3911" s="44" t="s">
        <v>570</v>
      </c>
    </row>
    <row r="3912" spans="1:17" x14ac:dyDescent="0.25">
      <c r="A3912" s="44" t="s">
        <v>12307</v>
      </c>
      <c r="B3912" s="44" t="s">
        <v>10111</v>
      </c>
      <c r="C3912" s="44" t="s">
        <v>12308</v>
      </c>
      <c r="D3912" s="44"/>
      <c r="E3912" s="44" t="s">
        <v>9878</v>
      </c>
      <c r="F3912" s="44" t="s">
        <v>74</v>
      </c>
      <c r="G3912" s="45">
        <v>60</v>
      </c>
      <c r="H3912" s="46">
        <v>0</v>
      </c>
      <c r="I3912" s="44" t="s">
        <v>583</v>
      </c>
      <c r="J3912" s="44" t="s">
        <v>584</v>
      </c>
      <c r="K3912" s="44" t="s">
        <v>566</v>
      </c>
      <c r="L3912" s="44" t="s">
        <v>567</v>
      </c>
      <c r="M3912" s="44" t="s">
        <v>766</v>
      </c>
      <c r="N3912" s="44" t="s">
        <v>3118</v>
      </c>
      <c r="O3912" s="44" t="s">
        <v>9880</v>
      </c>
      <c r="P3912" s="44" t="s">
        <v>9876</v>
      </c>
      <c r="Q3912" s="44" t="s">
        <v>570</v>
      </c>
    </row>
    <row r="3913" spans="1:17" x14ac:dyDescent="0.25">
      <c r="A3913" s="44" t="s">
        <v>12309</v>
      </c>
      <c r="B3913" s="44" t="s">
        <v>10111</v>
      </c>
      <c r="C3913" s="44" t="s">
        <v>12310</v>
      </c>
      <c r="D3913" s="44"/>
      <c r="E3913" s="44" t="s">
        <v>9878</v>
      </c>
      <c r="F3913" s="44" t="s">
        <v>74</v>
      </c>
      <c r="G3913" s="45">
        <v>60</v>
      </c>
      <c r="H3913" s="46">
        <v>0</v>
      </c>
      <c r="I3913" s="44" t="s">
        <v>623</v>
      </c>
      <c r="J3913" s="44" t="s">
        <v>624</v>
      </c>
      <c r="K3913" s="44" t="s">
        <v>566</v>
      </c>
      <c r="L3913" s="44" t="s">
        <v>567</v>
      </c>
      <c r="M3913" s="44" t="s">
        <v>2320</v>
      </c>
      <c r="N3913" s="44"/>
      <c r="O3913" s="44" t="s">
        <v>9880</v>
      </c>
      <c r="P3913" s="44" t="s">
        <v>9876</v>
      </c>
      <c r="Q3913" s="44" t="s">
        <v>570</v>
      </c>
    </row>
    <row r="3914" spans="1:17" x14ac:dyDescent="0.25">
      <c r="A3914" s="44" t="s">
        <v>12311</v>
      </c>
      <c r="B3914" s="44" t="s">
        <v>10117</v>
      </c>
      <c r="C3914" s="44" t="s">
        <v>12312</v>
      </c>
      <c r="D3914" s="44" t="s">
        <v>74</v>
      </c>
      <c r="E3914" s="44" t="s">
        <v>9899</v>
      </c>
      <c r="F3914" s="44"/>
      <c r="G3914" s="45">
        <v>60</v>
      </c>
      <c r="H3914" s="46">
        <v>0</v>
      </c>
      <c r="I3914" s="44" t="s">
        <v>681</v>
      </c>
      <c r="J3914" s="44" t="s">
        <v>682</v>
      </c>
      <c r="K3914" s="44" t="s">
        <v>566</v>
      </c>
      <c r="L3914" s="44" t="s">
        <v>683</v>
      </c>
      <c r="M3914" s="44" t="s">
        <v>1179</v>
      </c>
      <c r="N3914" s="44"/>
      <c r="O3914" s="44" t="s">
        <v>9880</v>
      </c>
      <c r="P3914" s="44" t="s">
        <v>9876</v>
      </c>
      <c r="Q3914" s="44" t="s">
        <v>4245</v>
      </c>
    </row>
    <row r="3915" spans="1:17" x14ac:dyDescent="0.25">
      <c r="A3915" s="44" t="s">
        <v>12313</v>
      </c>
      <c r="B3915" s="44" t="s">
        <v>10117</v>
      </c>
      <c r="C3915" s="44" t="s">
        <v>12314</v>
      </c>
      <c r="D3915" s="44" t="s">
        <v>74</v>
      </c>
      <c r="E3915" s="44" t="s">
        <v>9899</v>
      </c>
      <c r="F3915" s="44"/>
      <c r="G3915" s="45">
        <v>60</v>
      </c>
      <c r="H3915" s="46">
        <v>0</v>
      </c>
      <c r="I3915" s="44" t="s">
        <v>681</v>
      </c>
      <c r="J3915" s="44" t="s">
        <v>682</v>
      </c>
      <c r="K3915" s="44" t="s">
        <v>566</v>
      </c>
      <c r="L3915" s="44" t="s">
        <v>683</v>
      </c>
      <c r="M3915" s="44" t="s">
        <v>1106</v>
      </c>
      <c r="N3915" s="44"/>
      <c r="O3915" s="44" t="s">
        <v>9880</v>
      </c>
      <c r="P3915" s="44" t="s">
        <v>9876</v>
      </c>
      <c r="Q3915" s="44" t="s">
        <v>4245</v>
      </c>
    </row>
    <row r="3916" spans="1:17" x14ac:dyDescent="0.25">
      <c r="A3916" s="44" t="s">
        <v>12315</v>
      </c>
      <c r="B3916" s="44" t="s">
        <v>10111</v>
      </c>
      <c r="C3916" s="44" t="s">
        <v>12316</v>
      </c>
      <c r="D3916" s="44"/>
      <c r="E3916" s="44" t="s">
        <v>9878</v>
      </c>
      <c r="F3916" s="44" t="s">
        <v>74</v>
      </c>
      <c r="G3916" s="45">
        <v>60</v>
      </c>
      <c r="H3916" s="46">
        <v>0</v>
      </c>
      <c r="I3916" s="44" t="s">
        <v>623</v>
      </c>
      <c r="J3916" s="44" t="s">
        <v>624</v>
      </c>
      <c r="K3916" s="44" t="s">
        <v>566</v>
      </c>
      <c r="L3916" s="44" t="s">
        <v>567</v>
      </c>
      <c r="M3916" s="44" t="s">
        <v>2320</v>
      </c>
      <c r="N3916" s="44"/>
      <c r="O3916" s="44" t="s">
        <v>9880</v>
      </c>
      <c r="P3916" s="44" t="s">
        <v>9876</v>
      </c>
      <c r="Q3916" s="44" t="s">
        <v>570</v>
      </c>
    </row>
    <row r="3917" spans="1:17" x14ac:dyDescent="0.25">
      <c r="A3917" s="44" t="s">
        <v>12317</v>
      </c>
      <c r="B3917" s="44" t="s">
        <v>10117</v>
      </c>
      <c r="C3917" s="44" t="s">
        <v>12318</v>
      </c>
      <c r="D3917" s="44" t="s">
        <v>74</v>
      </c>
      <c r="E3917" s="44" t="s">
        <v>9899</v>
      </c>
      <c r="F3917" s="44"/>
      <c r="G3917" s="45">
        <v>60</v>
      </c>
      <c r="H3917" s="46">
        <v>0</v>
      </c>
      <c r="I3917" s="44" t="s">
        <v>693</v>
      </c>
      <c r="J3917" s="44" t="s">
        <v>694</v>
      </c>
      <c r="K3917" s="44" t="s">
        <v>566</v>
      </c>
      <c r="L3917" s="44" t="s">
        <v>683</v>
      </c>
      <c r="M3917" s="44" t="s">
        <v>1078</v>
      </c>
      <c r="N3917" s="44"/>
      <c r="O3917" s="44" t="s">
        <v>9880</v>
      </c>
      <c r="P3917" s="44" t="s">
        <v>9876</v>
      </c>
      <c r="Q3917" s="44" t="s">
        <v>4245</v>
      </c>
    </row>
    <row r="3918" spans="1:17" x14ac:dyDescent="0.25">
      <c r="A3918" s="44" t="s">
        <v>12319</v>
      </c>
      <c r="B3918" s="44" t="s">
        <v>10114</v>
      </c>
      <c r="C3918" s="44" t="s">
        <v>12320</v>
      </c>
      <c r="D3918" s="44" t="s">
        <v>74</v>
      </c>
      <c r="E3918" s="44" t="s">
        <v>9899</v>
      </c>
      <c r="F3918" s="44"/>
      <c r="G3918" s="45">
        <v>60</v>
      </c>
      <c r="H3918" s="46">
        <v>0</v>
      </c>
      <c r="I3918" s="44" t="s">
        <v>693</v>
      </c>
      <c r="J3918" s="44" t="s">
        <v>694</v>
      </c>
      <c r="K3918" s="44" t="s">
        <v>566</v>
      </c>
      <c r="L3918" s="44" t="s">
        <v>683</v>
      </c>
      <c r="M3918" s="44" t="s">
        <v>1159</v>
      </c>
      <c r="N3918" s="44"/>
      <c r="O3918" s="44" t="s">
        <v>9880</v>
      </c>
      <c r="P3918" s="44" t="s">
        <v>9876</v>
      </c>
      <c r="Q3918" s="44" t="s">
        <v>4245</v>
      </c>
    </row>
    <row r="3919" spans="1:17" x14ac:dyDescent="0.25">
      <c r="A3919" s="44" t="s">
        <v>12321</v>
      </c>
      <c r="B3919" s="44" t="s">
        <v>10117</v>
      </c>
      <c r="C3919" s="44" t="s">
        <v>12322</v>
      </c>
      <c r="D3919" s="44" t="s">
        <v>74</v>
      </c>
      <c r="E3919" s="44" t="s">
        <v>9899</v>
      </c>
      <c r="F3919" s="44"/>
      <c r="G3919" s="45">
        <v>60</v>
      </c>
      <c r="H3919" s="46">
        <v>0</v>
      </c>
      <c r="I3919" s="44" t="s">
        <v>681</v>
      </c>
      <c r="J3919" s="44" t="s">
        <v>682</v>
      </c>
      <c r="K3919" s="44" t="s">
        <v>566</v>
      </c>
      <c r="L3919" s="44" t="s">
        <v>683</v>
      </c>
      <c r="M3919" s="44" t="s">
        <v>759</v>
      </c>
      <c r="N3919" s="44"/>
      <c r="O3919" s="44" t="s">
        <v>9880</v>
      </c>
      <c r="P3919" s="44" t="s">
        <v>9876</v>
      </c>
      <c r="Q3919" s="44" t="s">
        <v>4245</v>
      </c>
    </row>
    <row r="3920" spans="1:17" x14ac:dyDescent="0.25">
      <c r="A3920" s="44" t="s">
        <v>12323</v>
      </c>
      <c r="B3920" s="44" t="s">
        <v>10114</v>
      </c>
      <c r="C3920" s="44" t="s">
        <v>12324</v>
      </c>
      <c r="D3920" s="44" t="s">
        <v>74</v>
      </c>
      <c r="E3920" s="44" t="s">
        <v>9899</v>
      </c>
      <c r="F3920" s="44"/>
      <c r="G3920" s="45">
        <v>60</v>
      </c>
      <c r="H3920" s="46">
        <v>0</v>
      </c>
      <c r="I3920" s="44" t="s">
        <v>693</v>
      </c>
      <c r="J3920" s="44" t="s">
        <v>694</v>
      </c>
      <c r="K3920" s="44" t="s">
        <v>566</v>
      </c>
      <c r="L3920" s="44" t="s">
        <v>683</v>
      </c>
      <c r="M3920" s="44" t="s">
        <v>1068</v>
      </c>
      <c r="N3920" s="44"/>
      <c r="O3920" s="44" t="s">
        <v>9880</v>
      </c>
      <c r="P3920" s="44" t="s">
        <v>9876</v>
      </c>
      <c r="Q3920" s="44" t="s">
        <v>4245</v>
      </c>
    </row>
    <row r="3921" spans="1:17" x14ac:dyDescent="0.25">
      <c r="A3921" s="44" t="s">
        <v>12325</v>
      </c>
      <c r="B3921" s="44" t="s">
        <v>10117</v>
      </c>
      <c r="C3921" s="44" t="s">
        <v>12326</v>
      </c>
      <c r="D3921" s="44" t="s">
        <v>74</v>
      </c>
      <c r="E3921" s="44" t="s">
        <v>9899</v>
      </c>
      <c r="F3921" s="44"/>
      <c r="G3921" s="45">
        <v>60</v>
      </c>
      <c r="H3921" s="46">
        <v>0</v>
      </c>
      <c r="I3921" s="44" t="s">
        <v>681</v>
      </c>
      <c r="J3921" s="44" t="s">
        <v>682</v>
      </c>
      <c r="K3921" s="44" t="s">
        <v>566</v>
      </c>
      <c r="L3921" s="44" t="s">
        <v>683</v>
      </c>
      <c r="M3921" s="44" t="s">
        <v>759</v>
      </c>
      <c r="N3921" s="44"/>
      <c r="O3921" s="44" t="s">
        <v>9880</v>
      </c>
      <c r="P3921" s="44" t="s">
        <v>9876</v>
      </c>
      <c r="Q3921" s="44" t="s">
        <v>4245</v>
      </c>
    </row>
    <row r="3922" spans="1:17" x14ac:dyDescent="0.25">
      <c r="A3922" s="44" t="s">
        <v>12327</v>
      </c>
      <c r="B3922" s="44" t="s">
        <v>10111</v>
      </c>
      <c r="C3922" s="44" t="s">
        <v>12328</v>
      </c>
      <c r="D3922" s="44"/>
      <c r="E3922" s="44" t="s">
        <v>9878</v>
      </c>
      <c r="F3922" s="44" t="s">
        <v>74</v>
      </c>
      <c r="G3922" s="45">
        <v>60</v>
      </c>
      <c r="H3922" s="46">
        <v>0</v>
      </c>
      <c r="I3922" s="44" t="s">
        <v>575</v>
      </c>
      <c r="J3922" s="44" t="s">
        <v>576</v>
      </c>
      <c r="K3922" s="44" t="s">
        <v>566</v>
      </c>
      <c r="L3922" s="44" t="s">
        <v>567</v>
      </c>
      <c r="M3922" s="44" t="s">
        <v>629</v>
      </c>
      <c r="N3922" s="44"/>
      <c r="O3922" s="44" t="s">
        <v>9880</v>
      </c>
      <c r="P3922" s="44" t="s">
        <v>9876</v>
      </c>
      <c r="Q3922" s="44" t="s">
        <v>570</v>
      </c>
    </row>
    <row r="3923" spans="1:17" x14ac:dyDescent="0.25">
      <c r="A3923" s="44" t="s">
        <v>12329</v>
      </c>
      <c r="B3923" s="44" t="s">
        <v>10111</v>
      </c>
      <c r="C3923" s="44" t="s">
        <v>12330</v>
      </c>
      <c r="D3923" s="44"/>
      <c r="E3923" s="44" t="s">
        <v>9878</v>
      </c>
      <c r="F3923" s="44" t="s">
        <v>74</v>
      </c>
      <c r="G3923" s="45">
        <v>60</v>
      </c>
      <c r="H3923" s="46">
        <v>0</v>
      </c>
      <c r="I3923" s="44" t="s">
        <v>617</v>
      </c>
      <c r="J3923" s="44" t="s">
        <v>618</v>
      </c>
      <c r="K3923" s="44" t="s">
        <v>566</v>
      </c>
      <c r="L3923" s="44" t="s">
        <v>567</v>
      </c>
      <c r="M3923" s="44" t="s">
        <v>766</v>
      </c>
      <c r="N3923" s="44" t="s">
        <v>3539</v>
      </c>
      <c r="O3923" s="44" t="s">
        <v>9880</v>
      </c>
      <c r="P3923" s="44" t="s">
        <v>9876</v>
      </c>
      <c r="Q3923" s="44" t="s">
        <v>570</v>
      </c>
    </row>
    <row r="3924" spans="1:17" x14ac:dyDescent="0.25">
      <c r="A3924" s="44" t="s">
        <v>12331</v>
      </c>
      <c r="B3924" s="44" t="s">
        <v>10117</v>
      </c>
      <c r="C3924" s="44" t="s">
        <v>12332</v>
      </c>
      <c r="D3924" s="44" t="s">
        <v>74</v>
      </c>
      <c r="E3924" s="44" t="s">
        <v>9899</v>
      </c>
      <c r="F3924" s="44"/>
      <c r="G3924" s="45">
        <v>60</v>
      </c>
      <c r="H3924" s="46">
        <v>0</v>
      </c>
      <c r="I3924" s="44" t="s">
        <v>681</v>
      </c>
      <c r="J3924" s="44" t="s">
        <v>682</v>
      </c>
      <c r="K3924" s="44" t="s">
        <v>566</v>
      </c>
      <c r="L3924" s="44" t="s">
        <v>683</v>
      </c>
      <c r="M3924" s="44" t="s">
        <v>759</v>
      </c>
      <c r="N3924" s="44"/>
      <c r="O3924" s="44" t="s">
        <v>9880</v>
      </c>
      <c r="P3924" s="44" t="s">
        <v>9876</v>
      </c>
      <c r="Q3924" s="44" t="s">
        <v>4245</v>
      </c>
    </row>
    <row r="3925" spans="1:17" x14ac:dyDescent="0.25">
      <c r="A3925" s="44" t="s">
        <v>12333</v>
      </c>
      <c r="B3925" s="44" t="s">
        <v>10111</v>
      </c>
      <c r="C3925" s="44" t="s">
        <v>12334</v>
      </c>
      <c r="D3925" s="44"/>
      <c r="E3925" s="44" t="s">
        <v>9878</v>
      </c>
      <c r="F3925" s="44" t="s">
        <v>74</v>
      </c>
      <c r="G3925" s="45">
        <v>60</v>
      </c>
      <c r="H3925" s="46">
        <v>0</v>
      </c>
      <c r="I3925" s="44" t="s">
        <v>583</v>
      </c>
      <c r="J3925" s="44" t="s">
        <v>584</v>
      </c>
      <c r="K3925" s="44" t="s">
        <v>566</v>
      </c>
      <c r="L3925" s="44" t="s">
        <v>567</v>
      </c>
      <c r="M3925" s="44" t="s">
        <v>710</v>
      </c>
      <c r="N3925" s="44"/>
      <c r="O3925" s="44" t="s">
        <v>9880</v>
      </c>
      <c r="P3925" s="44" t="s">
        <v>9876</v>
      </c>
      <c r="Q3925" s="44" t="s">
        <v>570</v>
      </c>
    </row>
    <row r="3926" spans="1:17" x14ac:dyDescent="0.25">
      <c r="A3926" s="44" t="s">
        <v>12335</v>
      </c>
      <c r="B3926" s="44" t="s">
        <v>10111</v>
      </c>
      <c r="C3926" s="44" t="s">
        <v>12336</v>
      </c>
      <c r="D3926" s="44"/>
      <c r="E3926" s="44" t="s">
        <v>9878</v>
      </c>
      <c r="F3926" s="44" t="s">
        <v>74</v>
      </c>
      <c r="G3926" s="45">
        <v>60</v>
      </c>
      <c r="H3926" s="46">
        <v>0</v>
      </c>
      <c r="I3926" s="44" t="s">
        <v>657</v>
      </c>
      <c r="J3926" s="44" t="s">
        <v>658</v>
      </c>
      <c r="K3926" s="44" t="s">
        <v>566</v>
      </c>
      <c r="L3926" s="44" t="s">
        <v>567</v>
      </c>
      <c r="M3926" s="44" t="s">
        <v>974</v>
      </c>
      <c r="N3926" s="44"/>
      <c r="O3926" s="44" t="s">
        <v>9880</v>
      </c>
      <c r="P3926" s="44" t="s">
        <v>9876</v>
      </c>
      <c r="Q3926" s="44" t="s">
        <v>570</v>
      </c>
    </row>
    <row r="3927" spans="1:17" x14ac:dyDescent="0.25">
      <c r="A3927" s="44" t="s">
        <v>12337</v>
      </c>
      <c r="B3927" s="44" t="s">
        <v>10111</v>
      </c>
      <c r="C3927" s="44" t="s">
        <v>12338</v>
      </c>
      <c r="D3927" s="44"/>
      <c r="E3927" s="44" t="s">
        <v>9878</v>
      </c>
      <c r="F3927" s="44" t="s">
        <v>74</v>
      </c>
      <c r="G3927" s="45">
        <v>60</v>
      </c>
      <c r="H3927" s="46">
        <v>0</v>
      </c>
      <c r="I3927" s="44" t="s">
        <v>575</v>
      </c>
      <c r="J3927" s="44" t="s">
        <v>576</v>
      </c>
      <c r="K3927" s="44" t="s">
        <v>566</v>
      </c>
      <c r="L3927" s="44" t="s">
        <v>567</v>
      </c>
      <c r="M3927" s="44" t="s">
        <v>663</v>
      </c>
      <c r="N3927" s="44"/>
      <c r="O3927" s="44" t="s">
        <v>9880</v>
      </c>
      <c r="P3927" s="44" t="s">
        <v>9876</v>
      </c>
      <c r="Q3927" s="44" t="s">
        <v>570</v>
      </c>
    </row>
    <row r="3928" spans="1:17" x14ac:dyDescent="0.25">
      <c r="A3928" s="44" t="s">
        <v>12339</v>
      </c>
      <c r="B3928" s="44" t="s">
        <v>10117</v>
      </c>
      <c r="C3928" s="44" t="s">
        <v>12340</v>
      </c>
      <c r="D3928" s="44" t="s">
        <v>74</v>
      </c>
      <c r="E3928" s="44" t="s">
        <v>9899</v>
      </c>
      <c r="F3928" s="44"/>
      <c r="G3928" s="45">
        <v>60</v>
      </c>
      <c r="H3928" s="46">
        <v>0</v>
      </c>
      <c r="I3928" s="44" t="s">
        <v>681</v>
      </c>
      <c r="J3928" s="44" t="s">
        <v>682</v>
      </c>
      <c r="K3928" s="44" t="s">
        <v>566</v>
      </c>
      <c r="L3928" s="44" t="s">
        <v>683</v>
      </c>
      <c r="M3928" s="44" t="s">
        <v>1179</v>
      </c>
      <c r="N3928" s="44"/>
      <c r="O3928" s="44" t="s">
        <v>9880</v>
      </c>
      <c r="P3928" s="44" t="s">
        <v>9876</v>
      </c>
      <c r="Q3928" s="44" t="s">
        <v>4245</v>
      </c>
    </row>
    <row r="3929" spans="1:17" x14ac:dyDescent="0.25">
      <c r="A3929" s="44" t="s">
        <v>12341</v>
      </c>
      <c r="B3929" s="44" t="s">
        <v>10111</v>
      </c>
      <c r="C3929" s="44" t="s">
        <v>12342</v>
      </c>
      <c r="D3929" s="44"/>
      <c r="E3929" s="44" t="s">
        <v>9878</v>
      </c>
      <c r="F3929" s="44" t="s">
        <v>74</v>
      </c>
      <c r="G3929" s="45">
        <v>60</v>
      </c>
      <c r="H3929" s="46">
        <v>0</v>
      </c>
      <c r="I3929" s="44" t="s">
        <v>575</v>
      </c>
      <c r="J3929" s="44" t="s">
        <v>576</v>
      </c>
      <c r="K3929" s="44" t="s">
        <v>566</v>
      </c>
      <c r="L3929" s="44" t="s">
        <v>567</v>
      </c>
      <c r="M3929" s="44" t="s">
        <v>1217</v>
      </c>
      <c r="N3929" s="44"/>
      <c r="O3929" s="44" t="s">
        <v>9880</v>
      </c>
      <c r="P3929" s="44" t="s">
        <v>9876</v>
      </c>
      <c r="Q3929" s="44" t="s">
        <v>570</v>
      </c>
    </row>
    <row r="3930" spans="1:17" x14ac:dyDescent="0.25">
      <c r="A3930" s="44" t="s">
        <v>12343</v>
      </c>
      <c r="B3930" s="44" t="s">
        <v>10117</v>
      </c>
      <c r="C3930" s="44" t="s">
        <v>12344</v>
      </c>
      <c r="D3930" s="44" t="s">
        <v>74</v>
      </c>
      <c r="E3930" s="44" t="s">
        <v>9899</v>
      </c>
      <c r="F3930" s="44"/>
      <c r="G3930" s="45">
        <v>60</v>
      </c>
      <c r="H3930" s="46">
        <v>0</v>
      </c>
      <c r="I3930" s="44" t="s">
        <v>693</v>
      </c>
      <c r="J3930" s="44" t="s">
        <v>694</v>
      </c>
      <c r="K3930" s="44" t="s">
        <v>566</v>
      </c>
      <c r="L3930" s="44" t="s">
        <v>683</v>
      </c>
      <c r="M3930" s="44" t="s">
        <v>695</v>
      </c>
      <c r="N3930" s="44"/>
      <c r="O3930" s="44" t="s">
        <v>9880</v>
      </c>
      <c r="P3930" s="44" t="s">
        <v>9876</v>
      </c>
      <c r="Q3930" s="44" t="s">
        <v>4245</v>
      </c>
    </row>
    <row r="3931" spans="1:17" x14ac:dyDescent="0.25">
      <c r="A3931" s="44" t="s">
        <v>12345</v>
      </c>
      <c r="B3931" s="44" t="s">
        <v>12346</v>
      </c>
      <c r="C3931" s="44" t="s">
        <v>12347</v>
      </c>
      <c r="D3931" s="44"/>
      <c r="E3931" s="44" t="s">
        <v>10109</v>
      </c>
      <c r="F3931" s="44"/>
      <c r="G3931" s="45">
        <v>60</v>
      </c>
      <c r="H3931" s="46">
        <v>0</v>
      </c>
      <c r="I3931" s="44" t="s">
        <v>617</v>
      </c>
      <c r="J3931" s="44" t="s">
        <v>618</v>
      </c>
      <c r="K3931" s="44" t="s">
        <v>566</v>
      </c>
      <c r="L3931" s="44" t="s">
        <v>643</v>
      </c>
      <c r="M3931" s="44" t="s">
        <v>644</v>
      </c>
      <c r="N3931" s="44"/>
      <c r="O3931" s="44" t="s">
        <v>9880</v>
      </c>
      <c r="P3931" s="44" t="s">
        <v>9876</v>
      </c>
      <c r="Q3931" s="44" t="s">
        <v>570</v>
      </c>
    </row>
    <row r="3932" spans="1:17" x14ac:dyDescent="0.25">
      <c r="A3932" s="44" t="s">
        <v>12348</v>
      </c>
      <c r="B3932" s="44" t="s">
        <v>10111</v>
      </c>
      <c r="C3932" s="44" t="s">
        <v>12349</v>
      </c>
      <c r="D3932" s="44"/>
      <c r="E3932" s="44" t="s">
        <v>9878</v>
      </c>
      <c r="F3932" s="44" t="s">
        <v>74</v>
      </c>
      <c r="G3932" s="45">
        <v>60</v>
      </c>
      <c r="H3932" s="46">
        <v>0</v>
      </c>
      <c r="I3932" s="44" t="s">
        <v>583</v>
      </c>
      <c r="J3932" s="44" t="s">
        <v>584</v>
      </c>
      <c r="K3932" s="44" t="s">
        <v>566</v>
      </c>
      <c r="L3932" s="44" t="s">
        <v>567</v>
      </c>
      <c r="M3932" s="44" t="s">
        <v>766</v>
      </c>
      <c r="N3932" s="44" t="s">
        <v>3118</v>
      </c>
      <c r="O3932" s="44" t="s">
        <v>9880</v>
      </c>
      <c r="P3932" s="44" t="s">
        <v>9876</v>
      </c>
      <c r="Q3932" s="44" t="s">
        <v>570</v>
      </c>
    </row>
    <row r="3933" spans="1:17" x14ac:dyDescent="0.25">
      <c r="A3933" s="44" t="s">
        <v>12350</v>
      </c>
      <c r="B3933" s="44" t="s">
        <v>10111</v>
      </c>
      <c r="C3933" s="44" t="s">
        <v>12351</v>
      </c>
      <c r="D3933" s="44"/>
      <c r="E3933" s="44" t="s">
        <v>9878</v>
      </c>
      <c r="F3933" s="44" t="s">
        <v>74</v>
      </c>
      <c r="G3933" s="45">
        <v>60</v>
      </c>
      <c r="H3933" s="46">
        <v>0</v>
      </c>
      <c r="I3933" s="44" t="s">
        <v>623</v>
      </c>
      <c r="J3933" s="44" t="s">
        <v>624</v>
      </c>
      <c r="K3933" s="44" t="s">
        <v>566</v>
      </c>
      <c r="L3933" s="44" t="s">
        <v>567</v>
      </c>
      <c r="M3933" s="44" t="s">
        <v>725</v>
      </c>
      <c r="N3933" s="44"/>
      <c r="O3933" s="44" t="s">
        <v>9880</v>
      </c>
      <c r="P3933" s="44" t="s">
        <v>9876</v>
      </c>
      <c r="Q3933" s="44" t="s">
        <v>570</v>
      </c>
    </row>
    <row r="3934" spans="1:17" x14ac:dyDescent="0.25">
      <c r="A3934" s="44" t="s">
        <v>12352</v>
      </c>
      <c r="B3934" s="44" t="s">
        <v>10117</v>
      </c>
      <c r="C3934" s="44" t="s">
        <v>12353</v>
      </c>
      <c r="D3934" s="44" t="s">
        <v>74</v>
      </c>
      <c r="E3934" s="44" t="s">
        <v>9899</v>
      </c>
      <c r="F3934" s="44"/>
      <c r="G3934" s="45">
        <v>60</v>
      </c>
      <c r="H3934" s="46">
        <v>0</v>
      </c>
      <c r="I3934" s="44" t="s">
        <v>5074</v>
      </c>
      <c r="J3934" s="44" t="s">
        <v>5075</v>
      </c>
      <c r="K3934" s="44" t="s">
        <v>566</v>
      </c>
      <c r="L3934" s="44" t="s">
        <v>683</v>
      </c>
      <c r="M3934" s="44" t="s">
        <v>1092</v>
      </c>
      <c r="N3934" s="44"/>
      <c r="O3934" s="44" t="s">
        <v>9880</v>
      </c>
      <c r="P3934" s="44" t="s">
        <v>9876</v>
      </c>
      <c r="Q3934" s="44" t="s">
        <v>4245</v>
      </c>
    </row>
    <row r="3935" spans="1:17" x14ac:dyDescent="0.25">
      <c r="A3935" s="44" t="s">
        <v>12354</v>
      </c>
      <c r="B3935" s="44" t="s">
        <v>10111</v>
      </c>
      <c r="C3935" s="44" t="s">
        <v>12355</v>
      </c>
      <c r="D3935" s="44"/>
      <c r="E3935" s="44" t="s">
        <v>9878</v>
      </c>
      <c r="F3935" s="44" t="s">
        <v>74</v>
      </c>
      <c r="G3935" s="45">
        <v>60</v>
      </c>
      <c r="H3935" s="46">
        <v>0</v>
      </c>
      <c r="I3935" s="44" t="s">
        <v>623</v>
      </c>
      <c r="J3935" s="44" t="s">
        <v>624</v>
      </c>
      <c r="K3935" s="44" t="s">
        <v>566</v>
      </c>
      <c r="L3935" s="44" t="s">
        <v>567</v>
      </c>
      <c r="M3935" s="44" t="s">
        <v>725</v>
      </c>
      <c r="N3935" s="44"/>
      <c r="O3935" s="44" t="s">
        <v>9880</v>
      </c>
      <c r="P3935" s="44" t="s">
        <v>9876</v>
      </c>
      <c r="Q3935" s="44" t="s">
        <v>570</v>
      </c>
    </row>
    <row r="3936" spans="1:17" x14ac:dyDescent="0.25">
      <c r="A3936" s="44" t="s">
        <v>12356</v>
      </c>
      <c r="B3936" s="44" t="s">
        <v>10137</v>
      </c>
      <c r="C3936" s="44" t="s">
        <v>12357</v>
      </c>
      <c r="D3936" s="44"/>
      <c r="E3936" s="44" t="s">
        <v>9878</v>
      </c>
      <c r="F3936" s="44" t="s">
        <v>74</v>
      </c>
      <c r="G3936" s="45">
        <v>60</v>
      </c>
      <c r="H3936" s="46">
        <v>0</v>
      </c>
      <c r="I3936" s="44" t="s">
        <v>623</v>
      </c>
      <c r="J3936" s="44" t="s">
        <v>624</v>
      </c>
      <c r="K3936" s="44" t="s">
        <v>566</v>
      </c>
      <c r="L3936" s="44" t="s">
        <v>567</v>
      </c>
      <c r="M3936" s="44" t="s">
        <v>795</v>
      </c>
      <c r="N3936" s="44"/>
      <c r="O3936" s="44" t="s">
        <v>9880</v>
      </c>
      <c r="P3936" s="44" t="s">
        <v>9876</v>
      </c>
      <c r="Q3936" s="44" t="s">
        <v>570</v>
      </c>
    </row>
    <row r="3937" spans="1:17" x14ac:dyDescent="0.25">
      <c r="A3937" s="44" t="s">
        <v>12358</v>
      </c>
      <c r="B3937" s="44" t="s">
        <v>10111</v>
      </c>
      <c r="C3937" s="44" t="s">
        <v>12359</v>
      </c>
      <c r="D3937" s="44"/>
      <c r="E3937" s="44" t="s">
        <v>9878</v>
      </c>
      <c r="F3937" s="44" t="s">
        <v>74</v>
      </c>
      <c r="G3937" s="45">
        <v>60</v>
      </c>
      <c r="H3937" s="46">
        <v>0</v>
      </c>
      <c r="I3937" s="44" t="s">
        <v>623</v>
      </c>
      <c r="J3937" s="44" t="s">
        <v>624</v>
      </c>
      <c r="K3937" s="44" t="s">
        <v>566</v>
      </c>
      <c r="L3937" s="44" t="s">
        <v>567</v>
      </c>
      <c r="M3937" s="44" t="s">
        <v>725</v>
      </c>
      <c r="N3937" s="44"/>
      <c r="O3937" s="44" t="s">
        <v>9880</v>
      </c>
      <c r="P3937" s="44" t="s">
        <v>9876</v>
      </c>
      <c r="Q3937" s="44" t="s">
        <v>570</v>
      </c>
    </row>
    <row r="3938" spans="1:17" x14ac:dyDescent="0.25">
      <c r="A3938" s="44" t="s">
        <v>12360</v>
      </c>
      <c r="B3938" s="44" t="s">
        <v>10111</v>
      </c>
      <c r="C3938" s="44" t="s">
        <v>12361</v>
      </c>
      <c r="D3938" s="44"/>
      <c r="E3938" s="44" t="s">
        <v>9878</v>
      </c>
      <c r="F3938" s="44" t="s">
        <v>74</v>
      </c>
      <c r="G3938" s="45">
        <v>60</v>
      </c>
      <c r="H3938" s="46">
        <v>0</v>
      </c>
      <c r="I3938" s="44" t="s">
        <v>583</v>
      </c>
      <c r="J3938" s="44" t="s">
        <v>584</v>
      </c>
      <c r="K3938" s="44" t="s">
        <v>566</v>
      </c>
      <c r="L3938" s="44" t="s">
        <v>567</v>
      </c>
      <c r="M3938" s="44" t="s">
        <v>766</v>
      </c>
      <c r="N3938" s="44" t="s">
        <v>3539</v>
      </c>
      <c r="O3938" s="44" t="s">
        <v>9880</v>
      </c>
      <c r="P3938" s="44" t="s">
        <v>9876</v>
      </c>
      <c r="Q3938" s="44" t="s">
        <v>570</v>
      </c>
    </row>
    <row r="3939" spans="1:17" x14ac:dyDescent="0.25">
      <c r="A3939" s="44" t="s">
        <v>12362</v>
      </c>
      <c r="B3939" s="44" t="s">
        <v>10111</v>
      </c>
      <c r="C3939" s="44" t="s">
        <v>12363</v>
      </c>
      <c r="D3939" s="44"/>
      <c r="E3939" s="44" t="s">
        <v>9878</v>
      </c>
      <c r="F3939" s="44" t="s">
        <v>74</v>
      </c>
      <c r="G3939" s="45">
        <v>60</v>
      </c>
      <c r="H3939" s="46">
        <v>0</v>
      </c>
      <c r="I3939" s="44" t="s">
        <v>617</v>
      </c>
      <c r="J3939" s="44" t="s">
        <v>618</v>
      </c>
      <c r="K3939" s="44" t="s">
        <v>566</v>
      </c>
      <c r="L3939" s="44" t="s">
        <v>567</v>
      </c>
      <c r="M3939" s="44" t="s">
        <v>766</v>
      </c>
      <c r="N3939" s="44" t="s">
        <v>3118</v>
      </c>
      <c r="O3939" s="44" t="s">
        <v>9880</v>
      </c>
      <c r="P3939" s="44" t="s">
        <v>9876</v>
      </c>
      <c r="Q3939" s="44" t="s">
        <v>570</v>
      </c>
    </row>
    <row r="3940" spans="1:17" x14ac:dyDescent="0.25">
      <c r="A3940" s="44" t="s">
        <v>12364</v>
      </c>
      <c r="B3940" s="44" t="s">
        <v>10117</v>
      </c>
      <c r="C3940" s="44" t="s">
        <v>12365</v>
      </c>
      <c r="D3940" s="44" t="s">
        <v>74</v>
      </c>
      <c r="E3940" s="44" t="s">
        <v>9899</v>
      </c>
      <c r="F3940" s="44"/>
      <c r="G3940" s="45">
        <v>60</v>
      </c>
      <c r="H3940" s="46">
        <v>0</v>
      </c>
      <c r="I3940" s="44" t="s">
        <v>693</v>
      </c>
      <c r="J3940" s="44" t="s">
        <v>694</v>
      </c>
      <c r="K3940" s="44" t="s">
        <v>566</v>
      </c>
      <c r="L3940" s="44" t="s">
        <v>683</v>
      </c>
      <c r="M3940" s="44" t="s">
        <v>1078</v>
      </c>
      <c r="N3940" s="44"/>
      <c r="O3940" s="44" t="s">
        <v>9880</v>
      </c>
      <c r="P3940" s="44" t="s">
        <v>9876</v>
      </c>
      <c r="Q3940" s="44" t="s">
        <v>4245</v>
      </c>
    </row>
    <row r="3941" spans="1:17" x14ac:dyDescent="0.25">
      <c r="A3941" s="44" t="s">
        <v>12366</v>
      </c>
      <c r="B3941" s="44" t="s">
        <v>10111</v>
      </c>
      <c r="C3941" s="44" t="s">
        <v>12367</v>
      </c>
      <c r="D3941" s="44"/>
      <c r="E3941" s="44" t="s">
        <v>9878</v>
      </c>
      <c r="F3941" s="44" t="s">
        <v>74</v>
      </c>
      <c r="G3941" s="45">
        <v>60</v>
      </c>
      <c r="H3941" s="46">
        <v>0</v>
      </c>
      <c r="I3941" s="44" t="s">
        <v>583</v>
      </c>
      <c r="J3941" s="44" t="s">
        <v>584</v>
      </c>
      <c r="K3941" s="44" t="s">
        <v>566</v>
      </c>
      <c r="L3941" s="44" t="s">
        <v>567</v>
      </c>
      <c r="M3941" s="44" t="s">
        <v>766</v>
      </c>
      <c r="N3941" s="44" t="s">
        <v>3539</v>
      </c>
      <c r="O3941" s="44" t="s">
        <v>9880</v>
      </c>
      <c r="P3941" s="44" t="s">
        <v>9876</v>
      </c>
      <c r="Q3941" s="44" t="s">
        <v>570</v>
      </c>
    </row>
    <row r="3942" spans="1:17" x14ac:dyDescent="0.25">
      <c r="A3942" s="44" t="s">
        <v>12368</v>
      </c>
      <c r="B3942" s="44" t="s">
        <v>10117</v>
      </c>
      <c r="C3942" s="44" t="s">
        <v>12369</v>
      </c>
      <c r="D3942" s="44" t="s">
        <v>74</v>
      </c>
      <c r="E3942" s="44" t="s">
        <v>9899</v>
      </c>
      <c r="F3942" s="44"/>
      <c r="G3942" s="45">
        <v>60</v>
      </c>
      <c r="H3942" s="46">
        <v>0</v>
      </c>
      <c r="I3942" s="44" t="s">
        <v>693</v>
      </c>
      <c r="J3942" s="44" t="s">
        <v>694</v>
      </c>
      <c r="K3942" s="44" t="s">
        <v>566</v>
      </c>
      <c r="L3942" s="44" t="s">
        <v>683</v>
      </c>
      <c r="M3942" s="44" t="s">
        <v>1078</v>
      </c>
      <c r="N3942" s="44"/>
      <c r="O3942" s="44" t="s">
        <v>9880</v>
      </c>
      <c r="P3942" s="44" t="s">
        <v>9876</v>
      </c>
      <c r="Q3942" s="44" t="s">
        <v>4245</v>
      </c>
    </row>
    <row r="3943" spans="1:17" x14ac:dyDescent="0.25">
      <c r="A3943" s="44" t="s">
        <v>12370</v>
      </c>
      <c r="B3943" s="44" t="s">
        <v>10117</v>
      </c>
      <c r="C3943" s="44" t="s">
        <v>12371</v>
      </c>
      <c r="D3943" s="44" t="s">
        <v>74</v>
      </c>
      <c r="E3943" s="44" t="s">
        <v>9899</v>
      </c>
      <c r="F3943" s="44"/>
      <c r="G3943" s="45">
        <v>60</v>
      </c>
      <c r="H3943" s="46">
        <v>0</v>
      </c>
      <c r="I3943" s="44" t="s">
        <v>681</v>
      </c>
      <c r="J3943" s="44" t="s">
        <v>682</v>
      </c>
      <c r="K3943" s="44" t="s">
        <v>566</v>
      </c>
      <c r="L3943" s="44" t="s">
        <v>683</v>
      </c>
      <c r="M3943" s="44" t="s">
        <v>759</v>
      </c>
      <c r="N3943" s="44"/>
      <c r="O3943" s="44" t="s">
        <v>9880</v>
      </c>
      <c r="P3943" s="44" t="s">
        <v>9876</v>
      </c>
      <c r="Q3943" s="44" t="s">
        <v>4245</v>
      </c>
    </row>
    <row r="3944" spans="1:17" x14ac:dyDescent="0.25">
      <c r="A3944" s="44" t="s">
        <v>12372</v>
      </c>
      <c r="B3944" s="44" t="s">
        <v>10117</v>
      </c>
      <c r="C3944" s="44" t="s">
        <v>12373</v>
      </c>
      <c r="D3944" s="44" t="s">
        <v>74</v>
      </c>
      <c r="E3944" s="44" t="s">
        <v>9899</v>
      </c>
      <c r="F3944" s="44"/>
      <c r="G3944" s="45">
        <v>60</v>
      </c>
      <c r="H3944" s="46">
        <v>0</v>
      </c>
      <c r="I3944" s="44" t="s">
        <v>681</v>
      </c>
      <c r="J3944" s="44" t="s">
        <v>682</v>
      </c>
      <c r="K3944" s="44" t="s">
        <v>566</v>
      </c>
      <c r="L3944" s="44" t="s">
        <v>683</v>
      </c>
      <c r="M3944" s="44" t="s">
        <v>1021</v>
      </c>
      <c r="N3944" s="44"/>
      <c r="O3944" s="44" t="s">
        <v>9880</v>
      </c>
      <c r="P3944" s="44" t="s">
        <v>9876</v>
      </c>
      <c r="Q3944" s="44" t="s">
        <v>4245</v>
      </c>
    </row>
    <row r="3945" spans="1:17" x14ac:dyDescent="0.25">
      <c r="A3945" s="44" t="s">
        <v>12374</v>
      </c>
      <c r="B3945" s="44" t="s">
        <v>10111</v>
      </c>
      <c r="C3945" s="44" t="s">
        <v>12375</v>
      </c>
      <c r="D3945" s="44"/>
      <c r="E3945" s="44" t="s">
        <v>9878</v>
      </c>
      <c r="F3945" s="44" t="s">
        <v>74</v>
      </c>
      <c r="G3945" s="45">
        <v>60</v>
      </c>
      <c r="H3945" s="46">
        <v>0</v>
      </c>
      <c r="I3945" s="44" t="s">
        <v>623</v>
      </c>
      <c r="J3945" s="44" t="s">
        <v>624</v>
      </c>
      <c r="K3945" s="44" t="s">
        <v>566</v>
      </c>
      <c r="L3945" s="44" t="s">
        <v>567</v>
      </c>
      <c r="M3945" s="44" t="s">
        <v>725</v>
      </c>
      <c r="N3945" s="44"/>
      <c r="O3945" s="44" t="s">
        <v>9880</v>
      </c>
      <c r="P3945" s="44" t="s">
        <v>9876</v>
      </c>
      <c r="Q3945" s="44" t="s">
        <v>570</v>
      </c>
    </row>
    <row r="3946" spans="1:17" x14ac:dyDescent="0.25">
      <c r="A3946" s="44" t="s">
        <v>12376</v>
      </c>
      <c r="B3946" s="44" t="s">
        <v>10117</v>
      </c>
      <c r="C3946" s="44" t="s">
        <v>12377</v>
      </c>
      <c r="D3946" s="44" t="s">
        <v>74</v>
      </c>
      <c r="E3946" s="44" t="s">
        <v>9899</v>
      </c>
      <c r="F3946" s="44"/>
      <c r="G3946" s="45">
        <v>60</v>
      </c>
      <c r="H3946" s="46">
        <v>0</v>
      </c>
      <c r="I3946" s="44" t="s">
        <v>5074</v>
      </c>
      <c r="J3946" s="44" t="s">
        <v>5075</v>
      </c>
      <c r="K3946" s="44" t="s">
        <v>566</v>
      </c>
      <c r="L3946" s="44" t="s">
        <v>683</v>
      </c>
      <c r="M3946" s="44" t="s">
        <v>1899</v>
      </c>
      <c r="N3946" s="44"/>
      <c r="O3946" s="44" t="s">
        <v>9880</v>
      </c>
      <c r="P3946" s="44" t="s">
        <v>9876</v>
      </c>
      <c r="Q3946" s="44" t="s">
        <v>4245</v>
      </c>
    </row>
    <row r="3947" spans="1:17" x14ac:dyDescent="0.25">
      <c r="A3947" s="44" t="s">
        <v>12378</v>
      </c>
      <c r="B3947" s="44" t="s">
        <v>10117</v>
      </c>
      <c r="C3947" s="44" t="s">
        <v>12379</v>
      </c>
      <c r="D3947" s="44" t="s">
        <v>74</v>
      </c>
      <c r="E3947" s="44" t="s">
        <v>9899</v>
      </c>
      <c r="F3947" s="44"/>
      <c r="G3947" s="45">
        <v>60</v>
      </c>
      <c r="H3947" s="46">
        <v>0</v>
      </c>
      <c r="I3947" s="44" t="s">
        <v>681</v>
      </c>
      <c r="J3947" s="44" t="s">
        <v>682</v>
      </c>
      <c r="K3947" s="44" t="s">
        <v>566</v>
      </c>
      <c r="L3947" s="44" t="s">
        <v>683</v>
      </c>
      <c r="M3947" s="44" t="s">
        <v>1021</v>
      </c>
      <c r="N3947" s="44"/>
      <c r="O3947" s="44" t="s">
        <v>9880</v>
      </c>
      <c r="P3947" s="44" t="s">
        <v>9876</v>
      </c>
      <c r="Q3947" s="44" t="s">
        <v>4245</v>
      </c>
    </row>
    <row r="3948" spans="1:17" x14ac:dyDescent="0.25">
      <c r="A3948" s="44" t="s">
        <v>12380</v>
      </c>
      <c r="B3948" s="44" t="s">
        <v>10117</v>
      </c>
      <c r="C3948" s="44" t="s">
        <v>12381</v>
      </c>
      <c r="D3948" s="44" t="s">
        <v>74</v>
      </c>
      <c r="E3948" s="44" t="s">
        <v>9899</v>
      </c>
      <c r="F3948" s="44"/>
      <c r="G3948" s="45">
        <v>60</v>
      </c>
      <c r="H3948" s="46">
        <v>0</v>
      </c>
      <c r="I3948" s="44" t="s">
        <v>693</v>
      </c>
      <c r="J3948" s="44" t="s">
        <v>694</v>
      </c>
      <c r="K3948" s="44" t="s">
        <v>566</v>
      </c>
      <c r="L3948" s="44" t="s">
        <v>683</v>
      </c>
      <c r="M3948" s="44" t="s">
        <v>1078</v>
      </c>
      <c r="N3948" s="44"/>
      <c r="O3948" s="44" t="s">
        <v>9880</v>
      </c>
      <c r="P3948" s="44" t="s">
        <v>9876</v>
      </c>
      <c r="Q3948" s="44" t="s">
        <v>4245</v>
      </c>
    </row>
    <row r="3949" spans="1:17" x14ac:dyDescent="0.25">
      <c r="A3949" s="44" t="s">
        <v>12382</v>
      </c>
      <c r="B3949" s="44" t="s">
        <v>10111</v>
      </c>
      <c r="C3949" s="44" t="s">
        <v>12383</v>
      </c>
      <c r="D3949" s="44"/>
      <c r="E3949" s="44" t="s">
        <v>9878</v>
      </c>
      <c r="F3949" s="44" t="s">
        <v>74</v>
      </c>
      <c r="G3949" s="45">
        <v>60</v>
      </c>
      <c r="H3949" s="46">
        <v>0</v>
      </c>
      <c r="I3949" s="44" t="s">
        <v>575</v>
      </c>
      <c r="J3949" s="44" t="s">
        <v>576</v>
      </c>
      <c r="K3949" s="44" t="s">
        <v>566</v>
      </c>
      <c r="L3949" s="44" t="s">
        <v>567</v>
      </c>
      <c r="M3949" s="44" t="s">
        <v>663</v>
      </c>
      <c r="N3949" s="44"/>
      <c r="O3949" s="44" t="s">
        <v>9880</v>
      </c>
      <c r="P3949" s="44" t="s">
        <v>9876</v>
      </c>
      <c r="Q3949" s="44" t="s">
        <v>570</v>
      </c>
    </row>
    <row r="3950" spans="1:17" x14ac:dyDescent="0.25">
      <c r="A3950" s="44" t="s">
        <v>12384</v>
      </c>
      <c r="B3950" s="44" t="s">
        <v>10102</v>
      </c>
      <c r="C3950" s="44" t="s">
        <v>12385</v>
      </c>
      <c r="D3950" s="44"/>
      <c r="E3950" s="44" t="s">
        <v>9878</v>
      </c>
      <c r="F3950" s="44" t="s">
        <v>74</v>
      </c>
      <c r="G3950" s="45">
        <v>60</v>
      </c>
      <c r="H3950" s="46">
        <v>0</v>
      </c>
      <c r="I3950" s="44" t="s">
        <v>623</v>
      </c>
      <c r="J3950" s="44" t="s">
        <v>624</v>
      </c>
      <c r="K3950" s="44" t="s">
        <v>566</v>
      </c>
      <c r="L3950" s="44" t="s">
        <v>567</v>
      </c>
      <c r="M3950" s="44" t="s">
        <v>667</v>
      </c>
      <c r="N3950" s="44"/>
      <c r="O3950" s="44" t="s">
        <v>9880</v>
      </c>
      <c r="P3950" s="44" t="s">
        <v>9876</v>
      </c>
      <c r="Q3950" s="44" t="s">
        <v>570</v>
      </c>
    </row>
    <row r="3951" spans="1:17" x14ac:dyDescent="0.25">
      <c r="A3951" s="44" t="s">
        <v>12386</v>
      </c>
      <c r="B3951" s="44" t="s">
        <v>10111</v>
      </c>
      <c r="C3951" s="44" t="s">
        <v>12387</v>
      </c>
      <c r="D3951" s="44"/>
      <c r="E3951" s="44" t="s">
        <v>9878</v>
      </c>
      <c r="F3951" s="44" t="s">
        <v>74</v>
      </c>
      <c r="G3951" s="45">
        <v>60</v>
      </c>
      <c r="H3951" s="46">
        <v>0</v>
      </c>
      <c r="I3951" s="44" t="s">
        <v>583</v>
      </c>
      <c r="J3951" s="44" t="s">
        <v>584</v>
      </c>
      <c r="K3951" s="44" t="s">
        <v>566</v>
      </c>
      <c r="L3951" s="44" t="s">
        <v>567</v>
      </c>
      <c r="M3951" s="44" t="s">
        <v>597</v>
      </c>
      <c r="N3951" s="44"/>
      <c r="O3951" s="44" t="s">
        <v>9880</v>
      </c>
      <c r="P3951" s="44" t="s">
        <v>9876</v>
      </c>
      <c r="Q3951" s="44" t="s">
        <v>570</v>
      </c>
    </row>
    <row r="3952" spans="1:17" x14ac:dyDescent="0.25">
      <c r="A3952" s="44" t="s">
        <v>12388</v>
      </c>
      <c r="B3952" s="44" t="s">
        <v>10111</v>
      </c>
      <c r="C3952" s="44" t="s">
        <v>12389</v>
      </c>
      <c r="D3952" s="44"/>
      <c r="E3952" s="44" t="s">
        <v>9878</v>
      </c>
      <c r="F3952" s="44" t="s">
        <v>74</v>
      </c>
      <c r="G3952" s="45">
        <v>60</v>
      </c>
      <c r="H3952" s="46">
        <v>0</v>
      </c>
      <c r="I3952" s="44" t="s">
        <v>583</v>
      </c>
      <c r="J3952" s="44" t="s">
        <v>584</v>
      </c>
      <c r="K3952" s="44" t="s">
        <v>566</v>
      </c>
      <c r="L3952" s="44" t="s">
        <v>567</v>
      </c>
      <c r="M3952" s="44" t="s">
        <v>784</v>
      </c>
      <c r="N3952" s="44" t="s">
        <v>9604</v>
      </c>
      <c r="O3952" s="44" t="s">
        <v>9880</v>
      </c>
      <c r="P3952" s="44" t="s">
        <v>9876</v>
      </c>
      <c r="Q3952" s="44" t="s">
        <v>570</v>
      </c>
    </row>
    <row r="3953" spans="1:17" x14ac:dyDescent="0.25">
      <c r="A3953" s="44" t="s">
        <v>12390</v>
      </c>
      <c r="B3953" s="44" t="s">
        <v>10117</v>
      </c>
      <c r="C3953" s="44" t="s">
        <v>12391</v>
      </c>
      <c r="D3953" s="44" t="s">
        <v>74</v>
      </c>
      <c r="E3953" s="44" t="s">
        <v>9899</v>
      </c>
      <c r="F3953" s="44"/>
      <c r="G3953" s="45">
        <v>60</v>
      </c>
      <c r="H3953" s="46">
        <v>0</v>
      </c>
      <c r="I3953" s="44" t="s">
        <v>681</v>
      </c>
      <c r="J3953" s="44" t="s">
        <v>682</v>
      </c>
      <c r="K3953" s="44" t="s">
        <v>566</v>
      </c>
      <c r="L3953" s="44" t="s">
        <v>683</v>
      </c>
      <c r="M3953" s="44" t="s">
        <v>1106</v>
      </c>
      <c r="N3953" s="44"/>
      <c r="O3953" s="44" t="s">
        <v>9880</v>
      </c>
      <c r="P3953" s="44" t="s">
        <v>9876</v>
      </c>
      <c r="Q3953" s="44" t="s">
        <v>4245</v>
      </c>
    </row>
    <row r="3954" spans="1:17" x14ac:dyDescent="0.25">
      <c r="A3954" s="44" t="s">
        <v>12392</v>
      </c>
      <c r="B3954" s="44" t="s">
        <v>10111</v>
      </c>
      <c r="C3954" s="44" t="s">
        <v>12393</v>
      </c>
      <c r="D3954" s="44"/>
      <c r="E3954" s="44" t="s">
        <v>9878</v>
      </c>
      <c r="F3954" s="44" t="s">
        <v>74</v>
      </c>
      <c r="G3954" s="45">
        <v>60</v>
      </c>
      <c r="H3954" s="46">
        <v>0</v>
      </c>
      <c r="I3954" s="44" t="s">
        <v>583</v>
      </c>
      <c r="J3954" s="44" t="s">
        <v>584</v>
      </c>
      <c r="K3954" s="44" t="s">
        <v>566</v>
      </c>
      <c r="L3954" s="44" t="s">
        <v>567</v>
      </c>
      <c r="M3954" s="44" t="s">
        <v>766</v>
      </c>
      <c r="N3954" s="44" t="s">
        <v>767</v>
      </c>
      <c r="O3954" s="44" t="s">
        <v>9880</v>
      </c>
      <c r="P3954" s="44" t="s">
        <v>9876</v>
      </c>
      <c r="Q3954" s="44" t="s">
        <v>570</v>
      </c>
    </row>
    <row r="3955" spans="1:17" x14ac:dyDescent="0.25">
      <c r="A3955" s="44" t="s">
        <v>12394</v>
      </c>
      <c r="B3955" s="44" t="s">
        <v>10137</v>
      </c>
      <c r="C3955" s="44" t="s">
        <v>12395</v>
      </c>
      <c r="D3955" s="44"/>
      <c r="E3955" s="44" t="s">
        <v>9878</v>
      </c>
      <c r="F3955" s="44" t="s">
        <v>74</v>
      </c>
      <c r="G3955" s="45">
        <v>60</v>
      </c>
      <c r="H3955" s="46">
        <v>0</v>
      </c>
      <c r="I3955" s="44" t="s">
        <v>657</v>
      </c>
      <c r="J3955" s="44" t="s">
        <v>658</v>
      </c>
      <c r="K3955" s="44" t="s">
        <v>566</v>
      </c>
      <c r="L3955" s="44" t="s">
        <v>567</v>
      </c>
      <c r="M3955" s="44" t="s">
        <v>568</v>
      </c>
      <c r="N3955" s="44"/>
      <c r="O3955" s="44" t="s">
        <v>9880</v>
      </c>
      <c r="P3955" s="44" t="s">
        <v>9876</v>
      </c>
      <c r="Q3955" s="44" t="s">
        <v>570</v>
      </c>
    </row>
    <row r="3956" spans="1:17" x14ac:dyDescent="0.25">
      <c r="A3956" s="44" t="s">
        <v>12396</v>
      </c>
      <c r="B3956" s="44" t="s">
        <v>10111</v>
      </c>
      <c r="C3956" s="44" t="s">
        <v>12397</v>
      </c>
      <c r="D3956" s="44"/>
      <c r="E3956" s="44" t="s">
        <v>9878</v>
      </c>
      <c r="F3956" s="44" t="s">
        <v>74</v>
      </c>
      <c r="G3956" s="45">
        <v>60</v>
      </c>
      <c r="H3956" s="46">
        <v>0</v>
      </c>
      <c r="I3956" s="44" t="s">
        <v>623</v>
      </c>
      <c r="J3956" s="44" t="s">
        <v>624</v>
      </c>
      <c r="K3956" s="44" t="s">
        <v>566</v>
      </c>
      <c r="L3956" s="44" t="s">
        <v>567</v>
      </c>
      <c r="M3956" s="44" t="s">
        <v>725</v>
      </c>
      <c r="N3956" s="44"/>
      <c r="O3956" s="44" t="s">
        <v>9880</v>
      </c>
      <c r="P3956" s="44" t="s">
        <v>9876</v>
      </c>
      <c r="Q3956" s="44" t="s">
        <v>570</v>
      </c>
    </row>
    <row r="3957" spans="1:17" x14ac:dyDescent="0.25">
      <c r="A3957" s="44" t="s">
        <v>12398</v>
      </c>
      <c r="B3957" s="44" t="s">
        <v>10117</v>
      </c>
      <c r="C3957" s="44" t="s">
        <v>12399</v>
      </c>
      <c r="D3957" s="44" t="s">
        <v>74</v>
      </c>
      <c r="E3957" s="44" t="s">
        <v>9899</v>
      </c>
      <c r="F3957" s="44"/>
      <c r="G3957" s="45">
        <v>60</v>
      </c>
      <c r="H3957" s="46">
        <v>0</v>
      </c>
      <c r="I3957" s="44" t="s">
        <v>5074</v>
      </c>
      <c r="J3957" s="44" t="s">
        <v>5075</v>
      </c>
      <c r="K3957" s="44" t="s">
        <v>566</v>
      </c>
      <c r="L3957" s="44" t="s">
        <v>683</v>
      </c>
      <c r="M3957" s="44" t="s">
        <v>1199</v>
      </c>
      <c r="N3957" s="44"/>
      <c r="O3957" s="44" t="s">
        <v>9880</v>
      </c>
      <c r="P3957" s="44" t="s">
        <v>9876</v>
      </c>
      <c r="Q3957" s="44" t="s">
        <v>4245</v>
      </c>
    </row>
    <row r="3958" spans="1:17" x14ac:dyDescent="0.25">
      <c r="A3958" s="44" t="s">
        <v>12400</v>
      </c>
      <c r="B3958" s="44" t="s">
        <v>10117</v>
      </c>
      <c r="C3958" s="44" t="s">
        <v>12401</v>
      </c>
      <c r="D3958" s="44" t="s">
        <v>74</v>
      </c>
      <c r="E3958" s="44" t="s">
        <v>9899</v>
      </c>
      <c r="F3958" s="44"/>
      <c r="G3958" s="45">
        <v>60</v>
      </c>
      <c r="H3958" s="46">
        <v>0</v>
      </c>
      <c r="I3958" s="44" t="s">
        <v>693</v>
      </c>
      <c r="J3958" s="44" t="s">
        <v>694</v>
      </c>
      <c r="K3958" s="44" t="s">
        <v>566</v>
      </c>
      <c r="L3958" s="44" t="s">
        <v>683</v>
      </c>
      <c r="M3958" s="44" t="s">
        <v>1078</v>
      </c>
      <c r="N3958" s="44"/>
      <c r="O3958" s="44" t="s">
        <v>9880</v>
      </c>
      <c r="P3958" s="44" t="s">
        <v>9876</v>
      </c>
      <c r="Q3958" s="44" t="s">
        <v>4245</v>
      </c>
    </row>
    <row r="3959" spans="1:17" x14ac:dyDescent="0.25">
      <c r="A3959" s="44" t="s">
        <v>12402</v>
      </c>
      <c r="B3959" s="44" t="s">
        <v>10102</v>
      </c>
      <c r="C3959" s="44" t="s">
        <v>12403</v>
      </c>
      <c r="D3959" s="44"/>
      <c r="E3959" s="44" t="s">
        <v>9878</v>
      </c>
      <c r="F3959" s="44" t="s">
        <v>74</v>
      </c>
      <c r="G3959" s="45">
        <v>60</v>
      </c>
      <c r="H3959" s="46">
        <v>0</v>
      </c>
      <c r="I3959" s="44" t="s">
        <v>657</v>
      </c>
      <c r="J3959" s="44" t="s">
        <v>658</v>
      </c>
      <c r="K3959" s="44" t="s">
        <v>566</v>
      </c>
      <c r="L3959" s="44" t="s">
        <v>567</v>
      </c>
      <c r="M3959" s="44" t="s">
        <v>2445</v>
      </c>
      <c r="N3959" s="44"/>
      <c r="O3959" s="44" t="s">
        <v>9880</v>
      </c>
      <c r="P3959" s="44" t="s">
        <v>9876</v>
      </c>
      <c r="Q3959" s="44" t="s">
        <v>570</v>
      </c>
    </row>
    <row r="3960" spans="1:17" x14ac:dyDescent="0.25">
      <c r="A3960" s="44" t="s">
        <v>12404</v>
      </c>
      <c r="B3960" s="44" t="s">
        <v>10137</v>
      </c>
      <c r="C3960" s="44" t="s">
        <v>12405</v>
      </c>
      <c r="D3960" s="44"/>
      <c r="E3960" s="44" t="s">
        <v>9878</v>
      </c>
      <c r="F3960" s="44" t="s">
        <v>74</v>
      </c>
      <c r="G3960" s="45">
        <v>60</v>
      </c>
      <c r="H3960" s="46">
        <v>0</v>
      </c>
      <c r="I3960" s="44" t="s">
        <v>623</v>
      </c>
      <c r="J3960" s="44" t="s">
        <v>624</v>
      </c>
      <c r="K3960" s="44" t="s">
        <v>566</v>
      </c>
      <c r="L3960" s="44" t="s">
        <v>567</v>
      </c>
      <c r="M3960" s="44" t="s">
        <v>795</v>
      </c>
      <c r="N3960" s="44"/>
      <c r="O3960" s="44" t="s">
        <v>9880</v>
      </c>
      <c r="P3960" s="44" t="s">
        <v>9876</v>
      </c>
      <c r="Q3960" s="44" t="s">
        <v>570</v>
      </c>
    </row>
    <row r="3961" spans="1:17" x14ac:dyDescent="0.25">
      <c r="A3961" s="44" t="s">
        <v>12406</v>
      </c>
      <c r="B3961" s="44" t="s">
        <v>10111</v>
      </c>
      <c r="C3961" s="44" t="s">
        <v>12407</v>
      </c>
      <c r="D3961" s="44"/>
      <c r="E3961" s="44" t="s">
        <v>9878</v>
      </c>
      <c r="F3961" s="44" t="s">
        <v>74</v>
      </c>
      <c r="G3961" s="45">
        <v>60</v>
      </c>
      <c r="H3961" s="46">
        <v>0</v>
      </c>
      <c r="I3961" s="44" t="s">
        <v>575</v>
      </c>
      <c r="J3961" s="44" t="s">
        <v>576</v>
      </c>
      <c r="K3961" s="44" t="s">
        <v>566</v>
      </c>
      <c r="L3961" s="44" t="s">
        <v>567</v>
      </c>
      <c r="M3961" s="44" t="s">
        <v>629</v>
      </c>
      <c r="N3961" s="44"/>
      <c r="O3961" s="44" t="s">
        <v>9880</v>
      </c>
      <c r="P3961" s="44" t="s">
        <v>9876</v>
      </c>
      <c r="Q3961" s="44" t="s">
        <v>570</v>
      </c>
    </row>
    <row r="3962" spans="1:17" x14ac:dyDescent="0.25">
      <c r="A3962" s="44" t="s">
        <v>12408</v>
      </c>
      <c r="B3962" s="44" t="s">
        <v>10117</v>
      </c>
      <c r="C3962" s="44" t="s">
        <v>12409</v>
      </c>
      <c r="D3962" s="44" t="s">
        <v>74</v>
      </c>
      <c r="E3962" s="44" t="s">
        <v>9899</v>
      </c>
      <c r="F3962" s="44"/>
      <c r="G3962" s="45">
        <v>60</v>
      </c>
      <c r="H3962" s="46">
        <v>0</v>
      </c>
      <c r="I3962" s="44" t="s">
        <v>681</v>
      </c>
      <c r="J3962" s="44" t="s">
        <v>682</v>
      </c>
      <c r="K3962" s="44" t="s">
        <v>566</v>
      </c>
      <c r="L3962" s="44" t="s">
        <v>683</v>
      </c>
      <c r="M3962" s="44" t="s">
        <v>1179</v>
      </c>
      <c r="N3962" s="44"/>
      <c r="O3962" s="44" t="s">
        <v>9880</v>
      </c>
      <c r="P3962" s="44" t="s">
        <v>9876</v>
      </c>
      <c r="Q3962" s="44" t="s">
        <v>4245</v>
      </c>
    </row>
    <row r="3963" spans="1:17" x14ac:dyDescent="0.25">
      <c r="A3963" s="44" t="s">
        <v>12410</v>
      </c>
      <c r="B3963" s="44" t="s">
        <v>10117</v>
      </c>
      <c r="C3963" s="44" t="s">
        <v>12411</v>
      </c>
      <c r="D3963" s="44" t="s">
        <v>74</v>
      </c>
      <c r="E3963" s="44" t="s">
        <v>9899</v>
      </c>
      <c r="F3963" s="44"/>
      <c r="G3963" s="45">
        <v>60</v>
      </c>
      <c r="H3963" s="46">
        <v>0</v>
      </c>
      <c r="I3963" s="44" t="s">
        <v>5074</v>
      </c>
      <c r="J3963" s="44" t="s">
        <v>5075</v>
      </c>
      <c r="K3963" s="44" t="s">
        <v>566</v>
      </c>
      <c r="L3963" s="44" t="s">
        <v>683</v>
      </c>
      <c r="M3963" s="44" t="s">
        <v>1899</v>
      </c>
      <c r="N3963" s="44"/>
      <c r="O3963" s="44" t="s">
        <v>9880</v>
      </c>
      <c r="P3963" s="44" t="s">
        <v>9876</v>
      </c>
      <c r="Q3963" s="44" t="s">
        <v>4245</v>
      </c>
    </row>
    <row r="3964" spans="1:17" x14ac:dyDescent="0.25">
      <c r="A3964" s="44" t="s">
        <v>12412</v>
      </c>
      <c r="B3964" s="44" t="s">
        <v>10117</v>
      </c>
      <c r="C3964" s="44" t="s">
        <v>12413</v>
      </c>
      <c r="D3964" s="44" t="s">
        <v>74</v>
      </c>
      <c r="E3964" s="44" t="s">
        <v>9899</v>
      </c>
      <c r="F3964" s="44"/>
      <c r="G3964" s="45">
        <v>60</v>
      </c>
      <c r="H3964" s="46">
        <v>0</v>
      </c>
      <c r="I3964" s="44" t="s">
        <v>681</v>
      </c>
      <c r="J3964" s="44" t="s">
        <v>682</v>
      </c>
      <c r="K3964" s="44" t="s">
        <v>566</v>
      </c>
      <c r="L3964" s="44" t="s">
        <v>683</v>
      </c>
      <c r="M3964" s="44" t="s">
        <v>1179</v>
      </c>
      <c r="N3964" s="44"/>
      <c r="O3964" s="44" t="s">
        <v>9880</v>
      </c>
      <c r="P3964" s="44" t="s">
        <v>9876</v>
      </c>
      <c r="Q3964" s="44" t="s">
        <v>4245</v>
      </c>
    </row>
    <row r="3965" spans="1:17" x14ac:dyDescent="0.25">
      <c r="A3965" s="44" t="s">
        <v>12414</v>
      </c>
      <c r="B3965" s="44" t="s">
        <v>10111</v>
      </c>
      <c r="C3965" s="44" t="s">
        <v>12415</v>
      </c>
      <c r="D3965" s="44"/>
      <c r="E3965" s="44" t="s">
        <v>9878</v>
      </c>
      <c r="F3965" s="44" t="s">
        <v>74</v>
      </c>
      <c r="G3965" s="45">
        <v>60</v>
      </c>
      <c r="H3965" s="46">
        <v>0</v>
      </c>
      <c r="I3965" s="44" t="s">
        <v>623</v>
      </c>
      <c r="J3965" s="44" t="s">
        <v>624</v>
      </c>
      <c r="K3965" s="44" t="s">
        <v>566</v>
      </c>
      <c r="L3965" s="44" t="s">
        <v>567</v>
      </c>
      <c r="M3965" s="44" t="s">
        <v>725</v>
      </c>
      <c r="N3965" s="44"/>
      <c r="O3965" s="44" t="s">
        <v>9880</v>
      </c>
      <c r="P3965" s="44" t="s">
        <v>9876</v>
      </c>
      <c r="Q3965" s="44" t="s">
        <v>570</v>
      </c>
    </row>
    <row r="3966" spans="1:17" x14ac:dyDescent="0.25">
      <c r="A3966" s="44" t="s">
        <v>12416</v>
      </c>
      <c r="B3966" s="44" t="s">
        <v>10117</v>
      </c>
      <c r="C3966" s="44" t="s">
        <v>12195</v>
      </c>
      <c r="D3966" s="44" t="s">
        <v>74</v>
      </c>
      <c r="E3966" s="44" t="s">
        <v>9899</v>
      </c>
      <c r="F3966" s="44"/>
      <c r="G3966" s="45">
        <v>60</v>
      </c>
      <c r="H3966" s="46">
        <v>0</v>
      </c>
      <c r="I3966" s="44" t="s">
        <v>5074</v>
      </c>
      <c r="J3966" s="44" t="s">
        <v>5075</v>
      </c>
      <c r="K3966" s="44" t="s">
        <v>566</v>
      </c>
      <c r="L3966" s="44" t="s">
        <v>683</v>
      </c>
      <c r="M3966" s="44" t="s">
        <v>1092</v>
      </c>
      <c r="N3966" s="44"/>
      <c r="O3966" s="44" t="s">
        <v>9880</v>
      </c>
      <c r="P3966" s="44" t="s">
        <v>9876</v>
      </c>
      <c r="Q3966" s="44" t="s">
        <v>4245</v>
      </c>
    </row>
    <row r="3967" spans="1:17" x14ac:dyDescent="0.25">
      <c r="A3967" s="44" t="s">
        <v>12417</v>
      </c>
      <c r="B3967" s="44" t="s">
        <v>10114</v>
      </c>
      <c r="C3967" s="44" t="s">
        <v>12418</v>
      </c>
      <c r="D3967" s="44" t="s">
        <v>74</v>
      </c>
      <c r="E3967" s="44" t="s">
        <v>9899</v>
      </c>
      <c r="F3967" s="44"/>
      <c r="G3967" s="45">
        <v>60</v>
      </c>
      <c r="H3967" s="46">
        <v>0</v>
      </c>
      <c r="I3967" s="44" t="s">
        <v>693</v>
      </c>
      <c r="J3967" s="44" t="s">
        <v>694</v>
      </c>
      <c r="K3967" s="44" t="s">
        <v>566</v>
      </c>
      <c r="L3967" s="44" t="s">
        <v>683</v>
      </c>
      <c r="M3967" s="44" t="s">
        <v>1159</v>
      </c>
      <c r="N3967" s="44"/>
      <c r="O3967" s="44" t="s">
        <v>9880</v>
      </c>
      <c r="P3967" s="44" t="s">
        <v>9876</v>
      </c>
      <c r="Q3967" s="44" t="s">
        <v>4245</v>
      </c>
    </row>
    <row r="3968" spans="1:17" x14ac:dyDescent="0.25">
      <c r="A3968" s="44" t="s">
        <v>12419</v>
      </c>
      <c r="B3968" s="44" t="s">
        <v>10114</v>
      </c>
      <c r="C3968" s="44" t="s">
        <v>12420</v>
      </c>
      <c r="D3968" s="44" t="s">
        <v>74</v>
      </c>
      <c r="E3968" s="44" t="s">
        <v>9899</v>
      </c>
      <c r="F3968" s="44"/>
      <c r="G3968" s="45">
        <v>60</v>
      </c>
      <c r="H3968" s="46">
        <v>0</v>
      </c>
      <c r="I3968" s="44" t="s">
        <v>693</v>
      </c>
      <c r="J3968" s="44" t="s">
        <v>694</v>
      </c>
      <c r="K3968" s="44" t="s">
        <v>566</v>
      </c>
      <c r="L3968" s="44" t="s">
        <v>683</v>
      </c>
      <c r="M3968" s="44" t="s">
        <v>1159</v>
      </c>
      <c r="N3968" s="44"/>
      <c r="O3968" s="44" t="s">
        <v>9880</v>
      </c>
      <c r="P3968" s="44" t="s">
        <v>9876</v>
      </c>
      <c r="Q3968" s="44" t="s">
        <v>4245</v>
      </c>
    </row>
    <row r="3969" spans="1:17" x14ac:dyDescent="0.25">
      <c r="A3969" s="44" t="s">
        <v>12421</v>
      </c>
      <c r="B3969" s="44" t="s">
        <v>10117</v>
      </c>
      <c r="C3969" s="44" t="s">
        <v>12422</v>
      </c>
      <c r="D3969" s="44" t="s">
        <v>74</v>
      </c>
      <c r="E3969" s="44" t="s">
        <v>9899</v>
      </c>
      <c r="F3969" s="44"/>
      <c r="G3969" s="45">
        <v>60</v>
      </c>
      <c r="H3969" s="46">
        <v>0</v>
      </c>
      <c r="I3969" s="44" t="s">
        <v>5074</v>
      </c>
      <c r="J3969" s="44" t="s">
        <v>5075</v>
      </c>
      <c r="K3969" s="44" t="s">
        <v>566</v>
      </c>
      <c r="L3969" s="44" t="s">
        <v>683</v>
      </c>
      <c r="M3969" s="44" t="s">
        <v>684</v>
      </c>
      <c r="N3969" s="44"/>
      <c r="O3969" s="44" t="s">
        <v>9880</v>
      </c>
      <c r="P3969" s="44" t="s">
        <v>9876</v>
      </c>
      <c r="Q3969" s="44" t="s">
        <v>4245</v>
      </c>
    </row>
    <row r="3970" spans="1:17" x14ac:dyDescent="0.25">
      <c r="A3970" s="44" t="s">
        <v>12423</v>
      </c>
      <c r="B3970" s="44" t="s">
        <v>10117</v>
      </c>
      <c r="C3970" s="44" t="s">
        <v>12424</v>
      </c>
      <c r="D3970" s="44" t="s">
        <v>74</v>
      </c>
      <c r="E3970" s="44" t="s">
        <v>9899</v>
      </c>
      <c r="F3970" s="44"/>
      <c r="G3970" s="45">
        <v>60</v>
      </c>
      <c r="H3970" s="46">
        <v>0</v>
      </c>
      <c r="I3970" s="44" t="s">
        <v>693</v>
      </c>
      <c r="J3970" s="44" t="s">
        <v>694</v>
      </c>
      <c r="K3970" s="44" t="s">
        <v>566</v>
      </c>
      <c r="L3970" s="44" t="s">
        <v>683</v>
      </c>
      <c r="M3970" s="44" t="s">
        <v>695</v>
      </c>
      <c r="N3970" s="44"/>
      <c r="O3970" s="44" t="s">
        <v>9880</v>
      </c>
      <c r="P3970" s="44" t="s">
        <v>9876</v>
      </c>
      <c r="Q3970" s="44" t="s">
        <v>4245</v>
      </c>
    </row>
    <row r="3971" spans="1:17" x14ac:dyDescent="0.25">
      <c r="A3971" s="44" t="s">
        <v>12425</v>
      </c>
      <c r="B3971" s="44" t="s">
        <v>10102</v>
      </c>
      <c r="C3971" s="44" t="s">
        <v>12426</v>
      </c>
      <c r="D3971" s="44"/>
      <c r="E3971" s="44" t="s">
        <v>9878</v>
      </c>
      <c r="F3971" s="44" t="s">
        <v>74</v>
      </c>
      <c r="G3971" s="45">
        <v>60</v>
      </c>
      <c r="H3971" s="46">
        <v>0</v>
      </c>
      <c r="I3971" s="44" t="s">
        <v>657</v>
      </c>
      <c r="J3971" s="44" t="s">
        <v>658</v>
      </c>
      <c r="K3971" s="44" t="s">
        <v>566</v>
      </c>
      <c r="L3971" s="44" t="s">
        <v>567</v>
      </c>
      <c r="M3971" s="44" t="s">
        <v>2445</v>
      </c>
      <c r="N3971" s="44"/>
      <c r="O3971" s="44" t="s">
        <v>9880</v>
      </c>
      <c r="P3971" s="44" t="s">
        <v>9876</v>
      </c>
      <c r="Q3971" s="44" t="s">
        <v>570</v>
      </c>
    </row>
    <row r="3972" spans="1:17" x14ac:dyDescent="0.25">
      <c r="A3972" s="44" t="s">
        <v>12427</v>
      </c>
      <c r="B3972" s="44" t="s">
        <v>10111</v>
      </c>
      <c r="C3972" s="44" t="s">
        <v>12428</v>
      </c>
      <c r="D3972" s="44"/>
      <c r="E3972" s="44" t="s">
        <v>9878</v>
      </c>
      <c r="F3972" s="44" t="s">
        <v>74</v>
      </c>
      <c r="G3972" s="45">
        <v>60</v>
      </c>
      <c r="H3972" s="46">
        <v>0</v>
      </c>
      <c r="I3972" s="44" t="s">
        <v>657</v>
      </c>
      <c r="J3972" s="44" t="s">
        <v>658</v>
      </c>
      <c r="K3972" s="44" t="s">
        <v>566</v>
      </c>
      <c r="L3972" s="44" t="s">
        <v>567</v>
      </c>
      <c r="M3972" s="44" t="s">
        <v>974</v>
      </c>
      <c r="N3972" s="44"/>
      <c r="O3972" s="44" t="s">
        <v>9880</v>
      </c>
      <c r="P3972" s="44" t="s">
        <v>9876</v>
      </c>
      <c r="Q3972" s="44" t="s">
        <v>570</v>
      </c>
    </row>
    <row r="3973" spans="1:17" x14ac:dyDescent="0.25">
      <c r="A3973" s="44" t="s">
        <v>12429</v>
      </c>
      <c r="B3973" s="44" t="s">
        <v>10111</v>
      </c>
      <c r="C3973" s="44" t="s">
        <v>12430</v>
      </c>
      <c r="D3973" s="44"/>
      <c r="E3973" s="44" t="s">
        <v>9878</v>
      </c>
      <c r="F3973" s="44" t="s">
        <v>74</v>
      </c>
      <c r="G3973" s="45">
        <v>60</v>
      </c>
      <c r="H3973" s="46">
        <v>0</v>
      </c>
      <c r="I3973" s="44" t="s">
        <v>623</v>
      </c>
      <c r="J3973" s="44" t="s">
        <v>624</v>
      </c>
      <c r="K3973" s="44" t="s">
        <v>566</v>
      </c>
      <c r="L3973" s="44" t="s">
        <v>567</v>
      </c>
      <c r="M3973" s="44" t="s">
        <v>725</v>
      </c>
      <c r="N3973" s="44"/>
      <c r="O3973" s="44" t="s">
        <v>9880</v>
      </c>
      <c r="P3973" s="44" t="s">
        <v>9876</v>
      </c>
      <c r="Q3973" s="44" t="s">
        <v>570</v>
      </c>
    </row>
    <row r="3974" spans="1:17" x14ac:dyDescent="0.25">
      <c r="A3974" s="44" t="s">
        <v>12431</v>
      </c>
      <c r="B3974" s="44" t="s">
        <v>10117</v>
      </c>
      <c r="C3974" s="44" t="s">
        <v>12432</v>
      </c>
      <c r="D3974" s="44" t="s">
        <v>74</v>
      </c>
      <c r="E3974" s="44" t="s">
        <v>9899</v>
      </c>
      <c r="F3974" s="44"/>
      <c r="G3974" s="45">
        <v>60</v>
      </c>
      <c r="H3974" s="46">
        <v>0</v>
      </c>
      <c r="I3974" s="44" t="s">
        <v>693</v>
      </c>
      <c r="J3974" s="44" t="s">
        <v>694</v>
      </c>
      <c r="K3974" s="44" t="s">
        <v>566</v>
      </c>
      <c r="L3974" s="44" t="s">
        <v>683</v>
      </c>
      <c r="M3974" s="44" t="s">
        <v>1078</v>
      </c>
      <c r="N3974" s="44"/>
      <c r="O3974" s="44" t="s">
        <v>9880</v>
      </c>
      <c r="P3974" s="44" t="s">
        <v>9876</v>
      </c>
      <c r="Q3974" s="44" t="s">
        <v>4245</v>
      </c>
    </row>
    <row r="3975" spans="1:17" x14ac:dyDescent="0.25">
      <c r="A3975" s="44" t="s">
        <v>12433</v>
      </c>
      <c r="B3975" s="44" t="s">
        <v>10117</v>
      </c>
      <c r="C3975" s="44" t="s">
        <v>12434</v>
      </c>
      <c r="D3975" s="44" t="s">
        <v>74</v>
      </c>
      <c r="E3975" s="44" t="s">
        <v>9899</v>
      </c>
      <c r="F3975" s="44"/>
      <c r="G3975" s="45">
        <v>60</v>
      </c>
      <c r="H3975" s="46">
        <v>0</v>
      </c>
      <c r="I3975" s="44" t="s">
        <v>681</v>
      </c>
      <c r="J3975" s="44" t="s">
        <v>682</v>
      </c>
      <c r="K3975" s="44" t="s">
        <v>566</v>
      </c>
      <c r="L3975" s="44" t="s">
        <v>683</v>
      </c>
      <c r="M3975" s="44" t="s">
        <v>1014</v>
      </c>
      <c r="N3975" s="44"/>
      <c r="O3975" s="44" t="s">
        <v>9880</v>
      </c>
      <c r="P3975" s="44" t="s">
        <v>9876</v>
      </c>
      <c r="Q3975" s="44" t="s">
        <v>4245</v>
      </c>
    </row>
    <row r="3976" spans="1:17" x14ac:dyDescent="0.25">
      <c r="A3976" s="44" t="s">
        <v>12435</v>
      </c>
      <c r="B3976" s="44" t="s">
        <v>10114</v>
      </c>
      <c r="C3976" s="44" t="s">
        <v>12436</v>
      </c>
      <c r="D3976" s="44" t="s">
        <v>74</v>
      </c>
      <c r="E3976" s="44" t="s">
        <v>9899</v>
      </c>
      <c r="F3976" s="44"/>
      <c r="G3976" s="45">
        <v>60</v>
      </c>
      <c r="H3976" s="46">
        <v>0</v>
      </c>
      <c r="I3976" s="44" t="s">
        <v>693</v>
      </c>
      <c r="J3976" s="44" t="s">
        <v>694</v>
      </c>
      <c r="K3976" s="44" t="s">
        <v>566</v>
      </c>
      <c r="L3976" s="44" t="s">
        <v>683</v>
      </c>
      <c r="M3976" s="44" t="s">
        <v>1159</v>
      </c>
      <c r="N3976" s="44"/>
      <c r="O3976" s="44" t="s">
        <v>9880</v>
      </c>
      <c r="P3976" s="44" t="s">
        <v>9876</v>
      </c>
      <c r="Q3976" s="44" t="s">
        <v>4245</v>
      </c>
    </row>
    <row r="3977" spans="1:17" x14ac:dyDescent="0.25">
      <c r="A3977" s="44" t="s">
        <v>12437</v>
      </c>
      <c r="B3977" s="44" t="s">
        <v>10111</v>
      </c>
      <c r="C3977" s="44" t="s">
        <v>12438</v>
      </c>
      <c r="D3977" s="44"/>
      <c r="E3977" s="44" t="s">
        <v>9878</v>
      </c>
      <c r="F3977" s="44" t="s">
        <v>74</v>
      </c>
      <c r="G3977" s="45">
        <v>60</v>
      </c>
      <c r="H3977" s="46">
        <v>0</v>
      </c>
      <c r="I3977" s="44" t="s">
        <v>657</v>
      </c>
      <c r="J3977" s="44" t="s">
        <v>658</v>
      </c>
      <c r="K3977" s="44" t="s">
        <v>566</v>
      </c>
      <c r="L3977" s="44" t="s">
        <v>567</v>
      </c>
      <c r="M3977" s="44" t="s">
        <v>948</v>
      </c>
      <c r="N3977" s="44"/>
      <c r="O3977" s="44" t="s">
        <v>9880</v>
      </c>
      <c r="P3977" s="44" t="s">
        <v>9876</v>
      </c>
      <c r="Q3977" s="44" t="s">
        <v>570</v>
      </c>
    </row>
    <row r="3978" spans="1:17" x14ac:dyDescent="0.25">
      <c r="A3978" s="44" t="s">
        <v>12439</v>
      </c>
      <c r="B3978" s="44" t="s">
        <v>10117</v>
      </c>
      <c r="C3978" s="44" t="s">
        <v>12440</v>
      </c>
      <c r="D3978" s="44" t="s">
        <v>74</v>
      </c>
      <c r="E3978" s="44" t="s">
        <v>9899</v>
      </c>
      <c r="F3978" s="44"/>
      <c r="G3978" s="45">
        <v>60</v>
      </c>
      <c r="H3978" s="46">
        <v>0</v>
      </c>
      <c r="I3978" s="44" t="s">
        <v>5074</v>
      </c>
      <c r="J3978" s="44" t="s">
        <v>5075</v>
      </c>
      <c r="K3978" s="44" t="s">
        <v>566</v>
      </c>
      <c r="L3978" s="44" t="s">
        <v>683</v>
      </c>
      <c r="M3978" s="44" t="s">
        <v>1199</v>
      </c>
      <c r="N3978" s="44"/>
      <c r="O3978" s="44" t="s">
        <v>9880</v>
      </c>
      <c r="P3978" s="44" t="s">
        <v>9876</v>
      </c>
      <c r="Q3978" s="44" t="s">
        <v>4245</v>
      </c>
    </row>
    <row r="3979" spans="1:17" x14ac:dyDescent="0.25">
      <c r="A3979" s="44" t="s">
        <v>12441</v>
      </c>
      <c r="B3979" s="44" t="s">
        <v>10117</v>
      </c>
      <c r="C3979" s="44" t="s">
        <v>12442</v>
      </c>
      <c r="D3979" s="44" t="s">
        <v>74</v>
      </c>
      <c r="E3979" s="44" t="s">
        <v>9899</v>
      </c>
      <c r="F3979" s="44"/>
      <c r="G3979" s="45">
        <v>60</v>
      </c>
      <c r="H3979" s="46">
        <v>0</v>
      </c>
      <c r="I3979" s="44" t="s">
        <v>5074</v>
      </c>
      <c r="J3979" s="44" t="s">
        <v>5075</v>
      </c>
      <c r="K3979" s="44" t="s">
        <v>566</v>
      </c>
      <c r="L3979" s="44" t="s">
        <v>683</v>
      </c>
      <c r="M3979" s="44" t="s">
        <v>1092</v>
      </c>
      <c r="N3979" s="44"/>
      <c r="O3979" s="44" t="s">
        <v>9880</v>
      </c>
      <c r="P3979" s="44" t="s">
        <v>9876</v>
      </c>
      <c r="Q3979" s="44" t="s">
        <v>4245</v>
      </c>
    </row>
    <row r="3980" spans="1:17" x14ac:dyDescent="0.25">
      <c r="A3980" s="44" t="s">
        <v>12443</v>
      </c>
      <c r="B3980" s="44" t="s">
        <v>10117</v>
      </c>
      <c r="C3980" s="44" t="s">
        <v>12444</v>
      </c>
      <c r="D3980" s="44" t="s">
        <v>74</v>
      </c>
      <c r="E3980" s="44" t="s">
        <v>9899</v>
      </c>
      <c r="F3980" s="44"/>
      <c r="G3980" s="45">
        <v>60</v>
      </c>
      <c r="H3980" s="46">
        <v>0</v>
      </c>
      <c r="I3980" s="44" t="s">
        <v>681</v>
      </c>
      <c r="J3980" s="44" t="s">
        <v>682</v>
      </c>
      <c r="K3980" s="44" t="s">
        <v>566</v>
      </c>
      <c r="L3980" s="44" t="s">
        <v>683</v>
      </c>
      <c r="M3980" s="44" t="s">
        <v>1106</v>
      </c>
      <c r="N3980" s="44"/>
      <c r="O3980" s="44" t="s">
        <v>9880</v>
      </c>
      <c r="P3980" s="44" t="s">
        <v>9876</v>
      </c>
      <c r="Q3980" s="44" t="s">
        <v>4245</v>
      </c>
    </row>
    <row r="3981" spans="1:17" x14ac:dyDescent="0.25">
      <c r="A3981" s="44" t="s">
        <v>12445</v>
      </c>
      <c r="B3981" s="44" t="s">
        <v>10117</v>
      </c>
      <c r="C3981" s="44" t="s">
        <v>12446</v>
      </c>
      <c r="D3981" s="44" t="s">
        <v>74</v>
      </c>
      <c r="E3981" s="44" t="s">
        <v>9899</v>
      </c>
      <c r="F3981" s="44"/>
      <c r="G3981" s="45">
        <v>60</v>
      </c>
      <c r="H3981" s="46">
        <v>0</v>
      </c>
      <c r="I3981" s="44" t="s">
        <v>681</v>
      </c>
      <c r="J3981" s="44" t="s">
        <v>682</v>
      </c>
      <c r="K3981" s="44" t="s">
        <v>566</v>
      </c>
      <c r="L3981" s="44" t="s">
        <v>683</v>
      </c>
      <c r="M3981" s="44" t="s">
        <v>1106</v>
      </c>
      <c r="N3981" s="44"/>
      <c r="O3981" s="44" t="s">
        <v>9880</v>
      </c>
      <c r="P3981" s="44" t="s">
        <v>9876</v>
      </c>
      <c r="Q3981" s="44" t="s">
        <v>4245</v>
      </c>
    </row>
    <row r="3982" spans="1:17" x14ac:dyDescent="0.25">
      <c r="A3982" s="44" t="s">
        <v>12447</v>
      </c>
      <c r="B3982" s="44" t="s">
        <v>10117</v>
      </c>
      <c r="C3982" s="44" t="s">
        <v>12448</v>
      </c>
      <c r="D3982" s="44" t="s">
        <v>74</v>
      </c>
      <c r="E3982" s="44" t="s">
        <v>9899</v>
      </c>
      <c r="F3982" s="44"/>
      <c r="G3982" s="45">
        <v>60</v>
      </c>
      <c r="H3982" s="46">
        <v>0</v>
      </c>
      <c r="I3982" s="44" t="s">
        <v>5074</v>
      </c>
      <c r="J3982" s="44" t="s">
        <v>5075</v>
      </c>
      <c r="K3982" s="44" t="s">
        <v>566</v>
      </c>
      <c r="L3982" s="44" t="s">
        <v>683</v>
      </c>
      <c r="M3982" s="44" t="s">
        <v>851</v>
      </c>
      <c r="N3982" s="44"/>
      <c r="O3982" s="44" t="s">
        <v>9880</v>
      </c>
      <c r="P3982" s="44" t="s">
        <v>9876</v>
      </c>
      <c r="Q3982" s="44" t="s">
        <v>4245</v>
      </c>
    </row>
    <row r="3983" spans="1:17" x14ac:dyDescent="0.25">
      <c r="A3983" s="44" t="s">
        <v>12449</v>
      </c>
      <c r="B3983" s="44" t="s">
        <v>10111</v>
      </c>
      <c r="C3983" s="44" t="s">
        <v>12450</v>
      </c>
      <c r="D3983" s="44"/>
      <c r="E3983" s="44" t="s">
        <v>9878</v>
      </c>
      <c r="F3983" s="44" t="s">
        <v>74</v>
      </c>
      <c r="G3983" s="45">
        <v>60</v>
      </c>
      <c r="H3983" s="46">
        <v>0</v>
      </c>
      <c r="I3983" s="44" t="s">
        <v>657</v>
      </c>
      <c r="J3983" s="44" t="s">
        <v>658</v>
      </c>
      <c r="K3983" s="44" t="s">
        <v>566</v>
      </c>
      <c r="L3983" s="44" t="s">
        <v>567</v>
      </c>
      <c r="M3983" s="44" t="s">
        <v>659</v>
      </c>
      <c r="N3983" s="44"/>
      <c r="O3983" s="44" t="s">
        <v>9880</v>
      </c>
      <c r="P3983" s="44" t="s">
        <v>9876</v>
      </c>
      <c r="Q3983" s="44" t="s">
        <v>570</v>
      </c>
    </row>
    <row r="3984" spans="1:17" x14ac:dyDescent="0.25">
      <c r="A3984" s="44" t="s">
        <v>12451</v>
      </c>
      <c r="B3984" s="44" t="s">
        <v>10137</v>
      </c>
      <c r="C3984" s="44" t="s">
        <v>12452</v>
      </c>
      <c r="D3984" s="44"/>
      <c r="E3984" s="44" t="s">
        <v>9878</v>
      </c>
      <c r="F3984" s="44" t="s">
        <v>74</v>
      </c>
      <c r="G3984" s="45">
        <v>60</v>
      </c>
      <c r="H3984" s="46">
        <v>0</v>
      </c>
      <c r="I3984" s="44" t="s">
        <v>789</v>
      </c>
      <c r="J3984" s="44" t="s">
        <v>790</v>
      </c>
      <c r="K3984" s="44" t="s">
        <v>566</v>
      </c>
      <c r="L3984" s="44" t="s">
        <v>567</v>
      </c>
      <c r="M3984" s="44" t="s">
        <v>795</v>
      </c>
      <c r="N3984" s="44"/>
      <c r="O3984" s="44" t="s">
        <v>9880</v>
      </c>
      <c r="P3984" s="44" t="s">
        <v>9876</v>
      </c>
      <c r="Q3984" s="44" t="s">
        <v>570</v>
      </c>
    </row>
    <row r="3985" spans="1:17" x14ac:dyDescent="0.25">
      <c r="A3985" s="44" t="s">
        <v>12453</v>
      </c>
      <c r="B3985" s="44" t="s">
        <v>10137</v>
      </c>
      <c r="C3985" s="44" t="s">
        <v>12454</v>
      </c>
      <c r="D3985" s="44"/>
      <c r="E3985" s="44" t="s">
        <v>9878</v>
      </c>
      <c r="F3985" s="44" t="s">
        <v>74</v>
      </c>
      <c r="G3985" s="45">
        <v>60</v>
      </c>
      <c r="H3985" s="46">
        <v>0</v>
      </c>
      <c r="I3985" s="44" t="s">
        <v>657</v>
      </c>
      <c r="J3985" s="44" t="s">
        <v>658</v>
      </c>
      <c r="K3985" s="44" t="s">
        <v>566</v>
      </c>
      <c r="L3985" s="44" t="s">
        <v>567</v>
      </c>
      <c r="M3985" s="44" t="s">
        <v>568</v>
      </c>
      <c r="N3985" s="44"/>
      <c r="O3985" s="44" t="s">
        <v>9880</v>
      </c>
      <c r="P3985" s="44" t="s">
        <v>9876</v>
      </c>
      <c r="Q3985" s="44" t="s">
        <v>570</v>
      </c>
    </row>
    <row r="3986" spans="1:17" x14ac:dyDescent="0.25">
      <c r="A3986" s="44" t="s">
        <v>12455</v>
      </c>
      <c r="B3986" s="44" t="s">
        <v>10117</v>
      </c>
      <c r="C3986" s="44" t="s">
        <v>12456</v>
      </c>
      <c r="D3986" s="44" t="s">
        <v>74</v>
      </c>
      <c r="E3986" s="44" t="s">
        <v>9899</v>
      </c>
      <c r="F3986" s="44"/>
      <c r="G3986" s="45">
        <v>60</v>
      </c>
      <c r="H3986" s="46">
        <v>0</v>
      </c>
      <c r="I3986" s="44" t="s">
        <v>693</v>
      </c>
      <c r="J3986" s="44" t="s">
        <v>694</v>
      </c>
      <c r="K3986" s="44" t="s">
        <v>566</v>
      </c>
      <c r="L3986" s="44" t="s">
        <v>683</v>
      </c>
      <c r="M3986" s="44" t="s">
        <v>1078</v>
      </c>
      <c r="N3986" s="44"/>
      <c r="O3986" s="44" t="s">
        <v>9880</v>
      </c>
      <c r="P3986" s="44" t="s">
        <v>9876</v>
      </c>
      <c r="Q3986" s="44" t="s">
        <v>4245</v>
      </c>
    </row>
    <row r="3987" spans="1:17" x14ac:dyDescent="0.25">
      <c r="A3987" s="44" t="s">
        <v>12457</v>
      </c>
      <c r="B3987" s="44" t="s">
        <v>10117</v>
      </c>
      <c r="C3987" s="44" t="s">
        <v>12458</v>
      </c>
      <c r="D3987" s="44" t="s">
        <v>74</v>
      </c>
      <c r="E3987" s="44" t="s">
        <v>9899</v>
      </c>
      <c r="F3987" s="44"/>
      <c r="G3987" s="45">
        <v>60</v>
      </c>
      <c r="H3987" s="46">
        <v>0</v>
      </c>
      <c r="I3987" s="44" t="s">
        <v>693</v>
      </c>
      <c r="J3987" s="44" t="s">
        <v>694</v>
      </c>
      <c r="K3987" s="44" t="s">
        <v>566</v>
      </c>
      <c r="L3987" s="44" t="s">
        <v>683</v>
      </c>
      <c r="M3987" s="44" t="s">
        <v>1078</v>
      </c>
      <c r="N3987" s="44"/>
      <c r="O3987" s="44" t="s">
        <v>9880</v>
      </c>
      <c r="P3987" s="44" t="s">
        <v>9876</v>
      </c>
      <c r="Q3987" s="44" t="s">
        <v>4245</v>
      </c>
    </row>
    <row r="3988" spans="1:17" x14ac:dyDescent="0.25">
      <c r="A3988" s="44" t="s">
        <v>12459</v>
      </c>
      <c r="B3988" s="44" t="s">
        <v>10117</v>
      </c>
      <c r="C3988" s="44" t="s">
        <v>12460</v>
      </c>
      <c r="D3988" s="44" t="s">
        <v>74</v>
      </c>
      <c r="E3988" s="44" t="s">
        <v>9899</v>
      </c>
      <c r="F3988" s="44"/>
      <c r="G3988" s="45">
        <v>60</v>
      </c>
      <c r="H3988" s="46">
        <v>0</v>
      </c>
      <c r="I3988" s="44" t="s">
        <v>693</v>
      </c>
      <c r="J3988" s="44" t="s">
        <v>694</v>
      </c>
      <c r="K3988" s="44" t="s">
        <v>566</v>
      </c>
      <c r="L3988" s="44" t="s">
        <v>683</v>
      </c>
      <c r="M3988" s="44" t="s">
        <v>1078</v>
      </c>
      <c r="N3988" s="44"/>
      <c r="O3988" s="44" t="s">
        <v>9880</v>
      </c>
      <c r="P3988" s="44" t="s">
        <v>9876</v>
      </c>
      <c r="Q3988" s="44" t="s">
        <v>4245</v>
      </c>
    </row>
    <row r="3989" spans="1:17" x14ac:dyDescent="0.25">
      <c r="A3989" s="44" t="s">
        <v>12461</v>
      </c>
      <c r="B3989" s="44" t="s">
        <v>10111</v>
      </c>
      <c r="C3989" s="44" t="s">
        <v>12462</v>
      </c>
      <c r="D3989" s="44"/>
      <c r="E3989" s="44" t="s">
        <v>9878</v>
      </c>
      <c r="F3989" s="44" t="s">
        <v>74</v>
      </c>
      <c r="G3989" s="45">
        <v>60</v>
      </c>
      <c r="H3989" s="46">
        <v>0</v>
      </c>
      <c r="I3989" s="44" t="s">
        <v>657</v>
      </c>
      <c r="J3989" s="44" t="s">
        <v>658</v>
      </c>
      <c r="K3989" s="44" t="s">
        <v>566</v>
      </c>
      <c r="L3989" s="44" t="s">
        <v>567</v>
      </c>
      <c r="M3989" s="44" t="s">
        <v>659</v>
      </c>
      <c r="N3989" s="44"/>
      <c r="O3989" s="44" t="s">
        <v>9880</v>
      </c>
      <c r="P3989" s="44" t="s">
        <v>9876</v>
      </c>
      <c r="Q3989" s="44" t="s">
        <v>570</v>
      </c>
    </row>
    <row r="3990" spans="1:17" x14ac:dyDescent="0.25">
      <c r="A3990" s="44" t="s">
        <v>12463</v>
      </c>
      <c r="B3990" s="44" t="s">
        <v>10137</v>
      </c>
      <c r="C3990" s="44" t="s">
        <v>12464</v>
      </c>
      <c r="D3990" s="44"/>
      <c r="E3990" s="44" t="s">
        <v>9878</v>
      </c>
      <c r="F3990" s="44" t="s">
        <v>74</v>
      </c>
      <c r="G3990" s="45">
        <v>60</v>
      </c>
      <c r="H3990" s="46">
        <v>0</v>
      </c>
      <c r="I3990" s="44" t="s">
        <v>623</v>
      </c>
      <c r="J3990" s="44" t="s">
        <v>624</v>
      </c>
      <c r="K3990" s="44" t="s">
        <v>566</v>
      </c>
      <c r="L3990" s="44" t="s">
        <v>567</v>
      </c>
      <c r="M3990" s="44" t="s">
        <v>795</v>
      </c>
      <c r="N3990" s="44"/>
      <c r="O3990" s="44" t="s">
        <v>9880</v>
      </c>
      <c r="P3990" s="44" t="s">
        <v>9876</v>
      </c>
      <c r="Q3990" s="44" t="s">
        <v>570</v>
      </c>
    </row>
    <row r="3991" spans="1:17" x14ac:dyDescent="0.25">
      <c r="A3991" s="44" t="s">
        <v>12465</v>
      </c>
      <c r="B3991" s="44" t="s">
        <v>10671</v>
      </c>
      <c r="C3991" s="44" t="s">
        <v>12466</v>
      </c>
      <c r="D3991" s="44"/>
      <c r="E3991" s="44" t="s">
        <v>9878</v>
      </c>
      <c r="F3991" s="44" t="s">
        <v>74</v>
      </c>
      <c r="G3991" s="45">
        <v>60</v>
      </c>
      <c r="H3991" s="46">
        <v>0</v>
      </c>
      <c r="I3991" s="44" t="s">
        <v>583</v>
      </c>
      <c r="J3991" s="44" t="s">
        <v>584</v>
      </c>
      <c r="K3991" s="44" t="s">
        <v>566</v>
      </c>
      <c r="L3991" s="44" t="s">
        <v>567</v>
      </c>
      <c r="M3991" s="44" t="s">
        <v>784</v>
      </c>
      <c r="N3991" s="44" t="s">
        <v>3182</v>
      </c>
      <c r="O3991" s="44" t="s">
        <v>9880</v>
      </c>
      <c r="P3991" s="44" t="s">
        <v>9876</v>
      </c>
      <c r="Q3991" s="44" t="s">
        <v>570</v>
      </c>
    </row>
    <row r="3992" spans="1:17" x14ac:dyDescent="0.25">
      <c r="A3992" s="44" t="s">
        <v>12467</v>
      </c>
      <c r="B3992" s="44" t="s">
        <v>10117</v>
      </c>
      <c r="C3992" s="44" t="s">
        <v>12468</v>
      </c>
      <c r="D3992" s="44" t="s">
        <v>74</v>
      </c>
      <c r="E3992" s="44" t="s">
        <v>9899</v>
      </c>
      <c r="F3992" s="44"/>
      <c r="G3992" s="45">
        <v>60</v>
      </c>
      <c r="H3992" s="46">
        <v>0</v>
      </c>
      <c r="I3992" s="44" t="s">
        <v>693</v>
      </c>
      <c r="J3992" s="44" t="s">
        <v>694</v>
      </c>
      <c r="K3992" s="44" t="s">
        <v>566</v>
      </c>
      <c r="L3992" s="44" t="s">
        <v>683</v>
      </c>
      <c r="M3992" s="44" t="s">
        <v>1078</v>
      </c>
      <c r="N3992" s="44"/>
      <c r="O3992" s="44" t="s">
        <v>9880</v>
      </c>
      <c r="P3992" s="44" t="s">
        <v>9876</v>
      </c>
      <c r="Q3992" s="44" t="s">
        <v>4245</v>
      </c>
    </row>
    <row r="3993" spans="1:17" x14ac:dyDescent="0.25">
      <c r="A3993" s="44" t="s">
        <v>12469</v>
      </c>
      <c r="B3993" s="44" t="s">
        <v>10117</v>
      </c>
      <c r="C3993" s="44" t="s">
        <v>12470</v>
      </c>
      <c r="D3993" s="44" t="s">
        <v>74</v>
      </c>
      <c r="E3993" s="44" t="s">
        <v>9899</v>
      </c>
      <c r="F3993" s="44"/>
      <c r="G3993" s="45">
        <v>60</v>
      </c>
      <c r="H3993" s="46">
        <v>0</v>
      </c>
      <c r="I3993" s="44" t="s">
        <v>693</v>
      </c>
      <c r="J3993" s="44" t="s">
        <v>694</v>
      </c>
      <c r="K3993" s="44" t="s">
        <v>566</v>
      </c>
      <c r="L3993" s="44" t="s">
        <v>683</v>
      </c>
      <c r="M3993" s="44" t="s">
        <v>1078</v>
      </c>
      <c r="N3993" s="44"/>
      <c r="O3993" s="44" t="s">
        <v>9880</v>
      </c>
      <c r="P3993" s="44" t="s">
        <v>9876</v>
      </c>
      <c r="Q3993" s="44" t="s">
        <v>4245</v>
      </c>
    </row>
    <row r="3994" spans="1:17" x14ac:dyDescent="0.25">
      <c r="A3994" s="44" t="s">
        <v>12471</v>
      </c>
      <c r="B3994" s="44" t="s">
        <v>10117</v>
      </c>
      <c r="C3994" s="44" t="s">
        <v>12472</v>
      </c>
      <c r="D3994" s="44" t="s">
        <v>74</v>
      </c>
      <c r="E3994" s="44" t="s">
        <v>9899</v>
      </c>
      <c r="F3994" s="44"/>
      <c r="G3994" s="45">
        <v>60</v>
      </c>
      <c r="H3994" s="46">
        <v>0</v>
      </c>
      <c r="I3994" s="44" t="s">
        <v>699</v>
      </c>
      <c r="J3994" s="44" t="s">
        <v>700</v>
      </c>
      <c r="K3994" s="44" t="s">
        <v>566</v>
      </c>
      <c r="L3994" s="44" t="s">
        <v>683</v>
      </c>
      <c r="M3994" s="44" t="s">
        <v>1899</v>
      </c>
      <c r="N3994" s="44"/>
      <c r="O3994" s="44" t="s">
        <v>9880</v>
      </c>
      <c r="P3994" s="44" t="s">
        <v>9876</v>
      </c>
      <c r="Q3994" s="44" t="s">
        <v>4245</v>
      </c>
    </row>
    <row r="3995" spans="1:17" x14ac:dyDescent="0.25">
      <c r="A3995" s="44" t="s">
        <v>12473</v>
      </c>
      <c r="B3995" s="44" t="s">
        <v>10114</v>
      </c>
      <c r="C3995" s="44" t="s">
        <v>12474</v>
      </c>
      <c r="D3995" s="44" t="s">
        <v>74</v>
      </c>
      <c r="E3995" s="44" t="s">
        <v>9899</v>
      </c>
      <c r="F3995" s="44"/>
      <c r="G3995" s="45">
        <v>60</v>
      </c>
      <c r="H3995" s="46">
        <v>0</v>
      </c>
      <c r="I3995" s="44" t="s">
        <v>693</v>
      </c>
      <c r="J3995" s="44" t="s">
        <v>694</v>
      </c>
      <c r="K3995" s="44" t="s">
        <v>566</v>
      </c>
      <c r="L3995" s="44" t="s">
        <v>683</v>
      </c>
      <c r="M3995" s="44" t="s">
        <v>1224</v>
      </c>
      <c r="N3995" s="44"/>
      <c r="O3995" s="44" t="s">
        <v>9880</v>
      </c>
      <c r="P3995" s="44" t="s">
        <v>9876</v>
      </c>
      <c r="Q3995" s="44" t="s">
        <v>4245</v>
      </c>
    </row>
    <row r="3996" spans="1:17" x14ac:dyDescent="0.25">
      <c r="A3996" s="44" t="s">
        <v>12475</v>
      </c>
      <c r="B3996" s="44" t="s">
        <v>10117</v>
      </c>
      <c r="C3996" s="44" t="s">
        <v>12476</v>
      </c>
      <c r="D3996" s="44" t="s">
        <v>74</v>
      </c>
      <c r="E3996" s="44" t="s">
        <v>9899</v>
      </c>
      <c r="F3996" s="44"/>
      <c r="G3996" s="45">
        <v>60</v>
      </c>
      <c r="H3996" s="46">
        <v>0</v>
      </c>
      <c r="I3996" s="44" t="s">
        <v>681</v>
      </c>
      <c r="J3996" s="44" t="s">
        <v>682</v>
      </c>
      <c r="K3996" s="44" t="s">
        <v>566</v>
      </c>
      <c r="L3996" s="44" t="s">
        <v>683</v>
      </c>
      <c r="M3996" s="44" t="s">
        <v>759</v>
      </c>
      <c r="N3996" s="44"/>
      <c r="O3996" s="44" t="s">
        <v>9880</v>
      </c>
      <c r="P3996" s="44" t="s">
        <v>9876</v>
      </c>
      <c r="Q3996" s="44" t="s">
        <v>4245</v>
      </c>
    </row>
    <row r="3997" spans="1:17" x14ac:dyDescent="0.25">
      <c r="A3997" s="44" t="s">
        <v>12477</v>
      </c>
      <c r="B3997" s="44" t="s">
        <v>10117</v>
      </c>
      <c r="C3997" s="44" t="s">
        <v>12478</v>
      </c>
      <c r="D3997" s="44" t="s">
        <v>74</v>
      </c>
      <c r="E3997" s="44" t="s">
        <v>9899</v>
      </c>
      <c r="F3997" s="44"/>
      <c r="G3997" s="45">
        <v>60</v>
      </c>
      <c r="H3997" s="46">
        <v>0</v>
      </c>
      <c r="I3997" s="44" t="s">
        <v>681</v>
      </c>
      <c r="J3997" s="44" t="s">
        <v>682</v>
      </c>
      <c r="K3997" s="44" t="s">
        <v>566</v>
      </c>
      <c r="L3997" s="44" t="s">
        <v>683</v>
      </c>
      <c r="M3997" s="44" t="s">
        <v>1014</v>
      </c>
      <c r="N3997" s="44"/>
      <c r="O3997" s="44" t="s">
        <v>9880</v>
      </c>
      <c r="P3997" s="44" t="s">
        <v>9876</v>
      </c>
      <c r="Q3997" s="44" t="s">
        <v>4245</v>
      </c>
    </row>
    <row r="3998" spans="1:17" x14ac:dyDescent="0.25">
      <c r="A3998" s="44" t="s">
        <v>12479</v>
      </c>
      <c r="B3998" s="44" t="s">
        <v>10117</v>
      </c>
      <c r="C3998" s="44" t="s">
        <v>12480</v>
      </c>
      <c r="D3998" s="44" t="s">
        <v>74</v>
      </c>
      <c r="E3998" s="44" t="s">
        <v>9899</v>
      </c>
      <c r="F3998" s="44"/>
      <c r="G3998" s="45">
        <v>60</v>
      </c>
      <c r="H3998" s="46">
        <v>0</v>
      </c>
      <c r="I3998" s="44" t="s">
        <v>5074</v>
      </c>
      <c r="J3998" s="44" t="s">
        <v>5075</v>
      </c>
      <c r="K3998" s="44" t="s">
        <v>566</v>
      </c>
      <c r="L3998" s="44" t="s">
        <v>683</v>
      </c>
      <c r="M3998" s="44" t="s">
        <v>1199</v>
      </c>
      <c r="N3998" s="44"/>
      <c r="O3998" s="44" t="s">
        <v>9880</v>
      </c>
      <c r="P3998" s="44" t="s">
        <v>9876</v>
      </c>
      <c r="Q3998" s="44" t="s">
        <v>4245</v>
      </c>
    </row>
    <row r="3999" spans="1:17" x14ac:dyDescent="0.25">
      <c r="A3999" s="44" t="s">
        <v>12481</v>
      </c>
      <c r="B3999" s="44" t="s">
        <v>10111</v>
      </c>
      <c r="C3999" s="44" t="s">
        <v>12482</v>
      </c>
      <c r="D3999" s="44"/>
      <c r="E3999" s="44" t="s">
        <v>9878</v>
      </c>
      <c r="F3999" s="44" t="s">
        <v>74</v>
      </c>
      <c r="G3999" s="45">
        <v>60</v>
      </c>
      <c r="H3999" s="46">
        <v>0</v>
      </c>
      <c r="I3999" s="44" t="s">
        <v>575</v>
      </c>
      <c r="J3999" s="44" t="s">
        <v>576</v>
      </c>
      <c r="K3999" s="44" t="s">
        <v>566</v>
      </c>
      <c r="L3999" s="44" t="s">
        <v>567</v>
      </c>
      <c r="M3999" s="44" t="s">
        <v>629</v>
      </c>
      <c r="N3999" s="44"/>
      <c r="O3999" s="44" t="s">
        <v>9880</v>
      </c>
      <c r="P3999" s="44" t="s">
        <v>9876</v>
      </c>
      <c r="Q3999" s="44" t="s">
        <v>570</v>
      </c>
    </row>
    <row r="4000" spans="1:17" x14ac:dyDescent="0.25">
      <c r="A4000" s="44" t="s">
        <v>12483</v>
      </c>
      <c r="B4000" s="44" t="s">
        <v>10117</v>
      </c>
      <c r="C4000" s="44" t="s">
        <v>12484</v>
      </c>
      <c r="D4000" s="44" t="s">
        <v>74</v>
      </c>
      <c r="E4000" s="44" t="s">
        <v>9899</v>
      </c>
      <c r="F4000" s="44"/>
      <c r="G4000" s="45">
        <v>60</v>
      </c>
      <c r="H4000" s="46">
        <v>0</v>
      </c>
      <c r="I4000" s="44" t="s">
        <v>5074</v>
      </c>
      <c r="J4000" s="44" t="s">
        <v>5075</v>
      </c>
      <c r="K4000" s="44" t="s">
        <v>566</v>
      </c>
      <c r="L4000" s="44" t="s">
        <v>683</v>
      </c>
      <c r="M4000" s="44" t="s">
        <v>851</v>
      </c>
      <c r="N4000" s="44"/>
      <c r="O4000" s="44" t="s">
        <v>9880</v>
      </c>
      <c r="P4000" s="44" t="s">
        <v>9876</v>
      </c>
      <c r="Q4000" s="44" t="s">
        <v>4245</v>
      </c>
    </row>
    <row r="4001" spans="1:17" x14ac:dyDescent="0.25">
      <c r="A4001" s="44" t="s">
        <v>12485</v>
      </c>
      <c r="B4001" s="44" t="s">
        <v>10114</v>
      </c>
      <c r="C4001" s="44" t="s">
        <v>12486</v>
      </c>
      <c r="D4001" s="44" t="s">
        <v>74</v>
      </c>
      <c r="E4001" s="44" t="s">
        <v>9899</v>
      </c>
      <c r="F4001" s="44"/>
      <c r="G4001" s="45">
        <v>60</v>
      </c>
      <c r="H4001" s="46">
        <v>0</v>
      </c>
      <c r="I4001" s="44" t="s">
        <v>693</v>
      </c>
      <c r="J4001" s="44" t="s">
        <v>694</v>
      </c>
      <c r="K4001" s="44" t="s">
        <v>566</v>
      </c>
      <c r="L4001" s="44" t="s">
        <v>683</v>
      </c>
      <c r="M4001" s="44" t="s">
        <v>1068</v>
      </c>
      <c r="N4001" s="44"/>
      <c r="O4001" s="44" t="s">
        <v>9880</v>
      </c>
      <c r="P4001" s="44" t="s">
        <v>9876</v>
      </c>
      <c r="Q4001" s="44" t="s">
        <v>4245</v>
      </c>
    </row>
    <row r="4002" spans="1:17" x14ac:dyDescent="0.25">
      <c r="A4002" s="44" t="s">
        <v>12487</v>
      </c>
      <c r="B4002" s="44" t="s">
        <v>10117</v>
      </c>
      <c r="C4002" s="44" t="s">
        <v>12488</v>
      </c>
      <c r="D4002" s="44" t="s">
        <v>74</v>
      </c>
      <c r="E4002" s="44" t="s">
        <v>9899</v>
      </c>
      <c r="F4002" s="44"/>
      <c r="G4002" s="45">
        <v>60</v>
      </c>
      <c r="H4002" s="46">
        <v>0</v>
      </c>
      <c r="I4002" s="44" t="s">
        <v>5074</v>
      </c>
      <c r="J4002" s="44" t="s">
        <v>5075</v>
      </c>
      <c r="K4002" s="44" t="s">
        <v>566</v>
      </c>
      <c r="L4002" s="44" t="s">
        <v>683</v>
      </c>
      <c r="M4002" s="44" t="s">
        <v>1199</v>
      </c>
      <c r="N4002" s="44"/>
      <c r="O4002" s="44" t="s">
        <v>9880</v>
      </c>
      <c r="P4002" s="44" t="s">
        <v>9876</v>
      </c>
      <c r="Q4002" s="44" t="s">
        <v>4245</v>
      </c>
    </row>
    <row r="4003" spans="1:17" x14ac:dyDescent="0.25">
      <c r="A4003" s="44" t="s">
        <v>12489</v>
      </c>
      <c r="B4003" s="44" t="s">
        <v>10671</v>
      </c>
      <c r="C4003" s="44" t="s">
        <v>12490</v>
      </c>
      <c r="D4003" s="44"/>
      <c r="E4003" s="44" t="s">
        <v>9878</v>
      </c>
      <c r="F4003" s="44" t="s">
        <v>74</v>
      </c>
      <c r="G4003" s="45">
        <v>60</v>
      </c>
      <c r="H4003" s="46">
        <v>0</v>
      </c>
      <c r="I4003" s="44" t="s">
        <v>575</v>
      </c>
      <c r="J4003" s="44" t="s">
        <v>576</v>
      </c>
      <c r="K4003" s="44" t="s">
        <v>566</v>
      </c>
      <c r="L4003" s="44" t="s">
        <v>567</v>
      </c>
      <c r="M4003" s="44" t="s">
        <v>577</v>
      </c>
      <c r="N4003" s="44" t="s">
        <v>606</v>
      </c>
      <c r="O4003" s="44" t="s">
        <v>9880</v>
      </c>
      <c r="P4003" s="44" t="s">
        <v>9876</v>
      </c>
      <c r="Q4003" s="44" t="s">
        <v>570</v>
      </c>
    </row>
    <row r="4004" spans="1:17" x14ac:dyDescent="0.25">
      <c r="A4004" s="44" t="s">
        <v>12491</v>
      </c>
      <c r="B4004" s="44" t="s">
        <v>10117</v>
      </c>
      <c r="C4004" s="44" t="s">
        <v>12492</v>
      </c>
      <c r="D4004" s="44" t="s">
        <v>74</v>
      </c>
      <c r="E4004" s="44" t="s">
        <v>9899</v>
      </c>
      <c r="F4004" s="44"/>
      <c r="G4004" s="45">
        <v>60</v>
      </c>
      <c r="H4004" s="46">
        <v>0</v>
      </c>
      <c r="I4004" s="44" t="s">
        <v>693</v>
      </c>
      <c r="J4004" s="44" t="s">
        <v>694</v>
      </c>
      <c r="K4004" s="44" t="s">
        <v>566</v>
      </c>
      <c r="L4004" s="44" t="s">
        <v>683</v>
      </c>
      <c r="M4004" s="44" t="s">
        <v>695</v>
      </c>
      <c r="N4004" s="44"/>
      <c r="O4004" s="44" t="s">
        <v>9880</v>
      </c>
      <c r="P4004" s="44" t="s">
        <v>9876</v>
      </c>
      <c r="Q4004" s="44" t="s">
        <v>4245</v>
      </c>
    </row>
    <row r="4005" spans="1:17" x14ac:dyDescent="0.25">
      <c r="A4005" s="44" t="s">
        <v>12493</v>
      </c>
      <c r="B4005" s="44" t="s">
        <v>10111</v>
      </c>
      <c r="C4005" s="44" t="s">
        <v>12494</v>
      </c>
      <c r="D4005" s="44"/>
      <c r="E4005" s="44" t="s">
        <v>9878</v>
      </c>
      <c r="F4005" s="44" t="s">
        <v>74</v>
      </c>
      <c r="G4005" s="45">
        <v>60</v>
      </c>
      <c r="H4005" s="46">
        <v>0</v>
      </c>
      <c r="I4005" s="44" t="s">
        <v>583</v>
      </c>
      <c r="J4005" s="44" t="s">
        <v>584</v>
      </c>
      <c r="K4005" s="44" t="s">
        <v>566</v>
      </c>
      <c r="L4005" s="44" t="s">
        <v>567</v>
      </c>
      <c r="M4005" s="44" t="s">
        <v>784</v>
      </c>
      <c r="N4005" s="44" t="s">
        <v>3543</v>
      </c>
      <c r="O4005" s="44" t="s">
        <v>9880</v>
      </c>
      <c r="P4005" s="44" t="s">
        <v>9876</v>
      </c>
      <c r="Q4005" s="44" t="s">
        <v>570</v>
      </c>
    </row>
    <row r="4006" spans="1:17" x14ac:dyDescent="0.25">
      <c r="A4006" s="44" t="s">
        <v>12495</v>
      </c>
      <c r="B4006" s="44" t="s">
        <v>10114</v>
      </c>
      <c r="C4006" s="44" t="s">
        <v>12496</v>
      </c>
      <c r="D4006" s="44" t="s">
        <v>74</v>
      </c>
      <c r="E4006" s="44" t="s">
        <v>9899</v>
      </c>
      <c r="F4006" s="44"/>
      <c r="G4006" s="45">
        <v>60</v>
      </c>
      <c r="H4006" s="46">
        <v>0</v>
      </c>
      <c r="I4006" s="44" t="s">
        <v>693</v>
      </c>
      <c r="J4006" s="44" t="s">
        <v>694</v>
      </c>
      <c r="K4006" s="44" t="s">
        <v>566</v>
      </c>
      <c r="L4006" s="44" t="s">
        <v>683</v>
      </c>
      <c r="M4006" s="44" t="s">
        <v>1224</v>
      </c>
      <c r="N4006" s="44"/>
      <c r="O4006" s="44" t="s">
        <v>9880</v>
      </c>
      <c r="P4006" s="44" t="s">
        <v>9876</v>
      </c>
      <c r="Q4006" s="44" t="s">
        <v>4245</v>
      </c>
    </row>
    <row r="4007" spans="1:17" x14ac:dyDescent="0.25">
      <c r="A4007" s="44" t="s">
        <v>12497</v>
      </c>
      <c r="B4007" s="44" t="s">
        <v>10137</v>
      </c>
      <c r="C4007" s="44" t="s">
        <v>12498</v>
      </c>
      <c r="D4007" s="44"/>
      <c r="E4007" s="44" t="s">
        <v>9878</v>
      </c>
      <c r="F4007" s="44" t="s">
        <v>74</v>
      </c>
      <c r="G4007" s="45">
        <v>60</v>
      </c>
      <c r="H4007" s="46">
        <v>0</v>
      </c>
      <c r="I4007" s="44" t="s">
        <v>789</v>
      </c>
      <c r="J4007" s="44" t="s">
        <v>790</v>
      </c>
      <c r="K4007" s="44" t="s">
        <v>566</v>
      </c>
      <c r="L4007" s="44" t="s">
        <v>567</v>
      </c>
      <c r="M4007" s="44" t="s">
        <v>568</v>
      </c>
      <c r="N4007" s="44"/>
      <c r="O4007" s="44" t="s">
        <v>9880</v>
      </c>
      <c r="P4007" s="44" t="s">
        <v>9876</v>
      </c>
      <c r="Q4007" s="44" t="s">
        <v>570</v>
      </c>
    </row>
    <row r="4008" spans="1:17" x14ac:dyDescent="0.25">
      <c r="A4008" s="44" t="s">
        <v>12499</v>
      </c>
      <c r="B4008" s="44" t="s">
        <v>10111</v>
      </c>
      <c r="C4008" s="44" t="s">
        <v>12500</v>
      </c>
      <c r="D4008" s="44"/>
      <c r="E4008" s="44" t="s">
        <v>9878</v>
      </c>
      <c r="F4008" s="44" t="s">
        <v>74</v>
      </c>
      <c r="G4008" s="45">
        <v>60</v>
      </c>
      <c r="H4008" s="46">
        <v>0</v>
      </c>
      <c r="I4008" s="44" t="s">
        <v>575</v>
      </c>
      <c r="J4008" s="44" t="s">
        <v>576</v>
      </c>
      <c r="K4008" s="44" t="s">
        <v>566</v>
      </c>
      <c r="L4008" s="44" t="s">
        <v>567</v>
      </c>
      <c r="M4008" s="44" t="s">
        <v>629</v>
      </c>
      <c r="N4008" s="44"/>
      <c r="O4008" s="44" t="s">
        <v>9880</v>
      </c>
      <c r="P4008" s="44" t="s">
        <v>9876</v>
      </c>
      <c r="Q4008" s="44" t="s">
        <v>570</v>
      </c>
    </row>
    <row r="4009" spans="1:17" x14ac:dyDescent="0.25">
      <c r="A4009" s="44" t="s">
        <v>12501</v>
      </c>
      <c r="B4009" s="44" t="s">
        <v>10117</v>
      </c>
      <c r="C4009" s="44" t="s">
        <v>12502</v>
      </c>
      <c r="D4009" s="44" t="s">
        <v>74</v>
      </c>
      <c r="E4009" s="44" t="s">
        <v>9899</v>
      </c>
      <c r="F4009" s="44"/>
      <c r="G4009" s="45">
        <v>60</v>
      </c>
      <c r="H4009" s="46">
        <v>0</v>
      </c>
      <c r="I4009" s="44" t="s">
        <v>5074</v>
      </c>
      <c r="J4009" s="44" t="s">
        <v>5075</v>
      </c>
      <c r="K4009" s="44" t="s">
        <v>566</v>
      </c>
      <c r="L4009" s="44" t="s">
        <v>683</v>
      </c>
      <c r="M4009" s="44" t="s">
        <v>851</v>
      </c>
      <c r="N4009" s="44"/>
      <c r="O4009" s="44" t="s">
        <v>9880</v>
      </c>
      <c r="P4009" s="44" t="s">
        <v>9876</v>
      </c>
      <c r="Q4009" s="44" t="s">
        <v>4245</v>
      </c>
    </row>
    <row r="4010" spans="1:17" x14ac:dyDescent="0.25">
      <c r="A4010" s="44" t="s">
        <v>12503</v>
      </c>
      <c r="B4010" s="44" t="s">
        <v>10117</v>
      </c>
      <c r="C4010" s="44" t="s">
        <v>12504</v>
      </c>
      <c r="D4010" s="44" t="s">
        <v>74</v>
      </c>
      <c r="E4010" s="44" t="s">
        <v>9899</v>
      </c>
      <c r="F4010" s="44"/>
      <c r="G4010" s="45">
        <v>60</v>
      </c>
      <c r="H4010" s="46">
        <v>0</v>
      </c>
      <c r="I4010" s="44" t="s">
        <v>699</v>
      </c>
      <c r="J4010" s="44" t="s">
        <v>700</v>
      </c>
      <c r="K4010" s="44" t="s">
        <v>566</v>
      </c>
      <c r="L4010" s="44" t="s">
        <v>683</v>
      </c>
      <c r="M4010" s="44" t="s">
        <v>1899</v>
      </c>
      <c r="N4010" s="44"/>
      <c r="O4010" s="44" t="s">
        <v>9880</v>
      </c>
      <c r="P4010" s="44" t="s">
        <v>9876</v>
      </c>
      <c r="Q4010" s="44" t="s">
        <v>4245</v>
      </c>
    </row>
    <row r="4011" spans="1:17" x14ac:dyDescent="0.25">
      <c r="A4011" s="44" t="s">
        <v>12505</v>
      </c>
      <c r="B4011" s="44" t="s">
        <v>10117</v>
      </c>
      <c r="C4011" s="44" t="s">
        <v>12506</v>
      </c>
      <c r="D4011" s="44" t="s">
        <v>74</v>
      </c>
      <c r="E4011" s="44" t="s">
        <v>9899</v>
      </c>
      <c r="F4011" s="44"/>
      <c r="G4011" s="45">
        <v>60</v>
      </c>
      <c r="H4011" s="46">
        <v>0</v>
      </c>
      <c r="I4011" s="44" t="s">
        <v>693</v>
      </c>
      <c r="J4011" s="44" t="s">
        <v>694</v>
      </c>
      <c r="K4011" s="44" t="s">
        <v>566</v>
      </c>
      <c r="L4011" s="44" t="s">
        <v>683</v>
      </c>
      <c r="M4011" s="44" t="s">
        <v>695</v>
      </c>
      <c r="N4011" s="44"/>
      <c r="O4011" s="44" t="s">
        <v>9880</v>
      </c>
      <c r="P4011" s="44" t="s">
        <v>9876</v>
      </c>
      <c r="Q4011" s="44" t="s">
        <v>4245</v>
      </c>
    </row>
    <row r="4012" spans="1:17" x14ac:dyDescent="0.25">
      <c r="A4012" s="44" t="s">
        <v>12507</v>
      </c>
      <c r="B4012" s="44" t="s">
        <v>10114</v>
      </c>
      <c r="C4012" s="44" t="s">
        <v>12508</v>
      </c>
      <c r="D4012" s="44" t="s">
        <v>74</v>
      </c>
      <c r="E4012" s="44" t="s">
        <v>9899</v>
      </c>
      <c r="F4012" s="44"/>
      <c r="G4012" s="45">
        <v>60</v>
      </c>
      <c r="H4012" s="46">
        <v>0</v>
      </c>
      <c r="I4012" s="44" t="s">
        <v>693</v>
      </c>
      <c r="J4012" s="44" t="s">
        <v>694</v>
      </c>
      <c r="K4012" s="44" t="s">
        <v>566</v>
      </c>
      <c r="L4012" s="44" t="s">
        <v>683</v>
      </c>
      <c r="M4012" s="44" t="s">
        <v>11195</v>
      </c>
      <c r="N4012" s="44"/>
      <c r="O4012" s="44" t="s">
        <v>9880</v>
      </c>
      <c r="P4012" s="44" t="s">
        <v>9876</v>
      </c>
      <c r="Q4012" s="44" t="s">
        <v>4245</v>
      </c>
    </row>
    <row r="4013" spans="1:17" x14ac:dyDescent="0.25">
      <c r="A4013" s="44" t="s">
        <v>12509</v>
      </c>
      <c r="B4013" s="44" t="s">
        <v>10117</v>
      </c>
      <c r="C4013" s="44" t="s">
        <v>12510</v>
      </c>
      <c r="D4013" s="44" t="s">
        <v>74</v>
      </c>
      <c r="E4013" s="44" t="s">
        <v>9899</v>
      </c>
      <c r="F4013" s="44"/>
      <c r="G4013" s="45">
        <v>60</v>
      </c>
      <c r="H4013" s="46">
        <v>0</v>
      </c>
      <c r="I4013" s="44" t="s">
        <v>681</v>
      </c>
      <c r="J4013" s="44" t="s">
        <v>682</v>
      </c>
      <c r="K4013" s="44" t="s">
        <v>566</v>
      </c>
      <c r="L4013" s="44" t="s">
        <v>683</v>
      </c>
      <c r="M4013" s="44" t="s">
        <v>1179</v>
      </c>
      <c r="N4013" s="44"/>
      <c r="O4013" s="44" t="s">
        <v>9880</v>
      </c>
      <c r="P4013" s="44" t="s">
        <v>9876</v>
      </c>
      <c r="Q4013" s="44" t="s">
        <v>4245</v>
      </c>
    </row>
    <row r="4014" spans="1:17" x14ac:dyDescent="0.25">
      <c r="A4014" s="44" t="s">
        <v>12511</v>
      </c>
      <c r="B4014" s="44" t="s">
        <v>10117</v>
      </c>
      <c r="C4014" s="44" t="s">
        <v>12512</v>
      </c>
      <c r="D4014" s="44" t="s">
        <v>74</v>
      </c>
      <c r="E4014" s="44" t="s">
        <v>9899</v>
      </c>
      <c r="F4014" s="44"/>
      <c r="G4014" s="45">
        <v>60</v>
      </c>
      <c r="H4014" s="46">
        <v>0</v>
      </c>
      <c r="I4014" s="44" t="s">
        <v>693</v>
      </c>
      <c r="J4014" s="44" t="s">
        <v>694</v>
      </c>
      <c r="K4014" s="44" t="s">
        <v>566</v>
      </c>
      <c r="L4014" s="44" t="s">
        <v>683</v>
      </c>
      <c r="M4014" s="44" t="s">
        <v>1078</v>
      </c>
      <c r="N4014" s="44"/>
      <c r="O4014" s="44" t="s">
        <v>9880</v>
      </c>
      <c r="P4014" s="44" t="s">
        <v>9876</v>
      </c>
      <c r="Q4014" s="44" t="s">
        <v>4245</v>
      </c>
    </row>
    <row r="4015" spans="1:17" x14ac:dyDescent="0.25">
      <c r="A4015" s="44" t="s">
        <v>12513</v>
      </c>
      <c r="B4015" s="44" t="s">
        <v>10117</v>
      </c>
      <c r="C4015" s="44" t="s">
        <v>12514</v>
      </c>
      <c r="D4015" s="44" t="s">
        <v>74</v>
      </c>
      <c r="E4015" s="44" t="s">
        <v>9899</v>
      </c>
      <c r="F4015" s="44"/>
      <c r="G4015" s="45">
        <v>60</v>
      </c>
      <c r="H4015" s="46">
        <v>0</v>
      </c>
      <c r="I4015" s="44" t="s">
        <v>5074</v>
      </c>
      <c r="J4015" s="44" t="s">
        <v>5075</v>
      </c>
      <c r="K4015" s="44" t="s">
        <v>566</v>
      </c>
      <c r="L4015" s="44" t="s">
        <v>683</v>
      </c>
      <c r="M4015" s="44" t="s">
        <v>1199</v>
      </c>
      <c r="N4015" s="44"/>
      <c r="O4015" s="44" t="s">
        <v>9880</v>
      </c>
      <c r="P4015" s="44" t="s">
        <v>9876</v>
      </c>
      <c r="Q4015" s="44" t="s">
        <v>4245</v>
      </c>
    </row>
    <row r="4016" spans="1:17" x14ac:dyDescent="0.25">
      <c r="A4016" s="44" t="s">
        <v>12515</v>
      </c>
      <c r="B4016" s="44" t="s">
        <v>10117</v>
      </c>
      <c r="C4016" s="44" t="s">
        <v>12516</v>
      </c>
      <c r="D4016" s="44" t="s">
        <v>74</v>
      </c>
      <c r="E4016" s="44" t="s">
        <v>9899</v>
      </c>
      <c r="F4016" s="44"/>
      <c r="G4016" s="45">
        <v>60</v>
      </c>
      <c r="H4016" s="46">
        <v>0</v>
      </c>
      <c r="I4016" s="44" t="s">
        <v>681</v>
      </c>
      <c r="J4016" s="44" t="s">
        <v>682</v>
      </c>
      <c r="K4016" s="44" t="s">
        <v>566</v>
      </c>
      <c r="L4016" s="44" t="s">
        <v>683</v>
      </c>
      <c r="M4016" s="44" t="s">
        <v>1106</v>
      </c>
      <c r="N4016" s="44"/>
      <c r="O4016" s="44" t="s">
        <v>9880</v>
      </c>
      <c r="P4016" s="44" t="s">
        <v>9876</v>
      </c>
      <c r="Q4016" s="44" t="s">
        <v>4245</v>
      </c>
    </row>
    <row r="4017" spans="1:17" x14ac:dyDescent="0.25">
      <c r="A4017" s="44" t="s">
        <v>12517</v>
      </c>
      <c r="B4017" s="44" t="s">
        <v>10117</v>
      </c>
      <c r="C4017" s="44" t="s">
        <v>12518</v>
      </c>
      <c r="D4017" s="44" t="s">
        <v>74</v>
      </c>
      <c r="E4017" s="44" t="s">
        <v>9899</v>
      </c>
      <c r="F4017" s="44"/>
      <c r="G4017" s="45">
        <v>60</v>
      </c>
      <c r="H4017" s="46">
        <v>0</v>
      </c>
      <c r="I4017" s="44" t="s">
        <v>5074</v>
      </c>
      <c r="J4017" s="44" t="s">
        <v>5075</v>
      </c>
      <c r="K4017" s="44" t="s">
        <v>566</v>
      </c>
      <c r="L4017" s="44" t="s">
        <v>683</v>
      </c>
      <c r="M4017" s="44" t="s">
        <v>684</v>
      </c>
      <c r="N4017" s="44"/>
      <c r="O4017" s="44" t="s">
        <v>9880</v>
      </c>
      <c r="P4017" s="44" t="s">
        <v>9876</v>
      </c>
      <c r="Q4017" s="44" t="s">
        <v>4245</v>
      </c>
    </row>
    <row r="4018" spans="1:17" x14ac:dyDescent="0.25">
      <c r="A4018" s="44" t="s">
        <v>12519</v>
      </c>
      <c r="B4018" s="44" t="s">
        <v>10117</v>
      </c>
      <c r="C4018" s="44" t="s">
        <v>12520</v>
      </c>
      <c r="D4018" s="44" t="s">
        <v>74</v>
      </c>
      <c r="E4018" s="44" t="s">
        <v>9899</v>
      </c>
      <c r="F4018" s="44"/>
      <c r="G4018" s="45">
        <v>60</v>
      </c>
      <c r="H4018" s="46">
        <v>0</v>
      </c>
      <c r="I4018" s="44" t="s">
        <v>693</v>
      </c>
      <c r="J4018" s="44" t="s">
        <v>694</v>
      </c>
      <c r="K4018" s="44" t="s">
        <v>566</v>
      </c>
      <c r="L4018" s="44" t="s">
        <v>683</v>
      </c>
      <c r="M4018" s="44" t="s">
        <v>1078</v>
      </c>
      <c r="N4018" s="44"/>
      <c r="O4018" s="44" t="s">
        <v>9880</v>
      </c>
      <c r="P4018" s="44" t="s">
        <v>9876</v>
      </c>
      <c r="Q4018" s="44" t="s">
        <v>4245</v>
      </c>
    </row>
    <row r="4019" spans="1:17" x14ac:dyDescent="0.25">
      <c r="A4019" s="44" t="s">
        <v>12521</v>
      </c>
      <c r="B4019" s="44" t="s">
        <v>10117</v>
      </c>
      <c r="C4019" s="44" t="s">
        <v>12522</v>
      </c>
      <c r="D4019" s="44" t="s">
        <v>74</v>
      </c>
      <c r="E4019" s="44" t="s">
        <v>9899</v>
      </c>
      <c r="F4019" s="44"/>
      <c r="G4019" s="45">
        <v>60</v>
      </c>
      <c r="H4019" s="46">
        <v>0</v>
      </c>
      <c r="I4019" s="44" t="s">
        <v>681</v>
      </c>
      <c r="J4019" s="44" t="s">
        <v>682</v>
      </c>
      <c r="K4019" s="44" t="s">
        <v>566</v>
      </c>
      <c r="L4019" s="44" t="s">
        <v>683</v>
      </c>
      <c r="M4019" s="44" t="s">
        <v>1179</v>
      </c>
      <c r="N4019" s="44"/>
      <c r="O4019" s="44" t="s">
        <v>9880</v>
      </c>
      <c r="P4019" s="44" t="s">
        <v>9876</v>
      </c>
      <c r="Q4019" s="44" t="s">
        <v>4245</v>
      </c>
    </row>
    <row r="4020" spans="1:17" x14ac:dyDescent="0.25">
      <c r="A4020" s="44" t="s">
        <v>12523</v>
      </c>
      <c r="B4020" s="44" t="s">
        <v>10117</v>
      </c>
      <c r="C4020" s="44" t="s">
        <v>12524</v>
      </c>
      <c r="D4020" s="44" t="s">
        <v>74</v>
      </c>
      <c r="E4020" s="44" t="s">
        <v>9899</v>
      </c>
      <c r="F4020" s="44"/>
      <c r="G4020" s="45">
        <v>60</v>
      </c>
      <c r="H4020" s="46">
        <v>0</v>
      </c>
      <c r="I4020" s="44" t="s">
        <v>5074</v>
      </c>
      <c r="J4020" s="44" t="s">
        <v>5075</v>
      </c>
      <c r="K4020" s="44" t="s">
        <v>566</v>
      </c>
      <c r="L4020" s="44" t="s">
        <v>683</v>
      </c>
      <c r="M4020" s="44" t="s">
        <v>1899</v>
      </c>
      <c r="N4020" s="44"/>
      <c r="O4020" s="44" t="s">
        <v>9880</v>
      </c>
      <c r="P4020" s="44" t="s">
        <v>9876</v>
      </c>
      <c r="Q4020" s="44" t="s">
        <v>4245</v>
      </c>
    </row>
    <row r="4021" spans="1:17" x14ac:dyDescent="0.25">
      <c r="A4021" s="44" t="s">
        <v>12525</v>
      </c>
      <c r="B4021" s="44" t="s">
        <v>10117</v>
      </c>
      <c r="C4021" s="44" t="s">
        <v>12526</v>
      </c>
      <c r="D4021" s="44" t="s">
        <v>74</v>
      </c>
      <c r="E4021" s="44" t="s">
        <v>9899</v>
      </c>
      <c r="F4021" s="44"/>
      <c r="G4021" s="45">
        <v>60</v>
      </c>
      <c r="H4021" s="46">
        <v>0</v>
      </c>
      <c r="I4021" s="44" t="s">
        <v>5074</v>
      </c>
      <c r="J4021" s="44" t="s">
        <v>5075</v>
      </c>
      <c r="K4021" s="44" t="s">
        <v>566</v>
      </c>
      <c r="L4021" s="44" t="s">
        <v>683</v>
      </c>
      <c r="M4021" s="44" t="s">
        <v>1032</v>
      </c>
      <c r="N4021" s="44"/>
      <c r="O4021" s="44" t="s">
        <v>9880</v>
      </c>
      <c r="P4021" s="44" t="s">
        <v>9876</v>
      </c>
      <c r="Q4021" s="44" t="s">
        <v>4245</v>
      </c>
    </row>
    <row r="4022" spans="1:17" x14ac:dyDescent="0.25">
      <c r="A4022" s="44" t="s">
        <v>12527</v>
      </c>
      <c r="B4022" s="44" t="s">
        <v>10117</v>
      </c>
      <c r="C4022" s="44" t="s">
        <v>12528</v>
      </c>
      <c r="D4022" s="44" t="s">
        <v>74</v>
      </c>
      <c r="E4022" s="44" t="s">
        <v>9899</v>
      </c>
      <c r="F4022" s="44"/>
      <c r="G4022" s="45">
        <v>60</v>
      </c>
      <c r="H4022" s="46">
        <v>0</v>
      </c>
      <c r="I4022" s="44" t="s">
        <v>5074</v>
      </c>
      <c r="J4022" s="44" t="s">
        <v>5075</v>
      </c>
      <c r="K4022" s="44" t="s">
        <v>566</v>
      </c>
      <c r="L4022" s="44" t="s">
        <v>683</v>
      </c>
      <c r="M4022" s="44" t="s">
        <v>851</v>
      </c>
      <c r="N4022" s="44"/>
      <c r="O4022" s="44" t="s">
        <v>9880</v>
      </c>
      <c r="P4022" s="44" t="s">
        <v>9876</v>
      </c>
      <c r="Q4022" s="44" t="s">
        <v>4245</v>
      </c>
    </row>
    <row r="4023" spans="1:17" x14ac:dyDescent="0.25">
      <c r="A4023" s="44" t="s">
        <v>12529</v>
      </c>
      <c r="B4023" s="44" t="s">
        <v>10114</v>
      </c>
      <c r="C4023" s="44" t="s">
        <v>12530</v>
      </c>
      <c r="D4023" s="44" t="s">
        <v>74</v>
      </c>
      <c r="E4023" s="44" t="s">
        <v>9899</v>
      </c>
      <c r="F4023" s="44"/>
      <c r="G4023" s="45">
        <v>60</v>
      </c>
      <c r="H4023" s="46">
        <v>0</v>
      </c>
      <c r="I4023" s="44" t="s">
        <v>693</v>
      </c>
      <c r="J4023" s="44" t="s">
        <v>694</v>
      </c>
      <c r="K4023" s="44" t="s">
        <v>566</v>
      </c>
      <c r="L4023" s="44" t="s">
        <v>683</v>
      </c>
      <c r="M4023" s="44" t="s">
        <v>9859</v>
      </c>
      <c r="N4023" s="44"/>
      <c r="O4023" s="44" t="s">
        <v>9880</v>
      </c>
      <c r="P4023" s="44" t="s">
        <v>9876</v>
      </c>
      <c r="Q4023" s="44" t="s">
        <v>4245</v>
      </c>
    </row>
    <row r="4024" spans="1:17" x14ac:dyDescent="0.25">
      <c r="A4024" s="44" t="s">
        <v>12531</v>
      </c>
      <c r="B4024" s="44" t="s">
        <v>10111</v>
      </c>
      <c r="C4024" s="44" t="s">
        <v>12532</v>
      </c>
      <c r="D4024" s="44"/>
      <c r="E4024" s="44" t="s">
        <v>9878</v>
      </c>
      <c r="F4024" s="44" t="s">
        <v>74</v>
      </c>
      <c r="G4024" s="45">
        <v>60</v>
      </c>
      <c r="H4024" s="46">
        <v>0</v>
      </c>
      <c r="I4024" s="44" t="s">
        <v>623</v>
      </c>
      <c r="J4024" s="44" t="s">
        <v>624</v>
      </c>
      <c r="K4024" s="44" t="s">
        <v>566</v>
      </c>
      <c r="L4024" s="44" t="s">
        <v>567</v>
      </c>
      <c r="M4024" s="44" t="s">
        <v>673</v>
      </c>
      <c r="N4024" s="44"/>
      <c r="O4024" s="44" t="s">
        <v>9880</v>
      </c>
      <c r="P4024" s="44" t="s">
        <v>9876</v>
      </c>
      <c r="Q4024" s="44" t="s">
        <v>570</v>
      </c>
    </row>
    <row r="4025" spans="1:17" x14ac:dyDescent="0.25">
      <c r="A4025" s="44" t="s">
        <v>12533</v>
      </c>
      <c r="B4025" s="44" t="s">
        <v>10111</v>
      </c>
      <c r="C4025" s="44" t="s">
        <v>12534</v>
      </c>
      <c r="D4025" s="44"/>
      <c r="E4025" s="44" t="s">
        <v>9878</v>
      </c>
      <c r="F4025" s="44" t="s">
        <v>74</v>
      </c>
      <c r="G4025" s="45">
        <v>60</v>
      </c>
      <c r="H4025" s="46">
        <v>0</v>
      </c>
      <c r="I4025" s="44" t="s">
        <v>575</v>
      </c>
      <c r="J4025" s="44" t="s">
        <v>576</v>
      </c>
      <c r="K4025" s="44" t="s">
        <v>566</v>
      </c>
      <c r="L4025" s="44" t="s">
        <v>567</v>
      </c>
      <c r="M4025" s="44" t="s">
        <v>629</v>
      </c>
      <c r="N4025" s="44"/>
      <c r="O4025" s="44" t="s">
        <v>9880</v>
      </c>
      <c r="P4025" s="44" t="s">
        <v>9876</v>
      </c>
      <c r="Q4025" s="44" t="s">
        <v>570</v>
      </c>
    </row>
    <row r="4026" spans="1:17" x14ac:dyDescent="0.25">
      <c r="A4026" s="44" t="s">
        <v>12535</v>
      </c>
      <c r="B4026" s="44" t="s">
        <v>10117</v>
      </c>
      <c r="C4026" s="44" t="s">
        <v>12536</v>
      </c>
      <c r="D4026" s="44" t="s">
        <v>74</v>
      </c>
      <c r="E4026" s="44" t="s">
        <v>9899</v>
      </c>
      <c r="F4026" s="44"/>
      <c r="G4026" s="45">
        <v>60</v>
      </c>
      <c r="H4026" s="46">
        <v>0</v>
      </c>
      <c r="I4026" s="44" t="s">
        <v>681</v>
      </c>
      <c r="J4026" s="44" t="s">
        <v>682</v>
      </c>
      <c r="K4026" s="44" t="s">
        <v>566</v>
      </c>
      <c r="L4026" s="44" t="s">
        <v>683</v>
      </c>
      <c r="M4026" s="44" t="s">
        <v>1014</v>
      </c>
      <c r="N4026" s="44"/>
      <c r="O4026" s="44" t="s">
        <v>9880</v>
      </c>
      <c r="P4026" s="44" t="s">
        <v>9876</v>
      </c>
      <c r="Q4026" s="44" t="s">
        <v>4245</v>
      </c>
    </row>
    <row r="4027" spans="1:17" x14ac:dyDescent="0.25">
      <c r="A4027" s="44" t="s">
        <v>12537</v>
      </c>
      <c r="B4027" s="44" t="s">
        <v>10117</v>
      </c>
      <c r="C4027" s="44" t="s">
        <v>12538</v>
      </c>
      <c r="D4027" s="44" t="s">
        <v>74</v>
      </c>
      <c r="E4027" s="44" t="s">
        <v>9899</v>
      </c>
      <c r="F4027" s="44"/>
      <c r="G4027" s="45">
        <v>60</v>
      </c>
      <c r="H4027" s="46">
        <v>0</v>
      </c>
      <c r="I4027" s="44" t="s">
        <v>693</v>
      </c>
      <c r="J4027" s="44" t="s">
        <v>694</v>
      </c>
      <c r="K4027" s="44" t="s">
        <v>566</v>
      </c>
      <c r="L4027" s="44" t="s">
        <v>683</v>
      </c>
      <c r="M4027" s="44" t="s">
        <v>695</v>
      </c>
      <c r="N4027" s="44"/>
      <c r="O4027" s="44" t="s">
        <v>9880</v>
      </c>
      <c r="P4027" s="44" t="s">
        <v>9876</v>
      </c>
      <c r="Q4027" s="44" t="s">
        <v>4245</v>
      </c>
    </row>
    <row r="4028" spans="1:17" x14ac:dyDescent="0.25">
      <c r="A4028" s="44" t="s">
        <v>12539</v>
      </c>
      <c r="B4028" s="44" t="s">
        <v>10114</v>
      </c>
      <c r="C4028" s="44" t="s">
        <v>12540</v>
      </c>
      <c r="D4028" s="44" t="s">
        <v>74</v>
      </c>
      <c r="E4028" s="44" t="s">
        <v>9899</v>
      </c>
      <c r="F4028" s="44"/>
      <c r="G4028" s="45">
        <v>60</v>
      </c>
      <c r="H4028" s="46">
        <v>0</v>
      </c>
      <c r="I4028" s="44" t="s">
        <v>693</v>
      </c>
      <c r="J4028" s="44" t="s">
        <v>694</v>
      </c>
      <c r="K4028" s="44" t="s">
        <v>566</v>
      </c>
      <c r="L4028" s="44" t="s">
        <v>683</v>
      </c>
      <c r="M4028" s="44" t="s">
        <v>11195</v>
      </c>
      <c r="N4028" s="44"/>
      <c r="O4028" s="44" t="s">
        <v>9880</v>
      </c>
      <c r="P4028" s="44" t="s">
        <v>9876</v>
      </c>
      <c r="Q4028" s="44" t="s">
        <v>4245</v>
      </c>
    </row>
    <row r="4029" spans="1:17" x14ac:dyDescent="0.25">
      <c r="A4029" s="44" t="s">
        <v>12541</v>
      </c>
      <c r="B4029" s="44" t="s">
        <v>10117</v>
      </c>
      <c r="C4029" s="44" t="s">
        <v>12542</v>
      </c>
      <c r="D4029" s="44" t="s">
        <v>74</v>
      </c>
      <c r="E4029" s="44" t="s">
        <v>9899</v>
      </c>
      <c r="F4029" s="44"/>
      <c r="G4029" s="45">
        <v>60</v>
      </c>
      <c r="H4029" s="46">
        <v>0</v>
      </c>
      <c r="I4029" s="44" t="s">
        <v>681</v>
      </c>
      <c r="J4029" s="44" t="s">
        <v>682</v>
      </c>
      <c r="K4029" s="44" t="s">
        <v>566</v>
      </c>
      <c r="L4029" s="44" t="s">
        <v>683</v>
      </c>
      <c r="M4029" s="44" t="s">
        <v>1106</v>
      </c>
      <c r="N4029" s="44"/>
      <c r="O4029" s="44" t="s">
        <v>9880</v>
      </c>
      <c r="P4029" s="44" t="s">
        <v>9876</v>
      </c>
      <c r="Q4029" s="44" t="s">
        <v>4245</v>
      </c>
    </row>
    <row r="4030" spans="1:17" x14ac:dyDescent="0.25">
      <c r="A4030" s="44" t="s">
        <v>12543</v>
      </c>
      <c r="B4030" s="44" t="s">
        <v>10114</v>
      </c>
      <c r="C4030" s="44" t="s">
        <v>12544</v>
      </c>
      <c r="D4030" s="44" t="s">
        <v>74</v>
      </c>
      <c r="E4030" s="44" t="s">
        <v>9899</v>
      </c>
      <c r="F4030" s="44"/>
      <c r="G4030" s="45">
        <v>60</v>
      </c>
      <c r="H4030" s="46">
        <v>0</v>
      </c>
      <c r="I4030" s="44" t="s">
        <v>693</v>
      </c>
      <c r="J4030" s="44" t="s">
        <v>694</v>
      </c>
      <c r="K4030" s="44" t="s">
        <v>566</v>
      </c>
      <c r="L4030" s="44" t="s">
        <v>683</v>
      </c>
      <c r="M4030" s="44" t="s">
        <v>1068</v>
      </c>
      <c r="N4030" s="44"/>
      <c r="O4030" s="44" t="s">
        <v>9880</v>
      </c>
      <c r="P4030" s="44" t="s">
        <v>9876</v>
      </c>
      <c r="Q4030" s="44" t="s">
        <v>4245</v>
      </c>
    </row>
    <row r="4031" spans="1:17" x14ac:dyDescent="0.25">
      <c r="A4031" s="44" t="s">
        <v>12545</v>
      </c>
      <c r="B4031" s="44" t="s">
        <v>10111</v>
      </c>
      <c r="C4031" s="44" t="s">
        <v>12546</v>
      </c>
      <c r="D4031" s="44"/>
      <c r="E4031" s="44" t="s">
        <v>9878</v>
      </c>
      <c r="F4031" s="44" t="s">
        <v>74</v>
      </c>
      <c r="G4031" s="45">
        <v>60</v>
      </c>
      <c r="H4031" s="46">
        <v>0</v>
      </c>
      <c r="I4031" s="44" t="s">
        <v>657</v>
      </c>
      <c r="J4031" s="44" t="s">
        <v>658</v>
      </c>
      <c r="K4031" s="44" t="s">
        <v>566</v>
      </c>
      <c r="L4031" s="44" t="s">
        <v>567</v>
      </c>
      <c r="M4031" s="44" t="s">
        <v>659</v>
      </c>
      <c r="N4031" s="44"/>
      <c r="O4031" s="44" t="s">
        <v>9880</v>
      </c>
      <c r="P4031" s="44" t="s">
        <v>9876</v>
      </c>
      <c r="Q4031" s="44" t="s">
        <v>570</v>
      </c>
    </row>
    <row r="4032" spans="1:17" x14ac:dyDescent="0.25">
      <c r="A4032" s="44" t="s">
        <v>12547</v>
      </c>
      <c r="B4032" s="44" t="s">
        <v>10102</v>
      </c>
      <c r="C4032" s="44" t="s">
        <v>12548</v>
      </c>
      <c r="D4032" s="44"/>
      <c r="E4032" s="44" t="s">
        <v>9878</v>
      </c>
      <c r="F4032" s="44" t="s">
        <v>74</v>
      </c>
      <c r="G4032" s="45">
        <v>60</v>
      </c>
      <c r="H4032" s="46">
        <v>0</v>
      </c>
      <c r="I4032" s="44" t="s">
        <v>657</v>
      </c>
      <c r="J4032" s="44" t="s">
        <v>658</v>
      </c>
      <c r="K4032" s="44" t="s">
        <v>566</v>
      </c>
      <c r="L4032" s="44" t="s">
        <v>567</v>
      </c>
      <c r="M4032" s="44" t="s">
        <v>2445</v>
      </c>
      <c r="N4032" s="44"/>
      <c r="O4032" s="44" t="s">
        <v>9880</v>
      </c>
      <c r="P4032" s="44" t="s">
        <v>9876</v>
      </c>
      <c r="Q4032" s="44" t="s">
        <v>570</v>
      </c>
    </row>
    <row r="4033" spans="1:17" x14ac:dyDescent="0.25">
      <c r="A4033" s="44" t="s">
        <v>12549</v>
      </c>
      <c r="B4033" s="44" t="s">
        <v>10111</v>
      </c>
      <c r="C4033" s="44" t="s">
        <v>12550</v>
      </c>
      <c r="D4033" s="44"/>
      <c r="E4033" s="44" t="s">
        <v>9878</v>
      </c>
      <c r="F4033" s="44" t="s">
        <v>74</v>
      </c>
      <c r="G4033" s="45">
        <v>60</v>
      </c>
      <c r="H4033" s="46">
        <v>0</v>
      </c>
      <c r="I4033" s="44" t="s">
        <v>623</v>
      </c>
      <c r="J4033" s="44" t="s">
        <v>624</v>
      </c>
      <c r="K4033" s="44" t="s">
        <v>566</v>
      </c>
      <c r="L4033" s="44" t="s">
        <v>567</v>
      </c>
      <c r="M4033" s="44" t="s">
        <v>2320</v>
      </c>
      <c r="N4033" s="44"/>
      <c r="O4033" s="44" t="s">
        <v>9880</v>
      </c>
      <c r="P4033" s="44" t="s">
        <v>9876</v>
      </c>
      <c r="Q4033" s="44" t="s">
        <v>570</v>
      </c>
    </row>
    <row r="4034" spans="1:17" x14ac:dyDescent="0.25">
      <c r="A4034" s="44" t="s">
        <v>12551</v>
      </c>
      <c r="B4034" s="44" t="s">
        <v>10111</v>
      </c>
      <c r="C4034" s="44" t="s">
        <v>12552</v>
      </c>
      <c r="D4034" s="44"/>
      <c r="E4034" s="44" t="s">
        <v>9878</v>
      </c>
      <c r="F4034" s="44" t="s">
        <v>74</v>
      </c>
      <c r="G4034" s="45">
        <v>60</v>
      </c>
      <c r="H4034" s="46">
        <v>0</v>
      </c>
      <c r="I4034" s="44" t="s">
        <v>657</v>
      </c>
      <c r="J4034" s="44" t="s">
        <v>658</v>
      </c>
      <c r="K4034" s="44" t="s">
        <v>566</v>
      </c>
      <c r="L4034" s="44" t="s">
        <v>567</v>
      </c>
      <c r="M4034" s="44" t="s">
        <v>948</v>
      </c>
      <c r="N4034" s="44"/>
      <c r="O4034" s="44" t="s">
        <v>9880</v>
      </c>
      <c r="P4034" s="44" t="s">
        <v>9876</v>
      </c>
      <c r="Q4034" s="44" t="s">
        <v>570</v>
      </c>
    </row>
    <row r="4035" spans="1:17" x14ac:dyDescent="0.25">
      <c r="A4035" s="44" t="s">
        <v>12553</v>
      </c>
      <c r="B4035" s="44" t="s">
        <v>10137</v>
      </c>
      <c r="C4035" s="44" t="s">
        <v>12554</v>
      </c>
      <c r="D4035" s="44"/>
      <c r="E4035" s="44" t="s">
        <v>9878</v>
      </c>
      <c r="F4035" s="44" t="s">
        <v>74</v>
      </c>
      <c r="G4035" s="45">
        <v>60</v>
      </c>
      <c r="H4035" s="46">
        <v>0</v>
      </c>
      <c r="I4035" s="44" t="s">
        <v>657</v>
      </c>
      <c r="J4035" s="44" t="s">
        <v>658</v>
      </c>
      <c r="K4035" s="44" t="s">
        <v>566</v>
      </c>
      <c r="L4035" s="44" t="s">
        <v>567</v>
      </c>
      <c r="M4035" s="44" t="s">
        <v>568</v>
      </c>
      <c r="N4035" s="44"/>
      <c r="O4035" s="44" t="s">
        <v>9880</v>
      </c>
      <c r="P4035" s="44" t="s">
        <v>9876</v>
      </c>
      <c r="Q4035" s="44" t="s">
        <v>570</v>
      </c>
    </row>
    <row r="4036" spans="1:17" x14ac:dyDescent="0.25">
      <c r="A4036" s="44" t="s">
        <v>12555</v>
      </c>
      <c r="B4036" s="44" t="s">
        <v>10111</v>
      </c>
      <c r="C4036" s="44" t="s">
        <v>12556</v>
      </c>
      <c r="D4036" s="44"/>
      <c r="E4036" s="44" t="s">
        <v>9878</v>
      </c>
      <c r="F4036" s="44" t="s">
        <v>74</v>
      </c>
      <c r="G4036" s="45">
        <v>60</v>
      </c>
      <c r="H4036" s="46">
        <v>0</v>
      </c>
      <c r="I4036" s="44" t="s">
        <v>623</v>
      </c>
      <c r="J4036" s="44" t="s">
        <v>624</v>
      </c>
      <c r="K4036" s="44" t="s">
        <v>566</v>
      </c>
      <c r="L4036" s="44" t="s">
        <v>567</v>
      </c>
      <c r="M4036" s="44" t="s">
        <v>2320</v>
      </c>
      <c r="N4036" s="44"/>
      <c r="O4036" s="44" t="s">
        <v>9880</v>
      </c>
      <c r="P4036" s="44" t="s">
        <v>9876</v>
      </c>
      <c r="Q4036" s="44" t="s">
        <v>570</v>
      </c>
    </row>
    <row r="4037" spans="1:17" x14ac:dyDescent="0.25">
      <c r="A4037" s="44" t="s">
        <v>12557</v>
      </c>
      <c r="B4037" s="44" t="s">
        <v>10137</v>
      </c>
      <c r="C4037" s="44" t="s">
        <v>12558</v>
      </c>
      <c r="D4037" s="44"/>
      <c r="E4037" s="44" t="s">
        <v>9878</v>
      </c>
      <c r="F4037" s="44" t="s">
        <v>74</v>
      </c>
      <c r="G4037" s="45">
        <v>60</v>
      </c>
      <c r="H4037" s="46">
        <v>0</v>
      </c>
      <c r="I4037" s="44" t="s">
        <v>623</v>
      </c>
      <c r="J4037" s="44" t="s">
        <v>624</v>
      </c>
      <c r="K4037" s="44" t="s">
        <v>566</v>
      </c>
      <c r="L4037" s="44" t="s">
        <v>567</v>
      </c>
      <c r="M4037" s="44" t="s">
        <v>795</v>
      </c>
      <c r="N4037" s="44"/>
      <c r="O4037" s="44" t="s">
        <v>9880</v>
      </c>
      <c r="P4037" s="44" t="s">
        <v>9876</v>
      </c>
      <c r="Q4037" s="44" t="s">
        <v>570</v>
      </c>
    </row>
    <row r="4038" spans="1:17" x14ac:dyDescent="0.25">
      <c r="A4038" s="44" t="s">
        <v>12559</v>
      </c>
      <c r="B4038" s="44" t="s">
        <v>10111</v>
      </c>
      <c r="C4038" s="44" t="s">
        <v>12560</v>
      </c>
      <c r="D4038" s="44"/>
      <c r="E4038" s="44" t="s">
        <v>9878</v>
      </c>
      <c r="F4038" s="44" t="s">
        <v>74</v>
      </c>
      <c r="G4038" s="45">
        <v>60</v>
      </c>
      <c r="H4038" s="46">
        <v>0</v>
      </c>
      <c r="I4038" s="44" t="s">
        <v>623</v>
      </c>
      <c r="J4038" s="44" t="s">
        <v>624</v>
      </c>
      <c r="K4038" s="44" t="s">
        <v>566</v>
      </c>
      <c r="L4038" s="44" t="s">
        <v>567</v>
      </c>
      <c r="M4038" s="44" t="s">
        <v>725</v>
      </c>
      <c r="N4038" s="44"/>
      <c r="O4038" s="44" t="s">
        <v>9880</v>
      </c>
      <c r="P4038" s="44" t="s">
        <v>9876</v>
      </c>
      <c r="Q4038" s="44" t="s">
        <v>570</v>
      </c>
    </row>
    <row r="4039" spans="1:17" x14ac:dyDescent="0.25">
      <c r="A4039" s="44" t="s">
        <v>12561</v>
      </c>
      <c r="B4039" s="44" t="s">
        <v>10111</v>
      </c>
      <c r="C4039" s="44" t="s">
        <v>12562</v>
      </c>
      <c r="D4039" s="44"/>
      <c r="E4039" s="44" t="s">
        <v>9878</v>
      </c>
      <c r="F4039" s="44" t="s">
        <v>74</v>
      </c>
      <c r="G4039" s="45">
        <v>60</v>
      </c>
      <c r="H4039" s="46">
        <v>0</v>
      </c>
      <c r="I4039" s="44" t="s">
        <v>583</v>
      </c>
      <c r="J4039" s="44" t="s">
        <v>584</v>
      </c>
      <c r="K4039" s="44" t="s">
        <v>566</v>
      </c>
      <c r="L4039" s="44" t="s">
        <v>567</v>
      </c>
      <c r="M4039" s="44" t="s">
        <v>766</v>
      </c>
      <c r="N4039" s="44" t="s">
        <v>767</v>
      </c>
      <c r="O4039" s="44" t="s">
        <v>9880</v>
      </c>
      <c r="P4039" s="44" t="s">
        <v>9876</v>
      </c>
      <c r="Q4039" s="44" t="s">
        <v>570</v>
      </c>
    </row>
    <row r="4040" spans="1:17" x14ac:dyDescent="0.25">
      <c r="A4040" s="44" t="s">
        <v>12563</v>
      </c>
      <c r="B4040" s="44" t="s">
        <v>10111</v>
      </c>
      <c r="C4040" s="44" t="s">
        <v>12564</v>
      </c>
      <c r="D4040" s="44"/>
      <c r="E4040" s="44" t="s">
        <v>9878</v>
      </c>
      <c r="F4040" s="44" t="s">
        <v>74</v>
      </c>
      <c r="G4040" s="45">
        <v>60</v>
      </c>
      <c r="H4040" s="46">
        <v>0</v>
      </c>
      <c r="I4040" s="44" t="s">
        <v>575</v>
      </c>
      <c r="J4040" s="44" t="s">
        <v>576</v>
      </c>
      <c r="K4040" s="44" t="s">
        <v>566</v>
      </c>
      <c r="L4040" s="44" t="s">
        <v>567</v>
      </c>
      <c r="M4040" s="44" t="s">
        <v>1217</v>
      </c>
      <c r="N4040" s="44"/>
      <c r="O4040" s="44" t="s">
        <v>9880</v>
      </c>
      <c r="P4040" s="44" t="s">
        <v>9876</v>
      </c>
      <c r="Q4040" s="44" t="s">
        <v>570</v>
      </c>
    </row>
    <row r="4041" spans="1:17" x14ac:dyDescent="0.25">
      <c r="A4041" s="44" t="s">
        <v>12565</v>
      </c>
      <c r="B4041" s="44" t="s">
        <v>10117</v>
      </c>
      <c r="C4041" s="44" t="s">
        <v>12566</v>
      </c>
      <c r="D4041" s="44" t="s">
        <v>74</v>
      </c>
      <c r="E4041" s="44" t="s">
        <v>9899</v>
      </c>
      <c r="F4041" s="44"/>
      <c r="G4041" s="45">
        <v>60</v>
      </c>
      <c r="H4041" s="46">
        <v>0</v>
      </c>
      <c r="I4041" s="44" t="s">
        <v>5074</v>
      </c>
      <c r="J4041" s="44" t="s">
        <v>5075</v>
      </c>
      <c r="K4041" s="44" t="s">
        <v>566</v>
      </c>
      <c r="L4041" s="44" t="s">
        <v>683</v>
      </c>
      <c r="M4041" s="44" t="s">
        <v>1092</v>
      </c>
      <c r="N4041" s="44"/>
      <c r="O4041" s="44" t="s">
        <v>9880</v>
      </c>
      <c r="P4041" s="44" t="s">
        <v>9876</v>
      </c>
      <c r="Q4041" s="44" t="s">
        <v>4245</v>
      </c>
    </row>
    <row r="4042" spans="1:17" x14ac:dyDescent="0.25">
      <c r="A4042" s="44" t="s">
        <v>12567</v>
      </c>
      <c r="B4042" s="44" t="s">
        <v>10114</v>
      </c>
      <c r="C4042" s="44" t="s">
        <v>12568</v>
      </c>
      <c r="D4042" s="44" t="s">
        <v>74</v>
      </c>
      <c r="E4042" s="44" t="s">
        <v>9899</v>
      </c>
      <c r="F4042" s="44"/>
      <c r="G4042" s="45">
        <v>60</v>
      </c>
      <c r="H4042" s="46">
        <v>0</v>
      </c>
      <c r="I4042" s="44" t="s">
        <v>693</v>
      </c>
      <c r="J4042" s="44" t="s">
        <v>694</v>
      </c>
      <c r="K4042" s="44" t="s">
        <v>566</v>
      </c>
      <c r="L4042" s="44" t="s">
        <v>683</v>
      </c>
      <c r="M4042" s="44" t="s">
        <v>11195</v>
      </c>
      <c r="N4042" s="44"/>
      <c r="O4042" s="44" t="s">
        <v>9880</v>
      </c>
      <c r="P4042" s="44" t="s">
        <v>9876</v>
      </c>
      <c r="Q4042" s="44" t="s">
        <v>4245</v>
      </c>
    </row>
    <row r="4043" spans="1:17" x14ac:dyDescent="0.25">
      <c r="A4043" s="44" t="s">
        <v>12569</v>
      </c>
      <c r="B4043" s="44" t="s">
        <v>10117</v>
      </c>
      <c r="C4043" s="44" t="s">
        <v>12570</v>
      </c>
      <c r="D4043" s="44" t="s">
        <v>74</v>
      </c>
      <c r="E4043" s="44" t="s">
        <v>9899</v>
      </c>
      <c r="F4043" s="44"/>
      <c r="G4043" s="45">
        <v>60</v>
      </c>
      <c r="H4043" s="46">
        <v>0</v>
      </c>
      <c r="I4043" s="44" t="s">
        <v>681</v>
      </c>
      <c r="J4043" s="44" t="s">
        <v>682</v>
      </c>
      <c r="K4043" s="44" t="s">
        <v>566</v>
      </c>
      <c r="L4043" s="44" t="s">
        <v>683</v>
      </c>
      <c r="M4043" s="44" t="s">
        <v>1106</v>
      </c>
      <c r="N4043" s="44"/>
      <c r="O4043" s="44" t="s">
        <v>9880</v>
      </c>
      <c r="P4043" s="44" t="s">
        <v>9876</v>
      </c>
      <c r="Q4043" s="44" t="s">
        <v>4245</v>
      </c>
    </row>
    <row r="4044" spans="1:17" x14ac:dyDescent="0.25">
      <c r="A4044" s="44" t="s">
        <v>12571</v>
      </c>
      <c r="B4044" s="44" t="s">
        <v>10117</v>
      </c>
      <c r="C4044" s="44" t="s">
        <v>12572</v>
      </c>
      <c r="D4044" s="44" t="s">
        <v>74</v>
      </c>
      <c r="E4044" s="44" t="s">
        <v>9899</v>
      </c>
      <c r="F4044" s="44"/>
      <c r="G4044" s="45">
        <v>60</v>
      </c>
      <c r="H4044" s="46">
        <v>0</v>
      </c>
      <c r="I4044" s="44" t="s">
        <v>5074</v>
      </c>
      <c r="J4044" s="44" t="s">
        <v>5075</v>
      </c>
      <c r="K4044" s="44" t="s">
        <v>566</v>
      </c>
      <c r="L4044" s="44" t="s">
        <v>683</v>
      </c>
      <c r="M4044" s="44" t="s">
        <v>1092</v>
      </c>
      <c r="N4044" s="44"/>
      <c r="O4044" s="44" t="s">
        <v>9880</v>
      </c>
      <c r="P4044" s="44" t="s">
        <v>9876</v>
      </c>
      <c r="Q4044" s="44" t="s">
        <v>4245</v>
      </c>
    </row>
    <row r="4045" spans="1:17" x14ac:dyDescent="0.25">
      <c r="A4045" s="44" t="s">
        <v>12573</v>
      </c>
      <c r="B4045" s="44" t="s">
        <v>10117</v>
      </c>
      <c r="C4045" s="44" t="s">
        <v>12574</v>
      </c>
      <c r="D4045" s="44" t="s">
        <v>74</v>
      </c>
      <c r="E4045" s="44" t="s">
        <v>9899</v>
      </c>
      <c r="F4045" s="44"/>
      <c r="G4045" s="45">
        <v>60</v>
      </c>
      <c r="H4045" s="46">
        <v>0</v>
      </c>
      <c r="I4045" s="44" t="s">
        <v>5074</v>
      </c>
      <c r="J4045" s="44" t="s">
        <v>5075</v>
      </c>
      <c r="K4045" s="44" t="s">
        <v>566</v>
      </c>
      <c r="L4045" s="44" t="s">
        <v>683</v>
      </c>
      <c r="M4045" s="44" t="s">
        <v>1092</v>
      </c>
      <c r="N4045" s="44"/>
      <c r="O4045" s="44" t="s">
        <v>9880</v>
      </c>
      <c r="P4045" s="44" t="s">
        <v>9876</v>
      </c>
      <c r="Q4045" s="44" t="s">
        <v>4245</v>
      </c>
    </row>
    <row r="4046" spans="1:17" x14ac:dyDescent="0.25">
      <c r="A4046" s="44" t="s">
        <v>12575</v>
      </c>
      <c r="B4046" s="44" t="s">
        <v>10117</v>
      </c>
      <c r="C4046" s="44" t="s">
        <v>12576</v>
      </c>
      <c r="D4046" s="44" t="s">
        <v>74</v>
      </c>
      <c r="E4046" s="44" t="s">
        <v>9899</v>
      </c>
      <c r="F4046" s="44"/>
      <c r="G4046" s="45">
        <v>60</v>
      </c>
      <c r="H4046" s="46">
        <v>0</v>
      </c>
      <c r="I4046" s="44" t="s">
        <v>693</v>
      </c>
      <c r="J4046" s="44" t="s">
        <v>694</v>
      </c>
      <c r="K4046" s="44" t="s">
        <v>566</v>
      </c>
      <c r="L4046" s="44" t="s">
        <v>683</v>
      </c>
      <c r="M4046" s="44" t="s">
        <v>695</v>
      </c>
      <c r="N4046" s="44"/>
      <c r="O4046" s="44" t="s">
        <v>9880</v>
      </c>
      <c r="P4046" s="44" t="s">
        <v>9876</v>
      </c>
      <c r="Q4046" s="44" t="s">
        <v>4245</v>
      </c>
    </row>
    <row r="4047" spans="1:17" x14ac:dyDescent="0.25">
      <c r="A4047" s="44" t="s">
        <v>12577</v>
      </c>
      <c r="B4047" s="44" t="s">
        <v>10114</v>
      </c>
      <c r="C4047" s="44" t="s">
        <v>12578</v>
      </c>
      <c r="D4047" s="44" t="s">
        <v>74</v>
      </c>
      <c r="E4047" s="44" t="s">
        <v>9899</v>
      </c>
      <c r="F4047" s="44"/>
      <c r="G4047" s="45">
        <v>60</v>
      </c>
      <c r="H4047" s="46">
        <v>0</v>
      </c>
      <c r="I4047" s="44" t="s">
        <v>693</v>
      </c>
      <c r="J4047" s="44" t="s">
        <v>694</v>
      </c>
      <c r="K4047" s="44" t="s">
        <v>566</v>
      </c>
      <c r="L4047" s="44" t="s">
        <v>683</v>
      </c>
      <c r="M4047" s="44" t="s">
        <v>1224</v>
      </c>
      <c r="N4047" s="44"/>
      <c r="O4047" s="44" t="s">
        <v>9880</v>
      </c>
      <c r="P4047" s="44" t="s">
        <v>9876</v>
      </c>
      <c r="Q4047" s="44" t="s">
        <v>4245</v>
      </c>
    </row>
    <row r="4048" spans="1:17" x14ac:dyDescent="0.25">
      <c r="A4048" s="44" t="s">
        <v>12579</v>
      </c>
      <c r="B4048" s="44" t="s">
        <v>10114</v>
      </c>
      <c r="C4048" s="44" t="s">
        <v>12580</v>
      </c>
      <c r="D4048" s="44" t="s">
        <v>74</v>
      </c>
      <c r="E4048" s="44" t="s">
        <v>9899</v>
      </c>
      <c r="F4048" s="44"/>
      <c r="G4048" s="45">
        <v>60</v>
      </c>
      <c r="H4048" s="46">
        <v>0</v>
      </c>
      <c r="I4048" s="44" t="s">
        <v>693</v>
      </c>
      <c r="J4048" s="44" t="s">
        <v>694</v>
      </c>
      <c r="K4048" s="44" t="s">
        <v>566</v>
      </c>
      <c r="L4048" s="44" t="s">
        <v>683</v>
      </c>
      <c r="M4048" s="44" t="s">
        <v>1068</v>
      </c>
      <c r="N4048" s="44"/>
      <c r="O4048" s="44" t="s">
        <v>9880</v>
      </c>
      <c r="P4048" s="44" t="s">
        <v>9876</v>
      </c>
      <c r="Q4048" s="44" t="s">
        <v>4245</v>
      </c>
    </row>
    <row r="4049" spans="1:17" x14ac:dyDescent="0.25">
      <c r="A4049" s="44" t="s">
        <v>12581</v>
      </c>
      <c r="B4049" s="44" t="s">
        <v>10117</v>
      </c>
      <c r="C4049" s="44" t="s">
        <v>12582</v>
      </c>
      <c r="D4049" s="44" t="s">
        <v>74</v>
      </c>
      <c r="E4049" s="44" t="s">
        <v>9899</v>
      </c>
      <c r="F4049" s="44"/>
      <c r="G4049" s="45">
        <v>60</v>
      </c>
      <c r="H4049" s="46">
        <v>0</v>
      </c>
      <c r="I4049" s="44" t="s">
        <v>693</v>
      </c>
      <c r="J4049" s="44" t="s">
        <v>694</v>
      </c>
      <c r="K4049" s="44" t="s">
        <v>566</v>
      </c>
      <c r="L4049" s="44" t="s">
        <v>683</v>
      </c>
      <c r="M4049" s="44" t="s">
        <v>1068</v>
      </c>
      <c r="N4049" s="44"/>
      <c r="O4049" s="44" t="s">
        <v>9880</v>
      </c>
      <c r="P4049" s="44" t="s">
        <v>9876</v>
      </c>
      <c r="Q4049" s="44" t="s">
        <v>4245</v>
      </c>
    </row>
    <row r="4050" spans="1:17" x14ac:dyDescent="0.25">
      <c r="A4050" s="44" t="s">
        <v>12583</v>
      </c>
      <c r="B4050" s="44" t="s">
        <v>10114</v>
      </c>
      <c r="C4050" s="44" t="s">
        <v>12584</v>
      </c>
      <c r="D4050" s="44" t="s">
        <v>74</v>
      </c>
      <c r="E4050" s="44" t="s">
        <v>9899</v>
      </c>
      <c r="F4050" s="44"/>
      <c r="G4050" s="45">
        <v>60</v>
      </c>
      <c r="H4050" s="46">
        <v>0</v>
      </c>
      <c r="I4050" s="44" t="s">
        <v>5074</v>
      </c>
      <c r="J4050" s="44" t="s">
        <v>5075</v>
      </c>
      <c r="K4050" s="44" t="s">
        <v>566</v>
      </c>
      <c r="L4050" s="44" t="s">
        <v>683</v>
      </c>
      <c r="M4050" s="44" t="s">
        <v>4297</v>
      </c>
      <c r="N4050" s="44"/>
      <c r="O4050" s="44" t="s">
        <v>9880</v>
      </c>
      <c r="P4050" s="44" t="s">
        <v>9876</v>
      </c>
      <c r="Q4050" s="44" t="s">
        <v>4245</v>
      </c>
    </row>
    <row r="4051" spans="1:17" x14ac:dyDescent="0.25">
      <c r="A4051" s="44" t="s">
        <v>12585</v>
      </c>
      <c r="B4051" s="44" t="s">
        <v>12586</v>
      </c>
      <c r="C4051" s="44" t="s">
        <v>12587</v>
      </c>
      <c r="D4051" s="44"/>
      <c r="E4051" s="44" t="s">
        <v>10109</v>
      </c>
      <c r="F4051" s="44"/>
      <c r="G4051" s="45">
        <v>60</v>
      </c>
      <c r="H4051" s="46">
        <v>0</v>
      </c>
      <c r="I4051" s="44" t="s">
        <v>617</v>
      </c>
      <c r="J4051" s="44" t="s">
        <v>618</v>
      </c>
      <c r="K4051" s="44" t="s">
        <v>566</v>
      </c>
      <c r="L4051" s="44" t="s">
        <v>899</v>
      </c>
      <c r="M4051" s="44" t="s">
        <v>644</v>
      </c>
      <c r="N4051" s="44"/>
      <c r="O4051" s="44" t="s">
        <v>9880</v>
      </c>
      <c r="P4051" s="44" t="s">
        <v>9876</v>
      </c>
      <c r="Q4051" s="44" t="s">
        <v>570</v>
      </c>
    </row>
    <row r="4052" spans="1:17" x14ac:dyDescent="0.25">
      <c r="A4052" s="44" t="s">
        <v>12588</v>
      </c>
      <c r="B4052" s="44" t="s">
        <v>12589</v>
      </c>
      <c r="C4052" s="44" t="s">
        <v>12590</v>
      </c>
      <c r="D4052" s="44"/>
      <c r="E4052" s="44" t="s">
        <v>10109</v>
      </c>
      <c r="F4052" s="44"/>
      <c r="G4052" s="45">
        <v>60</v>
      </c>
      <c r="H4052" s="46">
        <v>0</v>
      </c>
      <c r="I4052" s="44" t="s">
        <v>617</v>
      </c>
      <c r="J4052" s="44" t="s">
        <v>618</v>
      </c>
      <c r="K4052" s="44" t="s">
        <v>566</v>
      </c>
      <c r="L4052" s="44" t="s">
        <v>899</v>
      </c>
      <c r="M4052" s="44" t="s">
        <v>644</v>
      </c>
      <c r="N4052" s="44"/>
      <c r="O4052" s="44" t="s">
        <v>9880</v>
      </c>
      <c r="P4052" s="44" t="s">
        <v>9876</v>
      </c>
      <c r="Q4052" s="44" t="s">
        <v>570</v>
      </c>
    </row>
    <row r="4053" spans="1:17" x14ac:dyDescent="0.25">
      <c r="A4053" s="44" t="s">
        <v>12591</v>
      </c>
      <c r="B4053" s="44" t="s">
        <v>10117</v>
      </c>
      <c r="C4053" s="44" t="s">
        <v>12592</v>
      </c>
      <c r="D4053" s="44" t="s">
        <v>74</v>
      </c>
      <c r="E4053" s="44" t="s">
        <v>10891</v>
      </c>
      <c r="F4053" s="44"/>
      <c r="G4053" s="45">
        <v>60</v>
      </c>
      <c r="H4053" s="46">
        <v>0</v>
      </c>
      <c r="I4053" s="44" t="s">
        <v>681</v>
      </c>
      <c r="J4053" s="44" t="s">
        <v>682</v>
      </c>
      <c r="K4053" s="44" t="s">
        <v>566</v>
      </c>
      <c r="L4053" s="44" t="s">
        <v>683</v>
      </c>
      <c r="M4053" s="44" t="s">
        <v>6624</v>
      </c>
      <c r="N4053" s="44"/>
      <c r="O4053" s="44" t="s">
        <v>9880</v>
      </c>
      <c r="P4053" s="44" t="s">
        <v>9876</v>
      </c>
      <c r="Q4053" s="44" t="s">
        <v>4245</v>
      </c>
    </row>
    <row r="4054" spans="1:17" x14ac:dyDescent="0.25">
      <c r="A4054" s="44" t="s">
        <v>12593</v>
      </c>
      <c r="B4054" s="44" t="s">
        <v>10117</v>
      </c>
      <c r="C4054" s="44" t="s">
        <v>12594</v>
      </c>
      <c r="D4054" s="44" t="s">
        <v>74</v>
      </c>
      <c r="E4054" s="44" t="s">
        <v>10891</v>
      </c>
      <c r="F4054" s="44"/>
      <c r="G4054" s="45">
        <v>60</v>
      </c>
      <c r="H4054" s="46">
        <v>0</v>
      </c>
      <c r="I4054" s="44" t="s">
        <v>681</v>
      </c>
      <c r="J4054" s="44" t="s">
        <v>682</v>
      </c>
      <c r="K4054" s="44" t="s">
        <v>566</v>
      </c>
      <c r="L4054" s="44" t="s">
        <v>683</v>
      </c>
      <c r="M4054" s="44" t="s">
        <v>6624</v>
      </c>
      <c r="N4054" s="44"/>
      <c r="O4054" s="44" t="s">
        <v>9880</v>
      </c>
      <c r="P4054" s="44" t="s">
        <v>9876</v>
      </c>
      <c r="Q4054" s="44" t="s">
        <v>4245</v>
      </c>
    </row>
    <row r="4055" spans="1:17" x14ac:dyDescent="0.25">
      <c r="A4055" s="44" t="s">
        <v>12595</v>
      </c>
      <c r="B4055" s="44" t="s">
        <v>10117</v>
      </c>
      <c r="C4055" s="44" t="s">
        <v>12596</v>
      </c>
      <c r="D4055" s="44" t="s">
        <v>74</v>
      </c>
      <c r="E4055" s="44" t="s">
        <v>9899</v>
      </c>
      <c r="F4055" s="44"/>
      <c r="G4055" s="45">
        <v>60</v>
      </c>
      <c r="H4055" s="46">
        <v>0</v>
      </c>
      <c r="I4055" s="44" t="s">
        <v>5074</v>
      </c>
      <c r="J4055" s="44" t="s">
        <v>5075</v>
      </c>
      <c r="K4055" s="44" t="s">
        <v>566</v>
      </c>
      <c r="L4055" s="44" t="s">
        <v>683</v>
      </c>
      <c r="M4055" s="44" t="s">
        <v>1899</v>
      </c>
      <c r="N4055" s="44"/>
      <c r="O4055" s="44" t="s">
        <v>9880</v>
      </c>
      <c r="P4055" s="44" t="s">
        <v>9876</v>
      </c>
      <c r="Q4055" s="44" t="s">
        <v>4245</v>
      </c>
    </row>
    <row r="4056" spans="1:17" x14ac:dyDescent="0.25">
      <c r="A4056" s="44" t="s">
        <v>12597</v>
      </c>
      <c r="B4056" s="44" t="s">
        <v>10137</v>
      </c>
      <c r="C4056" s="44" t="s">
        <v>12598</v>
      </c>
      <c r="D4056" s="44"/>
      <c r="E4056" s="44" t="s">
        <v>9878</v>
      </c>
      <c r="F4056" s="44" t="s">
        <v>74</v>
      </c>
      <c r="G4056" s="45">
        <v>60</v>
      </c>
      <c r="H4056" s="46">
        <v>0</v>
      </c>
      <c r="I4056" s="44" t="s">
        <v>789</v>
      </c>
      <c r="J4056" s="44" t="s">
        <v>790</v>
      </c>
      <c r="K4056" s="44" t="s">
        <v>566</v>
      </c>
      <c r="L4056" s="44" t="s">
        <v>567</v>
      </c>
      <c r="M4056" s="44" t="s">
        <v>795</v>
      </c>
      <c r="N4056" s="44"/>
      <c r="O4056" s="44" t="s">
        <v>9880</v>
      </c>
      <c r="P4056" s="44" t="s">
        <v>9876</v>
      </c>
      <c r="Q4056" s="44" t="s">
        <v>570</v>
      </c>
    </row>
    <row r="4057" spans="1:17" x14ac:dyDescent="0.25">
      <c r="A4057" s="44" t="s">
        <v>12599</v>
      </c>
      <c r="B4057" s="44" t="s">
        <v>10137</v>
      </c>
      <c r="C4057" s="44" t="s">
        <v>12600</v>
      </c>
      <c r="D4057" s="44"/>
      <c r="E4057" s="44" t="s">
        <v>9878</v>
      </c>
      <c r="F4057" s="44" t="s">
        <v>74</v>
      </c>
      <c r="G4057" s="45">
        <v>60</v>
      </c>
      <c r="H4057" s="46">
        <v>0</v>
      </c>
      <c r="I4057" s="44" t="s">
        <v>623</v>
      </c>
      <c r="J4057" s="44" t="s">
        <v>624</v>
      </c>
      <c r="K4057" s="44" t="s">
        <v>566</v>
      </c>
      <c r="L4057" s="44" t="s">
        <v>567</v>
      </c>
      <c r="M4057" s="44" t="s">
        <v>795</v>
      </c>
      <c r="N4057" s="44"/>
      <c r="O4057" s="44" t="s">
        <v>9880</v>
      </c>
      <c r="P4057" s="44" t="s">
        <v>9876</v>
      </c>
      <c r="Q4057" s="44" t="s">
        <v>570</v>
      </c>
    </row>
    <row r="4058" spans="1:17" x14ac:dyDescent="0.25">
      <c r="A4058" s="44" t="s">
        <v>12601</v>
      </c>
      <c r="B4058" s="44" t="s">
        <v>10117</v>
      </c>
      <c r="C4058" s="44" t="s">
        <v>12602</v>
      </c>
      <c r="D4058" s="44" t="s">
        <v>74</v>
      </c>
      <c r="E4058" s="44" t="s">
        <v>9899</v>
      </c>
      <c r="F4058" s="44"/>
      <c r="G4058" s="45">
        <v>60</v>
      </c>
      <c r="H4058" s="46">
        <v>0</v>
      </c>
      <c r="I4058" s="44" t="s">
        <v>681</v>
      </c>
      <c r="J4058" s="44" t="s">
        <v>682</v>
      </c>
      <c r="K4058" s="44" t="s">
        <v>566</v>
      </c>
      <c r="L4058" s="44" t="s">
        <v>683</v>
      </c>
      <c r="M4058" s="44" t="s">
        <v>1179</v>
      </c>
      <c r="N4058" s="44"/>
      <c r="O4058" s="44" t="s">
        <v>9880</v>
      </c>
      <c r="P4058" s="44" t="s">
        <v>9876</v>
      </c>
      <c r="Q4058" s="44" t="s">
        <v>4245</v>
      </c>
    </row>
    <row r="4059" spans="1:17" x14ac:dyDescent="0.25">
      <c r="A4059" s="44" t="s">
        <v>12603</v>
      </c>
      <c r="B4059" s="44" t="s">
        <v>10117</v>
      </c>
      <c r="C4059" s="44" t="s">
        <v>12604</v>
      </c>
      <c r="D4059" s="44" t="s">
        <v>74</v>
      </c>
      <c r="E4059" s="44" t="s">
        <v>9899</v>
      </c>
      <c r="F4059" s="44"/>
      <c r="G4059" s="45">
        <v>60</v>
      </c>
      <c r="H4059" s="46">
        <v>0</v>
      </c>
      <c r="I4059" s="44" t="s">
        <v>5074</v>
      </c>
      <c r="J4059" s="44" t="s">
        <v>5075</v>
      </c>
      <c r="K4059" s="44" t="s">
        <v>566</v>
      </c>
      <c r="L4059" s="44" t="s">
        <v>683</v>
      </c>
      <c r="M4059" s="44" t="s">
        <v>1199</v>
      </c>
      <c r="N4059" s="44"/>
      <c r="O4059" s="44" t="s">
        <v>9880</v>
      </c>
      <c r="P4059" s="44" t="s">
        <v>9876</v>
      </c>
      <c r="Q4059" s="44" t="s">
        <v>4245</v>
      </c>
    </row>
    <row r="4060" spans="1:17" x14ac:dyDescent="0.25">
      <c r="A4060" s="44" t="s">
        <v>12605</v>
      </c>
      <c r="B4060" s="44" t="s">
        <v>10111</v>
      </c>
      <c r="C4060" s="44" t="s">
        <v>12606</v>
      </c>
      <c r="D4060" s="44"/>
      <c r="E4060" s="44" t="s">
        <v>9878</v>
      </c>
      <c r="F4060" s="44" t="s">
        <v>74</v>
      </c>
      <c r="G4060" s="45">
        <v>60</v>
      </c>
      <c r="H4060" s="46">
        <v>0</v>
      </c>
      <c r="I4060" s="44" t="s">
        <v>583</v>
      </c>
      <c r="J4060" s="44" t="s">
        <v>584</v>
      </c>
      <c r="K4060" s="44" t="s">
        <v>566</v>
      </c>
      <c r="L4060" s="44" t="s">
        <v>567</v>
      </c>
      <c r="M4060" s="44" t="s">
        <v>585</v>
      </c>
      <c r="N4060" s="44"/>
      <c r="O4060" s="44" t="s">
        <v>9880</v>
      </c>
      <c r="P4060" s="44" t="s">
        <v>9876</v>
      </c>
      <c r="Q4060" s="44" t="s">
        <v>570</v>
      </c>
    </row>
    <row r="4061" spans="1:17" x14ac:dyDescent="0.25">
      <c r="A4061" s="44" t="s">
        <v>12607</v>
      </c>
      <c r="B4061" s="44" t="s">
        <v>10111</v>
      </c>
      <c r="C4061" s="44" t="s">
        <v>12608</v>
      </c>
      <c r="D4061" s="44"/>
      <c r="E4061" s="44" t="s">
        <v>9878</v>
      </c>
      <c r="F4061" s="44" t="s">
        <v>74</v>
      </c>
      <c r="G4061" s="45">
        <v>60</v>
      </c>
      <c r="H4061" s="46">
        <v>0</v>
      </c>
      <c r="I4061" s="44" t="s">
        <v>657</v>
      </c>
      <c r="J4061" s="44" t="s">
        <v>658</v>
      </c>
      <c r="K4061" s="44" t="s">
        <v>566</v>
      </c>
      <c r="L4061" s="44" t="s">
        <v>567</v>
      </c>
      <c r="M4061" s="44" t="s">
        <v>3445</v>
      </c>
      <c r="N4061" s="44"/>
      <c r="O4061" s="44" t="s">
        <v>9880</v>
      </c>
      <c r="P4061" s="44" t="s">
        <v>9876</v>
      </c>
      <c r="Q4061" s="44" t="s">
        <v>570</v>
      </c>
    </row>
    <row r="4062" spans="1:17" x14ac:dyDescent="0.25">
      <c r="A4062" s="44" t="s">
        <v>12609</v>
      </c>
      <c r="B4062" s="44" t="s">
        <v>10111</v>
      </c>
      <c r="C4062" s="44" t="s">
        <v>12610</v>
      </c>
      <c r="D4062" s="44"/>
      <c r="E4062" s="44" t="s">
        <v>9878</v>
      </c>
      <c r="F4062" s="44" t="s">
        <v>74</v>
      </c>
      <c r="G4062" s="45">
        <v>60</v>
      </c>
      <c r="H4062" s="46">
        <v>0</v>
      </c>
      <c r="I4062" s="44" t="s">
        <v>575</v>
      </c>
      <c r="J4062" s="44" t="s">
        <v>576</v>
      </c>
      <c r="K4062" s="44" t="s">
        <v>566</v>
      </c>
      <c r="L4062" s="44" t="s">
        <v>567</v>
      </c>
      <c r="M4062" s="44" t="s">
        <v>1217</v>
      </c>
      <c r="N4062" s="44"/>
      <c r="O4062" s="44" t="s">
        <v>9880</v>
      </c>
      <c r="P4062" s="44" t="s">
        <v>9876</v>
      </c>
      <c r="Q4062" s="44" t="s">
        <v>570</v>
      </c>
    </row>
    <row r="4063" spans="1:17" x14ac:dyDescent="0.25">
      <c r="A4063" s="44" t="s">
        <v>12611</v>
      </c>
      <c r="B4063" s="44" t="s">
        <v>10111</v>
      </c>
      <c r="C4063" s="44" t="s">
        <v>12612</v>
      </c>
      <c r="D4063" s="44"/>
      <c r="E4063" s="44" t="s">
        <v>9878</v>
      </c>
      <c r="F4063" s="44" t="s">
        <v>74</v>
      </c>
      <c r="G4063" s="45">
        <v>60</v>
      </c>
      <c r="H4063" s="46">
        <v>0</v>
      </c>
      <c r="I4063" s="44" t="s">
        <v>623</v>
      </c>
      <c r="J4063" s="44" t="s">
        <v>624</v>
      </c>
      <c r="K4063" s="44" t="s">
        <v>566</v>
      </c>
      <c r="L4063" s="44" t="s">
        <v>567</v>
      </c>
      <c r="M4063" s="44" t="s">
        <v>725</v>
      </c>
      <c r="N4063" s="44"/>
      <c r="O4063" s="44" t="s">
        <v>9880</v>
      </c>
      <c r="P4063" s="44" t="s">
        <v>9876</v>
      </c>
      <c r="Q4063" s="44" t="s">
        <v>570</v>
      </c>
    </row>
    <row r="4064" spans="1:17" x14ac:dyDescent="0.25">
      <c r="A4064" s="44" t="s">
        <v>12613</v>
      </c>
      <c r="B4064" s="44" t="s">
        <v>10137</v>
      </c>
      <c r="C4064" s="44" t="s">
        <v>12614</v>
      </c>
      <c r="D4064" s="44"/>
      <c r="E4064" s="44" t="s">
        <v>9878</v>
      </c>
      <c r="F4064" s="44" t="s">
        <v>74</v>
      </c>
      <c r="G4064" s="45">
        <v>60</v>
      </c>
      <c r="H4064" s="46">
        <v>0</v>
      </c>
      <c r="I4064" s="44" t="s">
        <v>657</v>
      </c>
      <c r="J4064" s="44" t="s">
        <v>658</v>
      </c>
      <c r="K4064" s="44" t="s">
        <v>566</v>
      </c>
      <c r="L4064" s="44" t="s">
        <v>567</v>
      </c>
      <c r="M4064" s="44" t="s">
        <v>568</v>
      </c>
      <c r="N4064" s="44"/>
      <c r="O4064" s="44" t="s">
        <v>9880</v>
      </c>
      <c r="P4064" s="44" t="s">
        <v>9876</v>
      </c>
      <c r="Q4064" s="44" t="s">
        <v>570</v>
      </c>
    </row>
    <row r="4065" spans="1:17" x14ac:dyDescent="0.25">
      <c r="A4065" s="44" t="s">
        <v>12615</v>
      </c>
      <c r="B4065" s="44" t="s">
        <v>10114</v>
      </c>
      <c r="C4065" s="44" t="s">
        <v>12616</v>
      </c>
      <c r="D4065" s="44" t="s">
        <v>74</v>
      </c>
      <c r="E4065" s="44" t="s">
        <v>9899</v>
      </c>
      <c r="F4065" s="44"/>
      <c r="G4065" s="45">
        <v>60</v>
      </c>
      <c r="H4065" s="46">
        <v>0</v>
      </c>
      <c r="I4065" s="44" t="s">
        <v>681</v>
      </c>
      <c r="J4065" s="44" t="s">
        <v>682</v>
      </c>
      <c r="K4065" s="44" t="s">
        <v>566</v>
      </c>
      <c r="L4065" s="44" t="s">
        <v>683</v>
      </c>
      <c r="M4065" s="44" t="s">
        <v>5085</v>
      </c>
      <c r="N4065" s="44"/>
      <c r="O4065" s="44" t="s">
        <v>9880</v>
      </c>
      <c r="P4065" s="44" t="s">
        <v>9876</v>
      </c>
      <c r="Q4065" s="44" t="s">
        <v>4245</v>
      </c>
    </row>
    <row r="4066" spans="1:17" x14ac:dyDescent="0.25">
      <c r="A4066" s="44" t="s">
        <v>12617</v>
      </c>
      <c r="B4066" s="44" t="s">
        <v>10114</v>
      </c>
      <c r="C4066" s="44" t="s">
        <v>12618</v>
      </c>
      <c r="D4066" s="44" t="s">
        <v>74</v>
      </c>
      <c r="E4066" s="44" t="s">
        <v>9899</v>
      </c>
      <c r="F4066" s="44"/>
      <c r="G4066" s="45">
        <v>60</v>
      </c>
      <c r="H4066" s="46">
        <v>0</v>
      </c>
      <c r="I4066" s="44" t="s">
        <v>693</v>
      </c>
      <c r="J4066" s="44" t="s">
        <v>694</v>
      </c>
      <c r="K4066" s="44" t="s">
        <v>566</v>
      </c>
      <c r="L4066" s="44" t="s">
        <v>683</v>
      </c>
      <c r="M4066" s="44" t="s">
        <v>1224</v>
      </c>
      <c r="N4066" s="44"/>
      <c r="O4066" s="44" t="s">
        <v>9880</v>
      </c>
      <c r="P4066" s="44" t="s">
        <v>9876</v>
      </c>
      <c r="Q4066" s="44" t="s">
        <v>4245</v>
      </c>
    </row>
    <row r="4067" spans="1:17" x14ac:dyDescent="0.25">
      <c r="A4067" s="44" t="s">
        <v>12619</v>
      </c>
      <c r="B4067" s="44" t="s">
        <v>10117</v>
      </c>
      <c r="C4067" s="44" t="s">
        <v>12620</v>
      </c>
      <c r="D4067" s="44" t="s">
        <v>74</v>
      </c>
      <c r="E4067" s="44" t="s">
        <v>9899</v>
      </c>
      <c r="F4067" s="44"/>
      <c r="G4067" s="45">
        <v>60</v>
      </c>
      <c r="H4067" s="46">
        <v>0</v>
      </c>
      <c r="I4067" s="44" t="s">
        <v>5074</v>
      </c>
      <c r="J4067" s="44" t="s">
        <v>5075</v>
      </c>
      <c r="K4067" s="44" t="s">
        <v>566</v>
      </c>
      <c r="L4067" s="44" t="s">
        <v>683</v>
      </c>
      <c r="M4067" s="44" t="s">
        <v>1092</v>
      </c>
      <c r="N4067" s="44"/>
      <c r="O4067" s="44" t="s">
        <v>9880</v>
      </c>
      <c r="P4067" s="44" t="s">
        <v>9876</v>
      </c>
      <c r="Q4067" s="44" t="s">
        <v>4245</v>
      </c>
    </row>
    <row r="4068" spans="1:17" x14ac:dyDescent="0.25">
      <c r="A4068" s="44" t="s">
        <v>12621</v>
      </c>
      <c r="B4068" s="44" t="s">
        <v>10114</v>
      </c>
      <c r="C4068" s="44" t="s">
        <v>12622</v>
      </c>
      <c r="D4068" s="44" t="s">
        <v>74</v>
      </c>
      <c r="E4068" s="44" t="s">
        <v>9899</v>
      </c>
      <c r="F4068" s="44"/>
      <c r="G4068" s="45">
        <v>60</v>
      </c>
      <c r="H4068" s="46">
        <v>0</v>
      </c>
      <c r="I4068" s="44" t="s">
        <v>5074</v>
      </c>
      <c r="J4068" s="44" t="s">
        <v>5075</v>
      </c>
      <c r="K4068" s="44" t="s">
        <v>566</v>
      </c>
      <c r="L4068" s="44" t="s">
        <v>683</v>
      </c>
      <c r="M4068" s="44" t="s">
        <v>4297</v>
      </c>
      <c r="N4068" s="44"/>
      <c r="O4068" s="44" t="s">
        <v>9880</v>
      </c>
      <c r="P4068" s="44" t="s">
        <v>9876</v>
      </c>
      <c r="Q4068" s="44" t="s">
        <v>4245</v>
      </c>
    </row>
    <row r="4069" spans="1:17" x14ac:dyDescent="0.25">
      <c r="A4069" s="44" t="s">
        <v>12623</v>
      </c>
      <c r="B4069" s="44" t="s">
        <v>10114</v>
      </c>
      <c r="C4069" s="44" t="s">
        <v>12624</v>
      </c>
      <c r="D4069" s="44" t="s">
        <v>74</v>
      </c>
      <c r="E4069" s="44" t="s">
        <v>9899</v>
      </c>
      <c r="F4069" s="44"/>
      <c r="G4069" s="45">
        <v>60</v>
      </c>
      <c r="H4069" s="46">
        <v>0</v>
      </c>
      <c r="I4069" s="44" t="s">
        <v>693</v>
      </c>
      <c r="J4069" s="44" t="s">
        <v>694</v>
      </c>
      <c r="K4069" s="44" t="s">
        <v>566</v>
      </c>
      <c r="L4069" s="44" t="s">
        <v>683</v>
      </c>
      <c r="M4069" s="44" t="s">
        <v>9859</v>
      </c>
      <c r="N4069" s="44"/>
      <c r="O4069" s="44" t="s">
        <v>9880</v>
      </c>
      <c r="P4069" s="44" t="s">
        <v>9876</v>
      </c>
      <c r="Q4069" s="44" t="s">
        <v>4245</v>
      </c>
    </row>
    <row r="4070" spans="1:17" x14ac:dyDescent="0.25">
      <c r="A4070" s="44" t="s">
        <v>12625</v>
      </c>
      <c r="B4070" s="44" t="s">
        <v>10137</v>
      </c>
      <c r="C4070" s="44" t="s">
        <v>12626</v>
      </c>
      <c r="D4070" s="44"/>
      <c r="E4070" s="44" t="s">
        <v>9878</v>
      </c>
      <c r="F4070" s="44" t="s">
        <v>74</v>
      </c>
      <c r="G4070" s="45">
        <v>60</v>
      </c>
      <c r="H4070" s="46">
        <v>0</v>
      </c>
      <c r="I4070" s="44" t="s">
        <v>623</v>
      </c>
      <c r="J4070" s="44" t="s">
        <v>624</v>
      </c>
      <c r="K4070" s="44" t="s">
        <v>566</v>
      </c>
      <c r="L4070" s="44" t="s">
        <v>567</v>
      </c>
      <c r="M4070" s="44" t="s">
        <v>795</v>
      </c>
      <c r="N4070" s="44"/>
      <c r="O4070" s="44" t="s">
        <v>9880</v>
      </c>
      <c r="P4070" s="44" t="s">
        <v>9876</v>
      </c>
      <c r="Q4070" s="44" t="s">
        <v>570</v>
      </c>
    </row>
    <row r="4071" spans="1:17" x14ac:dyDescent="0.25">
      <c r="A4071" s="44" t="s">
        <v>12627</v>
      </c>
      <c r="B4071" s="44" t="s">
        <v>10111</v>
      </c>
      <c r="C4071" s="44" t="s">
        <v>12628</v>
      </c>
      <c r="D4071" s="44"/>
      <c r="E4071" s="44" t="s">
        <v>9878</v>
      </c>
      <c r="F4071" s="44" t="s">
        <v>74</v>
      </c>
      <c r="G4071" s="45">
        <v>60</v>
      </c>
      <c r="H4071" s="46">
        <v>0</v>
      </c>
      <c r="I4071" s="44" t="s">
        <v>575</v>
      </c>
      <c r="J4071" s="44" t="s">
        <v>576</v>
      </c>
      <c r="K4071" s="44" t="s">
        <v>566</v>
      </c>
      <c r="L4071" s="44" t="s">
        <v>567</v>
      </c>
      <c r="M4071" s="44" t="s">
        <v>629</v>
      </c>
      <c r="N4071" s="44"/>
      <c r="O4071" s="44" t="s">
        <v>9880</v>
      </c>
      <c r="P4071" s="44" t="s">
        <v>9876</v>
      </c>
      <c r="Q4071" s="44" t="s">
        <v>570</v>
      </c>
    </row>
    <row r="4072" spans="1:17" x14ac:dyDescent="0.25">
      <c r="A4072" s="44" t="s">
        <v>12629</v>
      </c>
      <c r="B4072" s="44" t="s">
        <v>10137</v>
      </c>
      <c r="C4072" s="44" t="s">
        <v>12630</v>
      </c>
      <c r="D4072" s="44"/>
      <c r="E4072" s="44" t="s">
        <v>9878</v>
      </c>
      <c r="F4072" s="44" t="s">
        <v>74</v>
      </c>
      <c r="G4072" s="45">
        <v>60</v>
      </c>
      <c r="H4072" s="46">
        <v>0</v>
      </c>
      <c r="I4072" s="44" t="s">
        <v>623</v>
      </c>
      <c r="J4072" s="44" t="s">
        <v>624</v>
      </c>
      <c r="K4072" s="44" t="s">
        <v>566</v>
      </c>
      <c r="L4072" s="44" t="s">
        <v>567</v>
      </c>
      <c r="M4072" s="44" t="s">
        <v>795</v>
      </c>
      <c r="N4072" s="44"/>
      <c r="O4072" s="44" t="s">
        <v>9880</v>
      </c>
      <c r="P4072" s="44" t="s">
        <v>9876</v>
      </c>
      <c r="Q4072" s="44" t="s">
        <v>570</v>
      </c>
    </row>
    <row r="4073" spans="1:17" x14ac:dyDescent="0.25">
      <c r="A4073" s="44" t="s">
        <v>12631</v>
      </c>
      <c r="B4073" s="44" t="s">
        <v>10111</v>
      </c>
      <c r="C4073" s="44" t="s">
        <v>12632</v>
      </c>
      <c r="D4073" s="44"/>
      <c r="E4073" s="44" t="s">
        <v>9878</v>
      </c>
      <c r="F4073" s="44" t="s">
        <v>74</v>
      </c>
      <c r="G4073" s="45">
        <v>60</v>
      </c>
      <c r="H4073" s="46">
        <v>0</v>
      </c>
      <c r="I4073" s="44" t="s">
        <v>575</v>
      </c>
      <c r="J4073" s="44" t="s">
        <v>576</v>
      </c>
      <c r="K4073" s="44" t="s">
        <v>566</v>
      </c>
      <c r="L4073" s="44" t="s">
        <v>567</v>
      </c>
      <c r="M4073" s="44" t="s">
        <v>577</v>
      </c>
      <c r="N4073" s="44" t="s">
        <v>606</v>
      </c>
      <c r="O4073" s="44" t="s">
        <v>9880</v>
      </c>
      <c r="P4073" s="44" t="s">
        <v>9876</v>
      </c>
      <c r="Q4073" s="44" t="s">
        <v>570</v>
      </c>
    </row>
    <row r="4074" spans="1:17" x14ac:dyDescent="0.25">
      <c r="A4074" s="44" t="s">
        <v>12633</v>
      </c>
      <c r="B4074" s="44" t="s">
        <v>10117</v>
      </c>
      <c r="C4074" s="44" t="s">
        <v>12634</v>
      </c>
      <c r="D4074" s="44" t="s">
        <v>74</v>
      </c>
      <c r="E4074" s="44" t="s">
        <v>10891</v>
      </c>
      <c r="F4074" s="44"/>
      <c r="G4074" s="45">
        <v>60</v>
      </c>
      <c r="H4074" s="46">
        <v>0</v>
      </c>
      <c r="I4074" s="44" t="s">
        <v>681</v>
      </c>
      <c r="J4074" s="44" t="s">
        <v>682</v>
      </c>
      <c r="K4074" s="44" t="s">
        <v>566</v>
      </c>
      <c r="L4074" s="44" t="s">
        <v>683</v>
      </c>
      <c r="M4074" s="44" t="s">
        <v>6624</v>
      </c>
      <c r="N4074" s="44"/>
      <c r="O4074" s="44" t="s">
        <v>9880</v>
      </c>
      <c r="P4074" s="44" t="s">
        <v>9876</v>
      </c>
      <c r="Q4074" s="44" t="s">
        <v>4245</v>
      </c>
    </row>
    <row r="4075" spans="1:17" x14ac:dyDescent="0.25">
      <c r="A4075" s="44" t="s">
        <v>12635</v>
      </c>
      <c r="B4075" s="44" t="s">
        <v>10111</v>
      </c>
      <c r="C4075" s="44" t="s">
        <v>12636</v>
      </c>
      <c r="D4075" s="44"/>
      <c r="E4075" s="44" t="s">
        <v>9878</v>
      </c>
      <c r="F4075" s="44" t="s">
        <v>74</v>
      </c>
      <c r="G4075" s="45">
        <v>60</v>
      </c>
      <c r="H4075" s="46">
        <v>0</v>
      </c>
      <c r="I4075" s="44" t="s">
        <v>575</v>
      </c>
      <c r="J4075" s="44" t="s">
        <v>576</v>
      </c>
      <c r="K4075" s="44" t="s">
        <v>566</v>
      </c>
      <c r="L4075" s="44" t="s">
        <v>567</v>
      </c>
      <c r="M4075" s="44" t="s">
        <v>577</v>
      </c>
      <c r="N4075" s="44" t="s">
        <v>1387</v>
      </c>
      <c r="O4075" s="44" t="s">
        <v>9880</v>
      </c>
      <c r="P4075" s="44" t="s">
        <v>9876</v>
      </c>
      <c r="Q4075" s="44" t="s">
        <v>570</v>
      </c>
    </row>
    <row r="4076" spans="1:17" x14ac:dyDescent="0.25">
      <c r="A4076" s="44" t="s">
        <v>12637</v>
      </c>
      <c r="B4076" s="44" t="s">
        <v>10114</v>
      </c>
      <c r="C4076" s="44" t="s">
        <v>12638</v>
      </c>
      <c r="D4076" s="44" t="s">
        <v>74</v>
      </c>
      <c r="E4076" s="44" t="s">
        <v>9899</v>
      </c>
      <c r="F4076" s="44"/>
      <c r="G4076" s="45">
        <v>60</v>
      </c>
      <c r="H4076" s="46">
        <v>0</v>
      </c>
      <c r="I4076" s="44" t="s">
        <v>693</v>
      </c>
      <c r="J4076" s="44" t="s">
        <v>694</v>
      </c>
      <c r="K4076" s="44" t="s">
        <v>566</v>
      </c>
      <c r="L4076" s="44" t="s">
        <v>683</v>
      </c>
      <c r="M4076" s="44" t="s">
        <v>11195</v>
      </c>
      <c r="N4076" s="44"/>
      <c r="O4076" s="44" t="s">
        <v>9880</v>
      </c>
      <c r="P4076" s="44" t="s">
        <v>9876</v>
      </c>
      <c r="Q4076" s="44" t="s">
        <v>4245</v>
      </c>
    </row>
    <row r="4077" spans="1:17" x14ac:dyDescent="0.25">
      <c r="A4077" s="44" t="s">
        <v>12639</v>
      </c>
      <c r="B4077" s="44" t="s">
        <v>10111</v>
      </c>
      <c r="C4077" s="44" t="s">
        <v>12640</v>
      </c>
      <c r="D4077" s="44"/>
      <c r="E4077" s="44" t="s">
        <v>9878</v>
      </c>
      <c r="F4077" s="44" t="s">
        <v>74</v>
      </c>
      <c r="G4077" s="45">
        <v>60</v>
      </c>
      <c r="H4077" s="46">
        <v>0</v>
      </c>
      <c r="I4077" s="44" t="s">
        <v>623</v>
      </c>
      <c r="J4077" s="44" t="s">
        <v>624</v>
      </c>
      <c r="K4077" s="44" t="s">
        <v>566</v>
      </c>
      <c r="L4077" s="44" t="s">
        <v>567</v>
      </c>
      <c r="M4077" s="44" t="s">
        <v>725</v>
      </c>
      <c r="N4077" s="44"/>
      <c r="O4077" s="44" t="s">
        <v>9880</v>
      </c>
      <c r="P4077" s="44" t="s">
        <v>9876</v>
      </c>
      <c r="Q4077" s="44" t="s">
        <v>570</v>
      </c>
    </row>
    <row r="4078" spans="1:17" x14ac:dyDescent="0.25">
      <c r="A4078" s="44" t="s">
        <v>12641</v>
      </c>
      <c r="B4078" s="44" t="s">
        <v>10114</v>
      </c>
      <c r="C4078" s="44" t="s">
        <v>12642</v>
      </c>
      <c r="D4078" s="44" t="s">
        <v>74</v>
      </c>
      <c r="E4078" s="44" t="s">
        <v>9899</v>
      </c>
      <c r="F4078" s="44"/>
      <c r="G4078" s="45">
        <v>60</v>
      </c>
      <c r="H4078" s="46">
        <v>0</v>
      </c>
      <c r="I4078" s="44" t="s">
        <v>693</v>
      </c>
      <c r="J4078" s="44" t="s">
        <v>694</v>
      </c>
      <c r="K4078" s="44" t="s">
        <v>566</v>
      </c>
      <c r="L4078" s="44" t="s">
        <v>683</v>
      </c>
      <c r="M4078" s="44" t="s">
        <v>1068</v>
      </c>
      <c r="N4078" s="44"/>
      <c r="O4078" s="44" t="s">
        <v>9880</v>
      </c>
      <c r="P4078" s="44" t="s">
        <v>9876</v>
      </c>
      <c r="Q4078" s="44" t="s">
        <v>4245</v>
      </c>
    </row>
    <row r="4079" spans="1:17" x14ac:dyDescent="0.25">
      <c r="A4079" s="44" t="s">
        <v>12643</v>
      </c>
      <c r="B4079" s="44" t="s">
        <v>10117</v>
      </c>
      <c r="C4079" s="44" t="s">
        <v>12644</v>
      </c>
      <c r="D4079" s="44" t="s">
        <v>74</v>
      </c>
      <c r="E4079" s="44" t="s">
        <v>9899</v>
      </c>
      <c r="F4079" s="44"/>
      <c r="G4079" s="45">
        <v>60</v>
      </c>
      <c r="H4079" s="46">
        <v>0</v>
      </c>
      <c r="I4079" s="44" t="s">
        <v>681</v>
      </c>
      <c r="J4079" s="44" t="s">
        <v>682</v>
      </c>
      <c r="K4079" s="44" t="s">
        <v>566</v>
      </c>
      <c r="L4079" s="44" t="s">
        <v>683</v>
      </c>
      <c r="M4079" s="44" t="s">
        <v>1106</v>
      </c>
      <c r="N4079" s="44"/>
      <c r="O4079" s="44" t="s">
        <v>9880</v>
      </c>
      <c r="P4079" s="44" t="s">
        <v>9876</v>
      </c>
      <c r="Q4079" s="44" t="s">
        <v>4245</v>
      </c>
    </row>
    <row r="4080" spans="1:17" x14ac:dyDescent="0.25">
      <c r="A4080" s="44" t="s">
        <v>12645</v>
      </c>
      <c r="B4080" s="44" t="s">
        <v>10117</v>
      </c>
      <c r="C4080" s="44" t="s">
        <v>12646</v>
      </c>
      <c r="D4080" s="44" t="s">
        <v>74</v>
      </c>
      <c r="E4080" s="44" t="s">
        <v>9899</v>
      </c>
      <c r="F4080" s="44"/>
      <c r="G4080" s="45">
        <v>60</v>
      </c>
      <c r="H4080" s="46">
        <v>0</v>
      </c>
      <c r="I4080" s="44" t="s">
        <v>5074</v>
      </c>
      <c r="J4080" s="44" t="s">
        <v>5075</v>
      </c>
      <c r="K4080" s="44" t="s">
        <v>566</v>
      </c>
      <c r="L4080" s="44" t="s">
        <v>683</v>
      </c>
      <c r="M4080" s="44" t="s">
        <v>1092</v>
      </c>
      <c r="N4080" s="44"/>
      <c r="O4080" s="44" t="s">
        <v>9880</v>
      </c>
      <c r="P4080" s="44" t="s">
        <v>9876</v>
      </c>
      <c r="Q4080" s="44" t="s">
        <v>4245</v>
      </c>
    </row>
    <row r="4081" spans="1:17" x14ac:dyDescent="0.25">
      <c r="A4081" s="44" t="s">
        <v>12647</v>
      </c>
      <c r="B4081" s="44" t="s">
        <v>10111</v>
      </c>
      <c r="C4081" s="44" t="s">
        <v>12648</v>
      </c>
      <c r="D4081" s="44"/>
      <c r="E4081" s="44" t="s">
        <v>9878</v>
      </c>
      <c r="F4081" s="44" t="s">
        <v>74</v>
      </c>
      <c r="G4081" s="45">
        <v>60</v>
      </c>
      <c r="H4081" s="46">
        <v>0</v>
      </c>
      <c r="I4081" s="44" t="s">
        <v>575</v>
      </c>
      <c r="J4081" s="44" t="s">
        <v>576</v>
      </c>
      <c r="K4081" s="44" t="s">
        <v>566</v>
      </c>
      <c r="L4081" s="44" t="s">
        <v>567</v>
      </c>
      <c r="M4081" s="44" t="s">
        <v>629</v>
      </c>
      <c r="N4081" s="44"/>
      <c r="O4081" s="44" t="s">
        <v>9880</v>
      </c>
      <c r="P4081" s="44" t="s">
        <v>9876</v>
      </c>
      <c r="Q4081" s="44" t="s">
        <v>570</v>
      </c>
    </row>
    <row r="4082" spans="1:17" x14ac:dyDescent="0.25">
      <c r="A4082" s="44" t="s">
        <v>12649</v>
      </c>
      <c r="B4082" s="44" t="s">
        <v>10111</v>
      </c>
      <c r="C4082" s="44" t="s">
        <v>12650</v>
      </c>
      <c r="D4082" s="44"/>
      <c r="E4082" s="44" t="s">
        <v>9878</v>
      </c>
      <c r="F4082" s="44" t="s">
        <v>74</v>
      </c>
      <c r="G4082" s="45">
        <v>60</v>
      </c>
      <c r="H4082" s="46">
        <v>0</v>
      </c>
      <c r="I4082" s="44" t="s">
        <v>583</v>
      </c>
      <c r="J4082" s="44" t="s">
        <v>584</v>
      </c>
      <c r="K4082" s="44" t="s">
        <v>566</v>
      </c>
      <c r="L4082" s="44" t="s">
        <v>567</v>
      </c>
      <c r="M4082" s="44" t="s">
        <v>766</v>
      </c>
      <c r="N4082" s="44" t="s">
        <v>3118</v>
      </c>
      <c r="O4082" s="44" t="s">
        <v>9880</v>
      </c>
      <c r="P4082" s="44" t="s">
        <v>9876</v>
      </c>
      <c r="Q4082" s="44" t="s">
        <v>570</v>
      </c>
    </row>
    <row r="4083" spans="1:17" x14ac:dyDescent="0.25">
      <c r="A4083" s="44" t="s">
        <v>12651</v>
      </c>
      <c r="B4083" s="44" t="s">
        <v>10117</v>
      </c>
      <c r="C4083" s="44" t="s">
        <v>12652</v>
      </c>
      <c r="D4083" s="44" t="s">
        <v>74</v>
      </c>
      <c r="E4083" s="44" t="s">
        <v>9899</v>
      </c>
      <c r="F4083" s="44"/>
      <c r="G4083" s="45">
        <v>60</v>
      </c>
      <c r="H4083" s="46">
        <v>0</v>
      </c>
      <c r="I4083" s="44" t="s">
        <v>681</v>
      </c>
      <c r="J4083" s="44" t="s">
        <v>682</v>
      </c>
      <c r="K4083" s="44" t="s">
        <v>566</v>
      </c>
      <c r="L4083" s="44" t="s">
        <v>683</v>
      </c>
      <c r="M4083" s="44" t="s">
        <v>1021</v>
      </c>
      <c r="N4083" s="44"/>
      <c r="O4083" s="44" t="s">
        <v>9880</v>
      </c>
      <c r="P4083" s="44" t="s">
        <v>9876</v>
      </c>
      <c r="Q4083" s="44" t="s">
        <v>4245</v>
      </c>
    </row>
    <row r="4084" spans="1:17" x14ac:dyDescent="0.25">
      <c r="A4084" s="44" t="s">
        <v>12653</v>
      </c>
      <c r="B4084" s="44" t="s">
        <v>10117</v>
      </c>
      <c r="C4084" s="44" t="s">
        <v>12654</v>
      </c>
      <c r="D4084" s="44" t="s">
        <v>74</v>
      </c>
      <c r="E4084" s="44" t="s">
        <v>9899</v>
      </c>
      <c r="F4084" s="44"/>
      <c r="G4084" s="45">
        <v>60</v>
      </c>
      <c r="H4084" s="46">
        <v>0</v>
      </c>
      <c r="I4084" s="44" t="s">
        <v>693</v>
      </c>
      <c r="J4084" s="44" t="s">
        <v>694</v>
      </c>
      <c r="K4084" s="44" t="s">
        <v>566</v>
      </c>
      <c r="L4084" s="44" t="s">
        <v>683</v>
      </c>
      <c r="M4084" s="44" t="s">
        <v>1224</v>
      </c>
      <c r="N4084" s="44"/>
      <c r="O4084" s="44" t="s">
        <v>9880</v>
      </c>
      <c r="P4084" s="44" t="s">
        <v>9876</v>
      </c>
      <c r="Q4084" s="44" t="s">
        <v>4245</v>
      </c>
    </row>
    <row r="4085" spans="1:17" x14ac:dyDescent="0.25">
      <c r="A4085" s="44" t="s">
        <v>12655</v>
      </c>
      <c r="B4085" s="44" t="s">
        <v>10114</v>
      </c>
      <c r="C4085" s="44" t="s">
        <v>12656</v>
      </c>
      <c r="D4085" s="44" t="s">
        <v>74</v>
      </c>
      <c r="E4085" s="44" t="s">
        <v>9899</v>
      </c>
      <c r="F4085" s="44"/>
      <c r="G4085" s="45">
        <v>60</v>
      </c>
      <c r="H4085" s="46">
        <v>0</v>
      </c>
      <c r="I4085" s="44" t="s">
        <v>693</v>
      </c>
      <c r="J4085" s="44" t="s">
        <v>694</v>
      </c>
      <c r="K4085" s="44" t="s">
        <v>566</v>
      </c>
      <c r="L4085" s="44" t="s">
        <v>683</v>
      </c>
      <c r="M4085" s="44" t="s">
        <v>9859</v>
      </c>
      <c r="N4085" s="44"/>
      <c r="O4085" s="44" t="s">
        <v>9880</v>
      </c>
      <c r="P4085" s="44" t="s">
        <v>9876</v>
      </c>
      <c r="Q4085" s="44" t="s">
        <v>4245</v>
      </c>
    </row>
    <row r="4086" spans="1:17" x14ac:dyDescent="0.25">
      <c r="A4086" s="44" t="s">
        <v>12657</v>
      </c>
      <c r="B4086" s="44" t="s">
        <v>10117</v>
      </c>
      <c r="C4086" s="44" t="s">
        <v>12658</v>
      </c>
      <c r="D4086" s="44" t="s">
        <v>74</v>
      </c>
      <c r="E4086" s="44" t="s">
        <v>9899</v>
      </c>
      <c r="F4086" s="44"/>
      <c r="G4086" s="45">
        <v>60</v>
      </c>
      <c r="H4086" s="46">
        <v>0</v>
      </c>
      <c r="I4086" s="44" t="s">
        <v>5074</v>
      </c>
      <c r="J4086" s="44" t="s">
        <v>5075</v>
      </c>
      <c r="K4086" s="44" t="s">
        <v>566</v>
      </c>
      <c r="L4086" s="44" t="s">
        <v>683</v>
      </c>
      <c r="M4086" s="44" t="s">
        <v>1092</v>
      </c>
      <c r="N4086" s="44"/>
      <c r="O4086" s="44" t="s">
        <v>9880</v>
      </c>
      <c r="P4086" s="44" t="s">
        <v>9876</v>
      </c>
      <c r="Q4086" s="44" t="s">
        <v>4245</v>
      </c>
    </row>
    <row r="4087" spans="1:17" x14ac:dyDescent="0.25">
      <c r="A4087" s="44" t="s">
        <v>12659</v>
      </c>
      <c r="B4087" s="44" t="s">
        <v>10117</v>
      </c>
      <c r="C4087" s="44" t="s">
        <v>12660</v>
      </c>
      <c r="D4087" s="44" t="s">
        <v>74</v>
      </c>
      <c r="E4087" s="44" t="s">
        <v>9899</v>
      </c>
      <c r="F4087" s="44"/>
      <c r="G4087" s="45">
        <v>60</v>
      </c>
      <c r="H4087" s="46">
        <v>0</v>
      </c>
      <c r="I4087" s="44" t="s">
        <v>693</v>
      </c>
      <c r="J4087" s="44" t="s">
        <v>694</v>
      </c>
      <c r="K4087" s="44" t="s">
        <v>566</v>
      </c>
      <c r="L4087" s="44" t="s">
        <v>683</v>
      </c>
      <c r="M4087" s="44" t="s">
        <v>1068</v>
      </c>
      <c r="N4087" s="44"/>
      <c r="O4087" s="44" t="s">
        <v>9880</v>
      </c>
      <c r="P4087" s="44" t="s">
        <v>9876</v>
      </c>
      <c r="Q4087" s="44" t="s">
        <v>4245</v>
      </c>
    </row>
    <row r="4088" spans="1:17" x14ac:dyDescent="0.25">
      <c r="A4088" s="44" t="s">
        <v>12661</v>
      </c>
      <c r="B4088" s="44" t="s">
        <v>10117</v>
      </c>
      <c r="C4088" s="44" t="s">
        <v>12662</v>
      </c>
      <c r="D4088" s="44" t="s">
        <v>74</v>
      </c>
      <c r="E4088" s="44" t="s">
        <v>9899</v>
      </c>
      <c r="F4088" s="44"/>
      <c r="G4088" s="45">
        <v>60</v>
      </c>
      <c r="H4088" s="46">
        <v>0</v>
      </c>
      <c r="I4088" s="44" t="s">
        <v>5074</v>
      </c>
      <c r="J4088" s="44" t="s">
        <v>5075</v>
      </c>
      <c r="K4088" s="44" t="s">
        <v>566</v>
      </c>
      <c r="L4088" s="44" t="s">
        <v>683</v>
      </c>
      <c r="M4088" s="44" t="s">
        <v>1899</v>
      </c>
      <c r="N4088" s="44"/>
      <c r="O4088" s="44" t="s">
        <v>9880</v>
      </c>
      <c r="P4088" s="44" t="s">
        <v>9876</v>
      </c>
      <c r="Q4088" s="44" t="s">
        <v>4245</v>
      </c>
    </row>
    <row r="4089" spans="1:17" x14ac:dyDescent="0.25">
      <c r="A4089" s="44" t="s">
        <v>12663</v>
      </c>
      <c r="B4089" s="44" t="s">
        <v>10117</v>
      </c>
      <c r="C4089" s="44" t="s">
        <v>12664</v>
      </c>
      <c r="D4089" s="44" t="s">
        <v>74</v>
      </c>
      <c r="E4089" s="44" t="s">
        <v>9899</v>
      </c>
      <c r="F4089" s="44"/>
      <c r="G4089" s="45">
        <v>60</v>
      </c>
      <c r="H4089" s="46">
        <v>0</v>
      </c>
      <c r="I4089" s="44" t="s">
        <v>693</v>
      </c>
      <c r="J4089" s="44" t="s">
        <v>694</v>
      </c>
      <c r="K4089" s="44" t="s">
        <v>566</v>
      </c>
      <c r="L4089" s="44" t="s">
        <v>683</v>
      </c>
      <c r="M4089" s="44" t="s">
        <v>695</v>
      </c>
      <c r="N4089" s="44"/>
      <c r="O4089" s="44" t="s">
        <v>9880</v>
      </c>
      <c r="P4089" s="44" t="s">
        <v>9876</v>
      </c>
      <c r="Q4089" s="44" t="s">
        <v>4245</v>
      </c>
    </row>
    <row r="4090" spans="1:17" x14ac:dyDescent="0.25">
      <c r="A4090" s="44" t="s">
        <v>12665</v>
      </c>
      <c r="B4090" s="44" t="s">
        <v>10111</v>
      </c>
      <c r="C4090" s="44" t="s">
        <v>12666</v>
      </c>
      <c r="D4090" s="44"/>
      <c r="E4090" s="44" t="s">
        <v>9878</v>
      </c>
      <c r="F4090" s="44" t="s">
        <v>74</v>
      </c>
      <c r="G4090" s="45">
        <v>60</v>
      </c>
      <c r="H4090" s="46">
        <v>0</v>
      </c>
      <c r="I4090" s="44" t="s">
        <v>583</v>
      </c>
      <c r="J4090" s="44" t="s">
        <v>584</v>
      </c>
      <c r="K4090" s="44" t="s">
        <v>566</v>
      </c>
      <c r="L4090" s="44" t="s">
        <v>567</v>
      </c>
      <c r="M4090" s="44" t="s">
        <v>597</v>
      </c>
      <c r="N4090" s="44"/>
      <c r="O4090" s="44" t="s">
        <v>9880</v>
      </c>
      <c r="P4090" s="44" t="s">
        <v>9876</v>
      </c>
      <c r="Q4090" s="44" t="s">
        <v>570</v>
      </c>
    </row>
    <row r="4091" spans="1:17" x14ac:dyDescent="0.25">
      <c r="A4091" s="44" t="s">
        <v>12667</v>
      </c>
      <c r="B4091" s="44" t="s">
        <v>10111</v>
      </c>
      <c r="C4091" s="44" t="s">
        <v>12668</v>
      </c>
      <c r="D4091" s="44"/>
      <c r="E4091" s="44" t="s">
        <v>9878</v>
      </c>
      <c r="F4091" s="44" t="s">
        <v>74</v>
      </c>
      <c r="G4091" s="45">
        <v>60</v>
      </c>
      <c r="H4091" s="46">
        <v>0</v>
      </c>
      <c r="I4091" s="44" t="s">
        <v>583</v>
      </c>
      <c r="J4091" s="44" t="s">
        <v>584</v>
      </c>
      <c r="K4091" s="44" t="s">
        <v>566</v>
      </c>
      <c r="L4091" s="44" t="s">
        <v>567</v>
      </c>
      <c r="M4091" s="44" t="s">
        <v>766</v>
      </c>
      <c r="N4091" s="44" t="s">
        <v>3118</v>
      </c>
      <c r="O4091" s="44" t="s">
        <v>9880</v>
      </c>
      <c r="P4091" s="44" t="s">
        <v>9876</v>
      </c>
      <c r="Q4091" s="44" t="s">
        <v>570</v>
      </c>
    </row>
    <row r="4092" spans="1:17" x14ac:dyDescent="0.25">
      <c r="A4092" s="44" t="s">
        <v>12669</v>
      </c>
      <c r="B4092" s="44" t="s">
        <v>10117</v>
      </c>
      <c r="C4092" s="44" t="s">
        <v>12670</v>
      </c>
      <c r="D4092" s="44" t="s">
        <v>74</v>
      </c>
      <c r="E4092" s="44" t="s">
        <v>9899</v>
      </c>
      <c r="F4092" s="44"/>
      <c r="G4092" s="45">
        <v>60</v>
      </c>
      <c r="H4092" s="46">
        <v>0</v>
      </c>
      <c r="I4092" s="44" t="s">
        <v>5074</v>
      </c>
      <c r="J4092" s="44" t="s">
        <v>5075</v>
      </c>
      <c r="K4092" s="44" t="s">
        <v>566</v>
      </c>
      <c r="L4092" s="44" t="s">
        <v>683</v>
      </c>
      <c r="M4092" s="44" t="s">
        <v>1092</v>
      </c>
      <c r="N4092" s="44"/>
      <c r="O4092" s="44" t="s">
        <v>9880</v>
      </c>
      <c r="P4092" s="44" t="s">
        <v>9876</v>
      </c>
      <c r="Q4092" s="44" t="s">
        <v>4245</v>
      </c>
    </row>
    <row r="4093" spans="1:17" x14ac:dyDescent="0.25">
      <c r="A4093" s="44" t="s">
        <v>12671</v>
      </c>
      <c r="B4093" s="44" t="s">
        <v>10114</v>
      </c>
      <c r="C4093" s="44" t="s">
        <v>12672</v>
      </c>
      <c r="D4093" s="44" t="s">
        <v>74</v>
      </c>
      <c r="E4093" s="44" t="s">
        <v>9899</v>
      </c>
      <c r="F4093" s="44"/>
      <c r="G4093" s="45">
        <v>60</v>
      </c>
      <c r="H4093" s="46">
        <v>0</v>
      </c>
      <c r="I4093" s="44" t="s">
        <v>5074</v>
      </c>
      <c r="J4093" s="44" t="s">
        <v>5075</v>
      </c>
      <c r="K4093" s="44" t="s">
        <v>566</v>
      </c>
      <c r="L4093" s="44" t="s">
        <v>683</v>
      </c>
      <c r="M4093" s="44" t="s">
        <v>4297</v>
      </c>
      <c r="N4093" s="44"/>
      <c r="O4093" s="44" t="s">
        <v>9880</v>
      </c>
      <c r="P4093" s="44" t="s">
        <v>9876</v>
      </c>
      <c r="Q4093" s="44" t="s">
        <v>4245</v>
      </c>
    </row>
    <row r="4094" spans="1:17" x14ac:dyDescent="0.25">
      <c r="A4094" s="44" t="s">
        <v>12673</v>
      </c>
      <c r="B4094" s="44" t="s">
        <v>10117</v>
      </c>
      <c r="C4094" s="44" t="s">
        <v>12674</v>
      </c>
      <c r="D4094" s="44" t="s">
        <v>74</v>
      </c>
      <c r="E4094" s="44" t="s">
        <v>9899</v>
      </c>
      <c r="F4094" s="44"/>
      <c r="G4094" s="45">
        <v>60</v>
      </c>
      <c r="H4094" s="46">
        <v>0</v>
      </c>
      <c r="I4094" s="44" t="s">
        <v>681</v>
      </c>
      <c r="J4094" s="44" t="s">
        <v>682</v>
      </c>
      <c r="K4094" s="44" t="s">
        <v>566</v>
      </c>
      <c r="L4094" s="44" t="s">
        <v>683</v>
      </c>
      <c r="M4094" s="44" t="s">
        <v>759</v>
      </c>
      <c r="N4094" s="44"/>
      <c r="O4094" s="44" t="s">
        <v>9880</v>
      </c>
      <c r="P4094" s="44" t="s">
        <v>9876</v>
      </c>
      <c r="Q4094" s="44" t="s">
        <v>4245</v>
      </c>
    </row>
    <row r="4095" spans="1:17" x14ac:dyDescent="0.25">
      <c r="A4095" s="44" t="s">
        <v>12675</v>
      </c>
      <c r="B4095" s="44" t="s">
        <v>10117</v>
      </c>
      <c r="C4095" s="44" t="s">
        <v>12676</v>
      </c>
      <c r="D4095" s="44" t="s">
        <v>74</v>
      </c>
      <c r="E4095" s="44" t="s">
        <v>10891</v>
      </c>
      <c r="F4095" s="44"/>
      <c r="G4095" s="45">
        <v>60</v>
      </c>
      <c r="H4095" s="46">
        <v>0</v>
      </c>
      <c r="I4095" s="44" t="s">
        <v>681</v>
      </c>
      <c r="J4095" s="44" t="s">
        <v>682</v>
      </c>
      <c r="K4095" s="44" t="s">
        <v>566</v>
      </c>
      <c r="L4095" s="44" t="s">
        <v>683</v>
      </c>
      <c r="M4095" s="44" t="s">
        <v>6624</v>
      </c>
      <c r="N4095" s="44"/>
      <c r="O4095" s="44" t="s">
        <v>9880</v>
      </c>
      <c r="P4095" s="44" t="s">
        <v>9876</v>
      </c>
      <c r="Q4095" s="44" t="s">
        <v>4245</v>
      </c>
    </row>
    <row r="4096" spans="1:17" x14ac:dyDescent="0.25">
      <c r="A4096" s="44" t="s">
        <v>12677</v>
      </c>
      <c r="B4096" s="44" t="s">
        <v>10117</v>
      </c>
      <c r="C4096" s="44" t="s">
        <v>12678</v>
      </c>
      <c r="D4096" s="44" t="s">
        <v>74</v>
      </c>
      <c r="E4096" s="44" t="s">
        <v>9899</v>
      </c>
      <c r="F4096" s="44"/>
      <c r="G4096" s="45">
        <v>60</v>
      </c>
      <c r="H4096" s="46">
        <v>0</v>
      </c>
      <c r="I4096" s="44" t="s">
        <v>693</v>
      </c>
      <c r="J4096" s="44" t="s">
        <v>694</v>
      </c>
      <c r="K4096" s="44" t="s">
        <v>566</v>
      </c>
      <c r="L4096" s="44" t="s">
        <v>683</v>
      </c>
      <c r="M4096" s="44" t="s">
        <v>1078</v>
      </c>
      <c r="N4096" s="44"/>
      <c r="O4096" s="44" t="s">
        <v>9880</v>
      </c>
      <c r="P4096" s="44" t="s">
        <v>9876</v>
      </c>
      <c r="Q4096" s="44" t="s">
        <v>4245</v>
      </c>
    </row>
    <row r="4097" spans="1:17" x14ac:dyDescent="0.25">
      <c r="A4097" s="44" t="s">
        <v>12679</v>
      </c>
      <c r="B4097" s="44" t="s">
        <v>10111</v>
      </c>
      <c r="C4097" s="44" t="s">
        <v>12680</v>
      </c>
      <c r="D4097" s="44"/>
      <c r="E4097" s="44" t="s">
        <v>9878</v>
      </c>
      <c r="F4097" s="44" t="s">
        <v>74</v>
      </c>
      <c r="G4097" s="45">
        <v>60</v>
      </c>
      <c r="H4097" s="46">
        <v>0</v>
      </c>
      <c r="I4097" s="44" t="s">
        <v>575</v>
      </c>
      <c r="J4097" s="44" t="s">
        <v>576</v>
      </c>
      <c r="K4097" s="44" t="s">
        <v>566</v>
      </c>
      <c r="L4097" s="44" t="s">
        <v>567</v>
      </c>
      <c r="M4097" s="44" t="s">
        <v>629</v>
      </c>
      <c r="N4097" s="44"/>
      <c r="O4097" s="44" t="s">
        <v>9880</v>
      </c>
      <c r="P4097" s="44" t="s">
        <v>9876</v>
      </c>
      <c r="Q4097" s="44" t="s">
        <v>570</v>
      </c>
    </row>
    <row r="4098" spans="1:17" x14ac:dyDescent="0.25">
      <c r="A4098" s="44" t="s">
        <v>12681</v>
      </c>
      <c r="B4098" s="44" t="s">
        <v>10111</v>
      </c>
      <c r="C4098" s="44" t="s">
        <v>12682</v>
      </c>
      <c r="D4098" s="44"/>
      <c r="E4098" s="44" t="s">
        <v>9878</v>
      </c>
      <c r="F4098" s="44" t="s">
        <v>74</v>
      </c>
      <c r="G4098" s="45">
        <v>60</v>
      </c>
      <c r="H4098" s="46">
        <v>0</v>
      </c>
      <c r="I4098" s="44" t="s">
        <v>657</v>
      </c>
      <c r="J4098" s="44" t="s">
        <v>658</v>
      </c>
      <c r="K4098" s="44" t="s">
        <v>566</v>
      </c>
      <c r="L4098" s="44" t="s">
        <v>567</v>
      </c>
      <c r="M4098" s="44" t="s">
        <v>974</v>
      </c>
      <c r="N4098" s="44"/>
      <c r="O4098" s="44" t="s">
        <v>9880</v>
      </c>
      <c r="P4098" s="44" t="s">
        <v>9876</v>
      </c>
      <c r="Q4098" s="44" t="s">
        <v>570</v>
      </c>
    </row>
    <row r="4099" spans="1:17" x14ac:dyDescent="0.25">
      <c r="A4099" s="44" t="s">
        <v>12683</v>
      </c>
      <c r="B4099" s="44" t="s">
        <v>10117</v>
      </c>
      <c r="C4099" s="44" t="s">
        <v>12684</v>
      </c>
      <c r="D4099" s="44" t="s">
        <v>74</v>
      </c>
      <c r="E4099" s="44" t="s">
        <v>9899</v>
      </c>
      <c r="F4099" s="44"/>
      <c r="G4099" s="45">
        <v>60</v>
      </c>
      <c r="H4099" s="46">
        <v>0</v>
      </c>
      <c r="I4099" s="44" t="s">
        <v>681</v>
      </c>
      <c r="J4099" s="44" t="s">
        <v>682</v>
      </c>
      <c r="K4099" s="44" t="s">
        <v>566</v>
      </c>
      <c r="L4099" s="44" t="s">
        <v>683</v>
      </c>
      <c r="M4099" s="44" t="s">
        <v>1179</v>
      </c>
      <c r="N4099" s="44"/>
      <c r="O4099" s="44" t="s">
        <v>9880</v>
      </c>
      <c r="P4099" s="44" t="s">
        <v>9876</v>
      </c>
      <c r="Q4099" s="44" t="s">
        <v>4245</v>
      </c>
    </row>
    <row r="4100" spans="1:17" x14ac:dyDescent="0.25">
      <c r="A4100" s="44" t="s">
        <v>12685</v>
      </c>
      <c r="B4100" s="44" t="s">
        <v>10111</v>
      </c>
      <c r="C4100" s="44" t="s">
        <v>12686</v>
      </c>
      <c r="D4100" s="44"/>
      <c r="E4100" s="44" t="s">
        <v>9878</v>
      </c>
      <c r="F4100" s="44" t="s">
        <v>74</v>
      </c>
      <c r="G4100" s="45">
        <v>60</v>
      </c>
      <c r="H4100" s="46">
        <v>0</v>
      </c>
      <c r="I4100" s="44" t="s">
        <v>657</v>
      </c>
      <c r="J4100" s="44" t="s">
        <v>658</v>
      </c>
      <c r="K4100" s="44" t="s">
        <v>566</v>
      </c>
      <c r="L4100" s="44" t="s">
        <v>567</v>
      </c>
      <c r="M4100" s="44" t="s">
        <v>659</v>
      </c>
      <c r="N4100" s="44"/>
      <c r="O4100" s="44" t="s">
        <v>9880</v>
      </c>
      <c r="P4100" s="44" t="s">
        <v>9876</v>
      </c>
      <c r="Q4100" s="44" t="s">
        <v>570</v>
      </c>
    </row>
    <row r="4101" spans="1:17" x14ac:dyDescent="0.25">
      <c r="A4101" s="44" t="s">
        <v>12687</v>
      </c>
      <c r="B4101" s="44" t="s">
        <v>10111</v>
      </c>
      <c r="C4101" s="44" t="s">
        <v>12688</v>
      </c>
      <c r="D4101" s="44"/>
      <c r="E4101" s="44" t="s">
        <v>9878</v>
      </c>
      <c r="F4101" s="44" t="s">
        <v>74</v>
      </c>
      <c r="G4101" s="45">
        <v>60</v>
      </c>
      <c r="H4101" s="46">
        <v>0</v>
      </c>
      <c r="I4101" s="44" t="s">
        <v>583</v>
      </c>
      <c r="J4101" s="44" t="s">
        <v>584</v>
      </c>
      <c r="K4101" s="44" t="s">
        <v>566</v>
      </c>
      <c r="L4101" s="44" t="s">
        <v>567</v>
      </c>
      <c r="M4101" s="44" t="s">
        <v>784</v>
      </c>
      <c r="N4101" s="44" t="s">
        <v>5300</v>
      </c>
      <c r="O4101" s="44" t="s">
        <v>9880</v>
      </c>
      <c r="P4101" s="44" t="s">
        <v>9876</v>
      </c>
      <c r="Q4101" s="44" t="s">
        <v>570</v>
      </c>
    </row>
    <row r="4102" spans="1:17" x14ac:dyDescent="0.25">
      <c r="A4102" s="44" t="s">
        <v>12689</v>
      </c>
      <c r="B4102" s="44" t="s">
        <v>10117</v>
      </c>
      <c r="C4102" s="44" t="s">
        <v>12690</v>
      </c>
      <c r="D4102" s="44" t="s">
        <v>74</v>
      </c>
      <c r="E4102" s="44" t="s">
        <v>9899</v>
      </c>
      <c r="F4102" s="44"/>
      <c r="G4102" s="45">
        <v>60</v>
      </c>
      <c r="H4102" s="46">
        <v>0</v>
      </c>
      <c r="I4102" s="44" t="s">
        <v>681</v>
      </c>
      <c r="J4102" s="44" t="s">
        <v>682</v>
      </c>
      <c r="K4102" s="44" t="s">
        <v>566</v>
      </c>
      <c r="L4102" s="44" t="s">
        <v>683</v>
      </c>
      <c r="M4102" s="44" t="s">
        <v>1021</v>
      </c>
      <c r="N4102" s="44"/>
      <c r="O4102" s="44" t="s">
        <v>9880</v>
      </c>
      <c r="P4102" s="44" t="s">
        <v>9876</v>
      </c>
      <c r="Q4102" s="44" t="s">
        <v>4245</v>
      </c>
    </row>
    <row r="4103" spans="1:17" x14ac:dyDescent="0.25">
      <c r="A4103" s="44" t="s">
        <v>12691</v>
      </c>
      <c r="B4103" s="44" t="s">
        <v>10117</v>
      </c>
      <c r="C4103" s="44" t="s">
        <v>12692</v>
      </c>
      <c r="D4103" s="44" t="s">
        <v>74</v>
      </c>
      <c r="E4103" s="44" t="s">
        <v>9899</v>
      </c>
      <c r="F4103" s="44"/>
      <c r="G4103" s="45">
        <v>60</v>
      </c>
      <c r="H4103" s="46">
        <v>0</v>
      </c>
      <c r="I4103" s="44" t="s">
        <v>693</v>
      </c>
      <c r="J4103" s="44" t="s">
        <v>694</v>
      </c>
      <c r="K4103" s="44" t="s">
        <v>566</v>
      </c>
      <c r="L4103" s="44" t="s">
        <v>683</v>
      </c>
      <c r="M4103" s="44" t="s">
        <v>1078</v>
      </c>
      <c r="N4103" s="44"/>
      <c r="O4103" s="44" t="s">
        <v>9880</v>
      </c>
      <c r="P4103" s="44" t="s">
        <v>9876</v>
      </c>
      <c r="Q4103" s="44" t="s">
        <v>4245</v>
      </c>
    </row>
    <row r="4104" spans="1:17" x14ac:dyDescent="0.25">
      <c r="A4104" s="44" t="s">
        <v>12693</v>
      </c>
      <c r="B4104" s="44" t="s">
        <v>10117</v>
      </c>
      <c r="C4104" s="44" t="s">
        <v>12694</v>
      </c>
      <c r="D4104" s="44" t="s">
        <v>74</v>
      </c>
      <c r="E4104" s="44" t="s">
        <v>9899</v>
      </c>
      <c r="F4104" s="44"/>
      <c r="G4104" s="45">
        <v>60</v>
      </c>
      <c r="H4104" s="46">
        <v>0</v>
      </c>
      <c r="I4104" s="44" t="s">
        <v>693</v>
      </c>
      <c r="J4104" s="44" t="s">
        <v>694</v>
      </c>
      <c r="K4104" s="44" t="s">
        <v>566</v>
      </c>
      <c r="L4104" s="44" t="s">
        <v>683</v>
      </c>
      <c r="M4104" s="44" t="s">
        <v>1224</v>
      </c>
      <c r="N4104" s="44"/>
      <c r="O4104" s="44" t="s">
        <v>9880</v>
      </c>
      <c r="P4104" s="44" t="s">
        <v>9876</v>
      </c>
      <c r="Q4104" s="44" t="s">
        <v>4245</v>
      </c>
    </row>
    <row r="4105" spans="1:17" x14ac:dyDescent="0.25">
      <c r="A4105" s="44" t="s">
        <v>12695</v>
      </c>
      <c r="B4105" s="44" t="s">
        <v>10137</v>
      </c>
      <c r="C4105" s="44" t="s">
        <v>12696</v>
      </c>
      <c r="D4105" s="44"/>
      <c r="E4105" s="44" t="s">
        <v>9878</v>
      </c>
      <c r="F4105" s="44" t="s">
        <v>74</v>
      </c>
      <c r="G4105" s="45">
        <v>60</v>
      </c>
      <c r="H4105" s="46">
        <v>0</v>
      </c>
      <c r="I4105" s="44" t="s">
        <v>657</v>
      </c>
      <c r="J4105" s="44" t="s">
        <v>658</v>
      </c>
      <c r="K4105" s="44" t="s">
        <v>566</v>
      </c>
      <c r="L4105" s="44" t="s">
        <v>567</v>
      </c>
      <c r="M4105" s="44" t="s">
        <v>568</v>
      </c>
      <c r="N4105" s="44"/>
      <c r="O4105" s="44" t="s">
        <v>9880</v>
      </c>
      <c r="P4105" s="44" t="s">
        <v>9876</v>
      </c>
      <c r="Q4105" s="44" t="s">
        <v>570</v>
      </c>
    </row>
    <row r="4106" spans="1:17" x14ac:dyDescent="0.25">
      <c r="A4106" s="44" t="s">
        <v>12697</v>
      </c>
      <c r="B4106" s="44" t="s">
        <v>10117</v>
      </c>
      <c r="C4106" s="44" t="s">
        <v>12698</v>
      </c>
      <c r="D4106" s="44" t="s">
        <v>74</v>
      </c>
      <c r="E4106" s="44" t="s">
        <v>9899</v>
      </c>
      <c r="F4106" s="44"/>
      <c r="G4106" s="45">
        <v>60</v>
      </c>
      <c r="H4106" s="46">
        <v>0</v>
      </c>
      <c r="I4106" s="44" t="s">
        <v>681</v>
      </c>
      <c r="J4106" s="44" t="s">
        <v>682</v>
      </c>
      <c r="K4106" s="44" t="s">
        <v>566</v>
      </c>
      <c r="L4106" s="44" t="s">
        <v>683</v>
      </c>
      <c r="M4106" s="44" t="s">
        <v>759</v>
      </c>
      <c r="N4106" s="44"/>
      <c r="O4106" s="44" t="s">
        <v>9880</v>
      </c>
      <c r="P4106" s="44" t="s">
        <v>9876</v>
      </c>
      <c r="Q4106" s="44" t="s">
        <v>4245</v>
      </c>
    </row>
    <row r="4107" spans="1:17" x14ac:dyDescent="0.25">
      <c r="A4107" s="44" t="s">
        <v>12699</v>
      </c>
      <c r="B4107" s="44" t="s">
        <v>10117</v>
      </c>
      <c r="C4107" s="44" t="s">
        <v>12700</v>
      </c>
      <c r="D4107" s="44" t="s">
        <v>74</v>
      </c>
      <c r="E4107" s="44" t="s">
        <v>9899</v>
      </c>
      <c r="F4107" s="44"/>
      <c r="G4107" s="45">
        <v>60</v>
      </c>
      <c r="H4107" s="46">
        <v>0</v>
      </c>
      <c r="I4107" s="44" t="s">
        <v>693</v>
      </c>
      <c r="J4107" s="44" t="s">
        <v>694</v>
      </c>
      <c r="K4107" s="44" t="s">
        <v>566</v>
      </c>
      <c r="L4107" s="44" t="s">
        <v>683</v>
      </c>
      <c r="M4107" s="44" t="s">
        <v>695</v>
      </c>
      <c r="N4107" s="44"/>
      <c r="O4107" s="44" t="s">
        <v>9880</v>
      </c>
      <c r="P4107" s="44" t="s">
        <v>9876</v>
      </c>
      <c r="Q4107" s="44" t="s">
        <v>4245</v>
      </c>
    </row>
    <row r="4108" spans="1:17" x14ac:dyDescent="0.25">
      <c r="A4108" s="44" t="s">
        <v>12701</v>
      </c>
      <c r="B4108" s="44" t="s">
        <v>10114</v>
      </c>
      <c r="C4108" s="44" t="s">
        <v>12702</v>
      </c>
      <c r="D4108" s="44" t="s">
        <v>74</v>
      </c>
      <c r="E4108" s="44" t="s">
        <v>9899</v>
      </c>
      <c r="F4108" s="44"/>
      <c r="G4108" s="45">
        <v>60</v>
      </c>
      <c r="H4108" s="46">
        <v>0</v>
      </c>
      <c r="I4108" s="44" t="s">
        <v>5074</v>
      </c>
      <c r="J4108" s="44" t="s">
        <v>5075</v>
      </c>
      <c r="K4108" s="44" t="s">
        <v>566</v>
      </c>
      <c r="L4108" s="44" t="s">
        <v>683</v>
      </c>
      <c r="M4108" s="44" t="s">
        <v>4297</v>
      </c>
      <c r="N4108" s="44"/>
      <c r="O4108" s="44" t="s">
        <v>9880</v>
      </c>
      <c r="P4108" s="44" t="s">
        <v>9876</v>
      </c>
      <c r="Q4108" s="44" t="s">
        <v>4245</v>
      </c>
    </row>
    <row r="4109" spans="1:17" x14ac:dyDescent="0.25">
      <c r="A4109" s="44" t="s">
        <v>12703</v>
      </c>
      <c r="B4109" s="44" t="s">
        <v>10137</v>
      </c>
      <c r="C4109" s="44" t="s">
        <v>12704</v>
      </c>
      <c r="D4109" s="44"/>
      <c r="E4109" s="44" t="s">
        <v>9878</v>
      </c>
      <c r="F4109" s="44" t="s">
        <v>74</v>
      </c>
      <c r="G4109" s="45">
        <v>60</v>
      </c>
      <c r="H4109" s="46">
        <v>0</v>
      </c>
      <c r="I4109" s="44" t="s">
        <v>657</v>
      </c>
      <c r="J4109" s="44" t="s">
        <v>658</v>
      </c>
      <c r="K4109" s="44" t="s">
        <v>566</v>
      </c>
      <c r="L4109" s="44" t="s">
        <v>567</v>
      </c>
      <c r="M4109" s="44" t="s">
        <v>568</v>
      </c>
      <c r="N4109" s="44"/>
      <c r="O4109" s="44" t="s">
        <v>9880</v>
      </c>
      <c r="P4109" s="44" t="s">
        <v>9876</v>
      </c>
      <c r="Q4109" s="44" t="s">
        <v>570</v>
      </c>
    </row>
    <row r="4110" spans="1:17" x14ac:dyDescent="0.25">
      <c r="A4110" s="44" t="s">
        <v>12705</v>
      </c>
      <c r="B4110" s="44" t="s">
        <v>10111</v>
      </c>
      <c r="C4110" s="44" t="s">
        <v>12706</v>
      </c>
      <c r="D4110" s="44"/>
      <c r="E4110" s="44" t="s">
        <v>9878</v>
      </c>
      <c r="F4110" s="44" t="s">
        <v>74</v>
      </c>
      <c r="G4110" s="45">
        <v>60</v>
      </c>
      <c r="H4110" s="46">
        <v>0</v>
      </c>
      <c r="I4110" s="44" t="s">
        <v>583</v>
      </c>
      <c r="J4110" s="44" t="s">
        <v>584</v>
      </c>
      <c r="K4110" s="44" t="s">
        <v>566</v>
      </c>
      <c r="L4110" s="44" t="s">
        <v>567</v>
      </c>
      <c r="M4110" s="44" t="s">
        <v>766</v>
      </c>
      <c r="N4110" s="44" t="s">
        <v>767</v>
      </c>
      <c r="O4110" s="44" t="s">
        <v>9880</v>
      </c>
      <c r="P4110" s="44" t="s">
        <v>9876</v>
      </c>
      <c r="Q4110" s="44" t="s">
        <v>570</v>
      </c>
    </row>
    <row r="4111" spans="1:17" x14ac:dyDescent="0.25">
      <c r="A4111" s="44" t="s">
        <v>12707</v>
      </c>
      <c r="B4111" s="44" t="s">
        <v>10111</v>
      </c>
      <c r="C4111" s="44" t="s">
        <v>12708</v>
      </c>
      <c r="D4111" s="44"/>
      <c r="E4111" s="44" t="s">
        <v>9878</v>
      </c>
      <c r="F4111" s="44" t="s">
        <v>74</v>
      </c>
      <c r="G4111" s="45">
        <v>60</v>
      </c>
      <c r="H4111" s="46">
        <v>0</v>
      </c>
      <c r="I4111" s="44" t="s">
        <v>575</v>
      </c>
      <c r="J4111" s="44" t="s">
        <v>576</v>
      </c>
      <c r="K4111" s="44" t="s">
        <v>566</v>
      </c>
      <c r="L4111" s="44" t="s">
        <v>567</v>
      </c>
      <c r="M4111" s="44" t="s">
        <v>629</v>
      </c>
      <c r="N4111" s="44"/>
      <c r="O4111" s="44" t="s">
        <v>9880</v>
      </c>
      <c r="P4111" s="44" t="s">
        <v>9876</v>
      </c>
      <c r="Q4111" s="44" t="s">
        <v>570</v>
      </c>
    </row>
    <row r="4112" spans="1:17" x14ac:dyDescent="0.25">
      <c r="A4112" s="44" t="s">
        <v>12709</v>
      </c>
      <c r="B4112" s="44" t="s">
        <v>10117</v>
      </c>
      <c r="C4112" s="44" t="s">
        <v>12710</v>
      </c>
      <c r="D4112" s="44" t="s">
        <v>74</v>
      </c>
      <c r="E4112" s="44" t="s">
        <v>9899</v>
      </c>
      <c r="F4112" s="44"/>
      <c r="G4112" s="45">
        <v>60</v>
      </c>
      <c r="H4112" s="46">
        <v>0</v>
      </c>
      <c r="I4112" s="44" t="s">
        <v>693</v>
      </c>
      <c r="J4112" s="44" t="s">
        <v>694</v>
      </c>
      <c r="K4112" s="44" t="s">
        <v>566</v>
      </c>
      <c r="L4112" s="44" t="s">
        <v>683</v>
      </c>
      <c r="M4112" s="44" t="s">
        <v>695</v>
      </c>
      <c r="N4112" s="44"/>
      <c r="O4112" s="44" t="s">
        <v>9880</v>
      </c>
      <c r="P4112" s="44" t="s">
        <v>9876</v>
      </c>
      <c r="Q4112" s="44" t="s">
        <v>4245</v>
      </c>
    </row>
    <row r="4113" spans="1:17" x14ac:dyDescent="0.25">
      <c r="A4113" s="44" t="s">
        <v>12711</v>
      </c>
      <c r="B4113" s="44" t="s">
        <v>10111</v>
      </c>
      <c r="C4113" s="44" t="s">
        <v>12712</v>
      </c>
      <c r="D4113" s="44"/>
      <c r="E4113" s="44" t="s">
        <v>9878</v>
      </c>
      <c r="F4113" s="44" t="s">
        <v>74</v>
      </c>
      <c r="G4113" s="45">
        <v>60</v>
      </c>
      <c r="H4113" s="46">
        <v>0</v>
      </c>
      <c r="I4113" s="44" t="s">
        <v>623</v>
      </c>
      <c r="J4113" s="44" t="s">
        <v>624</v>
      </c>
      <c r="K4113" s="44" t="s">
        <v>566</v>
      </c>
      <c r="L4113" s="44" t="s">
        <v>567</v>
      </c>
      <c r="M4113" s="44" t="s">
        <v>725</v>
      </c>
      <c r="N4113" s="44"/>
      <c r="O4113" s="44" t="s">
        <v>9880</v>
      </c>
      <c r="P4113" s="44" t="s">
        <v>9876</v>
      </c>
      <c r="Q4113" s="44" t="s">
        <v>570</v>
      </c>
    </row>
    <row r="4114" spans="1:17" x14ac:dyDescent="0.25">
      <c r="A4114" s="44" t="s">
        <v>12713</v>
      </c>
      <c r="B4114" s="44" t="s">
        <v>10111</v>
      </c>
      <c r="C4114" s="44" t="s">
        <v>12714</v>
      </c>
      <c r="D4114" s="44"/>
      <c r="E4114" s="44" t="s">
        <v>9878</v>
      </c>
      <c r="F4114" s="44" t="s">
        <v>74</v>
      </c>
      <c r="G4114" s="45">
        <v>60</v>
      </c>
      <c r="H4114" s="46">
        <v>0</v>
      </c>
      <c r="I4114" s="44" t="s">
        <v>583</v>
      </c>
      <c r="J4114" s="44" t="s">
        <v>584</v>
      </c>
      <c r="K4114" s="44" t="s">
        <v>566</v>
      </c>
      <c r="L4114" s="44" t="s">
        <v>567</v>
      </c>
      <c r="M4114" s="44" t="s">
        <v>784</v>
      </c>
      <c r="N4114" s="44" t="s">
        <v>5317</v>
      </c>
      <c r="O4114" s="44" t="s">
        <v>9880</v>
      </c>
      <c r="P4114" s="44" t="s">
        <v>9876</v>
      </c>
      <c r="Q4114" s="44" t="s">
        <v>570</v>
      </c>
    </row>
    <row r="4115" spans="1:17" x14ac:dyDescent="0.25">
      <c r="A4115" s="44" t="s">
        <v>12715</v>
      </c>
      <c r="B4115" s="44" t="s">
        <v>10111</v>
      </c>
      <c r="C4115" s="44" t="s">
        <v>12716</v>
      </c>
      <c r="D4115" s="44"/>
      <c r="E4115" s="44" t="s">
        <v>9878</v>
      </c>
      <c r="F4115" s="44" t="s">
        <v>74</v>
      </c>
      <c r="G4115" s="45">
        <v>60</v>
      </c>
      <c r="H4115" s="46">
        <v>0</v>
      </c>
      <c r="I4115" s="44" t="s">
        <v>583</v>
      </c>
      <c r="J4115" s="44" t="s">
        <v>584</v>
      </c>
      <c r="K4115" s="44" t="s">
        <v>566</v>
      </c>
      <c r="L4115" s="44" t="s">
        <v>567</v>
      </c>
      <c r="M4115" s="44" t="s">
        <v>766</v>
      </c>
      <c r="N4115" s="44" t="s">
        <v>3156</v>
      </c>
      <c r="O4115" s="44" t="s">
        <v>9880</v>
      </c>
      <c r="P4115" s="44" t="s">
        <v>9876</v>
      </c>
      <c r="Q4115" s="44" t="s">
        <v>570</v>
      </c>
    </row>
    <row r="4116" spans="1:17" x14ac:dyDescent="0.25">
      <c r="A4116" s="44" t="s">
        <v>12717</v>
      </c>
      <c r="B4116" s="44" t="s">
        <v>10111</v>
      </c>
      <c r="C4116" s="44" t="s">
        <v>12718</v>
      </c>
      <c r="D4116" s="44"/>
      <c r="E4116" s="44" t="s">
        <v>9878</v>
      </c>
      <c r="F4116" s="44" t="s">
        <v>74</v>
      </c>
      <c r="G4116" s="45">
        <v>60</v>
      </c>
      <c r="H4116" s="46">
        <v>0</v>
      </c>
      <c r="I4116" s="44" t="s">
        <v>657</v>
      </c>
      <c r="J4116" s="44" t="s">
        <v>658</v>
      </c>
      <c r="K4116" s="44" t="s">
        <v>566</v>
      </c>
      <c r="L4116" s="44" t="s">
        <v>567</v>
      </c>
      <c r="M4116" s="44" t="s">
        <v>974</v>
      </c>
      <c r="N4116" s="44"/>
      <c r="O4116" s="44" t="s">
        <v>9880</v>
      </c>
      <c r="P4116" s="44" t="s">
        <v>9876</v>
      </c>
      <c r="Q4116" s="44" t="s">
        <v>570</v>
      </c>
    </row>
    <row r="4117" spans="1:17" x14ac:dyDescent="0.25">
      <c r="A4117" s="44" t="s">
        <v>12719</v>
      </c>
      <c r="B4117" s="44" t="s">
        <v>10114</v>
      </c>
      <c r="C4117" s="44" t="s">
        <v>12720</v>
      </c>
      <c r="D4117" s="44" t="s">
        <v>74</v>
      </c>
      <c r="E4117" s="44" t="s">
        <v>9899</v>
      </c>
      <c r="F4117" s="44"/>
      <c r="G4117" s="45">
        <v>60</v>
      </c>
      <c r="H4117" s="46">
        <v>0</v>
      </c>
      <c r="I4117" s="44" t="s">
        <v>693</v>
      </c>
      <c r="J4117" s="44" t="s">
        <v>694</v>
      </c>
      <c r="K4117" s="44" t="s">
        <v>566</v>
      </c>
      <c r="L4117" s="44" t="s">
        <v>683</v>
      </c>
      <c r="M4117" s="44" t="s">
        <v>11195</v>
      </c>
      <c r="N4117" s="44"/>
      <c r="O4117" s="44" t="s">
        <v>9880</v>
      </c>
      <c r="P4117" s="44" t="s">
        <v>9876</v>
      </c>
      <c r="Q4117" s="44" t="s">
        <v>4245</v>
      </c>
    </row>
    <row r="4118" spans="1:17" x14ac:dyDescent="0.25">
      <c r="A4118" s="44" t="s">
        <v>12721</v>
      </c>
      <c r="B4118" s="44" t="s">
        <v>10117</v>
      </c>
      <c r="C4118" s="44" t="s">
        <v>12722</v>
      </c>
      <c r="D4118" s="44" t="s">
        <v>74</v>
      </c>
      <c r="E4118" s="44" t="s">
        <v>9899</v>
      </c>
      <c r="F4118" s="44"/>
      <c r="G4118" s="45">
        <v>60</v>
      </c>
      <c r="H4118" s="46">
        <v>0</v>
      </c>
      <c r="I4118" s="44" t="s">
        <v>693</v>
      </c>
      <c r="J4118" s="44" t="s">
        <v>694</v>
      </c>
      <c r="K4118" s="44" t="s">
        <v>566</v>
      </c>
      <c r="L4118" s="44" t="s">
        <v>683</v>
      </c>
      <c r="M4118" s="44" t="s">
        <v>695</v>
      </c>
      <c r="N4118" s="44"/>
      <c r="O4118" s="44" t="s">
        <v>9880</v>
      </c>
      <c r="P4118" s="44" t="s">
        <v>9876</v>
      </c>
      <c r="Q4118" s="44" t="s">
        <v>4245</v>
      </c>
    </row>
    <row r="4119" spans="1:17" x14ac:dyDescent="0.25">
      <c r="A4119" s="44" t="s">
        <v>12723</v>
      </c>
      <c r="B4119" s="44" t="s">
        <v>10117</v>
      </c>
      <c r="C4119" s="44" t="s">
        <v>12724</v>
      </c>
      <c r="D4119" s="44" t="s">
        <v>74</v>
      </c>
      <c r="E4119" s="44" t="s">
        <v>9899</v>
      </c>
      <c r="F4119" s="44"/>
      <c r="G4119" s="45">
        <v>60</v>
      </c>
      <c r="H4119" s="46">
        <v>0</v>
      </c>
      <c r="I4119" s="44" t="s">
        <v>693</v>
      </c>
      <c r="J4119" s="44" t="s">
        <v>694</v>
      </c>
      <c r="K4119" s="44" t="s">
        <v>566</v>
      </c>
      <c r="L4119" s="44" t="s">
        <v>683</v>
      </c>
      <c r="M4119" s="44" t="s">
        <v>695</v>
      </c>
      <c r="N4119" s="44"/>
      <c r="O4119" s="44" t="s">
        <v>9880</v>
      </c>
      <c r="P4119" s="44" t="s">
        <v>9876</v>
      </c>
      <c r="Q4119" s="44" t="s">
        <v>4245</v>
      </c>
    </row>
    <row r="4120" spans="1:17" x14ac:dyDescent="0.25">
      <c r="A4120" s="44" t="s">
        <v>12725</v>
      </c>
      <c r="B4120" s="44" t="s">
        <v>10111</v>
      </c>
      <c r="C4120" s="44" t="s">
        <v>12726</v>
      </c>
      <c r="D4120" s="44"/>
      <c r="E4120" s="44" t="s">
        <v>9878</v>
      </c>
      <c r="F4120" s="44" t="s">
        <v>74</v>
      </c>
      <c r="G4120" s="45">
        <v>60</v>
      </c>
      <c r="H4120" s="46">
        <v>0</v>
      </c>
      <c r="I4120" s="44" t="s">
        <v>575</v>
      </c>
      <c r="J4120" s="44" t="s">
        <v>576</v>
      </c>
      <c r="K4120" s="44" t="s">
        <v>566</v>
      </c>
      <c r="L4120" s="44" t="s">
        <v>567</v>
      </c>
      <c r="M4120" s="44" t="s">
        <v>629</v>
      </c>
      <c r="N4120" s="44"/>
      <c r="O4120" s="44" t="s">
        <v>9880</v>
      </c>
      <c r="P4120" s="44" t="s">
        <v>9876</v>
      </c>
      <c r="Q4120" s="44" t="s">
        <v>570</v>
      </c>
    </row>
    <row r="4121" spans="1:17" x14ac:dyDescent="0.25">
      <c r="A4121" s="44" t="s">
        <v>12727</v>
      </c>
      <c r="B4121" s="44" t="s">
        <v>10117</v>
      </c>
      <c r="C4121" s="44" t="s">
        <v>12728</v>
      </c>
      <c r="D4121" s="44" t="s">
        <v>74</v>
      </c>
      <c r="E4121" s="44" t="s">
        <v>9899</v>
      </c>
      <c r="F4121" s="44"/>
      <c r="G4121" s="45">
        <v>60</v>
      </c>
      <c r="H4121" s="46">
        <v>0</v>
      </c>
      <c r="I4121" s="44" t="s">
        <v>681</v>
      </c>
      <c r="J4121" s="44" t="s">
        <v>682</v>
      </c>
      <c r="K4121" s="44" t="s">
        <v>566</v>
      </c>
      <c r="L4121" s="44" t="s">
        <v>683</v>
      </c>
      <c r="M4121" s="44" t="s">
        <v>759</v>
      </c>
      <c r="N4121" s="44"/>
      <c r="O4121" s="44" t="s">
        <v>9880</v>
      </c>
      <c r="P4121" s="44" t="s">
        <v>9876</v>
      </c>
      <c r="Q4121" s="44" t="s">
        <v>4245</v>
      </c>
    </row>
    <row r="4122" spans="1:17" x14ac:dyDescent="0.25">
      <c r="A4122" s="44" t="s">
        <v>12729</v>
      </c>
      <c r="B4122" s="44" t="s">
        <v>10111</v>
      </c>
      <c r="C4122" s="44" t="s">
        <v>12730</v>
      </c>
      <c r="D4122" s="44"/>
      <c r="E4122" s="44" t="s">
        <v>9878</v>
      </c>
      <c r="F4122" s="44" t="s">
        <v>74</v>
      </c>
      <c r="G4122" s="45">
        <v>60</v>
      </c>
      <c r="H4122" s="46">
        <v>0</v>
      </c>
      <c r="I4122" s="44" t="s">
        <v>623</v>
      </c>
      <c r="J4122" s="44" t="s">
        <v>624</v>
      </c>
      <c r="K4122" s="44" t="s">
        <v>566</v>
      </c>
      <c r="L4122" s="44" t="s">
        <v>567</v>
      </c>
      <c r="M4122" s="44" t="s">
        <v>725</v>
      </c>
      <c r="N4122" s="44"/>
      <c r="O4122" s="44" t="s">
        <v>9880</v>
      </c>
      <c r="P4122" s="44" t="s">
        <v>9876</v>
      </c>
      <c r="Q4122" s="44" t="s">
        <v>570</v>
      </c>
    </row>
    <row r="4123" spans="1:17" x14ac:dyDescent="0.25">
      <c r="A4123" s="44" t="s">
        <v>12731</v>
      </c>
      <c r="B4123" s="44" t="s">
        <v>10111</v>
      </c>
      <c r="C4123" s="44" t="s">
        <v>12732</v>
      </c>
      <c r="D4123" s="44"/>
      <c r="E4123" s="44" t="s">
        <v>9878</v>
      </c>
      <c r="F4123" s="44" t="s">
        <v>74</v>
      </c>
      <c r="G4123" s="45">
        <v>60</v>
      </c>
      <c r="H4123" s="46">
        <v>0</v>
      </c>
      <c r="I4123" s="44" t="s">
        <v>583</v>
      </c>
      <c r="J4123" s="44" t="s">
        <v>584</v>
      </c>
      <c r="K4123" s="44" t="s">
        <v>566</v>
      </c>
      <c r="L4123" s="44" t="s">
        <v>567</v>
      </c>
      <c r="M4123" s="44" t="s">
        <v>619</v>
      </c>
      <c r="N4123" s="44"/>
      <c r="O4123" s="44" t="s">
        <v>9880</v>
      </c>
      <c r="P4123" s="44" t="s">
        <v>9876</v>
      </c>
      <c r="Q4123" s="44" t="s">
        <v>570</v>
      </c>
    </row>
    <row r="4124" spans="1:17" x14ac:dyDescent="0.25">
      <c r="A4124" s="44" t="s">
        <v>12733</v>
      </c>
      <c r="B4124" s="44" t="s">
        <v>10117</v>
      </c>
      <c r="C4124" s="44" t="s">
        <v>12734</v>
      </c>
      <c r="D4124" s="44" t="s">
        <v>74</v>
      </c>
      <c r="E4124" s="44" t="s">
        <v>9899</v>
      </c>
      <c r="F4124" s="44"/>
      <c r="G4124" s="45">
        <v>60</v>
      </c>
      <c r="H4124" s="46">
        <v>0</v>
      </c>
      <c r="I4124" s="44" t="s">
        <v>681</v>
      </c>
      <c r="J4124" s="44" t="s">
        <v>682</v>
      </c>
      <c r="K4124" s="44" t="s">
        <v>566</v>
      </c>
      <c r="L4124" s="44" t="s">
        <v>683</v>
      </c>
      <c r="M4124" s="44" t="s">
        <v>1014</v>
      </c>
      <c r="N4124" s="44"/>
      <c r="O4124" s="44" t="s">
        <v>9880</v>
      </c>
      <c r="P4124" s="44" t="s">
        <v>9876</v>
      </c>
      <c r="Q4124" s="44" t="s">
        <v>4245</v>
      </c>
    </row>
    <row r="4125" spans="1:17" x14ac:dyDescent="0.25">
      <c r="A4125" s="44" t="s">
        <v>12735</v>
      </c>
      <c r="B4125" s="44" t="s">
        <v>10111</v>
      </c>
      <c r="C4125" s="44" t="s">
        <v>12736</v>
      </c>
      <c r="D4125" s="44"/>
      <c r="E4125" s="44" t="s">
        <v>9878</v>
      </c>
      <c r="F4125" s="44" t="s">
        <v>74</v>
      </c>
      <c r="G4125" s="45">
        <v>60</v>
      </c>
      <c r="H4125" s="46">
        <v>0</v>
      </c>
      <c r="I4125" s="44" t="s">
        <v>657</v>
      </c>
      <c r="J4125" s="44" t="s">
        <v>658</v>
      </c>
      <c r="K4125" s="44" t="s">
        <v>566</v>
      </c>
      <c r="L4125" s="44" t="s">
        <v>567</v>
      </c>
      <c r="M4125" s="44" t="s">
        <v>974</v>
      </c>
      <c r="N4125" s="44"/>
      <c r="O4125" s="44" t="s">
        <v>9880</v>
      </c>
      <c r="P4125" s="44" t="s">
        <v>9876</v>
      </c>
      <c r="Q4125" s="44" t="s">
        <v>570</v>
      </c>
    </row>
    <row r="4126" spans="1:17" x14ac:dyDescent="0.25">
      <c r="A4126" s="44" t="s">
        <v>12737</v>
      </c>
      <c r="B4126" s="44" t="s">
        <v>10111</v>
      </c>
      <c r="C4126" s="44" t="s">
        <v>12738</v>
      </c>
      <c r="D4126" s="44"/>
      <c r="E4126" s="44" t="s">
        <v>9878</v>
      </c>
      <c r="F4126" s="44" t="s">
        <v>74</v>
      </c>
      <c r="G4126" s="45">
        <v>60</v>
      </c>
      <c r="H4126" s="46">
        <v>0</v>
      </c>
      <c r="I4126" s="44" t="s">
        <v>623</v>
      </c>
      <c r="J4126" s="44" t="s">
        <v>624</v>
      </c>
      <c r="K4126" s="44" t="s">
        <v>566</v>
      </c>
      <c r="L4126" s="44" t="s">
        <v>567</v>
      </c>
      <c r="M4126" s="44" t="s">
        <v>795</v>
      </c>
      <c r="N4126" s="44"/>
      <c r="O4126" s="44" t="s">
        <v>9880</v>
      </c>
      <c r="P4126" s="44" t="s">
        <v>9876</v>
      </c>
      <c r="Q4126" s="44" t="s">
        <v>570</v>
      </c>
    </row>
    <row r="4127" spans="1:17" x14ac:dyDescent="0.25">
      <c r="A4127" s="44" t="s">
        <v>12739</v>
      </c>
      <c r="B4127" s="44" t="s">
        <v>10111</v>
      </c>
      <c r="C4127" s="44" t="s">
        <v>12740</v>
      </c>
      <c r="D4127" s="44"/>
      <c r="E4127" s="44" t="s">
        <v>9878</v>
      </c>
      <c r="F4127" s="44" t="s">
        <v>74</v>
      </c>
      <c r="G4127" s="45">
        <v>60</v>
      </c>
      <c r="H4127" s="46">
        <v>0</v>
      </c>
      <c r="I4127" s="44" t="s">
        <v>789</v>
      </c>
      <c r="J4127" s="44" t="s">
        <v>790</v>
      </c>
      <c r="K4127" s="44" t="s">
        <v>566</v>
      </c>
      <c r="L4127" s="44" t="s">
        <v>567</v>
      </c>
      <c r="M4127" s="44" t="s">
        <v>659</v>
      </c>
      <c r="N4127" s="44"/>
      <c r="O4127" s="44" t="s">
        <v>9880</v>
      </c>
      <c r="P4127" s="44" t="s">
        <v>9876</v>
      </c>
      <c r="Q4127" s="44" t="s">
        <v>570</v>
      </c>
    </row>
    <row r="4128" spans="1:17" x14ac:dyDescent="0.25">
      <c r="A4128" s="44" t="s">
        <v>12741</v>
      </c>
      <c r="B4128" s="44" t="s">
        <v>10117</v>
      </c>
      <c r="C4128" s="44" t="s">
        <v>12742</v>
      </c>
      <c r="D4128" s="44" t="s">
        <v>74</v>
      </c>
      <c r="E4128" s="44" t="s">
        <v>10891</v>
      </c>
      <c r="F4128" s="44"/>
      <c r="G4128" s="45">
        <v>60</v>
      </c>
      <c r="H4128" s="46">
        <v>0</v>
      </c>
      <c r="I4128" s="44" t="s">
        <v>681</v>
      </c>
      <c r="J4128" s="44" t="s">
        <v>682</v>
      </c>
      <c r="K4128" s="44" t="s">
        <v>566</v>
      </c>
      <c r="L4128" s="44" t="s">
        <v>683</v>
      </c>
      <c r="M4128" s="44" t="s">
        <v>6624</v>
      </c>
      <c r="N4128" s="44"/>
      <c r="O4128" s="44" t="s">
        <v>9880</v>
      </c>
      <c r="P4128" s="44" t="s">
        <v>9876</v>
      </c>
      <c r="Q4128" s="44" t="s">
        <v>4245</v>
      </c>
    </row>
    <row r="4129" spans="1:17" x14ac:dyDescent="0.25">
      <c r="A4129" s="44" t="s">
        <v>12743</v>
      </c>
      <c r="B4129" s="44" t="s">
        <v>10117</v>
      </c>
      <c r="C4129" s="44" t="s">
        <v>12744</v>
      </c>
      <c r="D4129" s="44" t="s">
        <v>74</v>
      </c>
      <c r="E4129" s="44" t="s">
        <v>9899</v>
      </c>
      <c r="F4129" s="44"/>
      <c r="G4129" s="45">
        <v>60</v>
      </c>
      <c r="H4129" s="46">
        <v>0</v>
      </c>
      <c r="I4129" s="44" t="s">
        <v>5074</v>
      </c>
      <c r="J4129" s="44" t="s">
        <v>5075</v>
      </c>
      <c r="K4129" s="44" t="s">
        <v>566</v>
      </c>
      <c r="L4129" s="44" t="s">
        <v>683</v>
      </c>
      <c r="M4129" s="44" t="s">
        <v>1899</v>
      </c>
      <c r="N4129" s="44"/>
      <c r="O4129" s="44" t="s">
        <v>9880</v>
      </c>
      <c r="P4129" s="44" t="s">
        <v>9876</v>
      </c>
      <c r="Q4129" s="44" t="s">
        <v>4245</v>
      </c>
    </row>
    <row r="4130" spans="1:17" x14ac:dyDescent="0.25">
      <c r="A4130" s="44" t="s">
        <v>12745</v>
      </c>
      <c r="B4130" s="44" t="s">
        <v>10114</v>
      </c>
      <c r="C4130" s="44" t="s">
        <v>12746</v>
      </c>
      <c r="D4130" s="44" t="s">
        <v>74</v>
      </c>
      <c r="E4130" s="44" t="s">
        <v>9899</v>
      </c>
      <c r="F4130" s="44"/>
      <c r="G4130" s="45">
        <v>60</v>
      </c>
      <c r="H4130" s="46">
        <v>0</v>
      </c>
      <c r="I4130" s="44" t="s">
        <v>681</v>
      </c>
      <c r="J4130" s="44" t="s">
        <v>682</v>
      </c>
      <c r="K4130" s="44" t="s">
        <v>566</v>
      </c>
      <c r="L4130" s="44" t="s">
        <v>683</v>
      </c>
      <c r="M4130" s="44" t="s">
        <v>5085</v>
      </c>
      <c r="N4130" s="44"/>
      <c r="O4130" s="44" t="s">
        <v>9880</v>
      </c>
      <c r="P4130" s="44" t="s">
        <v>9876</v>
      </c>
      <c r="Q4130" s="44" t="s">
        <v>4245</v>
      </c>
    </row>
    <row r="4131" spans="1:17" x14ac:dyDescent="0.25">
      <c r="A4131" s="44" t="s">
        <v>12747</v>
      </c>
      <c r="B4131" s="44" t="s">
        <v>10117</v>
      </c>
      <c r="C4131" s="44" t="s">
        <v>12748</v>
      </c>
      <c r="D4131" s="44" t="s">
        <v>74</v>
      </c>
      <c r="E4131" s="44" t="s">
        <v>9899</v>
      </c>
      <c r="F4131" s="44"/>
      <c r="G4131" s="45">
        <v>60</v>
      </c>
      <c r="H4131" s="46">
        <v>0</v>
      </c>
      <c r="I4131" s="44" t="s">
        <v>693</v>
      </c>
      <c r="J4131" s="44" t="s">
        <v>694</v>
      </c>
      <c r="K4131" s="44" t="s">
        <v>566</v>
      </c>
      <c r="L4131" s="44" t="s">
        <v>683</v>
      </c>
      <c r="M4131" s="44" t="s">
        <v>1068</v>
      </c>
      <c r="N4131" s="44"/>
      <c r="O4131" s="44" t="s">
        <v>9880</v>
      </c>
      <c r="P4131" s="44" t="s">
        <v>9876</v>
      </c>
      <c r="Q4131" s="44" t="s">
        <v>4245</v>
      </c>
    </row>
    <row r="4132" spans="1:17" x14ac:dyDescent="0.25">
      <c r="A4132" s="44" t="s">
        <v>12749</v>
      </c>
      <c r="B4132" s="44" t="s">
        <v>10114</v>
      </c>
      <c r="C4132" s="44" t="s">
        <v>12750</v>
      </c>
      <c r="D4132" s="44" t="s">
        <v>74</v>
      </c>
      <c r="E4132" s="44" t="s">
        <v>9899</v>
      </c>
      <c r="F4132" s="44"/>
      <c r="G4132" s="45">
        <v>60</v>
      </c>
      <c r="H4132" s="46">
        <v>0</v>
      </c>
      <c r="I4132" s="44" t="s">
        <v>693</v>
      </c>
      <c r="J4132" s="44" t="s">
        <v>694</v>
      </c>
      <c r="K4132" s="44" t="s">
        <v>566</v>
      </c>
      <c r="L4132" s="44" t="s">
        <v>683</v>
      </c>
      <c r="M4132" s="44" t="s">
        <v>1159</v>
      </c>
      <c r="N4132" s="44"/>
      <c r="O4132" s="44" t="s">
        <v>9880</v>
      </c>
      <c r="P4132" s="44" t="s">
        <v>9876</v>
      </c>
      <c r="Q4132" s="44" t="s">
        <v>4245</v>
      </c>
    </row>
    <row r="4133" spans="1:17" x14ac:dyDescent="0.25">
      <c r="A4133" s="44" t="s">
        <v>12751</v>
      </c>
      <c r="B4133" s="44" t="s">
        <v>10111</v>
      </c>
      <c r="C4133" s="44" t="s">
        <v>12752</v>
      </c>
      <c r="D4133" s="44"/>
      <c r="E4133" s="44" t="s">
        <v>9878</v>
      </c>
      <c r="F4133" s="44" t="s">
        <v>74</v>
      </c>
      <c r="G4133" s="45">
        <v>60</v>
      </c>
      <c r="H4133" s="46">
        <v>0</v>
      </c>
      <c r="I4133" s="44" t="s">
        <v>575</v>
      </c>
      <c r="J4133" s="44" t="s">
        <v>576</v>
      </c>
      <c r="K4133" s="44" t="s">
        <v>566</v>
      </c>
      <c r="L4133" s="44" t="s">
        <v>567</v>
      </c>
      <c r="M4133" s="44" t="s">
        <v>577</v>
      </c>
      <c r="N4133" s="44" t="s">
        <v>606</v>
      </c>
      <c r="O4133" s="44" t="s">
        <v>9880</v>
      </c>
      <c r="P4133" s="44" t="s">
        <v>9876</v>
      </c>
      <c r="Q4133" s="44" t="s">
        <v>570</v>
      </c>
    </row>
    <row r="4134" spans="1:17" x14ac:dyDescent="0.25">
      <c r="A4134" s="44" t="s">
        <v>12753</v>
      </c>
      <c r="B4134" s="44" t="s">
        <v>10671</v>
      </c>
      <c r="C4134" s="44" t="s">
        <v>12754</v>
      </c>
      <c r="D4134" s="44"/>
      <c r="E4134" s="44" t="s">
        <v>9878</v>
      </c>
      <c r="F4134" s="44" t="s">
        <v>74</v>
      </c>
      <c r="G4134" s="45">
        <v>60</v>
      </c>
      <c r="H4134" s="46">
        <v>0</v>
      </c>
      <c r="I4134" s="44" t="s">
        <v>617</v>
      </c>
      <c r="J4134" s="44" t="s">
        <v>618</v>
      </c>
      <c r="K4134" s="44" t="s">
        <v>566</v>
      </c>
      <c r="L4134" s="44" t="s">
        <v>567</v>
      </c>
      <c r="M4134" s="44" t="s">
        <v>766</v>
      </c>
      <c r="N4134" s="44" t="s">
        <v>4073</v>
      </c>
      <c r="O4134" s="44" t="s">
        <v>9880</v>
      </c>
      <c r="P4134" s="44" t="s">
        <v>9876</v>
      </c>
      <c r="Q4134" s="44" t="s">
        <v>570</v>
      </c>
    </row>
    <row r="4135" spans="1:17" x14ac:dyDescent="0.25">
      <c r="A4135" s="44" t="s">
        <v>12755</v>
      </c>
      <c r="B4135" s="44" t="s">
        <v>10111</v>
      </c>
      <c r="C4135" s="44" t="s">
        <v>12756</v>
      </c>
      <c r="D4135" s="44"/>
      <c r="E4135" s="44" t="s">
        <v>9878</v>
      </c>
      <c r="F4135" s="44" t="s">
        <v>74</v>
      </c>
      <c r="G4135" s="45">
        <v>60</v>
      </c>
      <c r="H4135" s="46">
        <v>0</v>
      </c>
      <c r="I4135" s="44" t="s">
        <v>583</v>
      </c>
      <c r="J4135" s="44" t="s">
        <v>584</v>
      </c>
      <c r="K4135" s="44" t="s">
        <v>566</v>
      </c>
      <c r="L4135" s="44" t="s">
        <v>567</v>
      </c>
      <c r="M4135" s="44" t="s">
        <v>766</v>
      </c>
      <c r="N4135" s="44" t="s">
        <v>3118</v>
      </c>
      <c r="O4135" s="44" t="s">
        <v>9880</v>
      </c>
      <c r="P4135" s="44" t="s">
        <v>9876</v>
      </c>
      <c r="Q4135" s="44" t="s">
        <v>570</v>
      </c>
    </row>
    <row r="4136" spans="1:17" x14ac:dyDescent="0.25">
      <c r="A4136" s="44" t="s">
        <v>12757</v>
      </c>
      <c r="B4136" s="44" t="s">
        <v>10111</v>
      </c>
      <c r="C4136" s="44" t="s">
        <v>12758</v>
      </c>
      <c r="D4136" s="44"/>
      <c r="E4136" s="44" t="s">
        <v>9878</v>
      </c>
      <c r="F4136" s="44" t="s">
        <v>74</v>
      </c>
      <c r="G4136" s="45">
        <v>60</v>
      </c>
      <c r="H4136" s="46">
        <v>0</v>
      </c>
      <c r="I4136" s="44" t="s">
        <v>623</v>
      </c>
      <c r="J4136" s="44" t="s">
        <v>624</v>
      </c>
      <c r="K4136" s="44" t="s">
        <v>566</v>
      </c>
      <c r="L4136" s="44" t="s">
        <v>567</v>
      </c>
      <c r="M4136" s="44" t="s">
        <v>725</v>
      </c>
      <c r="N4136" s="44"/>
      <c r="O4136" s="44" t="s">
        <v>9880</v>
      </c>
      <c r="P4136" s="44" t="s">
        <v>9876</v>
      </c>
      <c r="Q4136" s="44" t="s">
        <v>570</v>
      </c>
    </row>
    <row r="4137" spans="1:17" x14ac:dyDescent="0.25">
      <c r="A4137" s="44" t="s">
        <v>12759</v>
      </c>
      <c r="B4137" s="44" t="s">
        <v>10137</v>
      </c>
      <c r="C4137" s="44" t="s">
        <v>12760</v>
      </c>
      <c r="D4137" s="44"/>
      <c r="E4137" s="44" t="s">
        <v>9878</v>
      </c>
      <c r="F4137" s="44" t="s">
        <v>74</v>
      </c>
      <c r="G4137" s="45">
        <v>60</v>
      </c>
      <c r="H4137" s="46">
        <v>0</v>
      </c>
      <c r="I4137" s="44" t="s">
        <v>657</v>
      </c>
      <c r="J4137" s="44" t="s">
        <v>658</v>
      </c>
      <c r="K4137" s="44" t="s">
        <v>566</v>
      </c>
      <c r="L4137" s="44" t="s">
        <v>567</v>
      </c>
      <c r="M4137" s="44" t="s">
        <v>568</v>
      </c>
      <c r="N4137" s="44"/>
      <c r="O4137" s="44" t="s">
        <v>9880</v>
      </c>
      <c r="P4137" s="44" t="s">
        <v>9876</v>
      </c>
      <c r="Q4137" s="44" t="s">
        <v>570</v>
      </c>
    </row>
    <row r="4138" spans="1:17" x14ac:dyDescent="0.25">
      <c r="A4138" s="44" t="s">
        <v>12761</v>
      </c>
      <c r="B4138" s="44" t="s">
        <v>10111</v>
      </c>
      <c r="C4138" s="44" t="s">
        <v>12762</v>
      </c>
      <c r="D4138" s="44"/>
      <c r="E4138" s="44" t="s">
        <v>9878</v>
      </c>
      <c r="F4138" s="44" t="s">
        <v>74</v>
      </c>
      <c r="G4138" s="45">
        <v>60</v>
      </c>
      <c r="H4138" s="46">
        <v>0</v>
      </c>
      <c r="I4138" s="44" t="s">
        <v>575</v>
      </c>
      <c r="J4138" s="44" t="s">
        <v>576</v>
      </c>
      <c r="K4138" s="44" t="s">
        <v>566</v>
      </c>
      <c r="L4138" s="44" t="s">
        <v>567</v>
      </c>
      <c r="M4138" s="44" t="s">
        <v>1217</v>
      </c>
      <c r="N4138" s="44"/>
      <c r="O4138" s="44" t="s">
        <v>9880</v>
      </c>
      <c r="P4138" s="44" t="s">
        <v>9876</v>
      </c>
      <c r="Q4138" s="44" t="s">
        <v>570</v>
      </c>
    </row>
    <row r="4139" spans="1:17" x14ac:dyDescent="0.25">
      <c r="A4139" s="44" t="s">
        <v>12763</v>
      </c>
      <c r="B4139" s="44" t="s">
        <v>10111</v>
      </c>
      <c r="C4139" s="44" t="s">
        <v>12764</v>
      </c>
      <c r="D4139" s="44"/>
      <c r="E4139" s="44" t="s">
        <v>9878</v>
      </c>
      <c r="F4139" s="44" t="s">
        <v>74</v>
      </c>
      <c r="G4139" s="45">
        <v>60</v>
      </c>
      <c r="H4139" s="46">
        <v>0</v>
      </c>
      <c r="I4139" s="44" t="s">
        <v>575</v>
      </c>
      <c r="J4139" s="44" t="s">
        <v>576</v>
      </c>
      <c r="K4139" s="44" t="s">
        <v>566</v>
      </c>
      <c r="L4139" s="44" t="s">
        <v>567</v>
      </c>
      <c r="M4139" s="44" t="s">
        <v>629</v>
      </c>
      <c r="N4139" s="44"/>
      <c r="O4139" s="44" t="s">
        <v>9880</v>
      </c>
      <c r="P4139" s="44" t="s">
        <v>9876</v>
      </c>
      <c r="Q4139" s="44" t="s">
        <v>570</v>
      </c>
    </row>
    <row r="4140" spans="1:17" x14ac:dyDescent="0.25">
      <c r="A4140" s="44" t="s">
        <v>12765</v>
      </c>
      <c r="B4140" s="44" t="s">
        <v>10111</v>
      </c>
      <c r="C4140" s="44" t="s">
        <v>12766</v>
      </c>
      <c r="D4140" s="44"/>
      <c r="E4140" s="44" t="s">
        <v>9878</v>
      </c>
      <c r="F4140" s="44" t="s">
        <v>74</v>
      </c>
      <c r="G4140" s="45">
        <v>60</v>
      </c>
      <c r="H4140" s="46">
        <v>0</v>
      </c>
      <c r="I4140" s="44" t="s">
        <v>575</v>
      </c>
      <c r="J4140" s="44" t="s">
        <v>576</v>
      </c>
      <c r="K4140" s="44" t="s">
        <v>566</v>
      </c>
      <c r="L4140" s="44" t="s">
        <v>567</v>
      </c>
      <c r="M4140" s="44" t="s">
        <v>629</v>
      </c>
      <c r="N4140" s="44"/>
      <c r="O4140" s="44" t="s">
        <v>9880</v>
      </c>
      <c r="P4140" s="44" t="s">
        <v>9876</v>
      </c>
      <c r="Q4140" s="44" t="s">
        <v>570</v>
      </c>
    </row>
    <row r="4141" spans="1:17" x14ac:dyDescent="0.25">
      <c r="A4141" s="44" t="s">
        <v>12767</v>
      </c>
      <c r="B4141" s="44" t="s">
        <v>10111</v>
      </c>
      <c r="C4141" s="44" t="s">
        <v>12768</v>
      </c>
      <c r="D4141" s="44"/>
      <c r="E4141" s="44" t="s">
        <v>9878</v>
      </c>
      <c r="F4141" s="44" t="s">
        <v>74</v>
      </c>
      <c r="G4141" s="45">
        <v>60</v>
      </c>
      <c r="H4141" s="46">
        <v>0</v>
      </c>
      <c r="I4141" s="44" t="s">
        <v>575</v>
      </c>
      <c r="J4141" s="44" t="s">
        <v>576</v>
      </c>
      <c r="K4141" s="44" t="s">
        <v>566</v>
      </c>
      <c r="L4141" s="44" t="s">
        <v>567</v>
      </c>
      <c r="M4141" s="44" t="s">
        <v>629</v>
      </c>
      <c r="N4141" s="44"/>
      <c r="O4141" s="44" t="s">
        <v>9880</v>
      </c>
      <c r="P4141" s="44" t="s">
        <v>9876</v>
      </c>
      <c r="Q4141" s="44" t="s">
        <v>570</v>
      </c>
    </row>
    <row r="4142" spans="1:17" x14ac:dyDescent="0.25">
      <c r="A4142" s="44" t="s">
        <v>12769</v>
      </c>
      <c r="B4142" s="44" t="s">
        <v>10111</v>
      </c>
      <c r="C4142" s="44" t="s">
        <v>12770</v>
      </c>
      <c r="D4142" s="44"/>
      <c r="E4142" s="44" t="s">
        <v>9878</v>
      </c>
      <c r="F4142" s="44" t="s">
        <v>74</v>
      </c>
      <c r="G4142" s="45">
        <v>60</v>
      </c>
      <c r="H4142" s="46">
        <v>0</v>
      </c>
      <c r="I4142" s="44" t="s">
        <v>623</v>
      </c>
      <c r="J4142" s="44" t="s">
        <v>624</v>
      </c>
      <c r="K4142" s="44" t="s">
        <v>566</v>
      </c>
      <c r="L4142" s="44" t="s">
        <v>567</v>
      </c>
      <c r="M4142" s="44" t="s">
        <v>625</v>
      </c>
      <c r="N4142" s="44"/>
      <c r="O4142" s="44" t="s">
        <v>9880</v>
      </c>
      <c r="P4142" s="44" t="s">
        <v>9876</v>
      </c>
      <c r="Q4142" s="44" t="s">
        <v>570</v>
      </c>
    </row>
    <row r="4143" spans="1:17" x14ac:dyDescent="0.25">
      <c r="A4143" s="44" t="s">
        <v>12771</v>
      </c>
      <c r="B4143" s="44" t="s">
        <v>10102</v>
      </c>
      <c r="C4143" s="44" t="s">
        <v>12772</v>
      </c>
      <c r="D4143" s="44"/>
      <c r="E4143" s="44" t="s">
        <v>9878</v>
      </c>
      <c r="F4143" s="44" t="s">
        <v>74</v>
      </c>
      <c r="G4143" s="45">
        <v>60</v>
      </c>
      <c r="H4143" s="46">
        <v>0</v>
      </c>
      <c r="I4143" s="44" t="s">
        <v>671</v>
      </c>
      <c r="J4143" s="44" t="s">
        <v>672</v>
      </c>
      <c r="K4143" s="44" t="s">
        <v>566</v>
      </c>
      <c r="L4143" s="44" t="s">
        <v>567</v>
      </c>
      <c r="M4143" s="44" t="s">
        <v>2445</v>
      </c>
      <c r="N4143" s="44"/>
      <c r="O4143" s="44" t="s">
        <v>9880</v>
      </c>
      <c r="P4143" s="44" t="s">
        <v>9876</v>
      </c>
      <c r="Q4143" s="44" t="s">
        <v>570</v>
      </c>
    </row>
    <row r="4144" spans="1:17" x14ac:dyDescent="0.25">
      <c r="A4144" s="44" t="s">
        <v>12773</v>
      </c>
      <c r="B4144" s="44" t="s">
        <v>10102</v>
      </c>
      <c r="C4144" s="44" t="s">
        <v>12774</v>
      </c>
      <c r="D4144" s="44"/>
      <c r="E4144" s="44" t="s">
        <v>9878</v>
      </c>
      <c r="F4144" s="44" t="s">
        <v>74</v>
      </c>
      <c r="G4144" s="45">
        <v>60</v>
      </c>
      <c r="H4144" s="46">
        <v>0</v>
      </c>
      <c r="I4144" s="44" t="s">
        <v>657</v>
      </c>
      <c r="J4144" s="44" t="s">
        <v>658</v>
      </c>
      <c r="K4144" s="44" t="s">
        <v>566</v>
      </c>
      <c r="L4144" s="44" t="s">
        <v>567</v>
      </c>
      <c r="M4144" s="44" t="s">
        <v>2445</v>
      </c>
      <c r="N4144" s="44"/>
      <c r="O4144" s="44" t="s">
        <v>9880</v>
      </c>
      <c r="P4144" s="44" t="s">
        <v>9876</v>
      </c>
      <c r="Q4144" s="44" t="s">
        <v>570</v>
      </c>
    </row>
    <row r="4145" spans="1:17" x14ac:dyDescent="0.25">
      <c r="A4145" s="44" t="s">
        <v>12775</v>
      </c>
      <c r="B4145" s="44" t="s">
        <v>10102</v>
      </c>
      <c r="C4145" s="44" t="s">
        <v>12776</v>
      </c>
      <c r="D4145" s="44"/>
      <c r="E4145" s="44" t="s">
        <v>9878</v>
      </c>
      <c r="F4145" s="44" t="s">
        <v>74</v>
      </c>
      <c r="G4145" s="45">
        <v>60</v>
      </c>
      <c r="H4145" s="46">
        <v>0</v>
      </c>
      <c r="I4145" s="44" t="s">
        <v>623</v>
      </c>
      <c r="J4145" s="44" t="s">
        <v>624</v>
      </c>
      <c r="K4145" s="44" t="s">
        <v>566</v>
      </c>
      <c r="L4145" s="44" t="s">
        <v>567</v>
      </c>
      <c r="M4145" s="44" t="s">
        <v>667</v>
      </c>
      <c r="N4145" s="44"/>
      <c r="O4145" s="44" t="s">
        <v>9880</v>
      </c>
      <c r="P4145" s="44" t="s">
        <v>9876</v>
      </c>
      <c r="Q4145" s="44" t="s">
        <v>570</v>
      </c>
    </row>
    <row r="4146" spans="1:17" x14ac:dyDescent="0.25">
      <c r="A4146" s="44" t="s">
        <v>12777</v>
      </c>
      <c r="B4146" s="44" t="s">
        <v>10111</v>
      </c>
      <c r="C4146" s="44" t="s">
        <v>12778</v>
      </c>
      <c r="D4146" s="44"/>
      <c r="E4146" s="44" t="s">
        <v>9878</v>
      </c>
      <c r="F4146" s="44" t="s">
        <v>74</v>
      </c>
      <c r="G4146" s="45">
        <v>60</v>
      </c>
      <c r="H4146" s="46">
        <v>0</v>
      </c>
      <c r="I4146" s="44" t="s">
        <v>623</v>
      </c>
      <c r="J4146" s="44" t="s">
        <v>624</v>
      </c>
      <c r="K4146" s="44" t="s">
        <v>566</v>
      </c>
      <c r="L4146" s="44" t="s">
        <v>567</v>
      </c>
      <c r="M4146" s="44" t="s">
        <v>2320</v>
      </c>
      <c r="N4146" s="44"/>
      <c r="O4146" s="44" t="s">
        <v>9880</v>
      </c>
      <c r="P4146" s="44" t="s">
        <v>9876</v>
      </c>
      <c r="Q4146" s="44" t="s">
        <v>570</v>
      </c>
    </row>
    <row r="4147" spans="1:17" x14ac:dyDescent="0.25">
      <c r="A4147" s="44" t="s">
        <v>12779</v>
      </c>
      <c r="B4147" s="44" t="s">
        <v>10111</v>
      </c>
      <c r="C4147" s="44" t="s">
        <v>12780</v>
      </c>
      <c r="D4147" s="44"/>
      <c r="E4147" s="44" t="s">
        <v>9878</v>
      </c>
      <c r="F4147" s="44" t="s">
        <v>74</v>
      </c>
      <c r="G4147" s="45">
        <v>60</v>
      </c>
      <c r="H4147" s="46">
        <v>0</v>
      </c>
      <c r="I4147" s="44" t="s">
        <v>623</v>
      </c>
      <c r="J4147" s="44" t="s">
        <v>624</v>
      </c>
      <c r="K4147" s="44" t="s">
        <v>566</v>
      </c>
      <c r="L4147" s="44" t="s">
        <v>567</v>
      </c>
      <c r="M4147" s="44" t="s">
        <v>2320</v>
      </c>
      <c r="N4147" s="44"/>
      <c r="O4147" s="44" t="s">
        <v>9880</v>
      </c>
      <c r="P4147" s="44" t="s">
        <v>9876</v>
      </c>
      <c r="Q4147" s="44" t="s">
        <v>570</v>
      </c>
    </row>
    <row r="4148" spans="1:17" x14ac:dyDescent="0.25">
      <c r="A4148" s="44" t="s">
        <v>12781</v>
      </c>
      <c r="B4148" s="44" t="s">
        <v>10111</v>
      </c>
      <c r="C4148" s="44" t="s">
        <v>12782</v>
      </c>
      <c r="D4148" s="44"/>
      <c r="E4148" s="44" t="s">
        <v>9878</v>
      </c>
      <c r="F4148" s="44" t="s">
        <v>74</v>
      </c>
      <c r="G4148" s="45">
        <v>60</v>
      </c>
      <c r="H4148" s="46">
        <v>0</v>
      </c>
      <c r="I4148" s="44" t="s">
        <v>623</v>
      </c>
      <c r="J4148" s="44" t="s">
        <v>624</v>
      </c>
      <c r="K4148" s="44" t="s">
        <v>566</v>
      </c>
      <c r="L4148" s="44" t="s">
        <v>567</v>
      </c>
      <c r="M4148" s="44" t="s">
        <v>2320</v>
      </c>
      <c r="N4148" s="44"/>
      <c r="O4148" s="44" t="s">
        <v>9880</v>
      </c>
      <c r="P4148" s="44" t="s">
        <v>9876</v>
      </c>
      <c r="Q4148" s="44" t="s">
        <v>570</v>
      </c>
    </row>
    <row r="4149" spans="1:17" x14ac:dyDescent="0.25">
      <c r="A4149" s="44" t="s">
        <v>12783</v>
      </c>
      <c r="B4149" s="44" t="s">
        <v>10111</v>
      </c>
      <c r="C4149" s="44" t="s">
        <v>12784</v>
      </c>
      <c r="D4149" s="44"/>
      <c r="E4149" s="44" t="s">
        <v>9878</v>
      </c>
      <c r="F4149" s="44" t="s">
        <v>74</v>
      </c>
      <c r="G4149" s="45">
        <v>60</v>
      </c>
      <c r="H4149" s="46">
        <v>0</v>
      </c>
      <c r="I4149" s="44" t="s">
        <v>623</v>
      </c>
      <c r="J4149" s="44" t="s">
        <v>624</v>
      </c>
      <c r="K4149" s="44" t="s">
        <v>566</v>
      </c>
      <c r="L4149" s="44" t="s">
        <v>567</v>
      </c>
      <c r="M4149" s="44" t="s">
        <v>2320</v>
      </c>
      <c r="N4149" s="44"/>
      <c r="O4149" s="44" t="s">
        <v>9880</v>
      </c>
      <c r="P4149" s="44" t="s">
        <v>9876</v>
      </c>
      <c r="Q4149" s="44" t="s">
        <v>570</v>
      </c>
    </row>
    <row r="4150" spans="1:17" x14ac:dyDescent="0.25">
      <c r="A4150" s="44" t="s">
        <v>12785</v>
      </c>
      <c r="B4150" s="44" t="s">
        <v>10111</v>
      </c>
      <c r="C4150" s="44" t="s">
        <v>12786</v>
      </c>
      <c r="D4150" s="44"/>
      <c r="E4150" s="44" t="s">
        <v>9878</v>
      </c>
      <c r="F4150" s="44" t="s">
        <v>74</v>
      </c>
      <c r="G4150" s="45">
        <v>60</v>
      </c>
      <c r="H4150" s="46">
        <v>0</v>
      </c>
      <c r="I4150" s="44" t="s">
        <v>671</v>
      </c>
      <c r="J4150" s="44" t="s">
        <v>672</v>
      </c>
      <c r="K4150" s="44" t="s">
        <v>566</v>
      </c>
      <c r="L4150" s="44" t="s">
        <v>567</v>
      </c>
      <c r="M4150" s="44" t="s">
        <v>2320</v>
      </c>
      <c r="N4150" s="44"/>
      <c r="O4150" s="44" t="s">
        <v>9880</v>
      </c>
      <c r="P4150" s="44" t="s">
        <v>9876</v>
      </c>
      <c r="Q4150" s="44" t="s">
        <v>570</v>
      </c>
    </row>
    <row r="4151" spans="1:17" x14ac:dyDescent="0.25">
      <c r="A4151" s="44" t="s">
        <v>12787</v>
      </c>
      <c r="B4151" s="44" t="s">
        <v>10117</v>
      </c>
      <c r="C4151" s="44" t="s">
        <v>12788</v>
      </c>
      <c r="D4151" s="44" t="s">
        <v>74</v>
      </c>
      <c r="E4151" s="44" t="s">
        <v>9899</v>
      </c>
      <c r="F4151" s="44"/>
      <c r="G4151" s="45">
        <v>60</v>
      </c>
      <c r="H4151" s="46">
        <v>0</v>
      </c>
      <c r="I4151" s="44" t="s">
        <v>681</v>
      </c>
      <c r="J4151" s="44" t="s">
        <v>682</v>
      </c>
      <c r="K4151" s="44" t="s">
        <v>566</v>
      </c>
      <c r="L4151" s="44" t="s">
        <v>683</v>
      </c>
      <c r="M4151" s="44" t="s">
        <v>1106</v>
      </c>
      <c r="N4151" s="44"/>
      <c r="O4151" s="44" t="s">
        <v>9880</v>
      </c>
      <c r="P4151" s="44" t="s">
        <v>9876</v>
      </c>
      <c r="Q4151" s="44" t="s">
        <v>4245</v>
      </c>
    </row>
    <row r="4152" spans="1:17" x14ac:dyDescent="0.25">
      <c r="A4152" s="44" t="s">
        <v>12789</v>
      </c>
      <c r="B4152" s="44" t="s">
        <v>10111</v>
      </c>
      <c r="C4152" s="44" t="s">
        <v>12790</v>
      </c>
      <c r="D4152" s="44"/>
      <c r="E4152" s="44" t="s">
        <v>9878</v>
      </c>
      <c r="F4152" s="44" t="s">
        <v>74</v>
      </c>
      <c r="G4152" s="45">
        <v>60</v>
      </c>
      <c r="H4152" s="46">
        <v>0</v>
      </c>
      <c r="I4152" s="44" t="s">
        <v>583</v>
      </c>
      <c r="J4152" s="44" t="s">
        <v>584</v>
      </c>
      <c r="K4152" s="44" t="s">
        <v>566</v>
      </c>
      <c r="L4152" s="44" t="s">
        <v>567</v>
      </c>
      <c r="M4152" s="44" t="s">
        <v>784</v>
      </c>
      <c r="N4152" s="44" t="s">
        <v>7507</v>
      </c>
      <c r="O4152" s="44" t="s">
        <v>9880</v>
      </c>
      <c r="P4152" s="44" t="s">
        <v>9876</v>
      </c>
      <c r="Q4152" s="44" t="s">
        <v>570</v>
      </c>
    </row>
    <row r="4153" spans="1:17" x14ac:dyDescent="0.25">
      <c r="A4153" s="44" t="s">
        <v>12791</v>
      </c>
      <c r="B4153" s="44" t="s">
        <v>10117</v>
      </c>
      <c r="C4153" s="44" t="s">
        <v>12792</v>
      </c>
      <c r="D4153" s="44" t="s">
        <v>74</v>
      </c>
      <c r="E4153" s="44" t="s">
        <v>9899</v>
      </c>
      <c r="F4153" s="44"/>
      <c r="G4153" s="45">
        <v>60</v>
      </c>
      <c r="H4153" s="46">
        <v>0</v>
      </c>
      <c r="I4153" s="44" t="s">
        <v>693</v>
      </c>
      <c r="J4153" s="44" t="s">
        <v>694</v>
      </c>
      <c r="K4153" s="44" t="s">
        <v>566</v>
      </c>
      <c r="L4153" s="44" t="s">
        <v>683</v>
      </c>
      <c r="M4153" s="44" t="s">
        <v>1078</v>
      </c>
      <c r="N4153" s="44"/>
      <c r="O4153" s="44" t="s">
        <v>9880</v>
      </c>
      <c r="P4153" s="44" t="s">
        <v>9876</v>
      </c>
      <c r="Q4153" s="44" t="s">
        <v>4245</v>
      </c>
    </row>
    <row r="4154" spans="1:17" x14ac:dyDescent="0.25">
      <c r="A4154" s="44" t="s">
        <v>12793</v>
      </c>
      <c r="B4154" s="44" t="s">
        <v>10117</v>
      </c>
      <c r="C4154" s="44" t="s">
        <v>12794</v>
      </c>
      <c r="D4154" s="44" t="s">
        <v>74</v>
      </c>
      <c r="E4154" s="44" t="s">
        <v>9899</v>
      </c>
      <c r="F4154" s="44"/>
      <c r="G4154" s="45">
        <v>60</v>
      </c>
      <c r="H4154" s="46">
        <v>0</v>
      </c>
      <c r="I4154" s="44" t="s">
        <v>681</v>
      </c>
      <c r="J4154" s="44" t="s">
        <v>682</v>
      </c>
      <c r="K4154" s="44" t="s">
        <v>566</v>
      </c>
      <c r="L4154" s="44" t="s">
        <v>683</v>
      </c>
      <c r="M4154" s="44" t="s">
        <v>759</v>
      </c>
      <c r="N4154" s="44"/>
      <c r="O4154" s="44" t="s">
        <v>9880</v>
      </c>
      <c r="P4154" s="44" t="s">
        <v>9876</v>
      </c>
      <c r="Q4154" s="44" t="s">
        <v>4245</v>
      </c>
    </row>
    <row r="4155" spans="1:17" x14ac:dyDescent="0.25">
      <c r="A4155" s="44" t="s">
        <v>12795</v>
      </c>
      <c r="B4155" s="44" t="s">
        <v>10111</v>
      </c>
      <c r="C4155" s="44" t="s">
        <v>12796</v>
      </c>
      <c r="D4155" s="44"/>
      <c r="E4155" s="44" t="s">
        <v>9878</v>
      </c>
      <c r="F4155" s="44" t="s">
        <v>74</v>
      </c>
      <c r="G4155" s="45">
        <v>60</v>
      </c>
      <c r="H4155" s="46">
        <v>0</v>
      </c>
      <c r="I4155" s="44" t="s">
        <v>657</v>
      </c>
      <c r="J4155" s="44" t="s">
        <v>658</v>
      </c>
      <c r="K4155" s="44" t="s">
        <v>566</v>
      </c>
      <c r="L4155" s="44" t="s">
        <v>567</v>
      </c>
      <c r="M4155" s="44" t="s">
        <v>659</v>
      </c>
      <c r="N4155" s="44"/>
      <c r="O4155" s="44" t="s">
        <v>9880</v>
      </c>
      <c r="P4155" s="44" t="s">
        <v>9876</v>
      </c>
      <c r="Q4155" s="44" t="s">
        <v>570</v>
      </c>
    </row>
    <row r="4156" spans="1:17" x14ac:dyDescent="0.25">
      <c r="A4156" s="44" t="s">
        <v>12797</v>
      </c>
      <c r="B4156" s="44" t="s">
        <v>10114</v>
      </c>
      <c r="C4156" s="44" t="s">
        <v>12798</v>
      </c>
      <c r="D4156" s="44" t="s">
        <v>74</v>
      </c>
      <c r="E4156" s="44" t="s">
        <v>9899</v>
      </c>
      <c r="F4156" s="44"/>
      <c r="G4156" s="45">
        <v>60</v>
      </c>
      <c r="H4156" s="46">
        <v>0</v>
      </c>
      <c r="I4156" s="44" t="s">
        <v>693</v>
      </c>
      <c r="J4156" s="44" t="s">
        <v>694</v>
      </c>
      <c r="K4156" s="44" t="s">
        <v>566</v>
      </c>
      <c r="L4156" s="44" t="s">
        <v>683</v>
      </c>
      <c r="M4156" s="44" t="s">
        <v>1068</v>
      </c>
      <c r="N4156" s="44"/>
      <c r="O4156" s="44" t="s">
        <v>9880</v>
      </c>
      <c r="P4156" s="44" t="s">
        <v>9876</v>
      </c>
      <c r="Q4156" s="44" t="s">
        <v>4245</v>
      </c>
    </row>
    <row r="4157" spans="1:17" x14ac:dyDescent="0.25">
      <c r="A4157" s="44" t="s">
        <v>12799</v>
      </c>
      <c r="B4157" s="44" t="s">
        <v>10111</v>
      </c>
      <c r="C4157" s="44" t="s">
        <v>12800</v>
      </c>
      <c r="D4157" s="44"/>
      <c r="E4157" s="44" t="s">
        <v>9878</v>
      </c>
      <c r="F4157" s="44" t="s">
        <v>74</v>
      </c>
      <c r="G4157" s="45">
        <v>60</v>
      </c>
      <c r="H4157" s="46">
        <v>0</v>
      </c>
      <c r="I4157" s="44" t="s">
        <v>583</v>
      </c>
      <c r="J4157" s="44" t="s">
        <v>584</v>
      </c>
      <c r="K4157" s="44" t="s">
        <v>566</v>
      </c>
      <c r="L4157" s="44" t="s">
        <v>567</v>
      </c>
      <c r="M4157" s="44" t="s">
        <v>766</v>
      </c>
      <c r="N4157" s="44" t="s">
        <v>12276</v>
      </c>
      <c r="O4157" s="44" t="s">
        <v>9880</v>
      </c>
      <c r="P4157" s="44" t="s">
        <v>9876</v>
      </c>
      <c r="Q4157" s="44" t="s">
        <v>570</v>
      </c>
    </row>
    <row r="4158" spans="1:17" x14ac:dyDescent="0.25">
      <c r="A4158" s="44" t="s">
        <v>12801</v>
      </c>
      <c r="B4158" s="44" t="s">
        <v>10114</v>
      </c>
      <c r="C4158" s="44" t="s">
        <v>12802</v>
      </c>
      <c r="D4158" s="44" t="s">
        <v>74</v>
      </c>
      <c r="E4158" s="44" t="s">
        <v>9899</v>
      </c>
      <c r="F4158" s="44"/>
      <c r="G4158" s="45">
        <v>60</v>
      </c>
      <c r="H4158" s="46">
        <v>0</v>
      </c>
      <c r="I4158" s="44" t="s">
        <v>681</v>
      </c>
      <c r="J4158" s="44" t="s">
        <v>682</v>
      </c>
      <c r="K4158" s="44" t="s">
        <v>566</v>
      </c>
      <c r="L4158" s="44" t="s">
        <v>683</v>
      </c>
      <c r="M4158" s="44" t="s">
        <v>5085</v>
      </c>
      <c r="N4158" s="44"/>
      <c r="O4158" s="44" t="s">
        <v>9880</v>
      </c>
      <c r="P4158" s="44" t="s">
        <v>9876</v>
      </c>
      <c r="Q4158" s="44" t="s">
        <v>4245</v>
      </c>
    </row>
    <row r="4159" spans="1:17" x14ac:dyDescent="0.25">
      <c r="A4159" s="44" t="s">
        <v>12803</v>
      </c>
      <c r="B4159" s="44" t="s">
        <v>10117</v>
      </c>
      <c r="C4159" s="44" t="s">
        <v>12804</v>
      </c>
      <c r="D4159" s="44" t="s">
        <v>74</v>
      </c>
      <c r="E4159" s="44" t="s">
        <v>9899</v>
      </c>
      <c r="F4159" s="44"/>
      <c r="G4159" s="45">
        <v>60</v>
      </c>
      <c r="H4159" s="46">
        <v>0</v>
      </c>
      <c r="I4159" s="44" t="s">
        <v>681</v>
      </c>
      <c r="J4159" s="44" t="s">
        <v>682</v>
      </c>
      <c r="K4159" s="44" t="s">
        <v>566</v>
      </c>
      <c r="L4159" s="44" t="s">
        <v>683</v>
      </c>
      <c r="M4159" s="44" t="s">
        <v>1106</v>
      </c>
      <c r="N4159" s="44"/>
      <c r="O4159" s="44" t="s">
        <v>9880</v>
      </c>
      <c r="P4159" s="44" t="s">
        <v>9876</v>
      </c>
      <c r="Q4159" s="44" t="s">
        <v>4245</v>
      </c>
    </row>
    <row r="4160" spans="1:17" x14ac:dyDescent="0.25">
      <c r="A4160" s="44" t="s">
        <v>12805</v>
      </c>
      <c r="B4160" s="44" t="s">
        <v>10117</v>
      </c>
      <c r="C4160" s="44" t="s">
        <v>12806</v>
      </c>
      <c r="D4160" s="44" t="s">
        <v>74</v>
      </c>
      <c r="E4160" s="44" t="s">
        <v>9899</v>
      </c>
      <c r="F4160" s="44"/>
      <c r="G4160" s="45">
        <v>60</v>
      </c>
      <c r="H4160" s="46">
        <v>0</v>
      </c>
      <c r="I4160" s="44" t="s">
        <v>693</v>
      </c>
      <c r="J4160" s="44" t="s">
        <v>694</v>
      </c>
      <c r="K4160" s="44" t="s">
        <v>566</v>
      </c>
      <c r="L4160" s="44" t="s">
        <v>683</v>
      </c>
      <c r="M4160" s="44" t="s">
        <v>1078</v>
      </c>
      <c r="N4160" s="44"/>
      <c r="O4160" s="44" t="s">
        <v>9880</v>
      </c>
      <c r="P4160" s="44" t="s">
        <v>9876</v>
      </c>
      <c r="Q4160" s="44" t="s">
        <v>4245</v>
      </c>
    </row>
    <row r="4161" spans="1:17" x14ac:dyDescent="0.25">
      <c r="A4161" s="44" t="s">
        <v>12807</v>
      </c>
      <c r="B4161" s="44" t="s">
        <v>10111</v>
      </c>
      <c r="C4161" s="44" t="s">
        <v>12808</v>
      </c>
      <c r="D4161" s="44"/>
      <c r="E4161" s="44" t="s">
        <v>9878</v>
      </c>
      <c r="F4161" s="44" t="s">
        <v>74</v>
      </c>
      <c r="G4161" s="45">
        <v>60</v>
      </c>
      <c r="H4161" s="46">
        <v>0</v>
      </c>
      <c r="I4161" s="44" t="s">
        <v>657</v>
      </c>
      <c r="J4161" s="44" t="s">
        <v>658</v>
      </c>
      <c r="K4161" s="44" t="s">
        <v>566</v>
      </c>
      <c r="L4161" s="44" t="s">
        <v>567</v>
      </c>
      <c r="M4161" s="44" t="s">
        <v>974</v>
      </c>
      <c r="N4161" s="44"/>
      <c r="O4161" s="44" t="s">
        <v>9880</v>
      </c>
      <c r="P4161" s="44" t="s">
        <v>9876</v>
      </c>
      <c r="Q4161" s="44" t="s">
        <v>570</v>
      </c>
    </row>
    <row r="4162" spans="1:17" x14ac:dyDescent="0.25">
      <c r="A4162" s="44" t="s">
        <v>12809</v>
      </c>
      <c r="B4162" s="44" t="s">
        <v>10111</v>
      </c>
      <c r="C4162" s="44" t="s">
        <v>12810</v>
      </c>
      <c r="D4162" s="44"/>
      <c r="E4162" s="44" t="s">
        <v>9878</v>
      </c>
      <c r="F4162" s="44" t="s">
        <v>74</v>
      </c>
      <c r="G4162" s="45">
        <v>60</v>
      </c>
      <c r="H4162" s="46">
        <v>0</v>
      </c>
      <c r="I4162" s="44" t="s">
        <v>623</v>
      </c>
      <c r="J4162" s="44" t="s">
        <v>624</v>
      </c>
      <c r="K4162" s="44" t="s">
        <v>566</v>
      </c>
      <c r="L4162" s="44" t="s">
        <v>567</v>
      </c>
      <c r="M4162" s="44" t="s">
        <v>2320</v>
      </c>
      <c r="N4162" s="44"/>
      <c r="O4162" s="44" t="s">
        <v>9880</v>
      </c>
      <c r="P4162" s="44" t="s">
        <v>9876</v>
      </c>
      <c r="Q4162" s="44" t="s">
        <v>570</v>
      </c>
    </row>
    <row r="4163" spans="1:17" x14ac:dyDescent="0.25">
      <c r="A4163" s="44" t="s">
        <v>12811</v>
      </c>
      <c r="B4163" s="44" t="s">
        <v>10117</v>
      </c>
      <c r="C4163" s="44" t="s">
        <v>12812</v>
      </c>
      <c r="D4163" s="44" t="s">
        <v>74</v>
      </c>
      <c r="E4163" s="44" t="s">
        <v>9899</v>
      </c>
      <c r="F4163" s="44"/>
      <c r="G4163" s="45">
        <v>60</v>
      </c>
      <c r="H4163" s="46">
        <v>0</v>
      </c>
      <c r="I4163" s="44" t="s">
        <v>681</v>
      </c>
      <c r="J4163" s="44" t="s">
        <v>682</v>
      </c>
      <c r="K4163" s="44" t="s">
        <v>566</v>
      </c>
      <c r="L4163" s="44" t="s">
        <v>683</v>
      </c>
      <c r="M4163" s="44" t="s">
        <v>759</v>
      </c>
      <c r="N4163" s="44"/>
      <c r="O4163" s="44" t="s">
        <v>9880</v>
      </c>
      <c r="P4163" s="44" t="s">
        <v>9876</v>
      </c>
      <c r="Q4163" s="44" t="s">
        <v>4245</v>
      </c>
    </row>
    <row r="4164" spans="1:17" x14ac:dyDescent="0.25">
      <c r="A4164" s="44" t="s">
        <v>12813</v>
      </c>
      <c r="B4164" s="44" t="s">
        <v>10117</v>
      </c>
      <c r="C4164" s="44" t="s">
        <v>12814</v>
      </c>
      <c r="D4164" s="44" t="s">
        <v>74</v>
      </c>
      <c r="E4164" s="44" t="s">
        <v>9899</v>
      </c>
      <c r="F4164" s="44"/>
      <c r="G4164" s="45">
        <v>60</v>
      </c>
      <c r="H4164" s="46">
        <v>0</v>
      </c>
      <c r="I4164" s="44" t="s">
        <v>693</v>
      </c>
      <c r="J4164" s="44" t="s">
        <v>694</v>
      </c>
      <c r="K4164" s="44" t="s">
        <v>566</v>
      </c>
      <c r="L4164" s="44" t="s">
        <v>683</v>
      </c>
      <c r="M4164" s="44" t="s">
        <v>695</v>
      </c>
      <c r="N4164" s="44"/>
      <c r="O4164" s="44" t="s">
        <v>9880</v>
      </c>
      <c r="P4164" s="44" t="s">
        <v>9876</v>
      </c>
      <c r="Q4164" s="44" t="s">
        <v>4245</v>
      </c>
    </row>
    <row r="4165" spans="1:17" x14ac:dyDescent="0.25">
      <c r="A4165" s="44" t="s">
        <v>12815</v>
      </c>
      <c r="B4165" s="44" t="s">
        <v>10137</v>
      </c>
      <c r="C4165" s="44" t="s">
        <v>12816</v>
      </c>
      <c r="D4165" s="44"/>
      <c r="E4165" s="44" t="s">
        <v>9878</v>
      </c>
      <c r="F4165" s="44" t="s">
        <v>74</v>
      </c>
      <c r="G4165" s="45">
        <v>60</v>
      </c>
      <c r="H4165" s="46">
        <v>0</v>
      </c>
      <c r="I4165" s="44" t="s">
        <v>657</v>
      </c>
      <c r="J4165" s="44" t="s">
        <v>658</v>
      </c>
      <c r="K4165" s="44" t="s">
        <v>566</v>
      </c>
      <c r="L4165" s="44" t="s">
        <v>567</v>
      </c>
      <c r="M4165" s="44" t="s">
        <v>568</v>
      </c>
      <c r="N4165" s="44"/>
      <c r="O4165" s="44" t="s">
        <v>9880</v>
      </c>
      <c r="P4165" s="44" t="s">
        <v>9876</v>
      </c>
      <c r="Q4165" s="44" t="s">
        <v>570</v>
      </c>
    </row>
    <row r="4166" spans="1:17" x14ac:dyDescent="0.25">
      <c r="A4166" s="44" t="s">
        <v>12817</v>
      </c>
      <c r="B4166" s="44" t="s">
        <v>10114</v>
      </c>
      <c r="C4166" s="44" t="s">
        <v>12818</v>
      </c>
      <c r="D4166" s="44" t="s">
        <v>74</v>
      </c>
      <c r="E4166" s="44" t="s">
        <v>9899</v>
      </c>
      <c r="F4166" s="44"/>
      <c r="G4166" s="45">
        <v>60</v>
      </c>
      <c r="H4166" s="46">
        <v>0</v>
      </c>
      <c r="I4166" s="44" t="s">
        <v>693</v>
      </c>
      <c r="J4166" s="44" t="s">
        <v>694</v>
      </c>
      <c r="K4166" s="44" t="s">
        <v>566</v>
      </c>
      <c r="L4166" s="44" t="s">
        <v>683</v>
      </c>
      <c r="M4166" s="44" t="s">
        <v>9859</v>
      </c>
      <c r="N4166" s="44"/>
      <c r="O4166" s="44" t="s">
        <v>9880</v>
      </c>
      <c r="P4166" s="44" t="s">
        <v>9876</v>
      </c>
      <c r="Q4166" s="44" t="s">
        <v>4245</v>
      </c>
    </row>
    <row r="4167" spans="1:17" x14ac:dyDescent="0.25">
      <c r="A4167" s="44" t="s">
        <v>12819</v>
      </c>
      <c r="B4167" s="44" t="s">
        <v>10114</v>
      </c>
      <c r="C4167" s="44" t="s">
        <v>12820</v>
      </c>
      <c r="D4167" s="44" t="s">
        <v>74</v>
      </c>
      <c r="E4167" s="44" t="s">
        <v>9899</v>
      </c>
      <c r="F4167" s="44"/>
      <c r="G4167" s="45">
        <v>60</v>
      </c>
      <c r="H4167" s="46">
        <v>0</v>
      </c>
      <c r="I4167" s="44" t="s">
        <v>693</v>
      </c>
      <c r="J4167" s="44" t="s">
        <v>694</v>
      </c>
      <c r="K4167" s="44" t="s">
        <v>566</v>
      </c>
      <c r="L4167" s="44" t="s">
        <v>683</v>
      </c>
      <c r="M4167" s="44" t="s">
        <v>1224</v>
      </c>
      <c r="N4167" s="44"/>
      <c r="O4167" s="44" t="s">
        <v>9880</v>
      </c>
      <c r="P4167" s="44" t="s">
        <v>9876</v>
      </c>
      <c r="Q4167" s="44" t="s">
        <v>4245</v>
      </c>
    </row>
    <row r="4168" spans="1:17" x14ac:dyDescent="0.25">
      <c r="A4168" s="44" t="s">
        <v>12821</v>
      </c>
      <c r="B4168" s="44" t="s">
        <v>10111</v>
      </c>
      <c r="C4168" s="44" t="s">
        <v>12822</v>
      </c>
      <c r="D4168" s="44"/>
      <c r="E4168" s="44" t="s">
        <v>9878</v>
      </c>
      <c r="F4168" s="44" t="s">
        <v>74</v>
      </c>
      <c r="G4168" s="45">
        <v>60</v>
      </c>
      <c r="H4168" s="46">
        <v>0</v>
      </c>
      <c r="I4168" s="44" t="s">
        <v>623</v>
      </c>
      <c r="J4168" s="44" t="s">
        <v>624</v>
      </c>
      <c r="K4168" s="44" t="s">
        <v>566</v>
      </c>
      <c r="L4168" s="44" t="s">
        <v>567</v>
      </c>
      <c r="M4168" s="44" t="s">
        <v>625</v>
      </c>
      <c r="N4168" s="44"/>
      <c r="O4168" s="44" t="s">
        <v>9880</v>
      </c>
      <c r="P4168" s="44" t="s">
        <v>9876</v>
      </c>
      <c r="Q4168" s="44" t="s">
        <v>570</v>
      </c>
    </row>
    <row r="4169" spans="1:17" x14ac:dyDescent="0.25">
      <c r="A4169" s="44" t="s">
        <v>12823</v>
      </c>
      <c r="B4169" s="44" t="s">
        <v>10117</v>
      </c>
      <c r="C4169" s="44" t="s">
        <v>12824</v>
      </c>
      <c r="D4169" s="44" t="s">
        <v>74</v>
      </c>
      <c r="E4169" s="44" t="s">
        <v>9899</v>
      </c>
      <c r="F4169" s="44"/>
      <c r="G4169" s="45">
        <v>60</v>
      </c>
      <c r="H4169" s="46">
        <v>0</v>
      </c>
      <c r="I4169" s="44" t="s">
        <v>5074</v>
      </c>
      <c r="J4169" s="44" t="s">
        <v>5075</v>
      </c>
      <c r="K4169" s="44" t="s">
        <v>566</v>
      </c>
      <c r="L4169" s="44" t="s">
        <v>683</v>
      </c>
      <c r="M4169" s="44" t="s">
        <v>1899</v>
      </c>
      <c r="N4169" s="44"/>
      <c r="O4169" s="44" t="s">
        <v>9880</v>
      </c>
      <c r="P4169" s="44" t="s">
        <v>9876</v>
      </c>
      <c r="Q4169" s="44" t="s">
        <v>4245</v>
      </c>
    </row>
    <row r="4170" spans="1:17" x14ac:dyDescent="0.25">
      <c r="A4170" s="44" t="s">
        <v>12825</v>
      </c>
      <c r="B4170" s="44" t="s">
        <v>10117</v>
      </c>
      <c r="C4170" s="44" t="s">
        <v>12826</v>
      </c>
      <c r="D4170" s="44" t="s">
        <v>74</v>
      </c>
      <c r="E4170" s="44" t="s">
        <v>10891</v>
      </c>
      <c r="F4170" s="44"/>
      <c r="G4170" s="45">
        <v>60</v>
      </c>
      <c r="H4170" s="46">
        <v>0</v>
      </c>
      <c r="I4170" s="44" t="s">
        <v>681</v>
      </c>
      <c r="J4170" s="44" t="s">
        <v>682</v>
      </c>
      <c r="K4170" s="44" t="s">
        <v>566</v>
      </c>
      <c r="L4170" s="44" t="s">
        <v>683</v>
      </c>
      <c r="M4170" s="44" t="s">
        <v>6624</v>
      </c>
      <c r="N4170" s="44"/>
      <c r="O4170" s="44" t="s">
        <v>9880</v>
      </c>
      <c r="P4170" s="44" t="s">
        <v>9876</v>
      </c>
      <c r="Q4170" s="44" t="s">
        <v>4245</v>
      </c>
    </row>
    <row r="4171" spans="1:17" x14ac:dyDescent="0.25">
      <c r="A4171" s="44" t="s">
        <v>12827</v>
      </c>
      <c r="B4171" s="44" t="s">
        <v>10117</v>
      </c>
      <c r="C4171" s="44" t="s">
        <v>12828</v>
      </c>
      <c r="D4171" s="44" t="s">
        <v>74</v>
      </c>
      <c r="E4171" s="44" t="s">
        <v>9899</v>
      </c>
      <c r="F4171" s="44"/>
      <c r="G4171" s="45">
        <v>60</v>
      </c>
      <c r="H4171" s="46">
        <v>0</v>
      </c>
      <c r="I4171" s="44" t="s">
        <v>681</v>
      </c>
      <c r="J4171" s="44" t="s">
        <v>682</v>
      </c>
      <c r="K4171" s="44" t="s">
        <v>566</v>
      </c>
      <c r="L4171" s="44" t="s">
        <v>683</v>
      </c>
      <c r="M4171" s="44" t="s">
        <v>1106</v>
      </c>
      <c r="N4171" s="44"/>
      <c r="O4171" s="44" t="s">
        <v>9880</v>
      </c>
      <c r="P4171" s="44" t="s">
        <v>9876</v>
      </c>
      <c r="Q4171" s="44" t="s">
        <v>4245</v>
      </c>
    </row>
    <row r="4172" spans="1:17" x14ac:dyDescent="0.25">
      <c r="A4172" s="44" t="s">
        <v>12829</v>
      </c>
      <c r="B4172" s="44" t="s">
        <v>10117</v>
      </c>
      <c r="C4172" s="44" t="s">
        <v>12830</v>
      </c>
      <c r="D4172" s="44" t="s">
        <v>74</v>
      </c>
      <c r="E4172" s="44" t="s">
        <v>9899</v>
      </c>
      <c r="F4172" s="44"/>
      <c r="G4172" s="45">
        <v>60</v>
      </c>
      <c r="H4172" s="46">
        <v>0</v>
      </c>
      <c r="I4172" s="44" t="s">
        <v>693</v>
      </c>
      <c r="J4172" s="44" t="s">
        <v>694</v>
      </c>
      <c r="K4172" s="44" t="s">
        <v>566</v>
      </c>
      <c r="L4172" s="44" t="s">
        <v>683</v>
      </c>
      <c r="M4172" s="44" t="s">
        <v>1078</v>
      </c>
      <c r="N4172" s="44"/>
      <c r="O4172" s="44" t="s">
        <v>9880</v>
      </c>
      <c r="P4172" s="44" t="s">
        <v>9876</v>
      </c>
      <c r="Q4172" s="44" t="s">
        <v>4245</v>
      </c>
    </row>
    <row r="4173" spans="1:17" x14ac:dyDescent="0.25">
      <c r="A4173" s="44" t="s">
        <v>12831</v>
      </c>
      <c r="B4173" s="44" t="s">
        <v>10117</v>
      </c>
      <c r="C4173" s="44" t="s">
        <v>12832</v>
      </c>
      <c r="D4173" s="44" t="s">
        <v>74</v>
      </c>
      <c r="E4173" s="44" t="s">
        <v>9899</v>
      </c>
      <c r="F4173" s="44"/>
      <c r="G4173" s="45">
        <v>60</v>
      </c>
      <c r="H4173" s="46">
        <v>0</v>
      </c>
      <c r="I4173" s="44" t="s">
        <v>693</v>
      </c>
      <c r="J4173" s="44" t="s">
        <v>694</v>
      </c>
      <c r="K4173" s="44" t="s">
        <v>566</v>
      </c>
      <c r="L4173" s="44" t="s">
        <v>683</v>
      </c>
      <c r="M4173" s="44" t="s">
        <v>1078</v>
      </c>
      <c r="N4173" s="44"/>
      <c r="O4173" s="44" t="s">
        <v>9880</v>
      </c>
      <c r="P4173" s="44" t="s">
        <v>9876</v>
      </c>
      <c r="Q4173" s="44" t="s">
        <v>4245</v>
      </c>
    </row>
    <row r="4174" spans="1:17" x14ac:dyDescent="0.25">
      <c r="A4174" s="44" t="s">
        <v>12833</v>
      </c>
      <c r="B4174" s="44" t="s">
        <v>10111</v>
      </c>
      <c r="C4174" s="44" t="s">
        <v>12834</v>
      </c>
      <c r="D4174" s="44"/>
      <c r="E4174" s="44" t="s">
        <v>9878</v>
      </c>
      <c r="F4174" s="44" t="s">
        <v>74</v>
      </c>
      <c r="G4174" s="45">
        <v>60</v>
      </c>
      <c r="H4174" s="46">
        <v>0</v>
      </c>
      <c r="I4174" s="44" t="s">
        <v>583</v>
      </c>
      <c r="J4174" s="44" t="s">
        <v>584</v>
      </c>
      <c r="K4174" s="44" t="s">
        <v>566</v>
      </c>
      <c r="L4174" s="44" t="s">
        <v>567</v>
      </c>
      <c r="M4174" s="44" t="s">
        <v>766</v>
      </c>
      <c r="N4174" s="44" t="s">
        <v>2914</v>
      </c>
      <c r="O4174" s="44" t="s">
        <v>9880</v>
      </c>
      <c r="P4174" s="44" t="s">
        <v>9876</v>
      </c>
      <c r="Q4174" s="44" t="s">
        <v>570</v>
      </c>
    </row>
    <row r="4175" spans="1:17" x14ac:dyDescent="0.25">
      <c r="A4175" s="44" t="s">
        <v>12835</v>
      </c>
      <c r="B4175" s="44" t="s">
        <v>10111</v>
      </c>
      <c r="C4175" s="44" t="s">
        <v>12836</v>
      </c>
      <c r="D4175" s="44"/>
      <c r="E4175" s="44" t="s">
        <v>9878</v>
      </c>
      <c r="F4175" s="44" t="s">
        <v>74</v>
      </c>
      <c r="G4175" s="45">
        <v>60</v>
      </c>
      <c r="H4175" s="46">
        <v>0</v>
      </c>
      <c r="I4175" s="44" t="s">
        <v>583</v>
      </c>
      <c r="J4175" s="44" t="s">
        <v>584</v>
      </c>
      <c r="K4175" s="44" t="s">
        <v>566</v>
      </c>
      <c r="L4175" s="44" t="s">
        <v>567</v>
      </c>
      <c r="M4175" s="44" t="s">
        <v>766</v>
      </c>
      <c r="N4175" s="44" t="s">
        <v>3118</v>
      </c>
      <c r="O4175" s="44" t="s">
        <v>9880</v>
      </c>
      <c r="P4175" s="44" t="s">
        <v>9876</v>
      </c>
      <c r="Q4175" s="44" t="s">
        <v>570</v>
      </c>
    </row>
    <row r="4176" spans="1:17" x14ac:dyDescent="0.25">
      <c r="A4176" s="44" t="s">
        <v>12837</v>
      </c>
      <c r="B4176" s="44" t="s">
        <v>10111</v>
      </c>
      <c r="C4176" s="44" t="s">
        <v>12838</v>
      </c>
      <c r="D4176" s="44"/>
      <c r="E4176" s="44" t="s">
        <v>9878</v>
      </c>
      <c r="F4176" s="44" t="s">
        <v>74</v>
      </c>
      <c r="G4176" s="45">
        <v>60</v>
      </c>
      <c r="H4176" s="46">
        <v>0</v>
      </c>
      <c r="I4176" s="44" t="s">
        <v>583</v>
      </c>
      <c r="J4176" s="44" t="s">
        <v>584</v>
      </c>
      <c r="K4176" s="44" t="s">
        <v>566</v>
      </c>
      <c r="L4176" s="44" t="s">
        <v>567</v>
      </c>
      <c r="M4176" s="44" t="s">
        <v>766</v>
      </c>
      <c r="N4176" s="44" t="s">
        <v>11062</v>
      </c>
      <c r="O4176" s="44" t="s">
        <v>9880</v>
      </c>
      <c r="P4176" s="44" t="s">
        <v>9876</v>
      </c>
      <c r="Q4176" s="44" t="s">
        <v>570</v>
      </c>
    </row>
    <row r="4177" spans="1:17" x14ac:dyDescent="0.25">
      <c r="A4177" s="44" t="s">
        <v>12839</v>
      </c>
      <c r="B4177" s="44" t="s">
        <v>10117</v>
      </c>
      <c r="C4177" s="44" t="s">
        <v>12840</v>
      </c>
      <c r="D4177" s="44" t="s">
        <v>74</v>
      </c>
      <c r="E4177" s="44" t="s">
        <v>9899</v>
      </c>
      <c r="F4177" s="44"/>
      <c r="G4177" s="45">
        <v>60</v>
      </c>
      <c r="H4177" s="46">
        <v>0</v>
      </c>
      <c r="I4177" s="44" t="s">
        <v>693</v>
      </c>
      <c r="J4177" s="44" t="s">
        <v>694</v>
      </c>
      <c r="K4177" s="44" t="s">
        <v>566</v>
      </c>
      <c r="L4177" s="44" t="s">
        <v>683</v>
      </c>
      <c r="M4177" s="44" t="s">
        <v>1078</v>
      </c>
      <c r="N4177" s="44"/>
      <c r="O4177" s="44" t="s">
        <v>9880</v>
      </c>
      <c r="P4177" s="44" t="s">
        <v>9876</v>
      </c>
      <c r="Q4177" s="44" t="s">
        <v>4245</v>
      </c>
    </row>
    <row r="4178" spans="1:17" x14ac:dyDescent="0.25">
      <c r="A4178" s="44" t="s">
        <v>12841</v>
      </c>
      <c r="B4178" s="44" t="s">
        <v>10117</v>
      </c>
      <c r="C4178" s="44" t="s">
        <v>12842</v>
      </c>
      <c r="D4178" s="44" t="s">
        <v>74</v>
      </c>
      <c r="E4178" s="44" t="s">
        <v>9899</v>
      </c>
      <c r="F4178" s="44"/>
      <c r="G4178" s="45">
        <v>60</v>
      </c>
      <c r="H4178" s="46">
        <v>0</v>
      </c>
      <c r="I4178" s="44" t="s">
        <v>681</v>
      </c>
      <c r="J4178" s="44" t="s">
        <v>682</v>
      </c>
      <c r="K4178" s="44" t="s">
        <v>566</v>
      </c>
      <c r="L4178" s="44" t="s">
        <v>683</v>
      </c>
      <c r="M4178" s="44" t="s">
        <v>1179</v>
      </c>
      <c r="N4178" s="44"/>
      <c r="O4178" s="44" t="s">
        <v>9880</v>
      </c>
      <c r="P4178" s="44" t="s">
        <v>9876</v>
      </c>
      <c r="Q4178" s="44" t="s">
        <v>4245</v>
      </c>
    </row>
    <row r="4179" spans="1:17" x14ac:dyDescent="0.25">
      <c r="A4179" s="44" t="s">
        <v>12843</v>
      </c>
      <c r="B4179" s="44" t="s">
        <v>10111</v>
      </c>
      <c r="C4179" s="44" t="s">
        <v>12844</v>
      </c>
      <c r="D4179" s="44"/>
      <c r="E4179" s="44" t="s">
        <v>9878</v>
      </c>
      <c r="F4179" s="44" t="s">
        <v>74</v>
      </c>
      <c r="G4179" s="45">
        <v>60</v>
      </c>
      <c r="H4179" s="46">
        <v>0</v>
      </c>
      <c r="I4179" s="44" t="s">
        <v>657</v>
      </c>
      <c r="J4179" s="44" t="s">
        <v>658</v>
      </c>
      <c r="K4179" s="44" t="s">
        <v>566</v>
      </c>
      <c r="L4179" s="44" t="s">
        <v>567</v>
      </c>
      <c r="M4179" s="44" t="s">
        <v>974</v>
      </c>
      <c r="N4179" s="44"/>
      <c r="O4179" s="44" t="s">
        <v>9880</v>
      </c>
      <c r="P4179" s="44" t="s">
        <v>9876</v>
      </c>
      <c r="Q4179" s="44" t="s">
        <v>570</v>
      </c>
    </row>
    <row r="4180" spans="1:17" x14ac:dyDescent="0.25">
      <c r="A4180" s="44" t="s">
        <v>12845</v>
      </c>
      <c r="B4180" s="44" t="s">
        <v>10117</v>
      </c>
      <c r="C4180" s="44" t="s">
        <v>12846</v>
      </c>
      <c r="D4180" s="44" t="s">
        <v>74</v>
      </c>
      <c r="E4180" s="44" t="s">
        <v>9899</v>
      </c>
      <c r="F4180" s="44"/>
      <c r="G4180" s="45">
        <v>60</v>
      </c>
      <c r="H4180" s="46">
        <v>0</v>
      </c>
      <c r="I4180" s="44" t="s">
        <v>681</v>
      </c>
      <c r="J4180" s="44" t="s">
        <v>682</v>
      </c>
      <c r="K4180" s="44" t="s">
        <v>566</v>
      </c>
      <c r="L4180" s="44" t="s">
        <v>683</v>
      </c>
      <c r="M4180" s="44" t="s">
        <v>759</v>
      </c>
      <c r="N4180" s="44"/>
      <c r="O4180" s="44" t="s">
        <v>9880</v>
      </c>
      <c r="P4180" s="44" t="s">
        <v>9876</v>
      </c>
      <c r="Q4180" s="44" t="s">
        <v>4245</v>
      </c>
    </row>
    <row r="4181" spans="1:17" x14ac:dyDescent="0.25">
      <c r="A4181" s="44" t="s">
        <v>12847</v>
      </c>
      <c r="B4181" s="44" t="s">
        <v>10117</v>
      </c>
      <c r="C4181" s="44" t="s">
        <v>12848</v>
      </c>
      <c r="D4181" s="44" t="s">
        <v>74</v>
      </c>
      <c r="E4181" s="44" t="s">
        <v>9899</v>
      </c>
      <c r="F4181" s="44"/>
      <c r="G4181" s="45">
        <v>60</v>
      </c>
      <c r="H4181" s="46">
        <v>0</v>
      </c>
      <c r="I4181" s="44" t="s">
        <v>5074</v>
      </c>
      <c r="J4181" s="44" t="s">
        <v>5075</v>
      </c>
      <c r="K4181" s="44" t="s">
        <v>566</v>
      </c>
      <c r="L4181" s="44" t="s">
        <v>683</v>
      </c>
      <c r="M4181" s="44" t="s">
        <v>1899</v>
      </c>
      <c r="N4181" s="44"/>
      <c r="O4181" s="44" t="s">
        <v>9880</v>
      </c>
      <c r="P4181" s="44" t="s">
        <v>9876</v>
      </c>
      <c r="Q4181" s="44" t="s">
        <v>4245</v>
      </c>
    </row>
    <row r="4182" spans="1:17" x14ac:dyDescent="0.25">
      <c r="A4182" s="44" t="s">
        <v>12849</v>
      </c>
      <c r="B4182" s="44" t="s">
        <v>12850</v>
      </c>
      <c r="C4182" s="44" t="s">
        <v>12851</v>
      </c>
      <c r="D4182" s="44"/>
      <c r="E4182" s="44" t="s">
        <v>10109</v>
      </c>
      <c r="F4182" s="44"/>
      <c r="G4182" s="45">
        <v>60</v>
      </c>
      <c r="H4182" s="46">
        <v>0</v>
      </c>
      <c r="I4182" s="44" t="s">
        <v>617</v>
      </c>
      <c r="J4182" s="44" t="s">
        <v>618</v>
      </c>
      <c r="K4182" s="44" t="s">
        <v>566</v>
      </c>
      <c r="L4182" s="44" t="s">
        <v>899</v>
      </c>
      <c r="M4182" s="44" t="s">
        <v>644</v>
      </c>
      <c r="N4182" s="44"/>
      <c r="O4182" s="44" t="s">
        <v>9880</v>
      </c>
      <c r="P4182" s="44" t="s">
        <v>9876</v>
      </c>
      <c r="Q4182" s="44" t="s">
        <v>570</v>
      </c>
    </row>
    <row r="4183" spans="1:17" x14ac:dyDescent="0.25">
      <c r="A4183" s="44" t="s">
        <v>12852</v>
      </c>
      <c r="B4183" s="44" t="s">
        <v>12853</v>
      </c>
      <c r="C4183" s="44" t="s">
        <v>12854</v>
      </c>
      <c r="D4183" s="44"/>
      <c r="E4183" s="44" t="s">
        <v>10109</v>
      </c>
      <c r="F4183" s="44"/>
      <c r="G4183" s="45">
        <v>60</v>
      </c>
      <c r="H4183" s="46">
        <v>0</v>
      </c>
      <c r="I4183" s="44" t="s">
        <v>617</v>
      </c>
      <c r="J4183" s="44" t="s">
        <v>618</v>
      </c>
      <c r="K4183" s="44" t="s">
        <v>566</v>
      </c>
      <c r="L4183" s="44" t="s">
        <v>899</v>
      </c>
      <c r="M4183" s="44" t="s">
        <v>644</v>
      </c>
      <c r="N4183" s="44"/>
      <c r="O4183" s="44" t="s">
        <v>9880</v>
      </c>
      <c r="P4183" s="44" t="s">
        <v>9876</v>
      </c>
      <c r="Q4183" s="44" t="s">
        <v>570</v>
      </c>
    </row>
    <row r="4184" spans="1:17" x14ac:dyDescent="0.25">
      <c r="A4184" s="44" t="s">
        <v>12855</v>
      </c>
      <c r="B4184" s="44" t="s">
        <v>10117</v>
      </c>
      <c r="C4184" s="44" t="s">
        <v>12856</v>
      </c>
      <c r="D4184" s="44" t="s">
        <v>74</v>
      </c>
      <c r="E4184" s="44" t="s">
        <v>9899</v>
      </c>
      <c r="F4184" s="44"/>
      <c r="G4184" s="45">
        <v>60</v>
      </c>
      <c r="H4184" s="46">
        <v>0</v>
      </c>
      <c r="I4184" s="44" t="s">
        <v>681</v>
      </c>
      <c r="J4184" s="44" t="s">
        <v>682</v>
      </c>
      <c r="K4184" s="44" t="s">
        <v>566</v>
      </c>
      <c r="L4184" s="44" t="s">
        <v>683</v>
      </c>
      <c r="M4184" s="44" t="s">
        <v>1021</v>
      </c>
      <c r="N4184" s="44"/>
      <c r="O4184" s="44" t="s">
        <v>9880</v>
      </c>
      <c r="P4184" s="44" t="s">
        <v>9876</v>
      </c>
      <c r="Q4184" s="44" t="s">
        <v>4245</v>
      </c>
    </row>
    <row r="4185" spans="1:17" x14ac:dyDescent="0.25">
      <c r="A4185" s="44" t="s">
        <v>12857</v>
      </c>
      <c r="B4185" s="44" t="s">
        <v>10117</v>
      </c>
      <c r="C4185" s="44" t="s">
        <v>12858</v>
      </c>
      <c r="D4185" s="44" t="s">
        <v>74</v>
      </c>
      <c r="E4185" s="44" t="s">
        <v>9899</v>
      </c>
      <c r="F4185" s="44"/>
      <c r="G4185" s="45">
        <v>60</v>
      </c>
      <c r="H4185" s="46">
        <v>0</v>
      </c>
      <c r="I4185" s="44" t="s">
        <v>693</v>
      </c>
      <c r="J4185" s="44" t="s">
        <v>694</v>
      </c>
      <c r="K4185" s="44" t="s">
        <v>566</v>
      </c>
      <c r="L4185" s="44" t="s">
        <v>683</v>
      </c>
      <c r="M4185" s="44" t="s">
        <v>1078</v>
      </c>
      <c r="N4185" s="44"/>
      <c r="O4185" s="44" t="s">
        <v>9880</v>
      </c>
      <c r="P4185" s="44" t="s">
        <v>9876</v>
      </c>
      <c r="Q4185" s="44" t="s">
        <v>4245</v>
      </c>
    </row>
    <row r="4186" spans="1:17" x14ac:dyDescent="0.25">
      <c r="A4186" s="44" t="s">
        <v>12859</v>
      </c>
      <c r="B4186" s="44" t="s">
        <v>10117</v>
      </c>
      <c r="C4186" s="44" t="s">
        <v>12860</v>
      </c>
      <c r="D4186" s="44" t="s">
        <v>74</v>
      </c>
      <c r="E4186" s="44" t="s">
        <v>9899</v>
      </c>
      <c r="F4186" s="44"/>
      <c r="G4186" s="45">
        <v>60</v>
      </c>
      <c r="H4186" s="46">
        <v>0</v>
      </c>
      <c r="I4186" s="44" t="s">
        <v>693</v>
      </c>
      <c r="J4186" s="44" t="s">
        <v>694</v>
      </c>
      <c r="K4186" s="44" t="s">
        <v>566</v>
      </c>
      <c r="L4186" s="44" t="s">
        <v>683</v>
      </c>
      <c r="M4186" s="44" t="s">
        <v>1068</v>
      </c>
      <c r="N4186" s="44"/>
      <c r="O4186" s="44" t="s">
        <v>9880</v>
      </c>
      <c r="P4186" s="44" t="s">
        <v>9876</v>
      </c>
      <c r="Q4186" s="44" t="s">
        <v>4245</v>
      </c>
    </row>
    <row r="4187" spans="1:17" x14ac:dyDescent="0.25">
      <c r="A4187" s="44" t="s">
        <v>12861</v>
      </c>
      <c r="B4187" s="44" t="s">
        <v>10117</v>
      </c>
      <c r="C4187" s="44" t="s">
        <v>12862</v>
      </c>
      <c r="D4187" s="44" t="s">
        <v>74</v>
      </c>
      <c r="E4187" s="44" t="s">
        <v>9899</v>
      </c>
      <c r="F4187" s="44"/>
      <c r="G4187" s="45">
        <v>60</v>
      </c>
      <c r="H4187" s="46">
        <v>0</v>
      </c>
      <c r="I4187" s="44" t="s">
        <v>5074</v>
      </c>
      <c r="J4187" s="44" t="s">
        <v>5075</v>
      </c>
      <c r="K4187" s="44" t="s">
        <v>566</v>
      </c>
      <c r="L4187" s="44" t="s">
        <v>683</v>
      </c>
      <c r="M4187" s="44" t="s">
        <v>1092</v>
      </c>
      <c r="N4187" s="44"/>
      <c r="O4187" s="44" t="s">
        <v>9880</v>
      </c>
      <c r="P4187" s="44" t="s">
        <v>9876</v>
      </c>
      <c r="Q4187" s="44" t="s">
        <v>4245</v>
      </c>
    </row>
    <row r="4188" spans="1:17" x14ac:dyDescent="0.25">
      <c r="A4188" s="44" t="s">
        <v>12863</v>
      </c>
      <c r="B4188" s="44" t="s">
        <v>10117</v>
      </c>
      <c r="C4188" s="44" t="s">
        <v>12864</v>
      </c>
      <c r="D4188" s="44" t="s">
        <v>74</v>
      </c>
      <c r="E4188" s="44" t="s">
        <v>9899</v>
      </c>
      <c r="F4188" s="44"/>
      <c r="G4188" s="45">
        <v>60</v>
      </c>
      <c r="H4188" s="46">
        <v>0</v>
      </c>
      <c r="I4188" s="44" t="s">
        <v>681</v>
      </c>
      <c r="J4188" s="44" t="s">
        <v>682</v>
      </c>
      <c r="K4188" s="44" t="s">
        <v>566</v>
      </c>
      <c r="L4188" s="44" t="s">
        <v>683</v>
      </c>
      <c r="M4188" s="44" t="s">
        <v>759</v>
      </c>
      <c r="N4188" s="44"/>
      <c r="O4188" s="44" t="s">
        <v>9880</v>
      </c>
      <c r="P4188" s="44" t="s">
        <v>9876</v>
      </c>
      <c r="Q4188" s="44" t="s">
        <v>4245</v>
      </c>
    </row>
    <row r="4189" spans="1:17" x14ac:dyDescent="0.25">
      <c r="A4189" s="44" t="s">
        <v>12865</v>
      </c>
      <c r="B4189" s="44" t="s">
        <v>10114</v>
      </c>
      <c r="C4189" s="44" t="s">
        <v>12866</v>
      </c>
      <c r="D4189" s="44" t="s">
        <v>74</v>
      </c>
      <c r="E4189" s="44" t="s">
        <v>9899</v>
      </c>
      <c r="F4189" s="44"/>
      <c r="G4189" s="45">
        <v>60</v>
      </c>
      <c r="H4189" s="46">
        <v>0</v>
      </c>
      <c r="I4189" s="44" t="s">
        <v>693</v>
      </c>
      <c r="J4189" s="44" t="s">
        <v>694</v>
      </c>
      <c r="K4189" s="44" t="s">
        <v>566</v>
      </c>
      <c r="L4189" s="44" t="s">
        <v>683</v>
      </c>
      <c r="M4189" s="44" t="s">
        <v>1159</v>
      </c>
      <c r="N4189" s="44"/>
      <c r="O4189" s="44" t="s">
        <v>9880</v>
      </c>
      <c r="P4189" s="44" t="s">
        <v>9876</v>
      </c>
      <c r="Q4189" s="44" t="s">
        <v>4245</v>
      </c>
    </row>
    <row r="4190" spans="1:17" x14ac:dyDescent="0.25">
      <c r="A4190" s="44" t="s">
        <v>12867</v>
      </c>
      <c r="B4190" s="44" t="s">
        <v>10114</v>
      </c>
      <c r="C4190" s="44" t="s">
        <v>12868</v>
      </c>
      <c r="D4190" s="44" t="s">
        <v>74</v>
      </c>
      <c r="E4190" s="44" t="s">
        <v>9899</v>
      </c>
      <c r="F4190" s="44"/>
      <c r="G4190" s="45">
        <v>60</v>
      </c>
      <c r="H4190" s="46">
        <v>0</v>
      </c>
      <c r="I4190" s="44" t="s">
        <v>693</v>
      </c>
      <c r="J4190" s="44" t="s">
        <v>694</v>
      </c>
      <c r="K4190" s="44" t="s">
        <v>566</v>
      </c>
      <c r="L4190" s="44" t="s">
        <v>683</v>
      </c>
      <c r="M4190" s="44" t="s">
        <v>1159</v>
      </c>
      <c r="N4190" s="44"/>
      <c r="O4190" s="44" t="s">
        <v>9880</v>
      </c>
      <c r="P4190" s="44" t="s">
        <v>9876</v>
      </c>
      <c r="Q4190" s="44" t="s">
        <v>4245</v>
      </c>
    </row>
    <row r="4191" spans="1:17" x14ac:dyDescent="0.25">
      <c r="A4191" s="44" t="s">
        <v>12869</v>
      </c>
      <c r="B4191" s="44" t="s">
        <v>10117</v>
      </c>
      <c r="C4191" s="44" t="s">
        <v>12870</v>
      </c>
      <c r="D4191" s="44" t="s">
        <v>74</v>
      </c>
      <c r="E4191" s="44" t="s">
        <v>9899</v>
      </c>
      <c r="F4191" s="44"/>
      <c r="G4191" s="45">
        <v>60</v>
      </c>
      <c r="H4191" s="46">
        <v>0</v>
      </c>
      <c r="I4191" s="44" t="s">
        <v>681</v>
      </c>
      <c r="J4191" s="44" t="s">
        <v>682</v>
      </c>
      <c r="K4191" s="44" t="s">
        <v>566</v>
      </c>
      <c r="L4191" s="44" t="s">
        <v>683</v>
      </c>
      <c r="M4191" s="44" t="s">
        <v>1106</v>
      </c>
      <c r="N4191" s="44"/>
      <c r="O4191" s="44" t="s">
        <v>9880</v>
      </c>
      <c r="P4191" s="44" t="s">
        <v>9876</v>
      </c>
      <c r="Q4191" s="44" t="s">
        <v>4245</v>
      </c>
    </row>
    <row r="4192" spans="1:17" x14ac:dyDescent="0.25">
      <c r="A4192" s="44" t="s">
        <v>12871</v>
      </c>
      <c r="B4192" s="44" t="s">
        <v>10117</v>
      </c>
      <c r="C4192" s="44" t="s">
        <v>12872</v>
      </c>
      <c r="D4192" s="44" t="s">
        <v>74</v>
      </c>
      <c r="E4192" s="44" t="s">
        <v>9899</v>
      </c>
      <c r="F4192" s="44"/>
      <c r="G4192" s="45">
        <v>60</v>
      </c>
      <c r="H4192" s="46">
        <v>0</v>
      </c>
      <c r="I4192" s="44" t="s">
        <v>681</v>
      </c>
      <c r="J4192" s="44" t="s">
        <v>682</v>
      </c>
      <c r="K4192" s="44" t="s">
        <v>566</v>
      </c>
      <c r="L4192" s="44" t="s">
        <v>683</v>
      </c>
      <c r="M4192" s="44" t="s">
        <v>1014</v>
      </c>
      <c r="N4192" s="44"/>
      <c r="O4192" s="44" t="s">
        <v>9880</v>
      </c>
      <c r="P4192" s="44" t="s">
        <v>9876</v>
      </c>
      <c r="Q4192" s="44" t="s">
        <v>4245</v>
      </c>
    </row>
    <row r="4193" spans="1:17" x14ac:dyDescent="0.25">
      <c r="A4193" s="44" t="s">
        <v>12873</v>
      </c>
      <c r="B4193" s="44" t="s">
        <v>10117</v>
      </c>
      <c r="C4193" s="44" t="s">
        <v>12874</v>
      </c>
      <c r="D4193" s="44" t="s">
        <v>74</v>
      </c>
      <c r="E4193" s="44" t="s">
        <v>9899</v>
      </c>
      <c r="F4193" s="44"/>
      <c r="G4193" s="45">
        <v>60</v>
      </c>
      <c r="H4193" s="46">
        <v>0</v>
      </c>
      <c r="I4193" s="44" t="s">
        <v>693</v>
      </c>
      <c r="J4193" s="44" t="s">
        <v>694</v>
      </c>
      <c r="K4193" s="44" t="s">
        <v>566</v>
      </c>
      <c r="L4193" s="44" t="s">
        <v>683</v>
      </c>
      <c r="M4193" s="44" t="s">
        <v>1078</v>
      </c>
      <c r="N4193" s="44"/>
      <c r="O4193" s="44" t="s">
        <v>9880</v>
      </c>
      <c r="P4193" s="44" t="s">
        <v>9876</v>
      </c>
      <c r="Q4193" s="44" t="s">
        <v>4245</v>
      </c>
    </row>
    <row r="4194" spans="1:17" x14ac:dyDescent="0.25">
      <c r="A4194" s="44" t="s">
        <v>12875</v>
      </c>
      <c r="B4194" s="44" t="s">
        <v>10117</v>
      </c>
      <c r="C4194" s="44" t="s">
        <v>12876</v>
      </c>
      <c r="D4194" s="44" t="s">
        <v>74</v>
      </c>
      <c r="E4194" s="44" t="s">
        <v>9899</v>
      </c>
      <c r="F4194" s="44"/>
      <c r="G4194" s="45">
        <v>60</v>
      </c>
      <c r="H4194" s="46">
        <v>0</v>
      </c>
      <c r="I4194" s="44" t="s">
        <v>681</v>
      </c>
      <c r="J4194" s="44" t="s">
        <v>682</v>
      </c>
      <c r="K4194" s="44" t="s">
        <v>566</v>
      </c>
      <c r="L4194" s="44" t="s">
        <v>683</v>
      </c>
      <c r="M4194" s="44" t="s">
        <v>759</v>
      </c>
      <c r="N4194" s="44"/>
      <c r="O4194" s="44" t="s">
        <v>9880</v>
      </c>
      <c r="P4194" s="44" t="s">
        <v>9876</v>
      </c>
      <c r="Q4194" s="44" t="s">
        <v>4245</v>
      </c>
    </row>
    <row r="4195" spans="1:17" x14ac:dyDescent="0.25">
      <c r="A4195" s="44" t="s">
        <v>12877</v>
      </c>
      <c r="B4195" s="44" t="s">
        <v>10117</v>
      </c>
      <c r="C4195" s="44" t="s">
        <v>12878</v>
      </c>
      <c r="D4195" s="44" t="s">
        <v>74</v>
      </c>
      <c r="E4195" s="44" t="s">
        <v>10891</v>
      </c>
      <c r="F4195" s="44"/>
      <c r="G4195" s="45">
        <v>60</v>
      </c>
      <c r="H4195" s="46">
        <v>0</v>
      </c>
      <c r="I4195" s="44" t="s">
        <v>681</v>
      </c>
      <c r="J4195" s="44" t="s">
        <v>682</v>
      </c>
      <c r="K4195" s="44" t="s">
        <v>566</v>
      </c>
      <c r="L4195" s="44" t="s">
        <v>683</v>
      </c>
      <c r="M4195" s="44" t="s">
        <v>6624</v>
      </c>
      <c r="N4195" s="44"/>
      <c r="O4195" s="44" t="s">
        <v>9880</v>
      </c>
      <c r="P4195" s="44" t="s">
        <v>9876</v>
      </c>
      <c r="Q4195" s="44" t="s">
        <v>4245</v>
      </c>
    </row>
    <row r="4196" spans="1:17" x14ac:dyDescent="0.25">
      <c r="A4196" s="44" t="s">
        <v>12879</v>
      </c>
      <c r="B4196" s="44" t="s">
        <v>10117</v>
      </c>
      <c r="C4196" s="44" t="s">
        <v>12880</v>
      </c>
      <c r="D4196" s="44" t="s">
        <v>74</v>
      </c>
      <c r="E4196" s="44" t="s">
        <v>9899</v>
      </c>
      <c r="F4196" s="44"/>
      <c r="G4196" s="45">
        <v>60</v>
      </c>
      <c r="H4196" s="46">
        <v>0</v>
      </c>
      <c r="I4196" s="44" t="s">
        <v>681</v>
      </c>
      <c r="J4196" s="44" t="s">
        <v>682</v>
      </c>
      <c r="K4196" s="44" t="s">
        <v>566</v>
      </c>
      <c r="L4196" s="44" t="s">
        <v>683</v>
      </c>
      <c r="M4196" s="44" t="s">
        <v>759</v>
      </c>
      <c r="N4196" s="44"/>
      <c r="O4196" s="44" t="s">
        <v>9880</v>
      </c>
      <c r="P4196" s="44" t="s">
        <v>9876</v>
      </c>
      <c r="Q4196" s="44" t="s">
        <v>4245</v>
      </c>
    </row>
    <row r="4197" spans="1:17" x14ac:dyDescent="0.25">
      <c r="A4197" s="44" t="s">
        <v>12881</v>
      </c>
      <c r="B4197" s="44" t="s">
        <v>10117</v>
      </c>
      <c r="C4197" s="44" t="s">
        <v>12882</v>
      </c>
      <c r="D4197" s="44" t="s">
        <v>74</v>
      </c>
      <c r="E4197" s="44" t="s">
        <v>9899</v>
      </c>
      <c r="F4197" s="44"/>
      <c r="G4197" s="45">
        <v>60</v>
      </c>
      <c r="H4197" s="46">
        <v>0</v>
      </c>
      <c r="I4197" s="44" t="s">
        <v>5074</v>
      </c>
      <c r="J4197" s="44" t="s">
        <v>5075</v>
      </c>
      <c r="K4197" s="44" t="s">
        <v>566</v>
      </c>
      <c r="L4197" s="44" t="s">
        <v>683</v>
      </c>
      <c r="M4197" s="44" t="s">
        <v>684</v>
      </c>
      <c r="N4197" s="44"/>
      <c r="O4197" s="44" t="s">
        <v>9880</v>
      </c>
      <c r="P4197" s="44" t="s">
        <v>9876</v>
      </c>
      <c r="Q4197" s="44" t="s">
        <v>4245</v>
      </c>
    </row>
    <row r="4198" spans="1:17" x14ac:dyDescent="0.25">
      <c r="A4198" s="44" t="s">
        <v>12883</v>
      </c>
      <c r="B4198" s="44" t="s">
        <v>10114</v>
      </c>
      <c r="C4198" s="44" t="s">
        <v>12884</v>
      </c>
      <c r="D4198" s="44" t="s">
        <v>74</v>
      </c>
      <c r="E4198" s="44" t="s">
        <v>9899</v>
      </c>
      <c r="F4198" s="44"/>
      <c r="G4198" s="45">
        <v>60</v>
      </c>
      <c r="H4198" s="46">
        <v>0</v>
      </c>
      <c r="I4198" s="44" t="s">
        <v>5074</v>
      </c>
      <c r="J4198" s="44" t="s">
        <v>5075</v>
      </c>
      <c r="K4198" s="44" t="s">
        <v>566</v>
      </c>
      <c r="L4198" s="44" t="s">
        <v>683</v>
      </c>
      <c r="M4198" s="44" t="s">
        <v>4297</v>
      </c>
      <c r="N4198" s="44"/>
      <c r="O4198" s="44" t="s">
        <v>9880</v>
      </c>
      <c r="P4198" s="44" t="s">
        <v>9876</v>
      </c>
      <c r="Q4198" s="44" t="s">
        <v>4245</v>
      </c>
    </row>
    <row r="4199" spans="1:17" x14ac:dyDescent="0.25">
      <c r="A4199" s="44" t="s">
        <v>12885</v>
      </c>
      <c r="B4199" s="44" t="s">
        <v>10117</v>
      </c>
      <c r="C4199" s="44" t="s">
        <v>12886</v>
      </c>
      <c r="D4199" s="44" t="s">
        <v>74</v>
      </c>
      <c r="E4199" s="44" t="s">
        <v>9899</v>
      </c>
      <c r="F4199" s="44"/>
      <c r="G4199" s="45">
        <v>60</v>
      </c>
      <c r="H4199" s="46">
        <v>0</v>
      </c>
      <c r="I4199" s="44" t="s">
        <v>5074</v>
      </c>
      <c r="J4199" s="44" t="s">
        <v>5075</v>
      </c>
      <c r="K4199" s="44" t="s">
        <v>566</v>
      </c>
      <c r="L4199" s="44" t="s">
        <v>683</v>
      </c>
      <c r="M4199" s="44" t="s">
        <v>1199</v>
      </c>
      <c r="N4199" s="44"/>
      <c r="O4199" s="44" t="s">
        <v>9880</v>
      </c>
      <c r="P4199" s="44" t="s">
        <v>9876</v>
      </c>
      <c r="Q4199" s="44" t="s">
        <v>4245</v>
      </c>
    </row>
    <row r="4200" spans="1:17" x14ac:dyDescent="0.25">
      <c r="A4200" s="44" t="s">
        <v>12887</v>
      </c>
      <c r="B4200" s="44" t="s">
        <v>10117</v>
      </c>
      <c r="C4200" s="44" t="s">
        <v>12888</v>
      </c>
      <c r="D4200" s="44" t="s">
        <v>74</v>
      </c>
      <c r="E4200" s="44" t="s">
        <v>9899</v>
      </c>
      <c r="F4200" s="44"/>
      <c r="G4200" s="45">
        <v>60</v>
      </c>
      <c r="H4200" s="46">
        <v>0</v>
      </c>
      <c r="I4200" s="44" t="s">
        <v>681</v>
      </c>
      <c r="J4200" s="44" t="s">
        <v>682</v>
      </c>
      <c r="K4200" s="44" t="s">
        <v>566</v>
      </c>
      <c r="L4200" s="44" t="s">
        <v>683</v>
      </c>
      <c r="M4200" s="44" t="s">
        <v>1106</v>
      </c>
      <c r="N4200" s="44"/>
      <c r="O4200" s="44" t="s">
        <v>9880</v>
      </c>
      <c r="P4200" s="44" t="s">
        <v>9876</v>
      </c>
      <c r="Q4200" s="44" t="s">
        <v>4245</v>
      </c>
    </row>
    <row r="4201" spans="1:17" x14ac:dyDescent="0.25">
      <c r="A4201" s="44" t="s">
        <v>12889</v>
      </c>
      <c r="B4201" s="44" t="s">
        <v>10117</v>
      </c>
      <c r="C4201" s="44" t="s">
        <v>12890</v>
      </c>
      <c r="D4201" s="44" t="s">
        <v>74</v>
      </c>
      <c r="E4201" s="44" t="s">
        <v>9899</v>
      </c>
      <c r="F4201" s="44"/>
      <c r="G4201" s="45">
        <v>60</v>
      </c>
      <c r="H4201" s="46">
        <v>0</v>
      </c>
      <c r="I4201" s="44" t="s">
        <v>5074</v>
      </c>
      <c r="J4201" s="44" t="s">
        <v>5075</v>
      </c>
      <c r="K4201" s="44" t="s">
        <v>566</v>
      </c>
      <c r="L4201" s="44" t="s">
        <v>683</v>
      </c>
      <c r="M4201" s="44" t="s">
        <v>1899</v>
      </c>
      <c r="N4201" s="44"/>
      <c r="O4201" s="44" t="s">
        <v>9880</v>
      </c>
      <c r="P4201" s="44" t="s">
        <v>9876</v>
      </c>
      <c r="Q4201" s="44" t="s">
        <v>4245</v>
      </c>
    </row>
    <row r="4202" spans="1:17" x14ac:dyDescent="0.25">
      <c r="A4202" s="44" t="s">
        <v>12891</v>
      </c>
      <c r="B4202" s="44" t="s">
        <v>10111</v>
      </c>
      <c r="C4202" s="44" t="s">
        <v>12892</v>
      </c>
      <c r="D4202" s="44"/>
      <c r="E4202" s="44" t="s">
        <v>9878</v>
      </c>
      <c r="F4202" s="44" t="s">
        <v>74</v>
      </c>
      <c r="G4202" s="45">
        <v>60</v>
      </c>
      <c r="H4202" s="46">
        <v>0</v>
      </c>
      <c r="I4202" s="44" t="s">
        <v>575</v>
      </c>
      <c r="J4202" s="44" t="s">
        <v>576</v>
      </c>
      <c r="K4202" s="44" t="s">
        <v>566</v>
      </c>
      <c r="L4202" s="44" t="s">
        <v>567</v>
      </c>
      <c r="M4202" s="44" t="s">
        <v>1217</v>
      </c>
      <c r="N4202" s="44"/>
      <c r="O4202" s="44" t="s">
        <v>9880</v>
      </c>
      <c r="P4202" s="44" t="s">
        <v>9876</v>
      </c>
      <c r="Q4202" s="44" t="s">
        <v>570</v>
      </c>
    </row>
    <row r="4203" spans="1:17" x14ac:dyDescent="0.25">
      <c r="A4203" s="44" t="s">
        <v>12893</v>
      </c>
      <c r="B4203" s="44" t="s">
        <v>10111</v>
      </c>
      <c r="C4203" s="44" t="s">
        <v>12894</v>
      </c>
      <c r="D4203" s="44"/>
      <c r="E4203" s="44" t="s">
        <v>9878</v>
      </c>
      <c r="F4203" s="44" t="s">
        <v>74</v>
      </c>
      <c r="G4203" s="45">
        <v>60</v>
      </c>
      <c r="H4203" s="46">
        <v>0</v>
      </c>
      <c r="I4203" s="44" t="s">
        <v>623</v>
      </c>
      <c r="J4203" s="44" t="s">
        <v>624</v>
      </c>
      <c r="K4203" s="44" t="s">
        <v>566</v>
      </c>
      <c r="L4203" s="44" t="s">
        <v>567</v>
      </c>
      <c r="M4203" s="44" t="s">
        <v>725</v>
      </c>
      <c r="N4203" s="44"/>
      <c r="O4203" s="44" t="s">
        <v>9880</v>
      </c>
      <c r="P4203" s="44" t="s">
        <v>9876</v>
      </c>
      <c r="Q4203" s="44" t="s">
        <v>570</v>
      </c>
    </row>
    <row r="4204" spans="1:17" x14ac:dyDescent="0.25">
      <c r="A4204" s="44" t="s">
        <v>12895</v>
      </c>
      <c r="B4204" s="44" t="s">
        <v>10114</v>
      </c>
      <c r="C4204" s="44" t="s">
        <v>12896</v>
      </c>
      <c r="D4204" s="44" t="s">
        <v>74</v>
      </c>
      <c r="E4204" s="44" t="s">
        <v>9899</v>
      </c>
      <c r="F4204" s="44"/>
      <c r="G4204" s="45">
        <v>60</v>
      </c>
      <c r="H4204" s="46">
        <v>0</v>
      </c>
      <c r="I4204" s="44" t="s">
        <v>693</v>
      </c>
      <c r="J4204" s="44" t="s">
        <v>694</v>
      </c>
      <c r="K4204" s="44" t="s">
        <v>566</v>
      </c>
      <c r="L4204" s="44" t="s">
        <v>683</v>
      </c>
      <c r="M4204" s="44" t="s">
        <v>9859</v>
      </c>
      <c r="N4204" s="44"/>
      <c r="O4204" s="44" t="s">
        <v>9880</v>
      </c>
      <c r="P4204" s="44" t="s">
        <v>9876</v>
      </c>
      <c r="Q4204" s="44" t="s">
        <v>4245</v>
      </c>
    </row>
    <row r="4205" spans="1:17" x14ac:dyDescent="0.25">
      <c r="A4205" s="44" t="s">
        <v>12897</v>
      </c>
      <c r="B4205" s="44" t="s">
        <v>10117</v>
      </c>
      <c r="C4205" s="44" t="s">
        <v>12898</v>
      </c>
      <c r="D4205" s="44" t="s">
        <v>74</v>
      </c>
      <c r="E4205" s="44" t="s">
        <v>9899</v>
      </c>
      <c r="F4205" s="44"/>
      <c r="G4205" s="45">
        <v>60</v>
      </c>
      <c r="H4205" s="46">
        <v>0</v>
      </c>
      <c r="I4205" s="44" t="s">
        <v>5074</v>
      </c>
      <c r="J4205" s="44" t="s">
        <v>5075</v>
      </c>
      <c r="K4205" s="44" t="s">
        <v>566</v>
      </c>
      <c r="L4205" s="44" t="s">
        <v>683</v>
      </c>
      <c r="M4205" s="44" t="s">
        <v>1092</v>
      </c>
      <c r="N4205" s="44"/>
      <c r="O4205" s="44" t="s">
        <v>9880</v>
      </c>
      <c r="P4205" s="44" t="s">
        <v>9876</v>
      </c>
      <c r="Q4205" s="44" t="s">
        <v>4245</v>
      </c>
    </row>
    <row r="4206" spans="1:17" x14ac:dyDescent="0.25">
      <c r="A4206" s="44" t="s">
        <v>12899</v>
      </c>
      <c r="B4206" s="44" t="s">
        <v>10117</v>
      </c>
      <c r="C4206" s="44" t="s">
        <v>12900</v>
      </c>
      <c r="D4206" s="44" t="s">
        <v>74</v>
      </c>
      <c r="E4206" s="44" t="s">
        <v>9899</v>
      </c>
      <c r="F4206" s="44"/>
      <c r="G4206" s="45">
        <v>60</v>
      </c>
      <c r="H4206" s="46">
        <v>0</v>
      </c>
      <c r="I4206" s="44" t="s">
        <v>5074</v>
      </c>
      <c r="J4206" s="44" t="s">
        <v>5075</v>
      </c>
      <c r="K4206" s="44" t="s">
        <v>566</v>
      </c>
      <c r="L4206" s="44" t="s">
        <v>683</v>
      </c>
      <c r="M4206" s="44" t="s">
        <v>9445</v>
      </c>
      <c r="N4206" s="44"/>
      <c r="O4206" s="44" t="s">
        <v>9880</v>
      </c>
      <c r="P4206" s="44" t="s">
        <v>9876</v>
      </c>
      <c r="Q4206" s="44" t="s">
        <v>4245</v>
      </c>
    </row>
    <row r="4207" spans="1:17" x14ac:dyDescent="0.25">
      <c r="A4207" s="44" t="s">
        <v>12901</v>
      </c>
      <c r="B4207" s="44" t="s">
        <v>10117</v>
      </c>
      <c r="C4207" s="44" t="s">
        <v>12902</v>
      </c>
      <c r="D4207" s="44" t="s">
        <v>74</v>
      </c>
      <c r="E4207" s="44" t="s">
        <v>9899</v>
      </c>
      <c r="F4207" s="44"/>
      <c r="G4207" s="45">
        <v>60</v>
      </c>
      <c r="H4207" s="46">
        <v>0</v>
      </c>
      <c r="I4207" s="44" t="s">
        <v>5074</v>
      </c>
      <c r="J4207" s="44" t="s">
        <v>5075</v>
      </c>
      <c r="K4207" s="44" t="s">
        <v>566</v>
      </c>
      <c r="L4207" s="44" t="s">
        <v>683</v>
      </c>
      <c r="M4207" s="44" t="s">
        <v>9445</v>
      </c>
      <c r="N4207" s="44"/>
      <c r="O4207" s="44" t="s">
        <v>9880</v>
      </c>
      <c r="P4207" s="44" t="s">
        <v>9876</v>
      </c>
      <c r="Q4207" s="44" t="s">
        <v>4245</v>
      </c>
    </row>
    <row r="4208" spans="1:17" x14ac:dyDescent="0.25">
      <c r="A4208" s="44" t="s">
        <v>12903</v>
      </c>
      <c r="B4208" s="44" t="s">
        <v>10111</v>
      </c>
      <c r="C4208" s="44" t="s">
        <v>12904</v>
      </c>
      <c r="D4208" s="44"/>
      <c r="E4208" s="44" t="s">
        <v>9878</v>
      </c>
      <c r="F4208" s="44" t="s">
        <v>74</v>
      </c>
      <c r="G4208" s="45">
        <v>60</v>
      </c>
      <c r="H4208" s="46">
        <v>0</v>
      </c>
      <c r="I4208" s="44" t="s">
        <v>575</v>
      </c>
      <c r="J4208" s="44" t="s">
        <v>576</v>
      </c>
      <c r="K4208" s="44" t="s">
        <v>566</v>
      </c>
      <c r="L4208" s="44" t="s">
        <v>567</v>
      </c>
      <c r="M4208" s="44" t="s">
        <v>629</v>
      </c>
      <c r="N4208" s="44"/>
      <c r="O4208" s="44" t="s">
        <v>9880</v>
      </c>
      <c r="P4208" s="44" t="s">
        <v>9876</v>
      </c>
      <c r="Q4208" s="44" t="s">
        <v>570</v>
      </c>
    </row>
    <row r="4209" spans="1:17" x14ac:dyDescent="0.25">
      <c r="A4209" s="44" t="s">
        <v>12905</v>
      </c>
      <c r="B4209" s="44" t="s">
        <v>10117</v>
      </c>
      <c r="C4209" s="44" t="s">
        <v>12906</v>
      </c>
      <c r="D4209" s="44" t="s">
        <v>74</v>
      </c>
      <c r="E4209" s="44" t="s">
        <v>9899</v>
      </c>
      <c r="F4209" s="44"/>
      <c r="G4209" s="45">
        <v>60</v>
      </c>
      <c r="H4209" s="46">
        <v>0</v>
      </c>
      <c r="I4209" s="44" t="s">
        <v>693</v>
      </c>
      <c r="J4209" s="44" t="s">
        <v>694</v>
      </c>
      <c r="K4209" s="44" t="s">
        <v>566</v>
      </c>
      <c r="L4209" s="44" t="s">
        <v>683</v>
      </c>
      <c r="M4209" s="44" t="s">
        <v>1068</v>
      </c>
      <c r="N4209" s="44"/>
      <c r="O4209" s="44" t="s">
        <v>9880</v>
      </c>
      <c r="P4209" s="44" t="s">
        <v>9876</v>
      </c>
      <c r="Q4209" s="44" t="s">
        <v>4245</v>
      </c>
    </row>
    <row r="4210" spans="1:17" x14ac:dyDescent="0.25">
      <c r="A4210" s="44" t="s">
        <v>12907</v>
      </c>
      <c r="B4210" s="44" t="s">
        <v>10117</v>
      </c>
      <c r="C4210" s="44" t="s">
        <v>12908</v>
      </c>
      <c r="D4210" s="44" t="s">
        <v>74</v>
      </c>
      <c r="E4210" s="44" t="s">
        <v>9899</v>
      </c>
      <c r="F4210" s="44"/>
      <c r="G4210" s="45">
        <v>60</v>
      </c>
      <c r="H4210" s="46">
        <v>0</v>
      </c>
      <c r="I4210" s="44" t="s">
        <v>5074</v>
      </c>
      <c r="J4210" s="44" t="s">
        <v>5075</v>
      </c>
      <c r="K4210" s="44" t="s">
        <v>566</v>
      </c>
      <c r="L4210" s="44" t="s">
        <v>683</v>
      </c>
      <c r="M4210" s="44" t="s">
        <v>1199</v>
      </c>
      <c r="N4210" s="44"/>
      <c r="O4210" s="44" t="s">
        <v>9880</v>
      </c>
      <c r="P4210" s="44" t="s">
        <v>9876</v>
      </c>
      <c r="Q4210" s="44" t="s">
        <v>4245</v>
      </c>
    </row>
    <row r="4211" spans="1:17" x14ac:dyDescent="0.25">
      <c r="A4211" s="44" t="s">
        <v>12909</v>
      </c>
      <c r="B4211" s="44" t="s">
        <v>10114</v>
      </c>
      <c r="C4211" s="44" t="s">
        <v>12910</v>
      </c>
      <c r="D4211" s="44" t="s">
        <v>74</v>
      </c>
      <c r="E4211" s="44" t="s">
        <v>9899</v>
      </c>
      <c r="F4211" s="44"/>
      <c r="G4211" s="45">
        <v>60</v>
      </c>
      <c r="H4211" s="46">
        <v>0</v>
      </c>
      <c r="I4211" s="44" t="s">
        <v>693</v>
      </c>
      <c r="J4211" s="44" t="s">
        <v>694</v>
      </c>
      <c r="K4211" s="44" t="s">
        <v>566</v>
      </c>
      <c r="L4211" s="44" t="s">
        <v>683</v>
      </c>
      <c r="M4211" s="44" t="s">
        <v>9859</v>
      </c>
      <c r="N4211" s="44"/>
      <c r="O4211" s="44" t="s">
        <v>9880</v>
      </c>
      <c r="P4211" s="44" t="s">
        <v>9876</v>
      </c>
      <c r="Q4211" s="44" t="s">
        <v>4245</v>
      </c>
    </row>
    <row r="4212" spans="1:17" x14ac:dyDescent="0.25">
      <c r="A4212" s="44" t="s">
        <v>12911</v>
      </c>
      <c r="B4212" s="44" t="s">
        <v>10111</v>
      </c>
      <c r="C4212" s="44" t="s">
        <v>12912</v>
      </c>
      <c r="D4212" s="44"/>
      <c r="E4212" s="44" t="s">
        <v>9878</v>
      </c>
      <c r="F4212" s="44" t="s">
        <v>74</v>
      </c>
      <c r="G4212" s="45">
        <v>60</v>
      </c>
      <c r="H4212" s="46">
        <v>0</v>
      </c>
      <c r="I4212" s="44" t="s">
        <v>583</v>
      </c>
      <c r="J4212" s="44" t="s">
        <v>584</v>
      </c>
      <c r="K4212" s="44" t="s">
        <v>566</v>
      </c>
      <c r="L4212" s="44" t="s">
        <v>567</v>
      </c>
      <c r="M4212" s="44" t="s">
        <v>597</v>
      </c>
      <c r="N4212" s="44"/>
      <c r="O4212" s="44" t="s">
        <v>9880</v>
      </c>
      <c r="P4212" s="44" t="s">
        <v>9876</v>
      </c>
      <c r="Q4212" s="44" t="s">
        <v>570</v>
      </c>
    </row>
    <row r="4213" spans="1:17" x14ac:dyDescent="0.25">
      <c r="A4213" s="44" t="s">
        <v>12913</v>
      </c>
      <c r="B4213" s="44" t="s">
        <v>10117</v>
      </c>
      <c r="C4213" s="44" t="s">
        <v>12914</v>
      </c>
      <c r="D4213" s="44" t="s">
        <v>74</v>
      </c>
      <c r="E4213" s="44" t="s">
        <v>9899</v>
      </c>
      <c r="F4213" s="44"/>
      <c r="G4213" s="45">
        <v>60</v>
      </c>
      <c r="H4213" s="46">
        <v>0</v>
      </c>
      <c r="I4213" s="44" t="s">
        <v>693</v>
      </c>
      <c r="J4213" s="44" t="s">
        <v>694</v>
      </c>
      <c r="K4213" s="44" t="s">
        <v>566</v>
      </c>
      <c r="L4213" s="44" t="s">
        <v>683</v>
      </c>
      <c r="M4213" s="44" t="s">
        <v>1068</v>
      </c>
      <c r="N4213" s="44"/>
      <c r="O4213" s="44" t="s">
        <v>9880</v>
      </c>
      <c r="P4213" s="44" t="s">
        <v>9876</v>
      </c>
      <c r="Q4213" s="44" t="s">
        <v>4245</v>
      </c>
    </row>
    <row r="4214" spans="1:17" x14ac:dyDescent="0.25">
      <c r="A4214" s="44" t="s">
        <v>12915</v>
      </c>
      <c r="B4214" s="44" t="s">
        <v>10117</v>
      </c>
      <c r="C4214" s="44" t="s">
        <v>12916</v>
      </c>
      <c r="D4214" s="44" t="s">
        <v>74</v>
      </c>
      <c r="E4214" s="44" t="s">
        <v>9899</v>
      </c>
      <c r="F4214" s="44"/>
      <c r="G4214" s="45">
        <v>60</v>
      </c>
      <c r="H4214" s="46">
        <v>0</v>
      </c>
      <c r="I4214" s="44" t="s">
        <v>681</v>
      </c>
      <c r="J4214" s="44" t="s">
        <v>682</v>
      </c>
      <c r="K4214" s="44" t="s">
        <v>566</v>
      </c>
      <c r="L4214" s="44" t="s">
        <v>683</v>
      </c>
      <c r="M4214" s="44" t="s">
        <v>759</v>
      </c>
      <c r="N4214" s="44"/>
      <c r="O4214" s="44" t="s">
        <v>9880</v>
      </c>
      <c r="P4214" s="44" t="s">
        <v>9876</v>
      </c>
      <c r="Q4214" s="44" t="s">
        <v>4245</v>
      </c>
    </row>
    <row r="4215" spans="1:17" x14ac:dyDescent="0.25">
      <c r="A4215" s="44" t="s">
        <v>12917</v>
      </c>
      <c r="B4215" s="44" t="s">
        <v>10102</v>
      </c>
      <c r="C4215" s="44" t="s">
        <v>12918</v>
      </c>
      <c r="D4215" s="44"/>
      <c r="E4215" s="44" t="s">
        <v>9878</v>
      </c>
      <c r="F4215" s="44" t="s">
        <v>74</v>
      </c>
      <c r="G4215" s="45">
        <v>60</v>
      </c>
      <c r="H4215" s="46">
        <v>0</v>
      </c>
      <c r="I4215" s="44" t="s">
        <v>657</v>
      </c>
      <c r="J4215" s="44" t="s">
        <v>658</v>
      </c>
      <c r="K4215" s="44" t="s">
        <v>566</v>
      </c>
      <c r="L4215" s="44" t="s">
        <v>567</v>
      </c>
      <c r="M4215" s="44" t="s">
        <v>2445</v>
      </c>
      <c r="N4215" s="44"/>
      <c r="O4215" s="44" t="s">
        <v>9880</v>
      </c>
      <c r="P4215" s="44" t="s">
        <v>9876</v>
      </c>
      <c r="Q4215" s="44" t="s">
        <v>570</v>
      </c>
    </row>
    <row r="4216" spans="1:17" x14ac:dyDescent="0.25">
      <c r="A4216" s="44" t="s">
        <v>12919</v>
      </c>
      <c r="B4216" s="44" t="s">
        <v>10117</v>
      </c>
      <c r="C4216" s="44" t="s">
        <v>12920</v>
      </c>
      <c r="D4216" s="44" t="s">
        <v>74</v>
      </c>
      <c r="E4216" s="44" t="s">
        <v>10891</v>
      </c>
      <c r="F4216" s="44"/>
      <c r="G4216" s="45">
        <v>60</v>
      </c>
      <c r="H4216" s="46">
        <v>0</v>
      </c>
      <c r="I4216" s="44" t="s">
        <v>681</v>
      </c>
      <c r="J4216" s="44" t="s">
        <v>682</v>
      </c>
      <c r="K4216" s="44" t="s">
        <v>566</v>
      </c>
      <c r="L4216" s="44" t="s">
        <v>683</v>
      </c>
      <c r="M4216" s="44" t="s">
        <v>6624</v>
      </c>
      <c r="N4216" s="44"/>
      <c r="O4216" s="44" t="s">
        <v>9880</v>
      </c>
      <c r="P4216" s="44" t="s">
        <v>9876</v>
      </c>
      <c r="Q4216" s="44" t="s">
        <v>4245</v>
      </c>
    </row>
    <row r="4217" spans="1:17" x14ac:dyDescent="0.25">
      <c r="A4217" s="44" t="s">
        <v>12921</v>
      </c>
      <c r="B4217" s="44" t="s">
        <v>10114</v>
      </c>
      <c r="C4217" s="44" t="s">
        <v>12922</v>
      </c>
      <c r="D4217" s="44" t="s">
        <v>74</v>
      </c>
      <c r="E4217" s="44" t="s">
        <v>9899</v>
      </c>
      <c r="F4217" s="44"/>
      <c r="G4217" s="45">
        <v>60</v>
      </c>
      <c r="H4217" s="46">
        <v>0</v>
      </c>
      <c r="I4217" s="44" t="s">
        <v>693</v>
      </c>
      <c r="J4217" s="44" t="s">
        <v>694</v>
      </c>
      <c r="K4217" s="44" t="s">
        <v>566</v>
      </c>
      <c r="L4217" s="44" t="s">
        <v>683</v>
      </c>
      <c r="M4217" s="44" t="s">
        <v>9859</v>
      </c>
      <c r="N4217" s="44"/>
      <c r="O4217" s="44" t="s">
        <v>9880</v>
      </c>
      <c r="P4217" s="44" t="s">
        <v>9876</v>
      </c>
      <c r="Q4217" s="44" t="s">
        <v>4245</v>
      </c>
    </row>
    <row r="4218" spans="1:17" x14ac:dyDescent="0.25">
      <c r="A4218" s="44" t="s">
        <v>12923</v>
      </c>
      <c r="B4218" s="44" t="s">
        <v>10117</v>
      </c>
      <c r="C4218" s="44" t="s">
        <v>12924</v>
      </c>
      <c r="D4218" s="44" t="s">
        <v>74</v>
      </c>
      <c r="E4218" s="44" t="s">
        <v>9899</v>
      </c>
      <c r="F4218" s="44"/>
      <c r="G4218" s="45">
        <v>60</v>
      </c>
      <c r="H4218" s="46">
        <v>0</v>
      </c>
      <c r="I4218" s="44" t="s">
        <v>5074</v>
      </c>
      <c r="J4218" s="44" t="s">
        <v>5075</v>
      </c>
      <c r="K4218" s="44" t="s">
        <v>566</v>
      </c>
      <c r="L4218" s="44" t="s">
        <v>683</v>
      </c>
      <c r="M4218" s="44" t="s">
        <v>11258</v>
      </c>
      <c r="N4218" s="44"/>
      <c r="O4218" s="44" t="s">
        <v>9880</v>
      </c>
      <c r="P4218" s="44" t="s">
        <v>9876</v>
      </c>
      <c r="Q4218" s="44" t="s">
        <v>4245</v>
      </c>
    </row>
    <row r="4219" spans="1:17" x14ac:dyDescent="0.25">
      <c r="A4219" s="44" t="s">
        <v>12925</v>
      </c>
      <c r="B4219" s="44" t="s">
        <v>10117</v>
      </c>
      <c r="C4219" s="44" t="s">
        <v>12926</v>
      </c>
      <c r="D4219" s="44" t="s">
        <v>74</v>
      </c>
      <c r="E4219" s="44" t="s">
        <v>9899</v>
      </c>
      <c r="F4219" s="44"/>
      <c r="G4219" s="45">
        <v>60</v>
      </c>
      <c r="H4219" s="46">
        <v>0</v>
      </c>
      <c r="I4219" s="44" t="s">
        <v>693</v>
      </c>
      <c r="J4219" s="44" t="s">
        <v>694</v>
      </c>
      <c r="K4219" s="44" t="s">
        <v>566</v>
      </c>
      <c r="L4219" s="44" t="s">
        <v>683</v>
      </c>
      <c r="M4219" s="44" t="s">
        <v>1068</v>
      </c>
      <c r="N4219" s="44"/>
      <c r="O4219" s="44" t="s">
        <v>9880</v>
      </c>
      <c r="P4219" s="44" t="s">
        <v>9876</v>
      </c>
      <c r="Q4219" s="44" t="s">
        <v>4245</v>
      </c>
    </row>
    <row r="4220" spans="1:17" x14ac:dyDescent="0.25">
      <c r="A4220" s="44" t="s">
        <v>12927</v>
      </c>
      <c r="B4220" s="44" t="s">
        <v>10117</v>
      </c>
      <c r="C4220" s="44" t="s">
        <v>12928</v>
      </c>
      <c r="D4220" s="44" t="s">
        <v>74</v>
      </c>
      <c r="E4220" s="44" t="s">
        <v>9899</v>
      </c>
      <c r="F4220" s="44"/>
      <c r="G4220" s="45">
        <v>60</v>
      </c>
      <c r="H4220" s="46">
        <v>0</v>
      </c>
      <c r="I4220" s="44" t="s">
        <v>5074</v>
      </c>
      <c r="J4220" s="44" t="s">
        <v>5075</v>
      </c>
      <c r="K4220" s="44" t="s">
        <v>566</v>
      </c>
      <c r="L4220" s="44" t="s">
        <v>683</v>
      </c>
      <c r="M4220" s="44" t="s">
        <v>1199</v>
      </c>
      <c r="N4220" s="44"/>
      <c r="O4220" s="44" t="s">
        <v>9880</v>
      </c>
      <c r="P4220" s="44" t="s">
        <v>9876</v>
      </c>
      <c r="Q4220" s="44" t="s">
        <v>4245</v>
      </c>
    </row>
    <row r="4221" spans="1:17" x14ac:dyDescent="0.25">
      <c r="A4221" s="44" t="s">
        <v>12929</v>
      </c>
      <c r="B4221" s="44" t="s">
        <v>10114</v>
      </c>
      <c r="C4221" s="44" t="s">
        <v>12930</v>
      </c>
      <c r="D4221" s="44" t="s">
        <v>74</v>
      </c>
      <c r="E4221" s="44" t="s">
        <v>9899</v>
      </c>
      <c r="F4221" s="44"/>
      <c r="G4221" s="45">
        <v>60</v>
      </c>
      <c r="H4221" s="46">
        <v>0</v>
      </c>
      <c r="I4221" s="44" t="s">
        <v>693</v>
      </c>
      <c r="J4221" s="44" t="s">
        <v>694</v>
      </c>
      <c r="K4221" s="44" t="s">
        <v>566</v>
      </c>
      <c r="L4221" s="44" t="s">
        <v>683</v>
      </c>
      <c r="M4221" s="44" t="s">
        <v>9859</v>
      </c>
      <c r="N4221" s="44"/>
      <c r="O4221" s="44" t="s">
        <v>9880</v>
      </c>
      <c r="P4221" s="44" t="s">
        <v>9876</v>
      </c>
      <c r="Q4221" s="44" t="s">
        <v>4245</v>
      </c>
    </row>
    <row r="4222" spans="1:17" x14ac:dyDescent="0.25">
      <c r="A4222" s="44" t="s">
        <v>12931</v>
      </c>
      <c r="B4222" s="44" t="s">
        <v>10111</v>
      </c>
      <c r="C4222" s="44" t="s">
        <v>12932</v>
      </c>
      <c r="D4222" s="44"/>
      <c r="E4222" s="44" t="s">
        <v>9878</v>
      </c>
      <c r="F4222" s="44" t="s">
        <v>74</v>
      </c>
      <c r="G4222" s="45">
        <v>60</v>
      </c>
      <c r="H4222" s="46">
        <v>0</v>
      </c>
      <c r="I4222" s="44" t="s">
        <v>575</v>
      </c>
      <c r="J4222" s="44" t="s">
        <v>576</v>
      </c>
      <c r="K4222" s="44" t="s">
        <v>566</v>
      </c>
      <c r="L4222" s="44" t="s">
        <v>567</v>
      </c>
      <c r="M4222" s="44" t="s">
        <v>577</v>
      </c>
      <c r="N4222" s="44" t="s">
        <v>606</v>
      </c>
      <c r="O4222" s="44" t="s">
        <v>9880</v>
      </c>
      <c r="P4222" s="44" t="s">
        <v>9876</v>
      </c>
      <c r="Q4222" s="44" t="s">
        <v>570</v>
      </c>
    </row>
    <row r="4223" spans="1:17" x14ac:dyDescent="0.25">
      <c r="A4223" s="44" t="s">
        <v>12933</v>
      </c>
      <c r="B4223" s="44" t="s">
        <v>10117</v>
      </c>
      <c r="C4223" s="44" t="s">
        <v>12934</v>
      </c>
      <c r="D4223" s="44" t="s">
        <v>74</v>
      </c>
      <c r="E4223" s="44" t="s">
        <v>9899</v>
      </c>
      <c r="F4223" s="44"/>
      <c r="G4223" s="45">
        <v>60</v>
      </c>
      <c r="H4223" s="46">
        <v>0</v>
      </c>
      <c r="I4223" s="44" t="s">
        <v>681</v>
      </c>
      <c r="J4223" s="44" t="s">
        <v>682</v>
      </c>
      <c r="K4223" s="44" t="s">
        <v>566</v>
      </c>
      <c r="L4223" s="44" t="s">
        <v>683</v>
      </c>
      <c r="M4223" s="44" t="s">
        <v>1106</v>
      </c>
      <c r="N4223" s="44"/>
      <c r="O4223" s="44" t="s">
        <v>9880</v>
      </c>
      <c r="P4223" s="44" t="s">
        <v>9876</v>
      </c>
      <c r="Q4223" s="44" t="s">
        <v>4245</v>
      </c>
    </row>
    <row r="4224" spans="1:17" x14ac:dyDescent="0.25">
      <c r="A4224" s="44" t="s">
        <v>12935</v>
      </c>
      <c r="B4224" s="44" t="s">
        <v>10117</v>
      </c>
      <c r="C4224" s="44" t="s">
        <v>12936</v>
      </c>
      <c r="D4224" s="44" t="s">
        <v>74</v>
      </c>
      <c r="E4224" s="44" t="s">
        <v>9899</v>
      </c>
      <c r="F4224" s="44"/>
      <c r="G4224" s="45">
        <v>60</v>
      </c>
      <c r="H4224" s="46">
        <v>0</v>
      </c>
      <c r="I4224" s="44" t="s">
        <v>5074</v>
      </c>
      <c r="J4224" s="44" t="s">
        <v>5075</v>
      </c>
      <c r="K4224" s="44" t="s">
        <v>566</v>
      </c>
      <c r="L4224" s="44" t="s">
        <v>683</v>
      </c>
      <c r="M4224" s="44" t="s">
        <v>1199</v>
      </c>
      <c r="N4224" s="44"/>
      <c r="O4224" s="44" t="s">
        <v>9880</v>
      </c>
      <c r="P4224" s="44" t="s">
        <v>9876</v>
      </c>
      <c r="Q4224" s="44" t="s">
        <v>4245</v>
      </c>
    </row>
    <row r="4225" spans="1:17" x14ac:dyDescent="0.25">
      <c r="A4225" s="44" t="s">
        <v>12937</v>
      </c>
      <c r="B4225" s="44" t="s">
        <v>10117</v>
      </c>
      <c r="C4225" s="44" t="s">
        <v>12938</v>
      </c>
      <c r="D4225" s="44" t="s">
        <v>74</v>
      </c>
      <c r="E4225" s="44" t="s">
        <v>9899</v>
      </c>
      <c r="F4225" s="44"/>
      <c r="G4225" s="45">
        <v>60</v>
      </c>
      <c r="H4225" s="46">
        <v>0</v>
      </c>
      <c r="I4225" s="44" t="s">
        <v>5074</v>
      </c>
      <c r="J4225" s="44" t="s">
        <v>5075</v>
      </c>
      <c r="K4225" s="44" t="s">
        <v>566</v>
      </c>
      <c r="L4225" s="44" t="s">
        <v>683</v>
      </c>
      <c r="M4225" s="44" t="s">
        <v>11258</v>
      </c>
      <c r="N4225" s="44"/>
      <c r="O4225" s="44" t="s">
        <v>9880</v>
      </c>
      <c r="P4225" s="44" t="s">
        <v>9876</v>
      </c>
      <c r="Q4225" s="44" t="s">
        <v>4245</v>
      </c>
    </row>
    <row r="4226" spans="1:17" x14ac:dyDescent="0.25">
      <c r="A4226" s="44" t="s">
        <v>12939</v>
      </c>
      <c r="B4226" s="44" t="s">
        <v>10117</v>
      </c>
      <c r="C4226" s="44" t="s">
        <v>12940</v>
      </c>
      <c r="D4226" s="44" t="s">
        <v>74</v>
      </c>
      <c r="E4226" s="44" t="s">
        <v>9899</v>
      </c>
      <c r="F4226" s="44"/>
      <c r="G4226" s="45">
        <v>60</v>
      </c>
      <c r="H4226" s="46">
        <v>0</v>
      </c>
      <c r="I4226" s="44" t="s">
        <v>5074</v>
      </c>
      <c r="J4226" s="44" t="s">
        <v>5075</v>
      </c>
      <c r="K4226" s="44" t="s">
        <v>566</v>
      </c>
      <c r="L4226" s="44" t="s">
        <v>683</v>
      </c>
      <c r="M4226" s="44" t="s">
        <v>11258</v>
      </c>
      <c r="N4226" s="44"/>
      <c r="O4226" s="44" t="s">
        <v>9880</v>
      </c>
      <c r="P4226" s="44" t="s">
        <v>9876</v>
      </c>
      <c r="Q4226" s="44" t="s">
        <v>4245</v>
      </c>
    </row>
    <row r="4227" spans="1:17" x14ac:dyDescent="0.25">
      <c r="A4227" s="44" t="s">
        <v>12941</v>
      </c>
      <c r="B4227" s="44" t="s">
        <v>10111</v>
      </c>
      <c r="C4227" s="44" t="s">
        <v>12942</v>
      </c>
      <c r="D4227" s="44"/>
      <c r="E4227" s="44" t="s">
        <v>9878</v>
      </c>
      <c r="F4227" s="44" t="s">
        <v>74</v>
      </c>
      <c r="G4227" s="45">
        <v>60</v>
      </c>
      <c r="H4227" s="46">
        <v>0</v>
      </c>
      <c r="I4227" s="44" t="s">
        <v>583</v>
      </c>
      <c r="J4227" s="44" t="s">
        <v>584</v>
      </c>
      <c r="K4227" s="44" t="s">
        <v>566</v>
      </c>
      <c r="L4227" s="44" t="s">
        <v>567</v>
      </c>
      <c r="M4227" s="44" t="s">
        <v>784</v>
      </c>
      <c r="N4227" s="44" t="s">
        <v>4732</v>
      </c>
      <c r="O4227" s="44" t="s">
        <v>9880</v>
      </c>
      <c r="P4227" s="44" t="s">
        <v>9876</v>
      </c>
      <c r="Q4227" s="44" t="s">
        <v>570</v>
      </c>
    </row>
    <row r="4228" spans="1:17" x14ac:dyDescent="0.25">
      <c r="A4228" s="44" t="s">
        <v>12943</v>
      </c>
      <c r="B4228" s="44" t="s">
        <v>10117</v>
      </c>
      <c r="C4228" s="44" t="s">
        <v>12944</v>
      </c>
      <c r="D4228" s="44" t="s">
        <v>74</v>
      </c>
      <c r="E4228" s="44" t="s">
        <v>9899</v>
      </c>
      <c r="F4228" s="44"/>
      <c r="G4228" s="45">
        <v>60</v>
      </c>
      <c r="H4228" s="46">
        <v>0</v>
      </c>
      <c r="I4228" s="44" t="s">
        <v>5074</v>
      </c>
      <c r="J4228" s="44" t="s">
        <v>5075</v>
      </c>
      <c r="K4228" s="44" t="s">
        <v>566</v>
      </c>
      <c r="L4228" s="44" t="s">
        <v>683</v>
      </c>
      <c r="M4228" s="44" t="s">
        <v>11258</v>
      </c>
      <c r="N4228" s="44"/>
      <c r="O4228" s="44" t="s">
        <v>9880</v>
      </c>
      <c r="P4228" s="44" t="s">
        <v>9876</v>
      </c>
      <c r="Q4228" s="44" t="s">
        <v>4245</v>
      </c>
    </row>
    <row r="4229" spans="1:17" x14ac:dyDescent="0.25">
      <c r="A4229" s="44" t="s">
        <v>12945</v>
      </c>
      <c r="B4229" s="44" t="s">
        <v>10671</v>
      </c>
      <c r="C4229" s="44" t="s">
        <v>12946</v>
      </c>
      <c r="D4229" s="44"/>
      <c r="E4229" s="44" t="s">
        <v>9878</v>
      </c>
      <c r="F4229" s="44" t="s">
        <v>74</v>
      </c>
      <c r="G4229" s="45">
        <v>60</v>
      </c>
      <c r="H4229" s="46">
        <v>0</v>
      </c>
      <c r="I4229" s="44" t="s">
        <v>575</v>
      </c>
      <c r="J4229" s="44" t="s">
        <v>576</v>
      </c>
      <c r="K4229" s="44" t="s">
        <v>566</v>
      </c>
      <c r="L4229" s="44" t="s">
        <v>567</v>
      </c>
      <c r="M4229" s="44" t="s">
        <v>2277</v>
      </c>
      <c r="N4229" s="44"/>
      <c r="O4229" s="44" t="s">
        <v>9880</v>
      </c>
      <c r="P4229" s="44" t="s">
        <v>9876</v>
      </c>
      <c r="Q4229" s="44" t="s">
        <v>570</v>
      </c>
    </row>
    <row r="4230" spans="1:17" x14ac:dyDescent="0.25">
      <c r="A4230" s="44" t="s">
        <v>12947</v>
      </c>
      <c r="B4230" s="44" t="s">
        <v>10117</v>
      </c>
      <c r="C4230" s="44" t="s">
        <v>12948</v>
      </c>
      <c r="D4230" s="44" t="s">
        <v>74</v>
      </c>
      <c r="E4230" s="44" t="s">
        <v>9899</v>
      </c>
      <c r="F4230" s="44"/>
      <c r="G4230" s="45">
        <v>60</v>
      </c>
      <c r="H4230" s="46">
        <v>0</v>
      </c>
      <c r="I4230" s="44" t="s">
        <v>5074</v>
      </c>
      <c r="J4230" s="44" t="s">
        <v>5075</v>
      </c>
      <c r="K4230" s="44" t="s">
        <v>566</v>
      </c>
      <c r="L4230" s="44" t="s">
        <v>683</v>
      </c>
      <c r="M4230" s="44" t="s">
        <v>11258</v>
      </c>
      <c r="N4230" s="44"/>
      <c r="O4230" s="44" t="s">
        <v>9880</v>
      </c>
      <c r="P4230" s="44" t="s">
        <v>9876</v>
      </c>
      <c r="Q4230" s="44" t="s">
        <v>4245</v>
      </c>
    </row>
    <row r="4231" spans="1:17" x14ac:dyDescent="0.25">
      <c r="A4231" s="44" t="s">
        <v>12949</v>
      </c>
      <c r="B4231" s="44" t="s">
        <v>10114</v>
      </c>
      <c r="C4231" s="44" t="s">
        <v>12950</v>
      </c>
      <c r="D4231" s="44" t="s">
        <v>74</v>
      </c>
      <c r="E4231" s="44" t="s">
        <v>9899</v>
      </c>
      <c r="F4231" s="44"/>
      <c r="G4231" s="45">
        <v>60</v>
      </c>
      <c r="H4231" s="46">
        <v>0</v>
      </c>
      <c r="I4231" s="44" t="s">
        <v>693</v>
      </c>
      <c r="J4231" s="44" t="s">
        <v>694</v>
      </c>
      <c r="K4231" s="44" t="s">
        <v>566</v>
      </c>
      <c r="L4231" s="44" t="s">
        <v>683</v>
      </c>
      <c r="M4231" s="44" t="s">
        <v>9859</v>
      </c>
      <c r="N4231" s="44"/>
      <c r="O4231" s="44" t="s">
        <v>9880</v>
      </c>
      <c r="P4231" s="44" t="s">
        <v>9876</v>
      </c>
      <c r="Q4231" s="44" t="s">
        <v>4245</v>
      </c>
    </row>
    <row r="4232" spans="1:17" x14ac:dyDescent="0.25">
      <c r="A4232" s="44" t="s">
        <v>12951</v>
      </c>
      <c r="B4232" s="44" t="s">
        <v>10114</v>
      </c>
      <c r="C4232" s="44" t="s">
        <v>12952</v>
      </c>
      <c r="D4232" s="44" t="s">
        <v>74</v>
      </c>
      <c r="E4232" s="44" t="s">
        <v>9899</v>
      </c>
      <c r="F4232" s="44"/>
      <c r="G4232" s="45">
        <v>60</v>
      </c>
      <c r="H4232" s="46">
        <v>0</v>
      </c>
      <c r="I4232" s="44" t="s">
        <v>693</v>
      </c>
      <c r="J4232" s="44" t="s">
        <v>694</v>
      </c>
      <c r="K4232" s="44" t="s">
        <v>566</v>
      </c>
      <c r="L4232" s="44" t="s">
        <v>683</v>
      </c>
      <c r="M4232" s="44" t="s">
        <v>1159</v>
      </c>
      <c r="N4232" s="44"/>
      <c r="O4232" s="44" t="s">
        <v>9880</v>
      </c>
      <c r="P4232" s="44" t="s">
        <v>9876</v>
      </c>
      <c r="Q4232" s="44" t="s">
        <v>4245</v>
      </c>
    </row>
    <row r="4233" spans="1:17" x14ac:dyDescent="0.25">
      <c r="A4233" s="44" t="s">
        <v>12953</v>
      </c>
      <c r="B4233" s="44" t="s">
        <v>10111</v>
      </c>
      <c r="C4233" s="44" t="s">
        <v>12954</v>
      </c>
      <c r="D4233" s="44"/>
      <c r="E4233" s="44" t="s">
        <v>9878</v>
      </c>
      <c r="F4233" s="44" t="s">
        <v>74</v>
      </c>
      <c r="G4233" s="45">
        <v>60</v>
      </c>
      <c r="H4233" s="46">
        <v>0</v>
      </c>
      <c r="I4233" s="44" t="s">
        <v>575</v>
      </c>
      <c r="J4233" s="44" t="s">
        <v>576</v>
      </c>
      <c r="K4233" s="44" t="s">
        <v>566</v>
      </c>
      <c r="L4233" s="44" t="s">
        <v>567</v>
      </c>
      <c r="M4233" s="44" t="s">
        <v>577</v>
      </c>
      <c r="N4233" s="44" t="s">
        <v>1387</v>
      </c>
      <c r="O4233" s="44" t="s">
        <v>9880</v>
      </c>
      <c r="P4233" s="44" t="s">
        <v>9876</v>
      </c>
      <c r="Q4233" s="44" t="s">
        <v>570</v>
      </c>
    </row>
    <row r="4234" spans="1:17" x14ac:dyDescent="0.25">
      <c r="A4234" s="44" t="s">
        <v>12955</v>
      </c>
      <c r="B4234" s="44" t="s">
        <v>10111</v>
      </c>
      <c r="C4234" s="44" t="s">
        <v>12956</v>
      </c>
      <c r="D4234" s="44"/>
      <c r="E4234" s="44" t="s">
        <v>9878</v>
      </c>
      <c r="F4234" s="44" t="s">
        <v>74</v>
      </c>
      <c r="G4234" s="45">
        <v>60</v>
      </c>
      <c r="H4234" s="46">
        <v>0</v>
      </c>
      <c r="I4234" s="44" t="s">
        <v>657</v>
      </c>
      <c r="J4234" s="44" t="s">
        <v>658</v>
      </c>
      <c r="K4234" s="44" t="s">
        <v>566</v>
      </c>
      <c r="L4234" s="44" t="s">
        <v>567</v>
      </c>
      <c r="M4234" s="44" t="s">
        <v>974</v>
      </c>
      <c r="N4234" s="44"/>
      <c r="O4234" s="44" t="s">
        <v>9880</v>
      </c>
      <c r="P4234" s="44" t="s">
        <v>9876</v>
      </c>
      <c r="Q4234" s="44" t="s">
        <v>570</v>
      </c>
    </row>
    <row r="4235" spans="1:17" x14ac:dyDescent="0.25">
      <c r="A4235" s="44" t="s">
        <v>12957</v>
      </c>
      <c r="B4235" s="44" t="s">
        <v>10117</v>
      </c>
      <c r="C4235" s="44" t="s">
        <v>12958</v>
      </c>
      <c r="D4235" s="44" t="s">
        <v>74</v>
      </c>
      <c r="E4235" s="44" t="s">
        <v>9899</v>
      </c>
      <c r="F4235" s="44"/>
      <c r="G4235" s="45">
        <v>60</v>
      </c>
      <c r="H4235" s="46">
        <v>0</v>
      </c>
      <c r="I4235" s="44" t="s">
        <v>693</v>
      </c>
      <c r="J4235" s="44" t="s">
        <v>694</v>
      </c>
      <c r="K4235" s="44" t="s">
        <v>566</v>
      </c>
      <c r="L4235" s="44" t="s">
        <v>683</v>
      </c>
      <c r="M4235" s="44" t="s">
        <v>1078</v>
      </c>
      <c r="N4235" s="44"/>
      <c r="O4235" s="44" t="s">
        <v>9880</v>
      </c>
      <c r="P4235" s="44" t="s">
        <v>9876</v>
      </c>
      <c r="Q4235" s="44" t="s">
        <v>4245</v>
      </c>
    </row>
    <row r="4236" spans="1:17" x14ac:dyDescent="0.25">
      <c r="A4236" s="44" t="s">
        <v>12959</v>
      </c>
      <c r="B4236" s="44" t="s">
        <v>10117</v>
      </c>
      <c r="C4236" s="44" t="s">
        <v>12960</v>
      </c>
      <c r="D4236" s="44" t="s">
        <v>74</v>
      </c>
      <c r="E4236" s="44" t="s">
        <v>9899</v>
      </c>
      <c r="F4236" s="44"/>
      <c r="G4236" s="45">
        <v>60</v>
      </c>
      <c r="H4236" s="46">
        <v>0</v>
      </c>
      <c r="I4236" s="44" t="s">
        <v>693</v>
      </c>
      <c r="J4236" s="44" t="s">
        <v>694</v>
      </c>
      <c r="K4236" s="44" t="s">
        <v>566</v>
      </c>
      <c r="L4236" s="44" t="s">
        <v>683</v>
      </c>
      <c r="M4236" s="44" t="s">
        <v>1078</v>
      </c>
      <c r="N4236" s="44"/>
      <c r="O4236" s="44" t="s">
        <v>9880</v>
      </c>
      <c r="P4236" s="44" t="s">
        <v>9876</v>
      </c>
      <c r="Q4236" s="44" t="s">
        <v>4245</v>
      </c>
    </row>
    <row r="4237" spans="1:17" x14ac:dyDescent="0.25">
      <c r="A4237" s="44" t="s">
        <v>12961</v>
      </c>
      <c r="B4237" s="44" t="s">
        <v>10111</v>
      </c>
      <c r="C4237" s="44" t="s">
        <v>12962</v>
      </c>
      <c r="D4237" s="44"/>
      <c r="E4237" s="44" t="s">
        <v>9878</v>
      </c>
      <c r="F4237" s="44" t="s">
        <v>74</v>
      </c>
      <c r="G4237" s="45">
        <v>60</v>
      </c>
      <c r="H4237" s="46">
        <v>0</v>
      </c>
      <c r="I4237" s="44" t="s">
        <v>657</v>
      </c>
      <c r="J4237" s="44" t="s">
        <v>658</v>
      </c>
      <c r="K4237" s="44" t="s">
        <v>566</v>
      </c>
      <c r="L4237" s="44" t="s">
        <v>567</v>
      </c>
      <c r="M4237" s="44" t="s">
        <v>974</v>
      </c>
      <c r="N4237" s="44"/>
      <c r="O4237" s="44" t="s">
        <v>9880</v>
      </c>
      <c r="P4237" s="44" t="s">
        <v>9876</v>
      </c>
      <c r="Q4237" s="44" t="s">
        <v>570</v>
      </c>
    </row>
    <row r="4238" spans="1:17" x14ac:dyDescent="0.25">
      <c r="A4238" s="44" t="s">
        <v>12963</v>
      </c>
      <c r="B4238" s="44" t="s">
        <v>10117</v>
      </c>
      <c r="C4238" s="44" t="s">
        <v>12964</v>
      </c>
      <c r="D4238" s="44" t="s">
        <v>74</v>
      </c>
      <c r="E4238" s="44" t="s">
        <v>9899</v>
      </c>
      <c r="F4238" s="44"/>
      <c r="G4238" s="45">
        <v>60</v>
      </c>
      <c r="H4238" s="46">
        <v>0</v>
      </c>
      <c r="I4238" s="44" t="s">
        <v>693</v>
      </c>
      <c r="J4238" s="44" t="s">
        <v>694</v>
      </c>
      <c r="K4238" s="44" t="s">
        <v>566</v>
      </c>
      <c r="L4238" s="44" t="s">
        <v>683</v>
      </c>
      <c r="M4238" s="44" t="s">
        <v>1224</v>
      </c>
      <c r="N4238" s="44"/>
      <c r="O4238" s="44" t="s">
        <v>9880</v>
      </c>
      <c r="P4238" s="44" t="s">
        <v>9876</v>
      </c>
      <c r="Q4238" s="44" t="s">
        <v>4245</v>
      </c>
    </row>
    <row r="4239" spans="1:17" x14ac:dyDescent="0.25">
      <c r="A4239" s="44" t="s">
        <v>12965</v>
      </c>
      <c r="B4239" s="44" t="s">
        <v>10111</v>
      </c>
      <c r="C4239" s="44" t="s">
        <v>12966</v>
      </c>
      <c r="D4239" s="44"/>
      <c r="E4239" s="44" t="s">
        <v>9878</v>
      </c>
      <c r="F4239" s="44" t="s">
        <v>74</v>
      </c>
      <c r="G4239" s="45">
        <v>60</v>
      </c>
      <c r="H4239" s="46">
        <v>0</v>
      </c>
      <c r="I4239" s="44" t="s">
        <v>623</v>
      </c>
      <c r="J4239" s="44" t="s">
        <v>624</v>
      </c>
      <c r="K4239" s="44" t="s">
        <v>566</v>
      </c>
      <c r="L4239" s="44" t="s">
        <v>567</v>
      </c>
      <c r="M4239" s="44" t="s">
        <v>795</v>
      </c>
      <c r="N4239" s="44"/>
      <c r="O4239" s="44" t="s">
        <v>9880</v>
      </c>
      <c r="P4239" s="44" t="s">
        <v>9876</v>
      </c>
      <c r="Q4239" s="44" t="s">
        <v>570</v>
      </c>
    </row>
    <row r="4240" spans="1:17" x14ac:dyDescent="0.25">
      <c r="A4240" s="44" t="s">
        <v>12967</v>
      </c>
      <c r="B4240" s="44" t="s">
        <v>10102</v>
      </c>
      <c r="C4240" s="44" t="s">
        <v>12968</v>
      </c>
      <c r="D4240" s="44"/>
      <c r="E4240" s="44" t="s">
        <v>9878</v>
      </c>
      <c r="F4240" s="44" t="s">
        <v>74</v>
      </c>
      <c r="G4240" s="45">
        <v>60</v>
      </c>
      <c r="H4240" s="46">
        <v>0</v>
      </c>
      <c r="I4240" s="44" t="s">
        <v>657</v>
      </c>
      <c r="J4240" s="44" t="s">
        <v>658</v>
      </c>
      <c r="K4240" s="44" t="s">
        <v>566</v>
      </c>
      <c r="L4240" s="44" t="s">
        <v>567</v>
      </c>
      <c r="M4240" s="44" t="s">
        <v>2445</v>
      </c>
      <c r="N4240" s="44"/>
      <c r="O4240" s="44" t="s">
        <v>9880</v>
      </c>
      <c r="P4240" s="44" t="s">
        <v>9876</v>
      </c>
      <c r="Q4240" s="44" t="s">
        <v>570</v>
      </c>
    </row>
    <row r="4241" spans="1:17" x14ac:dyDescent="0.25">
      <c r="A4241" s="44" t="s">
        <v>12969</v>
      </c>
      <c r="B4241" s="44" t="s">
        <v>10117</v>
      </c>
      <c r="C4241" s="44" t="s">
        <v>12970</v>
      </c>
      <c r="D4241" s="44" t="s">
        <v>74</v>
      </c>
      <c r="E4241" s="44" t="s">
        <v>9899</v>
      </c>
      <c r="F4241" s="44"/>
      <c r="G4241" s="45">
        <v>60</v>
      </c>
      <c r="H4241" s="46">
        <v>0</v>
      </c>
      <c r="I4241" s="44" t="s">
        <v>681</v>
      </c>
      <c r="J4241" s="44" t="s">
        <v>682</v>
      </c>
      <c r="K4241" s="44" t="s">
        <v>566</v>
      </c>
      <c r="L4241" s="44" t="s">
        <v>683</v>
      </c>
      <c r="M4241" s="44" t="s">
        <v>1014</v>
      </c>
      <c r="N4241" s="44"/>
      <c r="O4241" s="44" t="s">
        <v>9880</v>
      </c>
      <c r="P4241" s="44" t="s">
        <v>9876</v>
      </c>
      <c r="Q4241" s="44" t="s">
        <v>4245</v>
      </c>
    </row>
    <row r="4242" spans="1:17" x14ac:dyDescent="0.25">
      <c r="A4242" s="44" t="s">
        <v>12971</v>
      </c>
      <c r="B4242" s="44" t="s">
        <v>10117</v>
      </c>
      <c r="C4242" s="44" t="s">
        <v>12972</v>
      </c>
      <c r="D4242" s="44" t="s">
        <v>74</v>
      </c>
      <c r="E4242" s="44" t="s">
        <v>9899</v>
      </c>
      <c r="F4242" s="44"/>
      <c r="G4242" s="45">
        <v>60</v>
      </c>
      <c r="H4242" s="46">
        <v>0</v>
      </c>
      <c r="I4242" s="44" t="s">
        <v>681</v>
      </c>
      <c r="J4242" s="44" t="s">
        <v>682</v>
      </c>
      <c r="K4242" s="44" t="s">
        <v>566</v>
      </c>
      <c r="L4242" s="44" t="s">
        <v>683</v>
      </c>
      <c r="M4242" s="44" t="s">
        <v>759</v>
      </c>
      <c r="N4242" s="44"/>
      <c r="O4242" s="44" t="s">
        <v>9880</v>
      </c>
      <c r="P4242" s="44" t="s">
        <v>9876</v>
      </c>
      <c r="Q4242" s="44" t="s">
        <v>4245</v>
      </c>
    </row>
    <row r="4243" spans="1:17" x14ac:dyDescent="0.25">
      <c r="A4243" s="44" t="s">
        <v>12973</v>
      </c>
      <c r="B4243" s="44" t="s">
        <v>10117</v>
      </c>
      <c r="C4243" s="44" t="s">
        <v>12974</v>
      </c>
      <c r="D4243" s="44" t="s">
        <v>74</v>
      </c>
      <c r="E4243" s="44" t="s">
        <v>9899</v>
      </c>
      <c r="F4243" s="44"/>
      <c r="G4243" s="45">
        <v>60</v>
      </c>
      <c r="H4243" s="46">
        <v>0</v>
      </c>
      <c r="I4243" s="44" t="s">
        <v>5074</v>
      </c>
      <c r="J4243" s="44" t="s">
        <v>5075</v>
      </c>
      <c r="K4243" s="44" t="s">
        <v>566</v>
      </c>
      <c r="L4243" s="44" t="s">
        <v>683</v>
      </c>
      <c r="M4243" s="44" t="s">
        <v>1899</v>
      </c>
      <c r="N4243" s="44"/>
      <c r="O4243" s="44" t="s">
        <v>9880</v>
      </c>
      <c r="P4243" s="44" t="s">
        <v>9876</v>
      </c>
      <c r="Q4243" s="44" t="s">
        <v>4245</v>
      </c>
    </row>
    <row r="4244" spans="1:17" x14ac:dyDescent="0.25">
      <c r="A4244" s="44" t="s">
        <v>12975</v>
      </c>
      <c r="B4244" s="44" t="s">
        <v>10137</v>
      </c>
      <c r="C4244" s="44" t="s">
        <v>12976</v>
      </c>
      <c r="D4244" s="44"/>
      <c r="E4244" s="44" t="s">
        <v>9878</v>
      </c>
      <c r="F4244" s="44" t="s">
        <v>74</v>
      </c>
      <c r="G4244" s="45">
        <v>60</v>
      </c>
      <c r="H4244" s="46">
        <v>0</v>
      </c>
      <c r="I4244" s="44" t="s">
        <v>657</v>
      </c>
      <c r="J4244" s="44" t="s">
        <v>658</v>
      </c>
      <c r="K4244" s="44" t="s">
        <v>566</v>
      </c>
      <c r="L4244" s="44" t="s">
        <v>567</v>
      </c>
      <c r="M4244" s="44" t="s">
        <v>568</v>
      </c>
      <c r="N4244" s="44"/>
      <c r="O4244" s="44" t="s">
        <v>9880</v>
      </c>
      <c r="P4244" s="44" t="s">
        <v>9876</v>
      </c>
      <c r="Q4244" s="44" t="s">
        <v>570</v>
      </c>
    </row>
    <row r="4245" spans="1:17" x14ac:dyDescent="0.25">
      <c r="A4245" s="44" t="s">
        <v>12977</v>
      </c>
      <c r="B4245" s="44" t="s">
        <v>10117</v>
      </c>
      <c r="C4245" s="44" t="s">
        <v>12978</v>
      </c>
      <c r="D4245" s="44" t="s">
        <v>74</v>
      </c>
      <c r="E4245" s="44" t="s">
        <v>9899</v>
      </c>
      <c r="F4245" s="44"/>
      <c r="G4245" s="45">
        <v>60</v>
      </c>
      <c r="H4245" s="46">
        <v>0</v>
      </c>
      <c r="I4245" s="44" t="s">
        <v>681</v>
      </c>
      <c r="J4245" s="44" t="s">
        <v>682</v>
      </c>
      <c r="K4245" s="44" t="s">
        <v>566</v>
      </c>
      <c r="L4245" s="44" t="s">
        <v>683</v>
      </c>
      <c r="M4245" s="44" t="s">
        <v>1014</v>
      </c>
      <c r="N4245" s="44"/>
      <c r="O4245" s="44" t="s">
        <v>9880</v>
      </c>
      <c r="P4245" s="44" t="s">
        <v>9876</v>
      </c>
      <c r="Q4245" s="44" t="s">
        <v>4245</v>
      </c>
    </row>
    <row r="4246" spans="1:17" x14ac:dyDescent="0.25">
      <c r="A4246" s="44" t="s">
        <v>12979</v>
      </c>
      <c r="B4246" s="44" t="s">
        <v>10117</v>
      </c>
      <c r="C4246" s="44" t="s">
        <v>12980</v>
      </c>
      <c r="D4246" s="44" t="s">
        <v>74</v>
      </c>
      <c r="E4246" s="44" t="s">
        <v>9899</v>
      </c>
      <c r="F4246" s="44"/>
      <c r="G4246" s="45">
        <v>60</v>
      </c>
      <c r="H4246" s="46">
        <v>0</v>
      </c>
      <c r="I4246" s="44" t="s">
        <v>693</v>
      </c>
      <c r="J4246" s="44" t="s">
        <v>694</v>
      </c>
      <c r="K4246" s="44" t="s">
        <v>566</v>
      </c>
      <c r="L4246" s="44" t="s">
        <v>683</v>
      </c>
      <c r="M4246" s="44" t="s">
        <v>1224</v>
      </c>
      <c r="N4246" s="44"/>
      <c r="O4246" s="44" t="s">
        <v>9880</v>
      </c>
      <c r="P4246" s="44" t="s">
        <v>9876</v>
      </c>
      <c r="Q4246" s="44" t="s">
        <v>4245</v>
      </c>
    </row>
    <row r="4247" spans="1:17" x14ac:dyDescent="0.25">
      <c r="A4247" s="44" t="s">
        <v>12981</v>
      </c>
      <c r="B4247" s="44" t="s">
        <v>10111</v>
      </c>
      <c r="C4247" s="44" t="s">
        <v>12982</v>
      </c>
      <c r="D4247" s="44"/>
      <c r="E4247" s="44" t="s">
        <v>9878</v>
      </c>
      <c r="F4247" s="44" t="s">
        <v>74</v>
      </c>
      <c r="G4247" s="45">
        <v>60</v>
      </c>
      <c r="H4247" s="46">
        <v>0</v>
      </c>
      <c r="I4247" s="44" t="s">
        <v>583</v>
      </c>
      <c r="J4247" s="44" t="s">
        <v>584</v>
      </c>
      <c r="K4247" s="44" t="s">
        <v>566</v>
      </c>
      <c r="L4247" s="44" t="s">
        <v>567</v>
      </c>
      <c r="M4247" s="44" t="s">
        <v>766</v>
      </c>
      <c r="N4247" s="44" t="s">
        <v>3539</v>
      </c>
      <c r="O4247" s="44" t="s">
        <v>9880</v>
      </c>
      <c r="P4247" s="44" t="s">
        <v>9876</v>
      </c>
      <c r="Q4247" s="44" t="s">
        <v>570</v>
      </c>
    </row>
    <row r="4248" spans="1:17" x14ac:dyDescent="0.25">
      <c r="A4248" s="44" t="s">
        <v>12983</v>
      </c>
      <c r="B4248" s="44" t="s">
        <v>10137</v>
      </c>
      <c r="C4248" s="44" t="s">
        <v>12984</v>
      </c>
      <c r="D4248" s="44"/>
      <c r="E4248" s="44" t="s">
        <v>9878</v>
      </c>
      <c r="F4248" s="44" t="s">
        <v>74</v>
      </c>
      <c r="G4248" s="45">
        <v>60</v>
      </c>
      <c r="H4248" s="46">
        <v>0</v>
      </c>
      <c r="I4248" s="44" t="s">
        <v>657</v>
      </c>
      <c r="J4248" s="44" t="s">
        <v>658</v>
      </c>
      <c r="K4248" s="44" t="s">
        <v>566</v>
      </c>
      <c r="L4248" s="44" t="s">
        <v>567</v>
      </c>
      <c r="M4248" s="44" t="s">
        <v>568</v>
      </c>
      <c r="N4248" s="44"/>
      <c r="O4248" s="44" t="s">
        <v>9880</v>
      </c>
      <c r="P4248" s="44" t="s">
        <v>9876</v>
      </c>
      <c r="Q4248" s="44" t="s">
        <v>570</v>
      </c>
    </row>
    <row r="4249" spans="1:17" x14ac:dyDescent="0.25">
      <c r="A4249" s="44" t="s">
        <v>12985</v>
      </c>
      <c r="B4249" s="44" t="s">
        <v>10117</v>
      </c>
      <c r="C4249" s="44" t="s">
        <v>12986</v>
      </c>
      <c r="D4249" s="44" t="s">
        <v>74</v>
      </c>
      <c r="E4249" s="44" t="s">
        <v>10891</v>
      </c>
      <c r="F4249" s="44"/>
      <c r="G4249" s="45">
        <v>60</v>
      </c>
      <c r="H4249" s="46">
        <v>0</v>
      </c>
      <c r="I4249" s="44" t="s">
        <v>681</v>
      </c>
      <c r="J4249" s="44" t="s">
        <v>682</v>
      </c>
      <c r="K4249" s="44" t="s">
        <v>566</v>
      </c>
      <c r="L4249" s="44" t="s">
        <v>683</v>
      </c>
      <c r="M4249" s="44" t="s">
        <v>6624</v>
      </c>
      <c r="N4249" s="44"/>
      <c r="O4249" s="44" t="s">
        <v>9880</v>
      </c>
      <c r="P4249" s="44" t="s">
        <v>9876</v>
      </c>
      <c r="Q4249" s="44" t="s">
        <v>4245</v>
      </c>
    </row>
    <row r="4250" spans="1:17" x14ac:dyDescent="0.25">
      <c r="A4250" s="44" t="s">
        <v>12987</v>
      </c>
      <c r="B4250" s="44" t="s">
        <v>10117</v>
      </c>
      <c r="C4250" s="44" t="s">
        <v>12988</v>
      </c>
      <c r="D4250" s="44" t="s">
        <v>74</v>
      </c>
      <c r="E4250" s="44" t="s">
        <v>10891</v>
      </c>
      <c r="F4250" s="44"/>
      <c r="G4250" s="45">
        <v>60</v>
      </c>
      <c r="H4250" s="46">
        <v>0</v>
      </c>
      <c r="I4250" s="44" t="s">
        <v>681</v>
      </c>
      <c r="J4250" s="44" t="s">
        <v>682</v>
      </c>
      <c r="K4250" s="44" t="s">
        <v>566</v>
      </c>
      <c r="L4250" s="44" t="s">
        <v>683</v>
      </c>
      <c r="M4250" s="44" t="s">
        <v>6624</v>
      </c>
      <c r="N4250" s="44"/>
      <c r="O4250" s="44" t="s">
        <v>9880</v>
      </c>
      <c r="P4250" s="44" t="s">
        <v>9876</v>
      </c>
      <c r="Q4250" s="44" t="s">
        <v>4245</v>
      </c>
    </row>
    <row r="4251" spans="1:17" x14ac:dyDescent="0.25">
      <c r="A4251" s="44" t="s">
        <v>12989</v>
      </c>
      <c r="B4251" s="44" t="s">
        <v>10114</v>
      </c>
      <c r="C4251" s="44" t="s">
        <v>12990</v>
      </c>
      <c r="D4251" s="44" t="s">
        <v>74</v>
      </c>
      <c r="E4251" s="44" t="s">
        <v>9899</v>
      </c>
      <c r="F4251" s="44"/>
      <c r="G4251" s="45">
        <v>60</v>
      </c>
      <c r="H4251" s="46">
        <v>0</v>
      </c>
      <c r="I4251" s="44" t="s">
        <v>681</v>
      </c>
      <c r="J4251" s="44" t="s">
        <v>682</v>
      </c>
      <c r="K4251" s="44" t="s">
        <v>566</v>
      </c>
      <c r="L4251" s="44" t="s">
        <v>683</v>
      </c>
      <c r="M4251" s="44" t="s">
        <v>5085</v>
      </c>
      <c r="N4251" s="44"/>
      <c r="O4251" s="44" t="s">
        <v>9880</v>
      </c>
      <c r="P4251" s="44" t="s">
        <v>9876</v>
      </c>
      <c r="Q4251" s="44" t="s">
        <v>4245</v>
      </c>
    </row>
    <row r="4252" spans="1:17" x14ac:dyDescent="0.25">
      <c r="A4252" s="44" t="s">
        <v>12991</v>
      </c>
      <c r="B4252" s="44" t="s">
        <v>10102</v>
      </c>
      <c r="C4252" s="44" t="s">
        <v>12992</v>
      </c>
      <c r="D4252" s="44"/>
      <c r="E4252" s="44" t="s">
        <v>9878</v>
      </c>
      <c r="F4252" s="44" t="s">
        <v>74</v>
      </c>
      <c r="G4252" s="45">
        <v>60</v>
      </c>
      <c r="H4252" s="46">
        <v>0</v>
      </c>
      <c r="I4252" s="44" t="s">
        <v>623</v>
      </c>
      <c r="J4252" s="44" t="s">
        <v>624</v>
      </c>
      <c r="K4252" s="44" t="s">
        <v>566</v>
      </c>
      <c r="L4252" s="44" t="s">
        <v>567</v>
      </c>
      <c r="M4252" s="44" t="s">
        <v>667</v>
      </c>
      <c r="N4252" s="44"/>
      <c r="O4252" s="44" t="s">
        <v>9880</v>
      </c>
      <c r="P4252" s="44" t="s">
        <v>9876</v>
      </c>
      <c r="Q4252" s="44" t="s">
        <v>570</v>
      </c>
    </row>
    <row r="4253" spans="1:17" x14ac:dyDescent="0.25">
      <c r="A4253" s="44" t="s">
        <v>12993</v>
      </c>
      <c r="B4253" s="44" t="s">
        <v>10111</v>
      </c>
      <c r="C4253" s="44" t="s">
        <v>12994</v>
      </c>
      <c r="D4253" s="44"/>
      <c r="E4253" s="44" t="s">
        <v>9878</v>
      </c>
      <c r="F4253" s="44" t="s">
        <v>74</v>
      </c>
      <c r="G4253" s="45">
        <v>60</v>
      </c>
      <c r="H4253" s="46">
        <v>0</v>
      </c>
      <c r="I4253" s="44" t="s">
        <v>623</v>
      </c>
      <c r="J4253" s="44" t="s">
        <v>624</v>
      </c>
      <c r="K4253" s="44" t="s">
        <v>566</v>
      </c>
      <c r="L4253" s="44" t="s">
        <v>567</v>
      </c>
      <c r="M4253" s="44" t="s">
        <v>673</v>
      </c>
      <c r="N4253" s="44"/>
      <c r="O4253" s="44" t="s">
        <v>9880</v>
      </c>
      <c r="P4253" s="44" t="s">
        <v>9876</v>
      </c>
      <c r="Q4253" s="44" t="s">
        <v>570</v>
      </c>
    </row>
    <row r="4254" spans="1:17" x14ac:dyDescent="0.25">
      <c r="A4254" s="44" t="s">
        <v>12995</v>
      </c>
      <c r="B4254" s="44" t="s">
        <v>10114</v>
      </c>
      <c r="C4254" s="44" t="s">
        <v>12996</v>
      </c>
      <c r="D4254" s="44" t="s">
        <v>74</v>
      </c>
      <c r="E4254" s="44" t="s">
        <v>9899</v>
      </c>
      <c r="F4254" s="44"/>
      <c r="G4254" s="45">
        <v>60</v>
      </c>
      <c r="H4254" s="46">
        <v>0</v>
      </c>
      <c r="I4254" s="44" t="s">
        <v>693</v>
      </c>
      <c r="J4254" s="44" t="s">
        <v>694</v>
      </c>
      <c r="K4254" s="44" t="s">
        <v>566</v>
      </c>
      <c r="L4254" s="44" t="s">
        <v>683</v>
      </c>
      <c r="M4254" s="44" t="s">
        <v>1068</v>
      </c>
      <c r="N4254" s="44"/>
      <c r="O4254" s="44" t="s">
        <v>9880</v>
      </c>
      <c r="P4254" s="44" t="s">
        <v>9876</v>
      </c>
      <c r="Q4254" s="44" t="s">
        <v>4245</v>
      </c>
    </row>
    <row r="4255" spans="1:17" x14ac:dyDescent="0.25">
      <c r="A4255" s="44" t="s">
        <v>12997</v>
      </c>
      <c r="B4255" s="44" t="s">
        <v>10117</v>
      </c>
      <c r="C4255" s="44" t="s">
        <v>12998</v>
      </c>
      <c r="D4255" s="44" t="s">
        <v>74</v>
      </c>
      <c r="E4255" s="44" t="s">
        <v>9899</v>
      </c>
      <c r="F4255" s="44"/>
      <c r="G4255" s="45">
        <v>60</v>
      </c>
      <c r="H4255" s="46">
        <v>0</v>
      </c>
      <c r="I4255" s="44" t="s">
        <v>699</v>
      </c>
      <c r="J4255" s="44" t="s">
        <v>700</v>
      </c>
      <c r="K4255" s="44" t="s">
        <v>566</v>
      </c>
      <c r="L4255" s="44" t="s">
        <v>683</v>
      </c>
      <c r="M4255" s="44" t="s">
        <v>1899</v>
      </c>
      <c r="N4255" s="44"/>
      <c r="O4255" s="44" t="s">
        <v>9880</v>
      </c>
      <c r="P4255" s="44" t="s">
        <v>9876</v>
      </c>
      <c r="Q4255" s="44" t="s">
        <v>4245</v>
      </c>
    </row>
    <row r="4256" spans="1:17" x14ac:dyDescent="0.25">
      <c r="A4256" s="44" t="s">
        <v>12999</v>
      </c>
      <c r="B4256" s="44" t="s">
        <v>10117</v>
      </c>
      <c r="C4256" s="44" t="s">
        <v>13000</v>
      </c>
      <c r="D4256" s="44" t="s">
        <v>74</v>
      </c>
      <c r="E4256" s="44" t="s">
        <v>9899</v>
      </c>
      <c r="F4256" s="44"/>
      <c r="G4256" s="45">
        <v>60</v>
      </c>
      <c r="H4256" s="46">
        <v>0</v>
      </c>
      <c r="I4256" s="44" t="s">
        <v>681</v>
      </c>
      <c r="J4256" s="44" t="s">
        <v>682</v>
      </c>
      <c r="K4256" s="44" t="s">
        <v>566</v>
      </c>
      <c r="L4256" s="44" t="s">
        <v>683</v>
      </c>
      <c r="M4256" s="44" t="s">
        <v>1021</v>
      </c>
      <c r="N4256" s="44"/>
      <c r="O4256" s="44" t="s">
        <v>9880</v>
      </c>
      <c r="P4256" s="44" t="s">
        <v>9876</v>
      </c>
      <c r="Q4256" s="44" t="s">
        <v>4245</v>
      </c>
    </row>
    <row r="4257" spans="1:17" x14ac:dyDescent="0.25">
      <c r="A4257" s="44" t="s">
        <v>13001</v>
      </c>
      <c r="B4257" s="44" t="s">
        <v>10117</v>
      </c>
      <c r="C4257" s="44" t="s">
        <v>13002</v>
      </c>
      <c r="D4257" s="44" t="s">
        <v>74</v>
      </c>
      <c r="E4257" s="44" t="s">
        <v>9899</v>
      </c>
      <c r="F4257" s="44"/>
      <c r="G4257" s="45">
        <v>60</v>
      </c>
      <c r="H4257" s="46">
        <v>0</v>
      </c>
      <c r="I4257" s="44" t="s">
        <v>5074</v>
      </c>
      <c r="J4257" s="44" t="s">
        <v>5075</v>
      </c>
      <c r="K4257" s="44" t="s">
        <v>566</v>
      </c>
      <c r="L4257" s="44" t="s">
        <v>683</v>
      </c>
      <c r="M4257" s="44" t="s">
        <v>1199</v>
      </c>
      <c r="N4257" s="44"/>
      <c r="O4257" s="44" t="s">
        <v>9880</v>
      </c>
      <c r="P4257" s="44" t="s">
        <v>9876</v>
      </c>
      <c r="Q4257" s="44" t="s">
        <v>4245</v>
      </c>
    </row>
    <row r="4258" spans="1:17" x14ac:dyDescent="0.25">
      <c r="A4258" s="44" t="s">
        <v>13003</v>
      </c>
      <c r="B4258" s="44" t="s">
        <v>10117</v>
      </c>
      <c r="C4258" s="44" t="s">
        <v>13004</v>
      </c>
      <c r="D4258" s="44" t="s">
        <v>74</v>
      </c>
      <c r="E4258" s="44" t="s">
        <v>9899</v>
      </c>
      <c r="F4258" s="44"/>
      <c r="G4258" s="45">
        <v>60</v>
      </c>
      <c r="H4258" s="46">
        <v>0</v>
      </c>
      <c r="I4258" s="44" t="s">
        <v>699</v>
      </c>
      <c r="J4258" s="44" t="s">
        <v>700</v>
      </c>
      <c r="K4258" s="44" t="s">
        <v>566</v>
      </c>
      <c r="L4258" s="44" t="s">
        <v>683</v>
      </c>
      <c r="M4258" s="44" t="s">
        <v>1899</v>
      </c>
      <c r="N4258" s="44"/>
      <c r="O4258" s="44" t="s">
        <v>9880</v>
      </c>
      <c r="P4258" s="44" t="s">
        <v>9876</v>
      </c>
      <c r="Q4258" s="44" t="s">
        <v>4245</v>
      </c>
    </row>
    <row r="4259" spans="1:17" x14ac:dyDescent="0.25">
      <c r="A4259" s="44" t="s">
        <v>13005</v>
      </c>
      <c r="B4259" s="44" t="s">
        <v>10111</v>
      </c>
      <c r="C4259" s="44" t="s">
        <v>13006</v>
      </c>
      <c r="D4259" s="44"/>
      <c r="E4259" s="44" t="s">
        <v>9878</v>
      </c>
      <c r="F4259" s="44" t="s">
        <v>74</v>
      </c>
      <c r="G4259" s="45">
        <v>60</v>
      </c>
      <c r="H4259" s="46">
        <v>0</v>
      </c>
      <c r="I4259" s="44" t="s">
        <v>575</v>
      </c>
      <c r="J4259" s="44" t="s">
        <v>576</v>
      </c>
      <c r="K4259" s="44" t="s">
        <v>566</v>
      </c>
      <c r="L4259" s="44" t="s">
        <v>567</v>
      </c>
      <c r="M4259" s="44" t="s">
        <v>577</v>
      </c>
      <c r="N4259" s="44" t="s">
        <v>1387</v>
      </c>
      <c r="O4259" s="44" t="s">
        <v>9880</v>
      </c>
      <c r="P4259" s="44" t="s">
        <v>9876</v>
      </c>
      <c r="Q4259" s="44" t="s">
        <v>570</v>
      </c>
    </row>
    <row r="4260" spans="1:17" x14ac:dyDescent="0.25">
      <c r="A4260" s="44" t="s">
        <v>13007</v>
      </c>
      <c r="B4260" s="44" t="s">
        <v>10111</v>
      </c>
      <c r="C4260" s="44" t="s">
        <v>13008</v>
      </c>
      <c r="D4260" s="44"/>
      <c r="E4260" s="44" t="s">
        <v>9878</v>
      </c>
      <c r="F4260" s="44" t="s">
        <v>74</v>
      </c>
      <c r="G4260" s="45">
        <v>60</v>
      </c>
      <c r="H4260" s="46">
        <v>0</v>
      </c>
      <c r="I4260" s="44" t="s">
        <v>583</v>
      </c>
      <c r="J4260" s="44" t="s">
        <v>584</v>
      </c>
      <c r="K4260" s="44" t="s">
        <v>566</v>
      </c>
      <c r="L4260" s="44" t="s">
        <v>567</v>
      </c>
      <c r="M4260" s="44" t="s">
        <v>766</v>
      </c>
      <c r="N4260" s="44" t="s">
        <v>3539</v>
      </c>
      <c r="O4260" s="44" t="s">
        <v>9880</v>
      </c>
      <c r="P4260" s="44" t="s">
        <v>9876</v>
      </c>
      <c r="Q4260" s="44" t="s">
        <v>570</v>
      </c>
    </row>
    <row r="4261" spans="1:17" x14ac:dyDescent="0.25">
      <c r="A4261" s="44" t="s">
        <v>13009</v>
      </c>
      <c r="B4261" s="44" t="s">
        <v>10117</v>
      </c>
      <c r="C4261" s="44" t="s">
        <v>13010</v>
      </c>
      <c r="D4261" s="44" t="s">
        <v>74</v>
      </c>
      <c r="E4261" s="44" t="s">
        <v>9899</v>
      </c>
      <c r="F4261" s="44"/>
      <c r="G4261" s="45">
        <v>60</v>
      </c>
      <c r="H4261" s="46">
        <v>0</v>
      </c>
      <c r="I4261" s="44" t="s">
        <v>5074</v>
      </c>
      <c r="J4261" s="44" t="s">
        <v>5075</v>
      </c>
      <c r="K4261" s="44" t="s">
        <v>566</v>
      </c>
      <c r="L4261" s="44" t="s">
        <v>683</v>
      </c>
      <c r="M4261" s="44" t="s">
        <v>9451</v>
      </c>
      <c r="N4261" s="44"/>
      <c r="O4261" s="44" t="s">
        <v>9880</v>
      </c>
      <c r="P4261" s="44" t="s">
        <v>9876</v>
      </c>
      <c r="Q4261" s="44" t="s">
        <v>4245</v>
      </c>
    </row>
    <row r="4262" spans="1:17" x14ac:dyDescent="0.25">
      <c r="A4262" s="44" t="s">
        <v>13011</v>
      </c>
      <c r="B4262" s="44" t="s">
        <v>10111</v>
      </c>
      <c r="C4262" s="44" t="s">
        <v>13012</v>
      </c>
      <c r="D4262" s="44"/>
      <c r="E4262" s="44" t="s">
        <v>9878</v>
      </c>
      <c r="F4262" s="44" t="s">
        <v>74</v>
      </c>
      <c r="G4262" s="45">
        <v>60</v>
      </c>
      <c r="H4262" s="46">
        <v>0</v>
      </c>
      <c r="I4262" s="44" t="s">
        <v>657</v>
      </c>
      <c r="J4262" s="44" t="s">
        <v>658</v>
      </c>
      <c r="K4262" s="44" t="s">
        <v>566</v>
      </c>
      <c r="L4262" s="44" t="s">
        <v>567</v>
      </c>
      <c r="M4262" s="44" t="s">
        <v>659</v>
      </c>
      <c r="N4262" s="44"/>
      <c r="O4262" s="44" t="s">
        <v>9880</v>
      </c>
      <c r="P4262" s="44" t="s">
        <v>9876</v>
      </c>
      <c r="Q4262" s="44" t="s">
        <v>570</v>
      </c>
    </row>
    <row r="4263" spans="1:17" x14ac:dyDescent="0.25">
      <c r="A4263" s="44" t="s">
        <v>13013</v>
      </c>
      <c r="B4263" s="44" t="s">
        <v>10117</v>
      </c>
      <c r="C4263" s="44" t="s">
        <v>13014</v>
      </c>
      <c r="D4263" s="44" t="s">
        <v>74</v>
      </c>
      <c r="E4263" s="44" t="s">
        <v>9899</v>
      </c>
      <c r="F4263" s="44"/>
      <c r="G4263" s="45">
        <v>60</v>
      </c>
      <c r="H4263" s="46">
        <v>0</v>
      </c>
      <c r="I4263" s="44" t="s">
        <v>681</v>
      </c>
      <c r="J4263" s="44" t="s">
        <v>682</v>
      </c>
      <c r="K4263" s="44" t="s">
        <v>566</v>
      </c>
      <c r="L4263" s="44" t="s">
        <v>683</v>
      </c>
      <c r="M4263" s="44" t="s">
        <v>759</v>
      </c>
      <c r="N4263" s="44"/>
      <c r="O4263" s="44" t="s">
        <v>9880</v>
      </c>
      <c r="P4263" s="44" t="s">
        <v>9876</v>
      </c>
      <c r="Q4263" s="44" t="s">
        <v>4245</v>
      </c>
    </row>
    <row r="4264" spans="1:17" x14ac:dyDescent="0.25">
      <c r="A4264" s="44" t="s">
        <v>13015</v>
      </c>
      <c r="B4264" s="44" t="s">
        <v>10111</v>
      </c>
      <c r="C4264" s="44" t="s">
        <v>13016</v>
      </c>
      <c r="D4264" s="44"/>
      <c r="E4264" s="44" t="s">
        <v>9878</v>
      </c>
      <c r="F4264" s="44" t="s">
        <v>74</v>
      </c>
      <c r="G4264" s="45">
        <v>60</v>
      </c>
      <c r="H4264" s="46">
        <v>0</v>
      </c>
      <c r="I4264" s="44" t="s">
        <v>575</v>
      </c>
      <c r="J4264" s="44" t="s">
        <v>576</v>
      </c>
      <c r="K4264" s="44" t="s">
        <v>566</v>
      </c>
      <c r="L4264" s="44" t="s">
        <v>567</v>
      </c>
      <c r="M4264" s="44" t="s">
        <v>577</v>
      </c>
      <c r="N4264" s="44" t="s">
        <v>1387</v>
      </c>
      <c r="O4264" s="44" t="s">
        <v>9880</v>
      </c>
      <c r="P4264" s="44" t="s">
        <v>9876</v>
      </c>
      <c r="Q4264" s="44" t="s">
        <v>570</v>
      </c>
    </row>
    <row r="4265" spans="1:17" x14ac:dyDescent="0.25">
      <c r="A4265" s="44" t="s">
        <v>13017</v>
      </c>
      <c r="B4265" s="44" t="s">
        <v>10117</v>
      </c>
      <c r="C4265" s="44" t="s">
        <v>13018</v>
      </c>
      <c r="D4265" s="44" t="s">
        <v>74</v>
      </c>
      <c r="E4265" s="44" t="s">
        <v>9899</v>
      </c>
      <c r="F4265" s="44"/>
      <c r="G4265" s="45">
        <v>60</v>
      </c>
      <c r="H4265" s="46">
        <v>0</v>
      </c>
      <c r="I4265" s="44" t="s">
        <v>681</v>
      </c>
      <c r="J4265" s="44" t="s">
        <v>682</v>
      </c>
      <c r="K4265" s="44" t="s">
        <v>566</v>
      </c>
      <c r="L4265" s="44" t="s">
        <v>683</v>
      </c>
      <c r="M4265" s="44" t="s">
        <v>1106</v>
      </c>
      <c r="N4265" s="44"/>
      <c r="O4265" s="44" t="s">
        <v>9880</v>
      </c>
      <c r="P4265" s="44" t="s">
        <v>9876</v>
      </c>
      <c r="Q4265" s="44" t="s">
        <v>4245</v>
      </c>
    </row>
    <row r="4266" spans="1:17" x14ac:dyDescent="0.25">
      <c r="A4266" s="44" t="s">
        <v>13019</v>
      </c>
      <c r="B4266" s="44" t="s">
        <v>10111</v>
      </c>
      <c r="C4266" s="44" t="s">
        <v>13020</v>
      </c>
      <c r="D4266" s="44"/>
      <c r="E4266" s="44" t="s">
        <v>9878</v>
      </c>
      <c r="F4266" s="44" t="s">
        <v>74</v>
      </c>
      <c r="G4266" s="45">
        <v>60</v>
      </c>
      <c r="H4266" s="46">
        <v>0</v>
      </c>
      <c r="I4266" s="44" t="s">
        <v>623</v>
      </c>
      <c r="J4266" s="44" t="s">
        <v>624</v>
      </c>
      <c r="K4266" s="44" t="s">
        <v>566</v>
      </c>
      <c r="L4266" s="44" t="s">
        <v>567</v>
      </c>
      <c r="M4266" s="44" t="s">
        <v>625</v>
      </c>
      <c r="N4266" s="44"/>
      <c r="O4266" s="44" t="s">
        <v>9880</v>
      </c>
      <c r="P4266" s="44" t="s">
        <v>9876</v>
      </c>
      <c r="Q4266" s="44" t="s">
        <v>570</v>
      </c>
    </row>
    <row r="4267" spans="1:17" x14ac:dyDescent="0.25">
      <c r="A4267" s="44" t="s">
        <v>13021</v>
      </c>
      <c r="B4267" s="44" t="s">
        <v>10114</v>
      </c>
      <c r="C4267" s="44" t="s">
        <v>13022</v>
      </c>
      <c r="D4267" s="44" t="s">
        <v>74</v>
      </c>
      <c r="E4267" s="44" t="s">
        <v>9899</v>
      </c>
      <c r="F4267" s="44"/>
      <c r="G4267" s="45">
        <v>60</v>
      </c>
      <c r="H4267" s="46">
        <v>0</v>
      </c>
      <c r="I4267" s="44" t="s">
        <v>693</v>
      </c>
      <c r="J4267" s="44" t="s">
        <v>694</v>
      </c>
      <c r="K4267" s="44" t="s">
        <v>566</v>
      </c>
      <c r="L4267" s="44" t="s">
        <v>683</v>
      </c>
      <c r="M4267" s="44" t="s">
        <v>1159</v>
      </c>
      <c r="N4267" s="44"/>
      <c r="O4267" s="44" t="s">
        <v>9880</v>
      </c>
      <c r="P4267" s="44" t="s">
        <v>9876</v>
      </c>
      <c r="Q4267" s="44" t="s">
        <v>4245</v>
      </c>
    </row>
    <row r="4268" spans="1:17" x14ac:dyDescent="0.25">
      <c r="A4268" s="44" t="s">
        <v>13023</v>
      </c>
      <c r="B4268" s="44" t="s">
        <v>10114</v>
      </c>
      <c r="C4268" s="44" t="s">
        <v>13024</v>
      </c>
      <c r="D4268" s="44" t="s">
        <v>74</v>
      </c>
      <c r="E4268" s="44" t="s">
        <v>9899</v>
      </c>
      <c r="F4268" s="44"/>
      <c r="G4268" s="45">
        <v>60</v>
      </c>
      <c r="H4268" s="46">
        <v>0</v>
      </c>
      <c r="I4268" s="44" t="s">
        <v>681</v>
      </c>
      <c r="J4268" s="44" t="s">
        <v>682</v>
      </c>
      <c r="K4268" s="44" t="s">
        <v>566</v>
      </c>
      <c r="L4268" s="44" t="s">
        <v>683</v>
      </c>
      <c r="M4268" s="44" t="s">
        <v>5085</v>
      </c>
      <c r="N4268" s="44"/>
      <c r="O4268" s="44" t="s">
        <v>9880</v>
      </c>
      <c r="P4268" s="44" t="s">
        <v>9876</v>
      </c>
      <c r="Q4268" s="44" t="s">
        <v>4245</v>
      </c>
    </row>
    <row r="4269" spans="1:17" x14ac:dyDescent="0.25">
      <c r="A4269" s="44" t="s">
        <v>13025</v>
      </c>
      <c r="B4269" s="44" t="s">
        <v>10111</v>
      </c>
      <c r="C4269" s="44" t="s">
        <v>13026</v>
      </c>
      <c r="D4269" s="44"/>
      <c r="E4269" s="44" t="s">
        <v>9878</v>
      </c>
      <c r="F4269" s="44" t="s">
        <v>74</v>
      </c>
      <c r="G4269" s="45">
        <v>60</v>
      </c>
      <c r="H4269" s="46">
        <v>0</v>
      </c>
      <c r="I4269" s="44" t="s">
        <v>583</v>
      </c>
      <c r="J4269" s="44" t="s">
        <v>584</v>
      </c>
      <c r="K4269" s="44" t="s">
        <v>566</v>
      </c>
      <c r="L4269" s="44" t="s">
        <v>567</v>
      </c>
      <c r="M4269" s="44" t="s">
        <v>585</v>
      </c>
      <c r="N4269" s="44"/>
      <c r="O4269" s="44" t="s">
        <v>9880</v>
      </c>
      <c r="P4269" s="44" t="s">
        <v>9876</v>
      </c>
      <c r="Q4269" s="44" t="s">
        <v>570</v>
      </c>
    </row>
    <row r="4270" spans="1:17" x14ac:dyDescent="0.25">
      <c r="A4270" s="44" t="s">
        <v>13027</v>
      </c>
      <c r="B4270" s="44" t="s">
        <v>10111</v>
      </c>
      <c r="C4270" s="44" t="s">
        <v>13028</v>
      </c>
      <c r="D4270" s="44"/>
      <c r="E4270" s="44" t="s">
        <v>9878</v>
      </c>
      <c r="F4270" s="44" t="s">
        <v>74</v>
      </c>
      <c r="G4270" s="45">
        <v>60</v>
      </c>
      <c r="H4270" s="46">
        <v>0</v>
      </c>
      <c r="I4270" s="44" t="s">
        <v>583</v>
      </c>
      <c r="J4270" s="44" t="s">
        <v>584</v>
      </c>
      <c r="K4270" s="44" t="s">
        <v>566</v>
      </c>
      <c r="L4270" s="44" t="s">
        <v>567</v>
      </c>
      <c r="M4270" s="44" t="s">
        <v>784</v>
      </c>
      <c r="N4270" s="44" t="s">
        <v>5317</v>
      </c>
      <c r="O4270" s="44" t="s">
        <v>9880</v>
      </c>
      <c r="P4270" s="44" t="s">
        <v>9876</v>
      </c>
      <c r="Q4270" s="44" t="s">
        <v>570</v>
      </c>
    </row>
    <row r="4271" spans="1:17" x14ac:dyDescent="0.25">
      <c r="A4271" s="44" t="s">
        <v>13029</v>
      </c>
      <c r="B4271" s="44" t="s">
        <v>10111</v>
      </c>
      <c r="C4271" s="44" t="s">
        <v>13030</v>
      </c>
      <c r="D4271" s="44"/>
      <c r="E4271" s="44" t="s">
        <v>9878</v>
      </c>
      <c r="F4271" s="44" t="s">
        <v>74</v>
      </c>
      <c r="G4271" s="45">
        <v>60</v>
      </c>
      <c r="H4271" s="46">
        <v>0</v>
      </c>
      <c r="I4271" s="44" t="s">
        <v>575</v>
      </c>
      <c r="J4271" s="44" t="s">
        <v>576</v>
      </c>
      <c r="K4271" s="44" t="s">
        <v>566</v>
      </c>
      <c r="L4271" s="44" t="s">
        <v>567</v>
      </c>
      <c r="M4271" s="44" t="s">
        <v>577</v>
      </c>
      <c r="N4271" s="44" t="s">
        <v>1387</v>
      </c>
      <c r="O4271" s="44" t="s">
        <v>9880</v>
      </c>
      <c r="P4271" s="44" t="s">
        <v>9876</v>
      </c>
      <c r="Q4271" s="44" t="s">
        <v>570</v>
      </c>
    </row>
    <row r="4272" spans="1:17" x14ac:dyDescent="0.25">
      <c r="A4272" s="44" t="s">
        <v>13031</v>
      </c>
      <c r="B4272" s="44" t="s">
        <v>10111</v>
      </c>
      <c r="C4272" s="44" t="s">
        <v>13032</v>
      </c>
      <c r="D4272" s="44"/>
      <c r="E4272" s="44" t="s">
        <v>9878</v>
      </c>
      <c r="F4272" s="44" t="s">
        <v>74</v>
      </c>
      <c r="G4272" s="45">
        <v>60</v>
      </c>
      <c r="H4272" s="46">
        <v>0</v>
      </c>
      <c r="I4272" s="44" t="s">
        <v>623</v>
      </c>
      <c r="J4272" s="44" t="s">
        <v>624</v>
      </c>
      <c r="K4272" s="44" t="s">
        <v>566</v>
      </c>
      <c r="L4272" s="44" t="s">
        <v>567</v>
      </c>
      <c r="M4272" s="44" t="s">
        <v>795</v>
      </c>
      <c r="N4272" s="44"/>
      <c r="O4272" s="44" t="s">
        <v>9880</v>
      </c>
      <c r="P4272" s="44" t="s">
        <v>9876</v>
      </c>
      <c r="Q4272" s="44" t="s">
        <v>570</v>
      </c>
    </row>
    <row r="4273" spans="1:17" x14ac:dyDescent="0.25">
      <c r="A4273" s="44" t="s">
        <v>13033</v>
      </c>
      <c r="B4273" s="44" t="s">
        <v>13034</v>
      </c>
      <c r="C4273" s="44" t="s">
        <v>13035</v>
      </c>
      <c r="D4273" s="44"/>
      <c r="E4273" s="44" t="s">
        <v>10109</v>
      </c>
      <c r="F4273" s="44"/>
      <c r="G4273" s="45">
        <v>60</v>
      </c>
      <c r="H4273" s="46">
        <v>0</v>
      </c>
      <c r="I4273" s="44" t="s">
        <v>617</v>
      </c>
      <c r="J4273" s="44" t="s">
        <v>618</v>
      </c>
      <c r="K4273" s="44" t="s">
        <v>566</v>
      </c>
      <c r="L4273" s="44" t="s">
        <v>899</v>
      </c>
      <c r="M4273" s="44" t="s">
        <v>644</v>
      </c>
      <c r="N4273" s="44"/>
      <c r="O4273" s="44" t="s">
        <v>9880</v>
      </c>
      <c r="P4273" s="44" t="s">
        <v>9876</v>
      </c>
      <c r="Q4273" s="44" t="s">
        <v>570</v>
      </c>
    </row>
    <row r="4274" spans="1:17" x14ac:dyDescent="0.25">
      <c r="A4274" s="44" t="s">
        <v>13036</v>
      </c>
      <c r="B4274" s="44" t="s">
        <v>10111</v>
      </c>
      <c r="C4274" s="44" t="s">
        <v>13037</v>
      </c>
      <c r="D4274" s="44"/>
      <c r="E4274" s="44" t="s">
        <v>9878</v>
      </c>
      <c r="F4274" s="44" t="s">
        <v>74</v>
      </c>
      <c r="G4274" s="45">
        <v>60</v>
      </c>
      <c r="H4274" s="46">
        <v>0</v>
      </c>
      <c r="I4274" s="44" t="s">
        <v>623</v>
      </c>
      <c r="J4274" s="44" t="s">
        <v>624</v>
      </c>
      <c r="K4274" s="44" t="s">
        <v>566</v>
      </c>
      <c r="L4274" s="44" t="s">
        <v>567</v>
      </c>
      <c r="M4274" s="44" t="s">
        <v>795</v>
      </c>
      <c r="N4274" s="44"/>
      <c r="O4274" s="44" t="s">
        <v>9880</v>
      </c>
      <c r="P4274" s="44" t="s">
        <v>9876</v>
      </c>
      <c r="Q4274" s="44" t="s">
        <v>570</v>
      </c>
    </row>
    <row r="4275" spans="1:17" x14ac:dyDescent="0.25">
      <c r="A4275" s="44" t="s">
        <v>13038</v>
      </c>
      <c r="B4275" s="44" t="s">
        <v>10117</v>
      </c>
      <c r="C4275" s="44" t="s">
        <v>13039</v>
      </c>
      <c r="D4275" s="44" t="s">
        <v>74</v>
      </c>
      <c r="E4275" s="44" t="s">
        <v>9899</v>
      </c>
      <c r="F4275" s="44"/>
      <c r="G4275" s="45">
        <v>60</v>
      </c>
      <c r="H4275" s="46">
        <v>0</v>
      </c>
      <c r="I4275" s="44" t="s">
        <v>681</v>
      </c>
      <c r="J4275" s="44" t="s">
        <v>682</v>
      </c>
      <c r="K4275" s="44" t="s">
        <v>566</v>
      </c>
      <c r="L4275" s="44" t="s">
        <v>683</v>
      </c>
      <c r="M4275" s="44" t="s">
        <v>759</v>
      </c>
      <c r="N4275" s="44"/>
      <c r="O4275" s="44" t="s">
        <v>9880</v>
      </c>
      <c r="P4275" s="44" t="s">
        <v>9876</v>
      </c>
      <c r="Q4275" s="44" t="s">
        <v>4245</v>
      </c>
    </row>
    <row r="4276" spans="1:17" x14ac:dyDescent="0.25">
      <c r="A4276" s="44" t="s">
        <v>13040</v>
      </c>
      <c r="B4276" s="44" t="s">
        <v>10117</v>
      </c>
      <c r="C4276" s="44" t="s">
        <v>13041</v>
      </c>
      <c r="D4276" s="44" t="s">
        <v>74</v>
      </c>
      <c r="E4276" s="44" t="s">
        <v>9899</v>
      </c>
      <c r="F4276" s="44"/>
      <c r="G4276" s="45">
        <v>60</v>
      </c>
      <c r="H4276" s="46">
        <v>0</v>
      </c>
      <c r="I4276" s="44" t="s">
        <v>5074</v>
      </c>
      <c r="J4276" s="44" t="s">
        <v>5075</v>
      </c>
      <c r="K4276" s="44" t="s">
        <v>566</v>
      </c>
      <c r="L4276" s="44" t="s">
        <v>683</v>
      </c>
      <c r="M4276" s="44" t="s">
        <v>1092</v>
      </c>
      <c r="N4276" s="44"/>
      <c r="O4276" s="44" t="s">
        <v>9880</v>
      </c>
      <c r="P4276" s="44" t="s">
        <v>9876</v>
      </c>
      <c r="Q4276" s="44" t="s">
        <v>4245</v>
      </c>
    </row>
    <row r="4277" spans="1:17" x14ac:dyDescent="0.25">
      <c r="A4277" s="44" t="s">
        <v>13042</v>
      </c>
      <c r="B4277" s="44" t="s">
        <v>10117</v>
      </c>
      <c r="C4277" s="44" t="s">
        <v>13043</v>
      </c>
      <c r="D4277" s="44" t="s">
        <v>74</v>
      </c>
      <c r="E4277" s="44" t="s">
        <v>9899</v>
      </c>
      <c r="F4277" s="44"/>
      <c r="G4277" s="45">
        <v>60</v>
      </c>
      <c r="H4277" s="46">
        <v>0</v>
      </c>
      <c r="I4277" s="44" t="s">
        <v>681</v>
      </c>
      <c r="J4277" s="44" t="s">
        <v>682</v>
      </c>
      <c r="K4277" s="44" t="s">
        <v>566</v>
      </c>
      <c r="L4277" s="44" t="s">
        <v>683</v>
      </c>
      <c r="M4277" s="44" t="s">
        <v>1179</v>
      </c>
      <c r="N4277" s="44"/>
      <c r="O4277" s="44" t="s">
        <v>9880</v>
      </c>
      <c r="P4277" s="44" t="s">
        <v>9876</v>
      </c>
      <c r="Q4277" s="44" t="s">
        <v>4245</v>
      </c>
    </row>
    <row r="4278" spans="1:17" x14ac:dyDescent="0.25">
      <c r="A4278" s="44" t="s">
        <v>13044</v>
      </c>
      <c r="B4278" s="44" t="s">
        <v>10117</v>
      </c>
      <c r="C4278" s="44" t="s">
        <v>13045</v>
      </c>
      <c r="D4278" s="44" t="s">
        <v>74</v>
      </c>
      <c r="E4278" s="44" t="s">
        <v>10891</v>
      </c>
      <c r="F4278" s="44"/>
      <c r="G4278" s="45">
        <v>60</v>
      </c>
      <c r="H4278" s="46">
        <v>0</v>
      </c>
      <c r="I4278" s="44" t="s">
        <v>681</v>
      </c>
      <c r="J4278" s="44" t="s">
        <v>682</v>
      </c>
      <c r="K4278" s="44" t="s">
        <v>566</v>
      </c>
      <c r="L4278" s="44" t="s">
        <v>683</v>
      </c>
      <c r="M4278" s="44" t="s">
        <v>6624</v>
      </c>
      <c r="N4278" s="44"/>
      <c r="O4278" s="44" t="s">
        <v>9880</v>
      </c>
      <c r="P4278" s="44" t="s">
        <v>9876</v>
      </c>
      <c r="Q4278" s="44" t="s">
        <v>4245</v>
      </c>
    </row>
    <row r="4279" spans="1:17" x14ac:dyDescent="0.25">
      <c r="A4279" s="44" t="s">
        <v>13046</v>
      </c>
      <c r="B4279" s="44" t="s">
        <v>10117</v>
      </c>
      <c r="C4279" s="44" t="s">
        <v>13047</v>
      </c>
      <c r="D4279" s="44" t="s">
        <v>74</v>
      </c>
      <c r="E4279" s="44" t="s">
        <v>9899</v>
      </c>
      <c r="F4279" s="44"/>
      <c r="G4279" s="45">
        <v>60</v>
      </c>
      <c r="H4279" s="46">
        <v>0</v>
      </c>
      <c r="I4279" s="44" t="s">
        <v>693</v>
      </c>
      <c r="J4279" s="44" t="s">
        <v>694</v>
      </c>
      <c r="K4279" s="44" t="s">
        <v>566</v>
      </c>
      <c r="L4279" s="44" t="s">
        <v>683</v>
      </c>
      <c r="M4279" s="44" t="s">
        <v>1078</v>
      </c>
      <c r="N4279" s="44"/>
      <c r="O4279" s="44" t="s">
        <v>9880</v>
      </c>
      <c r="P4279" s="44" t="s">
        <v>9876</v>
      </c>
      <c r="Q4279" s="44" t="s">
        <v>4245</v>
      </c>
    </row>
    <row r="4280" spans="1:17" x14ac:dyDescent="0.25">
      <c r="A4280" s="44" t="s">
        <v>13048</v>
      </c>
      <c r="B4280" s="44" t="s">
        <v>10117</v>
      </c>
      <c r="C4280" s="44" t="s">
        <v>13049</v>
      </c>
      <c r="D4280" s="44" t="s">
        <v>74</v>
      </c>
      <c r="E4280" s="44" t="s">
        <v>9899</v>
      </c>
      <c r="F4280" s="44"/>
      <c r="G4280" s="45">
        <v>60</v>
      </c>
      <c r="H4280" s="46">
        <v>0</v>
      </c>
      <c r="I4280" s="44" t="s">
        <v>681</v>
      </c>
      <c r="J4280" s="44" t="s">
        <v>682</v>
      </c>
      <c r="K4280" s="44" t="s">
        <v>566</v>
      </c>
      <c r="L4280" s="44" t="s">
        <v>683</v>
      </c>
      <c r="M4280" s="44" t="s">
        <v>1179</v>
      </c>
      <c r="N4280" s="44"/>
      <c r="O4280" s="44" t="s">
        <v>9880</v>
      </c>
      <c r="P4280" s="44" t="s">
        <v>9876</v>
      </c>
      <c r="Q4280" s="44" t="s">
        <v>4245</v>
      </c>
    </row>
    <row r="4281" spans="1:17" x14ac:dyDescent="0.25">
      <c r="A4281" s="44" t="s">
        <v>13050</v>
      </c>
      <c r="B4281" s="44" t="s">
        <v>10137</v>
      </c>
      <c r="C4281" s="44" t="s">
        <v>13051</v>
      </c>
      <c r="D4281" s="44"/>
      <c r="E4281" s="44" t="s">
        <v>9878</v>
      </c>
      <c r="F4281" s="44" t="s">
        <v>74</v>
      </c>
      <c r="G4281" s="45">
        <v>60</v>
      </c>
      <c r="H4281" s="46">
        <v>0</v>
      </c>
      <c r="I4281" s="44" t="s">
        <v>657</v>
      </c>
      <c r="J4281" s="44" t="s">
        <v>658</v>
      </c>
      <c r="K4281" s="44" t="s">
        <v>566</v>
      </c>
      <c r="L4281" s="44" t="s">
        <v>567</v>
      </c>
      <c r="M4281" s="44" t="s">
        <v>568</v>
      </c>
      <c r="N4281" s="44"/>
      <c r="O4281" s="44" t="s">
        <v>9880</v>
      </c>
      <c r="P4281" s="44" t="s">
        <v>9876</v>
      </c>
      <c r="Q4281" s="44" t="s">
        <v>570</v>
      </c>
    </row>
    <row r="4282" spans="1:17" x14ac:dyDescent="0.25">
      <c r="A4282" s="44" t="s">
        <v>13052</v>
      </c>
      <c r="B4282" s="44" t="s">
        <v>10111</v>
      </c>
      <c r="C4282" s="44" t="s">
        <v>13053</v>
      </c>
      <c r="D4282" s="44"/>
      <c r="E4282" s="44" t="s">
        <v>9878</v>
      </c>
      <c r="F4282" s="44" t="s">
        <v>74</v>
      </c>
      <c r="G4282" s="45">
        <v>60</v>
      </c>
      <c r="H4282" s="46">
        <v>0</v>
      </c>
      <c r="I4282" s="44" t="s">
        <v>575</v>
      </c>
      <c r="J4282" s="44" t="s">
        <v>576</v>
      </c>
      <c r="K4282" s="44" t="s">
        <v>566</v>
      </c>
      <c r="L4282" s="44" t="s">
        <v>567</v>
      </c>
      <c r="M4282" s="44" t="s">
        <v>577</v>
      </c>
      <c r="N4282" s="44" t="s">
        <v>1387</v>
      </c>
      <c r="O4282" s="44" t="s">
        <v>9880</v>
      </c>
      <c r="P4282" s="44" t="s">
        <v>9876</v>
      </c>
      <c r="Q4282" s="44" t="s">
        <v>570</v>
      </c>
    </row>
    <row r="4283" spans="1:17" x14ac:dyDescent="0.25">
      <c r="A4283" s="44" t="s">
        <v>13054</v>
      </c>
      <c r="B4283" s="44" t="s">
        <v>10111</v>
      </c>
      <c r="C4283" s="44" t="s">
        <v>13055</v>
      </c>
      <c r="D4283" s="44"/>
      <c r="E4283" s="44" t="s">
        <v>9878</v>
      </c>
      <c r="F4283" s="44" t="s">
        <v>74</v>
      </c>
      <c r="G4283" s="45">
        <v>60</v>
      </c>
      <c r="H4283" s="46">
        <v>0</v>
      </c>
      <c r="I4283" s="44" t="s">
        <v>583</v>
      </c>
      <c r="J4283" s="44" t="s">
        <v>584</v>
      </c>
      <c r="K4283" s="44" t="s">
        <v>566</v>
      </c>
      <c r="L4283" s="44" t="s">
        <v>567</v>
      </c>
      <c r="M4283" s="44" t="s">
        <v>597</v>
      </c>
      <c r="N4283" s="44"/>
      <c r="O4283" s="44" t="s">
        <v>9880</v>
      </c>
      <c r="P4283" s="44" t="s">
        <v>9876</v>
      </c>
      <c r="Q4283" s="44" t="s">
        <v>570</v>
      </c>
    </row>
    <row r="4284" spans="1:17" x14ac:dyDescent="0.25">
      <c r="A4284" s="44" t="s">
        <v>13056</v>
      </c>
      <c r="B4284" s="44" t="s">
        <v>10117</v>
      </c>
      <c r="C4284" s="44" t="s">
        <v>13057</v>
      </c>
      <c r="D4284" s="44" t="s">
        <v>74</v>
      </c>
      <c r="E4284" s="44" t="s">
        <v>9899</v>
      </c>
      <c r="F4284" s="44"/>
      <c r="G4284" s="45">
        <v>60</v>
      </c>
      <c r="H4284" s="46">
        <v>0</v>
      </c>
      <c r="I4284" s="44" t="s">
        <v>5074</v>
      </c>
      <c r="J4284" s="44" t="s">
        <v>5075</v>
      </c>
      <c r="K4284" s="44" t="s">
        <v>566</v>
      </c>
      <c r="L4284" s="44" t="s">
        <v>683</v>
      </c>
      <c r="M4284" s="44" t="s">
        <v>11258</v>
      </c>
      <c r="N4284" s="44"/>
      <c r="O4284" s="44" t="s">
        <v>9880</v>
      </c>
      <c r="P4284" s="44" t="s">
        <v>9876</v>
      </c>
      <c r="Q4284" s="44" t="s">
        <v>4245</v>
      </c>
    </row>
    <row r="4285" spans="1:17" x14ac:dyDescent="0.25">
      <c r="A4285" s="44" t="s">
        <v>13058</v>
      </c>
      <c r="B4285" s="44" t="s">
        <v>10671</v>
      </c>
      <c r="C4285" s="44" t="s">
        <v>13059</v>
      </c>
      <c r="D4285" s="44"/>
      <c r="E4285" s="44" t="s">
        <v>9878</v>
      </c>
      <c r="F4285" s="44" t="s">
        <v>74</v>
      </c>
      <c r="G4285" s="45">
        <v>60</v>
      </c>
      <c r="H4285" s="46">
        <v>0</v>
      </c>
      <c r="I4285" s="44" t="s">
        <v>575</v>
      </c>
      <c r="J4285" s="44" t="s">
        <v>576</v>
      </c>
      <c r="K4285" s="44" t="s">
        <v>566</v>
      </c>
      <c r="L4285" s="44" t="s">
        <v>567</v>
      </c>
      <c r="M4285" s="44" t="s">
        <v>2277</v>
      </c>
      <c r="N4285" s="44"/>
      <c r="O4285" s="44" t="s">
        <v>9880</v>
      </c>
      <c r="P4285" s="44" t="s">
        <v>9876</v>
      </c>
      <c r="Q4285" s="44" t="s">
        <v>570</v>
      </c>
    </row>
    <row r="4286" spans="1:17" x14ac:dyDescent="0.25">
      <c r="A4286" s="44" t="s">
        <v>13060</v>
      </c>
      <c r="B4286" s="44" t="s">
        <v>10117</v>
      </c>
      <c r="C4286" s="44" t="s">
        <v>13061</v>
      </c>
      <c r="D4286" s="44" t="s">
        <v>74</v>
      </c>
      <c r="E4286" s="44" t="s">
        <v>9899</v>
      </c>
      <c r="F4286" s="44"/>
      <c r="G4286" s="45">
        <v>60</v>
      </c>
      <c r="H4286" s="46">
        <v>0</v>
      </c>
      <c r="I4286" s="44" t="s">
        <v>693</v>
      </c>
      <c r="J4286" s="44" t="s">
        <v>694</v>
      </c>
      <c r="K4286" s="44" t="s">
        <v>566</v>
      </c>
      <c r="L4286" s="44" t="s">
        <v>683</v>
      </c>
      <c r="M4286" s="44" t="s">
        <v>1068</v>
      </c>
      <c r="N4286" s="44"/>
      <c r="O4286" s="44" t="s">
        <v>9880</v>
      </c>
      <c r="P4286" s="44" t="s">
        <v>9876</v>
      </c>
      <c r="Q4286" s="44" t="s">
        <v>4245</v>
      </c>
    </row>
    <row r="4287" spans="1:17" x14ac:dyDescent="0.25">
      <c r="A4287" s="44" t="s">
        <v>13062</v>
      </c>
      <c r="B4287" s="44" t="s">
        <v>10111</v>
      </c>
      <c r="C4287" s="44" t="s">
        <v>13063</v>
      </c>
      <c r="D4287" s="44"/>
      <c r="E4287" s="44" t="s">
        <v>9878</v>
      </c>
      <c r="F4287" s="44" t="s">
        <v>74</v>
      </c>
      <c r="G4287" s="45">
        <v>60</v>
      </c>
      <c r="H4287" s="46">
        <v>0</v>
      </c>
      <c r="I4287" s="44" t="s">
        <v>657</v>
      </c>
      <c r="J4287" s="44" t="s">
        <v>658</v>
      </c>
      <c r="K4287" s="44" t="s">
        <v>566</v>
      </c>
      <c r="L4287" s="44" t="s">
        <v>567</v>
      </c>
      <c r="M4287" s="44" t="s">
        <v>948</v>
      </c>
      <c r="N4287" s="44"/>
      <c r="O4287" s="44" t="s">
        <v>9880</v>
      </c>
      <c r="P4287" s="44" t="s">
        <v>9876</v>
      </c>
      <c r="Q4287" s="44" t="s">
        <v>570</v>
      </c>
    </row>
    <row r="4288" spans="1:17" x14ac:dyDescent="0.25">
      <c r="A4288" s="44" t="s">
        <v>13064</v>
      </c>
      <c r="B4288" s="44" t="s">
        <v>10111</v>
      </c>
      <c r="C4288" s="44" t="s">
        <v>13065</v>
      </c>
      <c r="D4288" s="44"/>
      <c r="E4288" s="44" t="s">
        <v>9878</v>
      </c>
      <c r="F4288" s="44" t="s">
        <v>74</v>
      </c>
      <c r="G4288" s="45">
        <v>60</v>
      </c>
      <c r="H4288" s="46">
        <v>0</v>
      </c>
      <c r="I4288" s="44" t="s">
        <v>657</v>
      </c>
      <c r="J4288" s="44" t="s">
        <v>658</v>
      </c>
      <c r="K4288" s="44" t="s">
        <v>566</v>
      </c>
      <c r="L4288" s="44" t="s">
        <v>567</v>
      </c>
      <c r="M4288" s="44" t="s">
        <v>659</v>
      </c>
      <c r="N4288" s="44"/>
      <c r="O4288" s="44" t="s">
        <v>9880</v>
      </c>
      <c r="P4288" s="44" t="s">
        <v>9876</v>
      </c>
      <c r="Q4288" s="44" t="s">
        <v>570</v>
      </c>
    </row>
    <row r="4289" spans="1:17" x14ac:dyDescent="0.25">
      <c r="A4289" s="44" t="s">
        <v>13066</v>
      </c>
      <c r="B4289" s="44" t="s">
        <v>10671</v>
      </c>
      <c r="C4289" s="44" t="s">
        <v>13067</v>
      </c>
      <c r="D4289" s="44"/>
      <c r="E4289" s="44" t="s">
        <v>9878</v>
      </c>
      <c r="F4289" s="44" t="s">
        <v>74</v>
      </c>
      <c r="G4289" s="45">
        <v>60</v>
      </c>
      <c r="H4289" s="46">
        <v>0</v>
      </c>
      <c r="I4289" s="44" t="s">
        <v>575</v>
      </c>
      <c r="J4289" s="44" t="s">
        <v>576</v>
      </c>
      <c r="K4289" s="44" t="s">
        <v>566</v>
      </c>
      <c r="L4289" s="44" t="s">
        <v>567</v>
      </c>
      <c r="M4289" s="44" t="s">
        <v>2277</v>
      </c>
      <c r="N4289" s="44"/>
      <c r="O4289" s="44" t="s">
        <v>9880</v>
      </c>
      <c r="P4289" s="44" t="s">
        <v>9876</v>
      </c>
      <c r="Q4289" s="44" t="s">
        <v>570</v>
      </c>
    </row>
    <row r="4290" spans="1:17" x14ac:dyDescent="0.25">
      <c r="A4290" s="44" t="s">
        <v>13068</v>
      </c>
      <c r="B4290" s="44" t="s">
        <v>10111</v>
      </c>
      <c r="C4290" s="44" t="s">
        <v>13069</v>
      </c>
      <c r="D4290" s="44"/>
      <c r="E4290" s="44" t="s">
        <v>9878</v>
      </c>
      <c r="F4290" s="44" t="s">
        <v>74</v>
      </c>
      <c r="G4290" s="45">
        <v>60</v>
      </c>
      <c r="H4290" s="46">
        <v>0</v>
      </c>
      <c r="I4290" s="44" t="s">
        <v>657</v>
      </c>
      <c r="J4290" s="44" t="s">
        <v>658</v>
      </c>
      <c r="K4290" s="44" t="s">
        <v>566</v>
      </c>
      <c r="L4290" s="44" t="s">
        <v>567</v>
      </c>
      <c r="M4290" s="44" t="s">
        <v>659</v>
      </c>
      <c r="N4290" s="44"/>
      <c r="O4290" s="44" t="s">
        <v>9880</v>
      </c>
      <c r="P4290" s="44" t="s">
        <v>9876</v>
      </c>
      <c r="Q4290" s="44" t="s">
        <v>570</v>
      </c>
    </row>
    <row r="4291" spans="1:17" x14ac:dyDescent="0.25">
      <c r="A4291" s="44" t="s">
        <v>13070</v>
      </c>
      <c r="B4291" s="44" t="s">
        <v>10111</v>
      </c>
      <c r="C4291" s="44" t="s">
        <v>13071</v>
      </c>
      <c r="D4291" s="44"/>
      <c r="E4291" s="44" t="s">
        <v>9878</v>
      </c>
      <c r="F4291" s="44" t="s">
        <v>74</v>
      </c>
      <c r="G4291" s="45">
        <v>60</v>
      </c>
      <c r="H4291" s="46">
        <v>0</v>
      </c>
      <c r="I4291" s="44" t="s">
        <v>583</v>
      </c>
      <c r="J4291" s="44" t="s">
        <v>584</v>
      </c>
      <c r="K4291" s="44" t="s">
        <v>566</v>
      </c>
      <c r="L4291" s="44" t="s">
        <v>567</v>
      </c>
      <c r="M4291" s="44" t="s">
        <v>766</v>
      </c>
      <c r="N4291" s="44" t="s">
        <v>767</v>
      </c>
      <c r="O4291" s="44" t="s">
        <v>9880</v>
      </c>
      <c r="P4291" s="44" t="s">
        <v>9876</v>
      </c>
      <c r="Q4291" s="44" t="s">
        <v>570</v>
      </c>
    </row>
    <row r="4292" spans="1:17" x14ac:dyDescent="0.25">
      <c r="A4292" s="44" t="s">
        <v>13072</v>
      </c>
      <c r="B4292" s="44" t="s">
        <v>10117</v>
      </c>
      <c r="C4292" s="44" t="s">
        <v>13073</v>
      </c>
      <c r="D4292" s="44" t="s">
        <v>74</v>
      </c>
      <c r="E4292" s="44" t="s">
        <v>9899</v>
      </c>
      <c r="F4292" s="44"/>
      <c r="G4292" s="45">
        <v>60</v>
      </c>
      <c r="H4292" s="46">
        <v>0</v>
      </c>
      <c r="I4292" s="44" t="s">
        <v>5074</v>
      </c>
      <c r="J4292" s="44" t="s">
        <v>5075</v>
      </c>
      <c r="K4292" s="44" t="s">
        <v>566</v>
      </c>
      <c r="L4292" s="44" t="s">
        <v>683</v>
      </c>
      <c r="M4292" s="44" t="s">
        <v>9445</v>
      </c>
      <c r="N4292" s="44"/>
      <c r="O4292" s="44" t="s">
        <v>9880</v>
      </c>
      <c r="P4292" s="44" t="s">
        <v>9876</v>
      </c>
      <c r="Q4292" s="44" t="s">
        <v>4245</v>
      </c>
    </row>
    <row r="4293" spans="1:17" x14ac:dyDescent="0.25">
      <c r="A4293" s="44" t="s">
        <v>13074</v>
      </c>
      <c r="B4293" s="44" t="s">
        <v>10117</v>
      </c>
      <c r="C4293" s="44" t="s">
        <v>13075</v>
      </c>
      <c r="D4293" s="44" t="s">
        <v>74</v>
      </c>
      <c r="E4293" s="44" t="s">
        <v>9899</v>
      </c>
      <c r="F4293" s="44"/>
      <c r="G4293" s="45">
        <v>60</v>
      </c>
      <c r="H4293" s="46">
        <v>0</v>
      </c>
      <c r="I4293" s="44" t="s">
        <v>693</v>
      </c>
      <c r="J4293" s="44" t="s">
        <v>694</v>
      </c>
      <c r="K4293" s="44" t="s">
        <v>566</v>
      </c>
      <c r="L4293" s="44" t="s">
        <v>683</v>
      </c>
      <c r="M4293" s="44" t="s">
        <v>1078</v>
      </c>
      <c r="N4293" s="44"/>
      <c r="O4293" s="44" t="s">
        <v>9880</v>
      </c>
      <c r="P4293" s="44" t="s">
        <v>9876</v>
      </c>
      <c r="Q4293" s="44" t="s">
        <v>4245</v>
      </c>
    </row>
    <row r="4294" spans="1:17" x14ac:dyDescent="0.25">
      <c r="A4294" s="44" t="s">
        <v>13076</v>
      </c>
      <c r="B4294" s="44" t="s">
        <v>10117</v>
      </c>
      <c r="C4294" s="44" t="s">
        <v>13077</v>
      </c>
      <c r="D4294" s="44" t="s">
        <v>74</v>
      </c>
      <c r="E4294" s="44" t="s">
        <v>9899</v>
      </c>
      <c r="F4294" s="44"/>
      <c r="G4294" s="45">
        <v>60</v>
      </c>
      <c r="H4294" s="46">
        <v>0</v>
      </c>
      <c r="I4294" s="44" t="s">
        <v>693</v>
      </c>
      <c r="J4294" s="44" t="s">
        <v>694</v>
      </c>
      <c r="K4294" s="44" t="s">
        <v>566</v>
      </c>
      <c r="L4294" s="44" t="s">
        <v>683</v>
      </c>
      <c r="M4294" s="44" t="s">
        <v>1068</v>
      </c>
      <c r="N4294" s="44"/>
      <c r="O4294" s="44" t="s">
        <v>9880</v>
      </c>
      <c r="P4294" s="44" t="s">
        <v>9876</v>
      </c>
      <c r="Q4294" s="44" t="s">
        <v>4245</v>
      </c>
    </row>
    <row r="4295" spans="1:17" x14ac:dyDescent="0.25">
      <c r="A4295" s="44" t="s">
        <v>13078</v>
      </c>
      <c r="B4295" s="44" t="s">
        <v>10117</v>
      </c>
      <c r="C4295" s="44" t="s">
        <v>13079</v>
      </c>
      <c r="D4295" s="44" t="s">
        <v>74</v>
      </c>
      <c r="E4295" s="44" t="s">
        <v>9899</v>
      </c>
      <c r="F4295" s="44"/>
      <c r="G4295" s="45">
        <v>60</v>
      </c>
      <c r="H4295" s="46">
        <v>0</v>
      </c>
      <c r="I4295" s="44" t="s">
        <v>5074</v>
      </c>
      <c r="J4295" s="44" t="s">
        <v>5075</v>
      </c>
      <c r="K4295" s="44" t="s">
        <v>566</v>
      </c>
      <c r="L4295" s="44" t="s">
        <v>683</v>
      </c>
      <c r="M4295" s="44" t="s">
        <v>11258</v>
      </c>
      <c r="N4295" s="44"/>
      <c r="O4295" s="44" t="s">
        <v>9880</v>
      </c>
      <c r="P4295" s="44" t="s">
        <v>9876</v>
      </c>
      <c r="Q4295" s="44" t="s">
        <v>4245</v>
      </c>
    </row>
    <row r="4296" spans="1:17" x14ac:dyDescent="0.25">
      <c r="A4296" s="44" t="s">
        <v>13080</v>
      </c>
      <c r="B4296" s="44" t="s">
        <v>10117</v>
      </c>
      <c r="C4296" s="44" t="s">
        <v>13081</v>
      </c>
      <c r="D4296" s="44" t="s">
        <v>74</v>
      </c>
      <c r="E4296" s="44" t="s">
        <v>9899</v>
      </c>
      <c r="F4296" s="44"/>
      <c r="G4296" s="45">
        <v>60</v>
      </c>
      <c r="H4296" s="46">
        <v>0</v>
      </c>
      <c r="I4296" s="44" t="s">
        <v>5074</v>
      </c>
      <c r="J4296" s="44" t="s">
        <v>5075</v>
      </c>
      <c r="K4296" s="44" t="s">
        <v>566</v>
      </c>
      <c r="L4296" s="44" t="s">
        <v>683</v>
      </c>
      <c r="M4296" s="44" t="s">
        <v>1237</v>
      </c>
      <c r="N4296" s="44"/>
      <c r="O4296" s="44" t="s">
        <v>9880</v>
      </c>
      <c r="P4296" s="44" t="s">
        <v>9876</v>
      </c>
      <c r="Q4296" s="44" t="s">
        <v>4245</v>
      </c>
    </row>
    <row r="4297" spans="1:17" x14ac:dyDescent="0.25">
      <c r="A4297" s="44" t="s">
        <v>13082</v>
      </c>
      <c r="B4297" s="44" t="s">
        <v>10128</v>
      </c>
      <c r="C4297" s="44" t="s">
        <v>13083</v>
      </c>
      <c r="D4297" s="44" t="s">
        <v>74</v>
      </c>
      <c r="E4297" s="44" t="s">
        <v>9899</v>
      </c>
      <c r="F4297" s="44"/>
      <c r="G4297" s="45">
        <v>60</v>
      </c>
      <c r="H4297" s="46">
        <v>0</v>
      </c>
      <c r="I4297" s="44" t="s">
        <v>5074</v>
      </c>
      <c r="J4297" s="44" t="s">
        <v>5075</v>
      </c>
      <c r="K4297" s="44" t="s">
        <v>566</v>
      </c>
      <c r="L4297" s="44" t="s">
        <v>683</v>
      </c>
      <c r="M4297" s="44" t="s">
        <v>9445</v>
      </c>
      <c r="N4297" s="44"/>
      <c r="O4297" s="44" t="s">
        <v>9880</v>
      </c>
      <c r="P4297" s="44" t="s">
        <v>9876</v>
      </c>
      <c r="Q4297" s="44" t="s">
        <v>4245</v>
      </c>
    </row>
    <row r="4298" spans="1:17" x14ac:dyDescent="0.25">
      <c r="A4298" s="44" t="s">
        <v>13084</v>
      </c>
      <c r="B4298" s="44" t="s">
        <v>10111</v>
      </c>
      <c r="C4298" s="44" t="s">
        <v>13085</v>
      </c>
      <c r="D4298" s="44"/>
      <c r="E4298" s="44" t="s">
        <v>9878</v>
      </c>
      <c r="F4298" s="44" t="s">
        <v>74</v>
      </c>
      <c r="G4298" s="45">
        <v>60</v>
      </c>
      <c r="H4298" s="46">
        <v>0</v>
      </c>
      <c r="I4298" s="44" t="s">
        <v>657</v>
      </c>
      <c r="J4298" s="44" t="s">
        <v>658</v>
      </c>
      <c r="K4298" s="44" t="s">
        <v>566</v>
      </c>
      <c r="L4298" s="44" t="s">
        <v>567</v>
      </c>
      <c r="M4298" s="44" t="s">
        <v>659</v>
      </c>
      <c r="N4298" s="44"/>
      <c r="O4298" s="44" t="s">
        <v>9880</v>
      </c>
      <c r="P4298" s="44" t="s">
        <v>9876</v>
      </c>
      <c r="Q4298" s="44" t="s">
        <v>570</v>
      </c>
    </row>
    <row r="4299" spans="1:17" x14ac:dyDescent="0.25">
      <c r="A4299" s="44" t="s">
        <v>13086</v>
      </c>
      <c r="B4299" s="44" t="s">
        <v>10671</v>
      </c>
      <c r="C4299" s="44" t="s">
        <v>13087</v>
      </c>
      <c r="D4299" s="44"/>
      <c r="E4299" s="44" t="s">
        <v>9878</v>
      </c>
      <c r="F4299" s="44" t="s">
        <v>74</v>
      </c>
      <c r="G4299" s="45">
        <v>60</v>
      </c>
      <c r="H4299" s="46">
        <v>0</v>
      </c>
      <c r="I4299" s="44" t="s">
        <v>789</v>
      </c>
      <c r="J4299" s="44" t="s">
        <v>790</v>
      </c>
      <c r="K4299" s="44" t="s">
        <v>566</v>
      </c>
      <c r="L4299" s="44" t="s">
        <v>567</v>
      </c>
      <c r="M4299" s="44" t="s">
        <v>3445</v>
      </c>
      <c r="N4299" s="44"/>
      <c r="O4299" s="44" t="s">
        <v>9880</v>
      </c>
      <c r="P4299" s="44" t="s">
        <v>9876</v>
      </c>
      <c r="Q4299" s="44" t="s">
        <v>570</v>
      </c>
    </row>
    <row r="4300" spans="1:17" x14ac:dyDescent="0.25">
      <c r="A4300" s="44" t="s">
        <v>13088</v>
      </c>
      <c r="B4300" s="44" t="s">
        <v>10111</v>
      </c>
      <c r="C4300" s="44" t="s">
        <v>13089</v>
      </c>
      <c r="D4300" s="44"/>
      <c r="E4300" s="44" t="s">
        <v>9878</v>
      </c>
      <c r="F4300" s="44" t="s">
        <v>74</v>
      </c>
      <c r="G4300" s="45">
        <v>60</v>
      </c>
      <c r="H4300" s="46">
        <v>0</v>
      </c>
      <c r="I4300" s="44" t="s">
        <v>583</v>
      </c>
      <c r="J4300" s="44" t="s">
        <v>584</v>
      </c>
      <c r="K4300" s="44" t="s">
        <v>566</v>
      </c>
      <c r="L4300" s="44" t="s">
        <v>567</v>
      </c>
      <c r="M4300" s="44" t="s">
        <v>784</v>
      </c>
      <c r="N4300" s="44" t="s">
        <v>9604</v>
      </c>
      <c r="O4300" s="44" t="s">
        <v>9880</v>
      </c>
      <c r="P4300" s="44" t="s">
        <v>9876</v>
      </c>
      <c r="Q4300" s="44" t="s">
        <v>570</v>
      </c>
    </row>
    <row r="4301" spans="1:17" x14ac:dyDescent="0.25">
      <c r="A4301" s="44" t="s">
        <v>13090</v>
      </c>
      <c r="B4301" s="44" t="s">
        <v>10117</v>
      </c>
      <c r="C4301" s="44" t="s">
        <v>13091</v>
      </c>
      <c r="D4301" s="44" t="s">
        <v>74</v>
      </c>
      <c r="E4301" s="44" t="s">
        <v>9899</v>
      </c>
      <c r="F4301" s="44"/>
      <c r="G4301" s="45">
        <v>60</v>
      </c>
      <c r="H4301" s="46">
        <v>0</v>
      </c>
      <c r="I4301" s="44" t="s">
        <v>693</v>
      </c>
      <c r="J4301" s="44" t="s">
        <v>694</v>
      </c>
      <c r="K4301" s="44" t="s">
        <v>566</v>
      </c>
      <c r="L4301" s="44" t="s">
        <v>683</v>
      </c>
      <c r="M4301" s="44" t="s">
        <v>1078</v>
      </c>
      <c r="N4301" s="44"/>
      <c r="O4301" s="44" t="s">
        <v>9880</v>
      </c>
      <c r="P4301" s="44" t="s">
        <v>9876</v>
      </c>
      <c r="Q4301" s="44" t="s">
        <v>4245</v>
      </c>
    </row>
    <row r="4302" spans="1:17" x14ac:dyDescent="0.25">
      <c r="A4302" s="44" t="s">
        <v>13092</v>
      </c>
      <c r="B4302" s="44" t="s">
        <v>10117</v>
      </c>
      <c r="C4302" s="44" t="s">
        <v>13093</v>
      </c>
      <c r="D4302" s="44" t="s">
        <v>74</v>
      </c>
      <c r="E4302" s="44" t="s">
        <v>9899</v>
      </c>
      <c r="F4302" s="44"/>
      <c r="G4302" s="45">
        <v>60</v>
      </c>
      <c r="H4302" s="46">
        <v>0</v>
      </c>
      <c r="I4302" s="44" t="s">
        <v>693</v>
      </c>
      <c r="J4302" s="44" t="s">
        <v>694</v>
      </c>
      <c r="K4302" s="44" t="s">
        <v>566</v>
      </c>
      <c r="L4302" s="44" t="s">
        <v>683</v>
      </c>
      <c r="M4302" s="44" t="s">
        <v>1068</v>
      </c>
      <c r="N4302" s="44"/>
      <c r="O4302" s="44" t="s">
        <v>9880</v>
      </c>
      <c r="P4302" s="44" t="s">
        <v>9876</v>
      </c>
      <c r="Q4302" s="44" t="s">
        <v>4245</v>
      </c>
    </row>
    <row r="4303" spans="1:17" x14ac:dyDescent="0.25">
      <c r="A4303" s="44" t="s">
        <v>13094</v>
      </c>
      <c r="B4303" s="44" t="s">
        <v>10117</v>
      </c>
      <c r="C4303" s="44" t="s">
        <v>13095</v>
      </c>
      <c r="D4303" s="44" t="s">
        <v>74</v>
      </c>
      <c r="E4303" s="44" t="s">
        <v>9899</v>
      </c>
      <c r="F4303" s="44"/>
      <c r="G4303" s="45">
        <v>60</v>
      </c>
      <c r="H4303" s="46">
        <v>0</v>
      </c>
      <c r="I4303" s="44" t="s">
        <v>681</v>
      </c>
      <c r="J4303" s="44" t="s">
        <v>682</v>
      </c>
      <c r="K4303" s="44" t="s">
        <v>566</v>
      </c>
      <c r="L4303" s="44" t="s">
        <v>683</v>
      </c>
      <c r="M4303" s="44" t="s">
        <v>1179</v>
      </c>
      <c r="N4303" s="44"/>
      <c r="O4303" s="44" t="s">
        <v>9880</v>
      </c>
      <c r="P4303" s="44" t="s">
        <v>9876</v>
      </c>
      <c r="Q4303" s="44" t="s">
        <v>4245</v>
      </c>
    </row>
    <row r="4304" spans="1:17" x14ac:dyDescent="0.25">
      <c r="A4304" s="44" t="s">
        <v>13096</v>
      </c>
      <c r="B4304" s="44" t="s">
        <v>10117</v>
      </c>
      <c r="C4304" s="44" t="s">
        <v>13097</v>
      </c>
      <c r="D4304" s="44" t="s">
        <v>74</v>
      </c>
      <c r="E4304" s="44" t="s">
        <v>9899</v>
      </c>
      <c r="F4304" s="44"/>
      <c r="G4304" s="45">
        <v>60</v>
      </c>
      <c r="H4304" s="46">
        <v>0</v>
      </c>
      <c r="I4304" s="44" t="s">
        <v>693</v>
      </c>
      <c r="J4304" s="44" t="s">
        <v>694</v>
      </c>
      <c r="K4304" s="44" t="s">
        <v>566</v>
      </c>
      <c r="L4304" s="44" t="s">
        <v>683</v>
      </c>
      <c r="M4304" s="44" t="s">
        <v>1078</v>
      </c>
      <c r="N4304" s="44"/>
      <c r="O4304" s="44" t="s">
        <v>9880</v>
      </c>
      <c r="P4304" s="44" t="s">
        <v>9876</v>
      </c>
      <c r="Q4304" s="44" t="s">
        <v>4245</v>
      </c>
    </row>
    <row r="4305" spans="1:17" x14ac:dyDescent="0.25">
      <c r="A4305" s="44" t="s">
        <v>13098</v>
      </c>
      <c r="B4305" s="44" t="s">
        <v>10114</v>
      </c>
      <c r="C4305" s="44" t="s">
        <v>13099</v>
      </c>
      <c r="D4305" s="44" t="s">
        <v>74</v>
      </c>
      <c r="E4305" s="44" t="s">
        <v>9899</v>
      </c>
      <c r="F4305" s="44"/>
      <c r="G4305" s="45">
        <v>60</v>
      </c>
      <c r="H4305" s="46">
        <v>0</v>
      </c>
      <c r="I4305" s="44" t="s">
        <v>5074</v>
      </c>
      <c r="J4305" s="44" t="s">
        <v>5075</v>
      </c>
      <c r="K4305" s="44" t="s">
        <v>566</v>
      </c>
      <c r="L4305" s="44" t="s">
        <v>683</v>
      </c>
      <c r="M4305" s="44" t="s">
        <v>4297</v>
      </c>
      <c r="N4305" s="44"/>
      <c r="O4305" s="44" t="s">
        <v>9880</v>
      </c>
      <c r="P4305" s="44" t="s">
        <v>9876</v>
      </c>
      <c r="Q4305" s="44" t="s">
        <v>4245</v>
      </c>
    </row>
    <row r="4306" spans="1:17" x14ac:dyDescent="0.25">
      <c r="A4306" s="44" t="s">
        <v>13100</v>
      </c>
      <c r="B4306" s="44" t="s">
        <v>10111</v>
      </c>
      <c r="C4306" s="44" t="s">
        <v>13101</v>
      </c>
      <c r="D4306" s="44"/>
      <c r="E4306" s="44" t="s">
        <v>9878</v>
      </c>
      <c r="F4306" s="44" t="s">
        <v>74</v>
      </c>
      <c r="G4306" s="45">
        <v>60</v>
      </c>
      <c r="H4306" s="46">
        <v>0</v>
      </c>
      <c r="I4306" s="44" t="s">
        <v>657</v>
      </c>
      <c r="J4306" s="44" t="s">
        <v>658</v>
      </c>
      <c r="K4306" s="44" t="s">
        <v>566</v>
      </c>
      <c r="L4306" s="44" t="s">
        <v>567</v>
      </c>
      <c r="M4306" s="44" t="s">
        <v>974</v>
      </c>
      <c r="N4306" s="44"/>
      <c r="O4306" s="44" t="s">
        <v>9880</v>
      </c>
      <c r="P4306" s="44" t="s">
        <v>9876</v>
      </c>
      <c r="Q4306" s="44" t="s">
        <v>570</v>
      </c>
    </row>
    <row r="4307" spans="1:17" x14ac:dyDescent="0.25">
      <c r="A4307" s="44" t="s">
        <v>13102</v>
      </c>
      <c r="B4307" s="44" t="s">
        <v>10111</v>
      </c>
      <c r="C4307" s="44" t="s">
        <v>13103</v>
      </c>
      <c r="D4307" s="44"/>
      <c r="E4307" s="44" t="s">
        <v>9878</v>
      </c>
      <c r="F4307" s="44" t="s">
        <v>74</v>
      </c>
      <c r="G4307" s="45">
        <v>60</v>
      </c>
      <c r="H4307" s="46">
        <v>0</v>
      </c>
      <c r="I4307" s="44" t="s">
        <v>583</v>
      </c>
      <c r="J4307" s="44" t="s">
        <v>584</v>
      </c>
      <c r="K4307" s="44" t="s">
        <v>566</v>
      </c>
      <c r="L4307" s="44" t="s">
        <v>567</v>
      </c>
      <c r="M4307" s="44" t="s">
        <v>784</v>
      </c>
      <c r="N4307" s="44" t="s">
        <v>3182</v>
      </c>
      <c r="O4307" s="44" t="s">
        <v>9880</v>
      </c>
      <c r="P4307" s="44" t="s">
        <v>9876</v>
      </c>
      <c r="Q4307" s="44" t="s">
        <v>570</v>
      </c>
    </row>
    <row r="4308" spans="1:17" x14ac:dyDescent="0.25">
      <c r="A4308" s="44" t="s">
        <v>13104</v>
      </c>
      <c r="B4308" s="44" t="s">
        <v>10111</v>
      </c>
      <c r="C4308" s="44" t="s">
        <v>13105</v>
      </c>
      <c r="D4308" s="44"/>
      <c r="E4308" s="44" t="s">
        <v>9878</v>
      </c>
      <c r="F4308" s="44" t="s">
        <v>74</v>
      </c>
      <c r="G4308" s="45">
        <v>60</v>
      </c>
      <c r="H4308" s="46">
        <v>0</v>
      </c>
      <c r="I4308" s="44" t="s">
        <v>657</v>
      </c>
      <c r="J4308" s="44" t="s">
        <v>658</v>
      </c>
      <c r="K4308" s="44" t="s">
        <v>566</v>
      </c>
      <c r="L4308" s="44" t="s">
        <v>567</v>
      </c>
      <c r="M4308" s="44" t="s">
        <v>974</v>
      </c>
      <c r="N4308" s="44"/>
      <c r="O4308" s="44" t="s">
        <v>9880</v>
      </c>
      <c r="P4308" s="44" t="s">
        <v>9876</v>
      </c>
      <c r="Q4308" s="44" t="s">
        <v>570</v>
      </c>
    </row>
    <row r="4309" spans="1:17" x14ac:dyDescent="0.25">
      <c r="A4309" s="44" t="s">
        <v>13106</v>
      </c>
      <c r="B4309" s="44" t="s">
        <v>10117</v>
      </c>
      <c r="C4309" s="44" t="s">
        <v>13107</v>
      </c>
      <c r="D4309" s="44" t="s">
        <v>74</v>
      </c>
      <c r="E4309" s="44" t="s">
        <v>9899</v>
      </c>
      <c r="F4309" s="44"/>
      <c r="G4309" s="45">
        <v>60</v>
      </c>
      <c r="H4309" s="46">
        <v>0</v>
      </c>
      <c r="I4309" s="44" t="s">
        <v>5074</v>
      </c>
      <c r="J4309" s="44" t="s">
        <v>5075</v>
      </c>
      <c r="K4309" s="44" t="s">
        <v>566</v>
      </c>
      <c r="L4309" s="44" t="s">
        <v>683</v>
      </c>
      <c r="M4309" s="44" t="s">
        <v>1199</v>
      </c>
      <c r="N4309" s="44"/>
      <c r="O4309" s="44" t="s">
        <v>9880</v>
      </c>
      <c r="P4309" s="44" t="s">
        <v>9876</v>
      </c>
      <c r="Q4309" s="44" t="s">
        <v>4245</v>
      </c>
    </row>
    <row r="4310" spans="1:17" x14ac:dyDescent="0.25">
      <c r="A4310" s="44" t="s">
        <v>13108</v>
      </c>
      <c r="B4310" s="44" t="s">
        <v>10114</v>
      </c>
      <c r="C4310" s="44" t="s">
        <v>13109</v>
      </c>
      <c r="D4310" s="44" t="s">
        <v>74</v>
      </c>
      <c r="E4310" s="44" t="s">
        <v>9899</v>
      </c>
      <c r="F4310" s="44"/>
      <c r="G4310" s="45">
        <v>60</v>
      </c>
      <c r="H4310" s="46">
        <v>0</v>
      </c>
      <c r="I4310" s="44" t="s">
        <v>5074</v>
      </c>
      <c r="J4310" s="44" t="s">
        <v>5075</v>
      </c>
      <c r="K4310" s="44" t="s">
        <v>566</v>
      </c>
      <c r="L4310" s="44" t="s">
        <v>683</v>
      </c>
      <c r="M4310" s="44" t="s">
        <v>4297</v>
      </c>
      <c r="N4310" s="44"/>
      <c r="O4310" s="44" t="s">
        <v>9880</v>
      </c>
      <c r="P4310" s="44" t="s">
        <v>9876</v>
      </c>
      <c r="Q4310" s="44" t="s">
        <v>4245</v>
      </c>
    </row>
    <row r="4311" spans="1:17" x14ac:dyDescent="0.25">
      <c r="A4311" s="44" t="s">
        <v>13110</v>
      </c>
      <c r="B4311" s="44" t="s">
        <v>10114</v>
      </c>
      <c r="C4311" s="44" t="s">
        <v>13111</v>
      </c>
      <c r="D4311" s="44" t="s">
        <v>74</v>
      </c>
      <c r="E4311" s="44" t="s">
        <v>9899</v>
      </c>
      <c r="F4311" s="44"/>
      <c r="G4311" s="45">
        <v>60</v>
      </c>
      <c r="H4311" s="46">
        <v>0</v>
      </c>
      <c r="I4311" s="44" t="s">
        <v>5074</v>
      </c>
      <c r="J4311" s="44" t="s">
        <v>5075</v>
      </c>
      <c r="K4311" s="44" t="s">
        <v>566</v>
      </c>
      <c r="L4311" s="44" t="s">
        <v>683</v>
      </c>
      <c r="M4311" s="44" t="s">
        <v>4297</v>
      </c>
      <c r="N4311" s="44"/>
      <c r="O4311" s="44" t="s">
        <v>9880</v>
      </c>
      <c r="P4311" s="44" t="s">
        <v>9876</v>
      </c>
      <c r="Q4311" s="44" t="s">
        <v>4245</v>
      </c>
    </row>
    <row r="4312" spans="1:17" x14ac:dyDescent="0.25">
      <c r="A4312" s="44" t="s">
        <v>13112</v>
      </c>
      <c r="B4312" s="44" t="s">
        <v>10114</v>
      </c>
      <c r="C4312" s="44" t="s">
        <v>13113</v>
      </c>
      <c r="D4312" s="44" t="s">
        <v>74</v>
      </c>
      <c r="E4312" s="44" t="s">
        <v>9899</v>
      </c>
      <c r="F4312" s="44"/>
      <c r="G4312" s="45">
        <v>60</v>
      </c>
      <c r="H4312" s="46">
        <v>0</v>
      </c>
      <c r="I4312" s="44" t="s">
        <v>5074</v>
      </c>
      <c r="J4312" s="44" t="s">
        <v>5075</v>
      </c>
      <c r="K4312" s="44" t="s">
        <v>566</v>
      </c>
      <c r="L4312" s="44" t="s">
        <v>683</v>
      </c>
      <c r="M4312" s="44" t="s">
        <v>4297</v>
      </c>
      <c r="N4312" s="44"/>
      <c r="O4312" s="44" t="s">
        <v>9880</v>
      </c>
      <c r="P4312" s="44" t="s">
        <v>9876</v>
      </c>
      <c r="Q4312" s="44" t="s">
        <v>4245</v>
      </c>
    </row>
    <row r="4313" spans="1:17" x14ac:dyDescent="0.25">
      <c r="A4313" s="44" t="s">
        <v>13114</v>
      </c>
      <c r="B4313" s="44" t="s">
        <v>10117</v>
      </c>
      <c r="C4313" s="44" t="s">
        <v>13115</v>
      </c>
      <c r="D4313" s="44" t="s">
        <v>74</v>
      </c>
      <c r="E4313" s="44" t="s">
        <v>9899</v>
      </c>
      <c r="F4313" s="44"/>
      <c r="G4313" s="45">
        <v>60</v>
      </c>
      <c r="H4313" s="46">
        <v>0</v>
      </c>
      <c r="I4313" s="44" t="s">
        <v>681</v>
      </c>
      <c r="J4313" s="44" t="s">
        <v>682</v>
      </c>
      <c r="K4313" s="44" t="s">
        <v>566</v>
      </c>
      <c r="L4313" s="44" t="s">
        <v>683</v>
      </c>
      <c r="M4313" s="44" t="s">
        <v>1179</v>
      </c>
      <c r="N4313" s="44"/>
      <c r="O4313" s="44" t="s">
        <v>9880</v>
      </c>
      <c r="P4313" s="44" t="s">
        <v>9876</v>
      </c>
      <c r="Q4313" s="44" t="s">
        <v>4245</v>
      </c>
    </row>
    <row r="4314" spans="1:17" x14ac:dyDescent="0.25">
      <c r="A4314" s="44" t="s">
        <v>13116</v>
      </c>
      <c r="B4314" s="44" t="s">
        <v>10111</v>
      </c>
      <c r="C4314" s="44" t="s">
        <v>13117</v>
      </c>
      <c r="D4314" s="44"/>
      <c r="E4314" s="44" t="s">
        <v>9878</v>
      </c>
      <c r="F4314" s="44" t="s">
        <v>74</v>
      </c>
      <c r="G4314" s="45">
        <v>60</v>
      </c>
      <c r="H4314" s="46">
        <v>0</v>
      </c>
      <c r="I4314" s="44" t="s">
        <v>657</v>
      </c>
      <c r="J4314" s="44" t="s">
        <v>658</v>
      </c>
      <c r="K4314" s="44" t="s">
        <v>566</v>
      </c>
      <c r="L4314" s="44" t="s">
        <v>567</v>
      </c>
      <c r="M4314" s="44" t="s">
        <v>948</v>
      </c>
      <c r="N4314" s="44"/>
      <c r="O4314" s="44" t="s">
        <v>9880</v>
      </c>
      <c r="P4314" s="44" t="s">
        <v>9876</v>
      </c>
      <c r="Q4314" s="44" t="s">
        <v>570</v>
      </c>
    </row>
    <row r="4315" spans="1:17" x14ac:dyDescent="0.25">
      <c r="A4315" s="44" t="s">
        <v>13118</v>
      </c>
      <c r="B4315" s="44" t="s">
        <v>10111</v>
      </c>
      <c r="C4315" s="44" t="s">
        <v>13119</v>
      </c>
      <c r="D4315" s="44"/>
      <c r="E4315" s="44" t="s">
        <v>9878</v>
      </c>
      <c r="F4315" s="44" t="s">
        <v>74</v>
      </c>
      <c r="G4315" s="45">
        <v>60</v>
      </c>
      <c r="H4315" s="46">
        <v>0</v>
      </c>
      <c r="I4315" s="44" t="s">
        <v>623</v>
      </c>
      <c r="J4315" s="44" t="s">
        <v>624</v>
      </c>
      <c r="K4315" s="44" t="s">
        <v>566</v>
      </c>
      <c r="L4315" s="44" t="s">
        <v>567</v>
      </c>
      <c r="M4315" s="44" t="s">
        <v>725</v>
      </c>
      <c r="N4315" s="44"/>
      <c r="O4315" s="44" t="s">
        <v>9880</v>
      </c>
      <c r="P4315" s="44" t="s">
        <v>9876</v>
      </c>
      <c r="Q4315" s="44" t="s">
        <v>570</v>
      </c>
    </row>
    <row r="4316" spans="1:17" x14ac:dyDescent="0.25">
      <c r="A4316" s="44" t="s">
        <v>13120</v>
      </c>
      <c r="B4316" s="44" t="s">
        <v>10117</v>
      </c>
      <c r="C4316" s="44" t="s">
        <v>13121</v>
      </c>
      <c r="D4316" s="44" t="s">
        <v>74</v>
      </c>
      <c r="E4316" s="44" t="s">
        <v>9899</v>
      </c>
      <c r="F4316" s="44"/>
      <c r="G4316" s="45">
        <v>60</v>
      </c>
      <c r="H4316" s="46">
        <v>0</v>
      </c>
      <c r="I4316" s="44" t="s">
        <v>681</v>
      </c>
      <c r="J4316" s="44" t="s">
        <v>682</v>
      </c>
      <c r="K4316" s="44" t="s">
        <v>566</v>
      </c>
      <c r="L4316" s="44" t="s">
        <v>683</v>
      </c>
      <c r="M4316" s="44" t="s">
        <v>1179</v>
      </c>
      <c r="N4316" s="44"/>
      <c r="O4316" s="44" t="s">
        <v>9880</v>
      </c>
      <c r="P4316" s="44" t="s">
        <v>9876</v>
      </c>
      <c r="Q4316" s="44" t="s">
        <v>4245</v>
      </c>
    </row>
    <row r="4317" spans="1:17" x14ac:dyDescent="0.25">
      <c r="A4317" s="44" t="s">
        <v>13122</v>
      </c>
      <c r="B4317" s="44" t="s">
        <v>10117</v>
      </c>
      <c r="C4317" s="44" t="s">
        <v>13123</v>
      </c>
      <c r="D4317" s="44" t="s">
        <v>74</v>
      </c>
      <c r="E4317" s="44" t="s">
        <v>9899</v>
      </c>
      <c r="F4317" s="44"/>
      <c r="G4317" s="45">
        <v>60</v>
      </c>
      <c r="H4317" s="46">
        <v>0</v>
      </c>
      <c r="I4317" s="44" t="s">
        <v>681</v>
      </c>
      <c r="J4317" s="44" t="s">
        <v>682</v>
      </c>
      <c r="K4317" s="44" t="s">
        <v>566</v>
      </c>
      <c r="L4317" s="44" t="s">
        <v>683</v>
      </c>
      <c r="M4317" s="44" t="s">
        <v>1106</v>
      </c>
      <c r="N4317" s="44"/>
      <c r="O4317" s="44" t="s">
        <v>9880</v>
      </c>
      <c r="P4317" s="44" t="s">
        <v>9876</v>
      </c>
      <c r="Q4317" s="44" t="s">
        <v>4245</v>
      </c>
    </row>
    <row r="4318" spans="1:17" x14ac:dyDescent="0.25">
      <c r="A4318" s="44" t="s">
        <v>13124</v>
      </c>
      <c r="B4318" s="44" t="s">
        <v>13125</v>
      </c>
      <c r="C4318" s="44" t="s">
        <v>13126</v>
      </c>
      <c r="D4318" s="44"/>
      <c r="E4318" s="44" t="s">
        <v>10109</v>
      </c>
      <c r="F4318" s="44"/>
      <c r="G4318" s="45">
        <v>60</v>
      </c>
      <c r="H4318" s="46">
        <v>0</v>
      </c>
      <c r="I4318" s="44" t="s">
        <v>617</v>
      </c>
      <c r="J4318" s="44" t="s">
        <v>618</v>
      </c>
      <c r="K4318" s="44" t="s">
        <v>566</v>
      </c>
      <c r="L4318" s="44" t="s">
        <v>899</v>
      </c>
      <c r="M4318" s="44" t="s">
        <v>644</v>
      </c>
      <c r="N4318" s="44"/>
      <c r="O4318" s="44" t="s">
        <v>9880</v>
      </c>
      <c r="P4318" s="44" t="s">
        <v>9876</v>
      </c>
      <c r="Q4318" s="44" t="s">
        <v>570</v>
      </c>
    </row>
    <row r="4319" spans="1:17" x14ac:dyDescent="0.25">
      <c r="A4319" s="44" t="s">
        <v>13127</v>
      </c>
      <c r="B4319" s="44" t="s">
        <v>10117</v>
      </c>
      <c r="C4319" s="44" t="s">
        <v>13128</v>
      </c>
      <c r="D4319" s="44" t="s">
        <v>74</v>
      </c>
      <c r="E4319" s="44" t="s">
        <v>9899</v>
      </c>
      <c r="F4319" s="44"/>
      <c r="G4319" s="45">
        <v>60</v>
      </c>
      <c r="H4319" s="46">
        <v>0</v>
      </c>
      <c r="I4319" s="44" t="s">
        <v>681</v>
      </c>
      <c r="J4319" s="44" t="s">
        <v>682</v>
      </c>
      <c r="K4319" s="44" t="s">
        <v>566</v>
      </c>
      <c r="L4319" s="44" t="s">
        <v>683</v>
      </c>
      <c r="M4319" s="44" t="s">
        <v>1179</v>
      </c>
      <c r="N4319" s="44"/>
      <c r="O4319" s="44" t="s">
        <v>9880</v>
      </c>
      <c r="P4319" s="44" t="s">
        <v>9876</v>
      </c>
      <c r="Q4319" s="44" t="s">
        <v>4245</v>
      </c>
    </row>
    <row r="4320" spans="1:17" x14ac:dyDescent="0.25">
      <c r="A4320" s="44" t="s">
        <v>13129</v>
      </c>
      <c r="B4320" s="44" t="s">
        <v>10117</v>
      </c>
      <c r="C4320" s="44" t="s">
        <v>13130</v>
      </c>
      <c r="D4320" s="44" t="s">
        <v>74</v>
      </c>
      <c r="E4320" s="44" t="s">
        <v>10891</v>
      </c>
      <c r="F4320" s="44"/>
      <c r="G4320" s="45">
        <v>60</v>
      </c>
      <c r="H4320" s="46">
        <v>0</v>
      </c>
      <c r="I4320" s="44" t="s">
        <v>681</v>
      </c>
      <c r="J4320" s="44" t="s">
        <v>682</v>
      </c>
      <c r="K4320" s="44" t="s">
        <v>566</v>
      </c>
      <c r="L4320" s="44" t="s">
        <v>683</v>
      </c>
      <c r="M4320" s="44" t="s">
        <v>6624</v>
      </c>
      <c r="N4320" s="44"/>
      <c r="O4320" s="44" t="s">
        <v>9880</v>
      </c>
      <c r="P4320" s="44" t="s">
        <v>9876</v>
      </c>
      <c r="Q4320" s="44" t="s">
        <v>4245</v>
      </c>
    </row>
    <row r="4321" spans="1:17" x14ac:dyDescent="0.25">
      <c r="A4321" s="44" t="s">
        <v>13131</v>
      </c>
      <c r="B4321" s="44" t="s">
        <v>10117</v>
      </c>
      <c r="C4321" s="44" t="s">
        <v>13132</v>
      </c>
      <c r="D4321" s="44" t="s">
        <v>74</v>
      </c>
      <c r="E4321" s="44" t="s">
        <v>9899</v>
      </c>
      <c r="F4321" s="44"/>
      <c r="G4321" s="45">
        <v>60</v>
      </c>
      <c r="H4321" s="46">
        <v>0</v>
      </c>
      <c r="I4321" s="44" t="s">
        <v>693</v>
      </c>
      <c r="J4321" s="44" t="s">
        <v>694</v>
      </c>
      <c r="K4321" s="44" t="s">
        <v>566</v>
      </c>
      <c r="L4321" s="44" t="s">
        <v>683</v>
      </c>
      <c r="M4321" s="44" t="s">
        <v>695</v>
      </c>
      <c r="N4321" s="44"/>
      <c r="O4321" s="44" t="s">
        <v>9880</v>
      </c>
      <c r="P4321" s="44" t="s">
        <v>9876</v>
      </c>
      <c r="Q4321" s="44" t="s">
        <v>4245</v>
      </c>
    </row>
    <row r="4322" spans="1:17" x14ac:dyDescent="0.25">
      <c r="A4322" s="44" t="s">
        <v>13133</v>
      </c>
      <c r="B4322" s="44" t="s">
        <v>10117</v>
      </c>
      <c r="C4322" s="44" t="s">
        <v>13134</v>
      </c>
      <c r="D4322" s="44" t="s">
        <v>74</v>
      </c>
      <c r="E4322" s="44" t="s">
        <v>9899</v>
      </c>
      <c r="F4322" s="44"/>
      <c r="G4322" s="45">
        <v>60</v>
      </c>
      <c r="H4322" s="46">
        <v>0</v>
      </c>
      <c r="I4322" s="44" t="s">
        <v>681</v>
      </c>
      <c r="J4322" s="44" t="s">
        <v>682</v>
      </c>
      <c r="K4322" s="44" t="s">
        <v>566</v>
      </c>
      <c r="L4322" s="44" t="s">
        <v>683</v>
      </c>
      <c r="M4322" s="44" t="s">
        <v>1106</v>
      </c>
      <c r="N4322" s="44"/>
      <c r="O4322" s="44" t="s">
        <v>9880</v>
      </c>
      <c r="P4322" s="44" t="s">
        <v>9876</v>
      </c>
      <c r="Q4322" s="44" t="s">
        <v>4245</v>
      </c>
    </row>
    <row r="4323" spans="1:17" x14ac:dyDescent="0.25">
      <c r="A4323" s="44" t="s">
        <v>13135</v>
      </c>
      <c r="B4323" s="44" t="s">
        <v>10117</v>
      </c>
      <c r="C4323" s="44" t="s">
        <v>13136</v>
      </c>
      <c r="D4323" s="44" t="s">
        <v>74</v>
      </c>
      <c r="E4323" s="44" t="s">
        <v>9899</v>
      </c>
      <c r="F4323" s="44"/>
      <c r="G4323" s="45">
        <v>60</v>
      </c>
      <c r="H4323" s="46">
        <v>0</v>
      </c>
      <c r="I4323" s="44" t="s">
        <v>681</v>
      </c>
      <c r="J4323" s="44" t="s">
        <v>682</v>
      </c>
      <c r="K4323" s="44" t="s">
        <v>566</v>
      </c>
      <c r="L4323" s="44" t="s">
        <v>683</v>
      </c>
      <c r="M4323" s="44" t="s">
        <v>1106</v>
      </c>
      <c r="N4323" s="44"/>
      <c r="O4323" s="44" t="s">
        <v>9880</v>
      </c>
      <c r="P4323" s="44" t="s">
        <v>9876</v>
      </c>
      <c r="Q4323" s="44" t="s">
        <v>4245</v>
      </c>
    </row>
    <row r="4324" spans="1:17" x14ac:dyDescent="0.25">
      <c r="A4324" s="44" t="s">
        <v>13137</v>
      </c>
      <c r="B4324" s="44" t="s">
        <v>10111</v>
      </c>
      <c r="C4324" s="44" t="s">
        <v>13138</v>
      </c>
      <c r="D4324" s="44"/>
      <c r="E4324" s="44" t="s">
        <v>9878</v>
      </c>
      <c r="F4324" s="44" t="s">
        <v>74</v>
      </c>
      <c r="G4324" s="45">
        <v>60</v>
      </c>
      <c r="H4324" s="46">
        <v>0</v>
      </c>
      <c r="I4324" s="44" t="s">
        <v>657</v>
      </c>
      <c r="J4324" s="44" t="s">
        <v>658</v>
      </c>
      <c r="K4324" s="44" t="s">
        <v>566</v>
      </c>
      <c r="L4324" s="44" t="s">
        <v>567</v>
      </c>
      <c r="M4324" s="44" t="s">
        <v>659</v>
      </c>
      <c r="N4324" s="44"/>
      <c r="O4324" s="44" t="s">
        <v>9880</v>
      </c>
      <c r="P4324" s="44" t="s">
        <v>9876</v>
      </c>
      <c r="Q4324" s="44" t="s">
        <v>570</v>
      </c>
    </row>
    <row r="4325" spans="1:17" x14ac:dyDescent="0.25">
      <c r="A4325" s="44" t="s">
        <v>13139</v>
      </c>
      <c r="B4325" s="44" t="s">
        <v>10111</v>
      </c>
      <c r="C4325" s="44" t="s">
        <v>13140</v>
      </c>
      <c r="D4325" s="44"/>
      <c r="E4325" s="44" t="s">
        <v>9878</v>
      </c>
      <c r="F4325" s="44" t="s">
        <v>74</v>
      </c>
      <c r="G4325" s="45">
        <v>60</v>
      </c>
      <c r="H4325" s="46">
        <v>0</v>
      </c>
      <c r="I4325" s="44" t="s">
        <v>575</v>
      </c>
      <c r="J4325" s="44" t="s">
        <v>576</v>
      </c>
      <c r="K4325" s="44" t="s">
        <v>566</v>
      </c>
      <c r="L4325" s="44" t="s">
        <v>567</v>
      </c>
      <c r="M4325" s="44" t="s">
        <v>577</v>
      </c>
      <c r="N4325" s="44" t="s">
        <v>578</v>
      </c>
      <c r="O4325" s="44" t="s">
        <v>9880</v>
      </c>
      <c r="P4325" s="44" t="s">
        <v>9876</v>
      </c>
      <c r="Q4325" s="44" t="s">
        <v>570</v>
      </c>
    </row>
    <row r="4326" spans="1:17" x14ac:dyDescent="0.25">
      <c r="A4326" s="44" t="s">
        <v>13141</v>
      </c>
      <c r="B4326" s="44" t="s">
        <v>10111</v>
      </c>
      <c r="C4326" s="44" t="s">
        <v>13142</v>
      </c>
      <c r="D4326" s="44"/>
      <c r="E4326" s="44" t="s">
        <v>9878</v>
      </c>
      <c r="F4326" s="44" t="s">
        <v>74</v>
      </c>
      <c r="G4326" s="45">
        <v>60</v>
      </c>
      <c r="H4326" s="46">
        <v>0</v>
      </c>
      <c r="I4326" s="44" t="s">
        <v>583</v>
      </c>
      <c r="J4326" s="44" t="s">
        <v>584</v>
      </c>
      <c r="K4326" s="44" t="s">
        <v>566</v>
      </c>
      <c r="L4326" s="44" t="s">
        <v>567</v>
      </c>
      <c r="M4326" s="44" t="s">
        <v>766</v>
      </c>
      <c r="N4326" s="44" t="s">
        <v>3711</v>
      </c>
      <c r="O4326" s="44" t="s">
        <v>9880</v>
      </c>
      <c r="P4326" s="44" t="s">
        <v>9876</v>
      </c>
      <c r="Q4326" s="44" t="s">
        <v>570</v>
      </c>
    </row>
    <row r="4327" spans="1:17" x14ac:dyDescent="0.25">
      <c r="A4327" s="44" t="s">
        <v>13143</v>
      </c>
      <c r="B4327" s="44" t="s">
        <v>10102</v>
      </c>
      <c r="C4327" s="44" t="s">
        <v>13144</v>
      </c>
      <c r="D4327" s="44"/>
      <c r="E4327" s="44" t="s">
        <v>9878</v>
      </c>
      <c r="F4327" s="44" t="s">
        <v>74</v>
      </c>
      <c r="G4327" s="45">
        <v>60</v>
      </c>
      <c r="H4327" s="46">
        <v>0</v>
      </c>
      <c r="I4327" s="44" t="s">
        <v>583</v>
      </c>
      <c r="J4327" s="44" t="s">
        <v>584</v>
      </c>
      <c r="K4327" s="44" t="s">
        <v>566</v>
      </c>
      <c r="L4327" s="44" t="s">
        <v>567</v>
      </c>
      <c r="M4327" s="44" t="s">
        <v>784</v>
      </c>
      <c r="N4327" s="44" t="s">
        <v>5263</v>
      </c>
      <c r="O4327" s="44" t="s">
        <v>9880</v>
      </c>
      <c r="P4327" s="44" t="s">
        <v>9876</v>
      </c>
      <c r="Q4327" s="44" t="s">
        <v>570</v>
      </c>
    </row>
    <row r="4328" spans="1:17" x14ac:dyDescent="0.25">
      <c r="A4328" s="44" t="s">
        <v>13145</v>
      </c>
      <c r="B4328" s="44" t="s">
        <v>10111</v>
      </c>
      <c r="C4328" s="44" t="s">
        <v>13146</v>
      </c>
      <c r="D4328" s="44"/>
      <c r="E4328" s="44" t="s">
        <v>9878</v>
      </c>
      <c r="F4328" s="44" t="s">
        <v>74</v>
      </c>
      <c r="G4328" s="45">
        <v>60</v>
      </c>
      <c r="H4328" s="46">
        <v>0</v>
      </c>
      <c r="I4328" s="44" t="s">
        <v>657</v>
      </c>
      <c r="J4328" s="44" t="s">
        <v>658</v>
      </c>
      <c r="K4328" s="44" t="s">
        <v>566</v>
      </c>
      <c r="L4328" s="44" t="s">
        <v>567</v>
      </c>
      <c r="M4328" s="44" t="s">
        <v>974</v>
      </c>
      <c r="N4328" s="44"/>
      <c r="O4328" s="44" t="s">
        <v>9880</v>
      </c>
      <c r="P4328" s="44" t="s">
        <v>9876</v>
      </c>
      <c r="Q4328" s="44" t="s">
        <v>570</v>
      </c>
    </row>
    <row r="4329" spans="1:17" x14ac:dyDescent="0.25">
      <c r="A4329" s="44" t="s">
        <v>13147</v>
      </c>
      <c r="B4329" s="44" t="s">
        <v>10117</v>
      </c>
      <c r="C4329" s="44" t="s">
        <v>13148</v>
      </c>
      <c r="D4329" s="44" t="s">
        <v>74</v>
      </c>
      <c r="E4329" s="44" t="s">
        <v>9899</v>
      </c>
      <c r="F4329" s="44"/>
      <c r="G4329" s="45">
        <v>60</v>
      </c>
      <c r="H4329" s="46">
        <v>0</v>
      </c>
      <c r="I4329" s="44" t="s">
        <v>5074</v>
      </c>
      <c r="J4329" s="44" t="s">
        <v>5075</v>
      </c>
      <c r="K4329" s="44" t="s">
        <v>566</v>
      </c>
      <c r="L4329" s="44" t="s">
        <v>683</v>
      </c>
      <c r="M4329" s="44" t="s">
        <v>1092</v>
      </c>
      <c r="N4329" s="44"/>
      <c r="O4329" s="44" t="s">
        <v>9880</v>
      </c>
      <c r="P4329" s="44" t="s">
        <v>9876</v>
      </c>
      <c r="Q4329" s="44" t="s">
        <v>4245</v>
      </c>
    </row>
    <row r="4330" spans="1:17" x14ac:dyDescent="0.25">
      <c r="A4330" s="44" t="s">
        <v>13149</v>
      </c>
      <c r="B4330" s="44" t="s">
        <v>10114</v>
      </c>
      <c r="C4330" s="44" t="s">
        <v>13150</v>
      </c>
      <c r="D4330" s="44" t="s">
        <v>74</v>
      </c>
      <c r="E4330" s="44" t="s">
        <v>9899</v>
      </c>
      <c r="F4330" s="44"/>
      <c r="G4330" s="45">
        <v>60</v>
      </c>
      <c r="H4330" s="46">
        <v>0</v>
      </c>
      <c r="I4330" s="44" t="s">
        <v>681</v>
      </c>
      <c r="J4330" s="44" t="s">
        <v>682</v>
      </c>
      <c r="K4330" s="44" t="s">
        <v>566</v>
      </c>
      <c r="L4330" s="44" t="s">
        <v>683</v>
      </c>
      <c r="M4330" s="44" t="s">
        <v>5085</v>
      </c>
      <c r="N4330" s="44"/>
      <c r="O4330" s="44" t="s">
        <v>9880</v>
      </c>
      <c r="P4330" s="44" t="s">
        <v>9876</v>
      </c>
      <c r="Q4330" s="44" t="s">
        <v>4245</v>
      </c>
    </row>
    <row r="4331" spans="1:17" x14ac:dyDescent="0.25">
      <c r="A4331" s="44" t="s">
        <v>13151</v>
      </c>
      <c r="B4331" s="44" t="s">
        <v>10114</v>
      </c>
      <c r="C4331" s="44" t="s">
        <v>13152</v>
      </c>
      <c r="D4331" s="44" t="s">
        <v>74</v>
      </c>
      <c r="E4331" s="44" t="s">
        <v>9899</v>
      </c>
      <c r="F4331" s="44"/>
      <c r="G4331" s="45">
        <v>60</v>
      </c>
      <c r="H4331" s="46">
        <v>0</v>
      </c>
      <c r="I4331" s="44" t="s">
        <v>681</v>
      </c>
      <c r="J4331" s="44" t="s">
        <v>682</v>
      </c>
      <c r="K4331" s="44" t="s">
        <v>566</v>
      </c>
      <c r="L4331" s="44" t="s">
        <v>683</v>
      </c>
      <c r="M4331" s="44" t="s">
        <v>5085</v>
      </c>
      <c r="N4331" s="44"/>
      <c r="O4331" s="44" t="s">
        <v>9880</v>
      </c>
      <c r="P4331" s="44" t="s">
        <v>9876</v>
      </c>
      <c r="Q4331" s="44" t="s">
        <v>4245</v>
      </c>
    </row>
    <row r="4332" spans="1:17" x14ac:dyDescent="0.25">
      <c r="A4332" s="44" t="s">
        <v>13153</v>
      </c>
      <c r="B4332" s="44" t="s">
        <v>10114</v>
      </c>
      <c r="C4332" s="44" t="s">
        <v>13154</v>
      </c>
      <c r="D4332" s="44" t="s">
        <v>74</v>
      </c>
      <c r="E4332" s="44" t="s">
        <v>9899</v>
      </c>
      <c r="F4332" s="44"/>
      <c r="G4332" s="45">
        <v>60</v>
      </c>
      <c r="H4332" s="46">
        <v>0</v>
      </c>
      <c r="I4332" s="44" t="s">
        <v>681</v>
      </c>
      <c r="J4332" s="44" t="s">
        <v>682</v>
      </c>
      <c r="K4332" s="44" t="s">
        <v>566</v>
      </c>
      <c r="L4332" s="44" t="s">
        <v>683</v>
      </c>
      <c r="M4332" s="44" t="s">
        <v>5085</v>
      </c>
      <c r="N4332" s="44"/>
      <c r="O4332" s="44" t="s">
        <v>9880</v>
      </c>
      <c r="P4332" s="44" t="s">
        <v>9876</v>
      </c>
      <c r="Q4332" s="44" t="s">
        <v>4245</v>
      </c>
    </row>
    <row r="4333" spans="1:17" x14ac:dyDescent="0.25">
      <c r="A4333" s="44" t="s">
        <v>13155</v>
      </c>
      <c r="B4333" s="44" t="s">
        <v>10114</v>
      </c>
      <c r="C4333" s="44" t="s">
        <v>13156</v>
      </c>
      <c r="D4333" s="44" t="s">
        <v>74</v>
      </c>
      <c r="E4333" s="44" t="s">
        <v>9899</v>
      </c>
      <c r="F4333" s="44"/>
      <c r="G4333" s="45">
        <v>60</v>
      </c>
      <c r="H4333" s="46">
        <v>0</v>
      </c>
      <c r="I4333" s="44" t="s">
        <v>693</v>
      </c>
      <c r="J4333" s="44" t="s">
        <v>694</v>
      </c>
      <c r="K4333" s="44" t="s">
        <v>566</v>
      </c>
      <c r="L4333" s="44" t="s">
        <v>683</v>
      </c>
      <c r="M4333" s="44" t="s">
        <v>1224</v>
      </c>
      <c r="N4333" s="44"/>
      <c r="O4333" s="44" t="s">
        <v>9880</v>
      </c>
      <c r="P4333" s="44" t="s">
        <v>9876</v>
      </c>
      <c r="Q4333" s="44" t="s">
        <v>4245</v>
      </c>
    </row>
    <row r="4334" spans="1:17" x14ac:dyDescent="0.25">
      <c r="A4334" s="44" t="s">
        <v>13157</v>
      </c>
      <c r="B4334" s="44" t="s">
        <v>10111</v>
      </c>
      <c r="C4334" s="44" t="s">
        <v>13158</v>
      </c>
      <c r="D4334" s="44"/>
      <c r="E4334" s="44" t="s">
        <v>9878</v>
      </c>
      <c r="F4334" s="44" t="s">
        <v>74</v>
      </c>
      <c r="G4334" s="45">
        <v>60</v>
      </c>
      <c r="H4334" s="46">
        <v>0</v>
      </c>
      <c r="I4334" s="44" t="s">
        <v>657</v>
      </c>
      <c r="J4334" s="44" t="s">
        <v>658</v>
      </c>
      <c r="K4334" s="44" t="s">
        <v>566</v>
      </c>
      <c r="L4334" s="44" t="s">
        <v>567</v>
      </c>
      <c r="M4334" s="44" t="s">
        <v>659</v>
      </c>
      <c r="N4334" s="44"/>
      <c r="O4334" s="44" t="s">
        <v>9880</v>
      </c>
      <c r="P4334" s="44" t="s">
        <v>9876</v>
      </c>
      <c r="Q4334" s="44" t="s">
        <v>570</v>
      </c>
    </row>
    <row r="4335" spans="1:17" x14ac:dyDescent="0.25">
      <c r="A4335" s="44" t="s">
        <v>13159</v>
      </c>
      <c r="B4335" s="44" t="s">
        <v>10111</v>
      </c>
      <c r="C4335" s="44" t="s">
        <v>13160</v>
      </c>
      <c r="D4335" s="44"/>
      <c r="E4335" s="44" t="s">
        <v>9878</v>
      </c>
      <c r="F4335" s="44" t="s">
        <v>74</v>
      </c>
      <c r="G4335" s="45">
        <v>60</v>
      </c>
      <c r="H4335" s="46">
        <v>0</v>
      </c>
      <c r="I4335" s="44" t="s">
        <v>583</v>
      </c>
      <c r="J4335" s="44" t="s">
        <v>584</v>
      </c>
      <c r="K4335" s="44" t="s">
        <v>566</v>
      </c>
      <c r="L4335" s="44" t="s">
        <v>567</v>
      </c>
      <c r="M4335" s="44" t="s">
        <v>766</v>
      </c>
      <c r="N4335" s="44" t="s">
        <v>2914</v>
      </c>
      <c r="O4335" s="44" t="s">
        <v>9880</v>
      </c>
      <c r="P4335" s="44" t="s">
        <v>9876</v>
      </c>
      <c r="Q4335" s="44" t="s">
        <v>570</v>
      </c>
    </row>
    <row r="4336" spans="1:17" x14ac:dyDescent="0.25">
      <c r="A4336" s="44" t="s">
        <v>13161</v>
      </c>
      <c r="B4336" s="44" t="s">
        <v>10117</v>
      </c>
      <c r="C4336" s="44" t="s">
        <v>13162</v>
      </c>
      <c r="D4336" s="44" t="s">
        <v>74</v>
      </c>
      <c r="E4336" s="44" t="s">
        <v>10891</v>
      </c>
      <c r="F4336" s="44"/>
      <c r="G4336" s="45">
        <v>60</v>
      </c>
      <c r="H4336" s="46">
        <v>0</v>
      </c>
      <c r="I4336" s="44" t="s">
        <v>681</v>
      </c>
      <c r="J4336" s="44" t="s">
        <v>682</v>
      </c>
      <c r="K4336" s="44" t="s">
        <v>566</v>
      </c>
      <c r="L4336" s="44" t="s">
        <v>683</v>
      </c>
      <c r="M4336" s="44" t="s">
        <v>6624</v>
      </c>
      <c r="N4336" s="44"/>
      <c r="O4336" s="44" t="s">
        <v>9880</v>
      </c>
      <c r="P4336" s="44" t="s">
        <v>9876</v>
      </c>
      <c r="Q4336" s="44" t="s">
        <v>4245</v>
      </c>
    </row>
    <row r="4337" spans="1:17" x14ac:dyDescent="0.25">
      <c r="A4337" s="44" t="s">
        <v>13163</v>
      </c>
      <c r="B4337" s="44" t="s">
        <v>10137</v>
      </c>
      <c r="C4337" s="44" t="s">
        <v>13164</v>
      </c>
      <c r="D4337" s="44"/>
      <c r="E4337" s="44" t="s">
        <v>9878</v>
      </c>
      <c r="F4337" s="44" t="s">
        <v>74</v>
      </c>
      <c r="G4337" s="45">
        <v>60</v>
      </c>
      <c r="H4337" s="46">
        <v>0</v>
      </c>
      <c r="I4337" s="44" t="s">
        <v>657</v>
      </c>
      <c r="J4337" s="44" t="s">
        <v>658</v>
      </c>
      <c r="K4337" s="44" t="s">
        <v>566</v>
      </c>
      <c r="L4337" s="44" t="s">
        <v>567</v>
      </c>
      <c r="M4337" s="44" t="s">
        <v>568</v>
      </c>
      <c r="N4337" s="44"/>
      <c r="O4337" s="44" t="s">
        <v>9880</v>
      </c>
      <c r="P4337" s="44" t="s">
        <v>9876</v>
      </c>
      <c r="Q4337" s="44" t="s">
        <v>570</v>
      </c>
    </row>
    <row r="4338" spans="1:17" x14ac:dyDescent="0.25">
      <c r="A4338" s="44" t="s">
        <v>13165</v>
      </c>
      <c r="B4338" s="44" t="s">
        <v>10111</v>
      </c>
      <c r="C4338" s="44" t="s">
        <v>13166</v>
      </c>
      <c r="D4338" s="44"/>
      <c r="E4338" s="44" t="s">
        <v>9878</v>
      </c>
      <c r="F4338" s="44" t="s">
        <v>74</v>
      </c>
      <c r="G4338" s="45">
        <v>60</v>
      </c>
      <c r="H4338" s="46">
        <v>0</v>
      </c>
      <c r="I4338" s="44" t="s">
        <v>617</v>
      </c>
      <c r="J4338" s="44" t="s">
        <v>618</v>
      </c>
      <c r="K4338" s="44" t="s">
        <v>566</v>
      </c>
      <c r="L4338" s="44" t="s">
        <v>567</v>
      </c>
      <c r="M4338" s="44" t="s">
        <v>766</v>
      </c>
      <c r="N4338" s="44" t="s">
        <v>4073</v>
      </c>
      <c r="O4338" s="44" t="s">
        <v>9880</v>
      </c>
      <c r="P4338" s="44" t="s">
        <v>9876</v>
      </c>
      <c r="Q4338" s="44" t="s">
        <v>570</v>
      </c>
    </row>
    <row r="4339" spans="1:17" x14ac:dyDescent="0.25">
      <c r="A4339" s="44" t="s">
        <v>13167</v>
      </c>
      <c r="B4339" s="44" t="s">
        <v>10111</v>
      </c>
      <c r="C4339" s="44" t="s">
        <v>13168</v>
      </c>
      <c r="D4339" s="44"/>
      <c r="E4339" s="44" t="s">
        <v>9878</v>
      </c>
      <c r="F4339" s="44" t="s">
        <v>74</v>
      </c>
      <c r="G4339" s="45">
        <v>60</v>
      </c>
      <c r="H4339" s="46">
        <v>0</v>
      </c>
      <c r="I4339" s="44" t="s">
        <v>657</v>
      </c>
      <c r="J4339" s="44" t="s">
        <v>658</v>
      </c>
      <c r="K4339" s="44" t="s">
        <v>566</v>
      </c>
      <c r="L4339" s="44" t="s">
        <v>567</v>
      </c>
      <c r="M4339" s="44" t="s">
        <v>974</v>
      </c>
      <c r="N4339" s="44"/>
      <c r="O4339" s="44" t="s">
        <v>9880</v>
      </c>
      <c r="P4339" s="44" t="s">
        <v>9876</v>
      </c>
      <c r="Q4339" s="44" t="s">
        <v>570</v>
      </c>
    </row>
    <row r="4340" spans="1:17" x14ac:dyDescent="0.25">
      <c r="A4340" s="44" t="s">
        <v>13169</v>
      </c>
      <c r="B4340" s="44" t="s">
        <v>10117</v>
      </c>
      <c r="C4340" s="44" t="s">
        <v>13170</v>
      </c>
      <c r="D4340" s="44" t="s">
        <v>74</v>
      </c>
      <c r="E4340" s="44" t="s">
        <v>9899</v>
      </c>
      <c r="F4340" s="44"/>
      <c r="G4340" s="45">
        <v>60</v>
      </c>
      <c r="H4340" s="46">
        <v>0</v>
      </c>
      <c r="I4340" s="44" t="s">
        <v>681</v>
      </c>
      <c r="J4340" s="44" t="s">
        <v>682</v>
      </c>
      <c r="K4340" s="44" t="s">
        <v>566</v>
      </c>
      <c r="L4340" s="44" t="s">
        <v>683</v>
      </c>
      <c r="M4340" s="44" t="s">
        <v>1179</v>
      </c>
      <c r="N4340" s="44"/>
      <c r="O4340" s="44" t="s">
        <v>9880</v>
      </c>
      <c r="P4340" s="44" t="s">
        <v>9876</v>
      </c>
      <c r="Q4340" s="44" t="s">
        <v>4245</v>
      </c>
    </row>
    <row r="4341" spans="1:17" x14ac:dyDescent="0.25">
      <c r="A4341" s="44" t="s">
        <v>13171</v>
      </c>
      <c r="B4341" s="44" t="s">
        <v>10117</v>
      </c>
      <c r="C4341" s="44" t="s">
        <v>13172</v>
      </c>
      <c r="D4341" s="44" t="s">
        <v>74</v>
      </c>
      <c r="E4341" s="44" t="s">
        <v>9899</v>
      </c>
      <c r="F4341" s="44"/>
      <c r="G4341" s="45">
        <v>60</v>
      </c>
      <c r="H4341" s="46">
        <v>0</v>
      </c>
      <c r="I4341" s="44" t="s">
        <v>5074</v>
      </c>
      <c r="J4341" s="44" t="s">
        <v>5075</v>
      </c>
      <c r="K4341" s="44" t="s">
        <v>566</v>
      </c>
      <c r="L4341" s="44" t="s">
        <v>683</v>
      </c>
      <c r="M4341" s="44" t="s">
        <v>1899</v>
      </c>
      <c r="N4341" s="44"/>
      <c r="O4341" s="44" t="s">
        <v>9880</v>
      </c>
      <c r="P4341" s="44" t="s">
        <v>9876</v>
      </c>
      <c r="Q4341" s="44" t="s">
        <v>4245</v>
      </c>
    </row>
    <row r="4342" spans="1:17" x14ac:dyDescent="0.25">
      <c r="A4342" s="44" t="s">
        <v>13173</v>
      </c>
      <c r="B4342" s="44" t="s">
        <v>10117</v>
      </c>
      <c r="C4342" s="44" t="s">
        <v>13174</v>
      </c>
      <c r="D4342" s="44" t="s">
        <v>74</v>
      </c>
      <c r="E4342" s="44" t="s">
        <v>9899</v>
      </c>
      <c r="F4342" s="44"/>
      <c r="G4342" s="45">
        <v>60</v>
      </c>
      <c r="H4342" s="46">
        <v>0</v>
      </c>
      <c r="I4342" s="44" t="s">
        <v>5074</v>
      </c>
      <c r="J4342" s="44" t="s">
        <v>5075</v>
      </c>
      <c r="K4342" s="44" t="s">
        <v>566</v>
      </c>
      <c r="L4342" s="44" t="s">
        <v>683</v>
      </c>
      <c r="M4342" s="44" t="s">
        <v>6063</v>
      </c>
      <c r="N4342" s="44"/>
      <c r="O4342" s="44" t="s">
        <v>9880</v>
      </c>
      <c r="P4342" s="44" t="s">
        <v>9876</v>
      </c>
      <c r="Q4342" s="44" t="s">
        <v>4245</v>
      </c>
    </row>
    <row r="4343" spans="1:17" x14ac:dyDescent="0.25">
      <c r="A4343" s="44" t="s">
        <v>13175</v>
      </c>
      <c r="B4343" s="44" t="s">
        <v>10117</v>
      </c>
      <c r="C4343" s="44" t="s">
        <v>13176</v>
      </c>
      <c r="D4343" s="44" t="s">
        <v>74</v>
      </c>
      <c r="E4343" s="44" t="s">
        <v>9899</v>
      </c>
      <c r="F4343" s="44"/>
      <c r="G4343" s="45">
        <v>60</v>
      </c>
      <c r="H4343" s="46">
        <v>0</v>
      </c>
      <c r="I4343" s="44" t="s">
        <v>5074</v>
      </c>
      <c r="J4343" s="44" t="s">
        <v>5075</v>
      </c>
      <c r="K4343" s="44" t="s">
        <v>566</v>
      </c>
      <c r="L4343" s="44" t="s">
        <v>683</v>
      </c>
      <c r="M4343" s="44" t="s">
        <v>6063</v>
      </c>
      <c r="N4343" s="44"/>
      <c r="O4343" s="44" t="s">
        <v>9880</v>
      </c>
      <c r="P4343" s="44" t="s">
        <v>9876</v>
      </c>
      <c r="Q4343" s="44" t="s">
        <v>4245</v>
      </c>
    </row>
    <row r="4344" spans="1:17" x14ac:dyDescent="0.25">
      <c r="A4344" s="44" t="s">
        <v>13177</v>
      </c>
      <c r="B4344" s="44" t="s">
        <v>10117</v>
      </c>
      <c r="C4344" s="44" t="s">
        <v>13178</v>
      </c>
      <c r="D4344" s="44" t="s">
        <v>74</v>
      </c>
      <c r="E4344" s="44" t="s">
        <v>9899</v>
      </c>
      <c r="F4344" s="44"/>
      <c r="G4344" s="45">
        <v>60</v>
      </c>
      <c r="H4344" s="46">
        <v>0</v>
      </c>
      <c r="I4344" s="44" t="s">
        <v>681</v>
      </c>
      <c r="J4344" s="44" t="s">
        <v>682</v>
      </c>
      <c r="K4344" s="44" t="s">
        <v>566</v>
      </c>
      <c r="L4344" s="44" t="s">
        <v>683</v>
      </c>
      <c r="M4344" s="44" t="s">
        <v>1106</v>
      </c>
      <c r="N4344" s="44"/>
      <c r="O4344" s="44" t="s">
        <v>9880</v>
      </c>
      <c r="P4344" s="44" t="s">
        <v>9876</v>
      </c>
      <c r="Q4344" s="44" t="s">
        <v>4245</v>
      </c>
    </row>
    <row r="4345" spans="1:17" x14ac:dyDescent="0.25">
      <c r="A4345" s="44" t="s">
        <v>13179</v>
      </c>
      <c r="B4345" s="44" t="s">
        <v>10117</v>
      </c>
      <c r="C4345" s="44" t="s">
        <v>13180</v>
      </c>
      <c r="D4345" s="44" t="s">
        <v>74</v>
      </c>
      <c r="E4345" s="44" t="s">
        <v>9899</v>
      </c>
      <c r="F4345" s="44"/>
      <c r="G4345" s="45">
        <v>60</v>
      </c>
      <c r="H4345" s="46">
        <v>0</v>
      </c>
      <c r="I4345" s="44" t="s">
        <v>693</v>
      </c>
      <c r="J4345" s="44" t="s">
        <v>694</v>
      </c>
      <c r="K4345" s="44" t="s">
        <v>566</v>
      </c>
      <c r="L4345" s="44" t="s">
        <v>683</v>
      </c>
      <c r="M4345" s="44" t="s">
        <v>1078</v>
      </c>
      <c r="N4345" s="44"/>
      <c r="O4345" s="44" t="s">
        <v>9880</v>
      </c>
      <c r="P4345" s="44" t="s">
        <v>9876</v>
      </c>
      <c r="Q4345" s="44" t="s">
        <v>4245</v>
      </c>
    </row>
    <row r="4346" spans="1:17" x14ac:dyDescent="0.25">
      <c r="A4346" s="44" t="s">
        <v>13181</v>
      </c>
      <c r="B4346" s="44" t="s">
        <v>10111</v>
      </c>
      <c r="C4346" s="44" t="s">
        <v>13182</v>
      </c>
      <c r="D4346" s="44"/>
      <c r="E4346" s="44" t="s">
        <v>9878</v>
      </c>
      <c r="F4346" s="44" t="s">
        <v>74</v>
      </c>
      <c r="G4346" s="45">
        <v>60</v>
      </c>
      <c r="H4346" s="46">
        <v>0</v>
      </c>
      <c r="I4346" s="44" t="s">
        <v>623</v>
      </c>
      <c r="J4346" s="44" t="s">
        <v>624</v>
      </c>
      <c r="K4346" s="44" t="s">
        <v>566</v>
      </c>
      <c r="L4346" s="44" t="s">
        <v>567</v>
      </c>
      <c r="M4346" s="44" t="s">
        <v>725</v>
      </c>
      <c r="N4346" s="44"/>
      <c r="O4346" s="44" t="s">
        <v>9880</v>
      </c>
      <c r="P4346" s="44" t="s">
        <v>9876</v>
      </c>
      <c r="Q4346" s="44" t="s">
        <v>570</v>
      </c>
    </row>
    <row r="4347" spans="1:17" x14ac:dyDescent="0.25">
      <c r="A4347" s="44" t="s">
        <v>13183</v>
      </c>
      <c r="B4347" s="44" t="s">
        <v>10111</v>
      </c>
      <c r="C4347" s="44" t="s">
        <v>13184</v>
      </c>
      <c r="D4347" s="44"/>
      <c r="E4347" s="44" t="s">
        <v>9878</v>
      </c>
      <c r="F4347" s="44" t="s">
        <v>74</v>
      </c>
      <c r="G4347" s="45">
        <v>60</v>
      </c>
      <c r="H4347" s="46">
        <v>0</v>
      </c>
      <c r="I4347" s="44" t="s">
        <v>617</v>
      </c>
      <c r="J4347" s="44" t="s">
        <v>618</v>
      </c>
      <c r="K4347" s="44" t="s">
        <v>566</v>
      </c>
      <c r="L4347" s="44" t="s">
        <v>567</v>
      </c>
      <c r="M4347" s="44" t="s">
        <v>597</v>
      </c>
      <c r="N4347" s="44"/>
      <c r="O4347" s="44" t="s">
        <v>9880</v>
      </c>
      <c r="P4347" s="44" t="s">
        <v>9876</v>
      </c>
      <c r="Q4347" s="44" t="s">
        <v>570</v>
      </c>
    </row>
    <row r="4348" spans="1:17" x14ac:dyDescent="0.25">
      <c r="A4348" s="44" t="s">
        <v>13185</v>
      </c>
      <c r="B4348" s="44" t="s">
        <v>10128</v>
      </c>
      <c r="C4348" s="44" t="s">
        <v>13186</v>
      </c>
      <c r="D4348" s="44" t="s">
        <v>74</v>
      </c>
      <c r="E4348" s="44" t="s">
        <v>9899</v>
      </c>
      <c r="F4348" s="44"/>
      <c r="G4348" s="45">
        <v>60</v>
      </c>
      <c r="H4348" s="46">
        <v>0</v>
      </c>
      <c r="I4348" s="44" t="s">
        <v>5074</v>
      </c>
      <c r="J4348" s="44" t="s">
        <v>5075</v>
      </c>
      <c r="K4348" s="44" t="s">
        <v>566</v>
      </c>
      <c r="L4348" s="44" t="s">
        <v>683</v>
      </c>
      <c r="M4348" s="44" t="s">
        <v>11250</v>
      </c>
      <c r="N4348" s="44"/>
      <c r="O4348" s="44" t="s">
        <v>9880</v>
      </c>
      <c r="P4348" s="44" t="s">
        <v>9876</v>
      </c>
      <c r="Q4348" s="44" t="s">
        <v>4245</v>
      </c>
    </row>
    <row r="4349" spans="1:17" x14ac:dyDescent="0.25">
      <c r="A4349" s="44" t="s">
        <v>13187</v>
      </c>
      <c r="B4349" s="44" t="s">
        <v>10111</v>
      </c>
      <c r="C4349" s="44" t="s">
        <v>13188</v>
      </c>
      <c r="D4349" s="44"/>
      <c r="E4349" s="44" t="s">
        <v>9878</v>
      </c>
      <c r="F4349" s="44" t="s">
        <v>74</v>
      </c>
      <c r="G4349" s="45">
        <v>60</v>
      </c>
      <c r="H4349" s="46">
        <v>0</v>
      </c>
      <c r="I4349" s="44" t="s">
        <v>583</v>
      </c>
      <c r="J4349" s="44" t="s">
        <v>584</v>
      </c>
      <c r="K4349" s="44" t="s">
        <v>566</v>
      </c>
      <c r="L4349" s="44" t="s">
        <v>567</v>
      </c>
      <c r="M4349" s="44" t="s">
        <v>784</v>
      </c>
      <c r="N4349" s="44" t="s">
        <v>2889</v>
      </c>
      <c r="O4349" s="44" t="s">
        <v>9880</v>
      </c>
      <c r="P4349" s="44" t="s">
        <v>9876</v>
      </c>
      <c r="Q4349" s="44" t="s">
        <v>570</v>
      </c>
    </row>
    <row r="4350" spans="1:17" x14ac:dyDescent="0.25">
      <c r="A4350" s="44" t="s">
        <v>13189</v>
      </c>
      <c r="B4350" s="44" t="s">
        <v>10111</v>
      </c>
      <c r="C4350" s="44" t="s">
        <v>13190</v>
      </c>
      <c r="D4350" s="44"/>
      <c r="E4350" s="44" t="s">
        <v>9878</v>
      </c>
      <c r="F4350" s="44" t="s">
        <v>74</v>
      </c>
      <c r="G4350" s="45">
        <v>60</v>
      </c>
      <c r="H4350" s="46">
        <v>0</v>
      </c>
      <c r="I4350" s="44" t="s">
        <v>789</v>
      </c>
      <c r="J4350" s="44" t="s">
        <v>790</v>
      </c>
      <c r="K4350" s="44" t="s">
        <v>566</v>
      </c>
      <c r="L4350" s="44" t="s">
        <v>567</v>
      </c>
      <c r="M4350" s="44" t="s">
        <v>659</v>
      </c>
      <c r="N4350" s="44"/>
      <c r="O4350" s="44" t="s">
        <v>9880</v>
      </c>
      <c r="P4350" s="44" t="s">
        <v>9876</v>
      </c>
      <c r="Q4350" s="44" t="s">
        <v>570</v>
      </c>
    </row>
    <row r="4351" spans="1:17" x14ac:dyDescent="0.25">
      <c r="A4351" s="44" t="s">
        <v>13191</v>
      </c>
      <c r="B4351" s="44" t="s">
        <v>10117</v>
      </c>
      <c r="C4351" s="44" t="s">
        <v>13192</v>
      </c>
      <c r="D4351" s="44" t="s">
        <v>74</v>
      </c>
      <c r="E4351" s="44" t="s">
        <v>9899</v>
      </c>
      <c r="F4351" s="44"/>
      <c r="G4351" s="45">
        <v>60</v>
      </c>
      <c r="H4351" s="46">
        <v>0</v>
      </c>
      <c r="I4351" s="44" t="s">
        <v>681</v>
      </c>
      <c r="J4351" s="44" t="s">
        <v>682</v>
      </c>
      <c r="K4351" s="44" t="s">
        <v>566</v>
      </c>
      <c r="L4351" s="44" t="s">
        <v>683</v>
      </c>
      <c r="M4351" s="44" t="s">
        <v>1021</v>
      </c>
      <c r="N4351" s="44"/>
      <c r="O4351" s="44" t="s">
        <v>9880</v>
      </c>
      <c r="P4351" s="44" t="s">
        <v>9876</v>
      </c>
      <c r="Q4351" s="44" t="s">
        <v>4245</v>
      </c>
    </row>
    <row r="4352" spans="1:17" x14ac:dyDescent="0.25">
      <c r="A4352" s="44" t="s">
        <v>13193</v>
      </c>
      <c r="B4352" s="44" t="s">
        <v>10117</v>
      </c>
      <c r="C4352" s="44" t="s">
        <v>13194</v>
      </c>
      <c r="D4352" s="44" t="s">
        <v>74</v>
      </c>
      <c r="E4352" s="44" t="s">
        <v>9899</v>
      </c>
      <c r="F4352" s="44"/>
      <c r="G4352" s="45">
        <v>60</v>
      </c>
      <c r="H4352" s="46">
        <v>0</v>
      </c>
      <c r="I4352" s="44" t="s">
        <v>681</v>
      </c>
      <c r="J4352" s="44" t="s">
        <v>682</v>
      </c>
      <c r="K4352" s="44" t="s">
        <v>566</v>
      </c>
      <c r="L4352" s="44" t="s">
        <v>683</v>
      </c>
      <c r="M4352" s="44" t="s">
        <v>1014</v>
      </c>
      <c r="N4352" s="44"/>
      <c r="O4352" s="44" t="s">
        <v>9880</v>
      </c>
      <c r="P4352" s="44" t="s">
        <v>9876</v>
      </c>
      <c r="Q4352" s="44" t="s">
        <v>4245</v>
      </c>
    </row>
    <row r="4353" spans="1:17" x14ac:dyDescent="0.25">
      <c r="A4353" s="44" t="s">
        <v>13195</v>
      </c>
      <c r="B4353" s="44" t="s">
        <v>10117</v>
      </c>
      <c r="C4353" s="44" t="s">
        <v>13196</v>
      </c>
      <c r="D4353" s="44" t="s">
        <v>74</v>
      </c>
      <c r="E4353" s="44" t="s">
        <v>9899</v>
      </c>
      <c r="F4353" s="44"/>
      <c r="G4353" s="45">
        <v>60</v>
      </c>
      <c r="H4353" s="46">
        <v>0</v>
      </c>
      <c r="I4353" s="44" t="s">
        <v>681</v>
      </c>
      <c r="J4353" s="44" t="s">
        <v>682</v>
      </c>
      <c r="K4353" s="44" t="s">
        <v>566</v>
      </c>
      <c r="L4353" s="44" t="s">
        <v>683</v>
      </c>
      <c r="M4353" s="44" t="s">
        <v>1106</v>
      </c>
      <c r="N4353" s="44"/>
      <c r="O4353" s="44" t="s">
        <v>9880</v>
      </c>
      <c r="P4353" s="44" t="s">
        <v>9876</v>
      </c>
      <c r="Q4353" s="44" t="s">
        <v>4245</v>
      </c>
    </row>
    <row r="4354" spans="1:17" x14ac:dyDescent="0.25">
      <c r="A4354" s="44" t="s">
        <v>13197</v>
      </c>
      <c r="B4354" s="44" t="s">
        <v>10114</v>
      </c>
      <c r="C4354" s="44" t="s">
        <v>13198</v>
      </c>
      <c r="D4354" s="44" t="s">
        <v>74</v>
      </c>
      <c r="E4354" s="44" t="s">
        <v>9899</v>
      </c>
      <c r="F4354" s="44"/>
      <c r="G4354" s="45">
        <v>60</v>
      </c>
      <c r="H4354" s="46">
        <v>0</v>
      </c>
      <c r="I4354" s="44" t="s">
        <v>681</v>
      </c>
      <c r="J4354" s="44" t="s">
        <v>682</v>
      </c>
      <c r="K4354" s="44" t="s">
        <v>566</v>
      </c>
      <c r="L4354" s="44" t="s">
        <v>683</v>
      </c>
      <c r="M4354" s="44" t="s">
        <v>5085</v>
      </c>
      <c r="N4354" s="44"/>
      <c r="O4354" s="44" t="s">
        <v>9880</v>
      </c>
      <c r="P4354" s="44" t="s">
        <v>9876</v>
      </c>
      <c r="Q4354" s="44" t="s">
        <v>4245</v>
      </c>
    </row>
    <row r="4355" spans="1:17" x14ac:dyDescent="0.25">
      <c r="A4355" s="44" t="s">
        <v>13199</v>
      </c>
      <c r="B4355" s="44" t="s">
        <v>10117</v>
      </c>
      <c r="C4355" s="44" t="s">
        <v>13200</v>
      </c>
      <c r="D4355" s="44" t="s">
        <v>74</v>
      </c>
      <c r="E4355" s="44" t="s">
        <v>9899</v>
      </c>
      <c r="F4355" s="44"/>
      <c r="G4355" s="45">
        <v>60</v>
      </c>
      <c r="H4355" s="46">
        <v>0</v>
      </c>
      <c r="I4355" s="44" t="s">
        <v>681</v>
      </c>
      <c r="J4355" s="44" t="s">
        <v>682</v>
      </c>
      <c r="K4355" s="44" t="s">
        <v>566</v>
      </c>
      <c r="L4355" s="44" t="s">
        <v>683</v>
      </c>
      <c r="M4355" s="44" t="s">
        <v>1179</v>
      </c>
      <c r="N4355" s="44"/>
      <c r="O4355" s="44" t="s">
        <v>9880</v>
      </c>
      <c r="P4355" s="44" t="s">
        <v>9876</v>
      </c>
      <c r="Q4355" s="44" t="s">
        <v>4245</v>
      </c>
    </row>
    <row r="4356" spans="1:17" x14ac:dyDescent="0.25">
      <c r="A4356" s="44" t="s">
        <v>13201</v>
      </c>
      <c r="B4356" s="44" t="s">
        <v>10114</v>
      </c>
      <c r="C4356" s="44" t="s">
        <v>13202</v>
      </c>
      <c r="D4356" s="44" t="s">
        <v>74</v>
      </c>
      <c r="E4356" s="44" t="s">
        <v>9899</v>
      </c>
      <c r="F4356" s="44"/>
      <c r="G4356" s="45">
        <v>60</v>
      </c>
      <c r="H4356" s="46">
        <v>0</v>
      </c>
      <c r="I4356" s="44" t="s">
        <v>693</v>
      </c>
      <c r="J4356" s="44" t="s">
        <v>694</v>
      </c>
      <c r="K4356" s="44" t="s">
        <v>566</v>
      </c>
      <c r="L4356" s="44" t="s">
        <v>683</v>
      </c>
      <c r="M4356" s="44" t="s">
        <v>11195</v>
      </c>
      <c r="N4356" s="44"/>
      <c r="O4356" s="44" t="s">
        <v>9880</v>
      </c>
      <c r="P4356" s="44" t="s">
        <v>9876</v>
      </c>
      <c r="Q4356" s="44" t="s">
        <v>4245</v>
      </c>
    </row>
    <row r="4357" spans="1:17" x14ac:dyDescent="0.25">
      <c r="A4357" s="44" t="s">
        <v>13203</v>
      </c>
      <c r="B4357" s="44" t="s">
        <v>10114</v>
      </c>
      <c r="C4357" s="44" t="s">
        <v>13204</v>
      </c>
      <c r="D4357" s="44" t="s">
        <v>74</v>
      </c>
      <c r="E4357" s="44" t="s">
        <v>9899</v>
      </c>
      <c r="F4357" s="44"/>
      <c r="G4357" s="45">
        <v>60</v>
      </c>
      <c r="H4357" s="46">
        <v>0</v>
      </c>
      <c r="I4357" s="44" t="s">
        <v>693</v>
      </c>
      <c r="J4357" s="44" t="s">
        <v>694</v>
      </c>
      <c r="K4357" s="44" t="s">
        <v>566</v>
      </c>
      <c r="L4357" s="44" t="s">
        <v>683</v>
      </c>
      <c r="M4357" s="44" t="s">
        <v>11195</v>
      </c>
      <c r="N4357" s="44"/>
      <c r="O4357" s="44" t="s">
        <v>9880</v>
      </c>
      <c r="P4357" s="44" t="s">
        <v>9876</v>
      </c>
      <c r="Q4357" s="44" t="s">
        <v>4245</v>
      </c>
    </row>
    <row r="4358" spans="1:17" x14ac:dyDescent="0.25">
      <c r="A4358" s="44" t="s">
        <v>13205</v>
      </c>
      <c r="B4358" s="44" t="s">
        <v>10117</v>
      </c>
      <c r="C4358" s="44" t="s">
        <v>13206</v>
      </c>
      <c r="D4358" s="44" t="s">
        <v>74</v>
      </c>
      <c r="E4358" s="44" t="s">
        <v>9899</v>
      </c>
      <c r="F4358" s="44"/>
      <c r="G4358" s="45">
        <v>60</v>
      </c>
      <c r="H4358" s="46">
        <v>0</v>
      </c>
      <c r="I4358" s="44" t="s">
        <v>5074</v>
      </c>
      <c r="J4358" s="44" t="s">
        <v>5075</v>
      </c>
      <c r="K4358" s="44" t="s">
        <v>566</v>
      </c>
      <c r="L4358" s="44" t="s">
        <v>683</v>
      </c>
      <c r="M4358" s="44" t="s">
        <v>851</v>
      </c>
      <c r="N4358" s="44"/>
      <c r="O4358" s="44" t="s">
        <v>9880</v>
      </c>
      <c r="P4358" s="44" t="s">
        <v>9876</v>
      </c>
      <c r="Q4358" s="44" t="s">
        <v>4245</v>
      </c>
    </row>
    <row r="4359" spans="1:17" x14ac:dyDescent="0.25">
      <c r="A4359" s="44" t="s">
        <v>13207</v>
      </c>
      <c r="B4359" s="44" t="s">
        <v>10111</v>
      </c>
      <c r="C4359" s="44" t="s">
        <v>13208</v>
      </c>
      <c r="D4359" s="44"/>
      <c r="E4359" s="44" t="s">
        <v>9878</v>
      </c>
      <c r="F4359" s="44" t="s">
        <v>74</v>
      </c>
      <c r="G4359" s="45">
        <v>60</v>
      </c>
      <c r="H4359" s="46">
        <v>0</v>
      </c>
      <c r="I4359" s="44" t="s">
        <v>583</v>
      </c>
      <c r="J4359" s="44" t="s">
        <v>584</v>
      </c>
      <c r="K4359" s="44" t="s">
        <v>566</v>
      </c>
      <c r="L4359" s="44" t="s">
        <v>567</v>
      </c>
      <c r="M4359" s="44" t="s">
        <v>784</v>
      </c>
      <c r="N4359" s="44" t="s">
        <v>3702</v>
      </c>
      <c r="O4359" s="44" t="s">
        <v>9880</v>
      </c>
      <c r="P4359" s="44" t="s">
        <v>9876</v>
      </c>
      <c r="Q4359" s="44" t="s">
        <v>570</v>
      </c>
    </row>
    <row r="4360" spans="1:17" x14ac:dyDescent="0.25">
      <c r="A4360" s="44" t="s">
        <v>13209</v>
      </c>
      <c r="B4360" s="44" t="s">
        <v>10111</v>
      </c>
      <c r="C4360" s="44" t="s">
        <v>13210</v>
      </c>
      <c r="D4360" s="44"/>
      <c r="E4360" s="44" t="s">
        <v>9878</v>
      </c>
      <c r="F4360" s="44" t="s">
        <v>74</v>
      </c>
      <c r="G4360" s="45">
        <v>60</v>
      </c>
      <c r="H4360" s="46">
        <v>0</v>
      </c>
      <c r="I4360" s="44" t="s">
        <v>583</v>
      </c>
      <c r="J4360" s="44" t="s">
        <v>584</v>
      </c>
      <c r="K4360" s="44" t="s">
        <v>566</v>
      </c>
      <c r="L4360" s="44" t="s">
        <v>567</v>
      </c>
      <c r="M4360" s="44" t="s">
        <v>784</v>
      </c>
      <c r="N4360" s="44" t="s">
        <v>7507</v>
      </c>
      <c r="O4360" s="44" t="s">
        <v>9880</v>
      </c>
      <c r="P4360" s="44" t="s">
        <v>9876</v>
      </c>
      <c r="Q4360" s="44" t="s">
        <v>570</v>
      </c>
    </row>
    <row r="4361" spans="1:17" x14ac:dyDescent="0.25">
      <c r="A4361" s="44" t="s">
        <v>13211</v>
      </c>
      <c r="B4361" s="44" t="s">
        <v>10111</v>
      </c>
      <c r="C4361" s="44" t="s">
        <v>13212</v>
      </c>
      <c r="D4361" s="44"/>
      <c r="E4361" s="44" t="s">
        <v>9878</v>
      </c>
      <c r="F4361" s="44" t="s">
        <v>74</v>
      </c>
      <c r="G4361" s="45">
        <v>60</v>
      </c>
      <c r="H4361" s="46">
        <v>0</v>
      </c>
      <c r="I4361" s="44" t="s">
        <v>623</v>
      </c>
      <c r="J4361" s="44" t="s">
        <v>624</v>
      </c>
      <c r="K4361" s="44" t="s">
        <v>566</v>
      </c>
      <c r="L4361" s="44" t="s">
        <v>567</v>
      </c>
      <c r="M4361" s="44" t="s">
        <v>725</v>
      </c>
      <c r="N4361" s="44"/>
      <c r="O4361" s="44" t="s">
        <v>9880</v>
      </c>
      <c r="P4361" s="44" t="s">
        <v>9876</v>
      </c>
      <c r="Q4361" s="44" t="s">
        <v>570</v>
      </c>
    </row>
    <row r="4362" spans="1:17" x14ac:dyDescent="0.25">
      <c r="A4362" s="44" t="s">
        <v>13213</v>
      </c>
      <c r="B4362" s="44" t="s">
        <v>10117</v>
      </c>
      <c r="C4362" s="44" t="s">
        <v>13214</v>
      </c>
      <c r="D4362" s="44" t="s">
        <v>74</v>
      </c>
      <c r="E4362" s="44" t="s">
        <v>9899</v>
      </c>
      <c r="F4362" s="44"/>
      <c r="G4362" s="45">
        <v>60</v>
      </c>
      <c r="H4362" s="46">
        <v>0</v>
      </c>
      <c r="I4362" s="44" t="s">
        <v>693</v>
      </c>
      <c r="J4362" s="44" t="s">
        <v>694</v>
      </c>
      <c r="K4362" s="44" t="s">
        <v>566</v>
      </c>
      <c r="L4362" s="44" t="s">
        <v>683</v>
      </c>
      <c r="M4362" s="44" t="s">
        <v>695</v>
      </c>
      <c r="N4362" s="44"/>
      <c r="O4362" s="44" t="s">
        <v>9880</v>
      </c>
      <c r="P4362" s="44" t="s">
        <v>9876</v>
      </c>
      <c r="Q4362" s="44" t="s">
        <v>4245</v>
      </c>
    </row>
    <row r="4363" spans="1:17" x14ac:dyDescent="0.25">
      <c r="A4363" s="44" t="s">
        <v>13215</v>
      </c>
      <c r="B4363" s="44" t="s">
        <v>10114</v>
      </c>
      <c r="C4363" s="44" t="s">
        <v>13216</v>
      </c>
      <c r="D4363" s="44" t="s">
        <v>74</v>
      </c>
      <c r="E4363" s="44" t="s">
        <v>9899</v>
      </c>
      <c r="F4363" s="44"/>
      <c r="G4363" s="45">
        <v>60</v>
      </c>
      <c r="H4363" s="46">
        <v>0</v>
      </c>
      <c r="I4363" s="44" t="s">
        <v>693</v>
      </c>
      <c r="J4363" s="44" t="s">
        <v>694</v>
      </c>
      <c r="K4363" s="44" t="s">
        <v>566</v>
      </c>
      <c r="L4363" s="44" t="s">
        <v>683</v>
      </c>
      <c r="M4363" s="44" t="s">
        <v>11195</v>
      </c>
      <c r="N4363" s="44"/>
      <c r="O4363" s="44" t="s">
        <v>9880</v>
      </c>
      <c r="P4363" s="44" t="s">
        <v>9876</v>
      </c>
      <c r="Q4363" s="44" t="s">
        <v>4245</v>
      </c>
    </row>
    <row r="4364" spans="1:17" x14ac:dyDescent="0.25">
      <c r="A4364" s="44" t="s">
        <v>13217</v>
      </c>
      <c r="B4364" s="44" t="s">
        <v>10117</v>
      </c>
      <c r="C4364" s="44" t="s">
        <v>13218</v>
      </c>
      <c r="D4364" s="44" t="s">
        <v>74</v>
      </c>
      <c r="E4364" s="44" t="s">
        <v>9899</v>
      </c>
      <c r="F4364" s="44"/>
      <c r="G4364" s="45">
        <v>60</v>
      </c>
      <c r="H4364" s="46">
        <v>0</v>
      </c>
      <c r="I4364" s="44" t="s">
        <v>693</v>
      </c>
      <c r="J4364" s="44" t="s">
        <v>694</v>
      </c>
      <c r="K4364" s="44" t="s">
        <v>566</v>
      </c>
      <c r="L4364" s="44" t="s">
        <v>683</v>
      </c>
      <c r="M4364" s="44" t="s">
        <v>695</v>
      </c>
      <c r="N4364" s="44"/>
      <c r="O4364" s="44" t="s">
        <v>9880</v>
      </c>
      <c r="P4364" s="44" t="s">
        <v>9876</v>
      </c>
      <c r="Q4364" s="44" t="s">
        <v>4245</v>
      </c>
    </row>
    <row r="4365" spans="1:17" x14ac:dyDescent="0.25">
      <c r="A4365" s="44" t="s">
        <v>13219</v>
      </c>
      <c r="B4365" s="44" t="s">
        <v>10117</v>
      </c>
      <c r="C4365" s="44" t="s">
        <v>13220</v>
      </c>
      <c r="D4365" s="44" t="s">
        <v>74</v>
      </c>
      <c r="E4365" s="44" t="s">
        <v>9899</v>
      </c>
      <c r="F4365" s="44"/>
      <c r="G4365" s="45">
        <v>60</v>
      </c>
      <c r="H4365" s="46">
        <v>0</v>
      </c>
      <c r="I4365" s="44" t="s">
        <v>693</v>
      </c>
      <c r="J4365" s="44" t="s">
        <v>694</v>
      </c>
      <c r="K4365" s="44" t="s">
        <v>566</v>
      </c>
      <c r="L4365" s="44" t="s">
        <v>683</v>
      </c>
      <c r="M4365" s="44" t="s">
        <v>1224</v>
      </c>
      <c r="N4365" s="44"/>
      <c r="O4365" s="44" t="s">
        <v>9880</v>
      </c>
      <c r="P4365" s="44" t="s">
        <v>9876</v>
      </c>
      <c r="Q4365" s="44" t="s">
        <v>4245</v>
      </c>
    </row>
    <row r="4366" spans="1:17" x14ac:dyDescent="0.25">
      <c r="A4366" s="44" t="s">
        <v>13221</v>
      </c>
      <c r="B4366" s="44" t="s">
        <v>10128</v>
      </c>
      <c r="C4366" s="44" t="s">
        <v>13222</v>
      </c>
      <c r="D4366" s="44" t="s">
        <v>74</v>
      </c>
      <c r="E4366" s="44" t="s">
        <v>9899</v>
      </c>
      <c r="F4366" s="44"/>
      <c r="G4366" s="45">
        <v>60</v>
      </c>
      <c r="H4366" s="46">
        <v>0</v>
      </c>
      <c r="I4366" s="44" t="s">
        <v>5074</v>
      </c>
      <c r="J4366" s="44" t="s">
        <v>5075</v>
      </c>
      <c r="K4366" s="44" t="s">
        <v>566</v>
      </c>
      <c r="L4366" s="44" t="s">
        <v>683</v>
      </c>
      <c r="M4366" s="44" t="s">
        <v>11250</v>
      </c>
      <c r="N4366" s="44"/>
      <c r="O4366" s="44" t="s">
        <v>9880</v>
      </c>
      <c r="P4366" s="44" t="s">
        <v>9876</v>
      </c>
      <c r="Q4366" s="44" t="s">
        <v>4245</v>
      </c>
    </row>
    <row r="4367" spans="1:17" x14ac:dyDescent="0.25">
      <c r="A4367" s="44" t="s">
        <v>13223</v>
      </c>
      <c r="B4367" s="44" t="s">
        <v>10117</v>
      </c>
      <c r="C4367" s="44" t="s">
        <v>13224</v>
      </c>
      <c r="D4367" s="44" t="s">
        <v>74</v>
      </c>
      <c r="E4367" s="44" t="s">
        <v>9899</v>
      </c>
      <c r="F4367" s="44"/>
      <c r="G4367" s="45">
        <v>60</v>
      </c>
      <c r="H4367" s="46">
        <v>0</v>
      </c>
      <c r="I4367" s="44" t="s">
        <v>5074</v>
      </c>
      <c r="J4367" s="44" t="s">
        <v>5075</v>
      </c>
      <c r="K4367" s="44" t="s">
        <v>566</v>
      </c>
      <c r="L4367" s="44" t="s">
        <v>683</v>
      </c>
      <c r="M4367" s="44" t="s">
        <v>1899</v>
      </c>
      <c r="N4367" s="44"/>
      <c r="O4367" s="44" t="s">
        <v>9880</v>
      </c>
      <c r="P4367" s="44" t="s">
        <v>9876</v>
      </c>
      <c r="Q4367" s="44" t="s">
        <v>4245</v>
      </c>
    </row>
    <row r="4368" spans="1:17" x14ac:dyDescent="0.25">
      <c r="A4368" s="44" t="s">
        <v>13225</v>
      </c>
      <c r="B4368" s="44" t="s">
        <v>10114</v>
      </c>
      <c r="C4368" s="44" t="s">
        <v>13226</v>
      </c>
      <c r="D4368" s="44" t="s">
        <v>74</v>
      </c>
      <c r="E4368" s="44" t="s">
        <v>9899</v>
      </c>
      <c r="F4368" s="44"/>
      <c r="G4368" s="45">
        <v>60</v>
      </c>
      <c r="H4368" s="46">
        <v>0</v>
      </c>
      <c r="I4368" s="44" t="s">
        <v>693</v>
      </c>
      <c r="J4368" s="44" t="s">
        <v>694</v>
      </c>
      <c r="K4368" s="44" t="s">
        <v>566</v>
      </c>
      <c r="L4368" s="44" t="s">
        <v>683</v>
      </c>
      <c r="M4368" s="44" t="s">
        <v>1068</v>
      </c>
      <c r="N4368" s="44"/>
      <c r="O4368" s="44" t="s">
        <v>9880</v>
      </c>
      <c r="P4368" s="44" t="s">
        <v>9876</v>
      </c>
      <c r="Q4368" s="44" t="s">
        <v>4245</v>
      </c>
    </row>
    <row r="4369" spans="1:17" x14ac:dyDescent="0.25">
      <c r="A4369" s="44" t="s">
        <v>13227</v>
      </c>
      <c r="B4369" s="44" t="s">
        <v>10111</v>
      </c>
      <c r="C4369" s="44" t="s">
        <v>13228</v>
      </c>
      <c r="D4369" s="44"/>
      <c r="E4369" s="44" t="s">
        <v>9878</v>
      </c>
      <c r="F4369" s="44" t="s">
        <v>74</v>
      </c>
      <c r="G4369" s="45">
        <v>60</v>
      </c>
      <c r="H4369" s="46">
        <v>0</v>
      </c>
      <c r="I4369" s="44" t="s">
        <v>583</v>
      </c>
      <c r="J4369" s="44" t="s">
        <v>584</v>
      </c>
      <c r="K4369" s="44" t="s">
        <v>566</v>
      </c>
      <c r="L4369" s="44" t="s">
        <v>567</v>
      </c>
      <c r="M4369" s="44" t="s">
        <v>784</v>
      </c>
      <c r="N4369" s="44" t="s">
        <v>3182</v>
      </c>
      <c r="O4369" s="44" t="s">
        <v>9880</v>
      </c>
      <c r="P4369" s="44" t="s">
        <v>9876</v>
      </c>
      <c r="Q4369" s="44" t="s">
        <v>570</v>
      </c>
    </row>
    <row r="4370" spans="1:17" x14ac:dyDescent="0.25">
      <c r="A4370" s="44" t="s">
        <v>13229</v>
      </c>
      <c r="B4370" s="44" t="s">
        <v>10111</v>
      </c>
      <c r="C4370" s="44" t="s">
        <v>13230</v>
      </c>
      <c r="D4370" s="44"/>
      <c r="E4370" s="44" t="s">
        <v>9878</v>
      </c>
      <c r="F4370" s="44" t="s">
        <v>74</v>
      </c>
      <c r="G4370" s="45">
        <v>60</v>
      </c>
      <c r="H4370" s="46">
        <v>0</v>
      </c>
      <c r="I4370" s="44" t="s">
        <v>657</v>
      </c>
      <c r="J4370" s="44" t="s">
        <v>658</v>
      </c>
      <c r="K4370" s="44" t="s">
        <v>566</v>
      </c>
      <c r="L4370" s="44" t="s">
        <v>567</v>
      </c>
      <c r="M4370" s="44" t="s">
        <v>659</v>
      </c>
      <c r="N4370" s="44"/>
      <c r="O4370" s="44" t="s">
        <v>9880</v>
      </c>
      <c r="P4370" s="44" t="s">
        <v>9876</v>
      </c>
      <c r="Q4370" s="44" t="s">
        <v>570</v>
      </c>
    </row>
    <row r="4371" spans="1:17" x14ac:dyDescent="0.25">
      <c r="A4371" s="44" t="s">
        <v>13231</v>
      </c>
      <c r="B4371" s="44" t="s">
        <v>10102</v>
      </c>
      <c r="C4371" s="44" t="s">
        <v>13232</v>
      </c>
      <c r="D4371" s="44"/>
      <c r="E4371" s="44" t="s">
        <v>9878</v>
      </c>
      <c r="F4371" s="44" t="s">
        <v>74</v>
      </c>
      <c r="G4371" s="45">
        <v>60</v>
      </c>
      <c r="H4371" s="46">
        <v>0</v>
      </c>
      <c r="I4371" s="44" t="s">
        <v>657</v>
      </c>
      <c r="J4371" s="44" t="s">
        <v>658</v>
      </c>
      <c r="K4371" s="44" t="s">
        <v>566</v>
      </c>
      <c r="L4371" s="44" t="s">
        <v>567</v>
      </c>
      <c r="M4371" s="44" t="s">
        <v>2445</v>
      </c>
      <c r="N4371" s="44"/>
      <c r="O4371" s="44" t="s">
        <v>9880</v>
      </c>
      <c r="P4371" s="44" t="s">
        <v>9876</v>
      </c>
      <c r="Q4371" s="44" t="s">
        <v>570</v>
      </c>
    </row>
    <row r="4372" spans="1:17" x14ac:dyDescent="0.25">
      <c r="A4372" s="44" t="s">
        <v>13233</v>
      </c>
      <c r="B4372" s="44" t="s">
        <v>10117</v>
      </c>
      <c r="C4372" s="44" t="s">
        <v>13234</v>
      </c>
      <c r="D4372" s="44" t="s">
        <v>74</v>
      </c>
      <c r="E4372" s="44" t="s">
        <v>9899</v>
      </c>
      <c r="F4372" s="44"/>
      <c r="G4372" s="45">
        <v>60</v>
      </c>
      <c r="H4372" s="46">
        <v>0</v>
      </c>
      <c r="I4372" s="44" t="s">
        <v>693</v>
      </c>
      <c r="J4372" s="44" t="s">
        <v>694</v>
      </c>
      <c r="K4372" s="44" t="s">
        <v>566</v>
      </c>
      <c r="L4372" s="44" t="s">
        <v>683</v>
      </c>
      <c r="M4372" s="44" t="s">
        <v>695</v>
      </c>
      <c r="N4372" s="44"/>
      <c r="O4372" s="44" t="s">
        <v>9880</v>
      </c>
      <c r="P4372" s="44" t="s">
        <v>9876</v>
      </c>
      <c r="Q4372" s="44" t="s">
        <v>4245</v>
      </c>
    </row>
    <row r="4373" spans="1:17" x14ac:dyDescent="0.25">
      <c r="A4373" s="44" t="s">
        <v>13235</v>
      </c>
      <c r="B4373" s="44" t="s">
        <v>10117</v>
      </c>
      <c r="C4373" s="44" t="s">
        <v>13236</v>
      </c>
      <c r="D4373" s="44" t="s">
        <v>74</v>
      </c>
      <c r="E4373" s="44" t="s">
        <v>10891</v>
      </c>
      <c r="F4373" s="44"/>
      <c r="G4373" s="45">
        <v>60</v>
      </c>
      <c r="H4373" s="46">
        <v>0</v>
      </c>
      <c r="I4373" s="44" t="s">
        <v>681</v>
      </c>
      <c r="J4373" s="44" t="s">
        <v>682</v>
      </c>
      <c r="K4373" s="44" t="s">
        <v>566</v>
      </c>
      <c r="L4373" s="44" t="s">
        <v>683</v>
      </c>
      <c r="M4373" s="44" t="s">
        <v>6624</v>
      </c>
      <c r="N4373" s="44"/>
      <c r="O4373" s="44" t="s">
        <v>9880</v>
      </c>
      <c r="P4373" s="44" t="s">
        <v>9876</v>
      </c>
      <c r="Q4373" s="44" t="s">
        <v>4245</v>
      </c>
    </row>
    <row r="4374" spans="1:17" x14ac:dyDescent="0.25">
      <c r="A4374" s="44" t="s">
        <v>13237</v>
      </c>
      <c r="B4374" s="44" t="s">
        <v>10117</v>
      </c>
      <c r="C4374" s="44" t="s">
        <v>13238</v>
      </c>
      <c r="D4374" s="44" t="s">
        <v>74</v>
      </c>
      <c r="E4374" s="44" t="s">
        <v>9899</v>
      </c>
      <c r="F4374" s="44"/>
      <c r="G4374" s="45">
        <v>60</v>
      </c>
      <c r="H4374" s="46">
        <v>0</v>
      </c>
      <c r="I4374" s="44" t="s">
        <v>5074</v>
      </c>
      <c r="J4374" s="44" t="s">
        <v>5075</v>
      </c>
      <c r="K4374" s="44" t="s">
        <v>566</v>
      </c>
      <c r="L4374" s="44" t="s">
        <v>683</v>
      </c>
      <c r="M4374" s="44" t="s">
        <v>9445</v>
      </c>
      <c r="N4374" s="44"/>
      <c r="O4374" s="44" t="s">
        <v>9880</v>
      </c>
      <c r="P4374" s="44" t="s">
        <v>9876</v>
      </c>
      <c r="Q4374" s="44" t="s">
        <v>4245</v>
      </c>
    </row>
    <row r="4375" spans="1:17" x14ac:dyDescent="0.25">
      <c r="A4375" s="44" t="s">
        <v>13239</v>
      </c>
      <c r="B4375" s="44" t="s">
        <v>10117</v>
      </c>
      <c r="C4375" s="44" t="s">
        <v>13240</v>
      </c>
      <c r="D4375" s="44" t="s">
        <v>74</v>
      </c>
      <c r="E4375" s="44" t="s">
        <v>9899</v>
      </c>
      <c r="F4375" s="44"/>
      <c r="G4375" s="45">
        <v>60</v>
      </c>
      <c r="H4375" s="46">
        <v>0</v>
      </c>
      <c r="I4375" s="44" t="s">
        <v>693</v>
      </c>
      <c r="J4375" s="44" t="s">
        <v>694</v>
      </c>
      <c r="K4375" s="44" t="s">
        <v>566</v>
      </c>
      <c r="L4375" s="44" t="s">
        <v>683</v>
      </c>
      <c r="M4375" s="44" t="s">
        <v>1068</v>
      </c>
      <c r="N4375" s="44"/>
      <c r="O4375" s="44" t="s">
        <v>9880</v>
      </c>
      <c r="P4375" s="44" t="s">
        <v>9876</v>
      </c>
      <c r="Q4375" s="44" t="s">
        <v>4245</v>
      </c>
    </row>
    <row r="4376" spans="1:17" x14ac:dyDescent="0.25">
      <c r="A4376" s="44" t="s">
        <v>13241</v>
      </c>
      <c r="B4376" s="44" t="s">
        <v>10117</v>
      </c>
      <c r="C4376" s="44" t="s">
        <v>13242</v>
      </c>
      <c r="D4376" s="44" t="s">
        <v>74</v>
      </c>
      <c r="E4376" s="44" t="s">
        <v>9899</v>
      </c>
      <c r="F4376" s="44"/>
      <c r="G4376" s="45">
        <v>60</v>
      </c>
      <c r="H4376" s="46">
        <v>0</v>
      </c>
      <c r="I4376" s="44" t="s">
        <v>5074</v>
      </c>
      <c r="J4376" s="44" t="s">
        <v>5075</v>
      </c>
      <c r="K4376" s="44" t="s">
        <v>566</v>
      </c>
      <c r="L4376" s="44" t="s">
        <v>683</v>
      </c>
      <c r="M4376" s="44" t="s">
        <v>1199</v>
      </c>
      <c r="N4376" s="44"/>
      <c r="O4376" s="44" t="s">
        <v>9880</v>
      </c>
      <c r="P4376" s="44" t="s">
        <v>9876</v>
      </c>
      <c r="Q4376" s="44" t="s">
        <v>4245</v>
      </c>
    </row>
    <row r="4377" spans="1:17" x14ac:dyDescent="0.25">
      <c r="A4377" s="44" t="s">
        <v>13243</v>
      </c>
      <c r="B4377" s="44" t="s">
        <v>10117</v>
      </c>
      <c r="C4377" s="44" t="s">
        <v>13244</v>
      </c>
      <c r="D4377" s="44" t="s">
        <v>74</v>
      </c>
      <c r="E4377" s="44" t="s">
        <v>9899</v>
      </c>
      <c r="F4377" s="44"/>
      <c r="G4377" s="45">
        <v>60</v>
      </c>
      <c r="H4377" s="46">
        <v>0</v>
      </c>
      <c r="I4377" s="44" t="s">
        <v>681</v>
      </c>
      <c r="J4377" s="44" t="s">
        <v>682</v>
      </c>
      <c r="K4377" s="44" t="s">
        <v>566</v>
      </c>
      <c r="L4377" s="44" t="s">
        <v>683</v>
      </c>
      <c r="M4377" s="44" t="s">
        <v>1179</v>
      </c>
      <c r="N4377" s="44"/>
      <c r="O4377" s="44" t="s">
        <v>9880</v>
      </c>
      <c r="P4377" s="44" t="s">
        <v>9876</v>
      </c>
      <c r="Q4377" s="44" t="s">
        <v>4245</v>
      </c>
    </row>
    <row r="4378" spans="1:17" x14ac:dyDescent="0.25">
      <c r="A4378" s="44" t="s">
        <v>13245</v>
      </c>
      <c r="B4378" s="44" t="s">
        <v>10111</v>
      </c>
      <c r="C4378" s="44" t="s">
        <v>13246</v>
      </c>
      <c r="D4378" s="44"/>
      <c r="E4378" s="44" t="s">
        <v>9878</v>
      </c>
      <c r="F4378" s="44" t="s">
        <v>74</v>
      </c>
      <c r="G4378" s="45">
        <v>60</v>
      </c>
      <c r="H4378" s="46">
        <v>0</v>
      </c>
      <c r="I4378" s="44" t="s">
        <v>623</v>
      </c>
      <c r="J4378" s="44" t="s">
        <v>624</v>
      </c>
      <c r="K4378" s="44" t="s">
        <v>566</v>
      </c>
      <c r="L4378" s="44" t="s">
        <v>567</v>
      </c>
      <c r="M4378" s="44" t="s">
        <v>673</v>
      </c>
      <c r="N4378" s="44"/>
      <c r="O4378" s="44" t="s">
        <v>9880</v>
      </c>
      <c r="P4378" s="44" t="s">
        <v>9876</v>
      </c>
      <c r="Q4378" s="44" t="s">
        <v>570</v>
      </c>
    </row>
    <row r="4379" spans="1:17" x14ac:dyDescent="0.25">
      <c r="A4379" s="44" t="s">
        <v>13247</v>
      </c>
      <c r="B4379" s="44" t="s">
        <v>10117</v>
      </c>
      <c r="C4379" s="44" t="s">
        <v>13248</v>
      </c>
      <c r="D4379" s="44" t="s">
        <v>74</v>
      </c>
      <c r="E4379" s="44" t="s">
        <v>9899</v>
      </c>
      <c r="F4379" s="44"/>
      <c r="G4379" s="45">
        <v>60</v>
      </c>
      <c r="H4379" s="46">
        <v>0</v>
      </c>
      <c r="I4379" s="44" t="s">
        <v>693</v>
      </c>
      <c r="J4379" s="44" t="s">
        <v>694</v>
      </c>
      <c r="K4379" s="44" t="s">
        <v>566</v>
      </c>
      <c r="L4379" s="44" t="s">
        <v>683</v>
      </c>
      <c r="M4379" s="44" t="s">
        <v>1224</v>
      </c>
      <c r="N4379" s="44"/>
      <c r="O4379" s="44" t="s">
        <v>9880</v>
      </c>
      <c r="P4379" s="44" t="s">
        <v>9876</v>
      </c>
      <c r="Q4379" s="44" t="s">
        <v>4245</v>
      </c>
    </row>
    <row r="4380" spans="1:17" x14ac:dyDescent="0.25">
      <c r="A4380" s="44" t="s">
        <v>13249</v>
      </c>
      <c r="B4380" s="44" t="s">
        <v>10111</v>
      </c>
      <c r="C4380" s="44" t="s">
        <v>13250</v>
      </c>
      <c r="D4380" s="44"/>
      <c r="E4380" s="44" t="s">
        <v>9878</v>
      </c>
      <c r="F4380" s="44" t="s">
        <v>74</v>
      </c>
      <c r="G4380" s="45">
        <v>60</v>
      </c>
      <c r="H4380" s="46">
        <v>0</v>
      </c>
      <c r="I4380" s="44" t="s">
        <v>657</v>
      </c>
      <c r="J4380" s="44" t="s">
        <v>658</v>
      </c>
      <c r="K4380" s="44" t="s">
        <v>566</v>
      </c>
      <c r="L4380" s="44" t="s">
        <v>567</v>
      </c>
      <c r="M4380" s="44" t="s">
        <v>3445</v>
      </c>
      <c r="N4380" s="44"/>
      <c r="O4380" s="44" t="s">
        <v>9880</v>
      </c>
      <c r="P4380" s="44" t="s">
        <v>9876</v>
      </c>
      <c r="Q4380" s="44" t="s">
        <v>570</v>
      </c>
    </row>
    <row r="4381" spans="1:17" x14ac:dyDescent="0.25">
      <c r="A4381" s="44" t="s">
        <v>13251</v>
      </c>
      <c r="B4381" s="44" t="s">
        <v>10111</v>
      </c>
      <c r="C4381" s="44" t="s">
        <v>13252</v>
      </c>
      <c r="D4381" s="44"/>
      <c r="E4381" s="44" t="s">
        <v>9878</v>
      </c>
      <c r="F4381" s="44" t="s">
        <v>74</v>
      </c>
      <c r="G4381" s="45">
        <v>60</v>
      </c>
      <c r="H4381" s="46">
        <v>0</v>
      </c>
      <c r="I4381" s="44" t="s">
        <v>575</v>
      </c>
      <c r="J4381" s="44" t="s">
        <v>576</v>
      </c>
      <c r="K4381" s="44" t="s">
        <v>566</v>
      </c>
      <c r="L4381" s="44" t="s">
        <v>567</v>
      </c>
      <c r="M4381" s="44" t="s">
        <v>577</v>
      </c>
      <c r="N4381" s="44" t="s">
        <v>578</v>
      </c>
      <c r="O4381" s="44" t="s">
        <v>9880</v>
      </c>
      <c r="P4381" s="44" t="s">
        <v>9876</v>
      </c>
      <c r="Q4381" s="44" t="s">
        <v>570</v>
      </c>
    </row>
    <row r="4382" spans="1:17" x14ac:dyDescent="0.25">
      <c r="A4382" s="44" t="s">
        <v>13253</v>
      </c>
      <c r="B4382" s="44" t="s">
        <v>10102</v>
      </c>
      <c r="C4382" s="44" t="s">
        <v>13254</v>
      </c>
      <c r="D4382" s="44"/>
      <c r="E4382" s="44" t="s">
        <v>9878</v>
      </c>
      <c r="F4382" s="44" t="s">
        <v>74</v>
      </c>
      <c r="G4382" s="45">
        <v>60</v>
      </c>
      <c r="H4382" s="46">
        <v>0</v>
      </c>
      <c r="I4382" s="44" t="s">
        <v>623</v>
      </c>
      <c r="J4382" s="44" t="s">
        <v>624</v>
      </c>
      <c r="K4382" s="44" t="s">
        <v>566</v>
      </c>
      <c r="L4382" s="44" t="s">
        <v>567</v>
      </c>
      <c r="M4382" s="44" t="s">
        <v>667</v>
      </c>
      <c r="N4382" s="44"/>
      <c r="O4382" s="44" t="s">
        <v>9880</v>
      </c>
      <c r="P4382" s="44" t="s">
        <v>9876</v>
      </c>
      <c r="Q4382" s="44" t="s">
        <v>570</v>
      </c>
    </row>
    <row r="4383" spans="1:17" x14ac:dyDescent="0.25">
      <c r="A4383" s="44" t="s">
        <v>13255</v>
      </c>
      <c r="B4383" s="44" t="s">
        <v>10117</v>
      </c>
      <c r="C4383" s="44" t="s">
        <v>13256</v>
      </c>
      <c r="D4383" s="44" t="s">
        <v>74</v>
      </c>
      <c r="E4383" s="44" t="s">
        <v>9899</v>
      </c>
      <c r="F4383" s="44"/>
      <c r="G4383" s="45">
        <v>60</v>
      </c>
      <c r="H4383" s="46">
        <v>0</v>
      </c>
      <c r="I4383" s="44" t="s">
        <v>681</v>
      </c>
      <c r="J4383" s="44" t="s">
        <v>682</v>
      </c>
      <c r="K4383" s="44" t="s">
        <v>566</v>
      </c>
      <c r="L4383" s="44" t="s">
        <v>683</v>
      </c>
      <c r="M4383" s="44" t="s">
        <v>1179</v>
      </c>
      <c r="N4383" s="44"/>
      <c r="O4383" s="44" t="s">
        <v>9880</v>
      </c>
      <c r="P4383" s="44" t="s">
        <v>9876</v>
      </c>
      <c r="Q4383" s="44" t="s">
        <v>4245</v>
      </c>
    </row>
    <row r="4384" spans="1:17" x14ac:dyDescent="0.25">
      <c r="A4384" s="44" t="s">
        <v>13257</v>
      </c>
      <c r="B4384" s="44" t="s">
        <v>10117</v>
      </c>
      <c r="C4384" s="44" t="s">
        <v>13258</v>
      </c>
      <c r="D4384" s="44" t="s">
        <v>74</v>
      </c>
      <c r="E4384" s="44" t="s">
        <v>9899</v>
      </c>
      <c r="F4384" s="44"/>
      <c r="G4384" s="45">
        <v>60</v>
      </c>
      <c r="H4384" s="46">
        <v>0</v>
      </c>
      <c r="I4384" s="44" t="s">
        <v>681</v>
      </c>
      <c r="J4384" s="44" t="s">
        <v>682</v>
      </c>
      <c r="K4384" s="44" t="s">
        <v>566</v>
      </c>
      <c r="L4384" s="44" t="s">
        <v>683</v>
      </c>
      <c r="M4384" s="44" t="s">
        <v>759</v>
      </c>
      <c r="N4384" s="44"/>
      <c r="O4384" s="44" t="s">
        <v>9880</v>
      </c>
      <c r="P4384" s="44" t="s">
        <v>9876</v>
      </c>
      <c r="Q4384" s="44" t="s">
        <v>4245</v>
      </c>
    </row>
    <row r="4385" spans="1:17" x14ac:dyDescent="0.25">
      <c r="A4385" s="44" t="s">
        <v>13259</v>
      </c>
      <c r="B4385" s="44" t="s">
        <v>10111</v>
      </c>
      <c r="C4385" s="44" t="s">
        <v>13260</v>
      </c>
      <c r="D4385" s="44"/>
      <c r="E4385" s="44" t="s">
        <v>9878</v>
      </c>
      <c r="F4385" s="44" t="s">
        <v>74</v>
      </c>
      <c r="G4385" s="45">
        <v>60</v>
      </c>
      <c r="H4385" s="46">
        <v>0</v>
      </c>
      <c r="I4385" s="44" t="s">
        <v>657</v>
      </c>
      <c r="J4385" s="44" t="s">
        <v>658</v>
      </c>
      <c r="K4385" s="44" t="s">
        <v>566</v>
      </c>
      <c r="L4385" s="44" t="s">
        <v>567</v>
      </c>
      <c r="M4385" s="44" t="s">
        <v>948</v>
      </c>
      <c r="N4385" s="44"/>
      <c r="O4385" s="44" t="s">
        <v>9880</v>
      </c>
      <c r="P4385" s="44" t="s">
        <v>9876</v>
      </c>
      <c r="Q4385" s="44" t="s">
        <v>570</v>
      </c>
    </row>
    <row r="4386" spans="1:17" x14ac:dyDescent="0.25">
      <c r="A4386" s="44" t="s">
        <v>13261</v>
      </c>
      <c r="B4386" s="44" t="s">
        <v>10117</v>
      </c>
      <c r="C4386" s="44" t="s">
        <v>13262</v>
      </c>
      <c r="D4386" s="44" t="s">
        <v>74</v>
      </c>
      <c r="E4386" s="44" t="s">
        <v>9899</v>
      </c>
      <c r="F4386" s="44"/>
      <c r="G4386" s="45">
        <v>60</v>
      </c>
      <c r="H4386" s="46">
        <v>0</v>
      </c>
      <c r="I4386" s="44" t="s">
        <v>693</v>
      </c>
      <c r="J4386" s="44" t="s">
        <v>694</v>
      </c>
      <c r="K4386" s="44" t="s">
        <v>566</v>
      </c>
      <c r="L4386" s="44" t="s">
        <v>683</v>
      </c>
      <c r="M4386" s="44" t="s">
        <v>695</v>
      </c>
      <c r="N4386" s="44"/>
      <c r="O4386" s="44" t="s">
        <v>9880</v>
      </c>
      <c r="P4386" s="44" t="s">
        <v>9876</v>
      </c>
      <c r="Q4386" s="44" t="s">
        <v>4245</v>
      </c>
    </row>
    <row r="4387" spans="1:17" x14ac:dyDescent="0.25">
      <c r="A4387" s="44" t="s">
        <v>13263</v>
      </c>
      <c r="B4387" s="44" t="s">
        <v>10111</v>
      </c>
      <c r="C4387" s="44" t="s">
        <v>13264</v>
      </c>
      <c r="D4387" s="44"/>
      <c r="E4387" s="44" t="s">
        <v>9878</v>
      </c>
      <c r="F4387" s="44" t="s">
        <v>74</v>
      </c>
      <c r="G4387" s="45">
        <v>60</v>
      </c>
      <c r="H4387" s="46">
        <v>0</v>
      </c>
      <c r="I4387" s="44" t="s">
        <v>623</v>
      </c>
      <c r="J4387" s="44" t="s">
        <v>624</v>
      </c>
      <c r="K4387" s="44" t="s">
        <v>566</v>
      </c>
      <c r="L4387" s="44" t="s">
        <v>567</v>
      </c>
      <c r="M4387" s="44" t="s">
        <v>673</v>
      </c>
      <c r="N4387" s="44"/>
      <c r="O4387" s="44" t="s">
        <v>9880</v>
      </c>
      <c r="P4387" s="44" t="s">
        <v>9876</v>
      </c>
      <c r="Q4387" s="44" t="s">
        <v>570</v>
      </c>
    </row>
    <row r="4388" spans="1:17" x14ac:dyDescent="0.25">
      <c r="A4388" s="44" t="s">
        <v>13265</v>
      </c>
      <c r="B4388" s="44" t="s">
        <v>10114</v>
      </c>
      <c r="C4388" s="44" t="s">
        <v>13266</v>
      </c>
      <c r="D4388" s="44" t="s">
        <v>74</v>
      </c>
      <c r="E4388" s="44" t="s">
        <v>9899</v>
      </c>
      <c r="F4388" s="44"/>
      <c r="G4388" s="45">
        <v>60</v>
      </c>
      <c r="H4388" s="46">
        <v>0</v>
      </c>
      <c r="I4388" s="44" t="s">
        <v>693</v>
      </c>
      <c r="J4388" s="44" t="s">
        <v>694</v>
      </c>
      <c r="K4388" s="44" t="s">
        <v>566</v>
      </c>
      <c r="L4388" s="44" t="s">
        <v>683</v>
      </c>
      <c r="M4388" s="44" t="s">
        <v>11195</v>
      </c>
      <c r="N4388" s="44"/>
      <c r="O4388" s="44" t="s">
        <v>9880</v>
      </c>
      <c r="P4388" s="44" t="s">
        <v>9876</v>
      </c>
      <c r="Q4388" s="44" t="s">
        <v>4245</v>
      </c>
    </row>
    <row r="4389" spans="1:17" x14ac:dyDescent="0.25">
      <c r="A4389" s="44" t="s">
        <v>13267</v>
      </c>
      <c r="B4389" s="44" t="s">
        <v>10117</v>
      </c>
      <c r="C4389" s="44" t="s">
        <v>13268</v>
      </c>
      <c r="D4389" s="44" t="s">
        <v>74</v>
      </c>
      <c r="E4389" s="44" t="s">
        <v>9899</v>
      </c>
      <c r="F4389" s="44"/>
      <c r="G4389" s="45">
        <v>60</v>
      </c>
      <c r="H4389" s="46">
        <v>0</v>
      </c>
      <c r="I4389" s="44" t="s">
        <v>5074</v>
      </c>
      <c r="J4389" s="44" t="s">
        <v>5075</v>
      </c>
      <c r="K4389" s="44" t="s">
        <v>566</v>
      </c>
      <c r="L4389" s="44" t="s">
        <v>683</v>
      </c>
      <c r="M4389" s="44" t="s">
        <v>9451</v>
      </c>
      <c r="N4389" s="44"/>
      <c r="O4389" s="44" t="s">
        <v>9880</v>
      </c>
      <c r="P4389" s="44" t="s">
        <v>9876</v>
      </c>
      <c r="Q4389" s="44" t="s">
        <v>4245</v>
      </c>
    </row>
    <row r="4390" spans="1:17" x14ac:dyDescent="0.25">
      <c r="A4390" s="44" t="s">
        <v>13269</v>
      </c>
      <c r="B4390" s="44" t="s">
        <v>10111</v>
      </c>
      <c r="C4390" s="44" t="s">
        <v>13270</v>
      </c>
      <c r="D4390" s="44"/>
      <c r="E4390" s="44" t="s">
        <v>9878</v>
      </c>
      <c r="F4390" s="44" t="s">
        <v>74</v>
      </c>
      <c r="G4390" s="45">
        <v>60</v>
      </c>
      <c r="H4390" s="46">
        <v>0</v>
      </c>
      <c r="I4390" s="44" t="s">
        <v>583</v>
      </c>
      <c r="J4390" s="44" t="s">
        <v>584</v>
      </c>
      <c r="K4390" s="44" t="s">
        <v>566</v>
      </c>
      <c r="L4390" s="44" t="s">
        <v>567</v>
      </c>
      <c r="M4390" s="44" t="s">
        <v>710</v>
      </c>
      <c r="N4390" s="44"/>
      <c r="O4390" s="44" t="s">
        <v>9880</v>
      </c>
      <c r="P4390" s="44" t="s">
        <v>9876</v>
      </c>
      <c r="Q4390" s="44" t="s">
        <v>570</v>
      </c>
    </row>
    <row r="4391" spans="1:17" x14ac:dyDescent="0.25">
      <c r="A4391" s="44" t="s">
        <v>13271</v>
      </c>
      <c r="B4391" s="44" t="s">
        <v>10128</v>
      </c>
      <c r="C4391" s="44" t="s">
        <v>13272</v>
      </c>
      <c r="D4391" s="44" t="s">
        <v>74</v>
      </c>
      <c r="E4391" s="44" t="s">
        <v>9899</v>
      </c>
      <c r="F4391" s="44"/>
      <c r="G4391" s="45">
        <v>60</v>
      </c>
      <c r="H4391" s="46">
        <v>0</v>
      </c>
      <c r="I4391" s="44" t="s">
        <v>5074</v>
      </c>
      <c r="J4391" s="44" t="s">
        <v>5075</v>
      </c>
      <c r="K4391" s="44" t="s">
        <v>566</v>
      </c>
      <c r="L4391" s="44" t="s">
        <v>683</v>
      </c>
      <c r="M4391" s="44" t="s">
        <v>11250</v>
      </c>
      <c r="N4391" s="44"/>
      <c r="O4391" s="44" t="s">
        <v>9880</v>
      </c>
      <c r="P4391" s="44" t="s">
        <v>9876</v>
      </c>
      <c r="Q4391" s="44" t="s">
        <v>4245</v>
      </c>
    </row>
    <row r="4392" spans="1:17" x14ac:dyDescent="0.25">
      <c r="A4392" s="44" t="s">
        <v>13273</v>
      </c>
      <c r="B4392" s="44" t="s">
        <v>10117</v>
      </c>
      <c r="C4392" s="44" t="s">
        <v>13274</v>
      </c>
      <c r="D4392" s="44" t="s">
        <v>74</v>
      </c>
      <c r="E4392" s="44" t="s">
        <v>9899</v>
      </c>
      <c r="F4392" s="44"/>
      <c r="G4392" s="45">
        <v>60</v>
      </c>
      <c r="H4392" s="46">
        <v>0</v>
      </c>
      <c r="I4392" s="44" t="s">
        <v>681</v>
      </c>
      <c r="J4392" s="44" t="s">
        <v>682</v>
      </c>
      <c r="K4392" s="44" t="s">
        <v>566</v>
      </c>
      <c r="L4392" s="44" t="s">
        <v>683</v>
      </c>
      <c r="M4392" s="44" t="s">
        <v>759</v>
      </c>
      <c r="N4392" s="44"/>
      <c r="O4392" s="44" t="s">
        <v>9880</v>
      </c>
      <c r="P4392" s="44" t="s">
        <v>9876</v>
      </c>
      <c r="Q4392" s="44" t="s">
        <v>4245</v>
      </c>
    </row>
    <row r="4393" spans="1:17" x14ac:dyDescent="0.25">
      <c r="A4393" s="44" t="s">
        <v>13275</v>
      </c>
      <c r="B4393" s="44" t="s">
        <v>10117</v>
      </c>
      <c r="C4393" s="44" t="s">
        <v>13276</v>
      </c>
      <c r="D4393" s="44" t="s">
        <v>74</v>
      </c>
      <c r="E4393" s="44" t="s">
        <v>9899</v>
      </c>
      <c r="F4393" s="44"/>
      <c r="G4393" s="45">
        <v>60</v>
      </c>
      <c r="H4393" s="46">
        <v>0</v>
      </c>
      <c r="I4393" s="44" t="s">
        <v>5074</v>
      </c>
      <c r="J4393" s="44" t="s">
        <v>5075</v>
      </c>
      <c r="K4393" s="44" t="s">
        <v>566</v>
      </c>
      <c r="L4393" s="44" t="s">
        <v>683</v>
      </c>
      <c r="M4393" s="44" t="s">
        <v>1899</v>
      </c>
      <c r="N4393" s="44"/>
      <c r="O4393" s="44" t="s">
        <v>9880</v>
      </c>
      <c r="P4393" s="44" t="s">
        <v>9876</v>
      </c>
      <c r="Q4393" s="44" t="s">
        <v>4245</v>
      </c>
    </row>
    <row r="4394" spans="1:17" x14ac:dyDescent="0.25">
      <c r="A4394" s="44" t="s">
        <v>13277</v>
      </c>
      <c r="B4394" s="44" t="s">
        <v>10117</v>
      </c>
      <c r="C4394" s="44" t="s">
        <v>13278</v>
      </c>
      <c r="D4394" s="44" t="s">
        <v>74</v>
      </c>
      <c r="E4394" s="44" t="s">
        <v>9899</v>
      </c>
      <c r="F4394" s="44"/>
      <c r="G4394" s="45">
        <v>60</v>
      </c>
      <c r="H4394" s="46">
        <v>0</v>
      </c>
      <c r="I4394" s="44" t="s">
        <v>681</v>
      </c>
      <c r="J4394" s="44" t="s">
        <v>682</v>
      </c>
      <c r="K4394" s="44" t="s">
        <v>566</v>
      </c>
      <c r="L4394" s="44" t="s">
        <v>683</v>
      </c>
      <c r="M4394" s="44" t="s">
        <v>1021</v>
      </c>
      <c r="N4394" s="44"/>
      <c r="O4394" s="44" t="s">
        <v>9880</v>
      </c>
      <c r="P4394" s="44" t="s">
        <v>9876</v>
      </c>
      <c r="Q4394" s="44" t="s">
        <v>4245</v>
      </c>
    </row>
    <row r="4395" spans="1:17" x14ac:dyDescent="0.25">
      <c r="A4395" s="44" t="s">
        <v>13279</v>
      </c>
      <c r="B4395" s="44" t="s">
        <v>10111</v>
      </c>
      <c r="C4395" s="44" t="s">
        <v>13280</v>
      </c>
      <c r="D4395" s="44"/>
      <c r="E4395" s="44" t="s">
        <v>9878</v>
      </c>
      <c r="F4395" s="44" t="s">
        <v>74</v>
      </c>
      <c r="G4395" s="45">
        <v>60</v>
      </c>
      <c r="H4395" s="46">
        <v>0</v>
      </c>
      <c r="I4395" s="44" t="s">
        <v>575</v>
      </c>
      <c r="J4395" s="44" t="s">
        <v>576</v>
      </c>
      <c r="K4395" s="44" t="s">
        <v>566</v>
      </c>
      <c r="L4395" s="44" t="s">
        <v>567</v>
      </c>
      <c r="M4395" s="44" t="s">
        <v>577</v>
      </c>
      <c r="N4395" s="44" t="s">
        <v>578</v>
      </c>
      <c r="O4395" s="44" t="s">
        <v>9880</v>
      </c>
      <c r="P4395" s="44" t="s">
        <v>9876</v>
      </c>
      <c r="Q4395" s="44" t="s">
        <v>570</v>
      </c>
    </row>
    <row r="4396" spans="1:17" x14ac:dyDescent="0.25">
      <c r="A4396" s="44" t="s">
        <v>13281</v>
      </c>
      <c r="B4396" s="44" t="s">
        <v>10117</v>
      </c>
      <c r="C4396" s="44" t="s">
        <v>13282</v>
      </c>
      <c r="D4396" s="44" t="s">
        <v>74</v>
      </c>
      <c r="E4396" s="44" t="s">
        <v>9899</v>
      </c>
      <c r="F4396" s="44"/>
      <c r="G4396" s="45">
        <v>60</v>
      </c>
      <c r="H4396" s="46">
        <v>0</v>
      </c>
      <c r="I4396" s="44" t="s">
        <v>5074</v>
      </c>
      <c r="J4396" s="44" t="s">
        <v>5075</v>
      </c>
      <c r="K4396" s="44" t="s">
        <v>566</v>
      </c>
      <c r="L4396" s="44" t="s">
        <v>683</v>
      </c>
      <c r="M4396" s="44" t="s">
        <v>1032</v>
      </c>
      <c r="N4396" s="44"/>
      <c r="O4396" s="44" t="s">
        <v>9880</v>
      </c>
      <c r="P4396" s="44" t="s">
        <v>9876</v>
      </c>
      <c r="Q4396" s="44" t="s">
        <v>4245</v>
      </c>
    </row>
    <row r="4397" spans="1:17" x14ac:dyDescent="0.25">
      <c r="A4397" s="44" t="s">
        <v>13283</v>
      </c>
      <c r="B4397" s="44" t="s">
        <v>10111</v>
      </c>
      <c r="C4397" s="44" t="s">
        <v>13284</v>
      </c>
      <c r="D4397" s="44"/>
      <c r="E4397" s="44" t="s">
        <v>9878</v>
      </c>
      <c r="F4397" s="44" t="s">
        <v>74</v>
      </c>
      <c r="G4397" s="45">
        <v>60</v>
      </c>
      <c r="H4397" s="46">
        <v>0</v>
      </c>
      <c r="I4397" s="44" t="s">
        <v>657</v>
      </c>
      <c r="J4397" s="44" t="s">
        <v>658</v>
      </c>
      <c r="K4397" s="44" t="s">
        <v>566</v>
      </c>
      <c r="L4397" s="44" t="s">
        <v>567</v>
      </c>
      <c r="M4397" s="44" t="s">
        <v>974</v>
      </c>
      <c r="N4397" s="44"/>
      <c r="O4397" s="44" t="s">
        <v>9880</v>
      </c>
      <c r="P4397" s="44" t="s">
        <v>9876</v>
      </c>
      <c r="Q4397" s="44" t="s">
        <v>570</v>
      </c>
    </row>
    <row r="4398" spans="1:17" x14ac:dyDescent="0.25">
      <c r="A4398" s="44" t="s">
        <v>13285</v>
      </c>
      <c r="B4398" s="44" t="s">
        <v>10111</v>
      </c>
      <c r="C4398" s="44" t="s">
        <v>13286</v>
      </c>
      <c r="D4398" s="44"/>
      <c r="E4398" s="44" t="s">
        <v>9878</v>
      </c>
      <c r="F4398" s="44" t="s">
        <v>74</v>
      </c>
      <c r="G4398" s="45">
        <v>60</v>
      </c>
      <c r="H4398" s="46">
        <v>0</v>
      </c>
      <c r="I4398" s="44" t="s">
        <v>623</v>
      </c>
      <c r="J4398" s="44" t="s">
        <v>624</v>
      </c>
      <c r="K4398" s="44" t="s">
        <v>566</v>
      </c>
      <c r="L4398" s="44" t="s">
        <v>567</v>
      </c>
      <c r="M4398" s="44" t="s">
        <v>795</v>
      </c>
      <c r="N4398" s="44"/>
      <c r="O4398" s="44" t="s">
        <v>9880</v>
      </c>
      <c r="P4398" s="44" t="s">
        <v>9876</v>
      </c>
      <c r="Q4398" s="44" t="s">
        <v>570</v>
      </c>
    </row>
    <row r="4399" spans="1:17" x14ac:dyDescent="0.25">
      <c r="A4399" s="44" t="s">
        <v>13287</v>
      </c>
      <c r="B4399" s="44" t="s">
        <v>10111</v>
      </c>
      <c r="C4399" s="44" t="s">
        <v>13288</v>
      </c>
      <c r="D4399" s="44"/>
      <c r="E4399" s="44" t="s">
        <v>9878</v>
      </c>
      <c r="F4399" s="44" t="s">
        <v>74</v>
      </c>
      <c r="G4399" s="45">
        <v>60</v>
      </c>
      <c r="H4399" s="46">
        <v>0</v>
      </c>
      <c r="I4399" s="44" t="s">
        <v>657</v>
      </c>
      <c r="J4399" s="44" t="s">
        <v>658</v>
      </c>
      <c r="K4399" s="44" t="s">
        <v>566</v>
      </c>
      <c r="L4399" s="44" t="s">
        <v>567</v>
      </c>
      <c r="M4399" s="44" t="s">
        <v>659</v>
      </c>
      <c r="N4399" s="44"/>
      <c r="O4399" s="44" t="s">
        <v>9880</v>
      </c>
      <c r="P4399" s="44" t="s">
        <v>9876</v>
      </c>
      <c r="Q4399" s="44" t="s">
        <v>570</v>
      </c>
    </row>
    <row r="4400" spans="1:17" x14ac:dyDescent="0.25">
      <c r="A4400" s="44" t="s">
        <v>13289</v>
      </c>
      <c r="B4400" s="44" t="s">
        <v>10117</v>
      </c>
      <c r="C4400" s="44" t="s">
        <v>13290</v>
      </c>
      <c r="D4400" s="44" t="s">
        <v>74</v>
      </c>
      <c r="E4400" s="44" t="s">
        <v>9899</v>
      </c>
      <c r="F4400" s="44"/>
      <c r="G4400" s="45">
        <v>60</v>
      </c>
      <c r="H4400" s="46">
        <v>0</v>
      </c>
      <c r="I4400" s="44" t="s">
        <v>681</v>
      </c>
      <c r="J4400" s="44" t="s">
        <v>682</v>
      </c>
      <c r="K4400" s="44" t="s">
        <v>566</v>
      </c>
      <c r="L4400" s="44" t="s">
        <v>683</v>
      </c>
      <c r="M4400" s="44" t="s">
        <v>1021</v>
      </c>
      <c r="N4400" s="44"/>
      <c r="O4400" s="44" t="s">
        <v>9880</v>
      </c>
      <c r="P4400" s="44" t="s">
        <v>9876</v>
      </c>
      <c r="Q4400" s="44" t="s">
        <v>4245</v>
      </c>
    </row>
    <row r="4401" spans="1:17" x14ac:dyDescent="0.25">
      <c r="A4401" s="44" t="s">
        <v>13291</v>
      </c>
      <c r="B4401" s="44" t="s">
        <v>10114</v>
      </c>
      <c r="C4401" s="44" t="s">
        <v>13292</v>
      </c>
      <c r="D4401" s="44" t="s">
        <v>74</v>
      </c>
      <c r="E4401" s="44" t="s">
        <v>9899</v>
      </c>
      <c r="F4401" s="44"/>
      <c r="G4401" s="45">
        <v>60</v>
      </c>
      <c r="H4401" s="46">
        <v>0</v>
      </c>
      <c r="I4401" s="44" t="s">
        <v>693</v>
      </c>
      <c r="J4401" s="44" t="s">
        <v>694</v>
      </c>
      <c r="K4401" s="44" t="s">
        <v>566</v>
      </c>
      <c r="L4401" s="44" t="s">
        <v>683</v>
      </c>
      <c r="M4401" s="44" t="s">
        <v>9859</v>
      </c>
      <c r="N4401" s="44"/>
      <c r="O4401" s="44" t="s">
        <v>9880</v>
      </c>
      <c r="P4401" s="44" t="s">
        <v>9876</v>
      </c>
      <c r="Q4401" s="44" t="s">
        <v>4245</v>
      </c>
    </row>
    <row r="4402" spans="1:17" x14ac:dyDescent="0.25">
      <c r="A4402" s="44" t="s">
        <v>13293</v>
      </c>
      <c r="B4402" s="44" t="s">
        <v>13294</v>
      </c>
      <c r="C4402" s="44" t="s">
        <v>13295</v>
      </c>
      <c r="D4402" s="44"/>
      <c r="E4402" s="44" t="s">
        <v>10109</v>
      </c>
      <c r="F4402" s="44"/>
      <c r="G4402" s="45">
        <v>60</v>
      </c>
      <c r="H4402" s="46">
        <v>0</v>
      </c>
      <c r="I4402" s="44" t="s">
        <v>617</v>
      </c>
      <c r="J4402" s="44" t="s">
        <v>618</v>
      </c>
      <c r="K4402" s="44" t="s">
        <v>566</v>
      </c>
      <c r="L4402" s="44" t="s">
        <v>899</v>
      </c>
      <c r="M4402" s="44" t="s">
        <v>644</v>
      </c>
      <c r="N4402" s="44"/>
      <c r="O4402" s="44" t="s">
        <v>9880</v>
      </c>
      <c r="P4402" s="44" t="s">
        <v>9876</v>
      </c>
      <c r="Q4402" s="44" t="s">
        <v>570</v>
      </c>
    </row>
    <row r="4403" spans="1:17" x14ac:dyDescent="0.25">
      <c r="A4403" s="44" t="s">
        <v>13296</v>
      </c>
      <c r="B4403" s="44" t="s">
        <v>10117</v>
      </c>
      <c r="C4403" s="44" t="s">
        <v>13297</v>
      </c>
      <c r="D4403" s="44" t="s">
        <v>74</v>
      </c>
      <c r="E4403" s="44" t="s">
        <v>10891</v>
      </c>
      <c r="F4403" s="44"/>
      <c r="G4403" s="45">
        <v>60</v>
      </c>
      <c r="H4403" s="46">
        <v>0</v>
      </c>
      <c r="I4403" s="44" t="s">
        <v>681</v>
      </c>
      <c r="J4403" s="44" t="s">
        <v>682</v>
      </c>
      <c r="K4403" s="44" t="s">
        <v>566</v>
      </c>
      <c r="L4403" s="44" t="s">
        <v>683</v>
      </c>
      <c r="M4403" s="44" t="s">
        <v>6624</v>
      </c>
      <c r="N4403" s="44"/>
      <c r="O4403" s="44" t="s">
        <v>9880</v>
      </c>
      <c r="P4403" s="44" t="s">
        <v>9876</v>
      </c>
      <c r="Q4403" s="44" t="s">
        <v>4245</v>
      </c>
    </row>
    <row r="4404" spans="1:17" x14ac:dyDescent="0.25">
      <c r="A4404" s="44" t="s">
        <v>13298</v>
      </c>
      <c r="B4404" s="44" t="s">
        <v>10111</v>
      </c>
      <c r="C4404" s="44" t="s">
        <v>13299</v>
      </c>
      <c r="D4404" s="44"/>
      <c r="E4404" s="44" t="s">
        <v>9878</v>
      </c>
      <c r="F4404" s="44" t="s">
        <v>74</v>
      </c>
      <c r="G4404" s="45">
        <v>60</v>
      </c>
      <c r="H4404" s="46">
        <v>0</v>
      </c>
      <c r="I4404" s="44" t="s">
        <v>623</v>
      </c>
      <c r="J4404" s="44" t="s">
        <v>624</v>
      </c>
      <c r="K4404" s="44" t="s">
        <v>566</v>
      </c>
      <c r="L4404" s="44" t="s">
        <v>567</v>
      </c>
      <c r="M4404" s="44" t="s">
        <v>2320</v>
      </c>
      <c r="N4404" s="44"/>
      <c r="O4404" s="44" t="s">
        <v>9880</v>
      </c>
      <c r="P4404" s="44" t="s">
        <v>9876</v>
      </c>
      <c r="Q4404" s="44" t="s">
        <v>570</v>
      </c>
    </row>
    <row r="4405" spans="1:17" x14ac:dyDescent="0.25">
      <c r="A4405" s="44" t="s">
        <v>13300</v>
      </c>
      <c r="B4405" s="44" t="s">
        <v>10117</v>
      </c>
      <c r="C4405" s="44" t="s">
        <v>13301</v>
      </c>
      <c r="D4405" s="44" t="s">
        <v>74</v>
      </c>
      <c r="E4405" s="44" t="s">
        <v>9899</v>
      </c>
      <c r="F4405" s="44"/>
      <c r="G4405" s="45">
        <v>60</v>
      </c>
      <c r="H4405" s="46">
        <v>0</v>
      </c>
      <c r="I4405" s="44" t="s">
        <v>5074</v>
      </c>
      <c r="J4405" s="44" t="s">
        <v>5075</v>
      </c>
      <c r="K4405" s="44" t="s">
        <v>566</v>
      </c>
      <c r="L4405" s="44" t="s">
        <v>683</v>
      </c>
      <c r="M4405" s="44" t="s">
        <v>1092</v>
      </c>
      <c r="N4405" s="44"/>
      <c r="O4405" s="44" t="s">
        <v>9880</v>
      </c>
      <c r="P4405" s="44" t="s">
        <v>9876</v>
      </c>
      <c r="Q4405" s="44" t="s">
        <v>4245</v>
      </c>
    </row>
    <row r="4406" spans="1:17" x14ac:dyDescent="0.25">
      <c r="A4406" s="44" t="s">
        <v>13302</v>
      </c>
      <c r="B4406" s="44" t="s">
        <v>10117</v>
      </c>
      <c r="C4406" s="44" t="s">
        <v>13303</v>
      </c>
      <c r="D4406" s="44" t="s">
        <v>74</v>
      </c>
      <c r="E4406" s="44" t="s">
        <v>9899</v>
      </c>
      <c r="F4406" s="44"/>
      <c r="G4406" s="45">
        <v>60</v>
      </c>
      <c r="H4406" s="46">
        <v>0</v>
      </c>
      <c r="I4406" s="44" t="s">
        <v>681</v>
      </c>
      <c r="J4406" s="44" t="s">
        <v>682</v>
      </c>
      <c r="K4406" s="44" t="s">
        <v>566</v>
      </c>
      <c r="L4406" s="44" t="s">
        <v>683</v>
      </c>
      <c r="M4406" s="44" t="s">
        <v>1021</v>
      </c>
      <c r="N4406" s="44"/>
      <c r="O4406" s="44" t="s">
        <v>9880</v>
      </c>
      <c r="P4406" s="44" t="s">
        <v>9876</v>
      </c>
      <c r="Q4406" s="44" t="s">
        <v>4245</v>
      </c>
    </row>
    <row r="4407" spans="1:17" x14ac:dyDescent="0.25">
      <c r="A4407" s="44" t="s">
        <v>13304</v>
      </c>
      <c r="B4407" s="44" t="s">
        <v>10117</v>
      </c>
      <c r="C4407" s="44" t="s">
        <v>13305</v>
      </c>
      <c r="D4407" s="44" t="s">
        <v>74</v>
      </c>
      <c r="E4407" s="44" t="s">
        <v>9899</v>
      </c>
      <c r="F4407" s="44"/>
      <c r="G4407" s="45">
        <v>60</v>
      </c>
      <c r="H4407" s="46">
        <v>0</v>
      </c>
      <c r="I4407" s="44" t="s">
        <v>681</v>
      </c>
      <c r="J4407" s="44" t="s">
        <v>682</v>
      </c>
      <c r="K4407" s="44" t="s">
        <v>566</v>
      </c>
      <c r="L4407" s="44" t="s">
        <v>683</v>
      </c>
      <c r="M4407" s="44" t="s">
        <v>1021</v>
      </c>
      <c r="N4407" s="44"/>
      <c r="O4407" s="44" t="s">
        <v>9880</v>
      </c>
      <c r="P4407" s="44" t="s">
        <v>9876</v>
      </c>
      <c r="Q4407" s="44" t="s">
        <v>4245</v>
      </c>
    </row>
    <row r="4408" spans="1:17" x14ac:dyDescent="0.25">
      <c r="A4408" s="44" t="s">
        <v>13306</v>
      </c>
      <c r="B4408" s="44" t="s">
        <v>10114</v>
      </c>
      <c r="C4408" s="44" t="s">
        <v>13307</v>
      </c>
      <c r="D4408" s="44" t="s">
        <v>74</v>
      </c>
      <c r="E4408" s="44" t="s">
        <v>9899</v>
      </c>
      <c r="F4408" s="44"/>
      <c r="G4408" s="45">
        <v>60</v>
      </c>
      <c r="H4408" s="46">
        <v>0</v>
      </c>
      <c r="I4408" s="44" t="s">
        <v>5074</v>
      </c>
      <c r="J4408" s="44" t="s">
        <v>5075</v>
      </c>
      <c r="K4408" s="44" t="s">
        <v>566</v>
      </c>
      <c r="L4408" s="44" t="s">
        <v>683</v>
      </c>
      <c r="M4408" s="44" t="s">
        <v>4852</v>
      </c>
      <c r="N4408" s="44"/>
      <c r="O4408" s="44" t="s">
        <v>9880</v>
      </c>
      <c r="P4408" s="44" t="s">
        <v>9876</v>
      </c>
      <c r="Q4408" s="44" t="s">
        <v>4245</v>
      </c>
    </row>
    <row r="4409" spans="1:17" x14ac:dyDescent="0.25">
      <c r="A4409" s="44" t="s">
        <v>13308</v>
      </c>
      <c r="B4409" s="44" t="s">
        <v>10117</v>
      </c>
      <c r="C4409" s="44" t="s">
        <v>13309</v>
      </c>
      <c r="D4409" s="44" t="s">
        <v>74</v>
      </c>
      <c r="E4409" s="44" t="s">
        <v>9899</v>
      </c>
      <c r="F4409" s="44"/>
      <c r="G4409" s="45">
        <v>60</v>
      </c>
      <c r="H4409" s="46">
        <v>0</v>
      </c>
      <c r="I4409" s="44" t="s">
        <v>693</v>
      </c>
      <c r="J4409" s="44" t="s">
        <v>694</v>
      </c>
      <c r="K4409" s="44" t="s">
        <v>566</v>
      </c>
      <c r="L4409" s="44" t="s">
        <v>683</v>
      </c>
      <c r="M4409" s="44" t="s">
        <v>1078</v>
      </c>
      <c r="N4409" s="44"/>
      <c r="O4409" s="44" t="s">
        <v>9880</v>
      </c>
      <c r="P4409" s="44" t="s">
        <v>9876</v>
      </c>
      <c r="Q4409" s="44" t="s">
        <v>4245</v>
      </c>
    </row>
    <row r="4410" spans="1:17" x14ac:dyDescent="0.25">
      <c r="A4410" s="44" t="s">
        <v>13310</v>
      </c>
      <c r="B4410" s="44" t="s">
        <v>10117</v>
      </c>
      <c r="C4410" s="44" t="s">
        <v>13311</v>
      </c>
      <c r="D4410" s="44" t="s">
        <v>74</v>
      </c>
      <c r="E4410" s="44" t="s">
        <v>9899</v>
      </c>
      <c r="F4410" s="44"/>
      <c r="G4410" s="45">
        <v>60</v>
      </c>
      <c r="H4410" s="46">
        <v>0</v>
      </c>
      <c r="I4410" s="44" t="s">
        <v>5074</v>
      </c>
      <c r="J4410" s="44" t="s">
        <v>5075</v>
      </c>
      <c r="K4410" s="44" t="s">
        <v>566</v>
      </c>
      <c r="L4410" s="44" t="s">
        <v>683</v>
      </c>
      <c r="M4410" s="44" t="s">
        <v>851</v>
      </c>
      <c r="N4410" s="44"/>
      <c r="O4410" s="44" t="s">
        <v>9880</v>
      </c>
      <c r="P4410" s="44" t="s">
        <v>9876</v>
      </c>
      <c r="Q4410" s="44" t="s">
        <v>4245</v>
      </c>
    </row>
    <row r="4411" spans="1:17" x14ac:dyDescent="0.25">
      <c r="A4411" s="44" t="s">
        <v>13312</v>
      </c>
      <c r="B4411" s="44" t="s">
        <v>10117</v>
      </c>
      <c r="C4411" s="44" t="s">
        <v>13313</v>
      </c>
      <c r="D4411" s="44" t="s">
        <v>74</v>
      </c>
      <c r="E4411" s="44" t="s">
        <v>9899</v>
      </c>
      <c r="F4411" s="44"/>
      <c r="G4411" s="45">
        <v>60</v>
      </c>
      <c r="H4411" s="46">
        <v>0</v>
      </c>
      <c r="I4411" s="44" t="s">
        <v>693</v>
      </c>
      <c r="J4411" s="44" t="s">
        <v>694</v>
      </c>
      <c r="K4411" s="44" t="s">
        <v>566</v>
      </c>
      <c r="L4411" s="44" t="s">
        <v>683</v>
      </c>
      <c r="M4411" s="44" t="s">
        <v>1078</v>
      </c>
      <c r="N4411" s="44"/>
      <c r="O4411" s="44" t="s">
        <v>9880</v>
      </c>
      <c r="P4411" s="44" t="s">
        <v>9876</v>
      </c>
      <c r="Q4411" s="44" t="s">
        <v>4245</v>
      </c>
    </row>
    <row r="4412" spans="1:17" x14ac:dyDescent="0.25">
      <c r="A4412" s="44" t="s">
        <v>13314</v>
      </c>
      <c r="B4412" s="44" t="s">
        <v>10117</v>
      </c>
      <c r="C4412" s="44" t="s">
        <v>13315</v>
      </c>
      <c r="D4412" s="44" t="s">
        <v>74</v>
      </c>
      <c r="E4412" s="44" t="s">
        <v>9899</v>
      </c>
      <c r="F4412" s="44"/>
      <c r="G4412" s="45">
        <v>60</v>
      </c>
      <c r="H4412" s="46">
        <v>0</v>
      </c>
      <c r="I4412" s="44" t="s">
        <v>5074</v>
      </c>
      <c r="J4412" s="44" t="s">
        <v>5075</v>
      </c>
      <c r="K4412" s="44" t="s">
        <v>566</v>
      </c>
      <c r="L4412" s="44" t="s">
        <v>683</v>
      </c>
      <c r="M4412" s="44" t="s">
        <v>1092</v>
      </c>
      <c r="N4412" s="44"/>
      <c r="O4412" s="44" t="s">
        <v>9880</v>
      </c>
      <c r="P4412" s="44" t="s">
        <v>9876</v>
      </c>
      <c r="Q4412" s="44" t="s">
        <v>4245</v>
      </c>
    </row>
    <row r="4413" spans="1:17" x14ac:dyDescent="0.25">
      <c r="A4413" s="44" t="s">
        <v>13316</v>
      </c>
      <c r="B4413" s="44" t="s">
        <v>10111</v>
      </c>
      <c r="C4413" s="44" t="s">
        <v>13317</v>
      </c>
      <c r="D4413" s="44"/>
      <c r="E4413" s="44" t="s">
        <v>9878</v>
      </c>
      <c r="F4413" s="44" t="s">
        <v>74</v>
      </c>
      <c r="G4413" s="45">
        <v>60</v>
      </c>
      <c r="H4413" s="46">
        <v>0</v>
      </c>
      <c r="I4413" s="44" t="s">
        <v>583</v>
      </c>
      <c r="J4413" s="44" t="s">
        <v>584</v>
      </c>
      <c r="K4413" s="44" t="s">
        <v>566</v>
      </c>
      <c r="L4413" s="44" t="s">
        <v>567</v>
      </c>
      <c r="M4413" s="44" t="s">
        <v>619</v>
      </c>
      <c r="N4413" s="44"/>
      <c r="O4413" s="44" t="s">
        <v>9880</v>
      </c>
      <c r="P4413" s="44" t="s">
        <v>9876</v>
      </c>
      <c r="Q4413" s="44" t="s">
        <v>570</v>
      </c>
    </row>
    <row r="4414" spans="1:17" x14ac:dyDescent="0.25">
      <c r="A4414" s="44" t="s">
        <v>13318</v>
      </c>
      <c r="B4414" s="44" t="s">
        <v>10137</v>
      </c>
      <c r="C4414" s="44" t="s">
        <v>13319</v>
      </c>
      <c r="D4414" s="44"/>
      <c r="E4414" s="44" t="s">
        <v>9878</v>
      </c>
      <c r="F4414" s="44" t="s">
        <v>74</v>
      </c>
      <c r="G4414" s="45">
        <v>60</v>
      </c>
      <c r="H4414" s="46">
        <v>0</v>
      </c>
      <c r="I4414" s="44" t="s">
        <v>789</v>
      </c>
      <c r="J4414" s="44" t="s">
        <v>790</v>
      </c>
      <c r="K4414" s="44" t="s">
        <v>566</v>
      </c>
      <c r="L4414" s="44" t="s">
        <v>567</v>
      </c>
      <c r="M4414" s="44" t="s">
        <v>568</v>
      </c>
      <c r="N4414" s="44"/>
      <c r="O4414" s="44" t="s">
        <v>9880</v>
      </c>
      <c r="P4414" s="44" t="s">
        <v>9876</v>
      </c>
      <c r="Q4414" s="44" t="s">
        <v>570</v>
      </c>
    </row>
    <row r="4415" spans="1:17" x14ac:dyDescent="0.25">
      <c r="A4415" s="44" t="s">
        <v>13320</v>
      </c>
      <c r="B4415" s="44" t="s">
        <v>10111</v>
      </c>
      <c r="C4415" s="44" t="s">
        <v>13321</v>
      </c>
      <c r="D4415" s="44"/>
      <c r="E4415" s="44" t="s">
        <v>9878</v>
      </c>
      <c r="F4415" s="44" t="s">
        <v>74</v>
      </c>
      <c r="G4415" s="45">
        <v>60</v>
      </c>
      <c r="H4415" s="46">
        <v>0</v>
      </c>
      <c r="I4415" s="44" t="s">
        <v>575</v>
      </c>
      <c r="J4415" s="44" t="s">
        <v>576</v>
      </c>
      <c r="K4415" s="44" t="s">
        <v>566</v>
      </c>
      <c r="L4415" s="44" t="s">
        <v>567</v>
      </c>
      <c r="M4415" s="44" t="s">
        <v>577</v>
      </c>
      <c r="N4415" s="44" t="s">
        <v>7475</v>
      </c>
      <c r="O4415" s="44" t="s">
        <v>9880</v>
      </c>
      <c r="P4415" s="44" t="s">
        <v>9876</v>
      </c>
      <c r="Q4415" s="44" t="s">
        <v>570</v>
      </c>
    </row>
    <row r="4416" spans="1:17" x14ac:dyDescent="0.25">
      <c r="A4416" s="44" t="s">
        <v>13322</v>
      </c>
      <c r="B4416" s="44" t="s">
        <v>10117</v>
      </c>
      <c r="C4416" s="44" t="s">
        <v>13323</v>
      </c>
      <c r="D4416" s="44" t="s">
        <v>74</v>
      </c>
      <c r="E4416" s="44" t="s">
        <v>9899</v>
      </c>
      <c r="F4416" s="44"/>
      <c r="G4416" s="45">
        <v>60</v>
      </c>
      <c r="H4416" s="46">
        <v>0</v>
      </c>
      <c r="I4416" s="44" t="s">
        <v>5074</v>
      </c>
      <c r="J4416" s="44" t="s">
        <v>5075</v>
      </c>
      <c r="K4416" s="44" t="s">
        <v>566</v>
      </c>
      <c r="L4416" s="44" t="s">
        <v>683</v>
      </c>
      <c r="M4416" s="44" t="s">
        <v>11258</v>
      </c>
      <c r="N4416" s="44"/>
      <c r="O4416" s="44" t="s">
        <v>9880</v>
      </c>
      <c r="P4416" s="44" t="s">
        <v>9876</v>
      </c>
      <c r="Q4416" s="44" t="s">
        <v>4245</v>
      </c>
    </row>
    <row r="4417" spans="1:17" x14ac:dyDescent="0.25">
      <c r="A4417" s="44" t="s">
        <v>13324</v>
      </c>
      <c r="B4417" s="44" t="s">
        <v>10114</v>
      </c>
      <c r="C4417" s="44" t="s">
        <v>13325</v>
      </c>
      <c r="D4417" s="44" t="s">
        <v>74</v>
      </c>
      <c r="E4417" s="44" t="s">
        <v>9899</v>
      </c>
      <c r="F4417" s="44"/>
      <c r="G4417" s="45">
        <v>60</v>
      </c>
      <c r="H4417" s="46">
        <v>0</v>
      </c>
      <c r="I4417" s="44" t="s">
        <v>5074</v>
      </c>
      <c r="J4417" s="44" t="s">
        <v>5075</v>
      </c>
      <c r="K4417" s="44" t="s">
        <v>566</v>
      </c>
      <c r="L4417" s="44" t="s">
        <v>683</v>
      </c>
      <c r="M4417" s="44" t="s">
        <v>4297</v>
      </c>
      <c r="N4417" s="44"/>
      <c r="O4417" s="44" t="s">
        <v>9880</v>
      </c>
      <c r="P4417" s="44" t="s">
        <v>9876</v>
      </c>
      <c r="Q4417" s="44" t="s">
        <v>4245</v>
      </c>
    </row>
    <row r="4418" spans="1:17" x14ac:dyDescent="0.25">
      <c r="A4418" s="44" t="s">
        <v>13326</v>
      </c>
      <c r="B4418" s="44" t="s">
        <v>10117</v>
      </c>
      <c r="C4418" s="44" t="s">
        <v>13327</v>
      </c>
      <c r="D4418" s="44" t="s">
        <v>74</v>
      </c>
      <c r="E4418" s="44" t="s">
        <v>9899</v>
      </c>
      <c r="F4418" s="44"/>
      <c r="G4418" s="45">
        <v>60</v>
      </c>
      <c r="H4418" s="46">
        <v>0</v>
      </c>
      <c r="I4418" s="44" t="s">
        <v>5074</v>
      </c>
      <c r="J4418" s="44" t="s">
        <v>5075</v>
      </c>
      <c r="K4418" s="44" t="s">
        <v>566</v>
      </c>
      <c r="L4418" s="44" t="s">
        <v>683</v>
      </c>
      <c r="M4418" s="44" t="s">
        <v>1899</v>
      </c>
      <c r="N4418" s="44"/>
      <c r="O4418" s="44" t="s">
        <v>9880</v>
      </c>
      <c r="P4418" s="44" t="s">
        <v>9876</v>
      </c>
      <c r="Q4418" s="44" t="s">
        <v>4245</v>
      </c>
    </row>
    <row r="4419" spans="1:17" x14ac:dyDescent="0.25">
      <c r="A4419" s="44" t="s">
        <v>13328</v>
      </c>
      <c r="B4419" s="44" t="s">
        <v>10117</v>
      </c>
      <c r="C4419" s="44" t="s">
        <v>13329</v>
      </c>
      <c r="D4419" s="44" t="s">
        <v>74</v>
      </c>
      <c r="E4419" s="44" t="s">
        <v>9899</v>
      </c>
      <c r="F4419" s="44"/>
      <c r="G4419" s="45">
        <v>60</v>
      </c>
      <c r="H4419" s="46">
        <v>0</v>
      </c>
      <c r="I4419" s="44" t="s">
        <v>681</v>
      </c>
      <c r="J4419" s="44" t="s">
        <v>682</v>
      </c>
      <c r="K4419" s="44" t="s">
        <v>566</v>
      </c>
      <c r="L4419" s="44" t="s">
        <v>683</v>
      </c>
      <c r="M4419" s="44" t="s">
        <v>1014</v>
      </c>
      <c r="N4419" s="44"/>
      <c r="O4419" s="44" t="s">
        <v>9880</v>
      </c>
      <c r="P4419" s="44" t="s">
        <v>9876</v>
      </c>
      <c r="Q4419" s="44" t="s">
        <v>4245</v>
      </c>
    </row>
    <row r="4420" spans="1:17" x14ac:dyDescent="0.25">
      <c r="A4420" s="44" t="s">
        <v>13330</v>
      </c>
      <c r="B4420" s="44" t="s">
        <v>10114</v>
      </c>
      <c r="C4420" s="44" t="s">
        <v>13331</v>
      </c>
      <c r="D4420" s="44" t="s">
        <v>74</v>
      </c>
      <c r="E4420" s="44" t="s">
        <v>9899</v>
      </c>
      <c r="F4420" s="44"/>
      <c r="G4420" s="45">
        <v>60</v>
      </c>
      <c r="H4420" s="46">
        <v>0</v>
      </c>
      <c r="I4420" s="44" t="s">
        <v>5074</v>
      </c>
      <c r="J4420" s="44" t="s">
        <v>5075</v>
      </c>
      <c r="K4420" s="44" t="s">
        <v>566</v>
      </c>
      <c r="L4420" s="44" t="s">
        <v>683</v>
      </c>
      <c r="M4420" s="44" t="s">
        <v>4297</v>
      </c>
      <c r="N4420" s="44"/>
      <c r="O4420" s="44" t="s">
        <v>9880</v>
      </c>
      <c r="P4420" s="44" t="s">
        <v>9876</v>
      </c>
      <c r="Q4420" s="44" t="s">
        <v>4245</v>
      </c>
    </row>
    <row r="4421" spans="1:17" x14ac:dyDescent="0.25">
      <c r="A4421" s="44" t="s">
        <v>13332</v>
      </c>
      <c r="B4421" s="44" t="s">
        <v>10111</v>
      </c>
      <c r="C4421" s="44" t="s">
        <v>13333</v>
      </c>
      <c r="D4421" s="44"/>
      <c r="E4421" s="44" t="s">
        <v>9878</v>
      </c>
      <c r="F4421" s="44" t="s">
        <v>74</v>
      </c>
      <c r="G4421" s="45">
        <v>60</v>
      </c>
      <c r="H4421" s="46">
        <v>0</v>
      </c>
      <c r="I4421" s="44" t="s">
        <v>623</v>
      </c>
      <c r="J4421" s="44" t="s">
        <v>624</v>
      </c>
      <c r="K4421" s="44" t="s">
        <v>566</v>
      </c>
      <c r="L4421" s="44" t="s">
        <v>567</v>
      </c>
      <c r="M4421" s="44" t="s">
        <v>795</v>
      </c>
      <c r="N4421" s="44"/>
      <c r="O4421" s="44" t="s">
        <v>9880</v>
      </c>
      <c r="P4421" s="44" t="s">
        <v>9876</v>
      </c>
      <c r="Q4421" s="44" t="s">
        <v>570</v>
      </c>
    </row>
    <row r="4422" spans="1:17" x14ac:dyDescent="0.25">
      <c r="A4422" s="44" t="s">
        <v>13334</v>
      </c>
      <c r="B4422" s="44" t="s">
        <v>10117</v>
      </c>
      <c r="C4422" s="44" t="s">
        <v>13335</v>
      </c>
      <c r="D4422" s="44" t="s">
        <v>74</v>
      </c>
      <c r="E4422" s="44" t="s">
        <v>9899</v>
      </c>
      <c r="F4422" s="44"/>
      <c r="G4422" s="45">
        <v>60</v>
      </c>
      <c r="H4422" s="46">
        <v>0</v>
      </c>
      <c r="I4422" s="44" t="s">
        <v>5074</v>
      </c>
      <c r="J4422" s="44" t="s">
        <v>5075</v>
      </c>
      <c r="K4422" s="44" t="s">
        <v>566</v>
      </c>
      <c r="L4422" s="44" t="s">
        <v>683</v>
      </c>
      <c r="M4422" s="44" t="s">
        <v>1199</v>
      </c>
      <c r="N4422" s="44"/>
      <c r="O4422" s="44" t="s">
        <v>9880</v>
      </c>
      <c r="P4422" s="44" t="s">
        <v>9876</v>
      </c>
      <c r="Q4422" s="44" t="s">
        <v>4245</v>
      </c>
    </row>
    <row r="4423" spans="1:17" x14ac:dyDescent="0.25">
      <c r="A4423" s="44" t="s">
        <v>13336</v>
      </c>
      <c r="B4423" s="44" t="s">
        <v>10137</v>
      </c>
      <c r="C4423" s="44" t="s">
        <v>13337</v>
      </c>
      <c r="D4423" s="44"/>
      <c r="E4423" s="44" t="s">
        <v>9878</v>
      </c>
      <c r="F4423" s="44" t="s">
        <v>74</v>
      </c>
      <c r="G4423" s="45">
        <v>60</v>
      </c>
      <c r="H4423" s="46">
        <v>0</v>
      </c>
      <c r="I4423" s="44" t="s">
        <v>657</v>
      </c>
      <c r="J4423" s="44" t="s">
        <v>658</v>
      </c>
      <c r="K4423" s="44" t="s">
        <v>566</v>
      </c>
      <c r="L4423" s="44" t="s">
        <v>567</v>
      </c>
      <c r="M4423" s="44" t="s">
        <v>568</v>
      </c>
      <c r="N4423" s="44"/>
      <c r="O4423" s="44" t="s">
        <v>9880</v>
      </c>
      <c r="P4423" s="44" t="s">
        <v>9876</v>
      </c>
      <c r="Q4423" s="44" t="s">
        <v>570</v>
      </c>
    </row>
    <row r="4424" spans="1:17" x14ac:dyDescent="0.25">
      <c r="A4424" s="44" t="s">
        <v>13338</v>
      </c>
      <c r="B4424" s="44" t="s">
        <v>10117</v>
      </c>
      <c r="C4424" s="44" t="s">
        <v>13339</v>
      </c>
      <c r="D4424" s="44" t="s">
        <v>74</v>
      </c>
      <c r="E4424" s="44" t="s">
        <v>9899</v>
      </c>
      <c r="F4424" s="44"/>
      <c r="G4424" s="45">
        <v>60</v>
      </c>
      <c r="H4424" s="46">
        <v>0</v>
      </c>
      <c r="I4424" s="44" t="s">
        <v>681</v>
      </c>
      <c r="J4424" s="44" t="s">
        <v>682</v>
      </c>
      <c r="K4424" s="44" t="s">
        <v>566</v>
      </c>
      <c r="L4424" s="44" t="s">
        <v>683</v>
      </c>
      <c r="M4424" s="44" t="s">
        <v>1179</v>
      </c>
      <c r="N4424" s="44"/>
      <c r="O4424" s="44" t="s">
        <v>9880</v>
      </c>
      <c r="P4424" s="44" t="s">
        <v>9876</v>
      </c>
      <c r="Q4424" s="44" t="s">
        <v>4245</v>
      </c>
    </row>
    <row r="4425" spans="1:17" x14ac:dyDescent="0.25">
      <c r="A4425" s="44" t="s">
        <v>13340</v>
      </c>
      <c r="B4425" s="44" t="s">
        <v>10117</v>
      </c>
      <c r="C4425" s="44" t="s">
        <v>13341</v>
      </c>
      <c r="D4425" s="44" t="s">
        <v>74</v>
      </c>
      <c r="E4425" s="44" t="s">
        <v>9899</v>
      </c>
      <c r="F4425" s="44"/>
      <c r="G4425" s="45">
        <v>60</v>
      </c>
      <c r="H4425" s="46">
        <v>0</v>
      </c>
      <c r="I4425" s="44" t="s">
        <v>5074</v>
      </c>
      <c r="J4425" s="44" t="s">
        <v>5075</v>
      </c>
      <c r="K4425" s="44" t="s">
        <v>566</v>
      </c>
      <c r="L4425" s="44" t="s">
        <v>683</v>
      </c>
      <c r="M4425" s="44" t="s">
        <v>1032</v>
      </c>
      <c r="N4425" s="44"/>
      <c r="O4425" s="44" t="s">
        <v>9880</v>
      </c>
      <c r="P4425" s="44" t="s">
        <v>9876</v>
      </c>
      <c r="Q4425" s="44" t="s">
        <v>4245</v>
      </c>
    </row>
    <row r="4426" spans="1:17" x14ac:dyDescent="0.25">
      <c r="A4426" s="44" t="s">
        <v>13342</v>
      </c>
      <c r="B4426" s="44" t="s">
        <v>10117</v>
      </c>
      <c r="C4426" s="44" t="s">
        <v>13343</v>
      </c>
      <c r="D4426" s="44" t="s">
        <v>74</v>
      </c>
      <c r="E4426" s="44" t="s">
        <v>9899</v>
      </c>
      <c r="F4426" s="44"/>
      <c r="G4426" s="45">
        <v>60</v>
      </c>
      <c r="H4426" s="46">
        <v>0</v>
      </c>
      <c r="I4426" s="44" t="s">
        <v>5074</v>
      </c>
      <c r="J4426" s="44" t="s">
        <v>5075</v>
      </c>
      <c r="K4426" s="44" t="s">
        <v>566</v>
      </c>
      <c r="L4426" s="44" t="s">
        <v>683</v>
      </c>
      <c r="M4426" s="44" t="s">
        <v>1032</v>
      </c>
      <c r="N4426" s="44"/>
      <c r="O4426" s="44" t="s">
        <v>9880</v>
      </c>
      <c r="P4426" s="44" t="s">
        <v>9876</v>
      </c>
      <c r="Q4426" s="44" t="s">
        <v>4245</v>
      </c>
    </row>
    <row r="4427" spans="1:17" x14ac:dyDescent="0.25">
      <c r="A4427" s="44" t="s">
        <v>13344</v>
      </c>
      <c r="B4427" s="44" t="s">
        <v>10114</v>
      </c>
      <c r="C4427" s="44" t="s">
        <v>13345</v>
      </c>
      <c r="D4427" s="44" t="s">
        <v>74</v>
      </c>
      <c r="E4427" s="44" t="s">
        <v>9899</v>
      </c>
      <c r="F4427" s="44"/>
      <c r="G4427" s="45">
        <v>60</v>
      </c>
      <c r="H4427" s="46">
        <v>0</v>
      </c>
      <c r="I4427" s="44" t="s">
        <v>693</v>
      </c>
      <c r="J4427" s="44" t="s">
        <v>694</v>
      </c>
      <c r="K4427" s="44" t="s">
        <v>566</v>
      </c>
      <c r="L4427" s="44" t="s">
        <v>683</v>
      </c>
      <c r="M4427" s="44" t="s">
        <v>1159</v>
      </c>
      <c r="N4427" s="44"/>
      <c r="O4427" s="44" t="s">
        <v>9880</v>
      </c>
      <c r="P4427" s="44" t="s">
        <v>9876</v>
      </c>
      <c r="Q4427" s="44" t="s">
        <v>4245</v>
      </c>
    </row>
    <row r="4428" spans="1:17" x14ac:dyDescent="0.25">
      <c r="A4428" s="44" t="s">
        <v>13346</v>
      </c>
      <c r="B4428" s="44" t="s">
        <v>10114</v>
      </c>
      <c r="C4428" s="44" t="s">
        <v>13347</v>
      </c>
      <c r="D4428" s="44" t="s">
        <v>74</v>
      </c>
      <c r="E4428" s="44" t="s">
        <v>9899</v>
      </c>
      <c r="F4428" s="44"/>
      <c r="G4428" s="45">
        <v>60</v>
      </c>
      <c r="H4428" s="46">
        <v>0</v>
      </c>
      <c r="I4428" s="44" t="s">
        <v>693</v>
      </c>
      <c r="J4428" s="44" t="s">
        <v>694</v>
      </c>
      <c r="K4428" s="44" t="s">
        <v>566</v>
      </c>
      <c r="L4428" s="44" t="s">
        <v>683</v>
      </c>
      <c r="M4428" s="44" t="s">
        <v>1224</v>
      </c>
      <c r="N4428" s="44"/>
      <c r="O4428" s="44" t="s">
        <v>9880</v>
      </c>
      <c r="P4428" s="44" t="s">
        <v>9876</v>
      </c>
      <c r="Q4428" s="44" t="s">
        <v>4245</v>
      </c>
    </row>
    <row r="4429" spans="1:17" x14ac:dyDescent="0.25">
      <c r="A4429" s="44" t="s">
        <v>13348</v>
      </c>
      <c r="B4429" s="44" t="s">
        <v>10117</v>
      </c>
      <c r="C4429" s="44" t="s">
        <v>13349</v>
      </c>
      <c r="D4429" s="44" t="s">
        <v>74</v>
      </c>
      <c r="E4429" s="44" t="s">
        <v>9899</v>
      </c>
      <c r="F4429" s="44"/>
      <c r="G4429" s="45">
        <v>60</v>
      </c>
      <c r="H4429" s="46">
        <v>0</v>
      </c>
      <c r="I4429" s="44" t="s">
        <v>5074</v>
      </c>
      <c r="J4429" s="44" t="s">
        <v>5075</v>
      </c>
      <c r="K4429" s="44" t="s">
        <v>566</v>
      </c>
      <c r="L4429" s="44" t="s">
        <v>683</v>
      </c>
      <c r="M4429" s="44" t="s">
        <v>11258</v>
      </c>
      <c r="N4429" s="44"/>
      <c r="O4429" s="44" t="s">
        <v>9880</v>
      </c>
      <c r="P4429" s="44" t="s">
        <v>9876</v>
      </c>
      <c r="Q4429" s="44" t="s">
        <v>4245</v>
      </c>
    </row>
    <row r="4430" spans="1:17" x14ac:dyDescent="0.25">
      <c r="A4430" s="44" t="s">
        <v>13350</v>
      </c>
      <c r="B4430" s="44" t="s">
        <v>10671</v>
      </c>
      <c r="C4430" s="44" t="s">
        <v>13351</v>
      </c>
      <c r="D4430" s="44"/>
      <c r="E4430" s="44" t="s">
        <v>9878</v>
      </c>
      <c r="F4430" s="44" t="s">
        <v>74</v>
      </c>
      <c r="G4430" s="45">
        <v>60</v>
      </c>
      <c r="H4430" s="46">
        <v>0</v>
      </c>
      <c r="I4430" s="44" t="s">
        <v>583</v>
      </c>
      <c r="J4430" s="44" t="s">
        <v>584</v>
      </c>
      <c r="K4430" s="44" t="s">
        <v>566</v>
      </c>
      <c r="L4430" s="44" t="s">
        <v>567</v>
      </c>
      <c r="M4430" s="44" t="s">
        <v>766</v>
      </c>
      <c r="N4430" s="44" t="s">
        <v>3118</v>
      </c>
      <c r="O4430" s="44" t="s">
        <v>9880</v>
      </c>
      <c r="P4430" s="44" t="s">
        <v>9876</v>
      </c>
      <c r="Q4430" s="44" t="s">
        <v>570</v>
      </c>
    </row>
    <row r="4431" spans="1:17" x14ac:dyDescent="0.25">
      <c r="A4431" s="44" t="s">
        <v>13352</v>
      </c>
      <c r="B4431" s="44" t="s">
        <v>10111</v>
      </c>
      <c r="C4431" s="44" t="s">
        <v>13353</v>
      </c>
      <c r="D4431" s="44"/>
      <c r="E4431" s="44" t="s">
        <v>9878</v>
      </c>
      <c r="F4431" s="44" t="s">
        <v>74</v>
      </c>
      <c r="G4431" s="45">
        <v>60</v>
      </c>
      <c r="H4431" s="46">
        <v>0</v>
      </c>
      <c r="I4431" s="44" t="s">
        <v>657</v>
      </c>
      <c r="J4431" s="44" t="s">
        <v>658</v>
      </c>
      <c r="K4431" s="44" t="s">
        <v>566</v>
      </c>
      <c r="L4431" s="44" t="s">
        <v>567</v>
      </c>
      <c r="M4431" s="44" t="s">
        <v>974</v>
      </c>
      <c r="N4431" s="44"/>
      <c r="O4431" s="44" t="s">
        <v>9880</v>
      </c>
      <c r="P4431" s="44" t="s">
        <v>9876</v>
      </c>
      <c r="Q4431" s="44" t="s">
        <v>570</v>
      </c>
    </row>
    <row r="4432" spans="1:17" x14ac:dyDescent="0.25">
      <c r="A4432" s="44" t="s">
        <v>13354</v>
      </c>
      <c r="B4432" s="44" t="s">
        <v>10117</v>
      </c>
      <c r="C4432" s="44" t="s">
        <v>13355</v>
      </c>
      <c r="D4432" s="44" t="s">
        <v>74</v>
      </c>
      <c r="E4432" s="44" t="s">
        <v>9899</v>
      </c>
      <c r="F4432" s="44"/>
      <c r="G4432" s="45">
        <v>60</v>
      </c>
      <c r="H4432" s="46">
        <v>0</v>
      </c>
      <c r="I4432" s="44" t="s">
        <v>681</v>
      </c>
      <c r="J4432" s="44" t="s">
        <v>682</v>
      </c>
      <c r="K4432" s="44" t="s">
        <v>566</v>
      </c>
      <c r="L4432" s="44" t="s">
        <v>683</v>
      </c>
      <c r="M4432" s="44" t="s">
        <v>759</v>
      </c>
      <c r="N4432" s="44"/>
      <c r="O4432" s="44" t="s">
        <v>9880</v>
      </c>
      <c r="P4432" s="44" t="s">
        <v>9876</v>
      </c>
      <c r="Q4432" s="44" t="s">
        <v>4245</v>
      </c>
    </row>
    <row r="4433" spans="1:17" x14ac:dyDescent="0.25">
      <c r="A4433" s="44" t="s">
        <v>13356</v>
      </c>
      <c r="B4433" s="44" t="s">
        <v>10111</v>
      </c>
      <c r="C4433" s="44" t="s">
        <v>13357</v>
      </c>
      <c r="D4433" s="44"/>
      <c r="E4433" s="44" t="s">
        <v>9878</v>
      </c>
      <c r="F4433" s="44" t="s">
        <v>74</v>
      </c>
      <c r="G4433" s="45">
        <v>60</v>
      </c>
      <c r="H4433" s="46">
        <v>0</v>
      </c>
      <c r="I4433" s="44" t="s">
        <v>623</v>
      </c>
      <c r="J4433" s="44" t="s">
        <v>624</v>
      </c>
      <c r="K4433" s="44" t="s">
        <v>566</v>
      </c>
      <c r="L4433" s="44" t="s">
        <v>567</v>
      </c>
      <c r="M4433" s="44" t="s">
        <v>725</v>
      </c>
      <c r="N4433" s="44"/>
      <c r="O4433" s="44" t="s">
        <v>9880</v>
      </c>
      <c r="P4433" s="44" t="s">
        <v>9876</v>
      </c>
      <c r="Q4433" s="44" t="s">
        <v>570</v>
      </c>
    </row>
    <row r="4434" spans="1:17" x14ac:dyDescent="0.25">
      <c r="A4434" s="44" t="s">
        <v>13358</v>
      </c>
      <c r="B4434" s="44" t="s">
        <v>10114</v>
      </c>
      <c r="C4434" s="44" t="s">
        <v>13359</v>
      </c>
      <c r="D4434" s="44" t="s">
        <v>74</v>
      </c>
      <c r="E4434" s="44" t="s">
        <v>9899</v>
      </c>
      <c r="F4434" s="44"/>
      <c r="G4434" s="45">
        <v>60</v>
      </c>
      <c r="H4434" s="46">
        <v>0</v>
      </c>
      <c r="I4434" s="44" t="s">
        <v>693</v>
      </c>
      <c r="J4434" s="44" t="s">
        <v>694</v>
      </c>
      <c r="K4434" s="44" t="s">
        <v>566</v>
      </c>
      <c r="L4434" s="44" t="s">
        <v>683</v>
      </c>
      <c r="M4434" s="44" t="s">
        <v>6901</v>
      </c>
      <c r="N4434" s="44"/>
      <c r="O4434" s="44" t="s">
        <v>9880</v>
      </c>
      <c r="P4434" s="44" t="s">
        <v>9876</v>
      </c>
      <c r="Q4434" s="44" t="s">
        <v>4245</v>
      </c>
    </row>
    <row r="4435" spans="1:17" x14ac:dyDescent="0.25">
      <c r="A4435" s="44" t="s">
        <v>13360</v>
      </c>
      <c r="B4435" s="44" t="s">
        <v>10117</v>
      </c>
      <c r="C4435" s="44" t="s">
        <v>13361</v>
      </c>
      <c r="D4435" s="44" t="s">
        <v>74</v>
      </c>
      <c r="E4435" s="44" t="s">
        <v>9899</v>
      </c>
      <c r="F4435" s="44"/>
      <c r="G4435" s="45">
        <v>60</v>
      </c>
      <c r="H4435" s="46">
        <v>0</v>
      </c>
      <c r="I4435" s="44" t="s">
        <v>5074</v>
      </c>
      <c r="J4435" s="44" t="s">
        <v>5075</v>
      </c>
      <c r="K4435" s="44" t="s">
        <v>566</v>
      </c>
      <c r="L4435" s="44" t="s">
        <v>683</v>
      </c>
      <c r="M4435" s="44" t="s">
        <v>6063</v>
      </c>
      <c r="N4435" s="44"/>
      <c r="O4435" s="44" t="s">
        <v>9880</v>
      </c>
      <c r="P4435" s="44" t="s">
        <v>9876</v>
      </c>
      <c r="Q4435" s="44" t="s">
        <v>4245</v>
      </c>
    </row>
    <row r="4436" spans="1:17" x14ac:dyDescent="0.25">
      <c r="A4436" s="44" t="s">
        <v>13362</v>
      </c>
      <c r="B4436" s="44" t="s">
        <v>10117</v>
      </c>
      <c r="C4436" s="44" t="s">
        <v>13363</v>
      </c>
      <c r="D4436" s="44" t="s">
        <v>74</v>
      </c>
      <c r="E4436" s="44" t="s">
        <v>9899</v>
      </c>
      <c r="F4436" s="44"/>
      <c r="G4436" s="45">
        <v>60</v>
      </c>
      <c r="H4436" s="46">
        <v>0</v>
      </c>
      <c r="I4436" s="44" t="s">
        <v>681</v>
      </c>
      <c r="J4436" s="44" t="s">
        <v>682</v>
      </c>
      <c r="K4436" s="44" t="s">
        <v>566</v>
      </c>
      <c r="L4436" s="44" t="s">
        <v>683</v>
      </c>
      <c r="M4436" s="44" t="s">
        <v>759</v>
      </c>
      <c r="N4436" s="44"/>
      <c r="O4436" s="44" t="s">
        <v>9880</v>
      </c>
      <c r="P4436" s="44" t="s">
        <v>9876</v>
      </c>
      <c r="Q4436" s="44" t="s">
        <v>4245</v>
      </c>
    </row>
    <row r="4437" spans="1:17" x14ac:dyDescent="0.25">
      <c r="A4437" s="44" t="s">
        <v>13364</v>
      </c>
      <c r="B4437" s="44" t="s">
        <v>10111</v>
      </c>
      <c r="C4437" s="44" t="s">
        <v>13365</v>
      </c>
      <c r="D4437" s="44"/>
      <c r="E4437" s="44" t="s">
        <v>9878</v>
      </c>
      <c r="F4437" s="44" t="s">
        <v>74</v>
      </c>
      <c r="G4437" s="45">
        <v>60</v>
      </c>
      <c r="H4437" s="46">
        <v>0</v>
      </c>
      <c r="I4437" s="44" t="s">
        <v>657</v>
      </c>
      <c r="J4437" s="44" t="s">
        <v>658</v>
      </c>
      <c r="K4437" s="44" t="s">
        <v>566</v>
      </c>
      <c r="L4437" s="44" t="s">
        <v>567</v>
      </c>
      <c r="M4437" s="44" t="s">
        <v>974</v>
      </c>
      <c r="N4437" s="44"/>
      <c r="O4437" s="44" t="s">
        <v>9880</v>
      </c>
      <c r="P4437" s="44" t="s">
        <v>9876</v>
      </c>
      <c r="Q4437" s="44" t="s">
        <v>570</v>
      </c>
    </row>
    <row r="4438" spans="1:17" x14ac:dyDescent="0.25">
      <c r="A4438" s="44" t="s">
        <v>13366</v>
      </c>
      <c r="B4438" s="44" t="s">
        <v>10102</v>
      </c>
      <c r="C4438" s="44" t="s">
        <v>13367</v>
      </c>
      <c r="D4438" s="44"/>
      <c r="E4438" s="44" t="s">
        <v>9878</v>
      </c>
      <c r="F4438" s="44" t="s">
        <v>74</v>
      </c>
      <c r="G4438" s="45">
        <v>60</v>
      </c>
      <c r="H4438" s="46">
        <v>0</v>
      </c>
      <c r="I4438" s="44" t="s">
        <v>623</v>
      </c>
      <c r="J4438" s="44" t="s">
        <v>624</v>
      </c>
      <c r="K4438" s="44" t="s">
        <v>566</v>
      </c>
      <c r="L4438" s="44" t="s">
        <v>567</v>
      </c>
      <c r="M4438" s="44" t="s">
        <v>667</v>
      </c>
      <c r="N4438" s="44"/>
      <c r="O4438" s="44" t="s">
        <v>9880</v>
      </c>
      <c r="P4438" s="44" t="s">
        <v>9876</v>
      </c>
      <c r="Q4438" s="44" t="s">
        <v>570</v>
      </c>
    </row>
    <row r="4439" spans="1:17" x14ac:dyDescent="0.25">
      <c r="A4439" s="44" t="s">
        <v>13368</v>
      </c>
      <c r="B4439" s="44" t="s">
        <v>10114</v>
      </c>
      <c r="C4439" s="44" t="s">
        <v>13369</v>
      </c>
      <c r="D4439" s="44" t="s">
        <v>74</v>
      </c>
      <c r="E4439" s="44" t="s">
        <v>9899</v>
      </c>
      <c r="F4439" s="44"/>
      <c r="G4439" s="45">
        <v>60</v>
      </c>
      <c r="H4439" s="46">
        <v>0</v>
      </c>
      <c r="I4439" s="44" t="s">
        <v>693</v>
      </c>
      <c r="J4439" s="44" t="s">
        <v>694</v>
      </c>
      <c r="K4439" s="44" t="s">
        <v>566</v>
      </c>
      <c r="L4439" s="44" t="s">
        <v>683</v>
      </c>
      <c r="M4439" s="44" t="s">
        <v>11195</v>
      </c>
      <c r="N4439" s="44"/>
      <c r="O4439" s="44" t="s">
        <v>9880</v>
      </c>
      <c r="P4439" s="44" t="s">
        <v>9876</v>
      </c>
      <c r="Q4439" s="44" t="s">
        <v>4245</v>
      </c>
    </row>
    <row r="4440" spans="1:17" x14ac:dyDescent="0.25">
      <c r="A4440" s="44" t="s">
        <v>13370</v>
      </c>
      <c r="B4440" s="44" t="s">
        <v>10111</v>
      </c>
      <c r="C4440" s="44" t="s">
        <v>13371</v>
      </c>
      <c r="D4440" s="44"/>
      <c r="E4440" s="44" t="s">
        <v>9878</v>
      </c>
      <c r="F4440" s="44" t="s">
        <v>74</v>
      </c>
      <c r="G4440" s="45">
        <v>60</v>
      </c>
      <c r="H4440" s="46">
        <v>0</v>
      </c>
      <c r="I4440" s="44" t="s">
        <v>575</v>
      </c>
      <c r="J4440" s="44" t="s">
        <v>576</v>
      </c>
      <c r="K4440" s="44" t="s">
        <v>566</v>
      </c>
      <c r="L4440" s="44" t="s">
        <v>567</v>
      </c>
      <c r="M4440" s="44" t="s">
        <v>663</v>
      </c>
      <c r="N4440" s="44"/>
      <c r="O4440" s="44" t="s">
        <v>9880</v>
      </c>
      <c r="P4440" s="44" t="s">
        <v>9876</v>
      </c>
      <c r="Q4440" s="44" t="s">
        <v>570</v>
      </c>
    </row>
    <row r="4441" spans="1:17" x14ac:dyDescent="0.25">
      <c r="A4441" s="44" t="s">
        <v>13372</v>
      </c>
      <c r="B4441" s="44" t="s">
        <v>10671</v>
      </c>
      <c r="C4441" s="44" t="s">
        <v>13373</v>
      </c>
      <c r="D4441" s="44"/>
      <c r="E4441" s="44" t="s">
        <v>9878</v>
      </c>
      <c r="F4441" s="44" t="s">
        <v>74</v>
      </c>
      <c r="G4441" s="45">
        <v>60</v>
      </c>
      <c r="H4441" s="46">
        <v>0</v>
      </c>
      <c r="I4441" s="44" t="s">
        <v>583</v>
      </c>
      <c r="J4441" s="44" t="s">
        <v>584</v>
      </c>
      <c r="K4441" s="44" t="s">
        <v>566</v>
      </c>
      <c r="L4441" s="44" t="s">
        <v>567</v>
      </c>
      <c r="M4441" s="44" t="s">
        <v>710</v>
      </c>
      <c r="N4441" s="44"/>
      <c r="O4441" s="44" t="s">
        <v>9880</v>
      </c>
      <c r="P4441" s="44" t="s">
        <v>9876</v>
      </c>
      <c r="Q4441" s="44" t="s">
        <v>570</v>
      </c>
    </row>
    <row r="4442" spans="1:17" x14ac:dyDescent="0.25">
      <c r="A4442" s="44" t="s">
        <v>13374</v>
      </c>
      <c r="B4442" s="44" t="s">
        <v>10111</v>
      </c>
      <c r="C4442" s="44" t="s">
        <v>13375</v>
      </c>
      <c r="D4442" s="44"/>
      <c r="E4442" s="44" t="s">
        <v>9878</v>
      </c>
      <c r="F4442" s="44" t="s">
        <v>74</v>
      </c>
      <c r="G4442" s="45">
        <v>60</v>
      </c>
      <c r="H4442" s="46">
        <v>0</v>
      </c>
      <c r="I4442" s="44" t="s">
        <v>789</v>
      </c>
      <c r="J4442" s="44" t="s">
        <v>790</v>
      </c>
      <c r="K4442" s="44" t="s">
        <v>566</v>
      </c>
      <c r="L4442" s="44" t="s">
        <v>567</v>
      </c>
      <c r="M4442" s="44" t="s">
        <v>974</v>
      </c>
      <c r="N4442" s="44"/>
      <c r="O4442" s="44" t="s">
        <v>9880</v>
      </c>
      <c r="P4442" s="44" t="s">
        <v>9876</v>
      </c>
      <c r="Q4442" s="44" t="s">
        <v>570</v>
      </c>
    </row>
    <row r="4443" spans="1:17" x14ac:dyDescent="0.25">
      <c r="A4443" s="44" t="s">
        <v>13376</v>
      </c>
      <c r="B4443" s="44" t="s">
        <v>10117</v>
      </c>
      <c r="C4443" s="44" t="s">
        <v>13377</v>
      </c>
      <c r="D4443" s="44" t="s">
        <v>74</v>
      </c>
      <c r="E4443" s="44" t="s">
        <v>9899</v>
      </c>
      <c r="F4443" s="44"/>
      <c r="G4443" s="45">
        <v>60</v>
      </c>
      <c r="H4443" s="46">
        <v>0</v>
      </c>
      <c r="I4443" s="44" t="s">
        <v>5074</v>
      </c>
      <c r="J4443" s="44" t="s">
        <v>5075</v>
      </c>
      <c r="K4443" s="44" t="s">
        <v>566</v>
      </c>
      <c r="L4443" s="44" t="s">
        <v>683</v>
      </c>
      <c r="M4443" s="44" t="s">
        <v>1092</v>
      </c>
      <c r="N4443" s="44"/>
      <c r="O4443" s="44" t="s">
        <v>9880</v>
      </c>
      <c r="P4443" s="44" t="s">
        <v>9876</v>
      </c>
      <c r="Q4443" s="44" t="s">
        <v>4245</v>
      </c>
    </row>
    <row r="4444" spans="1:17" x14ac:dyDescent="0.25">
      <c r="A4444" s="44" t="s">
        <v>13378</v>
      </c>
      <c r="B4444" s="44" t="s">
        <v>10117</v>
      </c>
      <c r="C4444" s="44" t="s">
        <v>13379</v>
      </c>
      <c r="D4444" s="44" t="s">
        <v>74</v>
      </c>
      <c r="E4444" s="44" t="s">
        <v>9899</v>
      </c>
      <c r="F4444" s="44"/>
      <c r="G4444" s="45">
        <v>60</v>
      </c>
      <c r="H4444" s="46">
        <v>0</v>
      </c>
      <c r="I4444" s="44" t="s">
        <v>681</v>
      </c>
      <c r="J4444" s="44" t="s">
        <v>682</v>
      </c>
      <c r="K4444" s="44" t="s">
        <v>566</v>
      </c>
      <c r="L4444" s="44" t="s">
        <v>683</v>
      </c>
      <c r="M4444" s="44" t="s">
        <v>1014</v>
      </c>
      <c r="N4444" s="44"/>
      <c r="O4444" s="44" t="s">
        <v>9880</v>
      </c>
      <c r="P4444" s="44" t="s">
        <v>9876</v>
      </c>
      <c r="Q4444" s="44" t="s">
        <v>4245</v>
      </c>
    </row>
    <row r="4445" spans="1:17" x14ac:dyDescent="0.25">
      <c r="A4445" s="44" t="s">
        <v>13380</v>
      </c>
      <c r="B4445" s="44" t="s">
        <v>10117</v>
      </c>
      <c r="C4445" s="44" t="s">
        <v>13381</v>
      </c>
      <c r="D4445" s="44" t="s">
        <v>74</v>
      </c>
      <c r="E4445" s="44" t="s">
        <v>9899</v>
      </c>
      <c r="F4445" s="44"/>
      <c r="G4445" s="45">
        <v>60</v>
      </c>
      <c r="H4445" s="46">
        <v>0</v>
      </c>
      <c r="I4445" s="44" t="s">
        <v>693</v>
      </c>
      <c r="J4445" s="44" t="s">
        <v>694</v>
      </c>
      <c r="K4445" s="44" t="s">
        <v>566</v>
      </c>
      <c r="L4445" s="44" t="s">
        <v>683</v>
      </c>
      <c r="M4445" s="44" t="s">
        <v>1224</v>
      </c>
      <c r="N4445" s="44"/>
      <c r="O4445" s="44" t="s">
        <v>9880</v>
      </c>
      <c r="P4445" s="44" t="s">
        <v>9876</v>
      </c>
      <c r="Q4445" s="44" t="s">
        <v>4245</v>
      </c>
    </row>
    <row r="4446" spans="1:17" x14ac:dyDescent="0.25">
      <c r="A4446" s="44" t="s">
        <v>13382</v>
      </c>
      <c r="B4446" s="44" t="s">
        <v>10111</v>
      </c>
      <c r="C4446" s="44" t="s">
        <v>13383</v>
      </c>
      <c r="D4446" s="44"/>
      <c r="E4446" s="44" t="s">
        <v>9878</v>
      </c>
      <c r="F4446" s="44" t="s">
        <v>74</v>
      </c>
      <c r="G4446" s="45">
        <v>60</v>
      </c>
      <c r="H4446" s="46">
        <v>0</v>
      </c>
      <c r="I4446" s="44" t="s">
        <v>623</v>
      </c>
      <c r="J4446" s="44" t="s">
        <v>624</v>
      </c>
      <c r="K4446" s="44" t="s">
        <v>566</v>
      </c>
      <c r="L4446" s="44" t="s">
        <v>567</v>
      </c>
      <c r="M4446" s="44" t="s">
        <v>795</v>
      </c>
      <c r="N4446" s="44"/>
      <c r="O4446" s="44" t="s">
        <v>9880</v>
      </c>
      <c r="P4446" s="44" t="s">
        <v>9876</v>
      </c>
      <c r="Q4446" s="44" t="s">
        <v>570</v>
      </c>
    </row>
    <row r="4447" spans="1:17" x14ac:dyDescent="0.25">
      <c r="A4447" s="44" t="s">
        <v>13384</v>
      </c>
      <c r="B4447" s="44" t="s">
        <v>10111</v>
      </c>
      <c r="C4447" s="44" t="s">
        <v>13385</v>
      </c>
      <c r="D4447" s="44"/>
      <c r="E4447" s="44" t="s">
        <v>9878</v>
      </c>
      <c r="F4447" s="44" t="s">
        <v>74</v>
      </c>
      <c r="G4447" s="45">
        <v>60</v>
      </c>
      <c r="H4447" s="46">
        <v>0</v>
      </c>
      <c r="I4447" s="44" t="s">
        <v>583</v>
      </c>
      <c r="J4447" s="44" t="s">
        <v>584</v>
      </c>
      <c r="K4447" s="44" t="s">
        <v>566</v>
      </c>
      <c r="L4447" s="44" t="s">
        <v>567</v>
      </c>
      <c r="M4447" s="44" t="s">
        <v>766</v>
      </c>
      <c r="N4447" s="44" t="s">
        <v>5305</v>
      </c>
      <c r="O4447" s="44" t="s">
        <v>9880</v>
      </c>
      <c r="P4447" s="44" t="s">
        <v>9876</v>
      </c>
      <c r="Q4447" s="44" t="s">
        <v>570</v>
      </c>
    </row>
    <row r="4448" spans="1:17" x14ac:dyDescent="0.25">
      <c r="A4448" s="44" t="s">
        <v>13386</v>
      </c>
      <c r="B4448" s="44" t="s">
        <v>10111</v>
      </c>
      <c r="C4448" s="44" t="s">
        <v>13387</v>
      </c>
      <c r="D4448" s="44"/>
      <c r="E4448" s="44" t="s">
        <v>9878</v>
      </c>
      <c r="F4448" s="44" t="s">
        <v>74</v>
      </c>
      <c r="G4448" s="45">
        <v>60</v>
      </c>
      <c r="H4448" s="46">
        <v>0</v>
      </c>
      <c r="I4448" s="44" t="s">
        <v>583</v>
      </c>
      <c r="J4448" s="44" t="s">
        <v>584</v>
      </c>
      <c r="K4448" s="44" t="s">
        <v>566</v>
      </c>
      <c r="L4448" s="44" t="s">
        <v>567</v>
      </c>
      <c r="M4448" s="44" t="s">
        <v>784</v>
      </c>
      <c r="N4448" s="44" t="s">
        <v>5647</v>
      </c>
      <c r="O4448" s="44" t="s">
        <v>9880</v>
      </c>
      <c r="P4448" s="44" t="s">
        <v>9876</v>
      </c>
      <c r="Q4448" s="44" t="s">
        <v>570</v>
      </c>
    </row>
    <row r="4449" spans="1:17" x14ac:dyDescent="0.25">
      <c r="A4449" s="44" t="s">
        <v>13388</v>
      </c>
      <c r="B4449" s="44" t="s">
        <v>10102</v>
      </c>
      <c r="C4449" s="44" t="s">
        <v>13389</v>
      </c>
      <c r="D4449" s="44"/>
      <c r="E4449" s="44" t="s">
        <v>9878</v>
      </c>
      <c r="F4449" s="44" t="s">
        <v>74</v>
      </c>
      <c r="G4449" s="45">
        <v>60</v>
      </c>
      <c r="H4449" s="46">
        <v>0</v>
      </c>
      <c r="I4449" s="44" t="s">
        <v>671</v>
      </c>
      <c r="J4449" s="44" t="s">
        <v>672</v>
      </c>
      <c r="K4449" s="44" t="s">
        <v>566</v>
      </c>
      <c r="L4449" s="44" t="s">
        <v>567</v>
      </c>
      <c r="M4449" s="44" t="s">
        <v>667</v>
      </c>
      <c r="N4449" s="44"/>
      <c r="O4449" s="44" t="s">
        <v>9880</v>
      </c>
      <c r="P4449" s="44" t="s">
        <v>9876</v>
      </c>
      <c r="Q4449" s="44" t="s">
        <v>570</v>
      </c>
    </row>
    <row r="4450" spans="1:17" x14ac:dyDescent="0.25">
      <c r="A4450" s="44" t="s">
        <v>13390</v>
      </c>
      <c r="B4450" s="44" t="s">
        <v>10117</v>
      </c>
      <c r="C4450" s="44" t="s">
        <v>13391</v>
      </c>
      <c r="D4450" s="44" t="s">
        <v>74</v>
      </c>
      <c r="E4450" s="44" t="s">
        <v>9899</v>
      </c>
      <c r="F4450" s="44"/>
      <c r="G4450" s="45">
        <v>60</v>
      </c>
      <c r="H4450" s="46">
        <v>0</v>
      </c>
      <c r="I4450" s="44" t="s">
        <v>5074</v>
      </c>
      <c r="J4450" s="44" t="s">
        <v>5075</v>
      </c>
      <c r="K4450" s="44" t="s">
        <v>566</v>
      </c>
      <c r="L4450" s="44" t="s">
        <v>683</v>
      </c>
      <c r="M4450" s="44" t="s">
        <v>684</v>
      </c>
      <c r="N4450" s="44"/>
      <c r="O4450" s="44" t="s">
        <v>9880</v>
      </c>
      <c r="P4450" s="44" t="s">
        <v>9876</v>
      </c>
      <c r="Q4450" s="44" t="s">
        <v>4245</v>
      </c>
    </row>
    <row r="4451" spans="1:17" x14ac:dyDescent="0.25">
      <c r="A4451" s="44" t="s">
        <v>13392</v>
      </c>
      <c r="B4451" s="44" t="s">
        <v>10117</v>
      </c>
      <c r="C4451" s="44" t="s">
        <v>13393</v>
      </c>
      <c r="D4451" s="44" t="s">
        <v>74</v>
      </c>
      <c r="E4451" s="44" t="s">
        <v>10891</v>
      </c>
      <c r="F4451" s="44"/>
      <c r="G4451" s="45">
        <v>60</v>
      </c>
      <c r="H4451" s="46">
        <v>0</v>
      </c>
      <c r="I4451" s="44" t="s">
        <v>681</v>
      </c>
      <c r="J4451" s="44" t="s">
        <v>682</v>
      </c>
      <c r="K4451" s="44" t="s">
        <v>566</v>
      </c>
      <c r="L4451" s="44" t="s">
        <v>683</v>
      </c>
      <c r="M4451" s="44" t="s">
        <v>6624</v>
      </c>
      <c r="N4451" s="44"/>
      <c r="O4451" s="44" t="s">
        <v>9880</v>
      </c>
      <c r="P4451" s="44" t="s">
        <v>9876</v>
      </c>
      <c r="Q4451" s="44" t="s">
        <v>4245</v>
      </c>
    </row>
    <row r="4452" spans="1:17" x14ac:dyDescent="0.25">
      <c r="A4452" s="44" t="s">
        <v>13394</v>
      </c>
      <c r="B4452" s="44" t="s">
        <v>10117</v>
      </c>
      <c r="C4452" s="44" t="s">
        <v>13395</v>
      </c>
      <c r="D4452" s="44" t="s">
        <v>74</v>
      </c>
      <c r="E4452" s="44" t="s">
        <v>9899</v>
      </c>
      <c r="F4452" s="44"/>
      <c r="G4452" s="45">
        <v>60</v>
      </c>
      <c r="H4452" s="46">
        <v>0</v>
      </c>
      <c r="I4452" s="44" t="s">
        <v>5074</v>
      </c>
      <c r="J4452" s="44" t="s">
        <v>5075</v>
      </c>
      <c r="K4452" s="44" t="s">
        <v>566</v>
      </c>
      <c r="L4452" s="44" t="s">
        <v>683</v>
      </c>
      <c r="M4452" s="44" t="s">
        <v>1199</v>
      </c>
      <c r="N4452" s="44"/>
      <c r="O4452" s="44" t="s">
        <v>9880</v>
      </c>
      <c r="P4452" s="44" t="s">
        <v>9876</v>
      </c>
      <c r="Q4452" s="44" t="s">
        <v>4245</v>
      </c>
    </row>
    <row r="4453" spans="1:17" x14ac:dyDescent="0.25">
      <c r="A4453" s="44" t="s">
        <v>13396</v>
      </c>
      <c r="B4453" s="44" t="s">
        <v>10117</v>
      </c>
      <c r="C4453" s="44" t="s">
        <v>13397</v>
      </c>
      <c r="D4453" s="44" t="s">
        <v>74</v>
      </c>
      <c r="E4453" s="44" t="s">
        <v>10891</v>
      </c>
      <c r="F4453" s="44"/>
      <c r="G4453" s="45">
        <v>60</v>
      </c>
      <c r="H4453" s="46">
        <v>0</v>
      </c>
      <c r="I4453" s="44" t="s">
        <v>681</v>
      </c>
      <c r="J4453" s="44" t="s">
        <v>682</v>
      </c>
      <c r="K4453" s="44" t="s">
        <v>566</v>
      </c>
      <c r="L4453" s="44" t="s">
        <v>683</v>
      </c>
      <c r="M4453" s="44" t="s">
        <v>6624</v>
      </c>
      <c r="N4453" s="44"/>
      <c r="O4453" s="44" t="s">
        <v>9880</v>
      </c>
      <c r="P4453" s="44" t="s">
        <v>9876</v>
      </c>
      <c r="Q4453" s="44" t="s">
        <v>4245</v>
      </c>
    </row>
    <row r="4454" spans="1:17" x14ac:dyDescent="0.25">
      <c r="A4454" s="44" t="s">
        <v>13398</v>
      </c>
      <c r="B4454" s="44" t="s">
        <v>10117</v>
      </c>
      <c r="C4454" s="44" t="s">
        <v>13399</v>
      </c>
      <c r="D4454" s="44" t="s">
        <v>74</v>
      </c>
      <c r="E4454" s="44" t="s">
        <v>9899</v>
      </c>
      <c r="F4454" s="44"/>
      <c r="G4454" s="45">
        <v>60</v>
      </c>
      <c r="H4454" s="46">
        <v>0</v>
      </c>
      <c r="I4454" s="44" t="s">
        <v>693</v>
      </c>
      <c r="J4454" s="44" t="s">
        <v>694</v>
      </c>
      <c r="K4454" s="44" t="s">
        <v>566</v>
      </c>
      <c r="L4454" s="44" t="s">
        <v>683</v>
      </c>
      <c r="M4454" s="44" t="s">
        <v>1078</v>
      </c>
      <c r="N4454" s="44"/>
      <c r="O4454" s="44" t="s">
        <v>9880</v>
      </c>
      <c r="P4454" s="44" t="s">
        <v>9876</v>
      </c>
      <c r="Q4454" s="44" t="s">
        <v>4245</v>
      </c>
    </row>
    <row r="4455" spans="1:17" x14ac:dyDescent="0.25">
      <c r="A4455" s="44" t="s">
        <v>13400</v>
      </c>
      <c r="B4455" s="44" t="s">
        <v>10117</v>
      </c>
      <c r="C4455" s="44" t="s">
        <v>13401</v>
      </c>
      <c r="D4455" s="44" t="s">
        <v>74</v>
      </c>
      <c r="E4455" s="44" t="s">
        <v>9899</v>
      </c>
      <c r="F4455" s="44"/>
      <c r="G4455" s="45">
        <v>60</v>
      </c>
      <c r="H4455" s="46">
        <v>0</v>
      </c>
      <c r="I4455" s="44" t="s">
        <v>693</v>
      </c>
      <c r="J4455" s="44" t="s">
        <v>694</v>
      </c>
      <c r="K4455" s="44" t="s">
        <v>566</v>
      </c>
      <c r="L4455" s="44" t="s">
        <v>683</v>
      </c>
      <c r="M4455" s="44" t="s">
        <v>1224</v>
      </c>
      <c r="N4455" s="44"/>
      <c r="O4455" s="44" t="s">
        <v>9880</v>
      </c>
      <c r="P4455" s="44" t="s">
        <v>9876</v>
      </c>
      <c r="Q4455" s="44" t="s">
        <v>4245</v>
      </c>
    </row>
    <row r="4456" spans="1:17" x14ac:dyDescent="0.25">
      <c r="A4456" s="44" t="s">
        <v>13402</v>
      </c>
      <c r="B4456" s="44" t="s">
        <v>10117</v>
      </c>
      <c r="C4456" s="44" t="s">
        <v>13403</v>
      </c>
      <c r="D4456" s="44" t="s">
        <v>74</v>
      </c>
      <c r="E4456" s="44" t="s">
        <v>9899</v>
      </c>
      <c r="F4456" s="44"/>
      <c r="G4456" s="45">
        <v>60</v>
      </c>
      <c r="H4456" s="46">
        <v>0</v>
      </c>
      <c r="I4456" s="44" t="s">
        <v>693</v>
      </c>
      <c r="J4456" s="44" t="s">
        <v>694</v>
      </c>
      <c r="K4456" s="44" t="s">
        <v>566</v>
      </c>
      <c r="L4456" s="44" t="s">
        <v>683</v>
      </c>
      <c r="M4456" s="44" t="s">
        <v>695</v>
      </c>
      <c r="N4456" s="44"/>
      <c r="O4456" s="44" t="s">
        <v>9880</v>
      </c>
      <c r="P4456" s="44" t="s">
        <v>9876</v>
      </c>
      <c r="Q4456" s="44" t="s">
        <v>4245</v>
      </c>
    </row>
    <row r="4457" spans="1:17" x14ac:dyDescent="0.25">
      <c r="A4457" s="44" t="s">
        <v>13404</v>
      </c>
      <c r="B4457" s="44" t="s">
        <v>10117</v>
      </c>
      <c r="C4457" s="44" t="s">
        <v>13405</v>
      </c>
      <c r="D4457" s="44" t="s">
        <v>74</v>
      </c>
      <c r="E4457" s="44" t="s">
        <v>9899</v>
      </c>
      <c r="F4457" s="44"/>
      <c r="G4457" s="45">
        <v>60</v>
      </c>
      <c r="H4457" s="46">
        <v>0</v>
      </c>
      <c r="I4457" s="44" t="s">
        <v>693</v>
      </c>
      <c r="J4457" s="44" t="s">
        <v>694</v>
      </c>
      <c r="K4457" s="44" t="s">
        <v>566</v>
      </c>
      <c r="L4457" s="44" t="s">
        <v>683</v>
      </c>
      <c r="M4457" s="44" t="s">
        <v>1078</v>
      </c>
      <c r="N4457" s="44"/>
      <c r="O4457" s="44" t="s">
        <v>9880</v>
      </c>
      <c r="P4457" s="44" t="s">
        <v>9876</v>
      </c>
      <c r="Q4457" s="44" t="s">
        <v>4245</v>
      </c>
    </row>
    <row r="4458" spans="1:17" x14ac:dyDescent="0.25">
      <c r="A4458" s="44" t="s">
        <v>13406</v>
      </c>
      <c r="B4458" s="44" t="s">
        <v>10117</v>
      </c>
      <c r="C4458" s="44" t="s">
        <v>13407</v>
      </c>
      <c r="D4458" s="44" t="s">
        <v>74</v>
      </c>
      <c r="E4458" s="44" t="s">
        <v>9899</v>
      </c>
      <c r="F4458" s="44"/>
      <c r="G4458" s="45">
        <v>60</v>
      </c>
      <c r="H4458" s="46">
        <v>0</v>
      </c>
      <c r="I4458" s="44" t="s">
        <v>693</v>
      </c>
      <c r="J4458" s="44" t="s">
        <v>694</v>
      </c>
      <c r="K4458" s="44" t="s">
        <v>566</v>
      </c>
      <c r="L4458" s="44" t="s">
        <v>683</v>
      </c>
      <c r="M4458" s="44" t="s">
        <v>1078</v>
      </c>
      <c r="N4458" s="44"/>
      <c r="O4458" s="44" t="s">
        <v>9880</v>
      </c>
      <c r="P4458" s="44" t="s">
        <v>9876</v>
      </c>
      <c r="Q4458" s="44" t="s">
        <v>4245</v>
      </c>
    </row>
    <row r="4459" spans="1:17" x14ac:dyDescent="0.25">
      <c r="A4459" s="44" t="s">
        <v>13408</v>
      </c>
      <c r="B4459" s="44" t="s">
        <v>10114</v>
      </c>
      <c r="C4459" s="44" t="s">
        <v>13409</v>
      </c>
      <c r="D4459" s="44" t="s">
        <v>74</v>
      </c>
      <c r="E4459" s="44" t="s">
        <v>9899</v>
      </c>
      <c r="F4459" s="44"/>
      <c r="G4459" s="45">
        <v>60</v>
      </c>
      <c r="H4459" s="46">
        <v>0</v>
      </c>
      <c r="I4459" s="44" t="s">
        <v>693</v>
      </c>
      <c r="J4459" s="44" t="s">
        <v>694</v>
      </c>
      <c r="K4459" s="44" t="s">
        <v>566</v>
      </c>
      <c r="L4459" s="44" t="s">
        <v>683</v>
      </c>
      <c r="M4459" s="44" t="s">
        <v>6901</v>
      </c>
      <c r="N4459" s="44"/>
      <c r="O4459" s="44" t="s">
        <v>9880</v>
      </c>
      <c r="P4459" s="44" t="s">
        <v>9876</v>
      </c>
      <c r="Q4459" s="44" t="s">
        <v>4245</v>
      </c>
    </row>
    <row r="4460" spans="1:17" x14ac:dyDescent="0.25">
      <c r="A4460" s="44" t="s">
        <v>13410</v>
      </c>
      <c r="B4460" s="44" t="s">
        <v>10117</v>
      </c>
      <c r="C4460" s="44" t="s">
        <v>13411</v>
      </c>
      <c r="D4460" s="44" t="s">
        <v>74</v>
      </c>
      <c r="E4460" s="44" t="s">
        <v>9899</v>
      </c>
      <c r="F4460" s="44"/>
      <c r="G4460" s="45">
        <v>60</v>
      </c>
      <c r="H4460" s="46">
        <v>0</v>
      </c>
      <c r="I4460" s="44" t="s">
        <v>5074</v>
      </c>
      <c r="J4460" s="44" t="s">
        <v>5075</v>
      </c>
      <c r="K4460" s="44" t="s">
        <v>566</v>
      </c>
      <c r="L4460" s="44" t="s">
        <v>683</v>
      </c>
      <c r="M4460" s="44" t="s">
        <v>1899</v>
      </c>
      <c r="N4460" s="44"/>
      <c r="O4460" s="44" t="s">
        <v>9880</v>
      </c>
      <c r="P4460" s="44" t="s">
        <v>9876</v>
      </c>
      <c r="Q4460" s="44" t="s">
        <v>4245</v>
      </c>
    </row>
    <row r="4461" spans="1:17" x14ac:dyDescent="0.25">
      <c r="A4461" s="44" t="s">
        <v>13412</v>
      </c>
      <c r="B4461" s="44" t="s">
        <v>10117</v>
      </c>
      <c r="C4461" s="44" t="s">
        <v>13413</v>
      </c>
      <c r="D4461" s="44" t="s">
        <v>74</v>
      </c>
      <c r="E4461" s="44" t="s">
        <v>10891</v>
      </c>
      <c r="F4461" s="44"/>
      <c r="G4461" s="45">
        <v>60</v>
      </c>
      <c r="H4461" s="46">
        <v>0</v>
      </c>
      <c r="I4461" s="44" t="s">
        <v>681</v>
      </c>
      <c r="J4461" s="44" t="s">
        <v>682</v>
      </c>
      <c r="K4461" s="44" t="s">
        <v>566</v>
      </c>
      <c r="L4461" s="44" t="s">
        <v>683</v>
      </c>
      <c r="M4461" s="44" t="s">
        <v>6624</v>
      </c>
      <c r="N4461" s="44"/>
      <c r="O4461" s="44" t="s">
        <v>9880</v>
      </c>
      <c r="P4461" s="44" t="s">
        <v>9876</v>
      </c>
      <c r="Q4461" s="44" t="s">
        <v>4245</v>
      </c>
    </row>
    <row r="4462" spans="1:17" x14ac:dyDescent="0.25">
      <c r="A4462" s="44" t="s">
        <v>13414</v>
      </c>
      <c r="B4462" s="44" t="s">
        <v>10117</v>
      </c>
      <c r="C4462" s="44" t="s">
        <v>13415</v>
      </c>
      <c r="D4462" s="44" t="s">
        <v>74</v>
      </c>
      <c r="E4462" s="44" t="s">
        <v>9899</v>
      </c>
      <c r="F4462" s="44"/>
      <c r="G4462" s="45">
        <v>60</v>
      </c>
      <c r="H4462" s="46">
        <v>0</v>
      </c>
      <c r="I4462" s="44" t="s">
        <v>5074</v>
      </c>
      <c r="J4462" s="44" t="s">
        <v>5075</v>
      </c>
      <c r="K4462" s="44" t="s">
        <v>566</v>
      </c>
      <c r="L4462" s="44" t="s">
        <v>683</v>
      </c>
      <c r="M4462" s="44" t="s">
        <v>1899</v>
      </c>
      <c r="N4462" s="44"/>
      <c r="O4462" s="44" t="s">
        <v>9880</v>
      </c>
      <c r="P4462" s="44" t="s">
        <v>9876</v>
      </c>
      <c r="Q4462" s="44" t="s">
        <v>4245</v>
      </c>
    </row>
    <row r="4463" spans="1:17" x14ac:dyDescent="0.25">
      <c r="A4463" s="44" t="s">
        <v>13416</v>
      </c>
      <c r="B4463" s="44" t="s">
        <v>10117</v>
      </c>
      <c r="C4463" s="44" t="s">
        <v>13417</v>
      </c>
      <c r="D4463" s="44" t="s">
        <v>74</v>
      </c>
      <c r="E4463" s="44" t="s">
        <v>9899</v>
      </c>
      <c r="F4463" s="44"/>
      <c r="G4463" s="45">
        <v>60</v>
      </c>
      <c r="H4463" s="46">
        <v>0</v>
      </c>
      <c r="I4463" s="44" t="s">
        <v>681</v>
      </c>
      <c r="J4463" s="44" t="s">
        <v>682</v>
      </c>
      <c r="K4463" s="44" t="s">
        <v>566</v>
      </c>
      <c r="L4463" s="44" t="s">
        <v>683</v>
      </c>
      <c r="M4463" s="44" t="s">
        <v>1106</v>
      </c>
      <c r="N4463" s="44"/>
      <c r="O4463" s="44" t="s">
        <v>9880</v>
      </c>
      <c r="P4463" s="44" t="s">
        <v>9876</v>
      </c>
      <c r="Q4463" s="44" t="s">
        <v>4245</v>
      </c>
    </row>
    <row r="4464" spans="1:17" x14ac:dyDescent="0.25">
      <c r="A4464" s="44" t="s">
        <v>13418</v>
      </c>
      <c r="B4464" s="44" t="s">
        <v>10117</v>
      </c>
      <c r="C4464" s="44" t="s">
        <v>13419</v>
      </c>
      <c r="D4464" s="44" t="s">
        <v>74</v>
      </c>
      <c r="E4464" s="44" t="s">
        <v>9899</v>
      </c>
      <c r="F4464" s="44"/>
      <c r="G4464" s="45">
        <v>60</v>
      </c>
      <c r="H4464" s="46">
        <v>0</v>
      </c>
      <c r="I4464" s="44" t="s">
        <v>5074</v>
      </c>
      <c r="J4464" s="44" t="s">
        <v>5075</v>
      </c>
      <c r="K4464" s="44" t="s">
        <v>566</v>
      </c>
      <c r="L4464" s="44" t="s">
        <v>683</v>
      </c>
      <c r="M4464" s="44" t="s">
        <v>1092</v>
      </c>
      <c r="N4464" s="44"/>
      <c r="O4464" s="44" t="s">
        <v>9880</v>
      </c>
      <c r="P4464" s="44" t="s">
        <v>9876</v>
      </c>
      <c r="Q4464" s="44" t="s">
        <v>4245</v>
      </c>
    </row>
    <row r="4465" spans="1:17" x14ac:dyDescent="0.25">
      <c r="A4465" s="44" t="s">
        <v>13420</v>
      </c>
      <c r="B4465" s="44" t="s">
        <v>10114</v>
      </c>
      <c r="C4465" s="44" t="s">
        <v>13421</v>
      </c>
      <c r="D4465" s="44" t="s">
        <v>74</v>
      </c>
      <c r="E4465" s="44" t="s">
        <v>9899</v>
      </c>
      <c r="F4465" s="44"/>
      <c r="G4465" s="45">
        <v>60</v>
      </c>
      <c r="H4465" s="46">
        <v>0</v>
      </c>
      <c r="I4465" s="44" t="s">
        <v>693</v>
      </c>
      <c r="J4465" s="44" t="s">
        <v>694</v>
      </c>
      <c r="K4465" s="44" t="s">
        <v>566</v>
      </c>
      <c r="L4465" s="44" t="s">
        <v>683</v>
      </c>
      <c r="M4465" s="44" t="s">
        <v>1159</v>
      </c>
      <c r="N4465" s="44"/>
      <c r="O4465" s="44" t="s">
        <v>9880</v>
      </c>
      <c r="P4465" s="44" t="s">
        <v>9876</v>
      </c>
      <c r="Q4465" s="44" t="s">
        <v>4245</v>
      </c>
    </row>
    <row r="4466" spans="1:17" x14ac:dyDescent="0.25">
      <c r="A4466" s="44" t="s">
        <v>13422</v>
      </c>
      <c r="B4466" s="44" t="s">
        <v>10111</v>
      </c>
      <c r="C4466" s="44" t="s">
        <v>13423</v>
      </c>
      <c r="D4466" s="44"/>
      <c r="E4466" s="44" t="s">
        <v>9878</v>
      </c>
      <c r="F4466" s="44" t="s">
        <v>74</v>
      </c>
      <c r="G4466" s="45">
        <v>60</v>
      </c>
      <c r="H4466" s="46">
        <v>0</v>
      </c>
      <c r="I4466" s="44" t="s">
        <v>657</v>
      </c>
      <c r="J4466" s="44" t="s">
        <v>658</v>
      </c>
      <c r="K4466" s="44" t="s">
        <v>566</v>
      </c>
      <c r="L4466" s="44" t="s">
        <v>567</v>
      </c>
      <c r="M4466" s="44" t="s">
        <v>659</v>
      </c>
      <c r="N4466" s="44"/>
      <c r="O4466" s="44" t="s">
        <v>9880</v>
      </c>
      <c r="P4466" s="44" t="s">
        <v>9876</v>
      </c>
      <c r="Q4466" s="44" t="s">
        <v>570</v>
      </c>
    </row>
    <row r="4467" spans="1:17" x14ac:dyDescent="0.25">
      <c r="A4467" s="44" t="s">
        <v>13424</v>
      </c>
      <c r="B4467" s="44" t="s">
        <v>10117</v>
      </c>
      <c r="C4467" s="44" t="s">
        <v>13425</v>
      </c>
      <c r="D4467" s="44" t="s">
        <v>74</v>
      </c>
      <c r="E4467" s="44" t="s">
        <v>9899</v>
      </c>
      <c r="F4467" s="44"/>
      <c r="G4467" s="45">
        <v>60</v>
      </c>
      <c r="H4467" s="46">
        <v>0</v>
      </c>
      <c r="I4467" s="44" t="s">
        <v>5074</v>
      </c>
      <c r="J4467" s="44" t="s">
        <v>5075</v>
      </c>
      <c r="K4467" s="44" t="s">
        <v>566</v>
      </c>
      <c r="L4467" s="44" t="s">
        <v>683</v>
      </c>
      <c r="M4467" s="44" t="s">
        <v>1092</v>
      </c>
      <c r="N4467" s="44"/>
      <c r="O4467" s="44" t="s">
        <v>9880</v>
      </c>
      <c r="P4467" s="44" t="s">
        <v>9876</v>
      </c>
      <c r="Q4467" s="44" t="s">
        <v>4245</v>
      </c>
    </row>
    <row r="4468" spans="1:17" x14ac:dyDescent="0.25">
      <c r="A4468" s="44" t="s">
        <v>13426</v>
      </c>
      <c r="B4468" s="44" t="s">
        <v>10111</v>
      </c>
      <c r="C4468" s="44" t="s">
        <v>13427</v>
      </c>
      <c r="D4468" s="44"/>
      <c r="E4468" s="44" t="s">
        <v>9878</v>
      </c>
      <c r="F4468" s="44" t="s">
        <v>74</v>
      </c>
      <c r="G4468" s="45">
        <v>60</v>
      </c>
      <c r="H4468" s="46">
        <v>0</v>
      </c>
      <c r="I4468" s="44" t="s">
        <v>575</v>
      </c>
      <c r="J4468" s="44" t="s">
        <v>576</v>
      </c>
      <c r="K4468" s="44" t="s">
        <v>566</v>
      </c>
      <c r="L4468" s="44" t="s">
        <v>567</v>
      </c>
      <c r="M4468" s="44" t="s">
        <v>577</v>
      </c>
      <c r="N4468" s="44"/>
      <c r="O4468" s="44" t="s">
        <v>9880</v>
      </c>
      <c r="P4468" s="44" t="s">
        <v>9876</v>
      </c>
      <c r="Q4468" s="44" t="s">
        <v>570</v>
      </c>
    </row>
    <row r="4469" spans="1:17" x14ac:dyDescent="0.25">
      <c r="A4469" s="44" t="s">
        <v>13428</v>
      </c>
      <c r="B4469" s="44" t="s">
        <v>10117</v>
      </c>
      <c r="C4469" s="44" t="s">
        <v>13429</v>
      </c>
      <c r="D4469" s="44" t="s">
        <v>74</v>
      </c>
      <c r="E4469" s="44" t="s">
        <v>9899</v>
      </c>
      <c r="F4469" s="44"/>
      <c r="G4469" s="45">
        <v>60</v>
      </c>
      <c r="H4469" s="46">
        <v>0</v>
      </c>
      <c r="I4469" s="44" t="s">
        <v>5074</v>
      </c>
      <c r="J4469" s="44" t="s">
        <v>5075</v>
      </c>
      <c r="K4469" s="44" t="s">
        <v>566</v>
      </c>
      <c r="L4469" s="44" t="s">
        <v>683</v>
      </c>
      <c r="M4469" s="44" t="s">
        <v>851</v>
      </c>
      <c r="N4469" s="44"/>
      <c r="O4469" s="44" t="s">
        <v>9880</v>
      </c>
      <c r="P4469" s="44" t="s">
        <v>9876</v>
      </c>
      <c r="Q4469" s="44" t="s">
        <v>4245</v>
      </c>
    </row>
    <row r="4470" spans="1:17" x14ac:dyDescent="0.25">
      <c r="A4470" s="44" t="s">
        <v>13430</v>
      </c>
      <c r="B4470" s="44" t="s">
        <v>10117</v>
      </c>
      <c r="C4470" s="44" t="s">
        <v>13431</v>
      </c>
      <c r="D4470" s="44" t="s">
        <v>74</v>
      </c>
      <c r="E4470" s="44" t="s">
        <v>9899</v>
      </c>
      <c r="F4470" s="44"/>
      <c r="G4470" s="45">
        <v>60</v>
      </c>
      <c r="H4470" s="46">
        <v>0</v>
      </c>
      <c r="I4470" s="44" t="s">
        <v>681</v>
      </c>
      <c r="J4470" s="44" t="s">
        <v>682</v>
      </c>
      <c r="K4470" s="44" t="s">
        <v>566</v>
      </c>
      <c r="L4470" s="44" t="s">
        <v>683</v>
      </c>
      <c r="M4470" s="44" t="s">
        <v>1106</v>
      </c>
      <c r="N4470" s="44"/>
      <c r="O4470" s="44" t="s">
        <v>9880</v>
      </c>
      <c r="P4470" s="44" t="s">
        <v>9876</v>
      </c>
      <c r="Q4470" s="44" t="s">
        <v>4245</v>
      </c>
    </row>
    <row r="4471" spans="1:17" x14ac:dyDescent="0.25">
      <c r="A4471" s="44" t="s">
        <v>13432</v>
      </c>
      <c r="B4471" s="44" t="s">
        <v>10117</v>
      </c>
      <c r="C4471" s="44" t="s">
        <v>13433</v>
      </c>
      <c r="D4471" s="44" t="s">
        <v>13434</v>
      </c>
      <c r="E4471" s="44" t="s">
        <v>9899</v>
      </c>
      <c r="F4471" s="44"/>
      <c r="G4471" s="45">
        <v>60</v>
      </c>
      <c r="H4471" s="46">
        <v>0</v>
      </c>
      <c r="I4471" s="44" t="s">
        <v>5074</v>
      </c>
      <c r="J4471" s="44" t="s">
        <v>5075</v>
      </c>
      <c r="K4471" s="44" t="s">
        <v>566</v>
      </c>
      <c r="L4471" s="44" t="s">
        <v>683</v>
      </c>
      <c r="M4471" s="44" t="s">
        <v>1092</v>
      </c>
      <c r="N4471" s="44"/>
      <c r="O4471" s="44" t="s">
        <v>9880</v>
      </c>
      <c r="P4471" s="44" t="s">
        <v>9876</v>
      </c>
      <c r="Q4471" s="44" t="s">
        <v>4245</v>
      </c>
    </row>
    <row r="4472" spans="1:17" x14ac:dyDescent="0.25">
      <c r="A4472" s="44" t="s">
        <v>13435</v>
      </c>
      <c r="B4472" s="44" t="s">
        <v>10117</v>
      </c>
      <c r="C4472" s="44" t="s">
        <v>13436</v>
      </c>
      <c r="D4472" s="44" t="s">
        <v>74</v>
      </c>
      <c r="E4472" s="44" t="s">
        <v>9899</v>
      </c>
      <c r="F4472" s="44"/>
      <c r="G4472" s="45">
        <v>60</v>
      </c>
      <c r="H4472" s="46">
        <v>0</v>
      </c>
      <c r="I4472" s="44" t="s">
        <v>5074</v>
      </c>
      <c r="J4472" s="44" t="s">
        <v>5075</v>
      </c>
      <c r="K4472" s="44" t="s">
        <v>566</v>
      </c>
      <c r="L4472" s="44" t="s">
        <v>683</v>
      </c>
      <c r="M4472" s="44" t="s">
        <v>1899</v>
      </c>
      <c r="N4472" s="44"/>
      <c r="O4472" s="44" t="s">
        <v>9880</v>
      </c>
      <c r="P4472" s="44" t="s">
        <v>9876</v>
      </c>
      <c r="Q4472" s="44" t="s">
        <v>4245</v>
      </c>
    </row>
    <row r="4473" spans="1:17" x14ac:dyDescent="0.25">
      <c r="A4473" s="44" t="s">
        <v>13437</v>
      </c>
      <c r="B4473" s="44" t="s">
        <v>10111</v>
      </c>
      <c r="C4473" s="44" t="s">
        <v>13438</v>
      </c>
      <c r="D4473" s="44"/>
      <c r="E4473" s="44" t="s">
        <v>9878</v>
      </c>
      <c r="F4473" s="44" t="s">
        <v>74</v>
      </c>
      <c r="G4473" s="45">
        <v>60</v>
      </c>
      <c r="H4473" s="46">
        <v>0</v>
      </c>
      <c r="I4473" s="44" t="s">
        <v>623</v>
      </c>
      <c r="J4473" s="44" t="s">
        <v>624</v>
      </c>
      <c r="K4473" s="44" t="s">
        <v>566</v>
      </c>
      <c r="L4473" s="44" t="s">
        <v>567</v>
      </c>
      <c r="M4473" s="44" t="s">
        <v>2320</v>
      </c>
      <c r="N4473" s="44"/>
      <c r="O4473" s="44" t="s">
        <v>9880</v>
      </c>
      <c r="P4473" s="44" t="s">
        <v>9876</v>
      </c>
      <c r="Q4473" s="44" t="s">
        <v>570</v>
      </c>
    </row>
    <row r="4474" spans="1:17" x14ac:dyDescent="0.25">
      <c r="A4474" s="44" t="s">
        <v>13439</v>
      </c>
      <c r="B4474" s="44" t="s">
        <v>10117</v>
      </c>
      <c r="C4474" s="44" t="s">
        <v>13440</v>
      </c>
      <c r="D4474" s="44" t="s">
        <v>74</v>
      </c>
      <c r="E4474" s="44" t="s">
        <v>9899</v>
      </c>
      <c r="F4474" s="44"/>
      <c r="G4474" s="45">
        <v>60</v>
      </c>
      <c r="H4474" s="46">
        <v>0</v>
      </c>
      <c r="I4474" s="44" t="s">
        <v>5074</v>
      </c>
      <c r="J4474" s="44" t="s">
        <v>5075</v>
      </c>
      <c r="K4474" s="44" t="s">
        <v>566</v>
      </c>
      <c r="L4474" s="44" t="s">
        <v>683</v>
      </c>
      <c r="M4474" s="44" t="s">
        <v>1899</v>
      </c>
      <c r="N4474" s="44"/>
      <c r="O4474" s="44" t="s">
        <v>9880</v>
      </c>
      <c r="P4474" s="44" t="s">
        <v>9876</v>
      </c>
      <c r="Q4474" s="44" t="s">
        <v>4245</v>
      </c>
    </row>
    <row r="4475" spans="1:17" x14ac:dyDescent="0.25">
      <c r="A4475" s="44" t="s">
        <v>13441</v>
      </c>
      <c r="B4475" s="44" t="s">
        <v>10117</v>
      </c>
      <c r="C4475" s="44" t="s">
        <v>13442</v>
      </c>
      <c r="D4475" s="44" t="s">
        <v>74</v>
      </c>
      <c r="E4475" s="44" t="s">
        <v>9899</v>
      </c>
      <c r="F4475" s="44"/>
      <c r="G4475" s="45">
        <v>60</v>
      </c>
      <c r="H4475" s="46">
        <v>0</v>
      </c>
      <c r="I4475" s="44" t="s">
        <v>681</v>
      </c>
      <c r="J4475" s="44" t="s">
        <v>682</v>
      </c>
      <c r="K4475" s="44" t="s">
        <v>566</v>
      </c>
      <c r="L4475" s="44" t="s">
        <v>683</v>
      </c>
      <c r="M4475" s="44" t="s">
        <v>1014</v>
      </c>
      <c r="N4475" s="44"/>
      <c r="O4475" s="44" t="s">
        <v>9880</v>
      </c>
      <c r="P4475" s="44" t="s">
        <v>9876</v>
      </c>
      <c r="Q4475" s="44" t="s">
        <v>4245</v>
      </c>
    </row>
    <row r="4476" spans="1:17" x14ac:dyDescent="0.25">
      <c r="A4476" s="44" t="s">
        <v>13443</v>
      </c>
      <c r="B4476" s="44" t="s">
        <v>10117</v>
      </c>
      <c r="C4476" s="44" t="s">
        <v>13444</v>
      </c>
      <c r="D4476" s="44" t="s">
        <v>74</v>
      </c>
      <c r="E4476" s="44" t="s">
        <v>9899</v>
      </c>
      <c r="F4476" s="44"/>
      <c r="G4476" s="45">
        <v>60</v>
      </c>
      <c r="H4476" s="46">
        <v>0</v>
      </c>
      <c r="I4476" s="44" t="s">
        <v>693</v>
      </c>
      <c r="J4476" s="44" t="s">
        <v>694</v>
      </c>
      <c r="K4476" s="44" t="s">
        <v>566</v>
      </c>
      <c r="L4476" s="44" t="s">
        <v>683</v>
      </c>
      <c r="M4476" s="44" t="s">
        <v>1078</v>
      </c>
      <c r="N4476" s="44"/>
      <c r="O4476" s="44" t="s">
        <v>9880</v>
      </c>
      <c r="P4476" s="44" t="s">
        <v>9876</v>
      </c>
      <c r="Q4476" s="44" t="s">
        <v>4245</v>
      </c>
    </row>
    <row r="4477" spans="1:17" x14ac:dyDescent="0.25">
      <c r="A4477" s="44" t="s">
        <v>13445</v>
      </c>
      <c r="B4477" s="44" t="s">
        <v>10117</v>
      </c>
      <c r="C4477" s="44" t="s">
        <v>13446</v>
      </c>
      <c r="D4477" s="44" t="s">
        <v>74</v>
      </c>
      <c r="E4477" s="44" t="s">
        <v>9899</v>
      </c>
      <c r="F4477" s="44"/>
      <c r="G4477" s="45">
        <v>60</v>
      </c>
      <c r="H4477" s="46">
        <v>0</v>
      </c>
      <c r="I4477" s="44" t="s">
        <v>5074</v>
      </c>
      <c r="J4477" s="44" t="s">
        <v>5075</v>
      </c>
      <c r="K4477" s="44" t="s">
        <v>566</v>
      </c>
      <c r="L4477" s="44" t="s">
        <v>683</v>
      </c>
      <c r="M4477" s="44" t="s">
        <v>1032</v>
      </c>
      <c r="N4477" s="44"/>
      <c r="O4477" s="44" t="s">
        <v>9880</v>
      </c>
      <c r="P4477" s="44" t="s">
        <v>9876</v>
      </c>
      <c r="Q4477" s="44" t="s">
        <v>4245</v>
      </c>
    </row>
    <row r="4478" spans="1:17" x14ac:dyDescent="0.25">
      <c r="A4478" s="44" t="s">
        <v>13447</v>
      </c>
      <c r="B4478" s="44" t="s">
        <v>10117</v>
      </c>
      <c r="C4478" s="44" t="s">
        <v>13448</v>
      </c>
      <c r="D4478" s="44" t="s">
        <v>74</v>
      </c>
      <c r="E4478" s="44" t="s">
        <v>9899</v>
      </c>
      <c r="F4478" s="44"/>
      <c r="G4478" s="45">
        <v>60</v>
      </c>
      <c r="H4478" s="46">
        <v>0</v>
      </c>
      <c r="I4478" s="44" t="s">
        <v>693</v>
      </c>
      <c r="J4478" s="44" t="s">
        <v>694</v>
      </c>
      <c r="K4478" s="44" t="s">
        <v>566</v>
      </c>
      <c r="L4478" s="44" t="s">
        <v>683</v>
      </c>
      <c r="M4478" s="44" t="s">
        <v>695</v>
      </c>
      <c r="N4478" s="44"/>
      <c r="O4478" s="44" t="s">
        <v>9880</v>
      </c>
      <c r="P4478" s="44" t="s">
        <v>9876</v>
      </c>
      <c r="Q4478" s="44" t="s">
        <v>4245</v>
      </c>
    </row>
    <row r="4479" spans="1:17" x14ac:dyDescent="0.25">
      <c r="A4479" s="44" t="s">
        <v>13449</v>
      </c>
      <c r="B4479" s="44" t="s">
        <v>10117</v>
      </c>
      <c r="C4479" s="44" t="s">
        <v>13450</v>
      </c>
      <c r="D4479" s="44" t="s">
        <v>74</v>
      </c>
      <c r="E4479" s="44" t="s">
        <v>9899</v>
      </c>
      <c r="F4479" s="44"/>
      <c r="G4479" s="45">
        <v>60</v>
      </c>
      <c r="H4479" s="46">
        <v>0</v>
      </c>
      <c r="I4479" s="44" t="s">
        <v>5074</v>
      </c>
      <c r="J4479" s="44" t="s">
        <v>5075</v>
      </c>
      <c r="K4479" s="44" t="s">
        <v>566</v>
      </c>
      <c r="L4479" s="44" t="s">
        <v>683</v>
      </c>
      <c r="M4479" s="44" t="s">
        <v>1899</v>
      </c>
      <c r="N4479" s="44"/>
      <c r="O4479" s="44" t="s">
        <v>9880</v>
      </c>
      <c r="P4479" s="44" t="s">
        <v>9876</v>
      </c>
      <c r="Q4479" s="44" t="s">
        <v>4245</v>
      </c>
    </row>
    <row r="4480" spans="1:17" x14ac:dyDescent="0.25">
      <c r="A4480" s="44" t="s">
        <v>13451</v>
      </c>
      <c r="B4480" s="44" t="s">
        <v>10117</v>
      </c>
      <c r="C4480" s="44" t="s">
        <v>13452</v>
      </c>
      <c r="D4480" s="44" t="s">
        <v>74</v>
      </c>
      <c r="E4480" s="44" t="s">
        <v>9899</v>
      </c>
      <c r="F4480" s="44"/>
      <c r="G4480" s="45">
        <v>60</v>
      </c>
      <c r="H4480" s="46">
        <v>0</v>
      </c>
      <c r="I4480" s="44" t="s">
        <v>5074</v>
      </c>
      <c r="J4480" s="44" t="s">
        <v>5075</v>
      </c>
      <c r="K4480" s="44" t="s">
        <v>566</v>
      </c>
      <c r="L4480" s="44" t="s">
        <v>683</v>
      </c>
      <c r="M4480" s="44" t="s">
        <v>1899</v>
      </c>
      <c r="N4480" s="44"/>
      <c r="O4480" s="44" t="s">
        <v>9880</v>
      </c>
      <c r="P4480" s="44" t="s">
        <v>9876</v>
      </c>
      <c r="Q4480" s="44" t="s">
        <v>4245</v>
      </c>
    </row>
    <row r="4481" spans="1:17" x14ac:dyDescent="0.25">
      <c r="A4481" s="44" t="s">
        <v>13453</v>
      </c>
      <c r="B4481" s="44" t="s">
        <v>10117</v>
      </c>
      <c r="C4481" s="44" t="s">
        <v>13454</v>
      </c>
      <c r="D4481" s="44" t="s">
        <v>74</v>
      </c>
      <c r="E4481" s="44" t="s">
        <v>9899</v>
      </c>
      <c r="F4481" s="44"/>
      <c r="G4481" s="45">
        <v>60</v>
      </c>
      <c r="H4481" s="46">
        <v>0</v>
      </c>
      <c r="I4481" s="44" t="s">
        <v>693</v>
      </c>
      <c r="J4481" s="44" t="s">
        <v>694</v>
      </c>
      <c r="K4481" s="44" t="s">
        <v>566</v>
      </c>
      <c r="L4481" s="44" t="s">
        <v>683</v>
      </c>
      <c r="M4481" s="44" t="s">
        <v>1224</v>
      </c>
      <c r="N4481" s="44"/>
      <c r="O4481" s="44" t="s">
        <v>9880</v>
      </c>
      <c r="P4481" s="44" t="s">
        <v>9876</v>
      </c>
      <c r="Q4481" s="44" t="s">
        <v>4245</v>
      </c>
    </row>
    <row r="4482" spans="1:17" x14ac:dyDescent="0.25">
      <c r="A4482" s="44" t="s">
        <v>13455</v>
      </c>
      <c r="B4482" s="44" t="s">
        <v>10117</v>
      </c>
      <c r="C4482" s="44" t="s">
        <v>13456</v>
      </c>
      <c r="D4482" s="44" t="s">
        <v>74</v>
      </c>
      <c r="E4482" s="44" t="s">
        <v>9899</v>
      </c>
      <c r="F4482" s="44"/>
      <c r="G4482" s="45">
        <v>60</v>
      </c>
      <c r="H4482" s="46">
        <v>0</v>
      </c>
      <c r="I4482" s="44" t="s">
        <v>681</v>
      </c>
      <c r="J4482" s="44" t="s">
        <v>682</v>
      </c>
      <c r="K4482" s="44" t="s">
        <v>566</v>
      </c>
      <c r="L4482" s="44" t="s">
        <v>683</v>
      </c>
      <c r="M4482" s="44" t="s">
        <v>1179</v>
      </c>
      <c r="N4482" s="44"/>
      <c r="O4482" s="44" t="s">
        <v>9880</v>
      </c>
      <c r="P4482" s="44" t="s">
        <v>9876</v>
      </c>
      <c r="Q4482" s="44" t="s">
        <v>4245</v>
      </c>
    </row>
    <row r="4483" spans="1:17" x14ac:dyDescent="0.25">
      <c r="A4483" s="44" t="s">
        <v>13457</v>
      </c>
      <c r="B4483" s="44" t="s">
        <v>10117</v>
      </c>
      <c r="C4483" s="44" t="s">
        <v>13458</v>
      </c>
      <c r="D4483" s="44" t="s">
        <v>74</v>
      </c>
      <c r="E4483" s="44" t="s">
        <v>9899</v>
      </c>
      <c r="F4483" s="44"/>
      <c r="G4483" s="45">
        <v>60</v>
      </c>
      <c r="H4483" s="46">
        <v>0</v>
      </c>
      <c r="I4483" s="44" t="s">
        <v>5074</v>
      </c>
      <c r="J4483" s="44" t="s">
        <v>5075</v>
      </c>
      <c r="K4483" s="44" t="s">
        <v>566</v>
      </c>
      <c r="L4483" s="44" t="s">
        <v>683</v>
      </c>
      <c r="M4483" s="44" t="s">
        <v>1899</v>
      </c>
      <c r="N4483" s="44"/>
      <c r="O4483" s="44" t="s">
        <v>9880</v>
      </c>
      <c r="P4483" s="44" t="s">
        <v>9876</v>
      </c>
      <c r="Q4483" s="44" t="s">
        <v>4245</v>
      </c>
    </row>
    <row r="4484" spans="1:17" x14ac:dyDescent="0.25">
      <c r="A4484" s="44" t="s">
        <v>13459</v>
      </c>
      <c r="B4484" s="44" t="s">
        <v>10117</v>
      </c>
      <c r="C4484" s="44" t="s">
        <v>13460</v>
      </c>
      <c r="D4484" s="44" t="s">
        <v>74</v>
      </c>
      <c r="E4484" s="44" t="s">
        <v>9899</v>
      </c>
      <c r="F4484" s="44"/>
      <c r="G4484" s="45">
        <v>60</v>
      </c>
      <c r="H4484" s="46">
        <v>0</v>
      </c>
      <c r="I4484" s="44" t="s">
        <v>5074</v>
      </c>
      <c r="J4484" s="44" t="s">
        <v>5075</v>
      </c>
      <c r="K4484" s="44" t="s">
        <v>566</v>
      </c>
      <c r="L4484" s="44" t="s">
        <v>683</v>
      </c>
      <c r="M4484" s="44" t="s">
        <v>1899</v>
      </c>
      <c r="N4484" s="44"/>
      <c r="O4484" s="44" t="s">
        <v>9880</v>
      </c>
      <c r="P4484" s="44" t="s">
        <v>9876</v>
      </c>
      <c r="Q4484" s="44" t="s">
        <v>4245</v>
      </c>
    </row>
    <row r="4485" spans="1:17" x14ac:dyDescent="0.25">
      <c r="A4485" s="44" t="s">
        <v>13461</v>
      </c>
      <c r="B4485" s="44" t="s">
        <v>10117</v>
      </c>
      <c r="C4485" s="44" t="s">
        <v>13462</v>
      </c>
      <c r="D4485" s="44" t="s">
        <v>74</v>
      </c>
      <c r="E4485" s="44" t="s">
        <v>9899</v>
      </c>
      <c r="F4485" s="44"/>
      <c r="G4485" s="45">
        <v>60</v>
      </c>
      <c r="H4485" s="46">
        <v>0</v>
      </c>
      <c r="I4485" s="44" t="s">
        <v>681</v>
      </c>
      <c r="J4485" s="44" t="s">
        <v>682</v>
      </c>
      <c r="K4485" s="44" t="s">
        <v>566</v>
      </c>
      <c r="L4485" s="44" t="s">
        <v>683</v>
      </c>
      <c r="M4485" s="44" t="s">
        <v>759</v>
      </c>
      <c r="N4485" s="44"/>
      <c r="O4485" s="44" t="s">
        <v>9880</v>
      </c>
      <c r="P4485" s="44" t="s">
        <v>9876</v>
      </c>
      <c r="Q4485" s="44" t="s">
        <v>4245</v>
      </c>
    </row>
    <row r="4486" spans="1:17" x14ac:dyDescent="0.25">
      <c r="A4486" s="44" t="s">
        <v>13463</v>
      </c>
      <c r="B4486" s="44" t="s">
        <v>10114</v>
      </c>
      <c r="C4486" s="44" t="s">
        <v>13464</v>
      </c>
      <c r="D4486" s="44" t="s">
        <v>74</v>
      </c>
      <c r="E4486" s="44" t="s">
        <v>9899</v>
      </c>
      <c r="F4486" s="44"/>
      <c r="G4486" s="45">
        <v>60</v>
      </c>
      <c r="H4486" s="46">
        <v>0</v>
      </c>
      <c r="I4486" s="44" t="s">
        <v>693</v>
      </c>
      <c r="J4486" s="44" t="s">
        <v>694</v>
      </c>
      <c r="K4486" s="44" t="s">
        <v>566</v>
      </c>
      <c r="L4486" s="44" t="s">
        <v>683</v>
      </c>
      <c r="M4486" s="44" t="s">
        <v>1224</v>
      </c>
      <c r="N4486" s="44"/>
      <c r="O4486" s="44" t="s">
        <v>9880</v>
      </c>
      <c r="P4486" s="44" t="s">
        <v>9876</v>
      </c>
      <c r="Q4486" s="44" t="s">
        <v>4245</v>
      </c>
    </row>
    <row r="4487" spans="1:17" x14ac:dyDescent="0.25">
      <c r="A4487" s="44" t="s">
        <v>13465</v>
      </c>
      <c r="B4487" s="44" t="s">
        <v>10117</v>
      </c>
      <c r="C4487" s="44" t="s">
        <v>13466</v>
      </c>
      <c r="D4487" s="44" t="s">
        <v>74</v>
      </c>
      <c r="E4487" s="44" t="s">
        <v>9899</v>
      </c>
      <c r="F4487" s="44"/>
      <c r="G4487" s="45">
        <v>60</v>
      </c>
      <c r="H4487" s="46">
        <v>0</v>
      </c>
      <c r="I4487" s="44" t="s">
        <v>5074</v>
      </c>
      <c r="J4487" s="44" t="s">
        <v>5075</v>
      </c>
      <c r="K4487" s="44" t="s">
        <v>566</v>
      </c>
      <c r="L4487" s="44" t="s">
        <v>683</v>
      </c>
      <c r="M4487" s="44" t="s">
        <v>1899</v>
      </c>
      <c r="N4487" s="44"/>
      <c r="O4487" s="44" t="s">
        <v>9880</v>
      </c>
      <c r="P4487" s="44" t="s">
        <v>9876</v>
      </c>
      <c r="Q4487" s="44" t="s">
        <v>4245</v>
      </c>
    </row>
    <row r="4488" spans="1:17" x14ac:dyDescent="0.25">
      <c r="A4488" s="44" t="s">
        <v>13467</v>
      </c>
      <c r="B4488" s="44" t="s">
        <v>10117</v>
      </c>
      <c r="C4488" s="44" t="s">
        <v>13468</v>
      </c>
      <c r="D4488" s="44" t="s">
        <v>74</v>
      </c>
      <c r="E4488" s="44" t="s">
        <v>9899</v>
      </c>
      <c r="F4488" s="44"/>
      <c r="G4488" s="45">
        <v>60</v>
      </c>
      <c r="H4488" s="46">
        <v>0</v>
      </c>
      <c r="I4488" s="44" t="s">
        <v>5074</v>
      </c>
      <c r="J4488" s="44" t="s">
        <v>5075</v>
      </c>
      <c r="K4488" s="44" t="s">
        <v>566</v>
      </c>
      <c r="L4488" s="44" t="s">
        <v>683</v>
      </c>
      <c r="M4488" s="44" t="s">
        <v>1899</v>
      </c>
      <c r="N4488" s="44"/>
      <c r="O4488" s="44" t="s">
        <v>9880</v>
      </c>
      <c r="P4488" s="44" t="s">
        <v>9876</v>
      </c>
      <c r="Q4488" s="44" t="s">
        <v>4245</v>
      </c>
    </row>
    <row r="4489" spans="1:17" x14ac:dyDescent="0.25">
      <c r="A4489" s="44" t="s">
        <v>13469</v>
      </c>
      <c r="B4489" s="44" t="s">
        <v>10111</v>
      </c>
      <c r="C4489" s="44" t="s">
        <v>13470</v>
      </c>
      <c r="D4489" s="44"/>
      <c r="E4489" s="44" t="s">
        <v>9878</v>
      </c>
      <c r="F4489" s="44" t="s">
        <v>74</v>
      </c>
      <c r="G4489" s="45">
        <v>60</v>
      </c>
      <c r="H4489" s="46">
        <v>0</v>
      </c>
      <c r="I4489" s="44" t="s">
        <v>583</v>
      </c>
      <c r="J4489" s="44" t="s">
        <v>584</v>
      </c>
      <c r="K4489" s="44" t="s">
        <v>566</v>
      </c>
      <c r="L4489" s="44" t="s">
        <v>567</v>
      </c>
      <c r="M4489" s="44" t="s">
        <v>784</v>
      </c>
      <c r="N4489" s="44" t="s">
        <v>3182</v>
      </c>
      <c r="O4489" s="44" t="s">
        <v>9880</v>
      </c>
      <c r="P4489" s="44" t="s">
        <v>9876</v>
      </c>
      <c r="Q4489" s="44" t="s">
        <v>570</v>
      </c>
    </row>
    <row r="4490" spans="1:17" x14ac:dyDescent="0.25">
      <c r="A4490" s="44" t="s">
        <v>13471</v>
      </c>
      <c r="B4490" s="44" t="s">
        <v>10117</v>
      </c>
      <c r="C4490" s="44" t="s">
        <v>13472</v>
      </c>
      <c r="D4490" s="44" t="s">
        <v>74</v>
      </c>
      <c r="E4490" s="44" t="s">
        <v>9899</v>
      </c>
      <c r="F4490" s="44"/>
      <c r="G4490" s="45">
        <v>60</v>
      </c>
      <c r="H4490" s="46">
        <v>0</v>
      </c>
      <c r="I4490" s="44" t="s">
        <v>693</v>
      </c>
      <c r="J4490" s="44" t="s">
        <v>694</v>
      </c>
      <c r="K4490" s="44" t="s">
        <v>566</v>
      </c>
      <c r="L4490" s="44" t="s">
        <v>683</v>
      </c>
      <c r="M4490" s="44" t="s">
        <v>1224</v>
      </c>
      <c r="N4490" s="44"/>
      <c r="O4490" s="44" t="s">
        <v>9880</v>
      </c>
      <c r="P4490" s="44" t="s">
        <v>9876</v>
      </c>
      <c r="Q4490" s="44" t="s">
        <v>4245</v>
      </c>
    </row>
    <row r="4491" spans="1:17" x14ac:dyDescent="0.25">
      <c r="A4491" s="44" t="s">
        <v>13473</v>
      </c>
      <c r="B4491" s="44" t="s">
        <v>10117</v>
      </c>
      <c r="C4491" s="44" t="s">
        <v>13474</v>
      </c>
      <c r="D4491" s="44" t="s">
        <v>74</v>
      </c>
      <c r="E4491" s="44" t="s">
        <v>9899</v>
      </c>
      <c r="F4491" s="44"/>
      <c r="G4491" s="45">
        <v>60</v>
      </c>
      <c r="H4491" s="46">
        <v>0</v>
      </c>
      <c r="I4491" s="44" t="s">
        <v>693</v>
      </c>
      <c r="J4491" s="44" t="s">
        <v>694</v>
      </c>
      <c r="K4491" s="44" t="s">
        <v>566</v>
      </c>
      <c r="L4491" s="44" t="s">
        <v>683</v>
      </c>
      <c r="M4491" s="44" t="s">
        <v>695</v>
      </c>
      <c r="N4491" s="44"/>
      <c r="O4491" s="44" t="s">
        <v>9880</v>
      </c>
      <c r="P4491" s="44" t="s">
        <v>9876</v>
      </c>
      <c r="Q4491" s="44" t="s">
        <v>4245</v>
      </c>
    </row>
    <row r="4492" spans="1:17" x14ac:dyDescent="0.25">
      <c r="A4492" s="44" t="s">
        <v>13475</v>
      </c>
      <c r="B4492" s="44" t="s">
        <v>10117</v>
      </c>
      <c r="C4492" s="44" t="s">
        <v>13476</v>
      </c>
      <c r="D4492" s="44" t="s">
        <v>74</v>
      </c>
      <c r="E4492" s="44" t="s">
        <v>9899</v>
      </c>
      <c r="F4492" s="44"/>
      <c r="G4492" s="45">
        <v>60</v>
      </c>
      <c r="H4492" s="46">
        <v>0</v>
      </c>
      <c r="I4492" s="44" t="s">
        <v>5074</v>
      </c>
      <c r="J4492" s="44" t="s">
        <v>5075</v>
      </c>
      <c r="K4492" s="44" t="s">
        <v>566</v>
      </c>
      <c r="L4492" s="44" t="s">
        <v>683</v>
      </c>
      <c r="M4492" s="44" t="s">
        <v>1032</v>
      </c>
      <c r="N4492" s="44"/>
      <c r="O4492" s="44" t="s">
        <v>9880</v>
      </c>
      <c r="P4492" s="44" t="s">
        <v>9876</v>
      </c>
      <c r="Q4492" s="44" t="s">
        <v>4245</v>
      </c>
    </row>
    <row r="4493" spans="1:17" x14ac:dyDescent="0.25">
      <c r="A4493" s="44" t="s">
        <v>13477</v>
      </c>
      <c r="B4493" s="44" t="s">
        <v>10111</v>
      </c>
      <c r="C4493" s="44" t="s">
        <v>13478</v>
      </c>
      <c r="D4493" s="44"/>
      <c r="E4493" s="44" t="s">
        <v>9878</v>
      </c>
      <c r="F4493" s="44" t="s">
        <v>74</v>
      </c>
      <c r="G4493" s="45">
        <v>60</v>
      </c>
      <c r="H4493" s="46">
        <v>0</v>
      </c>
      <c r="I4493" s="44" t="s">
        <v>657</v>
      </c>
      <c r="J4493" s="44" t="s">
        <v>658</v>
      </c>
      <c r="K4493" s="44" t="s">
        <v>566</v>
      </c>
      <c r="L4493" s="44" t="s">
        <v>567</v>
      </c>
      <c r="M4493" s="44" t="s">
        <v>659</v>
      </c>
      <c r="N4493" s="44"/>
      <c r="O4493" s="44" t="s">
        <v>9880</v>
      </c>
      <c r="P4493" s="44" t="s">
        <v>9876</v>
      </c>
      <c r="Q4493" s="44" t="s">
        <v>570</v>
      </c>
    </row>
    <row r="4494" spans="1:17" x14ac:dyDescent="0.25">
      <c r="A4494" s="44" t="s">
        <v>13479</v>
      </c>
      <c r="B4494" s="44" t="s">
        <v>13480</v>
      </c>
      <c r="C4494" s="44" t="s">
        <v>13481</v>
      </c>
      <c r="D4494" s="44"/>
      <c r="E4494" s="44" t="s">
        <v>10109</v>
      </c>
      <c r="F4494" s="44"/>
      <c r="G4494" s="45">
        <v>60</v>
      </c>
      <c r="H4494" s="46">
        <v>0</v>
      </c>
      <c r="I4494" s="44" t="s">
        <v>617</v>
      </c>
      <c r="J4494" s="44" t="s">
        <v>618</v>
      </c>
      <c r="K4494" s="44" t="s">
        <v>566</v>
      </c>
      <c r="L4494" s="44" t="s">
        <v>899</v>
      </c>
      <c r="M4494" s="44" t="s">
        <v>644</v>
      </c>
      <c r="N4494" s="44"/>
      <c r="O4494" s="44" t="s">
        <v>9880</v>
      </c>
      <c r="P4494" s="44" t="s">
        <v>9876</v>
      </c>
      <c r="Q4494" s="44" t="s">
        <v>570</v>
      </c>
    </row>
    <row r="4495" spans="1:17" x14ac:dyDescent="0.25">
      <c r="A4495" s="44" t="s">
        <v>13482</v>
      </c>
      <c r="B4495" s="44" t="s">
        <v>10111</v>
      </c>
      <c r="C4495" s="44" t="s">
        <v>13483</v>
      </c>
      <c r="D4495" s="44"/>
      <c r="E4495" s="44" t="s">
        <v>9878</v>
      </c>
      <c r="F4495" s="44" t="s">
        <v>74</v>
      </c>
      <c r="G4495" s="45">
        <v>60</v>
      </c>
      <c r="H4495" s="46">
        <v>0</v>
      </c>
      <c r="I4495" s="44" t="s">
        <v>583</v>
      </c>
      <c r="J4495" s="44" t="s">
        <v>584</v>
      </c>
      <c r="K4495" s="44" t="s">
        <v>566</v>
      </c>
      <c r="L4495" s="44" t="s">
        <v>567</v>
      </c>
      <c r="M4495" s="44" t="s">
        <v>784</v>
      </c>
      <c r="N4495" s="44" t="s">
        <v>7507</v>
      </c>
      <c r="O4495" s="44" t="s">
        <v>9880</v>
      </c>
      <c r="P4495" s="44" t="s">
        <v>9876</v>
      </c>
      <c r="Q4495" s="44" t="s">
        <v>570</v>
      </c>
    </row>
    <row r="4496" spans="1:17" x14ac:dyDescent="0.25">
      <c r="A4496" s="44" t="s">
        <v>13484</v>
      </c>
      <c r="B4496" s="44" t="s">
        <v>10117</v>
      </c>
      <c r="C4496" s="44" t="s">
        <v>13485</v>
      </c>
      <c r="D4496" s="44" t="s">
        <v>74</v>
      </c>
      <c r="E4496" s="44" t="s">
        <v>9899</v>
      </c>
      <c r="F4496" s="44"/>
      <c r="G4496" s="45">
        <v>60</v>
      </c>
      <c r="H4496" s="46">
        <v>0</v>
      </c>
      <c r="I4496" s="44" t="s">
        <v>5074</v>
      </c>
      <c r="J4496" s="44" t="s">
        <v>5075</v>
      </c>
      <c r="K4496" s="44" t="s">
        <v>566</v>
      </c>
      <c r="L4496" s="44" t="s">
        <v>683</v>
      </c>
      <c r="M4496" s="44" t="s">
        <v>11258</v>
      </c>
      <c r="N4496" s="44"/>
      <c r="O4496" s="44" t="s">
        <v>9880</v>
      </c>
      <c r="P4496" s="44" t="s">
        <v>9876</v>
      </c>
      <c r="Q4496" s="44" t="s">
        <v>4245</v>
      </c>
    </row>
    <row r="4497" spans="1:17" x14ac:dyDescent="0.25">
      <c r="A4497" s="44" t="s">
        <v>13486</v>
      </c>
      <c r="B4497" s="44" t="s">
        <v>10111</v>
      </c>
      <c r="C4497" s="44" t="s">
        <v>13487</v>
      </c>
      <c r="D4497" s="44"/>
      <c r="E4497" s="44" t="s">
        <v>9878</v>
      </c>
      <c r="F4497" s="44" t="s">
        <v>74</v>
      </c>
      <c r="G4497" s="45">
        <v>60</v>
      </c>
      <c r="H4497" s="46">
        <v>0</v>
      </c>
      <c r="I4497" s="44" t="s">
        <v>583</v>
      </c>
      <c r="J4497" s="44" t="s">
        <v>584</v>
      </c>
      <c r="K4497" s="44" t="s">
        <v>566</v>
      </c>
      <c r="L4497" s="44" t="s">
        <v>567</v>
      </c>
      <c r="M4497" s="44" t="s">
        <v>766</v>
      </c>
      <c r="N4497" s="44" t="s">
        <v>4732</v>
      </c>
      <c r="O4497" s="44" t="s">
        <v>9880</v>
      </c>
      <c r="P4497" s="44" t="s">
        <v>9876</v>
      </c>
      <c r="Q4497" s="44" t="s">
        <v>570</v>
      </c>
    </row>
    <row r="4498" spans="1:17" x14ac:dyDescent="0.25">
      <c r="A4498" s="44" t="s">
        <v>13488</v>
      </c>
      <c r="B4498" s="44" t="s">
        <v>10117</v>
      </c>
      <c r="C4498" s="44" t="s">
        <v>13489</v>
      </c>
      <c r="D4498" s="44" t="s">
        <v>74</v>
      </c>
      <c r="E4498" s="44" t="s">
        <v>9899</v>
      </c>
      <c r="F4498" s="44"/>
      <c r="G4498" s="45">
        <v>60</v>
      </c>
      <c r="H4498" s="46">
        <v>0</v>
      </c>
      <c r="I4498" s="44" t="s">
        <v>5074</v>
      </c>
      <c r="J4498" s="44" t="s">
        <v>5075</v>
      </c>
      <c r="K4498" s="44" t="s">
        <v>566</v>
      </c>
      <c r="L4498" s="44" t="s">
        <v>683</v>
      </c>
      <c r="M4498" s="44" t="s">
        <v>1092</v>
      </c>
      <c r="N4498" s="44"/>
      <c r="O4498" s="44" t="s">
        <v>9880</v>
      </c>
      <c r="P4498" s="44" t="s">
        <v>9876</v>
      </c>
      <c r="Q4498" s="44" t="s">
        <v>4245</v>
      </c>
    </row>
    <row r="4499" spans="1:17" x14ac:dyDescent="0.25">
      <c r="A4499" s="44" t="s">
        <v>13490</v>
      </c>
      <c r="B4499" s="44" t="s">
        <v>10117</v>
      </c>
      <c r="C4499" s="44" t="s">
        <v>13491</v>
      </c>
      <c r="D4499" s="44" t="s">
        <v>74</v>
      </c>
      <c r="E4499" s="44" t="s">
        <v>9899</v>
      </c>
      <c r="F4499" s="44"/>
      <c r="G4499" s="45">
        <v>60</v>
      </c>
      <c r="H4499" s="46">
        <v>0</v>
      </c>
      <c r="I4499" s="44" t="s">
        <v>699</v>
      </c>
      <c r="J4499" s="44" t="s">
        <v>700</v>
      </c>
      <c r="K4499" s="44" t="s">
        <v>566</v>
      </c>
      <c r="L4499" s="44" t="s">
        <v>683</v>
      </c>
      <c r="M4499" s="44" t="s">
        <v>1899</v>
      </c>
      <c r="N4499" s="44"/>
      <c r="O4499" s="44" t="s">
        <v>9880</v>
      </c>
      <c r="P4499" s="44" t="s">
        <v>9876</v>
      </c>
      <c r="Q4499" s="44" t="s">
        <v>4245</v>
      </c>
    </row>
    <row r="4500" spans="1:17" x14ac:dyDescent="0.25">
      <c r="A4500" s="44" t="s">
        <v>13492</v>
      </c>
      <c r="B4500" s="44" t="s">
        <v>10114</v>
      </c>
      <c r="C4500" s="44" t="s">
        <v>13493</v>
      </c>
      <c r="D4500" s="44" t="s">
        <v>74</v>
      </c>
      <c r="E4500" s="44" t="s">
        <v>9899</v>
      </c>
      <c r="F4500" s="44"/>
      <c r="G4500" s="45">
        <v>60</v>
      </c>
      <c r="H4500" s="46">
        <v>0</v>
      </c>
      <c r="I4500" s="44" t="s">
        <v>693</v>
      </c>
      <c r="J4500" s="44" t="s">
        <v>694</v>
      </c>
      <c r="K4500" s="44" t="s">
        <v>566</v>
      </c>
      <c r="L4500" s="44" t="s">
        <v>683</v>
      </c>
      <c r="M4500" s="44" t="s">
        <v>11238</v>
      </c>
      <c r="N4500" s="44"/>
      <c r="O4500" s="44" t="s">
        <v>9880</v>
      </c>
      <c r="P4500" s="44" t="s">
        <v>9876</v>
      </c>
      <c r="Q4500" s="44" t="s">
        <v>4245</v>
      </c>
    </row>
    <row r="4501" spans="1:17" x14ac:dyDescent="0.25">
      <c r="A4501" s="44" t="s">
        <v>13494</v>
      </c>
      <c r="B4501" s="44" t="s">
        <v>10117</v>
      </c>
      <c r="C4501" s="44" t="s">
        <v>13495</v>
      </c>
      <c r="D4501" s="44" t="s">
        <v>74</v>
      </c>
      <c r="E4501" s="44" t="s">
        <v>9899</v>
      </c>
      <c r="F4501" s="44"/>
      <c r="G4501" s="45">
        <v>60</v>
      </c>
      <c r="H4501" s="46">
        <v>0</v>
      </c>
      <c r="I4501" s="44" t="s">
        <v>5074</v>
      </c>
      <c r="J4501" s="44" t="s">
        <v>5075</v>
      </c>
      <c r="K4501" s="44" t="s">
        <v>566</v>
      </c>
      <c r="L4501" s="44" t="s">
        <v>683</v>
      </c>
      <c r="M4501" s="44" t="s">
        <v>851</v>
      </c>
      <c r="N4501" s="44"/>
      <c r="O4501" s="44" t="s">
        <v>9880</v>
      </c>
      <c r="P4501" s="44" t="s">
        <v>9876</v>
      </c>
      <c r="Q4501" s="44" t="s">
        <v>4245</v>
      </c>
    </row>
    <row r="4502" spans="1:17" x14ac:dyDescent="0.25">
      <c r="A4502" s="44" t="s">
        <v>13496</v>
      </c>
      <c r="B4502" s="44" t="s">
        <v>10117</v>
      </c>
      <c r="C4502" s="44" t="s">
        <v>13497</v>
      </c>
      <c r="D4502" s="44" t="s">
        <v>74</v>
      </c>
      <c r="E4502" s="44" t="s">
        <v>9899</v>
      </c>
      <c r="F4502" s="44"/>
      <c r="G4502" s="45">
        <v>60</v>
      </c>
      <c r="H4502" s="46">
        <v>0</v>
      </c>
      <c r="I4502" s="44" t="s">
        <v>5074</v>
      </c>
      <c r="J4502" s="44" t="s">
        <v>5075</v>
      </c>
      <c r="K4502" s="44" t="s">
        <v>566</v>
      </c>
      <c r="L4502" s="44" t="s">
        <v>683</v>
      </c>
      <c r="M4502" s="44" t="s">
        <v>1899</v>
      </c>
      <c r="N4502" s="44"/>
      <c r="O4502" s="44" t="s">
        <v>9880</v>
      </c>
      <c r="P4502" s="44" t="s">
        <v>9876</v>
      </c>
      <c r="Q4502" s="44" t="s">
        <v>4245</v>
      </c>
    </row>
    <row r="4503" spans="1:17" x14ac:dyDescent="0.25">
      <c r="A4503" s="44" t="s">
        <v>13498</v>
      </c>
      <c r="B4503" s="44" t="s">
        <v>10117</v>
      </c>
      <c r="C4503" s="44" t="s">
        <v>13499</v>
      </c>
      <c r="D4503" s="44" t="s">
        <v>74</v>
      </c>
      <c r="E4503" s="44" t="s">
        <v>9899</v>
      </c>
      <c r="F4503" s="44"/>
      <c r="G4503" s="45">
        <v>60</v>
      </c>
      <c r="H4503" s="46">
        <v>0</v>
      </c>
      <c r="I4503" s="44" t="s">
        <v>5074</v>
      </c>
      <c r="J4503" s="44" t="s">
        <v>5075</v>
      </c>
      <c r="K4503" s="44" t="s">
        <v>566</v>
      </c>
      <c r="L4503" s="44" t="s">
        <v>683</v>
      </c>
      <c r="M4503" s="44" t="s">
        <v>1899</v>
      </c>
      <c r="N4503" s="44"/>
      <c r="O4503" s="44" t="s">
        <v>9880</v>
      </c>
      <c r="P4503" s="44" t="s">
        <v>9876</v>
      </c>
      <c r="Q4503" s="44" t="s">
        <v>4245</v>
      </c>
    </row>
    <row r="4504" spans="1:17" x14ac:dyDescent="0.25">
      <c r="A4504" s="44" t="s">
        <v>13500</v>
      </c>
      <c r="B4504" s="44" t="s">
        <v>10117</v>
      </c>
      <c r="C4504" s="44" t="s">
        <v>13501</v>
      </c>
      <c r="D4504" s="44" t="s">
        <v>74</v>
      </c>
      <c r="E4504" s="44" t="s">
        <v>9899</v>
      </c>
      <c r="F4504" s="44"/>
      <c r="G4504" s="45">
        <v>60</v>
      </c>
      <c r="H4504" s="46">
        <v>0</v>
      </c>
      <c r="I4504" s="44" t="s">
        <v>5074</v>
      </c>
      <c r="J4504" s="44" t="s">
        <v>5075</v>
      </c>
      <c r="K4504" s="44" t="s">
        <v>566</v>
      </c>
      <c r="L4504" s="44" t="s">
        <v>683</v>
      </c>
      <c r="M4504" s="44" t="s">
        <v>1899</v>
      </c>
      <c r="N4504" s="44"/>
      <c r="O4504" s="44" t="s">
        <v>9880</v>
      </c>
      <c r="P4504" s="44" t="s">
        <v>9876</v>
      </c>
      <c r="Q4504" s="44" t="s">
        <v>4245</v>
      </c>
    </row>
    <row r="4505" spans="1:17" x14ac:dyDescent="0.25">
      <c r="A4505" s="44" t="s">
        <v>13502</v>
      </c>
      <c r="B4505" s="44" t="s">
        <v>10117</v>
      </c>
      <c r="C4505" s="44" t="s">
        <v>13503</v>
      </c>
      <c r="D4505" s="44" t="s">
        <v>74</v>
      </c>
      <c r="E4505" s="44" t="s">
        <v>10891</v>
      </c>
      <c r="F4505" s="44"/>
      <c r="G4505" s="45">
        <v>60</v>
      </c>
      <c r="H4505" s="46">
        <v>0</v>
      </c>
      <c r="I4505" s="44" t="s">
        <v>681</v>
      </c>
      <c r="J4505" s="44" t="s">
        <v>682</v>
      </c>
      <c r="K4505" s="44" t="s">
        <v>566</v>
      </c>
      <c r="L4505" s="44" t="s">
        <v>683</v>
      </c>
      <c r="M4505" s="44" t="s">
        <v>6624</v>
      </c>
      <c r="N4505" s="44"/>
      <c r="O4505" s="44" t="s">
        <v>9880</v>
      </c>
      <c r="P4505" s="44" t="s">
        <v>9876</v>
      </c>
      <c r="Q4505" s="44" t="s">
        <v>4245</v>
      </c>
    </row>
    <row r="4506" spans="1:17" x14ac:dyDescent="0.25">
      <c r="A4506" s="44" t="s">
        <v>13504</v>
      </c>
      <c r="B4506" s="44" t="s">
        <v>10114</v>
      </c>
      <c r="C4506" s="44" t="s">
        <v>13505</v>
      </c>
      <c r="D4506" s="44" t="s">
        <v>74</v>
      </c>
      <c r="E4506" s="44" t="s">
        <v>9899</v>
      </c>
      <c r="F4506" s="44"/>
      <c r="G4506" s="45">
        <v>60</v>
      </c>
      <c r="H4506" s="46">
        <v>0</v>
      </c>
      <c r="I4506" s="44" t="s">
        <v>681</v>
      </c>
      <c r="J4506" s="44" t="s">
        <v>682</v>
      </c>
      <c r="K4506" s="44" t="s">
        <v>566</v>
      </c>
      <c r="L4506" s="44" t="s">
        <v>683</v>
      </c>
      <c r="M4506" s="44" t="s">
        <v>5085</v>
      </c>
      <c r="N4506" s="44"/>
      <c r="O4506" s="44" t="s">
        <v>9880</v>
      </c>
      <c r="P4506" s="44" t="s">
        <v>9876</v>
      </c>
      <c r="Q4506" s="44" t="s">
        <v>4245</v>
      </c>
    </row>
    <row r="4507" spans="1:17" x14ac:dyDescent="0.25">
      <c r="A4507" s="44" t="s">
        <v>13506</v>
      </c>
      <c r="B4507" s="44" t="s">
        <v>10117</v>
      </c>
      <c r="C4507" s="44" t="s">
        <v>13507</v>
      </c>
      <c r="D4507" s="44" t="s">
        <v>74</v>
      </c>
      <c r="E4507" s="44" t="s">
        <v>9899</v>
      </c>
      <c r="F4507" s="44"/>
      <c r="G4507" s="45">
        <v>60</v>
      </c>
      <c r="H4507" s="46">
        <v>0</v>
      </c>
      <c r="I4507" s="44" t="s">
        <v>693</v>
      </c>
      <c r="J4507" s="44" t="s">
        <v>694</v>
      </c>
      <c r="K4507" s="44" t="s">
        <v>566</v>
      </c>
      <c r="L4507" s="44" t="s">
        <v>683</v>
      </c>
      <c r="M4507" s="44" t="s">
        <v>1078</v>
      </c>
      <c r="N4507" s="44"/>
      <c r="O4507" s="44" t="s">
        <v>9880</v>
      </c>
      <c r="P4507" s="44" t="s">
        <v>9876</v>
      </c>
      <c r="Q4507" s="44" t="s">
        <v>4245</v>
      </c>
    </row>
    <row r="4508" spans="1:17" x14ac:dyDescent="0.25">
      <c r="A4508" s="44" t="s">
        <v>13508</v>
      </c>
      <c r="B4508" s="44" t="s">
        <v>10117</v>
      </c>
      <c r="C4508" s="44" t="s">
        <v>13509</v>
      </c>
      <c r="D4508" s="44" t="s">
        <v>74</v>
      </c>
      <c r="E4508" s="44" t="s">
        <v>9899</v>
      </c>
      <c r="F4508" s="44"/>
      <c r="G4508" s="45">
        <v>60</v>
      </c>
      <c r="H4508" s="46">
        <v>0</v>
      </c>
      <c r="I4508" s="44" t="s">
        <v>693</v>
      </c>
      <c r="J4508" s="44" t="s">
        <v>694</v>
      </c>
      <c r="K4508" s="44" t="s">
        <v>566</v>
      </c>
      <c r="L4508" s="44" t="s">
        <v>683</v>
      </c>
      <c r="M4508" s="44" t="s">
        <v>1224</v>
      </c>
      <c r="N4508" s="44"/>
      <c r="O4508" s="44" t="s">
        <v>9880</v>
      </c>
      <c r="P4508" s="44" t="s">
        <v>9876</v>
      </c>
      <c r="Q4508" s="44" t="s">
        <v>4245</v>
      </c>
    </row>
    <row r="4509" spans="1:17" x14ac:dyDescent="0.25">
      <c r="A4509" s="44" t="s">
        <v>13510</v>
      </c>
      <c r="B4509" s="44" t="s">
        <v>10117</v>
      </c>
      <c r="C4509" s="44" t="s">
        <v>13511</v>
      </c>
      <c r="D4509" s="44" t="s">
        <v>74</v>
      </c>
      <c r="E4509" s="44" t="s">
        <v>9899</v>
      </c>
      <c r="F4509" s="44"/>
      <c r="G4509" s="45">
        <v>60</v>
      </c>
      <c r="H4509" s="46">
        <v>0</v>
      </c>
      <c r="I4509" s="44" t="s">
        <v>681</v>
      </c>
      <c r="J4509" s="44" t="s">
        <v>682</v>
      </c>
      <c r="K4509" s="44" t="s">
        <v>566</v>
      </c>
      <c r="L4509" s="44" t="s">
        <v>683</v>
      </c>
      <c r="M4509" s="44" t="s">
        <v>1021</v>
      </c>
      <c r="N4509" s="44"/>
      <c r="O4509" s="44" t="s">
        <v>9880</v>
      </c>
      <c r="P4509" s="44" t="s">
        <v>9876</v>
      </c>
      <c r="Q4509" s="44" t="s">
        <v>4245</v>
      </c>
    </row>
    <row r="4510" spans="1:17" x14ac:dyDescent="0.25">
      <c r="A4510" s="44" t="s">
        <v>13512</v>
      </c>
      <c r="B4510" s="44" t="s">
        <v>10117</v>
      </c>
      <c r="C4510" s="44" t="s">
        <v>13513</v>
      </c>
      <c r="D4510" s="44" t="s">
        <v>74</v>
      </c>
      <c r="E4510" s="44" t="s">
        <v>9899</v>
      </c>
      <c r="F4510" s="44"/>
      <c r="G4510" s="45">
        <v>60</v>
      </c>
      <c r="H4510" s="46">
        <v>0</v>
      </c>
      <c r="I4510" s="44" t="s">
        <v>681</v>
      </c>
      <c r="J4510" s="44" t="s">
        <v>682</v>
      </c>
      <c r="K4510" s="44" t="s">
        <v>566</v>
      </c>
      <c r="L4510" s="44" t="s">
        <v>683</v>
      </c>
      <c r="M4510" s="44" t="s">
        <v>1021</v>
      </c>
      <c r="N4510" s="44"/>
      <c r="O4510" s="44" t="s">
        <v>9880</v>
      </c>
      <c r="P4510" s="44" t="s">
        <v>9876</v>
      </c>
      <c r="Q4510" s="44" t="s">
        <v>4245</v>
      </c>
    </row>
    <row r="4511" spans="1:17" x14ac:dyDescent="0.25">
      <c r="A4511" s="44" t="s">
        <v>13514</v>
      </c>
      <c r="B4511" s="44" t="s">
        <v>10117</v>
      </c>
      <c r="C4511" s="44" t="s">
        <v>13515</v>
      </c>
      <c r="D4511" s="44" t="s">
        <v>74</v>
      </c>
      <c r="E4511" s="44" t="s">
        <v>9899</v>
      </c>
      <c r="F4511" s="44"/>
      <c r="G4511" s="45">
        <v>60</v>
      </c>
      <c r="H4511" s="46">
        <v>0</v>
      </c>
      <c r="I4511" s="44" t="s">
        <v>5074</v>
      </c>
      <c r="J4511" s="44" t="s">
        <v>5075</v>
      </c>
      <c r="K4511" s="44" t="s">
        <v>566</v>
      </c>
      <c r="L4511" s="44" t="s">
        <v>683</v>
      </c>
      <c r="M4511" s="44" t="s">
        <v>9445</v>
      </c>
      <c r="N4511" s="44"/>
      <c r="O4511" s="44" t="s">
        <v>9880</v>
      </c>
      <c r="P4511" s="44" t="s">
        <v>9876</v>
      </c>
      <c r="Q4511" s="44" t="s">
        <v>4245</v>
      </c>
    </row>
    <row r="4512" spans="1:17" x14ac:dyDescent="0.25">
      <c r="A4512" s="44" t="s">
        <v>13516</v>
      </c>
      <c r="B4512" s="44" t="s">
        <v>10114</v>
      </c>
      <c r="C4512" s="44" t="s">
        <v>13517</v>
      </c>
      <c r="D4512" s="44" t="s">
        <v>74</v>
      </c>
      <c r="E4512" s="44" t="s">
        <v>9899</v>
      </c>
      <c r="F4512" s="44"/>
      <c r="G4512" s="45">
        <v>60</v>
      </c>
      <c r="H4512" s="46">
        <v>0</v>
      </c>
      <c r="I4512" s="44" t="s">
        <v>5074</v>
      </c>
      <c r="J4512" s="44" t="s">
        <v>5075</v>
      </c>
      <c r="K4512" s="44" t="s">
        <v>566</v>
      </c>
      <c r="L4512" s="44" t="s">
        <v>683</v>
      </c>
      <c r="M4512" s="44" t="s">
        <v>4852</v>
      </c>
      <c r="N4512" s="44"/>
      <c r="O4512" s="44" t="s">
        <v>9880</v>
      </c>
      <c r="P4512" s="44" t="s">
        <v>9876</v>
      </c>
      <c r="Q4512" s="44" t="s">
        <v>4245</v>
      </c>
    </row>
    <row r="4513" spans="1:17" x14ac:dyDescent="0.25">
      <c r="A4513" s="44" t="s">
        <v>13518</v>
      </c>
      <c r="B4513" s="44" t="s">
        <v>10128</v>
      </c>
      <c r="C4513" s="44" t="s">
        <v>13519</v>
      </c>
      <c r="D4513" s="44" t="s">
        <v>74</v>
      </c>
      <c r="E4513" s="44" t="s">
        <v>9899</v>
      </c>
      <c r="F4513" s="44"/>
      <c r="G4513" s="45">
        <v>60</v>
      </c>
      <c r="H4513" s="46">
        <v>0</v>
      </c>
      <c r="I4513" s="44" t="s">
        <v>5074</v>
      </c>
      <c r="J4513" s="44" t="s">
        <v>5075</v>
      </c>
      <c r="K4513" s="44" t="s">
        <v>566</v>
      </c>
      <c r="L4513" s="44" t="s">
        <v>683</v>
      </c>
      <c r="M4513" s="44" t="s">
        <v>11250</v>
      </c>
      <c r="N4513" s="44"/>
      <c r="O4513" s="44" t="s">
        <v>9880</v>
      </c>
      <c r="P4513" s="44" t="s">
        <v>9876</v>
      </c>
      <c r="Q4513" s="44" t="s">
        <v>4245</v>
      </c>
    </row>
    <row r="4514" spans="1:17" x14ac:dyDescent="0.25">
      <c r="A4514" s="44" t="s">
        <v>13520</v>
      </c>
      <c r="B4514" s="44" t="s">
        <v>10117</v>
      </c>
      <c r="C4514" s="44" t="s">
        <v>13521</v>
      </c>
      <c r="D4514" s="44" t="s">
        <v>74</v>
      </c>
      <c r="E4514" s="44" t="s">
        <v>9899</v>
      </c>
      <c r="F4514" s="44"/>
      <c r="G4514" s="45">
        <v>60</v>
      </c>
      <c r="H4514" s="46">
        <v>0</v>
      </c>
      <c r="I4514" s="44" t="s">
        <v>693</v>
      </c>
      <c r="J4514" s="44" t="s">
        <v>694</v>
      </c>
      <c r="K4514" s="44" t="s">
        <v>566</v>
      </c>
      <c r="L4514" s="44" t="s">
        <v>683</v>
      </c>
      <c r="M4514" s="44" t="s">
        <v>1078</v>
      </c>
      <c r="N4514" s="44"/>
      <c r="O4514" s="44" t="s">
        <v>9880</v>
      </c>
      <c r="P4514" s="44" t="s">
        <v>9876</v>
      </c>
      <c r="Q4514" s="44" t="s">
        <v>4245</v>
      </c>
    </row>
    <row r="4515" spans="1:17" x14ac:dyDescent="0.25">
      <c r="A4515" s="44" t="s">
        <v>13522</v>
      </c>
      <c r="B4515" s="44" t="s">
        <v>10117</v>
      </c>
      <c r="C4515" s="44" t="s">
        <v>13523</v>
      </c>
      <c r="D4515" s="44" t="s">
        <v>74</v>
      </c>
      <c r="E4515" s="44" t="s">
        <v>9899</v>
      </c>
      <c r="F4515" s="44"/>
      <c r="G4515" s="45">
        <v>60</v>
      </c>
      <c r="H4515" s="46">
        <v>0</v>
      </c>
      <c r="I4515" s="44" t="s">
        <v>693</v>
      </c>
      <c r="J4515" s="44" t="s">
        <v>694</v>
      </c>
      <c r="K4515" s="44" t="s">
        <v>566</v>
      </c>
      <c r="L4515" s="44" t="s">
        <v>683</v>
      </c>
      <c r="M4515" s="44" t="s">
        <v>1078</v>
      </c>
      <c r="N4515" s="44"/>
      <c r="O4515" s="44" t="s">
        <v>9880</v>
      </c>
      <c r="P4515" s="44" t="s">
        <v>9876</v>
      </c>
      <c r="Q4515" s="44" t="s">
        <v>4245</v>
      </c>
    </row>
    <row r="4516" spans="1:17" x14ac:dyDescent="0.25">
      <c r="A4516" s="44" t="s">
        <v>13524</v>
      </c>
      <c r="B4516" s="44" t="s">
        <v>10102</v>
      </c>
      <c r="C4516" s="44" t="s">
        <v>13525</v>
      </c>
      <c r="D4516" s="44"/>
      <c r="E4516" s="44" t="s">
        <v>9878</v>
      </c>
      <c r="F4516" s="44" t="s">
        <v>74</v>
      </c>
      <c r="G4516" s="45">
        <v>60</v>
      </c>
      <c r="H4516" s="46">
        <v>0</v>
      </c>
      <c r="I4516" s="44" t="s">
        <v>657</v>
      </c>
      <c r="J4516" s="44" t="s">
        <v>658</v>
      </c>
      <c r="K4516" s="44" t="s">
        <v>566</v>
      </c>
      <c r="L4516" s="44" t="s">
        <v>567</v>
      </c>
      <c r="M4516" s="44" t="s">
        <v>2445</v>
      </c>
      <c r="N4516" s="44"/>
      <c r="O4516" s="44" t="s">
        <v>9880</v>
      </c>
      <c r="P4516" s="44" t="s">
        <v>9876</v>
      </c>
      <c r="Q4516" s="44" t="s">
        <v>570</v>
      </c>
    </row>
    <row r="4517" spans="1:17" x14ac:dyDescent="0.25">
      <c r="A4517" s="44" t="s">
        <v>13526</v>
      </c>
      <c r="B4517" s="44" t="s">
        <v>10117</v>
      </c>
      <c r="C4517" s="44" t="s">
        <v>13527</v>
      </c>
      <c r="D4517" s="44" t="s">
        <v>74</v>
      </c>
      <c r="E4517" s="44" t="s">
        <v>9899</v>
      </c>
      <c r="F4517" s="44"/>
      <c r="G4517" s="45">
        <v>60</v>
      </c>
      <c r="H4517" s="46">
        <v>0</v>
      </c>
      <c r="I4517" s="44" t="s">
        <v>5074</v>
      </c>
      <c r="J4517" s="44" t="s">
        <v>5075</v>
      </c>
      <c r="K4517" s="44" t="s">
        <v>566</v>
      </c>
      <c r="L4517" s="44" t="s">
        <v>683</v>
      </c>
      <c r="M4517" s="44" t="s">
        <v>1032</v>
      </c>
      <c r="N4517" s="44"/>
      <c r="O4517" s="44" t="s">
        <v>9880</v>
      </c>
      <c r="P4517" s="44" t="s">
        <v>9876</v>
      </c>
      <c r="Q4517" s="44" t="s">
        <v>4245</v>
      </c>
    </row>
    <row r="4518" spans="1:17" x14ac:dyDescent="0.25">
      <c r="A4518" s="44" t="s">
        <v>13528</v>
      </c>
      <c r="B4518" s="44" t="s">
        <v>10111</v>
      </c>
      <c r="C4518" s="44" t="s">
        <v>13529</v>
      </c>
      <c r="D4518" s="44"/>
      <c r="E4518" s="44" t="s">
        <v>9878</v>
      </c>
      <c r="F4518" s="44" t="s">
        <v>74</v>
      </c>
      <c r="G4518" s="45">
        <v>60</v>
      </c>
      <c r="H4518" s="46">
        <v>0</v>
      </c>
      <c r="I4518" s="44" t="s">
        <v>583</v>
      </c>
      <c r="J4518" s="44" t="s">
        <v>584</v>
      </c>
      <c r="K4518" s="44" t="s">
        <v>566</v>
      </c>
      <c r="L4518" s="44" t="s">
        <v>567</v>
      </c>
      <c r="M4518" s="44" t="s">
        <v>784</v>
      </c>
      <c r="N4518" s="44" t="s">
        <v>3182</v>
      </c>
      <c r="O4518" s="44" t="s">
        <v>9880</v>
      </c>
      <c r="P4518" s="44" t="s">
        <v>9876</v>
      </c>
      <c r="Q4518" s="44" t="s">
        <v>570</v>
      </c>
    </row>
    <row r="4519" spans="1:17" x14ac:dyDescent="0.25">
      <c r="A4519" s="44" t="s">
        <v>13530</v>
      </c>
      <c r="B4519" s="44" t="s">
        <v>10117</v>
      </c>
      <c r="C4519" s="44" t="s">
        <v>13531</v>
      </c>
      <c r="D4519" s="44" t="s">
        <v>74</v>
      </c>
      <c r="E4519" s="44" t="s">
        <v>9899</v>
      </c>
      <c r="F4519" s="44"/>
      <c r="G4519" s="45">
        <v>60</v>
      </c>
      <c r="H4519" s="46">
        <v>0</v>
      </c>
      <c r="I4519" s="44" t="s">
        <v>5074</v>
      </c>
      <c r="J4519" s="44" t="s">
        <v>5075</v>
      </c>
      <c r="K4519" s="44" t="s">
        <v>566</v>
      </c>
      <c r="L4519" s="44" t="s">
        <v>683</v>
      </c>
      <c r="M4519" s="44" t="s">
        <v>1092</v>
      </c>
      <c r="N4519" s="44"/>
      <c r="O4519" s="44" t="s">
        <v>9880</v>
      </c>
      <c r="P4519" s="44" t="s">
        <v>9876</v>
      </c>
      <c r="Q4519" s="44" t="s">
        <v>4245</v>
      </c>
    </row>
    <row r="4520" spans="1:17" x14ac:dyDescent="0.25">
      <c r="A4520" s="44" t="s">
        <v>13532</v>
      </c>
      <c r="B4520" s="44" t="s">
        <v>10117</v>
      </c>
      <c r="C4520" s="44" t="s">
        <v>13533</v>
      </c>
      <c r="D4520" s="44" t="s">
        <v>74</v>
      </c>
      <c r="E4520" s="44" t="s">
        <v>9899</v>
      </c>
      <c r="F4520" s="44"/>
      <c r="G4520" s="45">
        <v>60</v>
      </c>
      <c r="H4520" s="46">
        <v>0</v>
      </c>
      <c r="I4520" s="44" t="s">
        <v>681</v>
      </c>
      <c r="J4520" s="44" t="s">
        <v>682</v>
      </c>
      <c r="K4520" s="44" t="s">
        <v>566</v>
      </c>
      <c r="L4520" s="44" t="s">
        <v>683</v>
      </c>
      <c r="M4520" s="44" t="s">
        <v>759</v>
      </c>
      <c r="N4520" s="44"/>
      <c r="O4520" s="44" t="s">
        <v>9880</v>
      </c>
      <c r="P4520" s="44" t="s">
        <v>9876</v>
      </c>
      <c r="Q4520" s="44" t="s">
        <v>4245</v>
      </c>
    </row>
    <row r="4521" spans="1:17" x14ac:dyDescent="0.25">
      <c r="A4521" s="44" t="s">
        <v>13534</v>
      </c>
      <c r="B4521" s="44" t="s">
        <v>10117</v>
      </c>
      <c r="C4521" s="44" t="s">
        <v>13535</v>
      </c>
      <c r="D4521" s="44" t="s">
        <v>74</v>
      </c>
      <c r="E4521" s="44" t="s">
        <v>9899</v>
      </c>
      <c r="F4521" s="44"/>
      <c r="G4521" s="45">
        <v>60</v>
      </c>
      <c r="H4521" s="46">
        <v>0</v>
      </c>
      <c r="I4521" s="44" t="s">
        <v>5074</v>
      </c>
      <c r="J4521" s="44" t="s">
        <v>5075</v>
      </c>
      <c r="K4521" s="44" t="s">
        <v>566</v>
      </c>
      <c r="L4521" s="44" t="s">
        <v>683</v>
      </c>
      <c r="M4521" s="44" t="s">
        <v>9451</v>
      </c>
      <c r="N4521" s="44"/>
      <c r="O4521" s="44" t="s">
        <v>9880</v>
      </c>
      <c r="P4521" s="44" t="s">
        <v>9876</v>
      </c>
      <c r="Q4521" s="44" t="s">
        <v>4245</v>
      </c>
    </row>
    <row r="4522" spans="1:17" x14ac:dyDescent="0.25">
      <c r="A4522" s="44" t="s">
        <v>13536</v>
      </c>
      <c r="B4522" s="44" t="s">
        <v>10111</v>
      </c>
      <c r="C4522" s="44" t="s">
        <v>13537</v>
      </c>
      <c r="D4522" s="44"/>
      <c r="E4522" s="44" t="s">
        <v>9878</v>
      </c>
      <c r="F4522" s="44" t="s">
        <v>74</v>
      </c>
      <c r="G4522" s="45">
        <v>60</v>
      </c>
      <c r="H4522" s="46">
        <v>0</v>
      </c>
      <c r="I4522" s="44" t="s">
        <v>583</v>
      </c>
      <c r="J4522" s="44" t="s">
        <v>584</v>
      </c>
      <c r="K4522" s="44" t="s">
        <v>566</v>
      </c>
      <c r="L4522" s="44" t="s">
        <v>567</v>
      </c>
      <c r="M4522" s="44" t="s">
        <v>784</v>
      </c>
      <c r="N4522" s="44" t="s">
        <v>3235</v>
      </c>
      <c r="O4522" s="44" t="s">
        <v>9880</v>
      </c>
      <c r="P4522" s="44" t="s">
        <v>9876</v>
      </c>
      <c r="Q4522" s="44" t="s">
        <v>570</v>
      </c>
    </row>
    <row r="4523" spans="1:17" x14ac:dyDescent="0.25">
      <c r="A4523" s="44" t="s">
        <v>13538</v>
      </c>
      <c r="B4523" s="44" t="s">
        <v>10117</v>
      </c>
      <c r="C4523" s="44" t="s">
        <v>13539</v>
      </c>
      <c r="D4523" s="44" t="s">
        <v>74</v>
      </c>
      <c r="E4523" s="44" t="s">
        <v>9899</v>
      </c>
      <c r="F4523" s="44"/>
      <c r="G4523" s="45">
        <v>60</v>
      </c>
      <c r="H4523" s="46">
        <v>0</v>
      </c>
      <c r="I4523" s="44" t="s">
        <v>693</v>
      </c>
      <c r="J4523" s="44" t="s">
        <v>694</v>
      </c>
      <c r="K4523" s="44" t="s">
        <v>566</v>
      </c>
      <c r="L4523" s="44" t="s">
        <v>683</v>
      </c>
      <c r="M4523" s="44" t="s">
        <v>695</v>
      </c>
      <c r="N4523" s="44"/>
      <c r="O4523" s="44" t="s">
        <v>9880</v>
      </c>
      <c r="P4523" s="44" t="s">
        <v>9876</v>
      </c>
      <c r="Q4523" s="44" t="s">
        <v>4245</v>
      </c>
    </row>
    <row r="4524" spans="1:17" x14ac:dyDescent="0.25">
      <c r="A4524" s="44" t="s">
        <v>13540</v>
      </c>
      <c r="B4524" s="44" t="s">
        <v>10117</v>
      </c>
      <c r="C4524" s="44" t="s">
        <v>13541</v>
      </c>
      <c r="D4524" s="44" t="s">
        <v>74</v>
      </c>
      <c r="E4524" s="44" t="s">
        <v>9899</v>
      </c>
      <c r="F4524" s="44"/>
      <c r="G4524" s="45">
        <v>60</v>
      </c>
      <c r="H4524" s="46">
        <v>0</v>
      </c>
      <c r="I4524" s="44" t="s">
        <v>681</v>
      </c>
      <c r="J4524" s="44" t="s">
        <v>682</v>
      </c>
      <c r="K4524" s="44" t="s">
        <v>566</v>
      </c>
      <c r="L4524" s="44" t="s">
        <v>683</v>
      </c>
      <c r="M4524" s="44" t="s">
        <v>759</v>
      </c>
      <c r="N4524" s="44"/>
      <c r="O4524" s="44" t="s">
        <v>9880</v>
      </c>
      <c r="P4524" s="44" t="s">
        <v>9876</v>
      </c>
      <c r="Q4524" s="44" t="s">
        <v>4245</v>
      </c>
    </row>
    <row r="4525" spans="1:17" x14ac:dyDescent="0.25">
      <c r="A4525" s="44" t="s">
        <v>13542</v>
      </c>
      <c r="B4525" s="44" t="s">
        <v>10114</v>
      </c>
      <c r="C4525" s="44" t="s">
        <v>13543</v>
      </c>
      <c r="D4525" s="44" t="s">
        <v>74</v>
      </c>
      <c r="E4525" s="44" t="s">
        <v>9899</v>
      </c>
      <c r="F4525" s="44"/>
      <c r="G4525" s="45">
        <v>60</v>
      </c>
      <c r="H4525" s="46">
        <v>0</v>
      </c>
      <c r="I4525" s="44" t="s">
        <v>693</v>
      </c>
      <c r="J4525" s="44" t="s">
        <v>694</v>
      </c>
      <c r="K4525" s="44" t="s">
        <v>566</v>
      </c>
      <c r="L4525" s="44" t="s">
        <v>683</v>
      </c>
      <c r="M4525" s="44" t="s">
        <v>11238</v>
      </c>
      <c r="N4525" s="44"/>
      <c r="O4525" s="44" t="s">
        <v>9880</v>
      </c>
      <c r="P4525" s="44" t="s">
        <v>9876</v>
      </c>
      <c r="Q4525" s="44" t="s">
        <v>4245</v>
      </c>
    </row>
    <row r="4526" spans="1:17" x14ac:dyDescent="0.25">
      <c r="A4526" s="44" t="s">
        <v>13544</v>
      </c>
      <c r="B4526" s="44" t="s">
        <v>10111</v>
      </c>
      <c r="C4526" s="44" t="s">
        <v>13545</v>
      </c>
      <c r="D4526" s="44"/>
      <c r="E4526" s="44" t="s">
        <v>9878</v>
      </c>
      <c r="F4526" s="44" t="s">
        <v>74</v>
      </c>
      <c r="G4526" s="45">
        <v>60</v>
      </c>
      <c r="H4526" s="46">
        <v>0</v>
      </c>
      <c r="I4526" s="44" t="s">
        <v>657</v>
      </c>
      <c r="J4526" s="44" t="s">
        <v>658</v>
      </c>
      <c r="K4526" s="44" t="s">
        <v>566</v>
      </c>
      <c r="L4526" s="44" t="s">
        <v>567</v>
      </c>
      <c r="M4526" s="44" t="s">
        <v>3445</v>
      </c>
      <c r="N4526" s="44"/>
      <c r="O4526" s="44" t="s">
        <v>9880</v>
      </c>
      <c r="P4526" s="44" t="s">
        <v>9876</v>
      </c>
      <c r="Q4526" s="44" t="s">
        <v>570</v>
      </c>
    </row>
    <row r="4527" spans="1:17" x14ac:dyDescent="0.25">
      <c r="A4527" s="44" t="s">
        <v>13546</v>
      </c>
      <c r="B4527" s="44" t="s">
        <v>10117</v>
      </c>
      <c r="C4527" s="44" t="s">
        <v>13547</v>
      </c>
      <c r="D4527" s="44" t="s">
        <v>74</v>
      </c>
      <c r="E4527" s="44" t="s">
        <v>9899</v>
      </c>
      <c r="F4527" s="44"/>
      <c r="G4527" s="45">
        <v>60</v>
      </c>
      <c r="H4527" s="46">
        <v>0</v>
      </c>
      <c r="I4527" s="44" t="s">
        <v>5074</v>
      </c>
      <c r="J4527" s="44" t="s">
        <v>5075</v>
      </c>
      <c r="K4527" s="44" t="s">
        <v>566</v>
      </c>
      <c r="L4527" s="44" t="s">
        <v>683</v>
      </c>
      <c r="M4527" s="44" t="s">
        <v>11258</v>
      </c>
      <c r="N4527" s="44"/>
      <c r="O4527" s="44" t="s">
        <v>9880</v>
      </c>
      <c r="P4527" s="44" t="s">
        <v>9876</v>
      </c>
      <c r="Q4527" s="44" t="s">
        <v>4245</v>
      </c>
    </row>
    <row r="4528" spans="1:17" x14ac:dyDescent="0.25">
      <c r="A4528" s="44" t="s">
        <v>13548</v>
      </c>
      <c r="B4528" s="44" t="s">
        <v>10117</v>
      </c>
      <c r="C4528" s="44" t="s">
        <v>13549</v>
      </c>
      <c r="D4528" s="44" t="s">
        <v>74</v>
      </c>
      <c r="E4528" s="44" t="s">
        <v>9899</v>
      </c>
      <c r="F4528" s="44"/>
      <c r="G4528" s="45">
        <v>60</v>
      </c>
      <c r="H4528" s="46">
        <v>0</v>
      </c>
      <c r="I4528" s="44" t="s">
        <v>5074</v>
      </c>
      <c r="J4528" s="44" t="s">
        <v>5075</v>
      </c>
      <c r="K4528" s="44" t="s">
        <v>566</v>
      </c>
      <c r="L4528" s="44" t="s">
        <v>683</v>
      </c>
      <c r="M4528" s="44" t="s">
        <v>1092</v>
      </c>
      <c r="N4528" s="44"/>
      <c r="O4528" s="44" t="s">
        <v>9880</v>
      </c>
      <c r="P4528" s="44" t="s">
        <v>9876</v>
      </c>
      <c r="Q4528" s="44" t="s">
        <v>4245</v>
      </c>
    </row>
    <row r="4529" spans="1:17" x14ac:dyDescent="0.25">
      <c r="A4529" s="44" t="s">
        <v>13550</v>
      </c>
      <c r="B4529" s="44" t="s">
        <v>10114</v>
      </c>
      <c r="C4529" s="44" t="s">
        <v>13551</v>
      </c>
      <c r="D4529" s="44" t="s">
        <v>74</v>
      </c>
      <c r="E4529" s="44" t="s">
        <v>9899</v>
      </c>
      <c r="F4529" s="44"/>
      <c r="G4529" s="45">
        <v>60</v>
      </c>
      <c r="H4529" s="46">
        <v>0</v>
      </c>
      <c r="I4529" s="44" t="s">
        <v>5074</v>
      </c>
      <c r="J4529" s="44" t="s">
        <v>5075</v>
      </c>
      <c r="K4529" s="44" t="s">
        <v>566</v>
      </c>
      <c r="L4529" s="44" t="s">
        <v>683</v>
      </c>
      <c r="M4529" s="44" t="s">
        <v>1199</v>
      </c>
      <c r="N4529" s="44"/>
      <c r="O4529" s="44" t="s">
        <v>9880</v>
      </c>
      <c r="P4529" s="44" t="s">
        <v>9876</v>
      </c>
      <c r="Q4529" s="44" t="s">
        <v>4245</v>
      </c>
    </row>
    <row r="4530" spans="1:17" x14ac:dyDescent="0.25">
      <c r="A4530" s="44" t="s">
        <v>13552</v>
      </c>
      <c r="B4530" s="44" t="s">
        <v>10117</v>
      </c>
      <c r="C4530" s="44" t="s">
        <v>13553</v>
      </c>
      <c r="D4530" s="44" t="s">
        <v>74</v>
      </c>
      <c r="E4530" s="44" t="s">
        <v>10891</v>
      </c>
      <c r="F4530" s="44"/>
      <c r="G4530" s="45">
        <v>60</v>
      </c>
      <c r="H4530" s="46">
        <v>0</v>
      </c>
      <c r="I4530" s="44" t="s">
        <v>681</v>
      </c>
      <c r="J4530" s="44" t="s">
        <v>682</v>
      </c>
      <c r="K4530" s="44" t="s">
        <v>566</v>
      </c>
      <c r="L4530" s="44" t="s">
        <v>683</v>
      </c>
      <c r="M4530" s="44" t="s">
        <v>6624</v>
      </c>
      <c r="N4530" s="44"/>
      <c r="O4530" s="44" t="s">
        <v>9880</v>
      </c>
      <c r="P4530" s="44" t="s">
        <v>9876</v>
      </c>
      <c r="Q4530" s="44" t="s">
        <v>4245</v>
      </c>
    </row>
    <row r="4531" spans="1:17" x14ac:dyDescent="0.25">
      <c r="A4531" s="44" t="s">
        <v>13554</v>
      </c>
      <c r="B4531" s="44" t="s">
        <v>10102</v>
      </c>
      <c r="C4531" s="44" t="s">
        <v>13555</v>
      </c>
      <c r="D4531" s="44"/>
      <c r="E4531" s="44" t="s">
        <v>9878</v>
      </c>
      <c r="F4531" s="44" t="s">
        <v>74</v>
      </c>
      <c r="G4531" s="45">
        <v>60</v>
      </c>
      <c r="H4531" s="46">
        <v>0</v>
      </c>
      <c r="I4531" s="44" t="s">
        <v>657</v>
      </c>
      <c r="J4531" s="44" t="s">
        <v>658</v>
      </c>
      <c r="K4531" s="44" t="s">
        <v>566</v>
      </c>
      <c r="L4531" s="44" t="s">
        <v>567</v>
      </c>
      <c r="M4531" s="44" t="s">
        <v>2445</v>
      </c>
      <c r="N4531" s="44"/>
      <c r="O4531" s="44" t="s">
        <v>9880</v>
      </c>
      <c r="P4531" s="44" t="s">
        <v>9876</v>
      </c>
      <c r="Q4531" s="44" t="s">
        <v>570</v>
      </c>
    </row>
    <row r="4532" spans="1:17" x14ac:dyDescent="0.25">
      <c r="A4532" s="44" t="s">
        <v>13556</v>
      </c>
      <c r="B4532" s="44" t="s">
        <v>10117</v>
      </c>
      <c r="C4532" s="44" t="s">
        <v>13557</v>
      </c>
      <c r="D4532" s="44" t="s">
        <v>74</v>
      </c>
      <c r="E4532" s="44" t="s">
        <v>10891</v>
      </c>
      <c r="F4532" s="44"/>
      <c r="G4532" s="45">
        <v>60</v>
      </c>
      <c r="H4532" s="46">
        <v>0</v>
      </c>
      <c r="I4532" s="44" t="s">
        <v>681</v>
      </c>
      <c r="J4532" s="44" t="s">
        <v>682</v>
      </c>
      <c r="K4532" s="44" t="s">
        <v>566</v>
      </c>
      <c r="L4532" s="44" t="s">
        <v>683</v>
      </c>
      <c r="M4532" s="44" t="s">
        <v>6624</v>
      </c>
      <c r="N4532" s="44"/>
      <c r="O4532" s="44" t="s">
        <v>9880</v>
      </c>
      <c r="P4532" s="44" t="s">
        <v>9876</v>
      </c>
      <c r="Q4532" s="44" t="s">
        <v>4245</v>
      </c>
    </row>
    <row r="4533" spans="1:17" x14ac:dyDescent="0.25">
      <c r="A4533" s="44" t="s">
        <v>13558</v>
      </c>
      <c r="B4533" s="44" t="s">
        <v>10111</v>
      </c>
      <c r="C4533" s="44" t="s">
        <v>13559</v>
      </c>
      <c r="D4533" s="44"/>
      <c r="E4533" s="44" t="s">
        <v>9878</v>
      </c>
      <c r="F4533" s="44" t="s">
        <v>74</v>
      </c>
      <c r="G4533" s="45">
        <v>60</v>
      </c>
      <c r="H4533" s="46">
        <v>0</v>
      </c>
      <c r="I4533" s="44" t="s">
        <v>789</v>
      </c>
      <c r="J4533" s="44" t="s">
        <v>790</v>
      </c>
      <c r="K4533" s="44" t="s">
        <v>566</v>
      </c>
      <c r="L4533" s="44" t="s">
        <v>567</v>
      </c>
      <c r="M4533" s="44" t="s">
        <v>659</v>
      </c>
      <c r="N4533" s="44"/>
      <c r="O4533" s="44" t="s">
        <v>9880</v>
      </c>
      <c r="P4533" s="44" t="s">
        <v>9876</v>
      </c>
      <c r="Q4533" s="44" t="s">
        <v>570</v>
      </c>
    </row>
    <row r="4534" spans="1:17" x14ac:dyDescent="0.25">
      <c r="A4534" s="44" t="s">
        <v>13560</v>
      </c>
      <c r="B4534" s="44" t="s">
        <v>10114</v>
      </c>
      <c r="C4534" s="44" t="s">
        <v>13561</v>
      </c>
      <c r="D4534" s="44" t="s">
        <v>74</v>
      </c>
      <c r="E4534" s="44" t="s">
        <v>9899</v>
      </c>
      <c r="F4534" s="44"/>
      <c r="G4534" s="45">
        <v>60</v>
      </c>
      <c r="H4534" s="46">
        <v>0</v>
      </c>
      <c r="I4534" s="44" t="s">
        <v>693</v>
      </c>
      <c r="J4534" s="44" t="s">
        <v>694</v>
      </c>
      <c r="K4534" s="44" t="s">
        <v>566</v>
      </c>
      <c r="L4534" s="44" t="s">
        <v>683</v>
      </c>
      <c r="M4534" s="44" t="s">
        <v>1224</v>
      </c>
      <c r="N4534" s="44"/>
      <c r="O4534" s="44" t="s">
        <v>9880</v>
      </c>
      <c r="P4534" s="44" t="s">
        <v>9876</v>
      </c>
      <c r="Q4534" s="44" t="s">
        <v>4245</v>
      </c>
    </row>
    <row r="4535" spans="1:17" x14ac:dyDescent="0.25">
      <c r="A4535" s="44" t="s">
        <v>13562</v>
      </c>
      <c r="B4535" s="44" t="s">
        <v>10117</v>
      </c>
      <c r="C4535" s="44" t="s">
        <v>13563</v>
      </c>
      <c r="D4535" s="44" t="s">
        <v>74</v>
      </c>
      <c r="E4535" s="44" t="s">
        <v>9899</v>
      </c>
      <c r="F4535" s="44"/>
      <c r="G4535" s="45">
        <v>60</v>
      </c>
      <c r="H4535" s="46">
        <v>0</v>
      </c>
      <c r="I4535" s="44" t="s">
        <v>693</v>
      </c>
      <c r="J4535" s="44" t="s">
        <v>694</v>
      </c>
      <c r="K4535" s="44" t="s">
        <v>566</v>
      </c>
      <c r="L4535" s="44" t="s">
        <v>683</v>
      </c>
      <c r="M4535" s="44" t="s">
        <v>1078</v>
      </c>
      <c r="N4535" s="44"/>
      <c r="O4535" s="44" t="s">
        <v>9880</v>
      </c>
      <c r="P4535" s="44" t="s">
        <v>9876</v>
      </c>
      <c r="Q4535" s="44" t="s">
        <v>4245</v>
      </c>
    </row>
    <row r="4536" spans="1:17" x14ac:dyDescent="0.25">
      <c r="A4536" s="44" t="s">
        <v>13564</v>
      </c>
      <c r="B4536" s="44" t="s">
        <v>13565</v>
      </c>
      <c r="C4536" s="44" t="s">
        <v>13566</v>
      </c>
      <c r="D4536" s="44"/>
      <c r="E4536" s="44" t="s">
        <v>10109</v>
      </c>
      <c r="F4536" s="44"/>
      <c r="G4536" s="45">
        <v>60</v>
      </c>
      <c r="H4536" s="46">
        <v>0</v>
      </c>
      <c r="I4536" s="44" t="s">
        <v>617</v>
      </c>
      <c r="J4536" s="44" t="s">
        <v>618</v>
      </c>
      <c r="K4536" s="44" t="s">
        <v>566</v>
      </c>
      <c r="L4536" s="44" t="s">
        <v>643</v>
      </c>
      <c r="M4536" s="44" t="s">
        <v>644</v>
      </c>
      <c r="N4536" s="44"/>
      <c r="O4536" s="44" t="s">
        <v>9880</v>
      </c>
      <c r="P4536" s="44" t="s">
        <v>9876</v>
      </c>
      <c r="Q4536" s="44" t="s">
        <v>570</v>
      </c>
    </row>
    <row r="4537" spans="1:17" x14ac:dyDescent="0.25">
      <c r="A4537" s="44" t="s">
        <v>13567</v>
      </c>
      <c r="B4537" s="44" t="s">
        <v>10117</v>
      </c>
      <c r="C4537" s="44" t="s">
        <v>13568</v>
      </c>
      <c r="D4537" s="44" t="s">
        <v>74</v>
      </c>
      <c r="E4537" s="44" t="s">
        <v>9899</v>
      </c>
      <c r="F4537" s="44"/>
      <c r="G4537" s="45">
        <v>60</v>
      </c>
      <c r="H4537" s="46">
        <v>0</v>
      </c>
      <c r="I4537" s="44" t="s">
        <v>5074</v>
      </c>
      <c r="J4537" s="44" t="s">
        <v>5075</v>
      </c>
      <c r="K4537" s="44" t="s">
        <v>566</v>
      </c>
      <c r="L4537" s="44" t="s">
        <v>683</v>
      </c>
      <c r="M4537" s="44" t="s">
        <v>11258</v>
      </c>
      <c r="N4537" s="44"/>
      <c r="O4537" s="44" t="s">
        <v>9880</v>
      </c>
      <c r="P4537" s="44" t="s">
        <v>9876</v>
      </c>
      <c r="Q4537" s="44" t="s">
        <v>4245</v>
      </c>
    </row>
    <row r="4538" spans="1:17" x14ac:dyDescent="0.25">
      <c r="A4538" s="44" t="s">
        <v>13569</v>
      </c>
      <c r="B4538" s="44" t="s">
        <v>10111</v>
      </c>
      <c r="C4538" s="44" t="s">
        <v>13570</v>
      </c>
      <c r="D4538" s="44"/>
      <c r="E4538" s="44" t="s">
        <v>9878</v>
      </c>
      <c r="F4538" s="44" t="s">
        <v>74</v>
      </c>
      <c r="G4538" s="45">
        <v>60</v>
      </c>
      <c r="H4538" s="46">
        <v>0</v>
      </c>
      <c r="I4538" s="44" t="s">
        <v>623</v>
      </c>
      <c r="J4538" s="44" t="s">
        <v>624</v>
      </c>
      <c r="K4538" s="44" t="s">
        <v>566</v>
      </c>
      <c r="L4538" s="44" t="s">
        <v>567</v>
      </c>
      <c r="M4538" s="44" t="s">
        <v>795</v>
      </c>
      <c r="N4538" s="44"/>
      <c r="O4538" s="44" t="s">
        <v>9880</v>
      </c>
      <c r="P4538" s="44" t="s">
        <v>9876</v>
      </c>
      <c r="Q4538" s="44" t="s">
        <v>570</v>
      </c>
    </row>
    <row r="4539" spans="1:17" x14ac:dyDescent="0.25">
      <c r="A4539" s="44" t="s">
        <v>13571</v>
      </c>
      <c r="B4539" s="44" t="s">
        <v>10111</v>
      </c>
      <c r="C4539" s="44" t="s">
        <v>13572</v>
      </c>
      <c r="D4539" s="44"/>
      <c r="E4539" s="44" t="s">
        <v>9878</v>
      </c>
      <c r="F4539" s="44" t="s">
        <v>74</v>
      </c>
      <c r="G4539" s="45">
        <v>60</v>
      </c>
      <c r="H4539" s="46">
        <v>0</v>
      </c>
      <c r="I4539" s="44" t="s">
        <v>575</v>
      </c>
      <c r="J4539" s="44" t="s">
        <v>576</v>
      </c>
      <c r="K4539" s="44" t="s">
        <v>566</v>
      </c>
      <c r="L4539" s="44" t="s">
        <v>567</v>
      </c>
      <c r="M4539" s="44" t="s">
        <v>629</v>
      </c>
      <c r="N4539" s="44"/>
      <c r="O4539" s="44" t="s">
        <v>9880</v>
      </c>
      <c r="P4539" s="44" t="s">
        <v>9876</v>
      </c>
      <c r="Q4539" s="44" t="s">
        <v>570</v>
      </c>
    </row>
    <row r="4540" spans="1:17" x14ac:dyDescent="0.25">
      <c r="A4540" s="44" t="s">
        <v>13573</v>
      </c>
      <c r="B4540" s="44" t="s">
        <v>10117</v>
      </c>
      <c r="C4540" s="44" t="s">
        <v>13574</v>
      </c>
      <c r="D4540" s="44" t="s">
        <v>74</v>
      </c>
      <c r="E4540" s="44" t="s">
        <v>10891</v>
      </c>
      <c r="F4540" s="44"/>
      <c r="G4540" s="45">
        <v>60</v>
      </c>
      <c r="H4540" s="46">
        <v>0</v>
      </c>
      <c r="I4540" s="44" t="s">
        <v>681</v>
      </c>
      <c r="J4540" s="44" t="s">
        <v>682</v>
      </c>
      <c r="K4540" s="44" t="s">
        <v>566</v>
      </c>
      <c r="L4540" s="44" t="s">
        <v>683</v>
      </c>
      <c r="M4540" s="44" t="s">
        <v>6624</v>
      </c>
      <c r="N4540" s="44"/>
      <c r="O4540" s="44" t="s">
        <v>9880</v>
      </c>
      <c r="P4540" s="44" t="s">
        <v>9876</v>
      </c>
      <c r="Q4540" s="44" t="s">
        <v>4245</v>
      </c>
    </row>
    <row r="4541" spans="1:17" x14ac:dyDescent="0.25">
      <c r="A4541" s="44" t="s">
        <v>13575</v>
      </c>
      <c r="B4541" s="44" t="s">
        <v>10117</v>
      </c>
      <c r="C4541" s="44" t="s">
        <v>13576</v>
      </c>
      <c r="D4541" s="44" t="s">
        <v>74</v>
      </c>
      <c r="E4541" s="44" t="s">
        <v>9899</v>
      </c>
      <c r="F4541" s="44"/>
      <c r="G4541" s="45">
        <v>60</v>
      </c>
      <c r="H4541" s="46">
        <v>0</v>
      </c>
      <c r="I4541" s="44" t="s">
        <v>681</v>
      </c>
      <c r="J4541" s="44" t="s">
        <v>682</v>
      </c>
      <c r="K4541" s="44" t="s">
        <v>566</v>
      </c>
      <c r="L4541" s="44" t="s">
        <v>683</v>
      </c>
      <c r="M4541" s="44" t="s">
        <v>1179</v>
      </c>
      <c r="N4541" s="44"/>
      <c r="O4541" s="44" t="s">
        <v>9880</v>
      </c>
      <c r="P4541" s="44" t="s">
        <v>9876</v>
      </c>
      <c r="Q4541" s="44" t="s">
        <v>4245</v>
      </c>
    </row>
    <row r="4542" spans="1:17" x14ac:dyDescent="0.25">
      <c r="A4542" s="44" t="s">
        <v>13577</v>
      </c>
      <c r="B4542" s="44" t="s">
        <v>10111</v>
      </c>
      <c r="C4542" s="44" t="s">
        <v>13578</v>
      </c>
      <c r="D4542" s="44"/>
      <c r="E4542" s="44" t="s">
        <v>9878</v>
      </c>
      <c r="F4542" s="44" t="s">
        <v>74</v>
      </c>
      <c r="G4542" s="45">
        <v>60</v>
      </c>
      <c r="H4542" s="46">
        <v>0</v>
      </c>
      <c r="I4542" s="44" t="s">
        <v>623</v>
      </c>
      <c r="J4542" s="44" t="s">
        <v>624</v>
      </c>
      <c r="K4542" s="44" t="s">
        <v>566</v>
      </c>
      <c r="L4542" s="44" t="s">
        <v>567</v>
      </c>
      <c r="M4542" s="44" t="s">
        <v>667</v>
      </c>
      <c r="N4542" s="44"/>
      <c r="O4542" s="44" t="s">
        <v>9880</v>
      </c>
      <c r="P4542" s="44" t="s">
        <v>9876</v>
      </c>
      <c r="Q4542" s="44" t="s">
        <v>570</v>
      </c>
    </row>
    <row r="4543" spans="1:17" x14ac:dyDescent="0.25">
      <c r="A4543" s="44" t="s">
        <v>13579</v>
      </c>
      <c r="B4543" s="44" t="s">
        <v>10111</v>
      </c>
      <c r="C4543" s="44" t="s">
        <v>13580</v>
      </c>
      <c r="D4543" s="44"/>
      <c r="E4543" s="44" t="s">
        <v>9878</v>
      </c>
      <c r="F4543" s="44" t="s">
        <v>74</v>
      </c>
      <c r="G4543" s="45">
        <v>60</v>
      </c>
      <c r="H4543" s="46">
        <v>0</v>
      </c>
      <c r="I4543" s="44" t="s">
        <v>575</v>
      </c>
      <c r="J4543" s="44" t="s">
        <v>576</v>
      </c>
      <c r="K4543" s="44" t="s">
        <v>566</v>
      </c>
      <c r="L4543" s="44" t="s">
        <v>567</v>
      </c>
      <c r="M4543" s="44" t="s">
        <v>629</v>
      </c>
      <c r="N4543" s="44"/>
      <c r="O4543" s="44" t="s">
        <v>9880</v>
      </c>
      <c r="P4543" s="44" t="s">
        <v>9876</v>
      </c>
      <c r="Q4543" s="44" t="s">
        <v>570</v>
      </c>
    </row>
    <row r="4544" spans="1:17" x14ac:dyDescent="0.25">
      <c r="A4544" s="44" t="s">
        <v>13581</v>
      </c>
      <c r="B4544" s="44" t="s">
        <v>13582</v>
      </c>
      <c r="C4544" s="44" t="s">
        <v>13583</v>
      </c>
      <c r="D4544" s="44"/>
      <c r="E4544" s="44" t="s">
        <v>10109</v>
      </c>
      <c r="F4544" s="44"/>
      <c r="G4544" s="45">
        <v>60</v>
      </c>
      <c r="H4544" s="46">
        <v>0</v>
      </c>
      <c r="I4544" s="44" t="s">
        <v>617</v>
      </c>
      <c r="J4544" s="44" t="s">
        <v>618</v>
      </c>
      <c r="K4544" s="44" t="s">
        <v>566</v>
      </c>
      <c r="L4544" s="44" t="s">
        <v>899</v>
      </c>
      <c r="M4544" s="44" t="s">
        <v>644</v>
      </c>
      <c r="N4544" s="44"/>
      <c r="O4544" s="44" t="s">
        <v>9880</v>
      </c>
      <c r="P4544" s="44" t="s">
        <v>9876</v>
      </c>
      <c r="Q4544" s="44" t="s">
        <v>570</v>
      </c>
    </row>
    <row r="4545" spans="1:17" x14ac:dyDescent="0.25">
      <c r="A4545" s="44" t="s">
        <v>13584</v>
      </c>
      <c r="B4545" s="44" t="s">
        <v>10117</v>
      </c>
      <c r="C4545" s="44" t="s">
        <v>13585</v>
      </c>
      <c r="D4545" s="44" t="s">
        <v>74</v>
      </c>
      <c r="E4545" s="44" t="s">
        <v>9899</v>
      </c>
      <c r="F4545" s="44"/>
      <c r="G4545" s="45">
        <v>60</v>
      </c>
      <c r="H4545" s="46">
        <v>0</v>
      </c>
      <c r="I4545" s="44" t="s">
        <v>693</v>
      </c>
      <c r="J4545" s="44" t="s">
        <v>694</v>
      </c>
      <c r="K4545" s="44" t="s">
        <v>566</v>
      </c>
      <c r="L4545" s="44" t="s">
        <v>683</v>
      </c>
      <c r="M4545" s="44" t="s">
        <v>1078</v>
      </c>
      <c r="N4545" s="44"/>
      <c r="O4545" s="44" t="s">
        <v>9880</v>
      </c>
      <c r="P4545" s="44" t="s">
        <v>9876</v>
      </c>
      <c r="Q4545" s="44" t="s">
        <v>4245</v>
      </c>
    </row>
    <row r="4546" spans="1:17" x14ac:dyDescent="0.25">
      <c r="A4546" s="44" t="s">
        <v>13586</v>
      </c>
      <c r="B4546" s="44" t="s">
        <v>10128</v>
      </c>
      <c r="C4546" s="44" t="s">
        <v>13587</v>
      </c>
      <c r="D4546" s="44" t="s">
        <v>74</v>
      </c>
      <c r="E4546" s="44" t="s">
        <v>9899</v>
      </c>
      <c r="F4546" s="44"/>
      <c r="G4546" s="45">
        <v>60</v>
      </c>
      <c r="H4546" s="46">
        <v>0</v>
      </c>
      <c r="I4546" s="44" t="s">
        <v>5074</v>
      </c>
      <c r="J4546" s="44" t="s">
        <v>5075</v>
      </c>
      <c r="K4546" s="44" t="s">
        <v>566</v>
      </c>
      <c r="L4546" s="44" t="s">
        <v>683</v>
      </c>
      <c r="M4546" s="44" t="s">
        <v>1237</v>
      </c>
      <c r="N4546" s="44"/>
      <c r="O4546" s="44" t="s">
        <v>9880</v>
      </c>
      <c r="P4546" s="44" t="s">
        <v>9876</v>
      </c>
      <c r="Q4546" s="44" t="s">
        <v>4245</v>
      </c>
    </row>
    <row r="4547" spans="1:17" x14ac:dyDescent="0.25">
      <c r="A4547" s="44" t="s">
        <v>13588</v>
      </c>
      <c r="B4547" s="44" t="s">
        <v>10128</v>
      </c>
      <c r="C4547" s="44" t="s">
        <v>13589</v>
      </c>
      <c r="D4547" s="44" t="s">
        <v>74</v>
      </c>
      <c r="E4547" s="44" t="s">
        <v>9899</v>
      </c>
      <c r="F4547" s="44"/>
      <c r="G4547" s="45">
        <v>60</v>
      </c>
      <c r="H4547" s="46">
        <v>0</v>
      </c>
      <c r="I4547" s="44" t="s">
        <v>5074</v>
      </c>
      <c r="J4547" s="44" t="s">
        <v>5075</v>
      </c>
      <c r="K4547" s="44" t="s">
        <v>566</v>
      </c>
      <c r="L4547" s="44" t="s">
        <v>683</v>
      </c>
      <c r="M4547" s="44" t="s">
        <v>11250</v>
      </c>
      <c r="N4547" s="44"/>
      <c r="O4547" s="44" t="s">
        <v>9880</v>
      </c>
      <c r="P4547" s="44" t="s">
        <v>9876</v>
      </c>
      <c r="Q4547" s="44" t="s">
        <v>4245</v>
      </c>
    </row>
    <row r="4548" spans="1:17" x14ac:dyDescent="0.25">
      <c r="A4548" s="44" t="s">
        <v>13590</v>
      </c>
      <c r="B4548" s="44" t="s">
        <v>10117</v>
      </c>
      <c r="C4548" s="44" t="s">
        <v>13591</v>
      </c>
      <c r="D4548" s="44" t="s">
        <v>74</v>
      </c>
      <c r="E4548" s="44" t="s">
        <v>9899</v>
      </c>
      <c r="F4548" s="44"/>
      <c r="G4548" s="45">
        <v>60</v>
      </c>
      <c r="H4548" s="46">
        <v>0</v>
      </c>
      <c r="I4548" s="44" t="s">
        <v>681</v>
      </c>
      <c r="J4548" s="44" t="s">
        <v>682</v>
      </c>
      <c r="K4548" s="44" t="s">
        <v>566</v>
      </c>
      <c r="L4548" s="44" t="s">
        <v>683</v>
      </c>
      <c r="M4548" s="44" t="s">
        <v>1106</v>
      </c>
      <c r="N4548" s="44"/>
      <c r="O4548" s="44" t="s">
        <v>9880</v>
      </c>
      <c r="P4548" s="44" t="s">
        <v>9876</v>
      </c>
      <c r="Q4548" s="44" t="s">
        <v>4245</v>
      </c>
    </row>
    <row r="4549" spans="1:17" x14ac:dyDescent="0.25">
      <c r="A4549" s="44" t="s">
        <v>13592</v>
      </c>
      <c r="B4549" s="44" t="s">
        <v>10117</v>
      </c>
      <c r="C4549" s="44" t="s">
        <v>13593</v>
      </c>
      <c r="D4549" s="44" t="s">
        <v>74</v>
      </c>
      <c r="E4549" s="44" t="s">
        <v>10891</v>
      </c>
      <c r="F4549" s="44"/>
      <c r="G4549" s="45">
        <v>60</v>
      </c>
      <c r="H4549" s="46">
        <v>0</v>
      </c>
      <c r="I4549" s="44" t="s">
        <v>681</v>
      </c>
      <c r="J4549" s="44" t="s">
        <v>682</v>
      </c>
      <c r="K4549" s="44" t="s">
        <v>566</v>
      </c>
      <c r="L4549" s="44" t="s">
        <v>683</v>
      </c>
      <c r="M4549" s="44" t="s">
        <v>6624</v>
      </c>
      <c r="N4549" s="44"/>
      <c r="O4549" s="44" t="s">
        <v>9880</v>
      </c>
      <c r="P4549" s="44" t="s">
        <v>9876</v>
      </c>
      <c r="Q4549" s="44" t="s">
        <v>4245</v>
      </c>
    </row>
    <row r="4550" spans="1:17" x14ac:dyDescent="0.25">
      <c r="A4550" s="44" t="s">
        <v>13594</v>
      </c>
      <c r="B4550" s="44" t="s">
        <v>10137</v>
      </c>
      <c r="C4550" s="44" t="s">
        <v>13595</v>
      </c>
      <c r="D4550" s="44"/>
      <c r="E4550" s="44" t="s">
        <v>9878</v>
      </c>
      <c r="F4550" s="44" t="s">
        <v>74</v>
      </c>
      <c r="G4550" s="45">
        <v>60</v>
      </c>
      <c r="H4550" s="46">
        <v>0</v>
      </c>
      <c r="I4550" s="44" t="s">
        <v>657</v>
      </c>
      <c r="J4550" s="44" t="s">
        <v>658</v>
      </c>
      <c r="K4550" s="44" t="s">
        <v>566</v>
      </c>
      <c r="L4550" s="44" t="s">
        <v>567</v>
      </c>
      <c r="M4550" s="44" t="s">
        <v>568</v>
      </c>
      <c r="N4550" s="44"/>
      <c r="O4550" s="44" t="s">
        <v>9880</v>
      </c>
      <c r="P4550" s="44" t="s">
        <v>9876</v>
      </c>
      <c r="Q4550" s="44" t="s">
        <v>570</v>
      </c>
    </row>
    <row r="4551" spans="1:17" x14ac:dyDescent="0.25">
      <c r="A4551" s="44" t="s">
        <v>13596</v>
      </c>
      <c r="B4551" s="44" t="s">
        <v>10137</v>
      </c>
      <c r="C4551" s="44" t="s">
        <v>13597</v>
      </c>
      <c r="D4551" s="44"/>
      <c r="E4551" s="44" t="s">
        <v>9878</v>
      </c>
      <c r="F4551" s="44" t="s">
        <v>74</v>
      </c>
      <c r="G4551" s="45">
        <v>60</v>
      </c>
      <c r="H4551" s="46">
        <v>0</v>
      </c>
      <c r="I4551" s="44" t="s">
        <v>657</v>
      </c>
      <c r="J4551" s="44" t="s">
        <v>658</v>
      </c>
      <c r="K4551" s="44" t="s">
        <v>566</v>
      </c>
      <c r="L4551" s="44" t="s">
        <v>567</v>
      </c>
      <c r="M4551" s="44" t="s">
        <v>568</v>
      </c>
      <c r="N4551" s="44"/>
      <c r="O4551" s="44" t="s">
        <v>9880</v>
      </c>
      <c r="P4551" s="44" t="s">
        <v>9876</v>
      </c>
      <c r="Q4551" s="44" t="s">
        <v>570</v>
      </c>
    </row>
    <row r="4552" spans="1:17" x14ac:dyDescent="0.25">
      <c r="A4552" s="44" t="s">
        <v>13598</v>
      </c>
      <c r="B4552" s="44" t="s">
        <v>10117</v>
      </c>
      <c r="C4552" s="44" t="s">
        <v>13599</v>
      </c>
      <c r="D4552" s="44" t="s">
        <v>74</v>
      </c>
      <c r="E4552" s="44" t="s">
        <v>9899</v>
      </c>
      <c r="F4552" s="44"/>
      <c r="G4552" s="45">
        <v>60</v>
      </c>
      <c r="H4552" s="46">
        <v>0</v>
      </c>
      <c r="I4552" s="44" t="s">
        <v>5074</v>
      </c>
      <c r="J4552" s="44" t="s">
        <v>5075</v>
      </c>
      <c r="K4552" s="44" t="s">
        <v>566</v>
      </c>
      <c r="L4552" s="44" t="s">
        <v>683</v>
      </c>
      <c r="M4552" s="44" t="s">
        <v>1899</v>
      </c>
      <c r="N4552" s="44"/>
      <c r="O4552" s="44" t="s">
        <v>9880</v>
      </c>
      <c r="P4552" s="44" t="s">
        <v>9876</v>
      </c>
      <c r="Q4552" s="44" t="s">
        <v>4245</v>
      </c>
    </row>
    <row r="4553" spans="1:17" x14ac:dyDescent="0.25">
      <c r="A4553" s="44" t="s">
        <v>13600</v>
      </c>
      <c r="B4553" s="44" t="s">
        <v>10117</v>
      </c>
      <c r="C4553" s="44" t="s">
        <v>13601</v>
      </c>
      <c r="D4553" s="44" t="s">
        <v>74</v>
      </c>
      <c r="E4553" s="44" t="s">
        <v>10891</v>
      </c>
      <c r="F4553" s="44"/>
      <c r="G4553" s="45">
        <v>60</v>
      </c>
      <c r="H4553" s="46">
        <v>0</v>
      </c>
      <c r="I4553" s="44" t="s">
        <v>681</v>
      </c>
      <c r="J4553" s="44" t="s">
        <v>682</v>
      </c>
      <c r="K4553" s="44" t="s">
        <v>566</v>
      </c>
      <c r="L4553" s="44" t="s">
        <v>683</v>
      </c>
      <c r="M4553" s="44" t="s">
        <v>6624</v>
      </c>
      <c r="N4553" s="44"/>
      <c r="O4553" s="44" t="s">
        <v>9880</v>
      </c>
      <c r="P4553" s="44" t="s">
        <v>9876</v>
      </c>
      <c r="Q4553" s="44" t="s">
        <v>4245</v>
      </c>
    </row>
    <row r="4554" spans="1:17" x14ac:dyDescent="0.25">
      <c r="A4554" s="44" t="s">
        <v>13602</v>
      </c>
      <c r="B4554" s="44" t="s">
        <v>10117</v>
      </c>
      <c r="C4554" s="44" t="s">
        <v>13603</v>
      </c>
      <c r="D4554" s="44" t="s">
        <v>74</v>
      </c>
      <c r="E4554" s="44" t="s">
        <v>9899</v>
      </c>
      <c r="F4554" s="44"/>
      <c r="G4554" s="45">
        <v>60</v>
      </c>
      <c r="H4554" s="46">
        <v>0</v>
      </c>
      <c r="I4554" s="44" t="s">
        <v>5074</v>
      </c>
      <c r="J4554" s="44" t="s">
        <v>5075</v>
      </c>
      <c r="K4554" s="44" t="s">
        <v>566</v>
      </c>
      <c r="L4554" s="44" t="s">
        <v>683</v>
      </c>
      <c r="M4554" s="44" t="s">
        <v>11258</v>
      </c>
      <c r="N4554" s="44"/>
      <c r="O4554" s="44" t="s">
        <v>9880</v>
      </c>
      <c r="P4554" s="44" t="s">
        <v>9876</v>
      </c>
      <c r="Q4554" s="44" t="s">
        <v>4245</v>
      </c>
    </row>
    <row r="4555" spans="1:17" x14ac:dyDescent="0.25">
      <c r="A4555" s="44" t="s">
        <v>13604</v>
      </c>
      <c r="B4555" s="44" t="s">
        <v>10117</v>
      </c>
      <c r="C4555" s="44" t="s">
        <v>13605</v>
      </c>
      <c r="D4555" s="44" t="s">
        <v>74</v>
      </c>
      <c r="E4555" s="44" t="s">
        <v>9899</v>
      </c>
      <c r="F4555" s="44"/>
      <c r="G4555" s="45">
        <v>60</v>
      </c>
      <c r="H4555" s="46">
        <v>0</v>
      </c>
      <c r="I4555" s="44" t="s">
        <v>5074</v>
      </c>
      <c r="J4555" s="44" t="s">
        <v>5075</v>
      </c>
      <c r="K4555" s="44" t="s">
        <v>566</v>
      </c>
      <c r="L4555" s="44" t="s">
        <v>683</v>
      </c>
      <c r="M4555" s="44" t="s">
        <v>1237</v>
      </c>
      <c r="N4555" s="44"/>
      <c r="O4555" s="44" t="s">
        <v>9880</v>
      </c>
      <c r="P4555" s="44" t="s">
        <v>9876</v>
      </c>
      <c r="Q4555" s="44" t="s">
        <v>4245</v>
      </c>
    </row>
    <row r="4556" spans="1:17" x14ac:dyDescent="0.25">
      <c r="A4556" s="44" t="s">
        <v>13606</v>
      </c>
      <c r="B4556" s="44" t="s">
        <v>10117</v>
      </c>
      <c r="C4556" s="44" t="s">
        <v>13607</v>
      </c>
      <c r="D4556" s="44" t="s">
        <v>74</v>
      </c>
      <c r="E4556" s="44" t="s">
        <v>10891</v>
      </c>
      <c r="F4556" s="44"/>
      <c r="G4556" s="45">
        <v>60</v>
      </c>
      <c r="H4556" s="46">
        <v>0</v>
      </c>
      <c r="I4556" s="44" t="s">
        <v>681</v>
      </c>
      <c r="J4556" s="44" t="s">
        <v>682</v>
      </c>
      <c r="K4556" s="44" t="s">
        <v>566</v>
      </c>
      <c r="L4556" s="44" t="s">
        <v>683</v>
      </c>
      <c r="M4556" s="44" t="s">
        <v>6624</v>
      </c>
      <c r="N4556" s="44"/>
      <c r="O4556" s="44" t="s">
        <v>9880</v>
      </c>
      <c r="P4556" s="44" t="s">
        <v>9876</v>
      </c>
      <c r="Q4556" s="44" t="s">
        <v>4245</v>
      </c>
    </row>
    <row r="4557" spans="1:17" x14ac:dyDescent="0.25">
      <c r="A4557" s="44" t="s">
        <v>13608</v>
      </c>
      <c r="B4557" s="44" t="s">
        <v>10117</v>
      </c>
      <c r="C4557" s="44" t="s">
        <v>13609</v>
      </c>
      <c r="D4557" s="44" t="s">
        <v>74</v>
      </c>
      <c r="E4557" s="44" t="s">
        <v>9899</v>
      </c>
      <c r="F4557" s="44"/>
      <c r="G4557" s="45">
        <v>60</v>
      </c>
      <c r="H4557" s="46">
        <v>0</v>
      </c>
      <c r="I4557" s="44" t="s">
        <v>693</v>
      </c>
      <c r="J4557" s="44" t="s">
        <v>694</v>
      </c>
      <c r="K4557" s="44" t="s">
        <v>566</v>
      </c>
      <c r="L4557" s="44" t="s">
        <v>683</v>
      </c>
      <c r="M4557" s="44" t="s">
        <v>1078</v>
      </c>
      <c r="N4557" s="44"/>
      <c r="O4557" s="44" t="s">
        <v>9880</v>
      </c>
      <c r="P4557" s="44" t="s">
        <v>9876</v>
      </c>
      <c r="Q4557" s="44" t="s">
        <v>4245</v>
      </c>
    </row>
    <row r="4558" spans="1:17" x14ac:dyDescent="0.25">
      <c r="A4558" s="44" t="s">
        <v>13610</v>
      </c>
      <c r="B4558" s="44" t="s">
        <v>10111</v>
      </c>
      <c r="C4558" s="44" t="s">
        <v>13611</v>
      </c>
      <c r="D4558" s="44"/>
      <c r="E4558" s="44" t="s">
        <v>9878</v>
      </c>
      <c r="F4558" s="44" t="s">
        <v>74</v>
      </c>
      <c r="G4558" s="45">
        <v>60</v>
      </c>
      <c r="H4558" s="46">
        <v>0</v>
      </c>
      <c r="I4558" s="44" t="s">
        <v>575</v>
      </c>
      <c r="J4558" s="44" t="s">
        <v>576</v>
      </c>
      <c r="K4558" s="44" t="s">
        <v>566</v>
      </c>
      <c r="L4558" s="44" t="s">
        <v>567</v>
      </c>
      <c r="M4558" s="44" t="s">
        <v>629</v>
      </c>
      <c r="N4558" s="44"/>
      <c r="O4558" s="44" t="s">
        <v>9880</v>
      </c>
      <c r="P4558" s="44" t="s">
        <v>9876</v>
      </c>
      <c r="Q4558" s="44" t="s">
        <v>570</v>
      </c>
    </row>
    <row r="4559" spans="1:17" x14ac:dyDescent="0.25">
      <c r="A4559" s="44" t="s">
        <v>13612</v>
      </c>
      <c r="B4559" s="44" t="s">
        <v>10111</v>
      </c>
      <c r="C4559" s="44" t="s">
        <v>13613</v>
      </c>
      <c r="D4559" s="44"/>
      <c r="E4559" s="44" t="s">
        <v>9878</v>
      </c>
      <c r="F4559" s="44" t="s">
        <v>74</v>
      </c>
      <c r="G4559" s="45">
        <v>60</v>
      </c>
      <c r="H4559" s="46">
        <v>0</v>
      </c>
      <c r="I4559" s="44" t="s">
        <v>583</v>
      </c>
      <c r="J4559" s="44" t="s">
        <v>584</v>
      </c>
      <c r="K4559" s="44" t="s">
        <v>566</v>
      </c>
      <c r="L4559" s="44" t="s">
        <v>567</v>
      </c>
      <c r="M4559" s="44" t="s">
        <v>710</v>
      </c>
      <c r="N4559" s="44"/>
      <c r="O4559" s="44" t="s">
        <v>9880</v>
      </c>
      <c r="P4559" s="44" t="s">
        <v>9876</v>
      </c>
      <c r="Q4559" s="44" t="s">
        <v>570</v>
      </c>
    </row>
    <row r="4560" spans="1:17" x14ac:dyDescent="0.25">
      <c r="A4560" s="44" t="s">
        <v>13614</v>
      </c>
      <c r="B4560" s="44" t="s">
        <v>10111</v>
      </c>
      <c r="C4560" s="44" t="s">
        <v>13615</v>
      </c>
      <c r="D4560" s="44"/>
      <c r="E4560" s="44" t="s">
        <v>9878</v>
      </c>
      <c r="F4560" s="44" t="s">
        <v>74</v>
      </c>
      <c r="G4560" s="45">
        <v>60</v>
      </c>
      <c r="H4560" s="46">
        <v>0</v>
      </c>
      <c r="I4560" s="44" t="s">
        <v>583</v>
      </c>
      <c r="J4560" s="44" t="s">
        <v>584</v>
      </c>
      <c r="K4560" s="44" t="s">
        <v>566</v>
      </c>
      <c r="L4560" s="44" t="s">
        <v>567</v>
      </c>
      <c r="M4560" s="44" t="s">
        <v>619</v>
      </c>
      <c r="N4560" s="44"/>
      <c r="O4560" s="44" t="s">
        <v>9880</v>
      </c>
      <c r="P4560" s="44" t="s">
        <v>9876</v>
      </c>
      <c r="Q4560" s="44" t="s">
        <v>570</v>
      </c>
    </row>
    <row r="4561" spans="1:17" x14ac:dyDescent="0.25">
      <c r="A4561" s="44" t="s">
        <v>13616</v>
      </c>
      <c r="B4561" s="44" t="s">
        <v>10111</v>
      </c>
      <c r="C4561" s="44" t="s">
        <v>13617</v>
      </c>
      <c r="D4561" s="44"/>
      <c r="E4561" s="44" t="s">
        <v>9878</v>
      </c>
      <c r="F4561" s="44" t="s">
        <v>74</v>
      </c>
      <c r="G4561" s="45">
        <v>60</v>
      </c>
      <c r="H4561" s="46">
        <v>0</v>
      </c>
      <c r="I4561" s="44" t="s">
        <v>657</v>
      </c>
      <c r="J4561" s="44" t="s">
        <v>658</v>
      </c>
      <c r="K4561" s="44" t="s">
        <v>566</v>
      </c>
      <c r="L4561" s="44" t="s">
        <v>567</v>
      </c>
      <c r="M4561" s="44" t="s">
        <v>659</v>
      </c>
      <c r="N4561" s="44"/>
      <c r="O4561" s="44" t="s">
        <v>9880</v>
      </c>
      <c r="P4561" s="44" t="s">
        <v>9876</v>
      </c>
      <c r="Q4561" s="44" t="s">
        <v>570</v>
      </c>
    </row>
    <row r="4562" spans="1:17" x14ac:dyDescent="0.25">
      <c r="A4562" s="44" t="s">
        <v>13618</v>
      </c>
      <c r="B4562" s="44" t="s">
        <v>10117</v>
      </c>
      <c r="C4562" s="44" t="s">
        <v>13619</v>
      </c>
      <c r="D4562" s="44" t="s">
        <v>74</v>
      </c>
      <c r="E4562" s="44" t="s">
        <v>10891</v>
      </c>
      <c r="F4562" s="44"/>
      <c r="G4562" s="45">
        <v>60</v>
      </c>
      <c r="H4562" s="46">
        <v>0</v>
      </c>
      <c r="I4562" s="44" t="s">
        <v>681</v>
      </c>
      <c r="J4562" s="44" t="s">
        <v>682</v>
      </c>
      <c r="K4562" s="44" t="s">
        <v>566</v>
      </c>
      <c r="L4562" s="44" t="s">
        <v>683</v>
      </c>
      <c r="M4562" s="44" t="s">
        <v>6624</v>
      </c>
      <c r="N4562" s="44"/>
      <c r="O4562" s="44" t="s">
        <v>9880</v>
      </c>
      <c r="P4562" s="44" t="s">
        <v>9876</v>
      </c>
      <c r="Q4562" s="44" t="s">
        <v>4245</v>
      </c>
    </row>
    <row r="4563" spans="1:17" x14ac:dyDescent="0.25">
      <c r="A4563" s="44" t="s">
        <v>13620</v>
      </c>
      <c r="B4563" s="44" t="s">
        <v>10117</v>
      </c>
      <c r="C4563" s="44" t="s">
        <v>13621</v>
      </c>
      <c r="D4563" s="44" t="s">
        <v>74</v>
      </c>
      <c r="E4563" s="44" t="s">
        <v>9899</v>
      </c>
      <c r="F4563" s="44"/>
      <c r="G4563" s="45">
        <v>60</v>
      </c>
      <c r="H4563" s="46">
        <v>0</v>
      </c>
      <c r="I4563" s="44" t="s">
        <v>693</v>
      </c>
      <c r="J4563" s="44" t="s">
        <v>694</v>
      </c>
      <c r="K4563" s="44" t="s">
        <v>566</v>
      </c>
      <c r="L4563" s="44" t="s">
        <v>683</v>
      </c>
      <c r="M4563" s="44" t="s">
        <v>1068</v>
      </c>
      <c r="N4563" s="44"/>
      <c r="O4563" s="44" t="s">
        <v>9880</v>
      </c>
      <c r="P4563" s="44" t="s">
        <v>9876</v>
      </c>
      <c r="Q4563" s="44" t="s">
        <v>4245</v>
      </c>
    </row>
    <row r="4564" spans="1:17" x14ac:dyDescent="0.25">
      <c r="A4564" s="44" t="s">
        <v>13622</v>
      </c>
      <c r="B4564" s="44" t="s">
        <v>10117</v>
      </c>
      <c r="C4564" s="44" t="s">
        <v>13623</v>
      </c>
      <c r="D4564" s="44" t="s">
        <v>74</v>
      </c>
      <c r="E4564" s="44" t="s">
        <v>10891</v>
      </c>
      <c r="F4564" s="44"/>
      <c r="G4564" s="45">
        <v>60</v>
      </c>
      <c r="H4564" s="46">
        <v>0</v>
      </c>
      <c r="I4564" s="44" t="s">
        <v>681</v>
      </c>
      <c r="J4564" s="44" t="s">
        <v>682</v>
      </c>
      <c r="K4564" s="44" t="s">
        <v>566</v>
      </c>
      <c r="L4564" s="44" t="s">
        <v>683</v>
      </c>
      <c r="M4564" s="44" t="s">
        <v>6624</v>
      </c>
      <c r="N4564" s="44"/>
      <c r="O4564" s="44" t="s">
        <v>9880</v>
      </c>
      <c r="P4564" s="44" t="s">
        <v>9876</v>
      </c>
      <c r="Q4564" s="44" t="s">
        <v>4245</v>
      </c>
    </row>
    <row r="4565" spans="1:17" x14ac:dyDescent="0.25">
      <c r="A4565" s="44" t="s">
        <v>13624</v>
      </c>
      <c r="B4565" s="44" t="s">
        <v>10117</v>
      </c>
      <c r="C4565" s="44" t="s">
        <v>13625</v>
      </c>
      <c r="D4565" s="44" t="s">
        <v>74</v>
      </c>
      <c r="E4565" s="44" t="s">
        <v>9899</v>
      </c>
      <c r="F4565" s="44"/>
      <c r="G4565" s="45">
        <v>60</v>
      </c>
      <c r="H4565" s="46">
        <v>0</v>
      </c>
      <c r="I4565" s="44" t="s">
        <v>693</v>
      </c>
      <c r="J4565" s="44" t="s">
        <v>694</v>
      </c>
      <c r="K4565" s="44" t="s">
        <v>566</v>
      </c>
      <c r="L4565" s="44" t="s">
        <v>683</v>
      </c>
      <c r="M4565" s="44" t="s">
        <v>1078</v>
      </c>
      <c r="N4565" s="44"/>
      <c r="O4565" s="44" t="s">
        <v>9880</v>
      </c>
      <c r="P4565" s="44" t="s">
        <v>9876</v>
      </c>
      <c r="Q4565" s="44" t="s">
        <v>4245</v>
      </c>
    </row>
    <row r="4566" spans="1:17" x14ac:dyDescent="0.25">
      <c r="A4566" s="44" t="s">
        <v>13626</v>
      </c>
      <c r="B4566" s="44" t="s">
        <v>10111</v>
      </c>
      <c r="C4566" s="44" t="s">
        <v>13627</v>
      </c>
      <c r="D4566" s="44"/>
      <c r="E4566" s="44" t="s">
        <v>9878</v>
      </c>
      <c r="F4566" s="44" t="s">
        <v>74</v>
      </c>
      <c r="G4566" s="45">
        <v>60</v>
      </c>
      <c r="H4566" s="46">
        <v>0</v>
      </c>
      <c r="I4566" s="44" t="s">
        <v>657</v>
      </c>
      <c r="J4566" s="44" t="s">
        <v>658</v>
      </c>
      <c r="K4566" s="44" t="s">
        <v>566</v>
      </c>
      <c r="L4566" s="44" t="s">
        <v>567</v>
      </c>
      <c r="M4566" s="44" t="s">
        <v>659</v>
      </c>
      <c r="N4566" s="44"/>
      <c r="O4566" s="44" t="s">
        <v>9880</v>
      </c>
      <c r="P4566" s="44" t="s">
        <v>9876</v>
      </c>
      <c r="Q4566" s="44" t="s">
        <v>570</v>
      </c>
    </row>
    <row r="4567" spans="1:17" x14ac:dyDescent="0.25">
      <c r="A4567" s="44" t="s">
        <v>13628</v>
      </c>
      <c r="B4567" s="44" t="s">
        <v>10111</v>
      </c>
      <c r="C4567" s="44" t="s">
        <v>13629</v>
      </c>
      <c r="D4567" s="44"/>
      <c r="E4567" s="44" t="s">
        <v>9878</v>
      </c>
      <c r="F4567" s="44" t="s">
        <v>74</v>
      </c>
      <c r="G4567" s="45">
        <v>60</v>
      </c>
      <c r="H4567" s="46">
        <v>0</v>
      </c>
      <c r="I4567" s="44" t="s">
        <v>789</v>
      </c>
      <c r="J4567" s="44" t="s">
        <v>790</v>
      </c>
      <c r="K4567" s="44" t="s">
        <v>566</v>
      </c>
      <c r="L4567" s="44" t="s">
        <v>567</v>
      </c>
      <c r="M4567" s="44" t="s">
        <v>948</v>
      </c>
      <c r="N4567" s="44"/>
      <c r="O4567" s="44" t="s">
        <v>9880</v>
      </c>
      <c r="P4567" s="44" t="s">
        <v>9876</v>
      </c>
      <c r="Q4567" s="44" t="s">
        <v>570</v>
      </c>
    </row>
    <row r="4568" spans="1:17" x14ac:dyDescent="0.25">
      <c r="A4568" s="44" t="s">
        <v>13630</v>
      </c>
      <c r="B4568" s="44" t="s">
        <v>10111</v>
      </c>
      <c r="C4568" s="44" t="s">
        <v>13631</v>
      </c>
      <c r="D4568" s="44"/>
      <c r="E4568" s="44" t="s">
        <v>9878</v>
      </c>
      <c r="F4568" s="44" t="s">
        <v>74</v>
      </c>
      <c r="G4568" s="45">
        <v>60</v>
      </c>
      <c r="H4568" s="46">
        <v>0</v>
      </c>
      <c r="I4568" s="44" t="s">
        <v>623</v>
      </c>
      <c r="J4568" s="44" t="s">
        <v>624</v>
      </c>
      <c r="K4568" s="44" t="s">
        <v>566</v>
      </c>
      <c r="L4568" s="44" t="s">
        <v>567</v>
      </c>
      <c r="M4568" s="44" t="s">
        <v>667</v>
      </c>
      <c r="N4568" s="44"/>
      <c r="O4568" s="44" t="s">
        <v>9880</v>
      </c>
      <c r="P4568" s="44" t="s">
        <v>9876</v>
      </c>
      <c r="Q4568" s="44" t="s">
        <v>570</v>
      </c>
    </row>
    <row r="4569" spans="1:17" x14ac:dyDescent="0.25">
      <c r="A4569" s="44" t="s">
        <v>13632</v>
      </c>
      <c r="B4569" s="44" t="s">
        <v>10117</v>
      </c>
      <c r="C4569" s="44" t="s">
        <v>13633</v>
      </c>
      <c r="D4569" s="44" t="s">
        <v>74</v>
      </c>
      <c r="E4569" s="44" t="s">
        <v>9899</v>
      </c>
      <c r="F4569" s="44"/>
      <c r="G4569" s="45">
        <v>60</v>
      </c>
      <c r="H4569" s="46">
        <v>0</v>
      </c>
      <c r="I4569" s="44" t="s">
        <v>681</v>
      </c>
      <c r="J4569" s="44" t="s">
        <v>682</v>
      </c>
      <c r="K4569" s="44" t="s">
        <v>566</v>
      </c>
      <c r="L4569" s="44" t="s">
        <v>683</v>
      </c>
      <c r="M4569" s="44" t="s">
        <v>1106</v>
      </c>
      <c r="N4569" s="44"/>
      <c r="O4569" s="44" t="s">
        <v>9880</v>
      </c>
      <c r="P4569" s="44" t="s">
        <v>9876</v>
      </c>
      <c r="Q4569" s="44" t="s">
        <v>4245</v>
      </c>
    </row>
    <row r="4570" spans="1:17" x14ac:dyDescent="0.25">
      <c r="A4570" s="44" t="s">
        <v>13634</v>
      </c>
      <c r="B4570" s="44" t="s">
        <v>10117</v>
      </c>
      <c r="C4570" s="44" t="s">
        <v>13635</v>
      </c>
      <c r="D4570" s="44" t="s">
        <v>74</v>
      </c>
      <c r="E4570" s="44" t="s">
        <v>9899</v>
      </c>
      <c r="F4570" s="44"/>
      <c r="G4570" s="45">
        <v>60</v>
      </c>
      <c r="H4570" s="46">
        <v>0</v>
      </c>
      <c r="I4570" s="44" t="s">
        <v>681</v>
      </c>
      <c r="J4570" s="44" t="s">
        <v>682</v>
      </c>
      <c r="K4570" s="44" t="s">
        <v>566</v>
      </c>
      <c r="L4570" s="44" t="s">
        <v>683</v>
      </c>
      <c r="M4570" s="44" t="s">
        <v>1014</v>
      </c>
      <c r="N4570" s="44"/>
      <c r="O4570" s="44" t="s">
        <v>9880</v>
      </c>
      <c r="P4570" s="44" t="s">
        <v>9876</v>
      </c>
      <c r="Q4570" s="44" t="s">
        <v>4245</v>
      </c>
    </row>
    <row r="4571" spans="1:17" x14ac:dyDescent="0.25">
      <c r="A4571" s="44" t="s">
        <v>13636</v>
      </c>
      <c r="B4571" s="44" t="s">
        <v>10117</v>
      </c>
      <c r="C4571" s="44" t="s">
        <v>13637</v>
      </c>
      <c r="D4571" s="44" t="s">
        <v>74</v>
      </c>
      <c r="E4571" s="44" t="s">
        <v>9899</v>
      </c>
      <c r="F4571" s="44"/>
      <c r="G4571" s="45">
        <v>60</v>
      </c>
      <c r="H4571" s="46">
        <v>0</v>
      </c>
      <c r="I4571" s="44" t="s">
        <v>693</v>
      </c>
      <c r="J4571" s="44" t="s">
        <v>694</v>
      </c>
      <c r="K4571" s="44" t="s">
        <v>566</v>
      </c>
      <c r="L4571" s="44" t="s">
        <v>683</v>
      </c>
      <c r="M4571" s="44" t="s">
        <v>1068</v>
      </c>
      <c r="N4571" s="44"/>
      <c r="O4571" s="44" t="s">
        <v>9880</v>
      </c>
      <c r="P4571" s="44" t="s">
        <v>9876</v>
      </c>
      <c r="Q4571" s="44" t="s">
        <v>4245</v>
      </c>
    </row>
    <row r="4572" spans="1:17" x14ac:dyDescent="0.25">
      <c r="A4572" s="44" t="s">
        <v>13638</v>
      </c>
      <c r="B4572" s="44" t="s">
        <v>10117</v>
      </c>
      <c r="C4572" s="44" t="s">
        <v>13639</v>
      </c>
      <c r="D4572" s="44" t="s">
        <v>74</v>
      </c>
      <c r="E4572" s="44" t="s">
        <v>9899</v>
      </c>
      <c r="F4572" s="44"/>
      <c r="G4572" s="45">
        <v>60</v>
      </c>
      <c r="H4572" s="46">
        <v>0</v>
      </c>
      <c r="I4572" s="44" t="s">
        <v>681</v>
      </c>
      <c r="J4572" s="44" t="s">
        <v>682</v>
      </c>
      <c r="K4572" s="44" t="s">
        <v>566</v>
      </c>
      <c r="L4572" s="44" t="s">
        <v>683</v>
      </c>
      <c r="M4572" s="44" t="s">
        <v>1179</v>
      </c>
      <c r="N4572" s="44"/>
      <c r="O4572" s="44" t="s">
        <v>9880</v>
      </c>
      <c r="P4572" s="44" t="s">
        <v>9876</v>
      </c>
      <c r="Q4572" s="44" t="s">
        <v>4245</v>
      </c>
    </row>
    <row r="4573" spans="1:17" x14ac:dyDescent="0.25">
      <c r="A4573" s="44" t="s">
        <v>13640</v>
      </c>
      <c r="B4573" s="44" t="s">
        <v>10117</v>
      </c>
      <c r="C4573" s="44" t="s">
        <v>13641</v>
      </c>
      <c r="D4573" s="44" t="s">
        <v>74</v>
      </c>
      <c r="E4573" s="44" t="s">
        <v>9899</v>
      </c>
      <c r="F4573" s="44"/>
      <c r="G4573" s="45">
        <v>60</v>
      </c>
      <c r="H4573" s="46">
        <v>0</v>
      </c>
      <c r="I4573" s="44" t="s">
        <v>5074</v>
      </c>
      <c r="J4573" s="44" t="s">
        <v>5075</v>
      </c>
      <c r="K4573" s="44" t="s">
        <v>566</v>
      </c>
      <c r="L4573" s="44" t="s">
        <v>683</v>
      </c>
      <c r="M4573" s="44" t="s">
        <v>11258</v>
      </c>
      <c r="N4573" s="44"/>
      <c r="O4573" s="44" t="s">
        <v>9880</v>
      </c>
      <c r="P4573" s="44" t="s">
        <v>9876</v>
      </c>
      <c r="Q4573" s="44" t="s">
        <v>4245</v>
      </c>
    </row>
    <row r="4574" spans="1:17" x14ac:dyDescent="0.25">
      <c r="A4574" s="44" t="s">
        <v>13642</v>
      </c>
      <c r="B4574" s="44" t="s">
        <v>10114</v>
      </c>
      <c r="C4574" s="44" t="s">
        <v>13643</v>
      </c>
      <c r="D4574" s="44" t="s">
        <v>74</v>
      </c>
      <c r="E4574" s="44" t="s">
        <v>9899</v>
      </c>
      <c r="F4574" s="44"/>
      <c r="G4574" s="45">
        <v>60</v>
      </c>
      <c r="H4574" s="46">
        <v>0</v>
      </c>
      <c r="I4574" s="44" t="s">
        <v>5074</v>
      </c>
      <c r="J4574" s="44" t="s">
        <v>5075</v>
      </c>
      <c r="K4574" s="44" t="s">
        <v>566</v>
      </c>
      <c r="L4574" s="44" t="s">
        <v>683</v>
      </c>
      <c r="M4574" s="44" t="s">
        <v>4852</v>
      </c>
      <c r="N4574" s="44"/>
      <c r="O4574" s="44" t="s">
        <v>9880</v>
      </c>
      <c r="P4574" s="44" t="s">
        <v>9876</v>
      </c>
      <c r="Q4574" s="44" t="s">
        <v>4245</v>
      </c>
    </row>
    <row r="4575" spans="1:17" x14ac:dyDescent="0.25">
      <c r="A4575" s="44" t="s">
        <v>13644</v>
      </c>
      <c r="B4575" s="44" t="s">
        <v>10117</v>
      </c>
      <c r="C4575" s="44" t="s">
        <v>13645</v>
      </c>
      <c r="D4575" s="44" t="s">
        <v>74</v>
      </c>
      <c r="E4575" s="44" t="s">
        <v>9899</v>
      </c>
      <c r="F4575" s="44"/>
      <c r="G4575" s="45">
        <v>60</v>
      </c>
      <c r="H4575" s="46">
        <v>0</v>
      </c>
      <c r="I4575" s="44" t="s">
        <v>5074</v>
      </c>
      <c r="J4575" s="44" t="s">
        <v>5075</v>
      </c>
      <c r="K4575" s="44" t="s">
        <v>566</v>
      </c>
      <c r="L4575" s="44" t="s">
        <v>683</v>
      </c>
      <c r="M4575" s="44" t="s">
        <v>1092</v>
      </c>
      <c r="N4575" s="44"/>
      <c r="O4575" s="44" t="s">
        <v>9880</v>
      </c>
      <c r="P4575" s="44" t="s">
        <v>9876</v>
      </c>
      <c r="Q4575" s="44" t="s">
        <v>4245</v>
      </c>
    </row>
    <row r="4576" spans="1:17" x14ac:dyDescent="0.25">
      <c r="A4576" s="44" t="s">
        <v>13646</v>
      </c>
      <c r="B4576" s="44" t="s">
        <v>10114</v>
      </c>
      <c r="C4576" s="44" t="s">
        <v>13647</v>
      </c>
      <c r="D4576" s="44" t="s">
        <v>74</v>
      </c>
      <c r="E4576" s="44" t="s">
        <v>9899</v>
      </c>
      <c r="F4576" s="44"/>
      <c r="G4576" s="45">
        <v>60</v>
      </c>
      <c r="H4576" s="46">
        <v>0</v>
      </c>
      <c r="I4576" s="44" t="s">
        <v>693</v>
      </c>
      <c r="J4576" s="44" t="s">
        <v>694</v>
      </c>
      <c r="K4576" s="44" t="s">
        <v>566</v>
      </c>
      <c r="L4576" s="44" t="s">
        <v>683</v>
      </c>
      <c r="M4576" s="44" t="s">
        <v>9859</v>
      </c>
      <c r="N4576" s="44"/>
      <c r="O4576" s="44" t="s">
        <v>9880</v>
      </c>
      <c r="P4576" s="44" t="s">
        <v>9876</v>
      </c>
      <c r="Q4576" s="44" t="s">
        <v>4245</v>
      </c>
    </row>
    <row r="4577" spans="1:17" x14ac:dyDescent="0.25">
      <c r="A4577" s="44" t="s">
        <v>13648</v>
      </c>
      <c r="B4577" s="44" t="s">
        <v>10117</v>
      </c>
      <c r="C4577" s="44" t="s">
        <v>13649</v>
      </c>
      <c r="D4577" s="44" t="s">
        <v>74</v>
      </c>
      <c r="E4577" s="44" t="s">
        <v>9899</v>
      </c>
      <c r="F4577" s="44"/>
      <c r="G4577" s="45">
        <v>60</v>
      </c>
      <c r="H4577" s="46">
        <v>0</v>
      </c>
      <c r="I4577" s="44" t="s">
        <v>693</v>
      </c>
      <c r="J4577" s="44" t="s">
        <v>694</v>
      </c>
      <c r="K4577" s="44" t="s">
        <v>566</v>
      </c>
      <c r="L4577" s="44" t="s">
        <v>683</v>
      </c>
      <c r="M4577" s="44" t="s">
        <v>695</v>
      </c>
      <c r="N4577" s="44"/>
      <c r="O4577" s="44" t="s">
        <v>9880</v>
      </c>
      <c r="P4577" s="44" t="s">
        <v>9876</v>
      </c>
      <c r="Q4577" s="44" t="s">
        <v>4245</v>
      </c>
    </row>
    <row r="4578" spans="1:17" x14ac:dyDescent="0.25">
      <c r="A4578" s="44" t="s">
        <v>13650</v>
      </c>
      <c r="B4578" s="44" t="s">
        <v>10117</v>
      </c>
      <c r="C4578" s="44" t="s">
        <v>13651</v>
      </c>
      <c r="D4578" s="44" t="s">
        <v>74</v>
      </c>
      <c r="E4578" s="44" t="s">
        <v>9899</v>
      </c>
      <c r="F4578" s="44"/>
      <c r="G4578" s="45">
        <v>60</v>
      </c>
      <c r="H4578" s="46">
        <v>0</v>
      </c>
      <c r="I4578" s="44" t="s">
        <v>693</v>
      </c>
      <c r="J4578" s="44" t="s">
        <v>694</v>
      </c>
      <c r="K4578" s="44" t="s">
        <v>566</v>
      </c>
      <c r="L4578" s="44" t="s">
        <v>683</v>
      </c>
      <c r="M4578" s="44" t="s">
        <v>695</v>
      </c>
      <c r="N4578" s="44"/>
      <c r="O4578" s="44" t="s">
        <v>9880</v>
      </c>
      <c r="P4578" s="44" t="s">
        <v>9876</v>
      </c>
      <c r="Q4578" s="44" t="s">
        <v>4245</v>
      </c>
    </row>
    <row r="4579" spans="1:17" x14ac:dyDescent="0.25">
      <c r="A4579" s="44" t="s">
        <v>13652</v>
      </c>
      <c r="B4579" s="44" t="s">
        <v>10128</v>
      </c>
      <c r="C4579" s="44" t="s">
        <v>13653</v>
      </c>
      <c r="D4579" s="44" t="s">
        <v>74</v>
      </c>
      <c r="E4579" s="44" t="s">
        <v>9899</v>
      </c>
      <c r="F4579" s="44"/>
      <c r="G4579" s="45">
        <v>60</v>
      </c>
      <c r="H4579" s="46">
        <v>0</v>
      </c>
      <c r="I4579" s="44" t="s">
        <v>5074</v>
      </c>
      <c r="J4579" s="44" t="s">
        <v>5075</v>
      </c>
      <c r="K4579" s="44" t="s">
        <v>566</v>
      </c>
      <c r="L4579" s="44" t="s">
        <v>683</v>
      </c>
      <c r="M4579" s="44" t="s">
        <v>11250</v>
      </c>
      <c r="N4579" s="44"/>
      <c r="O4579" s="44" t="s">
        <v>9880</v>
      </c>
      <c r="P4579" s="44" t="s">
        <v>9876</v>
      </c>
      <c r="Q4579" s="44" t="s">
        <v>4245</v>
      </c>
    </row>
    <row r="4580" spans="1:17" x14ac:dyDescent="0.25">
      <c r="A4580" s="44" t="s">
        <v>13654</v>
      </c>
      <c r="B4580" s="44" t="s">
        <v>10111</v>
      </c>
      <c r="C4580" s="44" t="s">
        <v>13655</v>
      </c>
      <c r="D4580" s="44"/>
      <c r="E4580" s="44" t="s">
        <v>9878</v>
      </c>
      <c r="F4580" s="44" t="s">
        <v>74</v>
      </c>
      <c r="G4580" s="45">
        <v>60</v>
      </c>
      <c r="H4580" s="46">
        <v>0</v>
      </c>
      <c r="I4580" s="44" t="s">
        <v>583</v>
      </c>
      <c r="J4580" s="44" t="s">
        <v>584</v>
      </c>
      <c r="K4580" s="44" t="s">
        <v>566</v>
      </c>
      <c r="L4580" s="44" t="s">
        <v>567</v>
      </c>
      <c r="M4580" s="44" t="s">
        <v>766</v>
      </c>
      <c r="N4580" s="44" t="s">
        <v>3118</v>
      </c>
      <c r="O4580" s="44" t="s">
        <v>9880</v>
      </c>
      <c r="P4580" s="44" t="s">
        <v>9876</v>
      </c>
      <c r="Q4580" s="44" t="s">
        <v>570</v>
      </c>
    </row>
    <row r="4581" spans="1:17" x14ac:dyDescent="0.25">
      <c r="A4581" s="44" t="s">
        <v>13656</v>
      </c>
      <c r="B4581" s="44" t="s">
        <v>10117</v>
      </c>
      <c r="C4581" s="44" t="s">
        <v>13657</v>
      </c>
      <c r="D4581" s="44" t="s">
        <v>74</v>
      </c>
      <c r="E4581" s="44" t="s">
        <v>9899</v>
      </c>
      <c r="F4581" s="44"/>
      <c r="G4581" s="45">
        <v>60</v>
      </c>
      <c r="H4581" s="46">
        <v>0</v>
      </c>
      <c r="I4581" s="44" t="s">
        <v>681</v>
      </c>
      <c r="J4581" s="44" t="s">
        <v>682</v>
      </c>
      <c r="K4581" s="44" t="s">
        <v>566</v>
      </c>
      <c r="L4581" s="44" t="s">
        <v>683</v>
      </c>
      <c r="M4581" s="44" t="s">
        <v>1179</v>
      </c>
      <c r="N4581" s="44"/>
      <c r="O4581" s="44" t="s">
        <v>9880</v>
      </c>
      <c r="P4581" s="44" t="s">
        <v>9876</v>
      </c>
      <c r="Q4581" s="44" t="s">
        <v>4245</v>
      </c>
    </row>
    <row r="4582" spans="1:17" x14ac:dyDescent="0.25">
      <c r="A4582" s="44" t="s">
        <v>13658</v>
      </c>
      <c r="B4582" s="44" t="s">
        <v>10117</v>
      </c>
      <c r="C4582" s="44" t="s">
        <v>13659</v>
      </c>
      <c r="D4582" s="44" t="s">
        <v>74</v>
      </c>
      <c r="E4582" s="44" t="s">
        <v>9899</v>
      </c>
      <c r="F4582" s="44"/>
      <c r="G4582" s="45">
        <v>60</v>
      </c>
      <c r="H4582" s="46">
        <v>0</v>
      </c>
      <c r="I4582" s="44" t="s">
        <v>681</v>
      </c>
      <c r="J4582" s="44" t="s">
        <v>682</v>
      </c>
      <c r="K4582" s="44" t="s">
        <v>566</v>
      </c>
      <c r="L4582" s="44" t="s">
        <v>683</v>
      </c>
      <c r="M4582" s="44" t="s">
        <v>759</v>
      </c>
      <c r="N4582" s="44"/>
      <c r="O4582" s="44" t="s">
        <v>9880</v>
      </c>
      <c r="P4582" s="44" t="s">
        <v>9876</v>
      </c>
      <c r="Q4582" s="44" t="s">
        <v>4245</v>
      </c>
    </row>
    <row r="4583" spans="1:17" x14ac:dyDescent="0.25">
      <c r="A4583" s="44" t="s">
        <v>13660</v>
      </c>
      <c r="B4583" s="44" t="s">
        <v>10111</v>
      </c>
      <c r="C4583" s="44" t="s">
        <v>13661</v>
      </c>
      <c r="D4583" s="44"/>
      <c r="E4583" s="44" t="s">
        <v>9878</v>
      </c>
      <c r="F4583" s="44" t="s">
        <v>74</v>
      </c>
      <c r="G4583" s="45">
        <v>60</v>
      </c>
      <c r="H4583" s="46">
        <v>0</v>
      </c>
      <c r="I4583" s="44" t="s">
        <v>623</v>
      </c>
      <c r="J4583" s="44" t="s">
        <v>624</v>
      </c>
      <c r="K4583" s="44" t="s">
        <v>566</v>
      </c>
      <c r="L4583" s="44" t="s">
        <v>567</v>
      </c>
      <c r="M4583" s="44" t="s">
        <v>667</v>
      </c>
      <c r="N4583" s="44"/>
      <c r="O4583" s="44" t="s">
        <v>9880</v>
      </c>
      <c r="P4583" s="44" t="s">
        <v>9876</v>
      </c>
      <c r="Q4583" s="44" t="s">
        <v>570</v>
      </c>
    </row>
    <row r="4584" spans="1:17" x14ac:dyDescent="0.25">
      <c r="A4584" s="44" t="s">
        <v>13662</v>
      </c>
      <c r="B4584" s="44" t="s">
        <v>10117</v>
      </c>
      <c r="C4584" s="44" t="s">
        <v>13663</v>
      </c>
      <c r="D4584" s="44" t="s">
        <v>74</v>
      </c>
      <c r="E4584" s="44" t="s">
        <v>9899</v>
      </c>
      <c r="F4584" s="44"/>
      <c r="G4584" s="45">
        <v>60</v>
      </c>
      <c r="H4584" s="46">
        <v>0</v>
      </c>
      <c r="I4584" s="44" t="s">
        <v>5074</v>
      </c>
      <c r="J4584" s="44" t="s">
        <v>5075</v>
      </c>
      <c r="K4584" s="44" t="s">
        <v>566</v>
      </c>
      <c r="L4584" s="44" t="s">
        <v>683</v>
      </c>
      <c r="M4584" s="44" t="s">
        <v>1899</v>
      </c>
      <c r="N4584" s="44"/>
      <c r="O4584" s="44" t="s">
        <v>9880</v>
      </c>
      <c r="P4584" s="44" t="s">
        <v>9876</v>
      </c>
      <c r="Q4584" s="44" t="s">
        <v>4245</v>
      </c>
    </row>
    <row r="4585" spans="1:17" x14ac:dyDescent="0.25">
      <c r="A4585" s="44" t="s">
        <v>13664</v>
      </c>
      <c r="B4585" s="44" t="s">
        <v>10117</v>
      </c>
      <c r="C4585" s="44" t="s">
        <v>13665</v>
      </c>
      <c r="D4585" s="44" t="s">
        <v>74</v>
      </c>
      <c r="E4585" s="44" t="s">
        <v>9899</v>
      </c>
      <c r="F4585" s="44"/>
      <c r="G4585" s="45">
        <v>60</v>
      </c>
      <c r="H4585" s="46">
        <v>0</v>
      </c>
      <c r="I4585" s="44" t="s">
        <v>693</v>
      </c>
      <c r="J4585" s="44" t="s">
        <v>694</v>
      </c>
      <c r="K4585" s="44" t="s">
        <v>566</v>
      </c>
      <c r="L4585" s="44" t="s">
        <v>683</v>
      </c>
      <c r="M4585" s="44" t="s">
        <v>1224</v>
      </c>
      <c r="N4585" s="44"/>
      <c r="O4585" s="44" t="s">
        <v>9880</v>
      </c>
      <c r="P4585" s="44" t="s">
        <v>9876</v>
      </c>
      <c r="Q4585" s="44" t="s">
        <v>4245</v>
      </c>
    </row>
    <row r="4586" spans="1:17" x14ac:dyDescent="0.25">
      <c r="A4586" s="44" t="s">
        <v>13666</v>
      </c>
      <c r="B4586" s="44" t="s">
        <v>10117</v>
      </c>
      <c r="C4586" s="44" t="s">
        <v>13667</v>
      </c>
      <c r="D4586" s="44" t="s">
        <v>74</v>
      </c>
      <c r="E4586" s="44" t="s">
        <v>9899</v>
      </c>
      <c r="F4586" s="44"/>
      <c r="G4586" s="45">
        <v>60</v>
      </c>
      <c r="H4586" s="46">
        <v>0</v>
      </c>
      <c r="I4586" s="44" t="s">
        <v>681</v>
      </c>
      <c r="J4586" s="44" t="s">
        <v>682</v>
      </c>
      <c r="K4586" s="44" t="s">
        <v>566</v>
      </c>
      <c r="L4586" s="44" t="s">
        <v>683</v>
      </c>
      <c r="M4586" s="44" t="s">
        <v>1179</v>
      </c>
      <c r="N4586" s="44"/>
      <c r="O4586" s="44" t="s">
        <v>9880</v>
      </c>
      <c r="P4586" s="44" t="s">
        <v>9876</v>
      </c>
      <c r="Q4586" s="44" t="s">
        <v>4245</v>
      </c>
    </row>
    <row r="4587" spans="1:17" x14ac:dyDescent="0.25">
      <c r="A4587" s="44" t="s">
        <v>13668</v>
      </c>
      <c r="B4587" s="44" t="s">
        <v>10114</v>
      </c>
      <c r="C4587" s="44" t="s">
        <v>13669</v>
      </c>
      <c r="D4587" s="44" t="s">
        <v>74</v>
      </c>
      <c r="E4587" s="44" t="s">
        <v>9899</v>
      </c>
      <c r="F4587" s="44"/>
      <c r="G4587" s="45">
        <v>60</v>
      </c>
      <c r="H4587" s="46">
        <v>0</v>
      </c>
      <c r="I4587" s="44" t="s">
        <v>5074</v>
      </c>
      <c r="J4587" s="44" t="s">
        <v>5075</v>
      </c>
      <c r="K4587" s="44" t="s">
        <v>566</v>
      </c>
      <c r="L4587" s="44" t="s">
        <v>683</v>
      </c>
      <c r="M4587" s="44" t="s">
        <v>4852</v>
      </c>
      <c r="N4587" s="44"/>
      <c r="O4587" s="44" t="s">
        <v>9880</v>
      </c>
      <c r="P4587" s="44" t="s">
        <v>9876</v>
      </c>
      <c r="Q4587" s="44" t="s">
        <v>4245</v>
      </c>
    </row>
    <row r="4588" spans="1:17" x14ac:dyDescent="0.25">
      <c r="A4588" s="44" t="s">
        <v>13670</v>
      </c>
      <c r="B4588" s="44" t="s">
        <v>10117</v>
      </c>
      <c r="C4588" s="44" t="s">
        <v>13671</v>
      </c>
      <c r="D4588" s="44" t="s">
        <v>74</v>
      </c>
      <c r="E4588" s="44" t="s">
        <v>9899</v>
      </c>
      <c r="F4588" s="44"/>
      <c r="G4588" s="45">
        <v>60</v>
      </c>
      <c r="H4588" s="46">
        <v>0</v>
      </c>
      <c r="I4588" s="44" t="s">
        <v>681</v>
      </c>
      <c r="J4588" s="44" t="s">
        <v>682</v>
      </c>
      <c r="K4588" s="44" t="s">
        <v>566</v>
      </c>
      <c r="L4588" s="44" t="s">
        <v>683</v>
      </c>
      <c r="M4588" s="44" t="s">
        <v>1021</v>
      </c>
      <c r="N4588" s="44"/>
      <c r="O4588" s="44" t="s">
        <v>9880</v>
      </c>
      <c r="P4588" s="44" t="s">
        <v>9876</v>
      </c>
      <c r="Q4588" s="44" t="s">
        <v>4245</v>
      </c>
    </row>
    <row r="4589" spans="1:17" x14ac:dyDescent="0.25">
      <c r="A4589" s="44" t="s">
        <v>13672</v>
      </c>
      <c r="B4589" s="44" t="s">
        <v>10114</v>
      </c>
      <c r="C4589" s="44" t="s">
        <v>13673</v>
      </c>
      <c r="D4589" s="44" t="s">
        <v>74</v>
      </c>
      <c r="E4589" s="44" t="s">
        <v>9899</v>
      </c>
      <c r="F4589" s="44"/>
      <c r="G4589" s="45">
        <v>60</v>
      </c>
      <c r="H4589" s="46">
        <v>0</v>
      </c>
      <c r="I4589" s="44" t="s">
        <v>693</v>
      </c>
      <c r="J4589" s="44" t="s">
        <v>694</v>
      </c>
      <c r="K4589" s="44" t="s">
        <v>566</v>
      </c>
      <c r="L4589" s="44" t="s">
        <v>683</v>
      </c>
      <c r="M4589" s="44" t="s">
        <v>11238</v>
      </c>
      <c r="N4589" s="44"/>
      <c r="O4589" s="44" t="s">
        <v>9880</v>
      </c>
      <c r="P4589" s="44" t="s">
        <v>9876</v>
      </c>
      <c r="Q4589" s="44" t="s">
        <v>4245</v>
      </c>
    </row>
    <row r="4590" spans="1:17" x14ac:dyDescent="0.25">
      <c r="A4590" s="44" t="s">
        <v>13674</v>
      </c>
      <c r="B4590" s="44" t="s">
        <v>10117</v>
      </c>
      <c r="C4590" s="44" t="s">
        <v>13675</v>
      </c>
      <c r="D4590" s="44" t="s">
        <v>74</v>
      </c>
      <c r="E4590" s="44" t="s">
        <v>9899</v>
      </c>
      <c r="F4590" s="44"/>
      <c r="G4590" s="45">
        <v>60</v>
      </c>
      <c r="H4590" s="46">
        <v>0</v>
      </c>
      <c r="I4590" s="44" t="s">
        <v>5074</v>
      </c>
      <c r="J4590" s="44" t="s">
        <v>5075</v>
      </c>
      <c r="K4590" s="44" t="s">
        <v>566</v>
      </c>
      <c r="L4590" s="44" t="s">
        <v>683</v>
      </c>
      <c r="M4590" s="44" t="s">
        <v>1092</v>
      </c>
      <c r="N4590" s="44"/>
      <c r="O4590" s="44" t="s">
        <v>9880</v>
      </c>
      <c r="P4590" s="44" t="s">
        <v>9876</v>
      </c>
      <c r="Q4590" s="44" t="s">
        <v>4245</v>
      </c>
    </row>
    <row r="4591" spans="1:17" x14ac:dyDescent="0.25">
      <c r="A4591" s="44" t="s">
        <v>13676</v>
      </c>
      <c r="B4591" s="44" t="s">
        <v>10117</v>
      </c>
      <c r="C4591" s="44" t="s">
        <v>13677</v>
      </c>
      <c r="D4591" s="44" t="s">
        <v>74</v>
      </c>
      <c r="E4591" s="44" t="s">
        <v>9899</v>
      </c>
      <c r="F4591" s="44"/>
      <c r="G4591" s="45">
        <v>60</v>
      </c>
      <c r="H4591" s="46">
        <v>0</v>
      </c>
      <c r="I4591" s="44" t="s">
        <v>693</v>
      </c>
      <c r="J4591" s="44" t="s">
        <v>694</v>
      </c>
      <c r="K4591" s="44" t="s">
        <v>566</v>
      </c>
      <c r="L4591" s="44" t="s">
        <v>683</v>
      </c>
      <c r="M4591" s="44" t="s">
        <v>1224</v>
      </c>
      <c r="N4591" s="44"/>
      <c r="O4591" s="44" t="s">
        <v>9880</v>
      </c>
      <c r="P4591" s="44" t="s">
        <v>9876</v>
      </c>
      <c r="Q4591" s="44" t="s">
        <v>4245</v>
      </c>
    </row>
    <row r="4592" spans="1:17" x14ac:dyDescent="0.25">
      <c r="A4592" s="44" t="s">
        <v>13678</v>
      </c>
      <c r="B4592" s="44" t="s">
        <v>10111</v>
      </c>
      <c r="C4592" s="44" t="s">
        <v>13679</v>
      </c>
      <c r="D4592" s="44"/>
      <c r="E4592" s="44" t="s">
        <v>9878</v>
      </c>
      <c r="F4592" s="44" t="s">
        <v>74</v>
      </c>
      <c r="G4592" s="45">
        <v>60</v>
      </c>
      <c r="H4592" s="46">
        <v>0</v>
      </c>
      <c r="I4592" s="44" t="s">
        <v>657</v>
      </c>
      <c r="J4592" s="44" t="s">
        <v>658</v>
      </c>
      <c r="K4592" s="44" t="s">
        <v>566</v>
      </c>
      <c r="L4592" s="44" t="s">
        <v>567</v>
      </c>
      <c r="M4592" s="44" t="s">
        <v>659</v>
      </c>
      <c r="N4592" s="44"/>
      <c r="O4592" s="44" t="s">
        <v>9880</v>
      </c>
      <c r="P4592" s="44" t="s">
        <v>9876</v>
      </c>
      <c r="Q4592" s="44" t="s">
        <v>570</v>
      </c>
    </row>
    <row r="4593" spans="1:17" x14ac:dyDescent="0.25">
      <c r="A4593" s="44" t="s">
        <v>13680</v>
      </c>
      <c r="B4593" s="44" t="s">
        <v>10111</v>
      </c>
      <c r="C4593" s="44" t="s">
        <v>13681</v>
      </c>
      <c r="D4593" s="44"/>
      <c r="E4593" s="44" t="s">
        <v>9878</v>
      </c>
      <c r="F4593" s="44" t="s">
        <v>74</v>
      </c>
      <c r="G4593" s="45">
        <v>60</v>
      </c>
      <c r="H4593" s="46">
        <v>0</v>
      </c>
      <c r="I4593" s="44" t="s">
        <v>623</v>
      </c>
      <c r="J4593" s="44" t="s">
        <v>624</v>
      </c>
      <c r="K4593" s="44" t="s">
        <v>566</v>
      </c>
      <c r="L4593" s="44" t="s">
        <v>567</v>
      </c>
      <c r="M4593" s="44" t="s">
        <v>673</v>
      </c>
      <c r="N4593" s="44"/>
      <c r="O4593" s="44" t="s">
        <v>9880</v>
      </c>
      <c r="P4593" s="44" t="s">
        <v>9876</v>
      </c>
      <c r="Q4593" s="44" t="s">
        <v>570</v>
      </c>
    </row>
    <row r="4594" spans="1:17" x14ac:dyDescent="0.25">
      <c r="A4594" s="44" t="s">
        <v>13682</v>
      </c>
      <c r="B4594" s="44" t="s">
        <v>10117</v>
      </c>
      <c r="C4594" s="44" t="s">
        <v>13683</v>
      </c>
      <c r="D4594" s="44" t="s">
        <v>74</v>
      </c>
      <c r="E4594" s="44" t="s">
        <v>10891</v>
      </c>
      <c r="F4594" s="44"/>
      <c r="G4594" s="45">
        <v>60</v>
      </c>
      <c r="H4594" s="46">
        <v>0</v>
      </c>
      <c r="I4594" s="44" t="s">
        <v>681</v>
      </c>
      <c r="J4594" s="44" t="s">
        <v>682</v>
      </c>
      <c r="K4594" s="44" t="s">
        <v>566</v>
      </c>
      <c r="L4594" s="44" t="s">
        <v>683</v>
      </c>
      <c r="M4594" s="44" t="s">
        <v>6624</v>
      </c>
      <c r="N4594" s="44"/>
      <c r="O4594" s="44" t="s">
        <v>9880</v>
      </c>
      <c r="P4594" s="44" t="s">
        <v>9876</v>
      </c>
      <c r="Q4594" s="44" t="s">
        <v>4245</v>
      </c>
    </row>
    <row r="4595" spans="1:17" x14ac:dyDescent="0.25">
      <c r="A4595" s="44" t="s">
        <v>13684</v>
      </c>
      <c r="B4595" s="44" t="s">
        <v>10111</v>
      </c>
      <c r="C4595" s="44" t="s">
        <v>13685</v>
      </c>
      <c r="D4595" s="44"/>
      <c r="E4595" s="44" t="s">
        <v>9878</v>
      </c>
      <c r="F4595" s="44" t="s">
        <v>74</v>
      </c>
      <c r="G4595" s="45">
        <v>60</v>
      </c>
      <c r="H4595" s="46">
        <v>0</v>
      </c>
      <c r="I4595" s="44" t="s">
        <v>657</v>
      </c>
      <c r="J4595" s="44" t="s">
        <v>658</v>
      </c>
      <c r="K4595" s="44" t="s">
        <v>566</v>
      </c>
      <c r="L4595" s="44" t="s">
        <v>567</v>
      </c>
      <c r="M4595" s="44" t="s">
        <v>3445</v>
      </c>
      <c r="N4595" s="44"/>
      <c r="O4595" s="44" t="s">
        <v>9880</v>
      </c>
      <c r="P4595" s="44" t="s">
        <v>9876</v>
      </c>
      <c r="Q4595" s="44" t="s">
        <v>570</v>
      </c>
    </row>
    <row r="4596" spans="1:17" x14ac:dyDescent="0.25">
      <c r="A4596" s="44" t="s">
        <v>13686</v>
      </c>
      <c r="B4596" s="44" t="s">
        <v>10111</v>
      </c>
      <c r="C4596" s="44" t="s">
        <v>13687</v>
      </c>
      <c r="D4596" s="44"/>
      <c r="E4596" s="44" t="s">
        <v>9878</v>
      </c>
      <c r="F4596" s="44" t="s">
        <v>74</v>
      </c>
      <c r="G4596" s="45">
        <v>60</v>
      </c>
      <c r="H4596" s="46">
        <v>0</v>
      </c>
      <c r="I4596" s="44" t="s">
        <v>623</v>
      </c>
      <c r="J4596" s="44" t="s">
        <v>624</v>
      </c>
      <c r="K4596" s="44" t="s">
        <v>566</v>
      </c>
      <c r="L4596" s="44" t="s">
        <v>567</v>
      </c>
      <c r="M4596" s="44" t="s">
        <v>667</v>
      </c>
      <c r="N4596" s="44"/>
      <c r="O4596" s="44" t="s">
        <v>9880</v>
      </c>
      <c r="P4596" s="44" t="s">
        <v>9876</v>
      </c>
      <c r="Q4596" s="44" t="s">
        <v>570</v>
      </c>
    </row>
    <row r="4597" spans="1:17" x14ac:dyDescent="0.25">
      <c r="A4597" s="44" t="s">
        <v>13688</v>
      </c>
      <c r="B4597" s="44" t="s">
        <v>10117</v>
      </c>
      <c r="C4597" s="44" t="s">
        <v>13689</v>
      </c>
      <c r="D4597" s="44" t="s">
        <v>74</v>
      </c>
      <c r="E4597" s="44" t="s">
        <v>9899</v>
      </c>
      <c r="F4597" s="44"/>
      <c r="G4597" s="45">
        <v>60</v>
      </c>
      <c r="H4597" s="46">
        <v>0</v>
      </c>
      <c r="I4597" s="44" t="s">
        <v>681</v>
      </c>
      <c r="J4597" s="44" t="s">
        <v>682</v>
      </c>
      <c r="K4597" s="44" t="s">
        <v>566</v>
      </c>
      <c r="L4597" s="44" t="s">
        <v>683</v>
      </c>
      <c r="M4597" s="44" t="s">
        <v>1021</v>
      </c>
      <c r="N4597" s="44"/>
      <c r="O4597" s="44" t="s">
        <v>9880</v>
      </c>
      <c r="P4597" s="44" t="s">
        <v>9876</v>
      </c>
      <c r="Q4597" s="44" t="s">
        <v>4245</v>
      </c>
    </row>
    <row r="4598" spans="1:17" x14ac:dyDescent="0.25">
      <c r="A4598" s="44" t="s">
        <v>13690</v>
      </c>
      <c r="B4598" s="44" t="s">
        <v>10117</v>
      </c>
      <c r="C4598" s="44" t="s">
        <v>13691</v>
      </c>
      <c r="D4598" s="44" t="s">
        <v>74</v>
      </c>
      <c r="E4598" s="44" t="s">
        <v>10891</v>
      </c>
      <c r="F4598" s="44"/>
      <c r="G4598" s="45">
        <v>60</v>
      </c>
      <c r="H4598" s="46">
        <v>0</v>
      </c>
      <c r="I4598" s="44" t="s">
        <v>681</v>
      </c>
      <c r="J4598" s="44" t="s">
        <v>682</v>
      </c>
      <c r="K4598" s="44" t="s">
        <v>566</v>
      </c>
      <c r="L4598" s="44" t="s">
        <v>683</v>
      </c>
      <c r="M4598" s="44" t="s">
        <v>6624</v>
      </c>
      <c r="N4598" s="44"/>
      <c r="O4598" s="44" t="s">
        <v>9880</v>
      </c>
      <c r="P4598" s="44" t="s">
        <v>9876</v>
      </c>
      <c r="Q4598" s="44" t="s">
        <v>4245</v>
      </c>
    </row>
    <row r="4599" spans="1:17" x14ac:dyDescent="0.25">
      <c r="A4599" s="44" t="s">
        <v>13692</v>
      </c>
      <c r="B4599" s="44" t="s">
        <v>10111</v>
      </c>
      <c r="C4599" s="44" t="s">
        <v>13693</v>
      </c>
      <c r="D4599" s="44"/>
      <c r="E4599" s="44" t="s">
        <v>9878</v>
      </c>
      <c r="F4599" s="44" t="s">
        <v>74</v>
      </c>
      <c r="G4599" s="45">
        <v>60</v>
      </c>
      <c r="H4599" s="46">
        <v>0</v>
      </c>
      <c r="I4599" s="44" t="s">
        <v>789</v>
      </c>
      <c r="J4599" s="44" t="s">
        <v>790</v>
      </c>
      <c r="K4599" s="44" t="s">
        <v>566</v>
      </c>
      <c r="L4599" s="44" t="s">
        <v>567</v>
      </c>
      <c r="M4599" s="44" t="s">
        <v>795</v>
      </c>
      <c r="N4599" s="44"/>
      <c r="O4599" s="44" t="s">
        <v>9880</v>
      </c>
      <c r="P4599" s="44" t="s">
        <v>9876</v>
      </c>
      <c r="Q4599" s="44" t="s">
        <v>570</v>
      </c>
    </row>
    <row r="4600" spans="1:17" x14ac:dyDescent="0.25">
      <c r="A4600" s="44" t="s">
        <v>13694</v>
      </c>
      <c r="B4600" s="44" t="s">
        <v>10137</v>
      </c>
      <c r="C4600" s="44" t="s">
        <v>13695</v>
      </c>
      <c r="D4600" s="44"/>
      <c r="E4600" s="44" t="s">
        <v>9878</v>
      </c>
      <c r="F4600" s="44" t="s">
        <v>74</v>
      </c>
      <c r="G4600" s="45">
        <v>60</v>
      </c>
      <c r="H4600" s="46">
        <v>0</v>
      </c>
      <c r="I4600" s="44" t="s">
        <v>657</v>
      </c>
      <c r="J4600" s="44" t="s">
        <v>658</v>
      </c>
      <c r="K4600" s="44" t="s">
        <v>566</v>
      </c>
      <c r="L4600" s="44" t="s">
        <v>567</v>
      </c>
      <c r="M4600" s="44" t="s">
        <v>568</v>
      </c>
      <c r="N4600" s="44"/>
      <c r="O4600" s="44" t="s">
        <v>9880</v>
      </c>
      <c r="P4600" s="44" t="s">
        <v>9876</v>
      </c>
      <c r="Q4600" s="44" t="s">
        <v>570</v>
      </c>
    </row>
    <row r="4601" spans="1:17" x14ac:dyDescent="0.25">
      <c r="A4601" s="44" t="s">
        <v>13696</v>
      </c>
      <c r="B4601" s="44" t="s">
        <v>10137</v>
      </c>
      <c r="C4601" s="44" t="s">
        <v>13697</v>
      </c>
      <c r="D4601" s="44"/>
      <c r="E4601" s="44" t="s">
        <v>9878</v>
      </c>
      <c r="F4601" s="44" t="s">
        <v>74</v>
      </c>
      <c r="G4601" s="45">
        <v>60</v>
      </c>
      <c r="H4601" s="46">
        <v>0</v>
      </c>
      <c r="I4601" s="44" t="s">
        <v>583</v>
      </c>
      <c r="J4601" s="44" t="s">
        <v>584</v>
      </c>
      <c r="K4601" s="44" t="s">
        <v>566</v>
      </c>
      <c r="L4601" s="44" t="s">
        <v>567</v>
      </c>
      <c r="M4601" s="44" t="s">
        <v>784</v>
      </c>
      <c r="N4601" s="44" t="s">
        <v>3235</v>
      </c>
      <c r="O4601" s="44" t="s">
        <v>9880</v>
      </c>
      <c r="P4601" s="44" t="s">
        <v>9876</v>
      </c>
      <c r="Q4601" s="44" t="s">
        <v>570</v>
      </c>
    </row>
    <row r="4602" spans="1:17" x14ac:dyDescent="0.25">
      <c r="A4602" s="44" t="s">
        <v>13698</v>
      </c>
      <c r="B4602" s="44" t="s">
        <v>10111</v>
      </c>
      <c r="C4602" s="44" t="s">
        <v>13699</v>
      </c>
      <c r="D4602" s="44"/>
      <c r="E4602" s="44" t="s">
        <v>9878</v>
      </c>
      <c r="F4602" s="44" t="s">
        <v>74</v>
      </c>
      <c r="G4602" s="45">
        <v>60</v>
      </c>
      <c r="H4602" s="46">
        <v>0</v>
      </c>
      <c r="I4602" s="44" t="s">
        <v>657</v>
      </c>
      <c r="J4602" s="44" t="s">
        <v>658</v>
      </c>
      <c r="K4602" s="44" t="s">
        <v>566</v>
      </c>
      <c r="L4602" s="44" t="s">
        <v>567</v>
      </c>
      <c r="M4602" s="44" t="s">
        <v>974</v>
      </c>
      <c r="N4602" s="44"/>
      <c r="O4602" s="44" t="s">
        <v>9880</v>
      </c>
      <c r="P4602" s="44" t="s">
        <v>9876</v>
      </c>
      <c r="Q4602" s="44" t="s">
        <v>570</v>
      </c>
    </row>
    <row r="4603" spans="1:17" x14ac:dyDescent="0.25">
      <c r="A4603" s="44" t="s">
        <v>13700</v>
      </c>
      <c r="B4603" s="44" t="s">
        <v>10111</v>
      </c>
      <c r="C4603" s="44" t="s">
        <v>13701</v>
      </c>
      <c r="D4603" s="44"/>
      <c r="E4603" s="44" t="s">
        <v>9878</v>
      </c>
      <c r="F4603" s="44" t="s">
        <v>74</v>
      </c>
      <c r="G4603" s="45">
        <v>60</v>
      </c>
      <c r="H4603" s="46">
        <v>0</v>
      </c>
      <c r="I4603" s="44" t="s">
        <v>583</v>
      </c>
      <c r="J4603" s="44" t="s">
        <v>584</v>
      </c>
      <c r="K4603" s="44" t="s">
        <v>566</v>
      </c>
      <c r="L4603" s="44" t="s">
        <v>567</v>
      </c>
      <c r="M4603" s="44" t="s">
        <v>766</v>
      </c>
      <c r="N4603" s="44" t="s">
        <v>5317</v>
      </c>
      <c r="O4603" s="44" t="s">
        <v>9880</v>
      </c>
      <c r="P4603" s="44" t="s">
        <v>9876</v>
      </c>
      <c r="Q4603" s="44" t="s">
        <v>570</v>
      </c>
    </row>
    <row r="4604" spans="1:17" x14ac:dyDescent="0.25">
      <c r="A4604" s="44" t="s">
        <v>13702</v>
      </c>
      <c r="B4604" s="44" t="s">
        <v>10114</v>
      </c>
      <c r="C4604" s="44" t="s">
        <v>13703</v>
      </c>
      <c r="D4604" s="44" t="s">
        <v>74</v>
      </c>
      <c r="E4604" s="44" t="s">
        <v>9899</v>
      </c>
      <c r="F4604" s="44"/>
      <c r="G4604" s="45">
        <v>60</v>
      </c>
      <c r="H4604" s="46">
        <v>0</v>
      </c>
      <c r="I4604" s="44" t="s">
        <v>693</v>
      </c>
      <c r="J4604" s="44" t="s">
        <v>694</v>
      </c>
      <c r="K4604" s="44" t="s">
        <v>566</v>
      </c>
      <c r="L4604" s="44" t="s">
        <v>683</v>
      </c>
      <c r="M4604" s="44" t="s">
        <v>1224</v>
      </c>
      <c r="N4604" s="44"/>
      <c r="O4604" s="44" t="s">
        <v>9880</v>
      </c>
      <c r="P4604" s="44" t="s">
        <v>9876</v>
      </c>
      <c r="Q4604" s="44" t="s">
        <v>4245</v>
      </c>
    </row>
    <row r="4605" spans="1:17" x14ac:dyDescent="0.25">
      <c r="A4605" s="44" t="s">
        <v>13704</v>
      </c>
      <c r="B4605" s="44" t="s">
        <v>10117</v>
      </c>
      <c r="C4605" s="44" t="s">
        <v>13705</v>
      </c>
      <c r="D4605" s="44" t="s">
        <v>74</v>
      </c>
      <c r="E4605" s="44" t="s">
        <v>10891</v>
      </c>
      <c r="F4605" s="44"/>
      <c r="G4605" s="45">
        <v>60</v>
      </c>
      <c r="H4605" s="46">
        <v>0</v>
      </c>
      <c r="I4605" s="44" t="s">
        <v>681</v>
      </c>
      <c r="J4605" s="44" t="s">
        <v>682</v>
      </c>
      <c r="K4605" s="44" t="s">
        <v>566</v>
      </c>
      <c r="L4605" s="44" t="s">
        <v>683</v>
      </c>
      <c r="M4605" s="44" t="s">
        <v>6624</v>
      </c>
      <c r="N4605" s="44"/>
      <c r="O4605" s="44" t="s">
        <v>9880</v>
      </c>
      <c r="P4605" s="44" t="s">
        <v>9876</v>
      </c>
      <c r="Q4605" s="44" t="s">
        <v>4245</v>
      </c>
    </row>
    <row r="4606" spans="1:17" x14ac:dyDescent="0.25">
      <c r="A4606" s="44" t="s">
        <v>13706</v>
      </c>
      <c r="B4606" s="44" t="s">
        <v>10117</v>
      </c>
      <c r="C4606" s="44" t="s">
        <v>13707</v>
      </c>
      <c r="D4606" s="44" t="s">
        <v>74</v>
      </c>
      <c r="E4606" s="44" t="s">
        <v>9899</v>
      </c>
      <c r="F4606" s="44"/>
      <c r="G4606" s="45">
        <v>60</v>
      </c>
      <c r="H4606" s="46">
        <v>0</v>
      </c>
      <c r="I4606" s="44" t="s">
        <v>693</v>
      </c>
      <c r="J4606" s="44" t="s">
        <v>694</v>
      </c>
      <c r="K4606" s="44" t="s">
        <v>566</v>
      </c>
      <c r="L4606" s="44" t="s">
        <v>683</v>
      </c>
      <c r="M4606" s="44" t="s">
        <v>1068</v>
      </c>
      <c r="N4606" s="44"/>
      <c r="O4606" s="44" t="s">
        <v>9880</v>
      </c>
      <c r="P4606" s="44" t="s">
        <v>9876</v>
      </c>
      <c r="Q4606" s="44" t="s">
        <v>4245</v>
      </c>
    </row>
    <row r="4607" spans="1:17" x14ac:dyDescent="0.25">
      <c r="A4607" s="44" t="s">
        <v>13708</v>
      </c>
      <c r="B4607" s="44" t="s">
        <v>10111</v>
      </c>
      <c r="C4607" s="44" t="s">
        <v>13709</v>
      </c>
      <c r="D4607" s="44"/>
      <c r="E4607" s="44" t="s">
        <v>9878</v>
      </c>
      <c r="F4607" s="44" t="s">
        <v>74</v>
      </c>
      <c r="G4607" s="45">
        <v>60</v>
      </c>
      <c r="H4607" s="46">
        <v>0</v>
      </c>
      <c r="I4607" s="44" t="s">
        <v>657</v>
      </c>
      <c r="J4607" s="44" t="s">
        <v>658</v>
      </c>
      <c r="K4607" s="44" t="s">
        <v>566</v>
      </c>
      <c r="L4607" s="44" t="s">
        <v>567</v>
      </c>
      <c r="M4607" s="44" t="s">
        <v>974</v>
      </c>
      <c r="N4607" s="44"/>
      <c r="O4607" s="44" t="s">
        <v>9880</v>
      </c>
      <c r="P4607" s="44" t="s">
        <v>9876</v>
      </c>
      <c r="Q4607" s="44" t="s">
        <v>570</v>
      </c>
    </row>
    <row r="4608" spans="1:17" x14ac:dyDescent="0.25">
      <c r="A4608" s="44" t="s">
        <v>13710</v>
      </c>
      <c r="B4608" s="44" t="s">
        <v>10111</v>
      </c>
      <c r="C4608" s="44" t="s">
        <v>13711</v>
      </c>
      <c r="D4608" s="44"/>
      <c r="E4608" s="44" t="s">
        <v>9878</v>
      </c>
      <c r="F4608" s="44" t="s">
        <v>74</v>
      </c>
      <c r="G4608" s="45">
        <v>60</v>
      </c>
      <c r="H4608" s="46">
        <v>0</v>
      </c>
      <c r="I4608" s="44" t="s">
        <v>789</v>
      </c>
      <c r="J4608" s="44" t="s">
        <v>790</v>
      </c>
      <c r="K4608" s="44" t="s">
        <v>566</v>
      </c>
      <c r="L4608" s="44" t="s">
        <v>567</v>
      </c>
      <c r="M4608" s="44" t="s">
        <v>974</v>
      </c>
      <c r="N4608" s="44"/>
      <c r="O4608" s="44" t="s">
        <v>9880</v>
      </c>
      <c r="P4608" s="44" t="s">
        <v>9876</v>
      </c>
      <c r="Q4608" s="44" t="s">
        <v>570</v>
      </c>
    </row>
    <row r="4609" spans="1:17" x14ac:dyDescent="0.25">
      <c r="A4609" s="44" t="s">
        <v>13712</v>
      </c>
      <c r="B4609" s="44" t="s">
        <v>10111</v>
      </c>
      <c r="C4609" s="44" t="s">
        <v>13713</v>
      </c>
      <c r="D4609" s="44"/>
      <c r="E4609" s="44" t="s">
        <v>9878</v>
      </c>
      <c r="F4609" s="44" t="s">
        <v>74</v>
      </c>
      <c r="G4609" s="45">
        <v>60</v>
      </c>
      <c r="H4609" s="46">
        <v>0</v>
      </c>
      <c r="I4609" s="44" t="s">
        <v>623</v>
      </c>
      <c r="J4609" s="44" t="s">
        <v>624</v>
      </c>
      <c r="K4609" s="44" t="s">
        <v>566</v>
      </c>
      <c r="L4609" s="44" t="s">
        <v>567</v>
      </c>
      <c r="M4609" s="44" t="s">
        <v>667</v>
      </c>
      <c r="N4609" s="44"/>
      <c r="O4609" s="44" t="s">
        <v>9880</v>
      </c>
      <c r="P4609" s="44" t="s">
        <v>9876</v>
      </c>
      <c r="Q4609" s="44" t="s">
        <v>570</v>
      </c>
    </row>
    <row r="4610" spans="1:17" x14ac:dyDescent="0.25">
      <c r="A4610" s="44" t="s">
        <v>13714</v>
      </c>
      <c r="B4610" s="44" t="s">
        <v>10111</v>
      </c>
      <c r="C4610" s="44" t="s">
        <v>13715</v>
      </c>
      <c r="D4610" s="44"/>
      <c r="E4610" s="44" t="s">
        <v>9878</v>
      </c>
      <c r="F4610" s="44" t="s">
        <v>74</v>
      </c>
      <c r="G4610" s="45">
        <v>60</v>
      </c>
      <c r="H4610" s="46">
        <v>0</v>
      </c>
      <c r="I4610" s="44" t="s">
        <v>657</v>
      </c>
      <c r="J4610" s="44" t="s">
        <v>658</v>
      </c>
      <c r="K4610" s="44" t="s">
        <v>566</v>
      </c>
      <c r="L4610" s="44" t="s">
        <v>567</v>
      </c>
      <c r="M4610" s="44" t="s">
        <v>659</v>
      </c>
      <c r="N4610" s="44"/>
      <c r="O4610" s="44" t="s">
        <v>9880</v>
      </c>
      <c r="P4610" s="44" t="s">
        <v>9876</v>
      </c>
      <c r="Q4610" s="44" t="s">
        <v>570</v>
      </c>
    </row>
    <row r="4611" spans="1:17" x14ac:dyDescent="0.25">
      <c r="A4611" s="44" t="s">
        <v>13716</v>
      </c>
      <c r="B4611" s="44" t="s">
        <v>10111</v>
      </c>
      <c r="C4611" s="44" t="s">
        <v>13717</v>
      </c>
      <c r="D4611" s="44"/>
      <c r="E4611" s="44" t="s">
        <v>9878</v>
      </c>
      <c r="F4611" s="44" t="s">
        <v>74</v>
      </c>
      <c r="G4611" s="45">
        <v>60</v>
      </c>
      <c r="H4611" s="46">
        <v>0</v>
      </c>
      <c r="I4611" s="44" t="s">
        <v>623</v>
      </c>
      <c r="J4611" s="44" t="s">
        <v>624</v>
      </c>
      <c r="K4611" s="44" t="s">
        <v>566</v>
      </c>
      <c r="L4611" s="44" t="s">
        <v>567</v>
      </c>
      <c r="M4611" s="44" t="s">
        <v>725</v>
      </c>
      <c r="N4611" s="44"/>
      <c r="O4611" s="44" t="s">
        <v>9880</v>
      </c>
      <c r="P4611" s="44" t="s">
        <v>9876</v>
      </c>
      <c r="Q4611" s="44" t="s">
        <v>570</v>
      </c>
    </row>
    <row r="4612" spans="1:17" x14ac:dyDescent="0.25">
      <c r="A4612" s="44" t="s">
        <v>13718</v>
      </c>
      <c r="B4612" s="44" t="s">
        <v>10671</v>
      </c>
      <c r="C4612" s="44" t="s">
        <v>13719</v>
      </c>
      <c r="D4612" s="44"/>
      <c r="E4612" s="44" t="s">
        <v>9878</v>
      </c>
      <c r="F4612" s="44" t="s">
        <v>74</v>
      </c>
      <c r="G4612" s="45">
        <v>60</v>
      </c>
      <c r="H4612" s="46">
        <v>0</v>
      </c>
      <c r="I4612" s="44" t="s">
        <v>575</v>
      </c>
      <c r="J4612" s="44" t="s">
        <v>576</v>
      </c>
      <c r="K4612" s="44" t="s">
        <v>566</v>
      </c>
      <c r="L4612" s="44" t="s">
        <v>567</v>
      </c>
      <c r="M4612" s="44" t="s">
        <v>577</v>
      </c>
      <c r="N4612" s="44" t="s">
        <v>4232</v>
      </c>
      <c r="O4612" s="44" t="s">
        <v>9880</v>
      </c>
      <c r="P4612" s="44" t="s">
        <v>9876</v>
      </c>
      <c r="Q4612" s="44" t="s">
        <v>570</v>
      </c>
    </row>
    <row r="4613" spans="1:17" x14ac:dyDescent="0.25">
      <c r="A4613" s="44" t="s">
        <v>13720</v>
      </c>
      <c r="B4613" s="44" t="s">
        <v>10117</v>
      </c>
      <c r="C4613" s="44" t="s">
        <v>13721</v>
      </c>
      <c r="D4613" s="44" t="s">
        <v>74</v>
      </c>
      <c r="E4613" s="44" t="s">
        <v>9899</v>
      </c>
      <c r="F4613" s="44"/>
      <c r="G4613" s="45">
        <v>60</v>
      </c>
      <c r="H4613" s="46">
        <v>0</v>
      </c>
      <c r="I4613" s="44" t="s">
        <v>693</v>
      </c>
      <c r="J4613" s="44" t="s">
        <v>694</v>
      </c>
      <c r="K4613" s="44" t="s">
        <v>566</v>
      </c>
      <c r="L4613" s="44" t="s">
        <v>683</v>
      </c>
      <c r="M4613" s="44" t="s">
        <v>695</v>
      </c>
      <c r="N4613" s="44"/>
      <c r="O4613" s="44" t="s">
        <v>9880</v>
      </c>
      <c r="P4613" s="44" t="s">
        <v>9876</v>
      </c>
      <c r="Q4613" s="44" t="s">
        <v>4245</v>
      </c>
    </row>
    <row r="4614" spans="1:17" x14ac:dyDescent="0.25">
      <c r="A4614" s="44" t="s">
        <v>13722</v>
      </c>
      <c r="B4614" s="44" t="s">
        <v>10111</v>
      </c>
      <c r="C4614" s="44" t="s">
        <v>13723</v>
      </c>
      <c r="D4614" s="44"/>
      <c r="E4614" s="44" t="s">
        <v>9878</v>
      </c>
      <c r="F4614" s="44" t="s">
        <v>74</v>
      </c>
      <c r="G4614" s="45">
        <v>60</v>
      </c>
      <c r="H4614" s="46">
        <v>0</v>
      </c>
      <c r="I4614" s="44" t="s">
        <v>623</v>
      </c>
      <c r="J4614" s="44" t="s">
        <v>624</v>
      </c>
      <c r="K4614" s="44" t="s">
        <v>566</v>
      </c>
      <c r="L4614" s="44" t="s">
        <v>567</v>
      </c>
      <c r="M4614" s="44" t="s">
        <v>795</v>
      </c>
      <c r="N4614" s="44"/>
      <c r="O4614" s="44" t="s">
        <v>9880</v>
      </c>
      <c r="P4614" s="44" t="s">
        <v>9876</v>
      </c>
      <c r="Q4614" s="44" t="s">
        <v>570</v>
      </c>
    </row>
    <row r="4615" spans="1:17" x14ac:dyDescent="0.25">
      <c r="A4615" s="44" t="s">
        <v>13724</v>
      </c>
      <c r="B4615" s="44" t="s">
        <v>10114</v>
      </c>
      <c r="C4615" s="44" t="s">
        <v>13725</v>
      </c>
      <c r="D4615" s="44" t="s">
        <v>74</v>
      </c>
      <c r="E4615" s="44" t="s">
        <v>9899</v>
      </c>
      <c r="F4615" s="44"/>
      <c r="G4615" s="45">
        <v>60</v>
      </c>
      <c r="H4615" s="46">
        <v>0</v>
      </c>
      <c r="I4615" s="44" t="s">
        <v>693</v>
      </c>
      <c r="J4615" s="44" t="s">
        <v>694</v>
      </c>
      <c r="K4615" s="44" t="s">
        <v>566</v>
      </c>
      <c r="L4615" s="44" t="s">
        <v>683</v>
      </c>
      <c r="M4615" s="44" t="s">
        <v>11238</v>
      </c>
      <c r="N4615" s="44"/>
      <c r="O4615" s="44" t="s">
        <v>9880</v>
      </c>
      <c r="P4615" s="44" t="s">
        <v>9876</v>
      </c>
      <c r="Q4615" s="44" t="s">
        <v>4245</v>
      </c>
    </row>
    <row r="4616" spans="1:17" x14ac:dyDescent="0.25">
      <c r="A4616" s="44" t="s">
        <v>13726</v>
      </c>
      <c r="B4616" s="44" t="s">
        <v>10114</v>
      </c>
      <c r="C4616" s="44" t="s">
        <v>13727</v>
      </c>
      <c r="D4616" s="44" t="s">
        <v>74</v>
      </c>
      <c r="E4616" s="44" t="s">
        <v>9899</v>
      </c>
      <c r="F4616" s="44"/>
      <c r="G4616" s="45">
        <v>60</v>
      </c>
      <c r="H4616" s="46">
        <v>0</v>
      </c>
      <c r="I4616" s="44" t="s">
        <v>693</v>
      </c>
      <c r="J4616" s="44" t="s">
        <v>694</v>
      </c>
      <c r="K4616" s="44" t="s">
        <v>566</v>
      </c>
      <c r="L4616" s="44" t="s">
        <v>683</v>
      </c>
      <c r="M4616" s="44" t="s">
        <v>6901</v>
      </c>
      <c r="N4616" s="44"/>
      <c r="O4616" s="44" t="s">
        <v>9880</v>
      </c>
      <c r="P4616" s="44" t="s">
        <v>9876</v>
      </c>
      <c r="Q4616" s="44" t="s">
        <v>4245</v>
      </c>
    </row>
    <row r="4617" spans="1:17" x14ac:dyDescent="0.25">
      <c r="A4617" s="44" t="s">
        <v>13728</v>
      </c>
      <c r="B4617" s="44" t="s">
        <v>10111</v>
      </c>
      <c r="C4617" s="44" t="s">
        <v>13729</v>
      </c>
      <c r="D4617" s="44"/>
      <c r="E4617" s="44" t="s">
        <v>9878</v>
      </c>
      <c r="F4617" s="44" t="s">
        <v>74</v>
      </c>
      <c r="G4617" s="45">
        <v>60</v>
      </c>
      <c r="H4617" s="46">
        <v>0</v>
      </c>
      <c r="I4617" s="44" t="s">
        <v>657</v>
      </c>
      <c r="J4617" s="44" t="s">
        <v>658</v>
      </c>
      <c r="K4617" s="44" t="s">
        <v>566</v>
      </c>
      <c r="L4617" s="44" t="s">
        <v>567</v>
      </c>
      <c r="M4617" s="44" t="s">
        <v>568</v>
      </c>
      <c r="N4617" s="44"/>
      <c r="O4617" s="44" t="s">
        <v>9880</v>
      </c>
      <c r="P4617" s="44" t="s">
        <v>9876</v>
      </c>
      <c r="Q4617" s="44" t="s">
        <v>570</v>
      </c>
    </row>
    <row r="4618" spans="1:17" x14ac:dyDescent="0.25">
      <c r="A4618" s="44" t="s">
        <v>13730</v>
      </c>
      <c r="B4618" s="44" t="s">
        <v>10671</v>
      </c>
      <c r="C4618" s="44" t="s">
        <v>13731</v>
      </c>
      <c r="D4618" s="44"/>
      <c r="E4618" s="44" t="s">
        <v>9878</v>
      </c>
      <c r="F4618" s="44" t="s">
        <v>74</v>
      </c>
      <c r="G4618" s="45">
        <v>60</v>
      </c>
      <c r="H4618" s="46">
        <v>0</v>
      </c>
      <c r="I4618" s="44" t="s">
        <v>575</v>
      </c>
      <c r="J4618" s="44" t="s">
        <v>576</v>
      </c>
      <c r="K4618" s="44" t="s">
        <v>566</v>
      </c>
      <c r="L4618" s="44" t="s">
        <v>567</v>
      </c>
      <c r="M4618" s="44" t="s">
        <v>577</v>
      </c>
      <c r="N4618" s="44" t="s">
        <v>4232</v>
      </c>
      <c r="O4618" s="44" t="s">
        <v>9880</v>
      </c>
      <c r="P4618" s="44" t="s">
        <v>9876</v>
      </c>
      <c r="Q4618" s="44" t="s">
        <v>570</v>
      </c>
    </row>
    <row r="4619" spans="1:17" x14ac:dyDescent="0.25">
      <c r="A4619" s="44" t="s">
        <v>13732</v>
      </c>
      <c r="B4619" s="44" t="s">
        <v>10111</v>
      </c>
      <c r="C4619" s="44" t="s">
        <v>13733</v>
      </c>
      <c r="D4619" s="44"/>
      <c r="E4619" s="44" t="s">
        <v>9878</v>
      </c>
      <c r="F4619" s="44" t="s">
        <v>74</v>
      </c>
      <c r="G4619" s="45">
        <v>60</v>
      </c>
      <c r="H4619" s="46">
        <v>0</v>
      </c>
      <c r="I4619" s="44" t="s">
        <v>657</v>
      </c>
      <c r="J4619" s="44" t="s">
        <v>658</v>
      </c>
      <c r="K4619" s="44" t="s">
        <v>566</v>
      </c>
      <c r="L4619" s="44" t="s">
        <v>567</v>
      </c>
      <c r="M4619" s="44" t="s">
        <v>659</v>
      </c>
      <c r="N4619" s="44"/>
      <c r="O4619" s="44" t="s">
        <v>9880</v>
      </c>
      <c r="P4619" s="44" t="s">
        <v>9876</v>
      </c>
      <c r="Q4619" s="44" t="s">
        <v>570</v>
      </c>
    </row>
    <row r="4620" spans="1:17" x14ac:dyDescent="0.25">
      <c r="A4620" s="44" t="s">
        <v>13734</v>
      </c>
      <c r="B4620" s="44" t="s">
        <v>10111</v>
      </c>
      <c r="C4620" s="44" t="s">
        <v>13735</v>
      </c>
      <c r="D4620" s="44"/>
      <c r="E4620" s="44" t="s">
        <v>9878</v>
      </c>
      <c r="F4620" s="44" t="s">
        <v>74</v>
      </c>
      <c r="G4620" s="45">
        <v>60</v>
      </c>
      <c r="H4620" s="46">
        <v>0</v>
      </c>
      <c r="I4620" s="44" t="s">
        <v>575</v>
      </c>
      <c r="J4620" s="44" t="s">
        <v>576</v>
      </c>
      <c r="K4620" s="44" t="s">
        <v>566</v>
      </c>
      <c r="L4620" s="44" t="s">
        <v>567</v>
      </c>
      <c r="M4620" s="44" t="s">
        <v>629</v>
      </c>
      <c r="N4620" s="44"/>
      <c r="O4620" s="44" t="s">
        <v>9880</v>
      </c>
      <c r="P4620" s="44" t="s">
        <v>9876</v>
      </c>
      <c r="Q4620" s="44" t="s">
        <v>570</v>
      </c>
    </row>
    <row r="4621" spans="1:17" x14ac:dyDescent="0.25">
      <c r="A4621" s="44" t="s">
        <v>13736</v>
      </c>
      <c r="B4621" s="44" t="s">
        <v>10117</v>
      </c>
      <c r="C4621" s="44" t="s">
        <v>13737</v>
      </c>
      <c r="D4621" s="44" t="s">
        <v>74</v>
      </c>
      <c r="E4621" s="44" t="s">
        <v>9899</v>
      </c>
      <c r="F4621" s="44"/>
      <c r="G4621" s="45">
        <v>60</v>
      </c>
      <c r="H4621" s="46">
        <v>0</v>
      </c>
      <c r="I4621" s="44" t="s">
        <v>5074</v>
      </c>
      <c r="J4621" s="44" t="s">
        <v>5075</v>
      </c>
      <c r="K4621" s="44" t="s">
        <v>566</v>
      </c>
      <c r="L4621" s="44" t="s">
        <v>683</v>
      </c>
      <c r="M4621" s="44" t="s">
        <v>9445</v>
      </c>
      <c r="N4621" s="44"/>
      <c r="O4621" s="44" t="s">
        <v>9880</v>
      </c>
      <c r="P4621" s="44" t="s">
        <v>9876</v>
      </c>
      <c r="Q4621" s="44" t="s">
        <v>4245</v>
      </c>
    </row>
    <row r="4622" spans="1:17" x14ac:dyDescent="0.25">
      <c r="A4622" s="44" t="s">
        <v>13738</v>
      </c>
      <c r="B4622" s="44" t="s">
        <v>10111</v>
      </c>
      <c r="C4622" s="44" t="s">
        <v>13739</v>
      </c>
      <c r="D4622" s="44"/>
      <c r="E4622" s="44" t="s">
        <v>9878</v>
      </c>
      <c r="F4622" s="44" t="s">
        <v>74</v>
      </c>
      <c r="G4622" s="45">
        <v>60</v>
      </c>
      <c r="H4622" s="46">
        <v>0</v>
      </c>
      <c r="I4622" s="44" t="s">
        <v>575</v>
      </c>
      <c r="J4622" s="44" t="s">
        <v>576</v>
      </c>
      <c r="K4622" s="44" t="s">
        <v>566</v>
      </c>
      <c r="L4622" s="44" t="s">
        <v>567</v>
      </c>
      <c r="M4622" s="44" t="s">
        <v>1217</v>
      </c>
      <c r="N4622" s="44"/>
      <c r="O4622" s="44" t="s">
        <v>9880</v>
      </c>
      <c r="P4622" s="44" t="s">
        <v>9876</v>
      </c>
      <c r="Q4622" s="44" t="s">
        <v>570</v>
      </c>
    </row>
    <row r="4623" spans="1:17" x14ac:dyDescent="0.25">
      <c r="A4623" s="44" t="s">
        <v>13740</v>
      </c>
      <c r="B4623" s="44" t="s">
        <v>10111</v>
      </c>
      <c r="C4623" s="44" t="s">
        <v>13741</v>
      </c>
      <c r="D4623" s="44"/>
      <c r="E4623" s="44" t="s">
        <v>9878</v>
      </c>
      <c r="F4623" s="44" t="s">
        <v>74</v>
      </c>
      <c r="G4623" s="45">
        <v>60</v>
      </c>
      <c r="H4623" s="46">
        <v>0</v>
      </c>
      <c r="I4623" s="44" t="s">
        <v>657</v>
      </c>
      <c r="J4623" s="44" t="s">
        <v>658</v>
      </c>
      <c r="K4623" s="44" t="s">
        <v>566</v>
      </c>
      <c r="L4623" s="44" t="s">
        <v>567</v>
      </c>
      <c r="M4623" s="44" t="s">
        <v>659</v>
      </c>
      <c r="N4623" s="44"/>
      <c r="O4623" s="44" t="s">
        <v>9880</v>
      </c>
      <c r="P4623" s="44" t="s">
        <v>9876</v>
      </c>
      <c r="Q4623" s="44" t="s">
        <v>570</v>
      </c>
    </row>
    <row r="4624" spans="1:17" x14ac:dyDescent="0.25">
      <c r="A4624" s="44" t="s">
        <v>13742</v>
      </c>
      <c r="B4624" s="44" t="s">
        <v>10111</v>
      </c>
      <c r="C4624" s="44" t="s">
        <v>13743</v>
      </c>
      <c r="D4624" s="44"/>
      <c r="E4624" s="44" t="s">
        <v>9878</v>
      </c>
      <c r="F4624" s="44" t="s">
        <v>74</v>
      </c>
      <c r="G4624" s="45">
        <v>60</v>
      </c>
      <c r="H4624" s="46">
        <v>0</v>
      </c>
      <c r="I4624" s="44" t="s">
        <v>623</v>
      </c>
      <c r="J4624" s="44" t="s">
        <v>624</v>
      </c>
      <c r="K4624" s="44" t="s">
        <v>566</v>
      </c>
      <c r="L4624" s="44" t="s">
        <v>567</v>
      </c>
      <c r="M4624" s="44" t="s">
        <v>725</v>
      </c>
      <c r="N4624" s="44"/>
      <c r="O4624" s="44" t="s">
        <v>9880</v>
      </c>
      <c r="P4624" s="44" t="s">
        <v>9876</v>
      </c>
      <c r="Q4624" s="44" t="s">
        <v>570</v>
      </c>
    </row>
    <row r="4625" spans="1:17" x14ac:dyDescent="0.25">
      <c r="A4625" s="44" t="s">
        <v>13744</v>
      </c>
      <c r="B4625" s="44" t="s">
        <v>10111</v>
      </c>
      <c r="C4625" s="44" t="s">
        <v>13745</v>
      </c>
      <c r="D4625" s="44"/>
      <c r="E4625" s="44" t="s">
        <v>9878</v>
      </c>
      <c r="F4625" s="44" t="s">
        <v>74</v>
      </c>
      <c r="G4625" s="45">
        <v>60</v>
      </c>
      <c r="H4625" s="46">
        <v>0</v>
      </c>
      <c r="I4625" s="44" t="s">
        <v>623</v>
      </c>
      <c r="J4625" s="44" t="s">
        <v>624</v>
      </c>
      <c r="K4625" s="44" t="s">
        <v>566</v>
      </c>
      <c r="L4625" s="44" t="s">
        <v>567</v>
      </c>
      <c r="M4625" s="44" t="s">
        <v>795</v>
      </c>
      <c r="N4625" s="44"/>
      <c r="O4625" s="44" t="s">
        <v>9880</v>
      </c>
      <c r="P4625" s="44" t="s">
        <v>9876</v>
      </c>
      <c r="Q4625" s="44" t="s">
        <v>570</v>
      </c>
    </row>
    <row r="4626" spans="1:17" x14ac:dyDescent="0.25">
      <c r="A4626" s="44" t="s">
        <v>13746</v>
      </c>
      <c r="B4626" s="44" t="s">
        <v>10102</v>
      </c>
      <c r="C4626" s="44" t="s">
        <v>13747</v>
      </c>
      <c r="D4626" s="44"/>
      <c r="E4626" s="44" t="s">
        <v>9878</v>
      </c>
      <c r="F4626" s="44" t="s">
        <v>74</v>
      </c>
      <c r="G4626" s="45">
        <v>60</v>
      </c>
      <c r="H4626" s="46">
        <v>0</v>
      </c>
      <c r="I4626" s="44" t="s">
        <v>657</v>
      </c>
      <c r="J4626" s="44" t="s">
        <v>658</v>
      </c>
      <c r="K4626" s="44" t="s">
        <v>566</v>
      </c>
      <c r="L4626" s="44" t="s">
        <v>567</v>
      </c>
      <c r="M4626" s="44" t="s">
        <v>2445</v>
      </c>
      <c r="N4626" s="44"/>
      <c r="O4626" s="44" t="s">
        <v>9880</v>
      </c>
      <c r="P4626" s="44" t="s">
        <v>9876</v>
      </c>
      <c r="Q4626" s="44" t="s">
        <v>570</v>
      </c>
    </row>
    <row r="4627" spans="1:17" x14ac:dyDescent="0.25">
      <c r="A4627" s="44" t="s">
        <v>13748</v>
      </c>
      <c r="B4627" s="44" t="s">
        <v>10114</v>
      </c>
      <c r="C4627" s="44" t="s">
        <v>13749</v>
      </c>
      <c r="D4627" s="44" t="s">
        <v>74</v>
      </c>
      <c r="E4627" s="44" t="s">
        <v>9899</v>
      </c>
      <c r="F4627" s="44"/>
      <c r="G4627" s="45">
        <v>60</v>
      </c>
      <c r="H4627" s="46">
        <v>0</v>
      </c>
      <c r="I4627" s="44" t="s">
        <v>693</v>
      </c>
      <c r="J4627" s="44" t="s">
        <v>694</v>
      </c>
      <c r="K4627" s="44" t="s">
        <v>566</v>
      </c>
      <c r="L4627" s="44" t="s">
        <v>683</v>
      </c>
      <c r="M4627" s="44" t="s">
        <v>11238</v>
      </c>
      <c r="N4627" s="44"/>
      <c r="O4627" s="44" t="s">
        <v>9880</v>
      </c>
      <c r="P4627" s="44" t="s">
        <v>9876</v>
      </c>
      <c r="Q4627" s="44" t="s">
        <v>4245</v>
      </c>
    </row>
    <row r="4628" spans="1:17" x14ac:dyDescent="0.25">
      <c r="A4628" s="44" t="s">
        <v>13750</v>
      </c>
      <c r="B4628" s="44" t="s">
        <v>10117</v>
      </c>
      <c r="C4628" s="44" t="s">
        <v>13751</v>
      </c>
      <c r="D4628" s="44" t="s">
        <v>74</v>
      </c>
      <c r="E4628" s="44" t="s">
        <v>9899</v>
      </c>
      <c r="F4628" s="44"/>
      <c r="G4628" s="45">
        <v>60</v>
      </c>
      <c r="H4628" s="46">
        <v>0</v>
      </c>
      <c r="I4628" s="44" t="s">
        <v>681</v>
      </c>
      <c r="J4628" s="44" t="s">
        <v>682</v>
      </c>
      <c r="K4628" s="44" t="s">
        <v>566</v>
      </c>
      <c r="L4628" s="44" t="s">
        <v>683</v>
      </c>
      <c r="M4628" s="44" t="s">
        <v>759</v>
      </c>
      <c r="N4628" s="44"/>
      <c r="O4628" s="44" t="s">
        <v>9880</v>
      </c>
      <c r="P4628" s="44" t="s">
        <v>9876</v>
      </c>
      <c r="Q4628" s="44" t="s">
        <v>4245</v>
      </c>
    </row>
    <row r="4629" spans="1:17" x14ac:dyDescent="0.25">
      <c r="A4629" s="44" t="s">
        <v>13752</v>
      </c>
      <c r="B4629" s="44" t="s">
        <v>10114</v>
      </c>
      <c r="C4629" s="44" t="s">
        <v>13753</v>
      </c>
      <c r="D4629" s="44" t="s">
        <v>74</v>
      </c>
      <c r="E4629" s="44" t="s">
        <v>9899</v>
      </c>
      <c r="F4629" s="44"/>
      <c r="G4629" s="45">
        <v>60</v>
      </c>
      <c r="H4629" s="46">
        <v>0</v>
      </c>
      <c r="I4629" s="44" t="s">
        <v>693</v>
      </c>
      <c r="J4629" s="44" t="s">
        <v>694</v>
      </c>
      <c r="K4629" s="44" t="s">
        <v>566</v>
      </c>
      <c r="L4629" s="44" t="s">
        <v>683</v>
      </c>
      <c r="M4629" s="44" t="s">
        <v>1159</v>
      </c>
      <c r="N4629" s="44"/>
      <c r="O4629" s="44" t="s">
        <v>9880</v>
      </c>
      <c r="P4629" s="44" t="s">
        <v>9876</v>
      </c>
      <c r="Q4629" s="44" t="s">
        <v>4245</v>
      </c>
    </row>
    <row r="4630" spans="1:17" x14ac:dyDescent="0.25">
      <c r="A4630" s="44" t="s">
        <v>13754</v>
      </c>
      <c r="B4630" s="44" t="s">
        <v>10114</v>
      </c>
      <c r="C4630" s="44" t="s">
        <v>13755</v>
      </c>
      <c r="D4630" s="44" t="s">
        <v>74</v>
      </c>
      <c r="E4630" s="44" t="s">
        <v>9899</v>
      </c>
      <c r="F4630" s="44"/>
      <c r="G4630" s="45">
        <v>60</v>
      </c>
      <c r="H4630" s="46">
        <v>0</v>
      </c>
      <c r="I4630" s="44" t="s">
        <v>693</v>
      </c>
      <c r="J4630" s="44" t="s">
        <v>694</v>
      </c>
      <c r="K4630" s="44" t="s">
        <v>566</v>
      </c>
      <c r="L4630" s="44" t="s">
        <v>683</v>
      </c>
      <c r="M4630" s="44" t="s">
        <v>11238</v>
      </c>
      <c r="N4630" s="44"/>
      <c r="O4630" s="44" t="s">
        <v>9880</v>
      </c>
      <c r="P4630" s="44" t="s">
        <v>9876</v>
      </c>
      <c r="Q4630" s="44" t="s">
        <v>4245</v>
      </c>
    </row>
    <row r="4631" spans="1:17" x14ac:dyDescent="0.25">
      <c r="A4631" s="44" t="s">
        <v>13756</v>
      </c>
      <c r="B4631" s="44" t="s">
        <v>10117</v>
      </c>
      <c r="C4631" s="44" t="s">
        <v>13757</v>
      </c>
      <c r="D4631" s="44" t="s">
        <v>74</v>
      </c>
      <c r="E4631" s="44" t="s">
        <v>9899</v>
      </c>
      <c r="F4631" s="44"/>
      <c r="G4631" s="45">
        <v>60</v>
      </c>
      <c r="H4631" s="46">
        <v>0</v>
      </c>
      <c r="I4631" s="44" t="s">
        <v>693</v>
      </c>
      <c r="J4631" s="44" t="s">
        <v>694</v>
      </c>
      <c r="K4631" s="44" t="s">
        <v>566</v>
      </c>
      <c r="L4631" s="44" t="s">
        <v>683</v>
      </c>
      <c r="M4631" s="44" t="s">
        <v>1068</v>
      </c>
      <c r="N4631" s="44"/>
      <c r="O4631" s="44" t="s">
        <v>9880</v>
      </c>
      <c r="P4631" s="44" t="s">
        <v>9876</v>
      </c>
      <c r="Q4631" s="44" t="s">
        <v>4245</v>
      </c>
    </row>
    <row r="4632" spans="1:17" x14ac:dyDescent="0.25">
      <c r="A4632" s="44" t="s">
        <v>13758</v>
      </c>
      <c r="B4632" s="44" t="s">
        <v>10111</v>
      </c>
      <c r="C4632" s="44" t="s">
        <v>13759</v>
      </c>
      <c r="D4632" s="44"/>
      <c r="E4632" s="44" t="s">
        <v>9878</v>
      </c>
      <c r="F4632" s="44" t="s">
        <v>74</v>
      </c>
      <c r="G4632" s="45">
        <v>60</v>
      </c>
      <c r="H4632" s="46">
        <v>0</v>
      </c>
      <c r="I4632" s="44" t="s">
        <v>623</v>
      </c>
      <c r="J4632" s="44" t="s">
        <v>624</v>
      </c>
      <c r="K4632" s="44" t="s">
        <v>566</v>
      </c>
      <c r="L4632" s="44" t="s">
        <v>567</v>
      </c>
      <c r="M4632" s="44" t="s">
        <v>725</v>
      </c>
      <c r="N4632" s="44"/>
      <c r="O4632" s="44" t="s">
        <v>9880</v>
      </c>
      <c r="P4632" s="44" t="s">
        <v>9876</v>
      </c>
      <c r="Q4632" s="44" t="s">
        <v>570</v>
      </c>
    </row>
    <row r="4633" spans="1:17" x14ac:dyDescent="0.25">
      <c r="A4633" s="44" t="s">
        <v>13760</v>
      </c>
      <c r="B4633" s="44" t="s">
        <v>10111</v>
      </c>
      <c r="C4633" s="44" t="s">
        <v>13761</v>
      </c>
      <c r="D4633" s="44"/>
      <c r="E4633" s="44" t="s">
        <v>9878</v>
      </c>
      <c r="F4633" s="44" t="s">
        <v>74</v>
      </c>
      <c r="G4633" s="45">
        <v>60</v>
      </c>
      <c r="H4633" s="46">
        <v>0</v>
      </c>
      <c r="I4633" s="44" t="s">
        <v>583</v>
      </c>
      <c r="J4633" s="44" t="s">
        <v>584</v>
      </c>
      <c r="K4633" s="44" t="s">
        <v>566</v>
      </c>
      <c r="L4633" s="44" t="s">
        <v>567</v>
      </c>
      <c r="M4633" s="44" t="s">
        <v>710</v>
      </c>
      <c r="N4633" s="44"/>
      <c r="O4633" s="44" t="s">
        <v>9880</v>
      </c>
      <c r="P4633" s="44" t="s">
        <v>9876</v>
      </c>
      <c r="Q4633" s="44" t="s">
        <v>570</v>
      </c>
    </row>
    <row r="4634" spans="1:17" x14ac:dyDescent="0.25">
      <c r="A4634" s="44" t="s">
        <v>13762</v>
      </c>
      <c r="B4634" s="44" t="s">
        <v>10111</v>
      </c>
      <c r="C4634" s="44" t="s">
        <v>13763</v>
      </c>
      <c r="D4634" s="44"/>
      <c r="E4634" s="44" t="s">
        <v>9878</v>
      </c>
      <c r="F4634" s="44" t="s">
        <v>74</v>
      </c>
      <c r="G4634" s="45">
        <v>60</v>
      </c>
      <c r="H4634" s="46">
        <v>0</v>
      </c>
      <c r="I4634" s="44" t="s">
        <v>657</v>
      </c>
      <c r="J4634" s="44" t="s">
        <v>658</v>
      </c>
      <c r="K4634" s="44" t="s">
        <v>566</v>
      </c>
      <c r="L4634" s="44" t="s">
        <v>567</v>
      </c>
      <c r="M4634" s="44" t="s">
        <v>568</v>
      </c>
      <c r="N4634" s="44"/>
      <c r="O4634" s="44" t="s">
        <v>9880</v>
      </c>
      <c r="P4634" s="44" t="s">
        <v>9876</v>
      </c>
      <c r="Q4634" s="44" t="s">
        <v>570</v>
      </c>
    </row>
    <row r="4635" spans="1:17" x14ac:dyDescent="0.25">
      <c r="A4635" s="44" t="s">
        <v>13764</v>
      </c>
      <c r="B4635" s="44" t="s">
        <v>10117</v>
      </c>
      <c r="C4635" s="44" t="s">
        <v>13765</v>
      </c>
      <c r="D4635" s="44" t="s">
        <v>74</v>
      </c>
      <c r="E4635" s="44" t="s">
        <v>9899</v>
      </c>
      <c r="F4635" s="44"/>
      <c r="G4635" s="45">
        <v>60</v>
      </c>
      <c r="H4635" s="46">
        <v>0</v>
      </c>
      <c r="I4635" s="44" t="s">
        <v>681</v>
      </c>
      <c r="J4635" s="44" t="s">
        <v>682</v>
      </c>
      <c r="K4635" s="44" t="s">
        <v>566</v>
      </c>
      <c r="L4635" s="44" t="s">
        <v>683</v>
      </c>
      <c r="M4635" s="44" t="s">
        <v>1014</v>
      </c>
      <c r="N4635" s="44"/>
      <c r="O4635" s="44" t="s">
        <v>9880</v>
      </c>
      <c r="P4635" s="44" t="s">
        <v>9876</v>
      </c>
      <c r="Q4635" s="44" t="s">
        <v>4245</v>
      </c>
    </row>
    <row r="4636" spans="1:17" x14ac:dyDescent="0.25">
      <c r="A4636" s="44" t="s">
        <v>13766</v>
      </c>
      <c r="B4636" s="44" t="s">
        <v>10117</v>
      </c>
      <c r="C4636" s="44" t="s">
        <v>13767</v>
      </c>
      <c r="D4636" s="44" t="s">
        <v>74</v>
      </c>
      <c r="E4636" s="44" t="s">
        <v>9899</v>
      </c>
      <c r="F4636" s="44"/>
      <c r="G4636" s="45">
        <v>60</v>
      </c>
      <c r="H4636" s="46">
        <v>0</v>
      </c>
      <c r="I4636" s="44" t="s">
        <v>681</v>
      </c>
      <c r="J4636" s="44" t="s">
        <v>682</v>
      </c>
      <c r="K4636" s="44" t="s">
        <v>566</v>
      </c>
      <c r="L4636" s="44" t="s">
        <v>683</v>
      </c>
      <c r="M4636" s="44" t="s">
        <v>1179</v>
      </c>
      <c r="N4636" s="44"/>
      <c r="O4636" s="44" t="s">
        <v>9880</v>
      </c>
      <c r="P4636" s="44" t="s">
        <v>9876</v>
      </c>
      <c r="Q4636" s="44" t="s">
        <v>4245</v>
      </c>
    </row>
    <row r="4637" spans="1:17" x14ac:dyDescent="0.25">
      <c r="A4637" s="44" t="s">
        <v>13768</v>
      </c>
      <c r="B4637" s="44" t="s">
        <v>10117</v>
      </c>
      <c r="C4637" s="44" t="s">
        <v>13769</v>
      </c>
      <c r="D4637" s="44" t="s">
        <v>74</v>
      </c>
      <c r="E4637" s="44" t="s">
        <v>9899</v>
      </c>
      <c r="F4637" s="44"/>
      <c r="G4637" s="45">
        <v>60</v>
      </c>
      <c r="H4637" s="46">
        <v>0</v>
      </c>
      <c r="I4637" s="44" t="s">
        <v>693</v>
      </c>
      <c r="J4637" s="44" t="s">
        <v>694</v>
      </c>
      <c r="K4637" s="44" t="s">
        <v>566</v>
      </c>
      <c r="L4637" s="44" t="s">
        <v>683</v>
      </c>
      <c r="M4637" s="44" t="s">
        <v>1078</v>
      </c>
      <c r="N4637" s="44"/>
      <c r="O4637" s="44" t="s">
        <v>9880</v>
      </c>
      <c r="P4637" s="44" t="s">
        <v>9876</v>
      </c>
      <c r="Q4637" s="44" t="s">
        <v>4245</v>
      </c>
    </row>
    <row r="4638" spans="1:17" x14ac:dyDescent="0.25">
      <c r="A4638" s="44" t="s">
        <v>13770</v>
      </c>
      <c r="B4638" s="44" t="s">
        <v>10117</v>
      </c>
      <c r="C4638" s="44" t="s">
        <v>13771</v>
      </c>
      <c r="D4638" s="44" t="s">
        <v>74</v>
      </c>
      <c r="E4638" s="44" t="s">
        <v>9899</v>
      </c>
      <c r="F4638" s="44"/>
      <c r="G4638" s="45">
        <v>60</v>
      </c>
      <c r="H4638" s="46">
        <v>0</v>
      </c>
      <c r="I4638" s="44" t="s">
        <v>693</v>
      </c>
      <c r="J4638" s="44" t="s">
        <v>694</v>
      </c>
      <c r="K4638" s="44" t="s">
        <v>566</v>
      </c>
      <c r="L4638" s="44" t="s">
        <v>683</v>
      </c>
      <c r="M4638" s="44" t="s">
        <v>1078</v>
      </c>
      <c r="N4638" s="44"/>
      <c r="O4638" s="44" t="s">
        <v>9880</v>
      </c>
      <c r="P4638" s="44" t="s">
        <v>9876</v>
      </c>
      <c r="Q4638" s="44" t="s">
        <v>4245</v>
      </c>
    </row>
    <row r="4639" spans="1:17" x14ac:dyDescent="0.25">
      <c r="A4639" s="44" t="s">
        <v>13772</v>
      </c>
      <c r="B4639" s="44" t="s">
        <v>10111</v>
      </c>
      <c r="C4639" s="44" t="s">
        <v>13773</v>
      </c>
      <c r="D4639" s="44"/>
      <c r="E4639" s="44" t="s">
        <v>9878</v>
      </c>
      <c r="F4639" s="44" t="s">
        <v>74</v>
      </c>
      <c r="G4639" s="45">
        <v>60</v>
      </c>
      <c r="H4639" s="46">
        <v>0</v>
      </c>
      <c r="I4639" s="44" t="s">
        <v>583</v>
      </c>
      <c r="J4639" s="44" t="s">
        <v>584</v>
      </c>
      <c r="K4639" s="44" t="s">
        <v>566</v>
      </c>
      <c r="L4639" s="44" t="s">
        <v>567</v>
      </c>
      <c r="M4639" s="44" t="s">
        <v>766</v>
      </c>
      <c r="N4639" s="44" t="s">
        <v>3539</v>
      </c>
      <c r="O4639" s="44" t="s">
        <v>9880</v>
      </c>
      <c r="P4639" s="44" t="s">
        <v>9876</v>
      </c>
      <c r="Q4639" s="44" t="s">
        <v>570</v>
      </c>
    </row>
    <row r="4640" spans="1:17" x14ac:dyDescent="0.25">
      <c r="A4640" s="44" t="s">
        <v>13774</v>
      </c>
      <c r="B4640" s="44" t="s">
        <v>10111</v>
      </c>
      <c r="C4640" s="44" t="s">
        <v>13775</v>
      </c>
      <c r="D4640" s="44"/>
      <c r="E4640" s="44" t="s">
        <v>9878</v>
      </c>
      <c r="F4640" s="44" t="s">
        <v>74</v>
      </c>
      <c r="G4640" s="45">
        <v>60</v>
      </c>
      <c r="H4640" s="46">
        <v>0</v>
      </c>
      <c r="I4640" s="44" t="s">
        <v>623</v>
      </c>
      <c r="J4640" s="44" t="s">
        <v>624</v>
      </c>
      <c r="K4640" s="44" t="s">
        <v>566</v>
      </c>
      <c r="L4640" s="44" t="s">
        <v>567</v>
      </c>
      <c r="M4640" s="44" t="s">
        <v>673</v>
      </c>
      <c r="N4640" s="44"/>
      <c r="O4640" s="44" t="s">
        <v>9880</v>
      </c>
      <c r="P4640" s="44" t="s">
        <v>9876</v>
      </c>
      <c r="Q4640" s="44" t="s">
        <v>570</v>
      </c>
    </row>
    <row r="4641" spans="1:17" x14ac:dyDescent="0.25">
      <c r="A4641" s="44" t="s">
        <v>13776</v>
      </c>
      <c r="B4641" s="44" t="s">
        <v>10111</v>
      </c>
      <c r="C4641" s="44" t="s">
        <v>13777</v>
      </c>
      <c r="D4641" s="44"/>
      <c r="E4641" s="44" t="s">
        <v>9878</v>
      </c>
      <c r="F4641" s="44" t="s">
        <v>74</v>
      </c>
      <c r="G4641" s="45">
        <v>60</v>
      </c>
      <c r="H4641" s="46">
        <v>0</v>
      </c>
      <c r="I4641" s="44" t="s">
        <v>575</v>
      </c>
      <c r="J4641" s="44" t="s">
        <v>576</v>
      </c>
      <c r="K4641" s="44" t="s">
        <v>566</v>
      </c>
      <c r="L4641" s="44" t="s">
        <v>567</v>
      </c>
      <c r="M4641" s="44" t="s">
        <v>663</v>
      </c>
      <c r="N4641" s="44"/>
      <c r="O4641" s="44" t="s">
        <v>9880</v>
      </c>
      <c r="P4641" s="44" t="s">
        <v>9876</v>
      </c>
      <c r="Q4641" s="44" t="s">
        <v>570</v>
      </c>
    </row>
    <row r="4642" spans="1:17" x14ac:dyDescent="0.25">
      <c r="A4642" s="44" t="s">
        <v>13778</v>
      </c>
      <c r="B4642" s="44" t="s">
        <v>10114</v>
      </c>
      <c r="C4642" s="44" t="s">
        <v>13779</v>
      </c>
      <c r="D4642" s="44" t="s">
        <v>74</v>
      </c>
      <c r="E4642" s="44" t="s">
        <v>9899</v>
      </c>
      <c r="F4642" s="44"/>
      <c r="G4642" s="45">
        <v>60</v>
      </c>
      <c r="H4642" s="46">
        <v>0</v>
      </c>
      <c r="I4642" s="44" t="s">
        <v>693</v>
      </c>
      <c r="J4642" s="44" t="s">
        <v>694</v>
      </c>
      <c r="K4642" s="44" t="s">
        <v>566</v>
      </c>
      <c r="L4642" s="44" t="s">
        <v>683</v>
      </c>
      <c r="M4642" s="44" t="s">
        <v>11195</v>
      </c>
      <c r="N4642" s="44"/>
      <c r="O4642" s="44" t="s">
        <v>9880</v>
      </c>
      <c r="P4642" s="44" t="s">
        <v>9876</v>
      </c>
      <c r="Q4642" s="44" t="s">
        <v>4245</v>
      </c>
    </row>
    <row r="4643" spans="1:17" x14ac:dyDescent="0.25">
      <c r="A4643" s="44" t="s">
        <v>13780</v>
      </c>
      <c r="B4643" s="44" t="s">
        <v>10111</v>
      </c>
      <c r="C4643" s="44" t="s">
        <v>13781</v>
      </c>
      <c r="D4643" s="44"/>
      <c r="E4643" s="44" t="s">
        <v>9878</v>
      </c>
      <c r="F4643" s="44" t="s">
        <v>74</v>
      </c>
      <c r="G4643" s="45">
        <v>60</v>
      </c>
      <c r="H4643" s="46">
        <v>0</v>
      </c>
      <c r="I4643" s="44" t="s">
        <v>657</v>
      </c>
      <c r="J4643" s="44" t="s">
        <v>658</v>
      </c>
      <c r="K4643" s="44" t="s">
        <v>566</v>
      </c>
      <c r="L4643" s="44" t="s">
        <v>567</v>
      </c>
      <c r="M4643" s="44" t="s">
        <v>659</v>
      </c>
      <c r="N4643" s="44"/>
      <c r="O4643" s="44" t="s">
        <v>9880</v>
      </c>
      <c r="P4643" s="44" t="s">
        <v>9876</v>
      </c>
      <c r="Q4643" s="44" t="s">
        <v>570</v>
      </c>
    </row>
    <row r="4644" spans="1:17" x14ac:dyDescent="0.25">
      <c r="A4644" s="44" t="s">
        <v>13782</v>
      </c>
      <c r="B4644" s="44" t="s">
        <v>10117</v>
      </c>
      <c r="C4644" s="44" t="s">
        <v>13783</v>
      </c>
      <c r="D4644" s="44" t="s">
        <v>74</v>
      </c>
      <c r="E4644" s="44" t="s">
        <v>9899</v>
      </c>
      <c r="F4644" s="44"/>
      <c r="G4644" s="45">
        <v>60</v>
      </c>
      <c r="H4644" s="46">
        <v>0</v>
      </c>
      <c r="I4644" s="44" t="s">
        <v>693</v>
      </c>
      <c r="J4644" s="44" t="s">
        <v>694</v>
      </c>
      <c r="K4644" s="44" t="s">
        <v>566</v>
      </c>
      <c r="L4644" s="44" t="s">
        <v>683</v>
      </c>
      <c r="M4644" s="44" t="s">
        <v>1078</v>
      </c>
      <c r="N4644" s="44"/>
      <c r="O4644" s="44" t="s">
        <v>9880</v>
      </c>
      <c r="P4644" s="44" t="s">
        <v>9876</v>
      </c>
      <c r="Q4644" s="44" t="s">
        <v>4245</v>
      </c>
    </row>
    <row r="4645" spans="1:17" x14ac:dyDescent="0.25">
      <c r="A4645" s="44" t="s">
        <v>13784</v>
      </c>
      <c r="B4645" s="44" t="s">
        <v>10117</v>
      </c>
      <c r="C4645" s="44" t="s">
        <v>13785</v>
      </c>
      <c r="D4645" s="44" t="s">
        <v>74</v>
      </c>
      <c r="E4645" s="44" t="s">
        <v>9899</v>
      </c>
      <c r="F4645" s="44"/>
      <c r="G4645" s="45">
        <v>60</v>
      </c>
      <c r="H4645" s="46">
        <v>0</v>
      </c>
      <c r="I4645" s="44" t="s">
        <v>693</v>
      </c>
      <c r="J4645" s="44" t="s">
        <v>694</v>
      </c>
      <c r="K4645" s="44" t="s">
        <v>566</v>
      </c>
      <c r="L4645" s="44" t="s">
        <v>683</v>
      </c>
      <c r="M4645" s="44" t="s">
        <v>1068</v>
      </c>
      <c r="N4645" s="44"/>
      <c r="O4645" s="44" t="s">
        <v>9880</v>
      </c>
      <c r="P4645" s="44" t="s">
        <v>9876</v>
      </c>
      <c r="Q4645" s="44" t="s">
        <v>4245</v>
      </c>
    </row>
    <row r="4646" spans="1:17" x14ac:dyDescent="0.25">
      <c r="A4646" s="44" t="s">
        <v>13786</v>
      </c>
      <c r="B4646" s="44" t="s">
        <v>10111</v>
      </c>
      <c r="C4646" s="44" t="s">
        <v>13787</v>
      </c>
      <c r="D4646" s="44"/>
      <c r="E4646" s="44" t="s">
        <v>9878</v>
      </c>
      <c r="F4646" s="44" t="s">
        <v>74</v>
      </c>
      <c r="G4646" s="45">
        <v>60</v>
      </c>
      <c r="H4646" s="46">
        <v>0</v>
      </c>
      <c r="I4646" s="44" t="s">
        <v>657</v>
      </c>
      <c r="J4646" s="44" t="s">
        <v>658</v>
      </c>
      <c r="K4646" s="44" t="s">
        <v>566</v>
      </c>
      <c r="L4646" s="44" t="s">
        <v>567</v>
      </c>
      <c r="M4646" s="44" t="s">
        <v>568</v>
      </c>
      <c r="N4646" s="44"/>
      <c r="O4646" s="44" t="s">
        <v>9880</v>
      </c>
      <c r="P4646" s="44" t="s">
        <v>9876</v>
      </c>
      <c r="Q4646" s="44" t="s">
        <v>570</v>
      </c>
    </row>
    <row r="4647" spans="1:17" x14ac:dyDescent="0.25">
      <c r="A4647" s="44" t="s">
        <v>13788</v>
      </c>
      <c r="B4647" s="44" t="s">
        <v>10117</v>
      </c>
      <c r="C4647" s="44" t="s">
        <v>13789</v>
      </c>
      <c r="D4647" s="44" t="s">
        <v>74</v>
      </c>
      <c r="E4647" s="44" t="s">
        <v>9899</v>
      </c>
      <c r="F4647" s="44"/>
      <c r="G4647" s="45">
        <v>60</v>
      </c>
      <c r="H4647" s="46">
        <v>0</v>
      </c>
      <c r="I4647" s="44" t="s">
        <v>681</v>
      </c>
      <c r="J4647" s="44" t="s">
        <v>682</v>
      </c>
      <c r="K4647" s="44" t="s">
        <v>566</v>
      </c>
      <c r="L4647" s="44" t="s">
        <v>683</v>
      </c>
      <c r="M4647" s="44" t="s">
        <v>1179</v>
      </c>
      <c r="N4647" s="44"/>
      <c r="O4647" s="44" t="s">
        <v>9880</v>
      </c>
      <c r="P4647" s="44" t="s">
        <v>9876</v>
      </c>
      <c r="Q4647" s="44" t="s">
        <v>4245</v>
      </c>
    </row>
    <row r="4648" spans="1:17" x14ac:dyDescent="0.25">
      <c r="A4648" s="44" t="s">
        <v>13790</v>
      </c>
      <c r="B4648" s="44" t="s">
        <v>10117</v>
      </c>
      <c r="C4648" s="44" t="s">
        <v>13791</v>
      </c>
      <c r="D4648" s="44" t="s">
        <v>74</v>
      </c>
      <c r="E4648" s="44" t="s">
        <v>9899</v>
      </c>
      <c r="F4648" s="44"/>
      <c r="G4648" s="45">
        <v>60</v>
      </c>
      <c r="H4648" s="46">
        <v>0</v>
      </c>
      <c r="I4648" s="44" t="s">
        <v>5074</v>
      </c>
      <c r="J4648" s="44" t="s">
        <v>5075</v>
      </c>
      <c r="K4648" s="44" t="s">
        <v>566</v>
      </c>
      <c r="L4648" s="44" t="s">
        <v>683</v>
      </c>
      <c r="M4648" s="44" t="s">
        <v>1237</v>
      </c>
      <c r="N4648" s="44"/>
      <c r="O4648" s="44" t="s">
        <v>9880</v>
      </c>
      <c r="P4648" s="44" t="s">
        <v>9876</v>
      </c>
      <c r="Q4648" s="44" t="s">
        <v>4245</v>
      </c>
    </row>
    <row r="4649" spans="1:17" x14ac:dyDescent="0.25">
      <c r="A4649" s="44" t="s">
        <v>13792</v>
      </c>
      <c r="B4649" s="44" t="s">
        <v>10111</v>
      </c>
      <c r="C4649" s="44" t="s">
        <v>13793</v>
      </c>
      <c r="D4649" s="44"/>
      <c r="E4649" s="44" t="s">
        <v>9878</v>
      </c>
      <c r="F4649" s="44" t="s">
        <v>74</v>
      </c>
      <c r="G4649" s="45">
        <v>60</v>
      </c>
      <c r="H4649" s="46">
        <v>0</v>
      </c>
      <c r="I4649" s="44" t="s">
        <v>657</v>
      </c>
      <c r="J4649" s="44" t="s">
        <v>658</v>
      </c>
      <c r="K4649" s="44" t="s">
        <v>566</v>
      </c>
      <c r="L4649" s="44" t="s">
        <v>567</v>
      </c>
      <c r="M4649" s="44" t="s">
        <v>948</v>
      </c>
      <c r="N4649" s="44"/>
      <c r="O4649" s="44" t="s">
        <v>9880</v>
      </c>
      <c r="P4649" s="44" t="s">
        <v>9876</v>
      </c>
      <c r="Q4649" s="44" t="s">
        <v>570</v>
      </c>
    </row>
    <row r="4650" spans="1:17" x14ac:dyDescent="0.25">
      <c r="A4650" s="44" t="s">
        <v>13794</v>
      </c>
      <c r="B4650" s="44" t="s">
        <v>10671</v>
      </c>
      <c r="C4650" s="44" t="s">
        <v>13795</v>
      </c>
      <c r="D4650" s="44"/>
      <c r="E4650" s="44" t="s">
        <v>9878</v>
      </c>
      <c r="F4650" s="44" t="s">
        <v>74</v>
      </c>
      <c r="G4650" s="45">
        <v>60</v>
      </c>
      <c r="H4650" s="46">
        <v>0</v>
      </c>
      <c r="I4650" s="44" t="s">
        <v>575</v>
      </c>
      <c r="J4650" s="44" t="s">
        <v>576</v>
      </c>
      <c r="K4650" s="44" t="s">
        <v>566</v>
      </c>
      <c r="L4650" s="44" t="s">
        <v>567</v>
      </c>
      <c r="M4650" s="44" t="s">
        <v>577</v>
      </c>
      <c r="N4650" s="44" t="s">
        <v>610</v>
      </c>
      <c r="O4650" s="44" t="s">
        <v>9880</v>
      </c>
      <c r="P4650" s="44" t="s">
        <v>9876</v>
      </c>
      <c r="Q4650" s="44" t="s">
        <v>570</v>
      </c>
    </row>
    <row r="4651" spans="1:17" x14ac:dyDescent="0.25">
      <c r="A4651" s="44" t="s">
        <v>13796</v>
      </c>
      <c r="B4651" s="44" t="s">
        <v>10117</v>
      </c>
      <c r="C4651" s="44" t="s">
        <v>13797</v>
      </c>
      <c r="D4651" s="44" t="s">
        <v>74</v>
      </c>
      <c r="E4651" s="44" t="s">
        <v>9899</v>
      </c>
      <c r="F4651" s="44"/>
      <c r="G4651" s="45">
        <v>60</v>
      </c>
      <c r="H4651" s="46">
        <v>0</v>
      </c>
      <c r="I4651" s="44" t="s">
        <v>693</v>
      </c>
      <c r="J4651" s="44" t="s">
        <v>694</v>
      </c>
      <c r="K4651" s="44" t="s">
        <v>566</v>
      </c>
      <c r="L4651" s="44" t="s">
        <v>683</v>
      </c>
      <c r="M4651" s="44" t="s">
        <v>1078</v>
      </c>
      <c r="N4651" s="44"/>
      <c r="O4651" s="44" t="s">
        <v>9880</v>
      </c>
      <c r="P4651" s="44" t="s">
        <v>9876</v>
      </c>
      <c r="Q4651" s="44" t="s">
        <v>4245</v>
      </c>
    </row>
    <row r="4652" spans="1:17" x14ac:dyDescent="0.25">
      <c r="A4652" s="44" t="s">
        <v>13798</v>
      </c>
      <c r="B4652" s="44" t="s">
        <v>10111</v>
      </c>
      <c r="C4652" s="44" t="s">
        <v>13799</v>
      </c>
      <c r="D4652" s="44"/>
      <c r="E4652" s="44" t="s">
        <v>9878</v>
      </c>
      <c r="F4652" s="44" t="s">
        <v>74</v>
      </c>
      <c r="G4652" s="45">
        <v>60</v>
      </c>
      <c r="H4652" s="46">
        <v>0</v>
      </c>
      <c r="I4652" s="44" t="s">
        <v>617</v>
      </c>
      <c r="J4652" s="44" t="s">
        <v>618</v>
      </c>
      <c r="K4652" s="44" t="s">
        <v>566</v>
      </c>
      <c r="L4652" s="44" t="s">
        <v>567</v>
      </c>
      <c r="M4652" s="44" t="s">
        <v>766</v>
      </c>
      <c r="N4652" s="44" t="s">
        <v>2914</v>
      </c>
      <c r="O4652" s="44" t="s">
        <v>9880</v>
      </c>
      <c r="P4652" s="44" t="s">
        <v>9876</v>
      </c>
      <c r="Q4652" s="44" t="s">
        <v>570</v>
      </c>
    </row>
    <row r="4653" spans="1:17" x14ac:dyDescent="0.25">
      <c r="A4653" s="44" t="s">
        <v>13800</v>
      </c>
      <c r="B4653" s="44" t="s">
        <v>10114</v>
      </c>
      <c r="C4653" s="44" t="s">
        <v>13801</v>
      </c>
      <c r="D4653" s="44" t="s">
        <v>74</v>
      </c>
      <c r="E4653" s="44" t="s">
        <v>9899</v>
      </c>
      <c r="F4653" s="44"/>
      <c r="G4653" s="45">
        <v>60</v>
      </c>
      <c r="H4653" s="46">
        <v>0</v>
      </c>
      <c r="I4653" s="44" t="s">
        <v>693</v>
      </c>
      <c r="J4653" s="44" t="s">
        <v>694</v>
      </c>
      <c r="K4653" s="44" t="s">
        <v>566</v>
      </c>
      <c r="L4653" s="44" t="s">
        <v>683</v>
      </c>
      <c r="M4653" s="44" t="s">
        <v>1068</v>
      </c>
      <c r="N4653" s="44"/>
      <c r="O4653" s="44" t="s">
        <v>9880</v>
      </c>
      <c r="P4653" s="44" t="s">
        <v>9876</v>
      </c>
      <c r="Q4653" s="44" t="s">
        <v>4245</v>
      </c>
    </row>
    <row r="4654" spans="1:17" x14ac:dyDescent="0.25">
      <c r="A4654" s="44" t="s">
        <v>13802</v>
      </c>
      <c r="B4654" s="44" t="s">
        <v>10111</v>
      </c>
      <c r="C4654" s="44" t="s">
        <v>13803</v>
      </c>
      <c r="D4654" s="44"/>
      <c r="E4654" s="44" t="s">
        <v>9878</v>
      </c>
      <c r="F4654" s="44" t="s">
        <v>74</v>
      </c>
      <c r="G4654" s="45">
        <v>60</v>
      </c>
      <c r="H4654" s="46">
        <v>0</v>
      </c>
      <c r="I4654" s="44" t="s">
        <v>623</v>
      </c>
      <c r="J4654" s="44" t="s">
        <v>624</v>
      </c>
      <c r="K4654" s="44" t="s">
        <v>566</v>
      </c>
      <c r="L4654" s="44" t="s">
        <v>567</v>
      </c>
      <c r="M4654" s="44" t="s">
        <v>625</v>
      </c>
      <c r="N4654" s="44"/>
      <c r="O4654" s="44" t="s">
        <v>9880</v>
      </c>
      <c r="P4654" s="44" t="s">
        <v>9876</v>
      </c>
      <c r="Q4654" s="44" t="s">
        <v>570</v>
      </c>
    </row>
    <row r="4655" spans="1:17" x14ac:dyDescent="0.25">
      <c r="A4655" s="44" t="s">
        <v>13804</v>
      </c>
      <c r="B4655" s="44" t="s">
        <v>10111</v>
      </c>
      <c r="C4655" s="44" t="s">
        <v>13805</v>
      </c>
      <c r="D4655" s="44"/>
      <c r="E4655" s="44" t="s">
        <v>9878</v>
      </c>
      <c r="F4655" s="44" t="s">
        <v>74</v>
      </c>
      <c r="G4655" s="45">
        <v>60</v>
      </c>
      <c r="H4655" s="46">
        <v>0</v>
      </c>
      <c r="I4655" s="44" t="s">
        <v>657</v>
      </c>
      <c r="J4655" s="44" t="s">
        <v>658</v>
      </c>
      <c r="K4655" s="44" t="s">
        <v>566</v>
      </c>
      <c r="L4655" s="44" t="s">
        <v>567</v>
      </c>
      <c r="M4655" s="44" t="s">
        <v>3445</v>
      </c>
      <c r="N4655" s="44"/>
      <c r="O4655" s="44" t="s">
        <v>9880</v>
      </c>
      <c r="P4655" s="44" t="s">
        <v>9876</v>
      </c>
      <c r="Q4655" s="44" t="s">
        <v>570</v>
      </c>
    </row>
    <row r="4656" spans="1:17" x14ac:dyDescent="0.25">
      <c r="A4656" s="44" t="s">
        <v>13806</v>
      </c>
      <c r="B4656" s="44" t="s">
        <v>10117</v>
      </c>
      <c r="C4656" s="44" t="s">
        <v>13807</v>
      </c>
      <c r="D4656" s="44" t="s">
        <v>74</v>
      </c>
      <c r="E4656" s="44" t="s">
        <v>9899</v>
      </c>
      <c r="F4656" s="44"/>
      <c r="G4656" s="45">
        <v>60</v>
      </c>
      <c r="H4656" s="46">
        <v>0</v>
      </c>
      <c r="I4656" s="44" t="s">
        <v>693</v>
      </c>
      <c r="J4656" s="44" t="s">
        <v>694</v>
      </c>
      <c r="K4656" s="44" t="s">
        <v>566</v>
      </c>
      <c r="L4656" s="44" t="s">
        <v>683</v>
      </c>
      <c r="M4656" s="44" t="s">
        <v>1068</v>
      </c>
      <c r="N4656" s="44"/>
      <c r="O4656" s="44" t="s">
        <v>9880</v>
      </c>
      <c r="P4656" s="44" t="s">
        <v>9876</v>
      </c>
      <c r="Q4656" s="44" t="s">
        <v>4245</v>
      </c>
    </row>
    <row r="4657" spans="1:17" x14ac:dyDescent="0.25">
      <c r="A4657" s="44" t="s">
        <v>13808</v>
      </c>
      <c r="B4657" s="44" t="s">
        <v>10117</v>
      </c>
      <c r="C4657" s="44" t="s">
        <v>13809</v>
      </c>
      <c r="D4657" s="44" t="s">
        <v>74</v>
      </c>
      <c r="E4657" s="44" t="s">
        <v>9899</v>
      </c>
      <c r="F4657" s="44"/>
      <c r="G4657" s="45">
        <v>60</v>
      </c>
      <c r="H4657" s="46">
        <v>0</v>
      </c>
      <c r="I4657" s="44" t="s">
        <v>5074</v>
      </c>
      <c r="J4657" s="44" t="s">
        <v>5075</v>
      </c>
      <c r="K4657" s="44" t="s">
        <v>566</v>
      </c>
      <c r="L4657" s="44" t="s">
        <v>683</v>
      </c>
      <c r="M4657" s="44" t="s">
        <v>684</v>
      </c>
      <c r="N4657" s="44"/>
      <c r="O4657" s="44" t="s">
        <v>9880</v>
      </c>
      <c r="P4657" s="44" t="s">
        <v>9876</v>
      </c>
      <c r="Q4657" s="44" t="s">
        <v>4245</v>
      </c>
    </row>
    <row r="4658" spans="1:17" x14ac:dyDescent="0.25">
      <c r="A4658" s="44" t="s">
        <v>13810</v>
      </c>
      <c r="B4658" s="44" t="s">
        <v>10117</v>
      </c>
      <c r="C4658" s="44" t="s">
        <v>13811</v>
      </c>
      <c r="D4658" s="44" t="s">
        <v>74</v>
      </c>
      <c r="E4658" s="44" t="s">
        <v>9899</v>
      </c>
      <c r="F4658" s="44"/>
      <c r="G4658" s="45">
        <v>60</v>
      </c>
      <c r="H4658" s="46">
        <v>0</v>
      </c>
      <c r="I4658" s="44" t="s">
        <v>5074</v>
      </c>
      <c r="J4658" s="44" t="s">
        <v>5075</v>
      </c>
      <c r="K4658" s="44" t="s">
        <v>566</v>
      </c>
      <c r="L4658" s="44" t="s">
        <v>683</v>
      </c>
      <c r="M4658" s="44" t="s">
        <v>1092</v>
      </c>
      <c r="N4658" s="44"/>
      <c r="O4658" s="44" t="s">
        <v>9880</v>
      </c>
      <c r="P4658" s="44" t="s">
        <v>9876</v>
      </c>
      <c r="Q4658" s="44" t="s">
        <v>4245</v>
      </c>
    </row>
    <row r="4659" spans="1:17" x14ac:dyDescent="0.25">
      <c r="A4659" s="44" t="s">
        <v>13812</v>
      </c>
      <c r="B4659" s="44" t="s">
        <v>10117</v>
      </c>
      <c r="C4659" s="44" t="s">
        <v>13813</v>
      </c>
      <c r="D4659" s="44" t="s">
        <v>74</v>
      </c>
      <c r="E4659" s="44" t="s">
        <v>9899</v>
      </c>
      <c r="F4659" s="44"/>
      <c r="G4659" s="45">
        <v>60</v>
      </c>
      <c r="H4659" s="46">
        <v>0</v>
      </c>
      <c r="I4659" s="44" t="s">
        <v>681</v>
      </c>
      <c r="J4659" s="44" t="s">
        <v>682</v>
      </c>
      <c r="K4659" s="44" t="s">
        <v>566</v>
      </c>
      <c r="L4659" s="44" t="s">
        <v>683</v>
      </c>
      <c r="M4659" s="44" t="s">
        <v>1179</v>
      </c>
      <c r="N4659" s="44"/>
      <c r="O4659" s="44" t="s">
        <v>9880</v>
      </c>
      <c r="P4659" s="44" t="s">
        <v>9876</v>
      </c>
      <c r="Q4659" s="44" t="s">
        <v>4245</v>
      </c>
    </row>
    <row r="4660" spans="1:17" x14ac:dyDescent="0.25">
      <c r="A4660" s="44" t="s">
        <v>13814</v>
      </c>
      <c r="B4660" s="44" t="s">
        <v>10117</v>
      </c>
      <c r="C4660" s="44" t="s">
        <v>13815</v>
      </c>
      <c r="D4660" s="44" t="s">
        <v>74</v>
      </c>
      <c r="E4660" s="44" t="s">
        <v>9899</v>
      </c>
      <c r="F4660" s="44"/>
      <c r="G4660" s="45">
        <v>60</v>
      </c>
      <c r="H4660" s="46">
        <v>0</v>
      </c>
      <c r="I4660" s="44" t="s">
        <v>681</v>
      </c>
      <c r="J4660" s="44" t="s">
        <v>682</v>
      </c>
      <c r="K4660" s="44" t="s">
        <v>566</v>
      </c>
      <c r="L4660" s="44" t="s">
        <v>683</v>
      </c>
      <c r="M4660" s="44" t="s">
        <v>1021</v>
      </c>
      <c r="N4660" s="44"/>
      <c r="O4660" s="44" t="s">
        <v>9880</v>
      </c>
      <c r="P4660" s="44" t="s">
        <v>9876</v>
      </c>
      <c r="Q4660" s="44" t="s">
        <v>4245</v>
      </c>
    </row>
    <row r="4661" spans="1:17" x14ac:dyDescent="0.25">
      <c r="A4661" s="44" t="s">
        <v>13816</v>
      </c>
      <c r="B4661" s="44" t="s">
        <v>10117</v>
      </c>
      <c r="C4661" s="44" t="s">
        <v>13817</v>
      </c>
      <c r="D4661" s="44" t="s">
        <v>74</v>
      </c>
      <c r="E4661" s="44" t="s">
        <v>9899</v>
      </c>
      <c r="F4661" s="44"/>
      <c r="G4661" s="45">
        <v>60</v>
      </c>
      <c r="H4661" s="46">
        <v>0</v>
      </c>
      <c r="I4661" s="44" t="s">
        <v>5074</v>
      </c>
      <c r="J4661" s="44" t="s">
        <v>5075</v>
      </c>
      <c r="K4661" s="44" t="s">
        <v>566</v>
      </c>
      <c r="L4661" s="44" t="s">
        <v>683</v>
      </c>
      <c r="M4661" s="44" t="s">
        <v>1237</v>
      </c>
      <c r="N4661" s="44"/>
      <c r="O4661" s="44" t="s">
        <v>9880</v>
      </c>
      <c r="P4661" s="44" t="s">
        <v>9876</v>
      </c>
      <c r="Q4661" s="44" t="s">
        <v>4245</v>
      </c>
    </row>
    <row r="4662" spans="1:17" x14ac:dyDescent="0.25">
      <c r="A4662" s="44" t="s">
        <v>13818</v>
      </c>
      <c r="B4662" s="44" t="s">
        <v>10111</v>
      </c>
      <c r="C4662" s="44" t="s">
        <v>13819</v>
      </c>
      <c r="D4662" s="44"/>
      <c r="E4662" s="44" t="s">
        <v>9878</v>
      </c>
      <c r="F4662" s="44" t="s">
        <v>74</v>
      </c>
      <c r="G4662" s="45">
        <v>60</v>
      </c>
      <c r="H4662" s="46">
        <v>0</v>
      </c>
      <c r="I4662" s="44" t="s">
        <v>623</v>
      </c>
      <c r="J4662" s="44" t="s">
        <v>624</v>
      </c>
      <c r="K4662" s="44" t="s">
        <v>566</v>
      </c>
      <c r="L4662" s="44" t="s">
        <v>567</v>
      </c>
      <c r="M4662" s="44" t="s">
        <v>2320</v>
      </c>
      <c r="N4662" s="44"/>
      <c r="O4662" s="44" t="s">
        <v>9880</v>
      </c>
      <c r="P4662" s="44" t="s">
        <v>9876</v>
      </c>
      <c r="Q4662" s="44" t="s">
        <v>570</v>
      </c>
    </row>
    <row r="4663" spans="1:17" x14ac:dyDescent="0.25">
      <c r="A4663" s="44" t="s">
        <v>13820</v>
      </c>
      <c r="B4663" s="44" t="s">
        <v>10111</v>
      </c>
      <c r="C4663" s="44" t="s">
        <v>13821</v>
      </c>
      <c r="D4663" s="44"/>
      <c r="E4663" s="44" t="s">
        <v>9878</v>
      </c>
      <c r="F4663" s="44" t="s">
        <v>74</v>
      </c>
      <c r="G4663" s="45">
        <v>60</v>
      </c>
      <c r="H4663" s="46">
        <v>0</v>
      </c>
      <c r="I4663" s="44" t="s">
        <v>623</v>
      </c>
      <c r="J4663" s="44" t="s">
        <v>624</v>
      </c>
      <c r="K4663" s="44" t="s">
        <v>566</v>
      </c>
      <c r="L4663" s="44" t="s">
        <v>567</v>
      </c>
      <c r="M4663" s="44" t="s">
        <v>725</v>
      </c>
      <c r="N4663" s="44"/>
      <c r="O4663" s="44" t="s">
        <v>9880</v>
      </c>
      <c r="P4663" s="44" t="s">
        <v>9876</v>
      </c>
      <c r="Q4663" s="44" t="s">
        <v>570</v>
      </c>
    </row>
    <row r="4664" spans="1:17" x14ac:dyDescent="0.25">
      <c r="A4664" s="44" t="s">
        <v>13822</v>
      </c>
      <c r="B4664" s="44" t="s">
        <v>10114</v>
      </c>
      <c r="C4664" s="44" t="s">
        <v>13823</v>
      </c>
      <c r="D4664" s="44" t="s">
        <v>74</v>
      </c>
      <c r="E4664" s="44" t="s">
        <v>9899</v>
      </c>
      <c r="F4664" s="44"/>
      <c r="G4664" s="45">
        <v>60</v>
      </c>
      <c r="H4664" s="46">
        <v>0</v>
      </c>
      <c r="I4664" s="44" t="s">
        <v>693</v>
      </c>
      <c r="J4664" s="44" t="s">
        <v>694</v>
      </c>
      <c r="K4664" s="44" t="s">
        <v>566</v>
      </c>
      <c r="L4664" s="44" t="s">
        <v>683</v>
      </c>
      <c r="M4664" s="44" t="s">
        <v>1159</v>
      </c>
      <c r="N4664" s="44"/>
      <c r="O4664" s="44" t="s">
        <v>9880</v>
      </c>
      <c r="P4664" s="44" t="s">
        <v>9876</v>
      </c>
      <c r="Q4664" s="44" t="s">
        <v>4245</v>
      </c>
    </row>
    <row r="4665" spans="1:17" x14ac:dyDescent="0.25">
      <c r="A4665" s="44" t="s">
        <v>13824</v>
      </c>
      <c r="B4665" s="44" t="s">
        <v>10102</v>
      </c>
      <c r="C4665" s="44" t="s">
        <v>13825</v>
      </c>
      <c r="D4665" s="44"/>
      <c r="E4665" s="44" t="s">
        <v>9878</v>
      </c>
      <c r="F4665" s="44" t="s">
        <v>74</v>
      </c>
      <c r="G4665" s="45">
        <v>60</v>
      </c>
      <c r="H4665" s="46">
        <v>0</v>
      </c>
      <c r="I4665" s="44" t="s">
        <v>657</v>
      </c>
      <c r="J4665" s="44" t="s">
        <v>658</v>
      </c>
      <c r="K4665" s="44" t="s">
        <v>566</v>
      </c>
      <c r="L4665" s="44" t="s">
        <v>567</v>
      </c>
      <c r="M4665" s="44" t="s">
        <v>2445</v>
      </c>
      <c r="N4665" s="44"/>
      <c r="O4665" s="44" t="s">
        <v>9880</v>
      </c>
      <c r="P4665" s="44" t="s">
        <v>9876</v>
      </c>
      <c r="Q4665" s="44" t="s">
        <v>570</v>
      </c>
    </row>
    <row r="4666" spans="1:17" x14ac:dyDescent="0.25">
      <c r="A4666" s="44" t="s">
        <v>13826</v>
      </c>
      <c r="B4666" s="44" t="s">
        <v>10117</v>
      </c>
      <c r="C4666" s="44" t="s">
        <v>13827</v>
      </c>
      <c r="D4666" s="44" t="s">
        <v>74</v>
      </c>
      <c r="E4666" s="44" t="s">
        <v>9899</v>
      </c>
      <c r="F4666" s="44"/>
      <c r="G4666" s="45">
        <v>60</v>
      </c>
      <c r="H4666" s="46">
        <v>0</v>
      </c>
      <c r="I4666" s="44" t="s">
        <v>693</v>
      </c>
      <c r="J4666" s="44" t="s">
        <v>694</v>
      </c>
      <c r="K4666" s="44" t="s">
        <v>566</v>
      </c>
      <c r="L4666" s="44" t="s">
        <v>683</v>
      </c>
      <c r="M4666" s="44" t="s">
        <v>1068</v>
      </c>
      <c r="N4666" s="44"/>
      <c r="O4666" s="44" t="s">
        <v>9880</v>
      </c>
      <c r="P4666" s="44" t="s">
        <v>9876</v>
      </c>
      <c r="Q4666" s="44" t="s">
        <v>4245</v>
      </c>
    </row>
    <row r="4667" spans="1:17" x14ac:dyDescent="0.25">
      <c r="A4667" s="44" t="s">
        <v>13828</v>
      </c>
      <c r="B4667" s="44" t="s">
        <v>10117</v>
      </c>
      <c r="C4667" s="44" t="s">
        <v>13829</v>
      </c>
      <c r="D4667" s="44" t="s">
        <v>74</v>
      </c>
      <c r="E4667" s="44" t="s">
        <v>9899</v>
      </c>
      <c r="F4667" s="44"/>
      <c r="G4667" s="45">
        <v>60</v>
      </c>
      <c r="H4667" s="46">
        <v>0</v>
      </c>
      <c r="I4667" s="44" t="s">
        <v>693</v>
      </c>
      <c r="J4667" s="44" t="s">
        <v>694</v>
      </c>
      <c r="K4667" s="44" t="s">
        <v>566</v>
      </c>
      <c r="L4667" s="44" t="s">
        <v>683</v>
      </c>
      <c r="M4667" s="44" t="s">
        <v>1068</v>
      </c>
      <c r="N4667" s="44"/>
      <c r="O4667" s="44" t="s">
        <v>9880</v>
      </c>
      <c r="P4667" s="44" t="s">
        <v>9876</v>
      </c>
      <c r="Q4667" s="44" t="s">
        <v>4245</v>
      </c>
    </row>
    <row r="4668" spans="1:17" x14ac:dyDescent="0.25">
      <c r="A4668" s="44" t="s">
        <v>13830</v>
      </c>
      <c r="B4668" s="44" t="s">
        <v>13831</v>
      </c>
      <c r="C4668" s="44" t="s">
        <v>13832</v>
      </c>
      <c r="D4668" s="44"/>
      <c r="E4668" s="44" t="s">
        <v>10891</v>
      </c>
      <c r="F4668" s="44" t="s">
        <v>74</v>
      </c>
      <c r="G4668" s="45">
        <v>60</v>
      </c>
      <c r="H4668" s="46">
        <v>0</v>
      </c>
      <c r="I4668" s="44" t="s">
        <v>699</v>
      </c>
      <c r="J4668" s="44" t="s">
        <v>700</v>
      </c>
      <c r="K4668" s="44" t="s">
        <v>566</v>
      </c>
      <c r="L4668" s="44" t="s">
        <v>1046</v>
      </c>
      <c r="M4668" s="44" t="s">
        <v>702</v>
      </c>
      <c r="N4668" s="44"/>
      <c r="O4668" s="44" t="s">
        <v>9880</v>
      </c>
      <c r="P4668" s="44" t="s">
        <v>9876</v>
      </c>
      <c r="Q4668" s="44" t="s">
        <v>570</v>
      </c>
    </row>
    <row r="4669" spans="1:17" x14ac:dyDescent="0.25">
      <c r="A4669" s="44" t="s">
        <v>13833</v>
      </c>
      <c r="B4669" s="44" t="s">
        <v>10117</v>
      </c>
      <c r="C4669" s="44" t="s">
        <v>13834</v>
      </c>
      <c r="D4669" s="44" t="s">
        <v>74</v>
      </c>
      <c r="E4669" s="44" t="s">
        <v>9899</v>
      </c>
      <c r="F4669" s="44"/>
      <c r="G4669" s="45">
        <v>60</v>
      </c>
      <c r="H4669" s="46">
        <v>0</v>
      </c>
      <c r="I4669" s="44" t="s">
        <v>5074</v>
      </c>
      <c r="J4669" s="44" t="s">
        <v>5075</v>
      </c>
      <c r="K4669" s="44" t="s">
        <v>566</v>
      </c>
      <c r="L4669" s="44" t="s">
        <v>683</v>
      </c>
      <c r="M4669" s="44" t="s">
        <v>1237</v>
      </c>
      <c r="N4669" s="44"/>
      <c r="O4669" s="44" t="s">
        <v>9880</v>
      </c>
      <c r="P4669" s="44" t="s">
        <v>9876</v>
      </c>
      <c r="Q4669" s="44" t="s">
        <v>4245</v>
      </c>
    </row>
    <row r="4670" spans="1:17" x14ac:dyDescent="0.25">
      <c r="A4670" s="44" t="s">
        <v>13835</v>
      </c>
      <c r="B4670" s="44" t="s">
        <v>10117</v>
      </c>
      <c r="C4670" s="44" t="s">
        <v>13836</v>
      </c>
      <c r="D4670" s="44" t="s">
        <v>74</v>
      </c>
      <c r="E4670" s="44" t="s">
        <v>10891</v>
      </c>
      <c r="F4670" s="44"/>
      <c r="G4670" s="45">
        <v>60</v>
      </c>
      <c r="H4670" s="46">
        <v>0</v>
      </c>
      <c r="I4670" s="44" t="s">
        <v>681</v>
      </c>
      <c r="J4670" s="44" t="s">
        <v>682</v>
      </c>
      <c r="K4670" s="44" t="s">
        <v>566</v>
      </c>
      <c r="L4670" s="44" t="s">
        <v>683</v>
      </c>
      <c r="M4670" s="44" t="s">
        <v>6624</v>
      </c>
      <c r="N4670" s="44"/>
      <c r="O4670" s="44" t="s">
        <v>9880</v>
      </c>
      <c r="P4670" s="44" t="s">
        <v>9876</v>
      </c>
      <c r="Q4670" s="44" t="s">
        <v>4245</v>
      </c>
    </row>
    <row r="4671" spans="1:17" x14ac:dyDescent="0.25">
      <c r="A4671" s="44" t="s">
        <v>13837</v>
      </c>
      <c r="B4671" s="44" t="s">
        <v>10117</v>
      </c>
      <c r="C4671" s="44" t="s">
        <v>13838</v>
      </c>
      <c r="D4671" s="44" t="s">
        <v>74</v>
      </c>
      <c r="E4671" s="44" t="s">
        <v>9899</v>
      </c>
      <c r="F4671" s="44"/>
      <c r="G4671" s="45">
        <v>60</v>
      </c>
      <c r="H4671" s="46">
        <v>0</v>
      </c>
      <c r="I4671" s="44" t="s">
        <v>693</v>
      </c>
      <c r="J4671" s="44" t="s">
        <v>694</v>
      </c>
      <c r="K4671" s="44" t="s">
        <v>566</v>
      </c>
      <c r="L4671" s="44" t="s">
        <v>683</v>
      </c>
      <c r="M4671" s="44" t="s">
        <v>1078</v>
      </c>
      <c r="N4671" s="44"/>
      <c r="O4671" s="44" t="s">
        <v>9880</v>
      </c>
      <c r="P4671" s="44" t="s">
        <v>9876</v>
      </c>
      <c r="Q4671" s="44" t="s">
        <v>4245</v>
      </c>
    </row>
    <row r="4672" spans="1:17" x14ac:dyDescent="0.25">
      <c r="A4672" s="44" t="s">
        <v>13839</v>
      </c>
      <c r="B4672" s="44" t="s">
        <v>10117</v>
      </c>
      <c r="C4672" s="44" t="s">
        <v>13840</v>
      </c>
      <c r="D4672" s="44" t="s">
        <v>74</v>
      </c>
      <c r="E4672" s="44" t="s">
        <v>9899</v>
      </c>
      <c r="F4672" s="44"/>
      <c r="G4672" s="45">
        <v>60</v>
      </c>
      <c r="H4672" s="46">
        <v>0</v>
      </c>
      <c r="I4672" s="44" t="s">
        <v>5074</v>
      </c>
      <c r="J4672" s="44" t="s">
        <v>5075</v>
      </c>
      <c r="K4672" s="44" t="s">
        <v>566</v>
      </c>
      <c r="L4672" s="44" t="s">
        <v>683</v>
      </c>
      <c r="M4672" s="44" t="s">
        <v>1237</v>
      </c>
      <c r="N4672" s="44"/>
      <c r="O4672" s="44" t="s">
        <v>9880</v>
      </c>
      <c r="P4672" s="44" t="s">
        <v>9876</v>
      </c>
      <c r="Q4672" s="44" t="s">
        <v>4245</v>
      </c>
    </row>
    <row r="4673" spans="1:17" x14ac:dyDescent="0.25">
      <c r="A4673" s="44" t="s">
        <v>13841</v>
      </c>
      <c r="B4673" s="44" t="s">
        <v>10102</v>
      </c>
      <c r="C4673" s="44" t="s">
        <v>13842</v>
      </c>
      <c r="D4673" s="44"/>
      <c r="E4673" s="44" t="s">
        <v>9878</v>
      </c>
      <c r="F4673" s="44" t="s">
        <v>74</v>
      </c>
      <c r="G4673" s="45">
        <v>60</v>
      </c>
      <c r="H4673" s="46">
        <v>0</v>
      </c>
      <c r="I4673" s="44" t="s">
        <v>657</v>
      </c>
      <c r="J4673" s="44" t="s">
        <v>658</v>
      </c>
      <c r="K4673" s="44" t="s">
        <v>566</v>
      </c>
      <c r="L4673" s="44" t="s">
        <v>567</v>
      </c>
      <c r="M4673" s="44" t="s">
        <v>2445</v>
      </c>
      <c r="N4673" s="44"/>
      <c r="O4673" s="44" t="s">
        <v>9880</v>
      </c>
      <c r="P4673" s="44" t="s">
        <v>9876</v>
      </c>
      <c r="Q4673" s="44" t="s">
        <v>570</v>
      </c>
    </row>
    <row r="4674" spans="1:17" x14ac:dyDescent="0.25">
      <c r="A4674" s="44" t="s">
        <v>13843</v>
      </c>
      <c r="B4674" s="44" t="s">
        <v>10111</v>
      </c>
      <c r="C4674" s="44" t="s">
        <v>13844</v>
      </c>
      <c r="D4674" s="44"/>
      <c r="E4674" s="44" t="s">
        <v>9878</v>
      </c>
      <c r="F4674" s="44" t="s">
        <v>74</v>
      </c>
      <c r="G4674" s="45">
        <v>60</v>
      </c>
      <c r="H4674" s="46">
        <v>0</v>
      </c>
      <c r="I4674" s="44" t="s">
        <v>583</v>
      </c>
      <c r="J4674" s="44" t="s">
        <v>584</v>
      </c>
      <c r="K4674" s="44" t="s">
        <v>566</v>
      </c>
      <c r="L4674" s="44" t="s">
        <v>567</v>
      </c>
      <c r="M4674" s="44" t="s">
        <v>710</v>
      </c>
      <c r="N4674" s="44"/>
      <c r="O4674" s="44" t="s">
        <v>9880</v>
      </c>
      <c r="P4674" s="44" t="s">
        <v>9876</v>
      </c>
      <c r="Q4674" s="44" t="s">
        <v>570</v>
      </c>
    </row>
    <row r="4675" spans="1:17" x14ac:dyDescent="0.25">
      <c r="A4675" s="44" t="s">
        <v>13845</v>
      </c>
      <c r="B4675" s="44" t="s">
        <v>10102</v>
      </c>
      <c r="C4675" s="44" t="s">
        <v>13846</v>
      </c>
      <c r="D4675" s="44"/>
      <c r="E4675" s="44" t="s">
        <v>9878</v>
      </c>
      <c r="F4675" s="44" t="s">
        <v>74</v>
      </c>
      <c r="G4675" s="45">
        <v>60</v>
      </c>
      <c r="H4675" s="46">
        <v>0</v>
      </c>
      <c r="I4675" s="44" t="s">
        <v>657</v>
      </c>
      <c r="J4675" s="44" t="s">
        <v>658</v>
      </c>
      <c r="K4675" s="44" t="s">
        <v>566</v>
      </c>
      <c r="L4675" s="44" t="s">
        <v>567</v>
      </c>
      <c r="M4675" s="44" t="s">
        <v>2445</v>
      </c>
      <c r="N4675" s="44"/>
      <c r="O4675" s="44" t="s">
        <v>9880</v>
      </c>
      <c r="P4675" s="44" t="s">
        <v>9876</v>
      </c>
      <c r="Q4675" s="44" t="s">
        <v>570</v>
      </c>
    </row>
    <row r="4676" spans="1:17" x14ac:dyDescent="0.25">
      <c r="A4676" s="44" t="s">
        <v>13847</v>
      </c>
      <c r="B4676" s="44" t="s">
        <v>13848</v>
      </c>
      <c r="C4676" s="44" t="s">
        <v>13849</v>
      </c>
      <c r="D4676" s="44"/>
      <c r="E4676" s="44" t="s">
        <v>9878</v>
      </c>
      <c r="F4676" s="44" t="s">
        <v>74</v>
      </c>
      <c r="G4676" s="45">
        <v>60</v>
      </c>
      <c r="H4676" s="46">
        <v>0</v>
      </c>
      <c r="I4676" s="44" t="s">
        <v>657</v>
      </c>
      <c r="J4676" s="44" t="s">
        <v>658</v>
      </c>
      <c r="K4676" s="44" t="s">
        <v>566</v>
      </c>
      <c r="L4676" s="44" t="s">
        <v>567</v>
      </c>
      <c r="M4676" s="44" t="s">
        <v>659</v>
      </c>
      <c r="N4676" s="44" t="s">
        <v>9970</v>
      </c>
      <c r="O4676" s="44" t="s">
        <v>9880</v>
      </c>
      <c r="P4676" s="44" t="s">
        <v>9876</v>
      </c>
      <c r="Q4676" s="44" t="s">
        <v>570</v>
      </c>
    </row>
    <row r="4677" spans="1:17" x14ac:dyDescent="0.25">
      <c r="A4677" s="44" t="s">
        <v>13850</v>
      </c>
      <c r="B4677" s="44" t="s">
        <v>10117</v>
      </c>
      <c r="C4677" s="44" t="s">
        <v>13851</v>
      </c>
      <c r="D4677" s="44" t="s">
        <v>74</v>
      </c>
      <c r="E4677" s="44" t="s">
        <v>9899</v>
      </c>
      <c r="F4677" s="44"/>
      <c r="G4677" s="45">
        <v>60</v>
      </c>
      <c r="H4677" s="46">
        <v>0</v>
      </c>
      <c r="I4677" s="44" t="s">
        <v>5074</v>
      </c>
      <c r="J4677" s="44" t="s">
        <v>5075</v>
      </c>
      <c r="K4677" s="44" t="s">
        <v>566</v>
      </c>
      <c r="L4677" s="44" t="s">
        <v>683</v>
      </c>
      <c r="M4677" s="44" t="s">
        <v>1092</v>
      </c>
      <c r="N4677" s="44"/>
      <c r="O4677" s="44" t="s">
        <v>9880</v>
      </c>
      <c r="P4677" s="44" t="s">
        <v>9876</v>
      </c>
      <c r="Q4677" s="44" t="s">
        <v>4245</v>
      </c>
    </row>
    <row r="4678" spans="1:17" x14ac:dyDescent="0.25">
      <c r="A4678" s="44" t="s">
        <v>13852</v>
      </c>
      <c r="B4678" s="44" t="s">
        <v>10117</v>
      </c>
      <c r="C4678" s="44" t="s">
        <v>13853</v>
      </c>
      <c r="D4678" s="44" t="s">
        <v>74</v>
      </c>
      <c r="E4678" s="44" t="s">
        <v>9899</v>
      </c>
      <c r="F4678" s="44"/>
      <c r="G4678" s="45">
        <v>60</v>
      </c>
      <c r="H4678" s="46">
        <v>0</v>
      </c>
      <c r="I4678" s="44" t="s">
        <v>5074</v>
      </c>
      <c r="J4678" s="44" t="s">
        <v>5075</v>
      </c>
      <c r="K4678" s="44" t="s">
        <v>566</v>
      </c>
      <c r="L4678" s="44" t="s">
        <v>683</v>
      </c>
      <c r="M4678" s="44" t="s">
        <v>684</v>
      </c>
      <c r="N4678" s="44"/>
      <c r="O4678" s="44" t="s">
        <v>9880</v>
      </c>
      <c r="P4678" s="44" t="s">
        <v>9876</v>
      </c>
      <c r="Q4678" s="44" t="s">
        <v>4245</v>
      </c>
    </row>
    <row r="4679" spans="1:17" x14ac:dyDescent="0.25">
      <c r="A4679" s="44" t="s">
        <v>13854</v>
      </c>
      <c r="B4679" s="44" t="s">
        <v>10117</v>
      </c>
      <c r="C4679" s="44" t="s">
        <v>13855</v>
      </c>
      <c r="D4679" s="44" t="s">
        <v>74</v>
      </c>
      <c r="E4679" s="44" t="s">
        <v>9899</v>
      </c>
      <c r="F4679" s="44"/>
      <c r="G4679" s="45">
        <v>60</v>
      </c>
      <c r="H4679" s="46">
        <v>0</v>
      </c>
      <c r="I4679" s="44" t="s">
        <v>5074</v>
      </c>
      <c r="J4679" s="44" t="s">
        <v>5075</v>
      </c>
      <c r="K4679" s="44" t="s">
        <v>566</v>
      </c>
      <c r="L4679" s="44" t="s">
        <v>683</v>
      </c>
      <c r="M4679" s="44" t="s">
        <v>9445</v>
      </c>
      <c r="N4679" s="44"/>
      <c r="O4679" s="44" t="s">
        <v>9880</v>
      </c>
      <c r="P4679" s="44" t="s">
        <v>9876</v>
      </c>
      <c r="Q4679" s="44" t="s">
        <v>4245</v>
      </c>
    </row>
    <row r="4680" spans="1:17" x14ac:dyDescent="0.25">
      <c r="A4680" s="44" t="s">
        <v>13856</v>
      </c>
      <c r="B4680" s="44" t="s">
        <v>10117</v>
      </c>
      <c r="C4680" s="44" t="s">
        <v>13857</v>
      </c>
      <c r="D4680" s="44" t="s">
        <v>74</v>
      </c>
      <c r="E4680" s="44" t="s">
        <v>9899</v>
      </c>
      <c r="F4680" s="44"/>
      <c r="G4680" s="45">
        <v>60</v>
      </c>
      <c r="H4680" s="46">
        <v>0</v>
      </c>
      <c r="I4680" s="44" t="s">
        <v>693</v>
      </c>
      <c r="J4680" s="44" t="s">
        <v>694</v>
      </c>
      <c r="K4680" s="44" t="s">
        <v>566</v>
      </c>
      <c r="L4680" s="44" t="s">
        <v>683</v>
      </c>
      <c r="M4680" s="44" t="s">
        <v>1224</v>
      </c>
      <c r="N4680" s="44"/>
      <c r="O4680" s="44" t="s">
        <v>9880</v>
      </c>
      <c r="P4680" s="44" t="s">
        <v>9876</v>
      </c>
      <c r="Q4680" s="44" t="s">
        <v>4245</v>
      </c>
    </row>
    <row r="4681" spans="1:17" x14ac:dyDescent="0.25">
      <c r="A4681" s="44" t="s">
        <v>13858</v>
      </c>
      <c r="B4681" s="44" t="s">
        <v>10111</v>
      </c>
      <c r="C4681" s="44" t="s">
        <v>13859</v>
      </c>
      <c r="D4681" s="44"/>
      <c r="E4681" s="44" t="s">
        <v>9878</v>
      </c>
      <c r="F4681" s="44" t="s">
        <v>74</v>
      </c>
      <c r="G4681" s="45">
        <v>60</v>
      </c>
      <c r="H4681" s="46">
        <v>0</v>
      </c>
      <c r="I4681" s="44" t="s">
        <v>623</v>
      </c>
      <c r="J4681" s="44" t="s">
        <v>624</v>
      </c>
      <c r="K4681" s="44" t="s">
        <v>566</v>
      </c>
      <c r="L4681" s="44" t="s">
        <v>567</v>
      </c>
      <c r="M4681" s="44" t="s">
        <v>673</v>
      </c>
      <c r="N4681" s="44"/>
      <c r="O4681" s="44" t="s">
        <v>9880</v>
      </c>
      <c r="P4681" s="44" t="s">
        <v>9876</v>
      </c>
      <c r="Q4681" s="44" t="s">
        <v>570</v>
      </c>
    </row>
    <row r="4682" spans="1:17" x14ac:dyDescent="0.25">
      <c r="A4682" s="44" t="s">
        <v>13860</v>
      </c>
      <c r="B4682" s="44" t="s">
        <v>10117</v>
      </c>
      <c r="C4682" s="44" t="s">
        <v>13861</v>
      </c>
      <c r="D4682" s="44" t="s">
        <v>74</v>
      </c>
      <c r="E4682" s="44" t="s">
        <v>9899</v>
      </c>
      <c r="F4682" s="44"/>
      <c r="G4682" s="45">
        <v>60</v>
      </c>
      <c r="H4682" s="46">
        <v>0</v>
      </c>
      <c r="I4682" s="44" t="s">
        <v>5074</v>
      </c>
      <c r="J4682" s="44" t="s">
        <v>5075</v>
      </c>
      <c r="K4682" s="44" t="s">
        <v>566</v>
      </c>
      <c r="L4682" s="44" t="s">
        <v>683</v>
      </c>
      <c r="M4682" s="44" t="s">
        <v>1092</v>
      </c>
      <c r="N4682" s="44"/>
      <c r="O4682" s="44" t="s">
        <v>9880</v>
      </c>
      <c r="P4682" s="44" t="s">
        <v>9876</v>
      </c>
      <c r="Q4682" s="44" t="s">
        <v>4245</v>
      </c>
    </row>
    <row r="4683" spans="1:17" x14ac:dyDescent="0.25">
      <c r="A4683" s="44" t="s">
        <v>13862</v>
      </c>
      <c r="B4683" s="44" t="s">
        <v>10117</v>
      </c>
      <c r="C4683" s="44" t="s">
        <v>13863</v>
      </c>
      <c r="D4683" s="44" t="s">
        <v>74</v>
      </c>
      <c r="E4683" s="44" t="s">
        <v>9899</v>
      </c>
      <c r="F4683" s="44"/>
      <c r="G4683" s="45">
        <v>60</v>
      </c>
      <c r="H4683" s="46">
        <v>0</v>
      </c>
      <c r="I4683" s="44" t="s">
        <v>681</v>
      </c>
      <c r="J4683" s="44" t="s">
        <v>682</v>
      </c>
      <c r="K4683" s="44" t="s">
        <v>566</v>
      </c>
      <c r="L4683" s="44" t="s">
        <v>683</v>
      </c>
      <c r="M4683" s="44" t="s">
        <v>1106</v>
      </c>
      <c r="N4683" s="44"/>
      <c r="O4683" s="44" t="s">
        <v>9880</v>
      </c>
      <c r="P4683" s="44" t="s">
        <v>9876</v>
      </c>
      <c r="Q4683" s="44" t="s">
        <v>4245</v>
      </c>
    </row>
    <row r="4684" spans="1:17" x14ac:dyDescent="0.25">
      <c r="A4684" s="44" t="s">
        <v>13864</v>
      </c>
      <c r="B4684" s="44" t="s">
        <v>10117</v>
      </c>
      <c r="C4684" s="44" t="s">
        <v>13865</v>
      </c>
      <c r="D4684" s="44" t="s">
        <v>74</v>
      </c>
      <c r="E4684" s="44" t="s">
        <v>9899</v>
      </c>
      <c r="F4684" s="44"/>
      <c r="G4684" s="45">
        <v>60</v>
      </c>
      <c r="H4684" s="46">
        <v>0</v>
      </c>
      <c r="I4684" s="44" t="s">
        <v>5074</v>
      </c>
      <c r="J4684" s="44" t="s">
        <v>5075</v>
      </c>
      <c r="K4684" s="44" t="s">
        <v>566</v>
      </c>
      <c r="L4684" s="44" t="s">
        <v>683</v>
      </c>
      <c r="M4684" s="44" t="s">
        <v>1899</v>
      </c>
      <c r="N4684" s="44"/>
      <c r="O4684" s="44" t="s">
        <v>9880</v>
      </c>
      <c r="P4684" s="44" t="s">
        <v>9876</v>
      </c>
      <c r="Q4684" s="44" t="s">
        <v>4245</v>
      </c>
    </row>
    <row r="4685" spans="1:17" x14ac:dyDescent="0.25">
      <c r="A4685" s="44" t="s">
        <v>13866</v>
      </c>
      <c r="B4685" s="44" t="s">
        <v>10117</v>
      </c>
      <c r="C4685" s="44" t="s">
        <v>13867</v>
      </c>
      <c r="D4685" s="44" t="s">
        <v>74</v>
      </c>
      <c r="E4685" s="44" t="s">
        <v>9899</v>
      </c>
      <c r="F4685" s="44"/>
      <c r="G4685" s="45">
        <v>60</v>
      </c>
      <c r="H4685" s="46">
        <v>0</v>
      </c>
      <c r="I4685" s="44" t="s">
        <v>5074</v>
      </c>
      <c r="J4685" s="44" t="s">
        <v>5075</v>
      </c>
      <c r="K4685" s="44" t="s">
        <v>566</v>
      </c>
      <c r="L4685" s="44" t="s">
        <v>683</v>
      </c>
      <c r="M4685" s="44" t="s">
        <v>1899</v>
      </c>
      <c r="N4685" s="44"/>
      <c r="O4685" s="44" t="s">
        <v>9880</v>
      </c>
      <c r="P4685" s="44" t="s">
        <v>9876</v>
      </c>
      <c r="Q4685" s="44" t="s">
        <v>4245</v>
      </c>
    </row>
    <row r="4686" spans="1:17" x14ac:dyDescent="0.25">
      <c r="A4686" s="44" t="s">
        <v>13868</v>
      </c>
      <c r="B4686" s="44" t="s">
        <v>10111</v>
      </c>
      <c r="C4686" s="44" t="s">
        <v>13869</v>
      </c>
      <c r="D4686" s="44"/>
      <c r="E4686" s="44" t="s">
        <v>9878</v>
      </c>
      <c r="F4686" s="44" t="s">
        <v>74</v>
      </c>
      <c r="G4686" s="45">
        <v>60</v>
      </c>
      <c r="H4686" s="46">
        <v>0</v>
      </c>
      <c r="I4686" s="44" t="s">
        <v>657</v>
      </c>
      <c r="J4686" s="44" t="s">
        <v>658</v>
      </c>
      <c r="K4686" s="44" t="s">
        <v>566</v>
      </c>
      <c r="L4686" s="44" t="s">
        <v>567</v>
      </c>
      <c r="M4686" s="44" t="s">
        <v>948</v>
      </c>
      <c r="N4686" s="44"/>
      <c r="O4686" s="44" t="s">
        <v>9880</v>
      </c>
      <c r="P4686" s="44" t="s">
        <v>9876</v>
      </c>
      <c r="Q4686" s="44" t="s">
        <v>570</v>
      </c>
    </row>
    <row r="4687" spans="1:17" x14ac:dyDescent="0.25">
      <c r="A4687" s="44" t="s">
        <v>13870</v>
      </c>
      <c r="B4687" s="44" t="s">
        <v>10111</v>
      </c>
      <c r="C4687" s="44" t="s">
        <v>13871</v>
      </c>
      <c r="D4687" s="44"/>
      <c r="E4687" s="44" t="s">
        <v>9878</v>
      </c>
      <c r="F4687" s="44" t="s">
        <v>74</v>
      </c>
      <c r="G4687" s="45">
        <v>60</v>
      </c>
      <c r="H4687" s="46">
        <v>0</v>
      </c>
      <c r="I4687" s="44" t="s">
        <v>657</v>
      </c>
      <c r="J4687" s="44" t="s">
        <v>658</v>
      </c>
      <c r="K4687" s="44" t="s">
        <v>566</v>
      </c>
      <c r="L4687" s="44" t="s">
        <v>567</v>
      </c>
      <c r="M4687" s="44" t="s">
        <v>974</v>
      </c>
      <c r="N4687" s="44"/>
      <c r="O4687" s="44" t="s">
        <v>9880</v>
      </c>
      <c r="P4687" s="44" t="s">
        <v>9876</v>
      </c>
      <c r="Q4687" s="44" t="s">
        <v>570</v>
      </c>
    </row>
    <row r="4688" spans="1:17" x14ac:dyDescent="0.25">
      <c r="A4688" s="44" t="s">
        <v>13872</v>
      </c>
      <c r="B4688" s="44" t="s">
        <v>10111</v>
      </c>
      <c r="C4688" s="44" t="s">
        <v>13873</v>
      </c>
      <c r="D4688" s="44"/>
      <c r="E4688" s="44" t="s">
        <v>9878</v>
      </c>
      <c r="F4688" s="44" t="s">
        <v>74</v>
      </c>
      <c r="G4688" s="45">
        <v>60</v>
      </c>
      <c r="H4688" s="46">
        <v>0</v>
      </c>
      <c r="I4688" s="44" t="s">
        <v>657</v>
      </c>
      <c r="J4688" s="44" t="s">
        <v>658</v>
      </c>
      <c r="K4688" s="44" t="s">
        <v>566</v>
      </c>
      <c r="L4688" s="44" t="s">
        <v>567</v>
      </c>
      <c r="M4688" s="44" t="s">
        <v>974</v>
      </c>
      <c r="N4688" s="44"/>
      <c r="O4688" s="44" t="s">
        <v>9880</v>
      </c>
      <c r="P4688" s="44" t="s">
        <v>9876</v>
      </c>
      <c r="Q4688" s="44" t="s">
        <v>570</v>
      </c>
    </row>
    <row r="4689" spans="1:17" x14ac:dyDescent="0.25">
      <c r="A4689" s="44" t="s">
        <v>13874</v>
      </c>
      <c r="B4689" s="44" t="s">
        <v>10114</v>
      </c>
      <c r="C4689" s="44" t="s">
        <v>13875</v>
      </c>
      <c r="D4689" s="44" t="s">
        <v>74</v>
      </c>
      <c r="E4689" s="44" t="s">
        <v>9899</v>
      </c>
      <c r="F4689" s="44"/>
      <c r="G4689" s="45">
        <v>60</v>
      </c>
      <c r="H4689" s="46">
        <v>0</v>
      </c>
      <c r="I4689" s="44" t="s">
        <v>693</v>
      </c>
      <c r="J4689" s="44" t="s">
        <v>694</v>
      </c>
      <c r="K4689" s="44" t="s">
        <v>566</v>
      </c>
      <c r="L4689" s="44" t="s">
        <v>683</v>
      </c>
      <c r="M4689" s="44" t="s">
        <v>11195</v>
      </c>
      <c r="N4689" s="44"/>
      <c r="O4689" s="44" t="s">
        <v>9880</v>
      </c>
      <c r="P4689" s="44" t="s">
        <v>9876</v>
      </c>
      <c r="Q4689" s="44" t="s">
        <v>4245</v>
      </c>
    </row>
    <row r="4690" spans="1:17" x14ac:dyDescent="0.25">
      <c r="A4690" s="44" t="s">
        <v>13876</v>
      </c>
      <c r="B4690" s="44" t="s">
        <v>10111</v>
      </c>
      <c r="C4690" s="44" t="s">
        <v>13877</v>
      </c>
      <c r="D4690" s="44"/>
      <c r="E4690" s="44" t="s">
        <v>9878</v>
      </c>
      <c r="F4690" s="44" t="s">
        <v>74</v>
      </c>
      <c r="G4690" s="45">
        <v>60</v>
      </c>
      <c r="H4690" s="46">
        <v>0</v>
      </c>
      <c r="I4690" s="44" t="s">
        <v>623</v>
      </c>
      <c r="J4690" s="44" t="s">
        <v>624</v>
      </c>
      <c r="K4690" s="44" t="s">
        <v>566</v>
      </c>
      <c r="L4690" s="44" t="s">
        <v>567</v>
      </c>
      <c r="M4690" s="44" t="s">
        <v>673</v>
      </c>
      <c r="N4690" s="44"/>
      <c r="O4690" s="44" t="s">
        <v>9880</v>
      </c>
      <c r="P4690" s="44" t="s">
        <v>9876</v>
      </c>
      <c r="Q4690" s="44" t="s">
        <v>570</v>
      </c>
    </row>
    <row r="4691" spans="1:17" x14ac:dyDescent="0.25">
      <c r="A4691" s="44" t="s">
        <v>13878</v>
      </c>
      <c r="B4691" s="44" t="s">
        <v>10111</v>
      </c>
      <c r="C4691" s="44" t="s">
        <v>13879</v>
      </c>
      <c r="D4691" s="44"/>
      <c r="E4691" s="44" t="s">
        <v>9878</v>
      </c>
      <c r="F4691" s="44" t="s">
        <v>74</v>
      </c>
      <c r="G4691" s="45">
        <v>60</v>
      </c>
      <c r="H4691" s="46">
        <v>0</v>
      </c>
      <c r="I4691" s="44" t="s">
        <v>575</v>
      </c>
      <c r="J4691" s="44" t="s">
        <v>576</v>
      </c>
      <c r="K4691" s="44" t="s">
        <v>566</v>
      </c>
      <c r="L4691" s="44" t="s">
        <v>567</v>
      </c>
      <c r="M4691" s="44" t="s">
        <v>663</v>
      </c>
      <c r="N4691" s="44"/>
      <c r="O4691" s="44" t="s">
        <v>9880</v>
      </c>
      <c r="P4691" s="44" t="s">
        <v>9876</v>
      </c>
      <c r="Q4691" s="44" t="s">
        <v>570</v>
      </c>
    </row>
    <row r="4692" spans="1:17" x14ac:dyDescent="0.25">
      <c r="A4692" s="44" t="s">
        <v>13880</v>
      </c>
      <c r="B4692" s="44" t="s">
        <v>10102</v>
      </c>
      <c r="C4692" s="44" t="s">
        <v>13881</v>
      </c>
      <c r="D4692" s="44"/>
      <c r="E4692" s="44" t="s">
        <v>9878</v>
      </c>
      <c r="F4692" s="44" t="s">
        <v>74</v>
      </c>
      <c r="G4692" s="45">
        <v>60</v>
      </c>
      <c r="H4692" s="46">
        <v>0</v>
      </c>
      <c r="I4692" s="44" t="s">
        <v>583</v>
      </c>
      <c r="J4692" s="44" t="s">
        <v>584</v>
      </c>
      <c r="K4692" s="44" t="s">
        <v>566</v>
      </c>
      <c r="L4692" s="44" t="s">
        <v>567</v>
      </c>
      <c r="M4692" s="44" t="s">
        <v>766</v>
      </c>
      <c r="N4692" s="44" t="s">
        <v>5263</v>
      </c>
      <c r="O4692" s="44" t="s">
        <v>9880</v>
      </c>
      <c r="P4692" s="44" t="s">
        <v>9876</v>
      </c>
      <c r="Q4692" s="44" t="s">
        <v>570</v>
      </c>
    </row>
    <row r="4693" spans="1:17" x14ac:dyDescent="0.25">
      <c r="A4693" s="44" t="s">
        <v>13882</v>
      </c>
      <c r="B4693" s="44" t="s">
        <v>10117</v>
      </c>
      <c r="C4693" s="44" t="s">
        <v>13883</v>
      </c>
      <c r="D4693" s="44" t="s">
        <v>74</v>
      </c>
      <c r="E4693" s="44" t="s">
        <v>9899</v>
      </c>
      <c r="F4693" s="44"/>
      <c r="G4693" s="45">
        <v>60</v>
      </c>
      <c r="H4693" s="46">
        <v>0</v>
      </c>
      <c r="I4693" s="44" t="s">
        <v>5074</v>
      </c>
      <c r="J4693" s="44" t="s">
        <v>5075</v>
      </c>
      <c r="K4693" s="44" t="s">
        <v>566</v>
      </c>
      <c r="L4693" s="44" t="s">
        <v>683</v>
      </c>
      <c r="M4693" s="44" t="s">
        <v>1237</v>
      </c>
      <c r="N4693" s="44"/>
      <c r="O4693" s="44" t="s">
        <v>9880</v>
      </c>
      <c r="P4693" s="44" t="s">
        <v>9876</v>
      </c>
      <c r="Q4693" s="44" t="s">
        <v>4245</v>
      </c>
    </row>
    <row r="4694" spans="1:17" x14ac:dyDescent="0.25">
      <c r="A4694" s="44" t="s">
        <v>13884</v>
      </c>
      <c r="B4694" s="44" t="s">
        <v>10117</v>
      </c>
      <c r="C4694" s="44" t="s">
        <v>13885</v>
      </c>
      <c r="D4694" s="44" t="s">
        <v>74</v>
      </c>
      <c r="E4694" s="44" t="s">
        <v>9899</v>
      </c>
      <c r="F4694" s="44"/>
      <c r="G4694" s="45">
        <v>60</v>
      </c>
      <c r="H4694" s="46">
        <v>0</v>
      </c>
      <c r="I4694" s="44" t="s">
        <v>5074</v>
      </c>
      <c r="J4694" s="44" t="s">
        <v>5075</v>
      </c>
      <c r="K4694" s="44" t="s">
        <v>566</v>
      </c>
      <c r="L4694" s="44" t="s">
        <v>683</v>
      </c>
      <c r="M4694" s="44" t="s">
        <v>1032</v>
      </c>
      <c r="N4694" s="44"/>
      <c r="O4694" s="44" t="s">
        <v>9880</v>
      </c>
      <c r="P4694" s="44" t="s">
        <v>9876</v>
      </c>
      <c r="Q4694" s="44" t="s">
        <v>4245</v>
      </c>
    </row>
    <row r="4695" spans="1:17" x14ac:dyDescent="0.25">
      <c r="A4695" s="44" t="s">
        <v>13886</v>
      </c>
      <c r="B4695" s="44" t="s">
        <v>10111</v>
      </c>
      <c r="C4695" s="44" t="s">
        <v>13887</v>
      </c>
      <c r="D4695" s="44"/>
      <c r="E4695" s="44" t="s">
        <v>9878</v>
      </c>
      <c r="F4695" s="44" t="s">
        <v>74</v>
      </c>
      <c r="G4695" s="45">
        <v>60</v>
      </c>
      <c r="H4695" s="46">
        <v>0</v>
      </c>
      <c r="I4695" s="44" t="s">
        <v>623</v>
      </c>
      <c r="J4695" s="44" t="s">
        <v>624</v>
      </c>
      <c r="K4695" s="44" t="s">
        <v>566</v>
      </c>
      <c r="L4695" s="44" t="s">
        <v>567</v>
      </c>
      <c r="M4695" s="44" t="s">
        <v>725</v>
      </c>
      <c r="N4695" s="44"/>
      <c r="O4695" s="44" t="s">
        <v>9880</v>
      </c>
      <c r="P4695" s="44" t="s">
        <v>9876</v>
      </c>
      <c r="Q4695" s="44" t="s">
        <v>570</v>
      </c>
    </row>
    <row r="4696" spans="1:17" x14ac:dyDescent="0.25">
      <c r="A4696" s="44" t="s">
        <v>13888</v>
      </c>
      <c r="B4696" s="44" t="s">
        <v>10117</v>
      </c>
      <c r="C4696" s="44" t="s">
        <v>13889</v>
      </c>
      <c r="D4696" s="44" t="s">
        <v>74</v>
      </c>
      <c r="E4696" s="44" t="s">
        <v>9899</v>
      </c>
      <c r="F4696" s="44"/>
      <c r="G4696" s="45">
        <v>60</v>
      </c>
      <c r="H4696" s="46">
        <v>0</v>
      </c>
      <c r="I4696" s="44" t="s">
        <v>693</v>
      </c>
      <c r="J4696" s="44" t="s">
        <v>694</v>
      </c>
      <c r="K4696" s="44" t="s">
        <v>566</v>
      </c>
      <c r="L4696" s="44" t="s">
        <v>683</v>
      </c>
      <c r="M4696" s="44" t="s">
        <v>1078</v>
      </c>
      <c r="N4696" s="44"/>
      <c r="O4696" s="44" t="s">
        <v>9880</v>
      </c>
      <c r="P4696" s="44" t="s">
        <v>9876</v>
      </c>
      <c r="Q4696" s="44" t="s">
        <v>4245</v>
      </c>
    </row>
    <row r="4697" spans="1:17" x14ac:dyDescent="0.25">
      <c r="A4697" s="44" t="s">
        <v>13890</v>
      </c>
      <c r="B4697" s="44" t="s">
        <v>10111</v>
      </c>
      <c r="C4697" s="44" t="s">
        <v>13891</v>
      </c>
      <c r="D4697" s="44"/>
      <c r="E4697" s="44" t="s">
        <v>9878</v>
      </c>
      <c r="F4697" s="44" t="s">
        <v>74</v>
      </c>
      <c r="G4697" s="45">
        <v>60</v>
      </c>
      <c r="H4697" s="46">
        <v>0</v>
      </c>
      <c r="I4697" s="44" t="s">
        <v>623</v>
      </c>
      <c r="J4697" s="44" t="s">
        <v>624</v>
      </c>
      <c r="K4697" s="44" t="s">
        <v>566</v>
      </c>
      <c r="L4697" s="44" t="s">
        <v>567</v>
      </c>
      <c r="M4697" s="44" t="s">
        <v>2320</v>
      </c>
      <c r="N4697" s="44"/>
      <c r="O4697" s="44" t="s">
        <v>9880</v>
      </c>
      <c r="P4697" s="44" t="s">
        <v>9876</v>
      </c>
      <c r="Q4697" s="44" t="s">
        <v>570</v>
      </c>
    </row>
    <row r="4698" spans="1:17" x14ac:dyDescent="0.25">
      <c r="A4698" s="44" t="s">
        <v>13892</v>
      </c>
      <c r="B4698" s="44" t="s">
        <v>10111</v>
      </c>
      <c r="C4698" s="44" t="s">
        <v>13893</v>
      </c>
      <c r="D4698" s="44"/>
      <c r="E4698" s="44" t="s">
        <v>9878</v>
      </c>
      <c r="F4698" s="44" t="s">
        <v>74</v>
      </c>
      <c r="G4698" s="45">
        <v>60</v>
      </c>
      <c r="H4698" s="46">
        <v>0</v>
      </c>
      <c r="I4698" s="44" t="s">
        <v>623</v>
      </c>
      <c r="J4698" s="44" t="s">
        <v>624</v>
      </c>
      <c r="K4698" s="44" t="s">
        <v>566</v>
      </c>
      <c r="L4698" s="44" t="s">
        <v>567</v>
      </c>
      <c r="M4698" s="44" t="s">
        <v>667</v>
      </c>
      <c r="N4698" s="44"/>
      <c r="O4698" s="44" t="s">
        <v>9880</v>
      </c>
      <c r="P4698" s="44" t="s">
        <v>9876</v>
      </c>
      <c r="Q4698" s="44" t="s">
        <v>570</v>
      </c>
    </row>
    <row r="4699" spans="1:17" x14ac:dyDescent="0.25">
      <c r="A4699" s="44" t="s">
        <v>13894</v>
      </c>
      <c r="B4699" s="44" t="s">
        <v>10114</v>
      </c>
      <c r="C4699" s="44" t="s">
        <v>13895</v>
      </c>
      <c r="D4699" s="44" t="s">
        <v>74</v>
      </c>
      <c r="E4699" s="44" t="s">
        <v>9899</v>
      </c>
      <c r="F4699" s="44"/>
      <c r="G4699" s="45">
        <v>60</v>
      </c>
      <c r="H4699" s="46">
        <v>0</v>
      </c>
      <c r="I4699" s="44" t="s">
        <v>681</v>
      </c>
      <c r="J4699" s="44" t="s">
        <v>682</v>
      </c>
      <c r="K4699" s="44" t="s">
        <v>566</v>
      </c>
      <c r="L4699" s="44" t="s">
        <v>683</v>
      </c>
      <c r="M4699" s="44" t="s">
        <v>5085</v>
      </c>
      <c r="N4699" s="44"/>
      <c r="O4699" s="44" t="s">
        <v>9880</v>
      </c>
      <c r="P4699" s="44" t="s">
        <v>9876</v>
      </c>
      <c r="Q4699" s="44" t="s">
        <v>4245</v>
      </c>
    </row>
    <row r="4700" spans="1:17" x14ac:dyDescent="0.25">
      <c r="A4700" s="44" t="s">
        <v>13896</v>
      </c>
      <c r="B4700" s="44" t="s">
        <v>10111</v>
      </c>
      <c r="C4700" s="44" t="s">
        <v>13897</v>
      </c>
      <c r="D4700" s="44"/>
      <c r="E4700" s="44" t="s">
        <v>9878</v>
      </c>
      <c r="F4700" s="44" t="s">
        <v>74</v>
      </c>
      <c r="G4700" s="45">
        <v>60</v>
      </c>
      <c r="H4700" s="46">
        <v>0</v>
      </c>
      <c r="I4700" s="44" t="s">
        <v>623</v>
      </c>
      <c r="J4700" s="44" t="s">
        <v>624</v>
      </c>
      <c r="K4700" s="44" t="s">
        <v>566</v>
      </c>
      <c r="L4700" s="44" t="s">
        <v>567</v>
      </c>
      <c r="M4700" s="44" t="s">
        <v>667</v>
      </c>
      <c r="N4700" s="44"/>
      <c r="O4700" s="44" t="s">
        <v>9880</v>
      </c>
      <c r="P4700" s="44" t="s">
        <v>9876</v>
      </c>
      <c r="Q4700" s="44" t="s">
        <v>570</v>
      </c>
    </row>
    <row r="4701" spans="1:17" x14ac:dyDescent="0.25">
      <c r="A4701" s="44" t="s">
        <v>13898</v>
      </c>
      <c r="B4701" s="44" t="s">
        <v>10671</v>
      </c>
      <c r="C4701" s="44" t="s">
        <v>13899</v>
      </c>
      <c r="D4701" s="44"/>
      <c r="E4701" s="44" t="s">
        <v>9878</v>
      </c>
      <c r="F4701" s="44" t="s">
        <v>74</v>
      </c>
      <c r="G4701" s="45">
        <v>60</v>
      </c>
      <c r="H4701" s="46">
        <v>0</v>
      </c>
      <c r="I4701" s="44" t="s">
        <v>575</v>
      </c>
      <c r="J4701" s="44" t="s">
        <v>576</v>
      </c>
      <c r="K4701" s="44" t="s">
        <v>566</v>
      </c>
      <c r="L4701" s="44" t="s">
        <v>567</v>
      </c>
      <c r="M4701" s="44" t="s">
        <v>577</v>
      </c>
      <c r="N4701" s="44" t="s">
        <v>578</v>
      </c>
      <c r="O4701" s="44" t="s">
        <v>9880</v>
      </c>
      <c r="P4701" s="44" t="s">
        <v>9876</v>
      </c>
      <c r="Q4701" s="44" t="s">
        <v>570</v>
      </c>
    </row>
    <row r="4702" spans="1:17" x14ac:dyDescent="0.25">
      <c r="A4702" s="44" t="s">
        <v>13900</v>
      </c>
      <c r="B4702" s="44" t="s">
        <v>10111</v>
      </c>
      <c r="C4702" s="44" t="s">
        <v>13901</v>
      </c>
      <c r="D4702" s="44"/>
      <c r="E4702" s="44" t="s">
        <v>9878</v>
      </c>
      <c r="F4702" s="44" t="s">
        <v>74</v>
      </c>
      <c r="G4702" s="45">
        <v>60</v>
      </c>
      <c r="H4702" s="46">
        <v>0</v>
      </c>
      <c r="I4702" s="44" t="s">
        <v>623</v>
      </c>
      <c r="J4702" s="44" t="s">
        <v>624</v>
      </c>
      <c r="K4702" s="44" t="s">
        <v>566</v>
      </c>
      <c r="L4702" s="44" t="s">
        <v>567</v>
      </c>
      <c r="M4702" s="44" t="s">
        <v>725</v>
      </c>
      <c r="N4702" s="44"/>
      <c r="O4702" s="44" t="s">
        <v>9880</v>
      </c>
      <c r="P4702" s="44" t="s">
        <v>9876</v>
      </c>
      <c r="Q4702" s="44" t="s">
        <v>570</v>
      </c>
    </row>
    <row r="4703" spans="1:17" x14ac:dyDescent="0.25">
      <c r="A4703" s="44" t="s">
        <v>13902</v>
      </c>
      <c r="B4703" s="44" t="s">
        <v>10111</v>
      </c>
      <c r="C4703" s="44" t="s">
        <v>13903</v>
      </c>
      <c r="D4703" s="44"/>
      <c r="E4703" s="44" t="s">
        <v>9878</v>
      </c>
      <c r="F4703" s="44" t="s">
        <v>74</v>
      </c>
      <c r="G4703" s="45">
        <v>60</v>
      </c>
      <c r="H4703" s="46">
        <v>0</v>
      </c>
      <c r="I4703" s="44" t="s">
        <v>575</v>
      </c>
      <c r="J4703" s="44" t="s">
        <v>576</v>
      </c>
      <c r="K4703" s="44" t="s">
        <v>566</v>
      </c>
      <c r="L4703" s="44" t="s">
        <v>567</v>
      </c>
      <c r="M4703" s="44" t="s">
        <v>629</v>
      </c>
      <c r="N4703" s="44"/>
      <c r="O4703" s="44" t="s">
        <v>9880</v>
      </c>
      <c r="P4703" s="44" t="s">
        <v>9876</v>
      </c>
      <c r="Q4703" s="44" t="s">
        <v>570</v>
      </c>
    </row>
    <row r="4704" spans="1:17" x14ac:dyDescent="0.25">
      <c r="A4704" s="44" t="s">
        <v>13904</v>
      </c>
      <c r="B4704" s="44" t="s">
        <v>10111</v>
      </c>
      <c r="C4704" s="44" t="s">
        <v>13905</v>
      </c>
      <c r="D4704" s="44"/>
      <c r="E4704" s="44" t="s">
        <v>9878</v>
      </c>
      <c r="F4704" s="44" t="s">
        <v>74</v>
      </c>
      <c r="G4704" s="45">
        <v>60</v>
      </c>
      <c r="H4704" s="46">
        <v>0</v>
      </c>
      <c r="I4704" s="44" t="s">
        <v>657</v>
      </c>
      <c r="J4704" s="44" t="s">
        <v>658</v>
      </c>
      <c r="K4704" s="44" t="s">
        <v>566</v>
      </c>
      <c r="L4704" s="44" t="s">
        <v>567</v>
      </c>
      <c r="M4704" s="44" t="s">
        <v>3445</v>
      </c>
      <c r="N4704" s="44"/>
      <c r="O4704" s="44" t="s">
        <v>9880</v>
      </c>
      <c r="P4704" s="44" t="s">
        <v>9876</v>
      </c>
      <c r="Q4704" s="44" t="s">
        <v>570</v>
      </c>
    </row>
    <row r="4705" spans="1:17" x14ac:dyDescent="0.25">
      <c r="A4705" s="44" t="s">
        <v>13906</v>
      </c>
      <c r="B4705" s="44" t="s">
        <v>10111</v>
      </c>
      <c r="C4705" s="44" t="s">
        <v>13907</v>
      </c>
      <c r="D4705" s="44"/>
      <c r="E4705" s="44" t="s">
        <v>9878</v>
      </c>
      <c r="F4705" s="44" t="s">
        <v>74</v>
      </c>
      <c r="G4705" s="45">
        <v>60</v>
      </c>
      <c r="H4705" s="46">
        <v>0</v>
      </c>
      <c r="I4705" s="44" t="s">
        <v>623</v>
      </c>
      <c r="J4705" s="44" t="s">
        <v>624</v>
      </c>
      <c r="K4705" s="44" t="s">
        <v>566</v>
      </c>
      <c r="L4705" s="44" t="s">
        <v>567</v>
      </c>
      <c r="M4705" s="44" t="s">
        <v>2320</v>
      </c>
      <c r="N4705" s="44"/>
      <c r="O4705" s="44" t="s">
        <v>9880</v>
      </c>
      <c r="P4705" s="44" t="s">
        <v>9876</v>
      </c>
      <c r="Q4705" s="44" t="s">
        <v>570</v>
      </c>
    </row>
    <row r="4706" spans="1:17" x14ac:dyDescent="0.25">
      <c r="A4706" s="44" t="s">
        <v>13908</v>
      </c>
      <c r="B4706" s="44" t="s">
        <v>10117</v>
      </c>
      <c r="C4706" s="44" t="s">
        <v>13909</v>
      </c>
      <c r="D4706" s="44" t="s">
        <v>74</v>
      </c>
      <c r="E4706" s="44" t="s">
        <v>9899</v>
      </c>
      <c r="F4706" s="44"/>
      <c r="G4706" s="45">
        <v>60</v>
      </c>
      <c r="H4706" s="46">
        <v>0</v>
      </c>
      <c r="I4706" s="44" t="s">
        <v>693</v>
      </c>
      <c r="J4706" s="44" t="s">
        <v>694</v>
      </c>
      <c r="K4706" s="44" t="s">
        <v>566</v>
      </c>
      <c r="L4706" s="44" t="s">
        <v>683</v>
      </c>
      <c r="M4706" s="44" t="s">
        <v>695</v>
      </c>
      <c r="N4706" s="44"/>
      <c r="O4706" s="44" t="s">
        <v>9880</v>
      </c>
      <c r="P4706" s="44" t="s">
        <v>9876</v>
      </c>
      <c r="Q4706" s="44" t="s">
        <v>4245</v>
      </c>
    </row>
    <row r="4707" spans="1:17" x14ac:dyDescent="0.25">
      <c r="A4707" s="44" t="s">
        <v>13910</v>
      </c>
      <c r="B4707" s="44" t="s">
        <v>10114</v>
      </c>
      <c r="C4707" s="44" t="s">
        <v>13911</v>
      </c>
      <c r="D4707" s="44" t="s">
        <v>74</v>
      </c>
      <c r="E4707" s="44" t="s">
        <v>9899</v>
      </c>
      <c r="F4707" s="44"/>
      <c r="G4707" s="45">
        <v>60</v>
      </c>
      <c r="H4707" s="46">
        <v>0</v>
      </c>
      <c r="I4707" s="44" t="s">
        <v>693</v>
      </c>
      <c r="J4707" s="44" t="s">
        <v>694</v>
      </c>
      <c r="K4707" s="44" t="s">
        <v>566</v>
      </c>
      <c r="L4707" s="44" t="s">
        <v>683</v>
      </c>
      <c r="M4707" s="44" t="s">
        <v>11238</v>
      </c>
      <c r="N4707" s="44"/>
      <c r="O4707" s="44" t="s">
        <v>9880</v>
      </c>
      <c r="P4707" s="44" t="s">
        <v>9876</v>
      </c>
      <c r="Q4707" s="44" t="s">
        <v>4245</v>
      </c>
    </row>
    <row r="4708" spans="1:17" x14ac:dyDescent="0.25">
      <c r="A4708" s="44" t="s">
        <v>13912</v>
      </c>
      <c r="B4708" s="44" t="s">
        <v>10111</v>
      </c>
      <c r="C4708" s="44" t="s">
        <v>13913</v>
      </c>
      <c r="D4708" s="44"/>
      <c r="E4708" s="44" t="s">
        <v>9878</v>
      </c>
      <c r="F4708" s="44" t="s">
        <v>74</v>
      </c>
      <c r="G4708" s="45">
        <v>60</v>
      </c>
      <c r="H4708" s="46">
        <v>0</v>
      </c>
      <c r="I4708" s="44" t="s">
        <v>623</v>
      </c>
      <c r="J4708" s="44" t="s">
        <v>624</v>
      </c>
      <c r="K4708" s="44" t="s">
        <v>566</v>
      </c>
      <c r="L4708" s="44" t="s">
        <v>567</v>
      </c>
      <c r="M4708" s="44" t="s">
        <v>2320</v>
      </c>
      <c r="N4708" s="44"/>
      <c r="O4708" s="44" t="s">
        <v>9880</v>
      </c>
      <c r="P4708" s="44" t="s">
        <v>9876</v>
      </c>
      <c r="Q4708" s="44" t="s">
        <v>570</v>
      </c>
    </row>
    <row r="4709" spans="1:17" x14ac:dyDescent="0.25">
      <c r="A4709" s="44" t="s">
        <v>13914</v>
      </c>
      <c r="B4709" s="44" t="s">
        <v>10111</v>
      </c>
      <c r="C4709" s="44" t="s">
        <v>13915</v>
      </c>
      <c r="D4709" s="44"/>
      <c r="E4709" s="44" t="s">
        <v>9878</v>
      </c>
      <c r="F4709" s="44" t="s">
        <v>74</v>
      </c>
      <c r="G4709" s="45">
        <v>60</v>
      </c>
      <c r="H4709" s="46">
        <v>0</v>
      </c>
      <c r="I4709" s="44" t="s">
        <v>657</v>
      </c>
      <c r="J4709" s="44" t="s">
        <v>658</v>
      </c>
      <c r="K4709" s="44" t="s">
        <v>566</v>
      </c>
      <c r="L4709" s="44" t="s">
        <v>567</v>
      </c>
      <c r="M4709" s="44" t="s">
        <v>659</v>
      </c>
      <c r="N4709" s="44"/>
      <c r="O4709" s="44" t="s">
        <v>9880</v>
      </c>
      <c r="P4709" s="44" t="s">
        <v>9876</v>
      </c>
      <c r="Q4709" s="44" t="s">
        <v>570</v>
      </c>
    </row>
    <row r="4710" spans="1:17" x14ac:dyDescent="0.25">
      <c r="A4710" s="44" t="s">
        <v>13916</v>
      </c>
      <c r="B4710" s="44" t="s">
        <v>13434</v>
      </c>
      <c r="C4710" s="44" t="s">
        <v>13917</v>
      </c>
      <c r="D4710" s="44" t="s">
        <v>74</v>
      </c>
      <c r="E4710" s="44" t="s">
        <v>9899</v>
      </c>
      <c r="F4710" s="44"/>
      <c r="G4710" s="45">
        <v>60</v>
      </c>
      <c r="H4710" s="46">
        <v>0</v>
      </c>
      <c r="I4710" s="44" t="s">
        <v>681</v>
      </c>
      <c r="J4710" s="44" t="s">
        <v>682</v>
      </c>
      <c r="K4710" s="44" t="s">
        <v>566</v>
      </c>
      <c r="L4710" s="44" t="s">
        <v>683</v>
      </c>
      <c r="M4710" s="44" t="s">
        <v>1179</v>
      </c>
      <c r="N4710" s="44"/>
      <c r="O4710" s="44" t="s">
        <v>9880</v>
      </c>
      <c r="P4710" s="44" t="s">
        <v>9876</v>
      </c>
      <c r="Q4710" s="44" t="s">
        <v>4245</v>
      </c>
    </row>
    <row r="4711" spans="1:17" x14ac:dyDescent="0.25">
      <c r="A4711" s="44" t="s">
        <v>13918</v>
      </c>
      <c r="B4711" s="44" t="s">
        <v>10117</v>
      </c>
      <c r="C4711" s="44" t="s">
        <v>13919</v>
      </c>
      <c r="D4711" s="44" t="s">
        <v>74</v>
      </c>
      <c r="E4711" s="44" t="s">
        <v>9899</v>
      </c>
      <c r="F4711" s="44"/>
      <c r="G4711" s="45">
        <v>60</v>
      </c>
      <c r="H4711" s="46">
        <v>0</v>
      </c>
      <c r="I4711" s="44" t="s">
        <v>681</v>
      </c>
      <c r="J4711" s="44" t="s">
        <v>682</v>
      </c>
      <c r="K4711" s="44" t="s">
        <v>566</v>
      </c>
      <c r="L4711" s="44" t="s">
        <v>683</v>
      </c>
      <c r="M4711" s="44" t="s">
        <v>759</v>
      </c>
      <c r="N4711" s="44"/>
      <c r="O4711" s="44" t="s">
        <v>9880</v>
      </c>
      <c r="P4711" s="44" t="s">
        <v>9876</v>
      </c>
      <c r="Q4711" s="44" t="s">
        <v>4245</v>
      </c>
    </row>
    <row r="4712" spans="1:17" x14ac:dyDescent="0.25">
      <c r="A4712" s="44" t="s">
        <v>13920</v>
      </c>
      <c r="B4712" s="44" t="s">
        <v>10114</v>
      </c>
      <c r="C4712" s="44" t="s">
        <v>13921</v>
      </c>
      <c r="D4712" s="44" t="s">
        <v>74</v>
      </c>
      <c r="E4712" s="44" t="s">
        <v>9899</v>
      </c>
      <c r="F4712" s="44"/>
      <c r="G4712" s="45">
        <v>60</v>
      </c>
      <c r="H4712" s="46">
        <v>0</v>
      </c>
      <c r="I4712" s="44" t="s">
        <v>5074</v>
      </c>
      <c r="J4712" s="44" t="s">
        <v>5075</v>
      </c>
      <c r="K4712" s="44" t="s">
        <v>566</v>
      </c>
      <c r="L4712" s="44" t="s">
        <v>683</v>
      </c>
      <c r="M4712" s="44" t="s">
        <v>1199</v>
      </c>
      <c r="N4712" s="44"/>
      <c r="O4712" s="44" t="s">
        <v>9880</v>
      </c>
      <c r="P4712" s="44" t="s">
        <v>9876</v>
      </c>
      <c r="Q4712" s="44" t="s">
        <v>4245</v>
      </c>
    </row>
    <row r="4713" spans="1:17" x14ac:dyDescent="0.25">
      <c r="A4713" s="44" t="s">
        <v>13922</v>
      </c>
      <c r="B4713" s="44" t="s">
        <v>10111</v>
      </c>
      <c r="C4713" s="44" t="s">
        <v>13923</v>
      </c>
      <c r="D4713" s="44"/>
      <c r="E4713" s="44" t="s">
        <v>9878</v>
      </c>
      <c r="F4713" s="44" t="s">
        <v>74</v>
      </c>
      <c r="G4713" s="45">
        <v>60</v>
      </c>
      <c r="H4713" s="46">
        <v>0</v>
      </c>
      <c r="I4713" s="44" t="s">
        <v>623</v>
      </c>
      <c r="J4713" s="44" t="s">
        <v>624</v>
      </c>
      <c r="K4713" s="44" t="s">
        <v>566</v>
      </c>
      <c r="L4713" s="44" t="s">
        <v>567</v>
      </c>
      <c r="M4713" s="44" t="s">
        <v>2320</v>
      </c>
      <c r="N4713" s="44"/>
      <c r="O4713" s="44" t="s">
        <v>9880</v>
      </c>
      <c r="P4713" s="44" t="s">
        <v>9876</v>
      </c>
      <c r="Q4713" s="44" t="s">
        <v>570</v>
      </c>
    </row>
    <row r="4714" spans="1:17" x14ac:dyDescent="0.25">
      <c r="A4714" s="44" t="s">
        <v>13924</v>
      </c>
      <c r="B4714" s="44" t="s">
        <v>10111</v>
      </c>
      <c r="C4714" s="44" t="s">
        <v>13925</v>
      </c>
      <c r="D4714" s="44"/>
      <c r="E4714" s="44" t="s">
        <v>9878</v>
      </c>
      <c r="F4714" s="44" t="s">
        <v>74</v>
      </c>
      <c r="G4714" s="45">
        <v>60</v>
      </c>
      <c r="H4714" s="46">
        <v>0</v>
      </c>
      <c r="I4714" s="44" t="s">
        <v>575</v>
      </c>
      <c r="J4714" s="44" t="s">
        <v>576</v>
      </c>
      <c r="K4714" s="44" t="s">
        <v>566</v>
      </c>
      <c r="L4714" s="44" t="s">
        <v>567</v>
      </c>
      <c r="M4714" s="44" t="s">
        <v>629</v>
      </c>
      <c r="N4714" s="44"/>
      <c r="O4714" s="44" t="s">
        <v>9880</v>
      </c>
      <c r="P4714" s="44" t="s">
        <v>9876</v>
      </c>
      <c r="Q4714" s="44" t="s">
        <v>570</v>
      </c>
    </row>
    <row r="4715" spans="1:17" x14ac:dyDescent="0.25">
      <c r="A4715" s="44" t="s">
        <v>13926</v>
      </c>
      <c r="B4715" s="44" t="s">
        <v>10117</v>
      </c>
      <c r="C4715" s="44" t="s">
        <v>13927</v>
      </c>
      <c r="D4715" s="44" t="s">
        <v>74</v>
      </c>
      <c r="E4715" s="44" t="s">
        <v>9899</v>
      </c>
      <c r="F4715" s="44"/>
      <c r="G4715" s="45">
        <v>60</v>
      </c>
      <c r="H4715" s="46">
        <v>0</v>
      </c>
      <c r="I4715" s="44" t="s">
        <v>5074</v>
      </c>
      <c r="J4715" s="44" t="s">
        <v>5075</v>
      </c>
      <c r="K4715" s="44" t="s">
        <v>566</v>
      </c>
      <c r="L4715" s="44" t="s">
        <v>683</v>
      </c>
      <c r="M4715" s="44" t="s">
        <v>1237</v>
      </c>
      <c r="N4715" s="44"/>
      <c r="O4715" s="44" t="s">
        <v>9880</v>
      </c>
      <c r="P4715" s="44" t="s">
        <v>9876</v>
      </c>
      <c r="Q4715" s="44" t="s">
        <v>4245</v>
      </c>
    </row>
    <row r="4716" spans="1:17" x14ac:dyDescent="0.25">
      <c r="A4716" s="44" t="s">
        <v>13928</v>
      </c>
      <c r="B4716" s="44" t="s">
        <v>10114</v>
      </c>
      <c r="C4716" s="44" t="s">
        <v>13929</v>
      </c>
      <c r="D4716" s="44" t="s">
        <v>74</v>
      </c>
      <c r="E4716" s="44" t="s">
        <v>9899</v>
      </c>
      <c r="F4716" s="44"/>
      <c r="G4716" s="45">
        <v>60</v>
      </c>
      <c r="H4716" s="46">
        <v>0</v>
      </c>
      <c r="I4716" s="44" t="s">
        <v>693</v>
      </c>
      <c r="J4716" s="44" t="s">
        <v>694</v>
      </c>
      <c r="K4716" s="44" t="s">
        <v>566</v>
      </c>
      <c r="L4716" s="44" t="s">
        <v>683</v>
      </c>
      <c r="M4716" s="44" t="s">
        <v>11195</v>
      </c>
      <c r="N4716" s="44"/>
      <c r="O4716" s="44" t="s">
        <v>9880</v>
      </c>
      <c r="P4716" s="44" t="s">
        <v>9876</v>
      </c>
      <c r="Q4716" s="44" t="s">
        <v>4245</v>
      </c>
    </row>
    <row r="4717" spans="1:17" x14ac:dyDescent="0.25">
      <c r="A4717" s="44" t="s">
        <v>13930</v>
      </c>
      <c r="B4717" s="44" t="s">
        <v>10117</v>
      </c>
      <c r="C4717" s="44" t="s">
        <v>13931</v>
      </c>
      <c r="D4717" s="44" t="s">
        <v>74</v>
      </c>
      <c r="E4717" s="44" t="s">
        <v>9899</v>
      </c>
      <c r="F4717" s="44"/>
      <c r="G4717" s="45">
        <v>60</v>
      </c>
      <c r="H4717" s="46">
        <v>0</v>
      </c>
      <c r="I4717" s="44" t="s">
        <v>693</v>
      </c>
      <c r="J4717" s="44" t="s">
        <v>694</v>
      </c>
      <c r="K4717" s="44" t="s">
        <v>566</v>
      </c>
      <c r="L4717" s="44" t="s">
        <v>683</v>
      </c>
      <c r="M4717" s="44" t="s">
        <v>1224</v>
      </c>
      <c r="N4717" s="44"/>
      <c r="O4717" s="44" t="s">
        <v>9880</v>
      </c>
      <c r="P4717" s="44" t="s">
        <v>9876</v>
      </c>
      <c r="Q4717" s="44" t="s">
        <v>4245</v>
      </c>
    </row>
    <row r="4718" spans="1:17" x14ac:dyDescent="0.25">
      <c r="A4718" s="44" t="s">
        <v>13932</v>
      </c>
      <c r="B4718" s="44" t="s">
        <v>10114</v>
      </c>
      <c r="C4718" s="44" t="s">
        <v>13933</v>
      </c>
      <c r="D4718" s="44" t="s">
        <v>74</v>
      </c>
      <c r="E4718" s="44" t="s">
        <v>9899</v>
      </c>
      <c r="F4718" s="44"/>
      <c r="G4718" s="45">
        <v>60</v>
      </c>
      <c r="H4718" s="46">
        <v>0</v>
      </c>
      <c r="I4718" s="44" t="s">
        <v>693</v>
      </c>
      <c r="J4718" s="44" t="s">
        <v>694</v>
      </c>
      <c r="K4718" s="44" t="s">
        <v>566</v>
      </c>
      <c r="L4718" s="44" t="s">
        <v>683</v>
      </c>
      <c r="M4718" s="44" t="s">
        <v>9859</v>
      </c>
      <c r="N4718" s="44"/>
      <c r="O4718" s="44" t="s">
        <v>9880</v>
      </c>
      <c r="P4718" s="44" t="s">
        <v>9876</v>
      </c>
      <c r="Q4718" s="44" t="s">
        <v>4245</v>
      </c>
    </row>
    <row r="4719" spans="1:17" x14ac:dyDescent="0.25">
      <c r="A4719" s="44" t="s">
        <v>13934</v>
      </c>
      <c r="B4719" s="44" t="s">
        <v>10114</v>
      </c>
      <c r="C4719" s="44" t="s">
        <v>13935</v>
      </c>
      <c r="D4719" s="44" t="s">
        <v>74</v>
      </c>
      <c r="E4719" s="44" t="s">
        <v>9899</v>
      </c>
      <c r="F4719" s="44"/>
      <c r="G4719" s="45">
        <v>60</v>
      </c>
      <c r="H4719" s="46">
        <v>0</v>
      </c>
      <c r="I4719" s="44" t="s">
        <v>693</v>
      </c>
      <c r="J4719" s="44" t="s">
        <v>694</v>
      </c>
      <c r="K4719" s="44" t="s">
        <v>566</v>
      </c>
      <c r="L4719" s="44" t="s">
        <v>683</v>
      </c>
      <c r="M4719" s="44" t="s">
        <v>1224</v>
      </c>
      <c r="N4719" s="44"/>
      <c r="O4719" s="44" t="s">
        <v>9880</v>
      </c>
      <c r="P4719" s="44" t="s">
        <v>9876</v>
      </c>
      <c r="Q4719" s="44" t="s">
        <v>4245</v>
      </c>
    </row>
    <row r="4720" spans="1:17" x14ac:dyDescent="0.25">
      <c r="A4720" s="44" t="s">
        <v>13936</v>
      </c>
      <c r="B4720" s="44" t="s">
        <v>10111</v>
      </c>
      <c r="C4720" s="44" t="s">
        <v>13937</v>
      </c>
      <c r="D4720" s="44"/>
      <c r="E4720" s="44" t="s">
        <v>9878</v>
      </c>
      <c r="F4720" s="44" t="s">
        <v>74</v>
      </c>
      <c r="G4720" s="45">
        <v>60</v>
      </c>
      <c r="H4720" s="46">
        <v>0</v>
      </c>
      <c r="I4720" s="44" t="s">
        <v>671</v>
      </c>
      <c r="J4720" s="44" t="s">
        <v>672</v>
      </c>
      <c r="K4720" s="44" t="s">
        <v>566</v>
      </c>
      <c r="L4720" s="44" t="s">
        <v>567</v>
      </c>
      <c r="M4720" s="44" t="s">
        <v>667</v>
      </c>
      <c r="N4720" s="44"/>
      <c r="O4720" s="44" t="s">
        <v>9880</v>
      </c>
      <c r="P4720" s="44" t="s">
        <v>9876</v>
      </c>
      <c r="Q4720" s="44" t="s">
        <v>570</v>
      </c>
    </row>
    <row r="4721" spans="1:17" x14ac:dyDescent="0.25">
      <c r="A4721" s="44" t="s">
        <v>13938</v>
      </c>
      <c r="B4721" s="44" t="s">
        <v>10111</v>
      </c>
      <c r="C4721" s="44" t="s">
        <v>13939</v>
      </c>
      <c r="D4721" s="44"/>
      <c r="E4721" s="44" t="s">
        <v>9878</v>
      </c>
      <c r="F4721" s="44" t="s">
        <v>74</v>
      </c>
      <c r="G4721" s="45">
        <v>60</v>
      </c>
      <c r="H4721" s="46">
        <v>0</v>
      </c>
      <c r="I4721" s="44" t="s">
        <v>623</v>
      </c>
      <c r="J4721" s="44" t="s">
        <v>624</v>
      </c>
      <c r="K4721" s="44" t="s">
        <v>566</v>
      </c>
      <c r="L4721" s="44" t="s">
        <v>567</v>
      </c>
      <c r="M4721" s="44" t="s">
        <v>2320</v>
      </c>
      <c r="N4721" s="44"/>
      <c r="O4721" s="44" t="s">
        <v>9880</v>
      </c>
      <c r="P4721" s="44" t="s">
        <v>9876</v>
      </c>
      <c r="Q4721" s="44" t="s">
        <v>570</v>
      </c>
    </row>
    <row r="4722" spans="1:17" x14ac:dyDescent="0.25">
      <c r="A4722" s="44" t="s">
        <v>13940</v>
      </c>
      <c r="B4722" s="44" t="s">
        <v>10111</v>
      </c>
      <c r="C4722" s="44" t="s">
        <v>13941</v>
      </c>
      <c r="D4722" s="44"/>
      <c r="E4722" s="44" t="s">
        <v>9878</v>
      </c>
      <c r="F4722" s="44" t="s">
        <v>74</v>
      </c>
      <c r="G4722" s="45">
        <v>60</v>
      </c>
      <c r="H4722" s="46">
        <v>0</v>
      </c>
      <c r="I4722" s="44" t="s">
        <v>575</v>
      </c>
      <c r="J4722" s="44" t="s">
        <v>576</v>
      </c>
      <c r="K4722" s="44" t="s">
        <v>566</v>
      </c>
      <c r="L4722" s="44" t="s">
        <v>567</v>
      </c>
      <c r="M4722" s="44" t="s">
        <v>629</v>
      </c>
      <c r="N4722" s="44"/>
      <c r="O4722" s="44" t="s">
        <v>9880</v>
      </c>
      <c r="P4722" s="44" t="s">
        <v>9876</v>
      </c>
      <c r="Q4722" s="44" t="s">
        <v>570</v>
      </c>
    </row>
    <row r="4723" spans="1:17" x14ac:dyDescent="0.25">
      <c r="A4723" s="44" t="s">
        <v>13942</v>
      </c>
      <c r="B4723" s="44" t="s">
        <v>10671</v>
      </c>
      <c r="C4723" s="44" t="s">
        <v>13943</v>
      </c>
      <c r="D4723" s="44"/>
      <c r="E4723" s="44" t="s">
        <v>9878</v>
      </c>
      <c r="F4723" s="44" t="s">
        <v>74</v>
      </c>
      <c r="G4723" s="45">
        <v>60</v>
      </c>
      <c r="H4723" s="46">
        <v>0</v>
      </c>
      <c r="I4723" s="44" t="s">
        <v>583</v>
      </c>
      <c r="J4723" s="44" t="s">
        <v>584</v>
      </c>
      <c r="K4723" s="44" t="s">
        <v>566</v>
      </c>
      <c r="L4723" s="44" t="s">
        <v>567</v>
      </c>
      <c r="M4723" s="44" t="s">
        <v>766</v>
      </c>
      <c r="N4723" s="44" t="s">
        <v>5317</v>
      </c>
      <c r="O4723" s="44" t="s">
        <v>9880</v>
      </c>
      <c r="P4723" s="44" t="s">
        <v>9876</v>
      </c>
      <c r="Q4723" s="44" t="s">
        <v>570</v>
      </c>
    </row>
    <row r="4724" spans="1:17" x14ac:dyDescent="0.25">
      <c r="A4724" s="44" t="s">
        <v>13944</v>
      </c>
      <c r="B4724" s="44" t="s">
        <v>10117</v>
      </c>
      <c r="C4724" s="44" t="s">
        <v>13945</v>
      </c>
      <c r="D4724" s="44" t="s">
        <v>74</v>
      </c>
      <c r="E4724" s="44" t="s">
        <v>9899</v>
      </c>
      <c r="F4724" s="44"/>
      <c r="G4724" s="45">
        <v>60</v>
      </c>
      <c r="H4724" s="46">
        <v>0</v>
      </c>
      <c r="I4724" s="44" t="s">
        <v>5074</v>
      </c>
      <c r="J4724" s="44" t="s">
        <v>5075</v>
      </c>
      <c r="K4724" s="44" t="s">
        <v>566</v>
      </c>
      <c r="L4724" s="44" t="s">
        <v>683</v>
      </c>
      <c r="M4724" s="44" t="s">
        <v>6063</v>
      </c>
      <c r="N4724" s="44"/>
      <c r="O4724" s="44" t="s">
        <v>9880</v>
      </c>
      <c r="P4724" s="44" t="s">
        <v>9876</v>
      </c>
      <c r="Q4724" s="44" t="s">
        <v>4245</v>
      </c>
    </row>
    <row r="4725" spans="1:17" x14ac:dyDescent="0.25">
      <c r="A4725" s="44" t="s">
        <v>13946</v>
      </c>
      <c r="B4725" s="44" t="s">
        <v>10111</v>
      </c>
      <c r="C4725" s="44" t="s">
        <v>13947</v>
      </c>
      <c r="D4725" s="44"/>
      <c r="E4725" s="44" t="s">
        <v>9878</v>
      </c>
      <c r="F4725" s="44" t="s">
        <v>74</v>
      </c>
      <c r="G4725" s="45">
        <v>60</v>
      </c>
      <c r="H4725" s="46">
        <v>0</v>
      </c>
      <c r="I4725" s="44" t="s">
        <v>623</v>
      </c>
      <c r="J4725" s="44" t="s">
        <v>624</v>
      </c>
      <c r="K4725" s="44" t="s">
        <v>566</v>
      </c>
      <c r="L4725" s="44" t="s">
        <v>567</v>
      </c>
      <c r="M4725" s="44" t="s">
        <v>725</v>
      </c>
      <c r="N4725" s="44"/>
      <c r="O4725" s="44" t="s">
        <v>9880</v>
      </c>
      <c r="P4725" s="44" t="s">
        <v>9876</v>
      </c>
      <c r="Q4725" s="44" t="s">
        <v>570</v>
      </c>
    </row>
    <row r="4726" spans="1:17" x14ac:dyDescent="0.25">
      <c r="A4726" s="44" t="s">
        <v>13948</v>
      </c>
      <c r="B4726" s="44" t="s">
        <v>10114</v>
      </c>
      <c r="C4726" s="44" t="s">
        <v>13949</v>
      </c>
      <c r="D4726" s="44" t="s">
        <v>74</v>
      </c>
      <c r="E4726" s="44" t="s">
        <v>9899</v>
      </c>
      <c r="F4726" s="44"/>
      <c r="G4726" s="45">
        <v>60</v>
      </c>
      <c r="H4726" s="46">
        <v>0</v>
      </c>
      <c r="I4726" s="44" t="s">
        <v>693</v>
      </c>
      <c r="J4726" s="44" t="s">
        <v>694</v>
      </c>
      <c r="K4726" s="44" t="s">
        <v>566</v>
      </c>
      <c r="L4726" s="44" t="s">
        <v>683</v>
      </c>
      <c r="M4726" s="44" t="s">
        <v>1068</v>
      </c>
      <c r="N4726" s="44"/>
      <c r="O4726" s="44" t="s">
        <v>9880</v>
      </c>
      <c r="P4726" s="44" t="s">
        <v>9876</v>
      </c>
      <c r="Q4726" s="44" t="s">
        <v>4245</v>
      </c>
    </row>
    <row r="4727" spans="1:17" x14ac:dyDescent="0.25">
      <c r="A4727" s="44" t="s">
        <v>13950</v>
      </c>
      <c r="B4727" s="44" t="s">
        <v>10117</v>
      </c>
      <c r="C4727" s="44" t="s">
        <v>13951</v>
      </c>
      <c r="D4727" s="44" t="s">
        <v>74</v>
      </c>
      <c r="E4727" s="44" t="s">
        <v>9899</v>
      </c>
      <c r="F4727" s="44"/>
      <c r="G4727" s="45">
        <v>60</v>
      </c>
      <c r="H4727" s="46">
        <v>0</v>
      </c>
      <c r="I4727" s="44" t="s">
        <v>693</v>
      </c>
      <c r="J4727" s="44" t="s">
        <v>694</v>
      </c>
      <c r="K4727" s="44" t="s">
        <v>566</v>
      </c>
      <c r="L4727" s="44" t="s">
        <v>683</v>
      </c>
      <c r="M4727" s="44" t="s">
        <v>1224</v>
      </c>
      <c r="N4727" s="44"/>
      <c r="O4727" s="44" t="s">
        <v>9880</v>
      </c>
      <c r="P4727" s="44" t="s">
        <v>9876</v>
      </c>
      <c r="Q4727" s="44" t="s">
        <v>4245</v>
      </c>
    </row>
    <row r="4728" spans="1:17" x14ac:dyDescent="0.25">
      <c r="A4728" s="44" t="s">
        <v>13952</v>
      </c>
      <c r="B4728" s="44" t="s">
        <v>10117</v>
      </c>
      <c r="C4728" s="44" t="s">
        <v>13953</v>
      </c>
      <c r="D4728" s="44" t="s">
        <v>74</v>
      </c>
      <c r="E4728" s="44" t="s">
        <v>9899</v>
      </c>
      <c r="F4728" s="44"/>
      <c r="G4728" s="45">
        <v>60</v>
      </c>
      <c r="H4728" s="46">
        <v>0</v>
      </c>
      <c r="I4728" s="44" t="s">
        <v>5074</v>
      </c>
      <c r="J4728" s="44" t="s">
        <v>5075</v>
      </c>
      <c r="K4728" s="44" t="s">
        <v>566</v>
      </c>
      <c r="L4728" s="44" t="s">
        <v>683</v>
      </c>
      <c r="M4728" s="44" t="s">
        <v>684</v>
      </c>
      <c r="N4728" s="44"/>
      <c r="O4728" s="44" t="s">
        <v>9880</v>
      </c>
      <c r="P4728" s="44" t="s">
        <v>9876</v>
      </c>
      <c r="Q4728" s="44" t="s">
        <v>4245</v>
      </c>
    </row>
    <row r="4729" spans="1:17" x14ac:dyDescent="0.25">
      <c r="A4729" s="44" t="s">
        <v>13954</v>
      </c>
      <c r="B4729" s="44" t="s">
        <v>10111</v>
      </c>
      <c r="C4729" s="44" t="s">
        <v>13955</v>
      </c>
      <c r="D4729" s="44"/>
      <c r="E4729" s="44" t="s">
        <v>9878</v>
      </c>
      <c r="F4729" s="44" t="s">
        <v>74</v>
      </c>
      <c r="G4729" s="45">
        <v>60</v>
      </c>
      <c r="H4729" s="46">
        <v>0</v>
      </c>
      <c r="I4729" s="44" t="s">
        <v>657</v>
      </c>
      <c r="J4729" s="44" t="s">
        <v>658</v>
      </c>
      <c r="K4729" s="44" t="s">
        <v>566</v>
      </c>
      <c r="L4729" s="44" t="s">
        <v>567</v>
      </c>
      <c r="M4729" s="44" t="s">
        <v>948</v>
      </c>
      <c r="N4729" s="44"/>
      <c r="O4729" s="44" t="s">
        <v>9880</v>
      </c>
      <c r="P4729" s="44" t="s">
        <v>9876</v>
      </c>
      <c r="Q4729" s="44" t="s">
        <v>570</v>
      </c>
    </row>
    <row r="4730" spans="1:17" x14ac:dyDescent="0.25">
      <c r="A4730" s="44" t="s">
        <v>13956</v>
      </c>
      <c r="B4730" s="44" t="s">
        <v>10117</v>
      </c>
      <c r="C4730" s="44" t="s">
        <v>13957</v>
      </c>
      <c r="D4730" s="44" t="s">
        <v>74</v>
      </c>
      <c r="E4730" s="44" t="s">
        <v>9899</v>
      </c>
      <c r="F4730" s="44"/>
      <c r="G4730" s="45">
        <v>60</v>
      </c>
      <c r="H4730" s="46">
        <v>0</v>
      </c>
      <c r="I4730" s="44" t="s">
        <v>5074</v>
      </c>
      <c r="J4730" s="44" t="s">
        <v>5075</v>
      </c>
      <c r="K4730" s="44" t="s">
        <v>566</v>
      </c>
      <c r="L4730" s="44" t="s">
        <v>683</v>
      </c>
      <c r="M4730" s="44" t="s">
        <v>684</v>
      </c>
      <c r="N4730" s="44"/>
      <c r="O4730" s="44" t="s">
        <v>9880</v>
      </c>
      <c r="P4730" s="44" t="s">
        <v>9876</v>
      </c>
      <c r="Q4730" s="44" t="s">
        <v>4245</v>
      </c>
    </row>
    <row r="4731" spans="1:17" x14ac:dyDescent="0.25">
      <c r="A4731" s="44" t="s">
        <v>13958</v>
      </c>
      <c r="B4731" s="44" t="s">
        <v>10111</v>
      </c>
      <c r="C4731" s="44" t="s">
        <v>13959</v>
      </c>
      <c r="D4731" s="44"/>
      <c r="E4731" s="44" t="s">
        <v>9878</v>
      </c>
      <c r="F4731" s="44" t="s">
        <v>74</v>
      </c>
      <c r="G4731" s="45">
        <v>60</v>
      </c>
      <c r="H4731" s="46">
        <v>0</v>
      </c>
      <c r="I4731" s="44" t="s">
        <v>623</v>
      </c>
      <c r="J4731" s="44" t="s">
        <v>624</v>
      </c>
      <c r="K4731" s="44" t="s">
        <v>566</v>
      </c>
      <c r="L4731" s="44" t="s">
        <v>567</v>
      </c>
      <c r="M4731" s="44" t="s">
        <v>2320</v>
      </c>
      <c r="N4731" s="44"/>
      <c r="O4731" s="44" t="s">
        <v>9880</v>
      </c>
      <c r="P4731" s="44" t="s">
        <v>9876</v>
      </c>
      <c r="Q4731" s="44" t="s">
        <v>570</v>
      </c>
    </row>
    <row r="4732" spans="1:17" x14ac:dyDescent="0.25">
      <c r="A4732" s="44" t="s">
        <v>13960</v>
      </c>
      <c r="B4732" s="44" t="s">
        <v>10117</v>
      </c>
      <c r="C4732" s="44" t="s">
        <v>13961</v>
      </c>
      <c r="D4732" s="44" t="s">
        <v>74</v>
      </c>
      <c r="E4732" s="44" t="s">
        <v>9899</v>
      </c>
      <c r="F4732" s="44"/>
      <c r="G4732" s="45">
        <v>60</v>
      </c>
      <c r="H4732" s="46">
        <v>0</v>
      </c>
      <c r="I4732" s="44" t="s">
        <v>693</v>
      </c>
      <c r="J4732" s="44" t="s">
        <v>694</v>
      </c>
      <c r="K4732" s="44" t="s">
        <v>566</v>
      </c>
      <c r="L4732" s="44" t="s">
        <v>683</v>
      </c>
      <c r="M4732" s="44" t="s">
        <v>1068</v>
      </c>
      <c r="N4732" s="44"/>
      <c r="O4732" s="44" t="s">
        <v>9880</v>
      </c>
      <c r="P4732" s="44" t="s">
        <v>9876</v>
      </c>
      <c r="Q4732" s="44" t="s">
        <v>4245</v>
      </c>
    </row>
    <row r="4733" spans="1:17" x14ac:dyDescent="0.25">
      <c r="A4733" s="44" t="s">
        <v>13962</v>
      </c>
      <c r="B4733" s="44" t="s">
        <v>10117</v>
      </c>
      <c r="C4733" s="44" t="s">
        <v>13963</v>
      </c>
      <c r="D4733" s="44" t="s">
        <v>74</v>
      </c>
      <c r="E4733" s="44" t="s">
        <v>9899</v>
      </c>
      <c r="F4733" s="44"/>
      <c r="G4733" s="45">
        <v>60</v>
      </c>
      <c r="H4733" s="46">
        <v>0</v>
      </c>
      <c r="I4733" s="44" t="s">
        <v>681</v>
      </c>
      <c r="J4733" s="44" t="s">
        <v>682</v>
      </c>
      <c r="K4733" s="44" t="s">
        <v>566</v>
      </c>
      <c r="L4733" s="44" t="s">
        <v>683</v>
      </c>
      <c r="M4733" s="44" t="s">
        <v>1179</v>
      </c>
      <c r="N4733" s="44"/>
      <c r="O4733" s="44" t="s">
        <v>9880</v>
      </c>
      <c r="P4733" s="44" t="s">
        <v>9876</v>
      </c>
      <c r="Q4733" s="44" t="s">
        <v>4245</v>
      </c>
    </row>
    <row r="4734" spans="1:17" x14ac:dyDescent="0.25">
      <c r="A4734" s="44" t="s">
        <v>13964</v>
      </c>
      <c r="B4734" s="44" t="s">
        <v>10114</v>
      </c>
      <c r="C4734" s="44" t="s">
        <v>13965</v>
      </c>
      <c r="D4734" s="44" t="s">
        <v>74</v>
      </c>
      <c r="E4734" s="44" t="s">
        <v>9899</v>
      </c>
      <c r="F4734" s="44"/>
      <c r="G4734" s="45">
        <v>60</v>
      </c>
      <c r="H4734" s="46">
        <v>0</v>
      </c>
      <c r="I4734" s="44" t="s">
        <v>5074</v>
      </c>
      <c r="J4734" s="44" t="s">
        <v>5075</v>
      </c>
      <c r="K4734" s="44" t="s">
        <v>566</v>
      </c>
      <c r="L4734" s="44" t="s">
        <v>683</v>
      </c>
      <c r="M4734" s="44" t="s">
        <v>4852</v>
      </c>
      <c r="N4734" s="44"/>
      <c r="O4734" s="44" t="s">
        <v>9880</v>
      </c>
      <c r="P4734" s="44" t="s">
        <v>9876</v>
      </c>
      <c r="Q4734" s="44" t="s">
        <v>4245</v>
      </c>
    </row>
    <row r="4735" spans="1:17" x14ac:dyDescent="0.25">
      <c r="A4735" s="44" t="s">
        <v>13966</v>
      </c>
      <c r="B4735" s="44" t="s">
        <v>10117</v>
      </c>
      <c r="C4735" s="44" t="s">
        <v>13967</v>
      </c>
      <c r="D4735" s="44" t="s">
        <v>74</v>
      </c>
      <c r="E4735" s="44" t="s">
        <v>9899</v>
      </c>
      <c r="F4735" s="44"/>
      <c r="G4735" s="45">
        <v>60</v>
      </c>
      <c r="H4735" s="46">
        <v>0</v>
      </c>
      <c r="I4735" s="44" t="s">
        <v>5074</v>
      </c>
      <c r="J4735" s="44" t="s">
        <v>5075</v>
      </c>
      <c r="K4735" s="44" t="s">
        <v>566</v>
      </c>
      <c r="L4735" s="44" t="s">
        <v>683</v>
      </c>
      <c r="M4735" s="44" t="s">
        <v>1237</v>
      </c>
      <c r="N4735" s="44"/>
      <c r="O4735" s="44" t="s">
        <v>9880</v>
      </c>
      <c r="P4735" s="44" t="s">
        <v>9876</v>
      </c>
      <c r="Q4735" s="44" t="s">
        <v>4245</v>
      </c>
    </row>
    <row r="4736" spans="1:17" x14ac:dyDescent="0.25">
      <c r="A4736" s="44" t="s">
        <v>13968</v>
      </c>
      <c r="B4736" s="44" t="s">
        <v>10114</v>
      </c>
      <c r="C4736" s="44" t="s">
        <v>13969</v>
      </c>
      <c r="D4736" s="44" t="s">
        <v>74</v>
      </c>
      <c r="E4736" s="44" t="s">
        <v>9899</v>
      </c>
      <c r="F4736" s="44"/>
      <c r="G4736" s="45">
        <v>60</v>
      </c>
      <c r="H4736" s="46">
        <v>0</v>
      </c>
      <c r="I4736" s="44" t="s">
        <v>693</v>
      </c>
      <c r="J4736" s="44" t="s">
        <v>694</v>
      </c>
      <c r="K4736" s="44" t="s">
        <v>566</v>
      </c>
      <c r="L4736" s="44" t="s">
        <v>683</v>
      </c>
      <c r="M4736" s="44" t="s">
        <v>1159</v>
      </c>
      <c r="N4736" s="44"/>
      <c r="O4736" s="44" t="s">
        <v>9880</v>
      </c>
      <c r="P4736" s="44" t="s">
        <v>9876</v>
      </c>
      <c r="Q4736" s="44" t="s">
        <v>4245</v>
      </c>
    </row>
    <row r="4737" spans="1:17" x14ac:dyDescent="0.25">
      <c r="A4737" s="44" t="s">
        <v>13970</v>
      </c>
      <c r="B4737" s="44" t="s">
        <v>10111</v>
      </c>
      <c r="C4737" s="44" t="s">
        <v>13971</v>
      </c>
      <c r="D4737" s="44"/>
      <c r="E4737" s="44" t="s">
        <v>9878</v>
      </c>
      <c r="F4737" s="44" t="s">
        <v>74</v>
      </c>
      <c r="G4737" s="45">
        <v>60</v>
      </c>
      <c r="H4737" s="46">
        <v>0</v>
      </c>
      <c r="I4737" s="44" t="s">
        <v>623</v>
      </c>
      <c r="J4737" s="44" t="s">
        <v>624</v>
      </c>
      <c r="K4737" s="44" t="s">
        <v>566</v>
      </c>
      <c r="L4737" s="44" t="s">
        <v>567</v>
      </c>
      <c r="M4737" s="44" t="s">
        <v>667</v>
      </c>
      <c r="N4737" s="44"/>
      <c r="O4737" s="44" t="s">
        <v>9880</v>
      </c>
      <c r="P4737" s="44" t="s">
        <v>9876</v>
      </c>
      <c r="Q4737" s="44" t="s">
        <v>570</v>
      </c>
    </row>
    <row r="4738" spans="1:17" x14ac:dyDescent="0.25">
      <c r="A4738" s="44" t="s">
        <v>13972</v>
      </c>
      <c r="B4738" s="44" t="s">
        <v>10111</v>
      </c>
      <c r="C4738" s="44" t="s">
        <v>13973</v>
      </c>
      <c r="D4738" s="44"/>
      <c r="E4738" s="44" t="s">
        <v>9878</v>
      </c>
      <c r="F4738" s="44" t="s">
        <v>74</v>
      </c>
      <c r="G4738" s="45">
        <v>60</v>
      </c>
      <c r="H4738" s="46">
        <v>0</v>
      </c>
      <c r="I4738" s="44" t="s">
        <v>623</v>
      </c>
      <c r="J4738" s="44" t="s">
        <v>624</v>
      </c>
      <c r="K4738" s="44" t="s">
        <v>566</v>
      </c>
      <c r="L4738" s="44" t="s">
        <v>567</v>
      </c>
      <c r="M4738" s="44" t="s">
        <v>667</v>
      </c>
      <c r="N4738" s="44"/>
      <c r="O4738" s="44" t="s">
        <v>9880</v>
      </c>
      <c r="P4738" s="44" t="s">
        <v>9876</v>
      </c>
      <c r="Q4738" s="44" t="s">
        <v>570</v>
      </c>
    </row>
    <row r="4739" spans="1:17" x14ac:dyDescent="0.25">
      <c r="A4739" s="44" t="s">
        <v>13974</v>
      </c>
      <c r="B4739" s="44" t="s">
        <v>10111</v>
      </c>
      <c r="C4739" s="44" t="s">
        <v>13975</v>
      </c>
      <c r="D4739" s="44"/>
      <c r="E4739" s="44" t="s">
        <v>9878</v>
      </c>
      <c r="F4739" s="44" t="s">
        <v>74</v>
      </c>
      <c r="G4739" s="45">
        <v>60</v>
      </c>
      <c r="H4739" s="46">
        <v>0</v>
      </c>
      <c r="I4739" s="44" t="s">
        <v>657</v>
      </c>
      <c r="J4739" s="44" t="s">
        <v>658</v>
      </c>
      <c r="K4739" s="44" t="s">
        <v>566</v>
      </c>
      <c r="L4739" s="44" t="s">
        <v>567</v>
      </c>
      <c r="M4739" s="44" t="s">
        <v>3445</v>
      </c>
      <c r="N4739" s="44"/>
      <c r="O4739" s="44" t="s">
        <v>9880</v>
      </c>
      <c r="P4739" s="44" t="s">
        <v>9876</v>
      </c>
      <c r="Q4739" s="44" t="s">
        <v>570</v>
      </c>
    </row>
    <row r="4740" spans="1:17" x14ac:dyDescent="0.25">
      <c r="A4740" s="44" t="s">
        <v>13976</v>
      </c>
      <c r="B4740" s="44" t="s">
        <v>10111</v>
      </c>
      <c r="C4740" s="44" t="s">
        <v>13977</v>
      </c>
      <c r="D4740" s="44"/>
      <c r="E4740" s="44" t="s">
        <v>9878</v>
      </c>
      <c r="F4740" s="44" t="s">
        <v>74</v>
      </c>
      <c r="G4740" s="45">
        <v>60</v>
      </c>
      <c r="H4740" s="46">
        <v>0</v>
      </c>
      <c r="I4740" s="44" t="s">
        <v>657</v>
      </c>
      <c r="J4740" s="44" t="s">
        <v>658</v>
      </c>
      <c r="K4740" s="44" t="s">
        <v>566</v>
      </c>
      <c r="L4740" s="44" t="s">
        <v>567</v>
      </c>
      <c r="M4740" s="44" t="s">
        <v>568</v>
      </c>
      <c r="N4740" s="44"/>
      <c r="O4740" s="44" t="s">
        <v>9880</v>
      </c>
      <c r="P4740" s="44" t="s">
        <v>9876</v>
      </c>
      <c r="Q4740" s="44" t="s">
        <v>570</v>
      </c>
    </row>
    <row r="4741" spans="1:17" x14ac:dyDescent="0.25">
      <c r="A4741" s="44" t="s">
        <v>13978</v>
      </c>
      <c r="B4741" s="44" t="s">
        <v>10111</v>
      </c>
      <c r="C4741" s="44" t="s">
        <v>13979</v>
      </c>
      <c r="D4741" s="44"/>
      <c r="E4741" s="44" t="s">
        <v>9878</v>
      </c>
      <c r="F4741" s="44" t="s">
        <v>74</v>
      </c>
      <c r="G4741" s="45">
        <v>60</v>
      </c>
      <c r="H4741" s="46">
        <v>0</v>
      </c>
      <c r="I4741" s="44" t="s">
        <v>623</v>
      </c>
      <c r="J4741" s="44" t="s">
        <v>624</v>
      </c>
      <c r="K4741" s="44" t="s">
        <v>566</v>
      </c>
      <c r="L4741" s="44" t="s">
        <v>567</v>
      </c>
      <c r="M4741" s="44" t="s">
        <v>725</v>
      </c>
      <c r="N4741" s="44"/>
      <c r="O4741" s="44" t="s">
        <v>9880</v>
      </c>
      <c r="P4741" s="44" t="s">
        <v>9876</v>
      </c>
      <c r="Q4741" s="44" t="s">
        <v>570</v>
      </c>
    </row>
    <row r="4742" spans="1:17" x14ac:dyDescent="0.25">
      <c r="A4742" s="44" t="s">
        <v>13980</v>
      </c>
      <c r="B4742" s="44" t="s">
        <v>10111</v>
      </c>
      <c r="C4742" s="44" t="s">
        <v>13981</v>
      </c>
      <c r="D4742" s="44"/>
      <c r="E4742" s="44" t="s">
        <v>9878</v>
      </c>
      <c r="F4742" s="44" t="s">
        <v>74</v>
      </c>
      <c r="G4742" s="45">
        <v>60</v>
      </c>
      <c r="H4742" s="46">
        <v>0</v>
      </c>
      <c r="I4742" s="44" t="s">
        <v>575</v>
      </c>
      <c r="J4742" s="44" t="s">
        <v>576</v>
      </c>
      <c r="K4742" s="44" t="s">
        <v>566</v>
      </c>
      <c r="L4742" s="44" t="s">
        <v>567</v>
      </c>
      <c r="M4742" s="44" t="s">
        <v>629</v>
      </c>
      <c r="N4742" s="44"/>
      <c r="O4742" s="44" t="s">
        <v>9880</v>
      </c>
      <c r="P4742" s="44" t="s">
        <v>9876</v>
      </c>
      <c r="Q4742" s="44" t="s">
        <v>570</v>
      </c>
    </row>
    <row r="4743" spans="1:17" x14ac:dyDescent="0.25">
      <c r="A4743" s="44" t="s">
        <v>13982</v>
      </c>
      <c r="B4743" s="44" t="s">
        <v>10111</v>
      </c>
      <c r="C4743" s="44" t="s">
        <v>13983</v>
      </c>
      <c r="D4743" s="44"/>
      <c r="E4743" s="44" t="s">
        <v>9878</v>
      </c>
      <c r="F4743" s="44" t="s">
        <v>74</v>
      </c>
      <c r="G4743" s="45">
        <v>60</v>
      </c>
      <c r="H4743" s="46">
        <v>0</v>
      </c>
      <c r="I4743" s="44" t="s">
        <v>575</v>
      </c>
      <c r="J4743" s="44" t="s">
        <v>576</v>
      </c>
      <c r="K4743" s="44" t="s">
        <v>566</v>
      </c>
      <c r="L4743" s="44" t="s">
        <v>567</v>
      </c>
      <c r="M4743" s="44" t="s">
        <v>663</v>
      </c>
      <c r="N4743" s="44"/>
      <c r="O4743" s="44" t="s">
        <v>9880</v>
      </c>
      <c r="P4743" s="44" t="s">
        <v>9876</v>
      </c>
      <c r="Q4743" s="44" t="s">
        <v>570</v>
      </c>
    </row>
    <row r="4744" spans="1:17" x14ac:dyDescent="0.25">
      <c r="A4744" s="44" t="s">
        <v>13984</v>
      </c>
      <c r="B4744" s="44" t="s">
        <v>10114</v>
      </c>
      <c r="C4744" s="44" t="s">
        <v>13985</v>
      </c>
      <c r="D4744" s="44" t="s">
        <v>74</v>
      </c>
      <c r="E4744" s="44" t="s">
        <v>9899</v>
      </c>
      <c r="F4744" s="44"/>
      <c r="G4744" s="45">
        <v>60</v>
      </c>
      <c r="H4744" s="46">
        <v>0</v>
      </c>
      <c r="I4744" s="44" t="s">
        <v>5074</v>
      </c>
      <c r="J4744" s="44" t="s">
        <v>5075</v>
      </c>
      <c r="K4744" s="44" t="s">
        <v>566</v>
      </c>
      <c r="L4744" s="44" t="s">
        <v>683</v>
      </c>
      <c r="M4744" s="44" t="s">
        <v>4297</v>
      </c>
      <c r="N4744" s="44"/>
      <c r="O4744" s="44" t="s">
        <v>9880</v>
      </c>
      <c r="P4744" s="44" t="s">
        <v>9876</v>
      </c>
      <c r="Q4744" s="44" t="s">
        <v>4245</v>
      </c>
    </row>
    <row r="4745" spans="1:17" x14ac:dyDescent="0.25">
      <c r="A4745" s="44" t="s">
        <v>13986</v>
      </c>
      <c r="B4745" s="44" t="s">
        <v>10117</v>
      </c>
      <c r="C4745" s="44" t="s">
        <v>13987</v>
      </c>
      <c r="D4745" s="44" t="s">
        <v>74</v>
      </c>
      <c r="E4745" s="44" t="s">
        <v>9899</v>
      </c>
      <c r="F4745" s="44"/>
      <c r="G4745" s="45">
        <v>60</v>
      </c>
      <c r="H4745" s="46">
        <v>0</v>
      </c>
      <c r="I4745" s="44" t="s">
        <v>5074</v>
      </c>
      <c r="J4745" s="44" t="s">
        <v>5075</v>
      </c>
      <c r="K4745" s="44" t="s">
        <v>566</v>
      </c>
      <c r="L4745" s="44" t="s">
        <v>683</v>
      </c>
      <c r="M4745" s="44" t="s">
        <v>9445</v>
      </c>
      <c r="N4745" s="44"/>
      <c r="O4745" s="44" t="s">
        <v>9880</v>
      </c>
      <c r="P4745" s="44" t="s">
        <v>9876</v>
      </c>
      <c r="Q4745" s="44" t="s">
        <v>4245</v>
      </c>
    </row>
    <row r="4746" spans="1:17" x14ac:dyDescent="0.25">
      <c r="A4746" s="44" t="s">
        <v>13988</v>
      </c>
      <c r="B4746" s="44" t="s">
        <v>10111</v>
      </c>
      <c r="C4746" s="44" t="s">
        <v>13989</v>
      </c>
      <c r="D4746" s="44"/>
      <c r="E4746" s="44" t="s">
        <v>9878</v>
      </c>
      <c r="F4746" s="44" t="s">
        <v>74</v>
      </c>
      <c r="G4746" s="45">
        <v>60</v>
      </c>
      <c r="H4746" s="46">
        <v>0</v>
      </c>
      <c r="I4746" s="44" t="s">
        <v>575</v>
      </c>
      <c r="J4746" s="44" t="s">
        <v>576</v>
      </c>
      <c r="K4746" s="44" t="s">
        <v>566</v>
      </c>
      <c r="L4746" s="44" t="s">
        <v>567</v>
      </c>
      <c r="M4746" s="44" t="s">
        <v>577</v>
      </c>
      <c r="N4746" s="44" t="s">
        <v>4232</v>
      </c>
      <c r="O4746" s="44" t="s">
        <v>9880</v>
      </c>
      <c r="P4746" s="44" t="s">
        <v>9876</v>
      </c>
      <c r="Q4746" s="44" t="s">
        <v>570</v>
      </c>
    </row>
    <row r="4747" spans="1:17" x14ac:dyDescent="0.25">
      <c r="A4747" s="44" t="s">
        <v>13990</v>
      </c>
      <c r="B4747" s="44" t="s">
        <v>10117</v>
      </c>
      <c r="C4747" s="44" t="s">
        <v>13991</v>
      </c>
      <c r="D4747" s="44" t="s">
        <v>74</v>
      </c>
      <c r="E4747" s="44" t="s">
        <v>10891</v>
      </c>
      <c r="F4747" s="44"/>
      <c r="G4747" s="45">
        <v>60</v>
      </c>
      <c r="H4747" s="46">
        <v>0</v>
      </c>
      <c r="I4747" s="44" t="s">
        <v>681</v>
      </c>
      <c r="J4747" s="44" t="s">
        <v>682</v>
      </c>
      <c r="K4747" s="44" t="s">
        <v>566</v>
      </c>
      <c r="L4747" s="44" t="s">
        <v>683</v>
      </c>
      <c r="M4747" s="44" t="s">
        <v>6624</v>
      </c>
      <c r="N4747" s="44"/>
      <c r="O4747" s="44" t="s">
        <v>9880</v>
      </c>
      <c r="P4747" s="44" t="s">
        <v>9876</v>
      </c>
      <c r="Q4747" s="44" t="s">
        <v>4245</v>
      </c>
    </row>
    <row r="4748" spans="1:17" x14ac:dyDescent="0.25">
      <c r="A4748" s="44" t="s">
        <v>13992</v>
      </c>
      <c r="B4748" s="44" t="s">
        <v>10114</v>
      </c>
      <c r="C4748" s="44" t="s">
        <v>13993</v>
      </c>
      <c r="D4748" s="44"/>
      <c r="E4748" s="44" t="s">
        <v>824</v>
      </c>
      <c r="F4748" s="44"/>
      <c r="G4748" s="45">
        <v>60</v>
      </c>
      <c r="H4748" s="46">
        <v>0</v>
      </c>
      <c r="I4748" s="44" t="s">
        <v>5074</v>
      </c>
      <c r="J4748" s="44" t="s">
        <v>5075</v>
      </c>
      <c r="K4748" s="44" t="s">
        <v>566</v>
      </c>
      <c r="L4748" s="44" t="s">
        <v>683</v>
      </c>
      <c r="M4748" s="44" t="s">
        <v>4297</v>
      </c>
      <c r="N4748" s="44"/>
      <c r="O4748" s="44" t="s">
        <v>9880</v>
      </c>
      <c r="P4748" s="44" t="s">
        <v>9876</v>
      </c>
      <c r="Q4748" s="44" t="s">
        <v>570</v>
      </c>
    </row>
    <row r="4749" spans="1:17" x14ac:dyDescent="0.25">
      <c r="A4749" s="44" t="s">
        <v>13994</v>
      </c>
      <c r="B4749" s="44" t="s">
        <v>10111</v>
      </c>
      <c r="C4749" s="44" t="s">
        <v>13995</v>
      </c>
      <c r="D4749" s="44"/>
      <c r="E4749" s="44" t="s">
        <v>9878</v>
      </c>
      <c r="F4749" s="44" t="s">
        <v>74</v>
      </c>
      <c r="G4749" s="45">
        <v>60</v>
      </c>
      <c r="H4749" s="46">
        <v>0</v>
      </c>
      <c r="I4749" s="44" t="s">
        <v>657</v>
      </c>
      <c r="J4749" s="44" t="s">
        <v>658</v>
      </c>
      <c r="K4749" s="44" t="s">
        <v>566</v>
      </c>
      <c r="L4749" s="44" t="s">
        <v>567</v>
      </c>
      <c r="M4749" s="44" t="s">
        <v>568</v>
      </c>
      <c r="N4749" s="44"/>
      <c r="O4749" s="44" t="s">
        <v>9880</v>
      </c>
      <c r="P4749" s="44" t="s">
        <v>9876</v>
      </c>
      <c r="Q4749" s="44" t="s">
        <v>570</v>
      </c>
    </row>
    <row r="4750" spans="1:17" x14ac:dyDescent="0.25">
      <c r="A4750" s="44" t="s">
        <v>13996</v>
      </c>
      <c r="B4750" s="44" t="s">
        <v>10114</v>
      </c>
      <c r="C4750" s="44" t="s">
        <v>13997</v>
      </c>
      <c r="D4750" s="44" t="s">
        <v>74</v>
      </c>
      <c r="E4750" s="44" t="s">
        <v>9899</v>
      </c>
      <c r="F4750" s="44"/>
      <c r="G4750" s="45">
        <v>60</v>
      </c>
      <c r="H4750" s="46">
        <v>0</v>
      </c>
      <c r="I4750" s="44" t="s">
        <v>693</v>
      </c>
      <c r="J4750" s="44" t="s">
        <v>694</v>
      </c>
      <c r="K4750" s="44" t="s">
        <v>566</v>
      </c>
      <c r="L4750" s="44" t="s">
        <v>683</v>
      </c>
      <c r="M4750" s="44" t="s">
        <v>9859</v>
      </c>
      <c r="N4750" s="44"/>
      <c r="O4750" s="44" t="s">
        <v>9880</v>
      </c>
      <c r="P4750" s="44" t="s">
        <v>9876</v>
      </c>
      <c r="Q4750" s="44" t="s">
        <v>4245</v>
      </c>
    </row>
    <row r="4751" spans="1:17" x14ac:dyDescent="0.25">
      <c r="A4751" s="44" t="s">
        <v>13998</v>
      </c>
      <c r="B4751" s="44" t="s">
        <v>10114</v>
      </c>
      <c r="C4751" s="44" t="s">
        <v>13999</v>
      </c>
      <c r="D4751" s="44" t="s">
        <v>74</v>
      </c>
      <c r="E4751" s="44" t="s">
        <v>9899</v>
      </c>
      <c r="F4751" s="44"/>
      <c r="G4751" s="45">
        <v>60</v>
      </c>
      <c r="H4751" s="46">
        <v>0</v>
      </c>
      <c r="I4751" s="44" t="s">
        <v>693</v>
      </c>
      <c r="J4751" s="44" t="s">
        <v>694</v>
      </c>
      <c r="K4751" s="44" t="s">
        <v>566</v>
      </c>
      <c r="L4751" s="44" t="s">
        <v>683</v>
      </c>
      <c r="M4751" s="44" t="s">
        <v>11195</v>
      </c>
      <c r="N4751" s="44"/>
      <c r="O4751" s="44" t="s">
        <v>9880</v>
      </c>
      <c r="P4751" s="44" t="s">
        <v>9876</v>
      </c>
      <c r="Q4751" s="44" t="s">
        <v>4245</v>
      </c>
    </row>
    <row r="4752" spans="1:17" x14ac:dyDescent="0.25">
      <c r="A4752" s="44" t="s">
        <v>14000</v>
      </c>
      <c r="B4752" s="44" t="s">
        <v>10117</v>
      </c>
      <c r="C4752" s="44" t="s">
        <v>14001</v>
      </c>
      <c r="D4752" s="44" t="s">
        <v>74</v>
      </c>
      <c r="E4752" s="44" t="s">
        <v>9899</v>
      </c>
      <c r="F4752" s="44"/>
      <c r="G4752" s="45">
        <v>60</v>
      </c>
      <c r="H4752" s="46">
        <v>0</v>
      </c>
      <c r="I4752" s="44" t="s">
        <v>5074</v>
      </c>
      <c r="J4752" s="44" t="s">
        <v>5075</v>
      </c>
      <c r="K4752" s="44" t="s">
        <v>566</v>
      </c>
      <c r="L4752" s="44" t="s">
        <v>683</v>
      </c>
      <c r="M4752" s="44" t="s">
        <v>1237</v>
      </c>
      <c r="N4752" s="44"/>
      <c r="O4752" s="44" t="s">
        <v>9880</v>
      </c>
      <c r="P4752" s="44" t="s">
        <v>9876</v>
      </c>
      <c r="Q4752" s="44" t="s">
        <v>4245</v>
      </c>
    </row>
    <row r="4753" spans="1:17" x14ac:dyDescent="0.25">
      <c r="A4753" s="44" t="s">
        <v>14002</v>
      </c>
      <c r="B4753" s="44" t="s">
        <v>10114</v>
      </c>
      <c r="C4753" s="44" t="s">
        <v>14003</v>
      </c>
      <c r="D4753" s="44" t="s">
        <v>74</v>
      </c>
      <c r="E4753" s="44" t="s">
        <v>9899</v>
      </c>
      <c r="F4753" s="44"/>
      <c r="G4753" s="45">
        <v>60</v>
      </c>
      <c r="H4753" s="46">
        <v>0</v>
      </c>
      <c r="I4753" s="44" t="s">
        <v>5074</v>
      </c>
      <c r="J4753" s="44" t="s">
        <v>5075</v>
      </c>
      <c r="K4753" s="44" t="s">
        <v>566</v>
      </c>
      <c r="L4753" s="44" t="s">
        <v>683</v>
      </c>
      <c r="M4753" s="44" t="s">
        <v>4852</v>
      </c>
      <c r="N4753" s="44"/>
      <c r="O4753" s="44" t="s">
        <v>9880</v>
      </c>
      <c r="P4753" s="44" t="s">
        <v>9876</v>
      </c>
      <c r="Q4753" s="44" t="s">
        <v>4245</v>
      </c>
    </row>
    <row r="4754" spans="1:17" x14ac:dyDescent="0.25">
      <c r="A4754" s="44" t="s">
        <v>14004</v>
      </c>
      <c r="B4754" s="44" t="s">
        <v>10117</v>
      </c>
      <c r="C4754" s="44" t="s">
        <v>14005</v>
      </c>
      <c r="D4754" s="44" t="s">
        <v>74</v>
      </c>
      <c r="E4754" s="44" t="s">
        <v>9899</v>
      </c>
      <c r="F4754" s="44"/>
      <c r="G4754" s="45">
        <v>60</v>
      </c>
      <c r="H4754" s="46">
        <v>0</v>
      </c>
      <c r="I4754" s="44" t="s">
        <v>693</v>
      </c>
      <c r="J4754" s="44" t="s">
        <v>694</v>
      </c>
      <c r="K4754" s="44" t="s">
        <v>566</v>
      </c>
      <c r="L4754" s="44" t="s">
        <v>683</v>
      </c>
      <c r="M4754" s="44" t="s">
        <v>1068</v>
      </c>
      <c r="N4754" s="44"/>
      <c r="O4754" s="44" t="s">
        <v>9880</v>
      </c>
      <c r="P4754" s="44" t="s">
        <v>9876</v>
      </c>
      <c r="Q4754" s="44" t="s">
        <v>4245</v>
      </c>
    </row>
    <row r="4755" spans="1:17" x14ac:dyDescent="0.25">
      <c r="A4755" s="44" t="s">
        <v>14006</v>
      </c>
      <c r="B4755" s="44" t="s">
        <v>10117</v>
      </c>
      <c r="C4755" s="44" t="s">
        <v>14007</v>
      </c>
      <c r="D4755" s="44" t="s">
        <v>74</v>
      </c>
      <c r="E4755" s="44" t="s">
        <v>9899</v>
      </c>
      <c r="F4755" s="44"/>
      <c r="G4755" s="45">
        <v>60</v>
      </c>
      <c r="H4755" s="46">
        <v>0</v>
      </c>
      <c r="I4755" s="44" t="s">
        <v>5074</v>
      </c>
      <c r="J4755" s="44" t="s">
        <v>5075</v>
      </c>
      <c r="K4755" s="44" t="s">
        <v>566</v>
      </c>
      <c r="L4755" s="44" t="s">
        <v>683</v>
      </c>
      <c r="M4755" s="44" t="s">
        <v>9451</v>
      </c>
      <c r="N4755" s="44"/>
      <c r="O4755" s="44" t="s">
        <v>9880</v>
      </c>
      <c r="P4755" s="44" t="s">
        <v>9876</v>
      </c>
      <c r="Q4755" s="44" t="s">
        <v>4245</v>
      </c>
    </row>
    <row r="4756" spans="1:17" x14ac:dyDescent="0.25">
      <c r="A4756" s="44" t="s">
        <v>14008</v>
      </c>
      <c r="B4756" s="44" t="s">
        <v>10117</v>
      </c>
      <c r="C4756" s="44" t="s">
        <v>14009</v>
      </c>
      <c r="D4756" s="44" t="s">
        <v>74</v>
      </c>
      <c r="E4756" s="44" t="s">
        <v>9899</v>
      </c>
      <c r="F4756" s="44"/>
      <c r="G4756" s="45">
        <v>60</v>
      </c>
      <c r="H4756" s="46">
        <v>0</v>
      </c>
      <c r="I4756" s="44" t="s">
        <v>681</v>
      </c>
      <c r="J4756" s="44" t="s">
        <v>682</v>
      </c>
      <c r="K4756" s="44" t="s">
        <v>566</v>
      </c>
      <c r="L4756" s="44" t="s">
        <v>683</v>
      </c>
      <c r="M4756" s="44" t="s">
        <v>1021</v>
      </c>
      <c r="N4756" s="44"/>
      <c r="O4756" s="44" t="s">
        <v>9880</v>
      </c>
      <c r="P4756" s="44" t="s">
        <v>9876</v>
      </c>
      <c r="Q4756" s="44" t="s">
        <v>4245</v>
      </c>
    </row>
    <row r="4757" spans="1:17" x14ac:dyDescent="0.25">
      <c r="A4757" s="44" t="s">
        <v>14010</v>
      </c>
      <c r="B4757" s="44" t="s">
        <v>10111</v>
      </c>
      <c r="C4757" s="44" t="s">
        <v>14011</v>
      </c>
      <c r="D4757" s="44"/>
      <c r="E4757" s="44" t="s">
        <v>9878</v>
      </c>
      <c r="F4757" s="44" t="s">
        <v>74</v>
      </c>
      <c r="G4757" s="45">
        <v>60</v>
      </c>
      <c r="H4757" s="46">
        <v>0</v>
      </c>
      <c r="I4757" s="44" t="s">
        <v>583</v>
      </c>
      <c r="J4757" s="44" t="s">
        <v>584</v>
      </c>
      <c r="K4757" s="44" t="s">
        <v>566</v>
      </c>
      <c r="L4757" s="44" t="s">
        <v>567</v>
      </c>
      <c r="M4757" s="44" t="s">
        <v>784</v>
      </c>
      <c r="N4757" s="44" t="s">
        <v>2889</v>
      </c>
      <c r="O4757" s="44" t="s">
        <v>9880</v>
      </c>
      <c r="P4757" s="44" t="s">
        <v>9876</v>
      </c>
      <c r="Q4757" s="44" t="s">
        <v>570</v>
      </c>
    </row>
    <row r="4758" spans="1:17" x14ac:dyDescent="0.25">
      <c r="A4758" s="44" t="s">
        <v>14012</v>
      </c>
      <c r="B4758" s="44" t="s">
        <v>10114</v>
      </c>
      <c r="C4758" s="44" t="s">
        <v>14013</v>
      </c>
      <c r="D4758" s="44" t="s">
        <v>74</v>
      </c>
      <c r="E4758" s="44" t="s">
        <v>9899</v>
      </c>
      <c r="F4758" s="44"/>
      <c r="G4758" s="45">
        <v>60</v>
      </c>
      <c r="H4758" s="46">
        <v>0</v>
      </c>
      <c r="I4758" s="44" t="s">
        <v>681</v>
      </c>
      <c r="J4758" s="44" t="s">
        <v>682</v>
      </c>
      <c r="K4758" s="44" t="s">
        <v>566</v>
      </c>
      <c r="L4758" s="44" t="s">
        <v>683</v>
      </c>
      <c r="M4758" s="44" t="s">
        <v>5085</v>
      </c>
      <c r="N4758" s="44"/>
      <c r="O4758" s="44" t="s">
        <v>9880</v>
      </c>
      <c r="P4758" s="44" t="s">
        <v>9876</v>
      </c>
      <c r="Q4758" s="44" t="s">
        <v>4245</v>
      </c>
    </row>
    <row r="4759" spans="1:17" x14ac:dyDescent="0.25">
      <c r="A4759" s="44" t="s">
        <v>14014</v>
      </c>
      <c r="B4759" s="44" t="s">
        <v>10111</v>
      </c>
      <c r="C4759" s="44" t="s">
        <v>14015</v>
      </c>
      <c r="D4759" s="44"/>
      <c r="E4759" s="44" t="s">
        <v>9878</v>
      </c>
      <c r="F4759" s="44" t="s">
        <v>74</v>
      </c>
      <c r="G4759" s="45">
        <v>60</v>
      </c>
      <c r="H4759" s="46">
        <v>0</v>
      </c>
      <c r="I4759" s="44" t="s">
        <v>575</v>
      </c>
      <c r="J4759" s="44" t="s">
        <v>576</v>
      </c>
      <c r="K4759" s="44" t="s">
        <v>566</v>
      </c>
      <c r="L4759" s="44" t="s">
        <v>567</v>
      </c>
      <c r="M4759" s="44" t="s">
        <v>629</v>
      </c>
      <c r="N4759" s="44"/>
      <c r="O4759" s="44" t="s">
        <v>9880</v>
      </c>
      <c r="P4759" s="44" t="s">
        <v>9876</v>
      </c>
      <c r="Q4759" s="44" t="s">
        <v>570</v>
      </c>
    </row>
    <row r="4760" spans="1:17" x14ac:dyDescent="0.25">
      <c r="A4760" s="44" t="s">
        <v>14016</v>
      </c>
      <c r="B4760" s="44" t="s">
        <v>10117</v>
      </c>
      <c r="C4760" s="44" t="s">
        <v>14017</v>
      </c>
      <c r="D4760" s="44" t="s">
        <v>74</v>
      </c>
      <c r="E4760" s="44" t="s">
        <v>9899</v>
      </c>
      <c r="F4760" s="44"/>
      <c r="G4760" s="45">
        <v>60</v>
      </c>
      <c r="H4760" s="46">
        <v>0</v>
      </c>
      <c r="I4760" s="44" t="s">
        <v>5074</v>
      </c>
      <c r="J4760" s="44" t="s">
        <v>5075</v>
      </c>
      <c r="K4760" s="44" t="s">
        <v>566</v>
      </c>
      <c r="L4760" s="44" t="s">
        <v>683</v>
      </c>
      <c r="M4760" s="44" t="s">
        <v>9451</v>
      </c>
      <c r="N4760" s="44"/>
      <c r="O4760" s="44" t="s">
        <v>9880</v>
      </c>
      <c r="P4760" s="44" t="s">
        <v>9876</v>
      </c>
      <c r="Q4760" s="44" t="s">
        <v>4245</v>
      </c>
    </row>
    <row r="4761" spans="1:17" x14ac:dyDescent="0.25">
      <c r="A4761" s="44" t="s">
        <v>14018</v>
      </c>
      <c r="B4761" s="44" t="s">
        <v>10114</v>
      </c>
      <c r="C4761" s="44" t="s">
        <v>14019</v>
      </c>
      <c r="D4761" s="44" t="s">
        <v>74</v>
      </c>
      <c r="E4761" s="44" t="s">
        <v>9899</v>
      </c>
      <c r="F4761" s="44"/>
      <c r="G4761" s="45">
        <v>60</v>
      </c>
      <c r="H4761" s="46">
        <v>0</v>
      </c>
      <c r="I4761" s="44" t="s">
        <v>693</v>
      </c>
      <c r="J4761" s="44" t="s">
        <v>694</v>
      </c>
      <c r="K4761" s="44" t="s">
        <v>566</v>
      </c>
      <c r="L4761" s="44" t="s">
        <v>683</v>
      </c>
      <c r="M4761" s="44" t="s">
        <v>11195</v>
      </c>
      <c r="N4761" s="44"/>
      <c r="O4761" s="44" t="s">
        <v>9880</v>
      </c>
      <c r="P4761" s="44" t="s">
        <v>9876</v>
      </c>
      <c r="Q4761" s="44" t="s">
        <v>4245</v>
      </c>
    </row>
    <row r="4762" spans="1:17" x14ac:dyDescent="0.25">
      <c r="A4762" s="44" t="s">
        <v>14020</v>
      </c>
      <c r="B4762" s="44" t="s">
        <v>10111</v>
      </c>
      <c r="C4762" s="44" t="s">
        <v>14021</v>
      </c>
      <c r="D4762" s="44"/>
      <c r="E4762" s="44" t="s">
        <v>9878</v>
      </c>
      <c r="F4762" s="44" t="s">
        <v>74</v>
      </c>
      <c r="G4762" s="45">
        <v>60</v>
      </c>
      <c r="H4762" s="46">
        <v>0</v>
      </c>
      <c r="I4762" s="44" t="s">
        <v>583</v>
      </c>
      <c r="J4762" s="44" t="s">
        <v>584</v>
      </c>
      <c r="K4762" s="44" t="s">
        <v>566</v>
      </c>
      <c r="L4762" s="44" t="s">
        <v>567</v>
      </c>
      <c r="M4762" s="44" t="s">
        <v>710</v>
      </c>
      <c r="N4762" s="44"/>
      <c r="O4762" s="44" t="s">
        <v>9880</v>
      </c>
      <c r="P4762" s="44" t="s">
        <v>9876</v>
      </c>
      <c r="Q4762" s="44" t="s">
        <v>570</v>
      </c>
    </row>
    <row r="4763" spans="1:17" x14ac:dyDescent="0.25">
      <c r="A4763" s="44" t="s">
        <v>14022</v>
      </c>
      <c r="B4763" s="44" t="s">
        <v>10111</v>
      </c>
      <c r="C4763" s="44" t="s">
        <v>14023</v>
      </c>
      <c r="D4763" s="44"/>
      <c r="E4763" s="44" t="s">
        <v>9878</v>
      </c>
      <c r="F4763" s="44" t="s">
        <v>74</v>
      </c>
      <c r="G4763" s="45">
        <v>60</v>
      </c>
      <c r="H4763" s="46">
        <v>0</v>
      </c>
      <c r="I4763" s="44" t="s">
        <v>623</v>
      </c>
      <c r="J4763" s="44" t="s">
        <v>624</v>
      </c>
      <c r="K4763" s="44" t="s">
        <v>566</v>
      </c>
      <c r="L4763" s="44" t="s">
        <v>567</v>
      </c>
      <c r="M4763" s="44" t="s">
        <v>725</v>
      </c>
      <c r="N4763" s="44"/>
      <c r="O4763" s="44" t="s">
        <v>9880</v>
      </c>
      <c r="P4763" s="44" t="s">
        <v>9876</v>
      </c>
      <c r="Q4763" s="44" t="s">
        <v>570</v>
      </c>
    </row>
    <row r="4764" spans="1:17" x14ac:dyDescent="0.25">
      <c r="A4764" s="44" t="s">
        <v>14024</v>
      </c>
      <c r="B4764" s="44" t="s">
        <v>10111</v>
      </c>
      <c r="C4764" s="44" t="s">
        <v>14025</v>
      </c>
      <c r="D4764" s="44"/>
      <c r="E4764" s="44" t="s">
        <v>9878</v>
      </c>
      <c r="F4764" s="44" t="s">
        <v>74</v>
      </c>
      <c r="G4764" s="45">
        <v>60</v>
      </c>
      <c r="H4764" s="46">
        <v>0</v>
      </c>
      <c r="I4764" s="44" t="s">
        <v>657</v>
      </c>
      <c r="J4764" s="44" t="s">
        <v>658</v>
      </c>
      <c r="K4764" s="44" t="s">
        <v>566</v>
      </c>
      <c r="L4764" s="44" t="s">
        <v>567</v>
      </c>
      <c r="M4764" s="44" t="s">
        <v>3445</v>
      </c>
      <c r="N4764" s="44"/>
      <c r="O4764" s="44" t="s">
        <v>9880</v>
      </c>
      <c r="P4764" s="44" t="s">
        <v>9876</v>
      </c>
      <c r="Q4764" s="44" t="s">
        <v>570</v>
      </c>
    </row>
    <row r="4765" spans="1:17" x14ac:dyDescent="0.25">
      <c r="A4765" s="44" t="s">
        <v>14026</v>
      </c>
      <c r="B4765" s="44" t="s">
        <v>10114</v>
      </c>
      <c r="C4765" s="44" t="s">
        <v>14027</v>
      </c>
      <c r="D4765" s="44" t="s">
        <v>74</v>
      </c>
      <c r="E4765" s="44" t="s">
        <v>9899</v>
      </c>
      <c r="F4765" s="44"/>
      <c r="G4765" s="45">
        <v>60</v>
      </c>
      <c r="H4765" s="46">
        <v>0</v>
      </c>
      <c r="I4765" s="44" t="s">
        <v>681</v>
      </c>
      <c r="J4765" s="44" t="s">
        <v>682</v>
      </c>
      <c r="K4765" s="44" t="s">
        <v>566</v>
      </c>
      <c r="L4765" s="44" t="s">
        <v>683</v>
      </c>
      <c r="M4765" s="44" t="s">
        <v>5085</v>
      </c>
      <c r="N4765" s="44"/>
      <c r="O4765" s="44" t="s">
        <v>9880</v>
      </c>
      <c r="P4765" s="44" t="s">
        <v>9876</v>
      </c>
      <c r="Q4765" s="44" t="s">
        <v>4245</v>
      </c>
    </row>
    <row r="4766" spans="1:17" x14ac:dyDescent="0.25">
      <c r="A4766" s="44" t="s">
        <v>14028</v>
      </c>
      <c r="B4766" s="44" t="s">
        <v>10117</v>
      </c>
      <c r="C4766" s="44" t="s">
        <v>14029</v>
      </c>
      <c r="D4766" s="44" t="s">
        <v>74</v>
      </c>
      <c r="E4766" s="44" t="s">
        <v>9899</v>
      </c>
      <c r="F4766" s="44"/>
      <c r="G4766" s="45">
        <v>60</v>
      </c>
      <c r="H4766" s="46">
        <v>0</v>
      </c>
      <c r="I4766" s="44" t="s">
        <v>5074</v>
      </c>
      <c r="J4766" s="44" t="s">
        <v>5075</v>
      </c>
      <c r="K4766" s="44" t="s">
        <v>566</v>
      </c>
      <c r="L4766" s="44" t="s">
        <v>683</v>
      </c>
      <c r="M4766" s="44" t="s">
        <v>6063</v>
      </c>
      <c r="N4766" s="44"/>
      <c r="O4766" s="44" t="s">
        <v>9880</v>
      </c>
      <c r="P4766" s="44" t="s">
        <v>9876</v>
      </c>
      <c r="Q4766" s="44" t="s">
        <v>4245</v>
      </c>
    </row>
    <row r="4767" spans="1:17" x14ac:dyDescent="0.25">
      <c r="A4767" s="44" t="s">
        <v>14030</v>
      </c>
      <c r="B4767" s="44" t="s">
        <v>10102</v>
      </c>
      <c r="C4767" s="44" t="s">
        <v>14031</v>
      </c>
      <c r="D4767" s="44"/>
      <c r="E4767" s="44" t="s">
        <v>9878</v>
      </c>
      <c r="F4767" s="44" t="s">
        <v>74</v>
      </c>
      <c r="G4767" s="45">
        <v>60</v>
      </c>
      <c r="H4767" s="46">
        <v>0</v>
      </c>
      <c r="I4767" s="44" t="s">
        <v>657</v>
      </c>
      <c r="J4767" s="44" t="s">
        <v>658</v>
      </c>
      <c r="K4767" s="44" t="s">
        <v>566</v>
      </c>
      <c r="L4767" s="44" t="s">
        <v>567</v>
      </c>
      <c r="M4767" s="44" t="s">
        <v>2445</v>
      </c>
      <c r="N4767" s="44"/>
      <c r="O4767" s="44" t="s">
        <v>9880</v>
      </c>
      <c r="P4767" s="44" t="s">
        <v>9876</v>
      </c>
      <c r="Q4767" s="44" t="s">
        <v>570</v>
      </c>
    </row>
    <row r="4768" spans="1:17" x14ac:dyDescent="0.25">
      <c r="A4768" s="44" t="s">
        <v>14032</v>
      </c>
      <c r="B4768" s="44" t="s">
        <v>10114</v>
      </c>
      <c r="C4768" s="44" t="s">
        <v>14033</v>
      </c>
      <c r="D4768" s="44" t="s">
        <v>74</v>
      </c>
      <c r="E4768" s="44" t="s">
        <v>9899</v>
      </c>
      <c r="F4768" s="44"/>
      <c r="G4768" s="45">
        <v>60</v>
      </c>
      <c r="H4768" s="46">
        <v>0</v>
      </c>
      <c r="I4768" s="44" t="s">
        <v>693</v>
      </c>
      <c r="J4768" s="44" t="s">
        <v>694</v>
      </c>
      <c r="K4768" s="44" t="s">
        <v>566</v>
      </c>
      <c r="L4768" s="44" t="s">
        <v>683</v>
      </c>
      <c r="M4768" s="44" t="s">
        <v>6901</v>
      </c>
      <c r="N4768" s="44"/>
      <c r="O4768" s="44" t="s">
        <v>9880</v>
      </c>
      <c r="P4768" s="44" t="s">
        <v>9876</v>
      </c>
      <c r="Q4768" s="44" t="s">
        <v>4245</v>
      </c>
    </row>
    <row r="4769" spans="1:17" x14ac:dyDescent="0.25">
      <c r="A4769" s="44" t="s">
        <v>14034</v>
      </c>
      <c r="B4769" s="44" t="s">
        <v>10114</v>
      </c>
      <c r="C4769" s="44" t="s">
        <v>14035</v>
      </c>
      <c r="D4769" s="44" t="s">
        <v>74</v>
      </c>
      <c r="E4769" s="44" t="s">
        <v>9899</v>
      </c>
      <c r="F4769" s="44"/>
      <c r="G4769" s="45">
        <v>60</v>
      </c>
      <c r="H4769" s="46">
        <v>0</v>
      </c>
      <c r="I4769" s="44" t="s">
        <v>693</v>
      </c>
      <c r="J4769" s="44" t="s">
        <v>694</v>
      </c>
      <c r="K4769" s="44" t="s">
        <v>566</v>
      </c>
      <c r="L4769" s="44" t="s">
        <v>683</v>
      </c>
      <c r="M4769" s="44" t="s">
        <v>11195</v>
      </c>
      <c r="N4769" s="44"/>
      <c r="O4769" s="44" t="s">
        <v>9880</v>
      </c>
      <c r="P4769" s="44" t="s">
        <v>9876</v>
      </c>
      <c r="Q4769" s="44" t="s">
        <v>4245</v>
      </c>
    </row>
    <row r="4770" spans="1:17" x14ac:dyDescent="0.25">
      <c r="A4770" s="44" t="s">
        <v>14036</v>
      </c>
      <c r="B4770" s="44" t="s">
        <v>10117</v>
      </c>
      <c r="C4770" s="44" t="s">
        <v>14037</v>
      </c>
      <c r="D4770" s="44" t="s">
        <v>74</v>
      </c>
      <c r="E4770" s="44" t="s">
        <v>9899</v>
      </c>
      <c r="F4770" s="44"/>
      <c r="G4770" s="45">
        <v>60</v>
      </c>
      <c r="H4770" s="46">
        <v>0</v>
      </c>
      <c r="I4770" s="44" t="s">
        <v>5074</v>
      </c>
      <c r="J4770" s="44" t="s">
        <v>5075</v>
      </c>
      <c r="K4770" s="44" t="s">
        <v>566</v>
      </c>
      <c r="L4770" s="44" t="s">
        <v>683</v>
      </c>
      <c r="M4770" s="44" t="s">
        <v>1899</v>
      </c>
      <c r="N4770" s="44"/>
      <c r="O4770" s="44" t="s">
        <v>9880</v>
      </c>
      <c r="P4770" s="44" t="s">
        <v>9876</v>
      </c>
      <c r="Q4770" s="44" t="s">
        <v>4245</v>
      </c>
    </row>
    <row r="4771" spans="1:17" x14ac:dyDescent="0.25">
      <c r="A4771" s="44" t="s">
        <v>14038</v>
      </c>
      <c r="B4771" s="44" t="s">
        <v>10114</v>
      </c>
      <c r="C4771" s="44" t="s">
        <v>14039</v>
      </c>
      <c r="D4771" s="44" t="s">
        <v>74</v>
      </c>
      <c r="E4771" s="44" t="s">
        <v>9899</v>
      </c>
      <c r="F4771" s="44"/>
      <c r="G4771" s="45">
        <v>60</v>
      </c>
      <c r="H4771" s="46">
        <v>0</v>
      </c>
      <c r="I4771" s="44" t="s">
        <v>693</v>
      </c>
      <c r="J4771" s="44" t="s">
        <v>694</v>
      </c>
      <c r="K4771" s="44" t="s">
        <v>566</v>
      </c>
      <c r="L4771" s="44" t="s">
        <v>683</v>
      </c>
      <c r="M4771" s="44" t="s">
        <v>6901</v>
      </c>
      <c r="N4771" s="44"/>
      <c r="O4771" s="44" t="s">
        <v>9880</v>
      </c>
      <c r="P4771" s="44" t="s">
        <v>9876</v>
      </c>
      <c r="Q4771" s="44" t="s">
        <v>4245</v>
      </c>
    </row>
    <row r="4772" spans="1:17" x14ac:dyDescent="0.25">
      <c r="A4772" s="44" t="s">
        <v>14040</v>
      </c>
      <c r="B4772" s="44" t="s">
        <v>10117</v>
      </c>
      <c r="C4772" s="44" t="s">
        <v>14041</v>
      </c>
      <c r="D4772" s="44" t="s">
        <v>74</v>
      </c>
      <c r="E4772" s="44" t="s">
        <v>10891</v>
      </c>
      <c r="F4772" s="44"/>
      <c r="G4772" s="45">
        <v>60</v>
      </c>
      <c r="H4772" s="46">
        <v>0</v>
      </c>
      <c r="I4772" s="44" t="s">
        <v>681</v>
      </c>
      <c r="J4772" s="44" t="s">
        <v>682</v>
      </c>
      <c r="K4772" s="44" t="s">
        <v>566</v>
      </c>
      <c r="L4772" s="44" t="s">
        <v>683</v>
      </c>
      <c r="M4772" s="44" t="s">
        <v>6624</v>
      </c>
      <c r="N4772" s="44"/>
      <c r="O4772" s="44" t="s">
        <v>9880</v>
      </c>
      <c r="P4772" s="44" t="s">
        <v>9876</v>
      </c>
      <c r="Q4772" s="44" t="s">
        <v>4245</v>
      </c>
    </row>
    <row r="4773" spans="1:17" x14ac:dyDescent="0.25">
      <c r="A4773" s="44" t="s">
        <v>14042</v>
      </c>
      <c r="B4773" s="44" t="s">
        <v>10111</v>
      </c>
      <c r="C4773" s="44" t="s">
        <v>14043</v>
      </c>
      <c r="D4773" s="44"/>
      <c r="E4773" s="44" t="s">
        <v>9878</v>
      </c>
      <c r="F4773" s="44" t="s">
        <v>74</v>
      </c>
      <c r="G4773" s="45">
        <v>60</v>
      </c>
      <c r="H4773" s="46">
        <v>0</v>
      </c>
      <c r="I4773" s="44" t="s">
        <v>657</v>
      </c>
      <c r="J4773" s="44" t="s">
        <v>658</v>
      </c>
      <c r="K4773" s="44" t="s">
        <v>566</v>
      </c>
      <c r="L4773" s="44" t="s">
        <v>567</v>
      </c>
      <c r="M4773" s="44" t="s">
        <v>3445</v>
      </c>
      <c r="N4773" s="44"/>
      <c r="O4773" s="44" t="s">
        <v>9880</v>
      </c>
      <c r="P4773" s="44" t="s">
        <v>9876</v>
      </c>
      <c r="Q4773" s="44" t="s">
        <v>570</v>
      </c>
    </row>
    <row r="4774" spans="1:17" x14ac:dyDescent="0.25">
      <c r="A4774" s="44" t="s">
        <v>14044</v>
      </c>
      <c r="B4774" s="44" t="s">
        <v>10114</v>
      </c>
      <c r="C4774" s="44" t="s">
        <v>14045</v>
      </c>
      <c r="D4774" s="44" t="s">
        <v>74</v>
      </c>
      <c r="E4774" s="44" t="s">
        <v>9899</v>
      </c>
      <c r="F4774" s="44"/>
      <c r="G4774" s="45">
        <v>60</v>
      </c>
      <c r="H4774" s="46">
        <v>0</v>
      </c>
      <c r="I4774" s="44" t="s">
        <v>5074</v>
      </c>
      <c r="J4774" s="44" t="s">
        <v>5075</v>
      </c>
      <c r="K4774" s="44" t="s">
        <v>566</v>
      </c>
      <c r="L4774" s="44" t="s">
        <v>683</v>
      </c>
      <c r="M4774" s="44" t="s">
        <v>1199</v>
      </c>
      <c r="N4774" s="44"/>
      <c r="O4774" s="44" t="s">
        <v>9880</v>
      </c>
      <c r="P4774" s="44" t="s">
        <v>9876</v>
      </c>
      <c r="Q4774" s="44" t="s">
        <v>4245</v>
      </c>
    </row>
    <row r="4775" spans="1:17" x14ac:dyDescent="0.25">
      <c r="A4775" s="44" t="s">
        <v>14046</v>
      </c>
      <c r="B4775" s="44" t="s">
        <v>14047</v>
      </c>
      <c r="C4775" s="44" t="s">
        <v>14048</v>
      </c>
      <c r="D4775" s="44"/>
      <c r="E4775" s="44" t="s">
        <v>9878</v>
      </c>
      <c r="F4775" s="44" t="s">
        <v>74</v>
      </c>
      <c r="G4775" s="45">
        <v>60</v>
      </c>
      <c r="H4775" s="46">
        <v>0</v>
      </c>
      <c r="I4775" s="44" t="s">
        <v>657</v>
      </c>
      <c r="J4775" s="44" t="s">
        <v>658</v>
      </c>
      <c r="K4775" s="44" t="s">
        <v>566</v>
      </c>
      <c r="L4775" s="44" t="s">
        <v>567</v>
      </c>
      <c r="M4775" s="44" t="s">
        <v>3445</v>
      </c>
      <c r="N4775" s="44"/>
      <c r="O4775" s="44" t="s">
        <v>9880</v>
      </c>
      <c r="P4775" s="44" t="s">
        <v>9876</v>
      </c>
      <c r="Q4775" s="44" t="s">
        <v>570</v>
      </c>
    </row>
    <row r="4776" spans="1:17" x14ac:dyDescent="0.25">
      <c r="A4776" s="44" t="s">
        <v>14049</v>
      </c>
      <c r="B4776" s="44" t="s">
        <v>10671</v>
      </c>
      <c r="C4776" s="44" t="s">
        <v>14050</v>
      </c>
      <c r="D4776" s="44"/>
      <c r="E4776" s="44" t="s">
        <v>9878</v>
      </c>
      <c r="F4776" s="44" t="s">
        <v>74</v>
      </c>
      <c r="G4776" s="45">
        <v>60</v>
      </c>
      <c r="H4776" s="46">
        <v>0</v>
      </c>
      <c r="I4776" s="44" t="s">
        <v>575</v>
      </c>
      <c r="J4776" s="44" t="s">
        <v>576</v>
      </c>
      <c r="K4776" s="44" t="s">
        <v>566</v>
      </c>
      <c r="L4776" s="44" t="s">
        <v>567</v>
      </c>
      <c r="M4776" s="44" t="s">
        <v>577</v>
      </c>
      <c r="N4776" s="44" t="s">
        <v>7475</v>
      </c>
      <c r="O4776" s="44" t="s">
        <v>9880</v>
      </c>
      <c r="P4776" s="44" t="s">
        <v>9876</v>
      </c>
      <c r="Q4776" s="44" t="s">
        <v>570</v>
      </c>
    </row>
    <row r="4777" spans="1:17" x14ac:dyDescent="0.25">
      <c r="A4777" s="44" t="s">
        <v>14051</v>
      </c>
      <c r="B4777" s="44" t="s">
        <v>10111</v>
      </c>
      <c r="C4777" s="44" t="s">
        <v>14052</v>
      </c>
      <c r="D4777" s="44"/>
      <c r="E4777" s="44" t="s">
        <v>9878</v>
      </c>
      <c r="F4777" s="44" t="s">
        <v>74</v>
      </c>
      <c r="G4777" s="45">
        <v>60</v>
      </c>
      <c r="H4777" s="46">
        <v>0</v>
      </c>
      <c r="I4777" s="44" t="s">
        <v>623</v>
      </c>
      <c r="J4777" s="44" t="s">
        <v>624</v>
      </c>
      <c r="K4777" s="44" t="s">
        <v>566</v>
      </c>
      <c r="L4777" s="44" t="s">
        <v>567</v>
      </c>
      <c r="M4777" s="44" t="s">
        <v>725</v>
      </c>
      <c r="N4777" s="44"/>
      <c r="O4777" s="44" t="s">
        <v>9880</v>
      </c>
      <c r="P4777" s="44" t="s">
        <v>9876</v>
      </c>
      <c r="Q4777" s="44" t="s">
        <v>570</v>
      </c>
    </row>
    <row r="4778" spans="1:17" x14ac:dyDescent="0.25">
      <c r="A4778" s="44" t="s">
        <v>14053</v>
      </c>
      <c r="B4778" s="44" t="s">
        <v>10111</v>
      </c>
      <c r="C4778" s="44" t="s">
        <v>14054</v>
      </c>
      <c r="D4778" s="44"/>
      <c r="E4778" s="44" t="s">
        <v>9878</v>
      </c>
      <c r="F4778" s="44" t="s">
        <v>74</v>
      </c>
      <c r="G4778" s="45">
        <v>60</v>
      </c>
      <c r="H4778" s="46">
        <v>0</v>
      </c>
      <c r="I4778" s="44" t="s">
        <v>623</v>
      </c>
      <c r="J4778" s="44" t="s">
        <v>624</v>
      </c>
      <c r="K4778" s="44" t="s">
        <v>566</v>
      </c>
      <c r="L4778" s="44" t="s">
        <v>567</v>
      </c>
      <c r="M4778" s="44" t="s">
        <v>725</v>
      </c>
      <c r="N4778" s="44"/>
      <c r="O4778" s="44" t="s">
        <v>9880</v>
      </c>
      <c r="P4778" s="44" t="s">
        <v>9876</v>
      </c>
      <c r="Q4778" s="44" t="s">
        <v>570</v>
      </c>
    </row>
    <row r="4779" spans="1:17" x14ac:dyDescent="0.25">
      <c r="A4779" s="44" t="s">
        <v>14055</v>
      </c>
      <c r="B4779" s="44" t="s">
        <v>10111</v>
      </c>
      <c r="C4779" s="44" t="s">
        <v>14056</v>
      </c>
      <c r="D4779" s="44"/>
      <c r="E4779" s="44" t="s">
        <v>9878</v>
      </c>
      <c r="F4779" s="44" t="s">
        <v>74</v>
      </c>
      <c r="G4779" s="45">
        <v>60</v>
      </c>
      <c r="H4779" s="46">
        <v>0</v>
      </c>
      <c r="I4779" s="44" t="s">
        <v>671</v>
      </c>
      <c r="J4779" s="44" t="s">
        <v>672</v>
      </c>
      <c r="K4779" s="44" t="s">
        <v>566</v>
      </c>
      <c r="L4779" s="44" t="s">
        <v>567</v>
      </c>
      <c r="M4779" s="44" t="s">
        <v>725</v>
      </c>
      <c r="N4779" s="44"/>
      <c r="O4779" s="44" t="s">
        <v>9880</v>
      </c>
      <c r="P4779" s="44" t="s">
        <v>9876</v>
      </c>
      <c r="Q4779" s="44" t="s">
        <v>570</v>
      </c>
    </row>
    <row r="4780" spans="1:17" x14ac:dyDescent="0.25">
      <c r="A4780" s="44" t="s">
        <v>14057</v>
      </c>
      <c r="B4780" s="44" t="s">
        <v>10111</v>
      </c>
      <c r="C4780" s="44" t="s">
        <v>14058</v>
      </c>
      <c r="D4780" s="44"/>
      <c r="E4780" s="44" t="s">
        <v>9878</v>
      </c>
      <c r="F4780" s="44" t="s">
        <v>74</v>
      </c>
      <c r="G4780" s="45">
        <v>60</v>
      </c>
      <c r="H4780" s="46">
        <v>0</v>
      </c>
      <c r="I4780" s="44" t="s">
        <v>575</v>
      </c>
      <c r="J4780" s="44" t="s">
        <v>576</v>
      </c>
      <c r="K4780" s="44" t="s">
        <v>566</v>
      </c>
      <c r="L4780" s="44" t="s">
        <v>567</v>
      </c>
      <c r="M4780" s="44" t="s">
        <v>629</v>
      </c>
      <c r="N4780" s="44"/>
      <c r="O4780" s="44" t="s">
        <v>9880</v>
      </c>
      <c r="P4780" s="44" t="s">
        <v>9876</v>
      </c>
      <c r="Q4780" s="44" t="s">
        <v>570</v>
      </c>
    </row>
    <row r="4781" spans="1:17" x14ac:dyDescent="0.25">
      <c r="A4781" s="44" t="s">
        <v>14059</v>
      </c>
      <c r="B4781" s="44" t="s">
        <v>10117</v>
      </c>
      <c r="C4781" s="44" t="s">
        <v>14060</v>
      </c>
      <c r="D4781" s="44" t="s">
        <v>74</v>
      </c>
      <c r="E4781" s="44" t="s">
        <v>9899</v>
      </c>
      <c r="F4781" s="44"/>
      <c r="G4781" s="45">
        <v>60</v>
      </c>
      <c r="H4781" s="46">
        <v>0</v>
      </c>
      <c r="I4781" s="44" t="s">
        <v>5074</v>
      </c>
      <c r="J4781" s="44" t="s">
        <v>5075</v>
      </c>
      <c r="K4781" s="44" t="s">
        <v>566</v>
      </c>
      <c r="L4781" s="44" t="s">
        <v>683</v>
      </c>
      <c r="M4781" s="44" t="s">
        <v>1237</v>
      </c>
      <c r="N4781" s="44"/>
      <c r="O4781" s="44" t="s">
        <v>9880</v>
      </c>
      <c r="P4781" s="44" t="s">
        <v>9876</v>
      </c>
      <c r="Q4781" s="44" t="s">
        <v>4245</v>
      </c>
    </row>
    <row r="4782" spans="1:17" x14ac:dyDescent="0.25">
      <c r="A4782" s="44" t="s">
        <v>14061</v>
      </c>
      <c r="B4782" s="44" t="s">
        <v>10117</v>
      </c>
      <c r="C4782" s="44" t="s">
        <v>14062</v>
      </c>
      <c r="D4782" s="44" t="s">
        <v>74</v>
      </c>
      <c r="E4782" s="44" t="s">
        <v>9899</v>
      </c>
      <c r="F4782" s="44"/>
      <c r="G4782" s="45">
        <v>60</v>
      </c>
      <c r="H4782" s="46">
        <v>0</v>
      </c>
      <c r="I4782" s="44" t="s">
        <v>693</v>
      </c>
      <c r="J4782" s="44" t="s">
        <v>694</v>
      </c>
      <c r="K4782" s="44" t="s">
        <v>566</v>
      </c>
      <c r="L4782" s="44" t="s">
        <v>683</v>
      </c>
      <c r="M4782" s="44" t="s">
        <v>1224</v>
      </c>
      <c r="N4782" s="44"/>
      <c r="O4782" s="44" t="s">
        <v>9880</v>
      </c>
      <c r="P4782" s="44" t="s">
        <v>9876</v>
      </c>
      <c r="Q4782" s="44" t="s">
        <v>4245</v>
      </c>
    </row>
    <row r="4783" spans="1:17" x14ac:dyDescent="0.25">
      <c r="A4783" s="44" t="s">
        <v>14063</v>
      </c>
      <c r="B4783" s="44" t="s">
        <v>10117</v>
      </c>
      <c r="C4783" s="44" t="s">
        <v>14064</v>
      </c>
      <c r="D4783" s="44" t="s">
        <v>74</v>
      </c>
      <c r="E4783" s="44" t="s">
        <v>9899</v>
      </c>
      <c r="F4783" s="44"/>
      <c r="G4783" s="45">
        <v>60</v>
      </c>
      <c r="H4783" s="46">
        <v>0</v>
      </c>
      <c r="I4783" s="44" t="s">
        <v>5074</v>
      </c>
      <c r="J4783" s="44" t="s">
        <v>5075</v>
      </c>
      <c r="K4783" s="44" t="s">
        <v>566</v>
      </c>
      <c r="L4783" s="44" t="s">
        <v>683</v>
      </c>
      <c r="M4783" s="44" t="s">
        <v>9451</v>
      </c>
      <c r="N4783" s="44"/>
      <c r="O4783" s="44" t="s">
        <v>9880</v>
      </c>
      <c r="P4783" s="44" t="s">
        <v>9876</v>
      </c>
      <c r="Q4783" s="44" t="s">
        <v>4245</v>
      </c>
    </row>
    <row r="4784" spans="1:17" x14ac:dyDescent="0.25">
      <c r="A4784" s="44" t="s">
        <v>14065</v>
      </c>
      <c r="B4784" s="44" t="s">
        <v>10111</v>
      </c>
      <c r="C4784" s="44" t="s">
        <v>14066</v>
      </c>
      <c r="D4784" s="44"/>
      <c r="E4784" s="44" t="s">
        <v>9878</v>
      </c>
      <c r="F4784" s="44" t="s">
        <v>74</v>
      </c>
      <c r="G4784" s="45">
        <v>60</v>
      </c>
      <c r="H4784" s="46">
        <v>0</v>
      </c>
      <c r="I4784" s="44" t="s">
        <v>583</v>
      </c>
      <c r="J4784" s="44" t="s">
        <v>584</v>
      </c>
      <c r="K4784" s="44" t="s">
        <v>566</v>
      </c>
      <c r="L4784" s="44" t="s">
        <v>567</v>
      </c>
      <c r="M4784" s="44" t="s">
        <v>766</v>
      </c>
      <c r="N4784" s="44" t="s">
        <v>3118</v>
      </c>
      <c r="O4784" s="44" t="s">
        <v>9880</v>
      </c>
      <c r="P4784" s="44" t="s">
        <v>9876</v>
      </c>
      <c r="Q4784" s="44" t="s">
        <v>570</v>
      </c>
    </row>
    <row r="4785" spans="1:17" x14ac:dyDescent="0.25">
      <c r="A4785" s="44" t="s">
        <v>14067</v>
      </c>
      <c r="B4785" s="44" t="s">
        <v>10111</v>
      </c>
      <c r="C4785" s="44" t="s">
        <v>14068</v>
      </c>
      <c r="D4785" s="44"/>
      <c r="E4785" s="44" t="s">
        <v>9878</v>
      </c>
      <c r="F4785" s="44" t="s">
        <v>74</v>
      </c>
      <c r="G4785" s="45">
        <v>60</v>
      </c>
      <c r="H4785" s="46">
        <v>0</v>
      </c>
      <c r="I4785" s="44" t="s">
        <v>583</v>
      </c>
      <c r="J4785" s="44" t="s">
        <v>584</v>
      </c>
      <c r="K4785" s="44" t="s">
        <v>566</v>
      </c>
      <c r="L4785" s="44" t="s">
        <v>567</v>
      </c>
      <c r="M4785" s="44" t="s">
        <v>784</v>
      </c>
      <c r="N4785" s="44" t="s">
        <v>5647</v>
      </c>
      <c r="O4785" s="44" t="s">
        <v>9880</v>
      </c>
      <c r="P4785" s="44" t="s">
        <v>9876</v>
      </c>
      <c r="Q4785" s="44" t="s">
        <v>570</v>
      </c>
    </row>
    <row r="4786" spans="1:17" x14ac:dyDescent="0.25">
      <c r="A4786" s="44" t="s">
        <v>14069</v>
      </c>
      <c r="B4786" s="44" t="s">
        <v>10117</v>
      </c>
      <c r="C4786" s="44" t="s">
        <v>14070</v>
      </c>
      <c r="D4786" s="44" t="s">
        <v>74</v>
      </c>
      <c r="E4786" s="44" t="s">
        <v>9899</v>
      </c>
      <c r="F4786" s="44"/>
      <c r="G4786" s="45">
        <v>60</v>
      </c>
      <c r="H4786" s="46">
        <v>0</v>
      </c>
      <c r="I4786" s="44" t="s">
        <v>693</v>
      </c>
      <c r="J4786" s="44" t="s">
        <v>694</v>
      </c>
      <c r="K4786" s="44" t="s">
        <v>566</v>
      </c>
      <c r="L4786" s="44" t="s">
        <v>683</v>
      </c>
      <c r="M4786" s="44" t="s">
        <v>1068</v>
      </c>
      <c r="N4786" s="44"/>
      <c r="O4786" s="44" t="s">
        <v>9880</v>
      </c>
      <c r="P4786" s="44" t="s">
        <v>9876</v>
      </c>
      <c r="Q4786" s="44" t="s">
        <v>4245</v>
      </c>
    </row>
    <row r="4787" spans="1:17" x14ac:dyDescent="0.25">
      <c r="A4787" s="44" t="s">
        <v>14071</v>
      </c>
      <c r="B4787" s="44" t="s">
        <v>10114</v>
      </c>
      <c r="C4787" s="44" t="s">
        <v>14072</v>
      </c>
      <c r="D4787" s="44" t="s">
        <v>74</v>
      </c>
      <c r="E4787" s="44" t="s">
        <v>9899</v>
      </c>
      <c r="F4787" s="44"/>
      <c r="G4787" s="45">
        <v>60</v>
      </c>
      <c r="H4787" s="46">
        <v>0</v>
      </c>
      <c r="I4787" s="44" t="s">
        <v>5074</v>
      </c>
      <c r="J4787" s="44" t="s">
        <v>5075</v>
      </c>
      <c r="K4787" s="44" t="s">
        <v>566</v>
      </c>
      <c r="L4787" s="44" t="s">
        <v>683</v>
      </c>
      <c r="M4787" s="44" t="s">
        <v>4297</v>
      </c>
      <c r="N4787" s="44"/>
      <c r="O4787" s="44" t="s">
        <v>9880</v>
      </c>
      <c r="P4787" s="44" t="s">
        <v>9876</v>
      </c>
      <c r="Q4787" s="44" t="s">
        <v>4245</v>
      </c>
    </row>
    <row r="4788" spans="1:17" x14ac:dyDescent="0.25">
      <c r="A4788" s="44" t="s">
        <v>14073</v>
      </c>
      <c r="B4788" s="44" t="s">
        <v>10671</v>
      </c>
      <c r="C4788" s="44" t="s">
        <v>14074</v>
      </c>
      <c r="D4788" s="44"/>
      <c r="E4788" s="44" t="s">
        <v>9878</v>
      </c>
      <c r="F4788" s="44" t="s">
        <v>74</v>
      </c>
      <c r="G4788" s="45">
        <v>60</v>
      </c>
      <c r="H4788" s="46">
        <v>0</v>
      </c>
      <c r="I4788" s="44" t="s">
        <v>575</v>
      </c>
      <c r="J4788" s="44" t="s">
        <v>576</v>
      </c>
      <c r="K4788" s="44" t="s">
        <v>566</v>
      </c>
      <c r="L4788" s="44" t="s">
        <v>567</v>
      </c>
      <c r="M4788" s="44" t="s">
        <v>629</v>
      </c>
      <c r="N4788" s="44"/>
      <c r="O4788" s="44" t="s">
        <v>9880</v>
      </c>
      <c r="P4788" s="44" t="s">
        <v>9876</v>
      </c>
      <c r="Q4788" s="44" t="s">
        <v>570</v>
      </c>
    </row>
    <row r="4789" spans="1:17" x14ac:dyDescent="0.25">
      <c r="A4789" s="44" t="s">
        <v>14075</v>
      </c>
      <c r="B4789" s="44" t="s">
        <v>10111</v>
      </c>
      <c r="C4789" s="44" t="s">
        <v>14076</v>
      </c>
      <c r="D4789" s="44"/>
      <c r="E4789" s="44" t="s">
        <v>9878</v>
      </c>
      <c r="F4789" s="44" t="s">
        <v>74</v>
      </c>
      <c r="G4789" s="45">
        <v>60</v>
      </c>
      <c r="H4789" s="46">
        <v>0</v>
      </c>
      <c r="I4789" s="44" t="s">
        <v>657</v>
      </c>
      <c r="J4789" s="44" t="s">
        <v>658</v>
      </c>
      <c r="K4789" s="44" t="s">
        <v>566</v>
      </c>
      <c r="L4789" s="44" t="s">
        <v>567</v>
      </c>
      <c r="M4789" s="44" t="s">
        <v>974</v>
      </c>
      <c r="N4789" s="44"/>
      <c r="O4789" s="44" t="s">
        <v>9880</v>
      </c>
      <c r="P4789" s="44" t="s">
        <v>9876</v>
      </c>
      <c r="Q4789" s="44" t="s">
        <v>570</v>
      </c>
    </row>
    <row r="4790" spans="1:17" x14ac:dyDescent="0.25">
      <c r="A4790" s="44" t="s">
        <v>14077</v>
      </c>
      <c r="B4790" s="44" t="s">
        <v>10111</v>
      </c>
      <c r="C4790" s="44" t="s">
        <v>14078</v>
      </c>
      <c r="D4790" s="44"/>
      <c r="E4790" s="44" t="s">
        <v>9878</v>
      </c>
      <c r="F4790" s="44" t="s">
        <v>74</v>
      </c>
      <c r="G4790" s="45">
        <v>60</v>
      </c>
      <c r="H4790" s="46">
        <v>0</v>
      </c>
      <c r="I4790" s="44" t="s">
        <v>575</v>
      </c>
      <c r="J4790" s="44" t="s">
        <v>576</v>
      </c>
      <c r="K4790" s="44" t="s">
        <v>566</v>
      </c>
      <c r="L4790" s="44" t="s">
        <v>567</v>
      </c>
      <c r="M4790" s="44" t="s">
        <v>663</v>
      </c>
      <c r="N4790" s="44"/>
      <c r="O4790" s="44" t="s">
        <v>9880</v>
      </c>
      <c r="P4790" s="44" t="s">
        <v>9876</v>
      </c>
      <c r="Q4790" s="44" t="s">
        <v>570</v>
      </c>
    </row>
    <row r="4791" spans="1:17" x14ac:dyDescent="0.25">
      <c r="A4791" s="44" t="s">
        <v>14079</v>
      </c>
      <c r="B4791" s="44" t="s">
        <v>10114</v>
      </c>
      <c r="C4791" s="44" t="s">
        <v>14080</v>
      </c>
      <c r="D4791" s="44" t="s">
        <v>74</v>
      </c>
      <c r="E4791" s="44" t="s">
        <v>9899</v>
      </c>
      <c r="F4791" s="44"/>
      <c r="G4791" s="45">
        <v>60</v>
      </c>
      <c r="H4791" s="46">
        <v>0</v>
      </c>
      <c r="I4791" s="44" t="s">
        <v>681</v>
      </c>
      <c r="J4791" s="44" t="s">
        <v>682</v>
      </c>
      <c r="K4791" s="44" t="s">
        <v>566</v>
      </c>
      <c r="L4791" s="44" t="s">
        <v>683</v>
      </c>
      <c r="M4791" s="44" t="s">
        <v>5085</v>
      </c>
      <c r="N4791" s="44"/>
      <c r="O4791" s="44" t="s">
        <v>9880</v>
      </c>
      <c r="P4791" s="44" t="s">
        <v>9876</v>
      </c>
      <c r="Q4791" s="44" t="s">
        <v>4245</v>
      </c>
    </row>
    <row r="4792" spans="1:17" x14ac:dyDescent="0.25">
      <c r="A4792" s="44" t="s">
        <v>14081</v>
      </c>
      <c r="B4792" s="44" t="s">
        <v>10117</v>
      </c>
      <c r="C4792" s="44" t="s">
        <v>14082</v>
      </c>
      <c r="D4792" s="44" t="s">
        <v>74</v>
      </c>
      <c r="E4792" s="44" t="s">
        <v>9899</v>
      </c>
      <c r="F4792" s="44"/>
      <c r="G4792" s="45">
        <v>60</v>
      </c>
      <c r="H4792" s="46">
        <v>0</v>
      </c>
      <c r="I4792" s="44" t="s">
        <v>5074</v>
      </c>
      <c r="J4792" s="44" t="s">
        <v>5075</v>
      </c>
      <c r="K4792" s="44" t="s">
        <v>566</v>
      </c>
      <c r="L4792" s="44" t="s">
        <v>683</v>
      </c>
      <c r="M4792" s="44" t="s">
        <v>6063</v>
      </c>
      <c r="N4792" s="44"/>
      <c r="O4792" s="44" t="s">
        <v>9880</v>
      </c>
      <c r="P4792" s="44" t="s">
        <v>9876</v>
      </c>
      <c r="Q4792" s="44" t="s">
        <v>4245</v>
      </c>
    </row>
    <row r="4793" spans="1:17" x14ac:dyDescent="0.25">
      <c r="A4793" s="44" t="s">
        <v>14083</v>
      </c>
      <c r="B4793" s="44" t="s">
        <v>10117</v>
      </c>
      <c r="C4793" s="44" t="s">
        <v>14084</v>
      </c>
      <c r="D4793" s="44" t="s">
        <v>74</v>
      </c>
      <c r="E4793" s="44" t="s">
        <v>9899</v>
      </c>
      <c r="F4793" s="44"/>
      <c r="G4793" s="45">
        <v>60</v>
      </c>
      <c r="H4793" s="46">
        <v>0</v>
      </c>
      <c r="I4793" s="44" t="s">
        <v>681</v>
      </c>
      <c r="J4793" s="44" t="s">
        <v>682</v>
      </c>
      <c r="K4793" s="44" t="s">
        <v>566</v>
      </c>
      <c r="L4793" s="44" t="s">
        <v>683</v>
      </c>
      <c r="M4793" s="44" t="s">
        <v>1179</v>
      </c>
      <c r="N4793" s="44"/>
      <c r="O4793" s="44" t="s">
        <v>9880</v>
      </c>
      <c r="P4793" s="44" t="s">
        <v>9876</v>
      </c>
      <c r="Q4793" s="44" t="s">
        <v>4245</v>
      </c>
    </row>
    <row r="4794" spans="1:17" x14ac:dyDescent="0.25">
      <c r="A4794" s="44" t="s">
        <v>14085</v>
      </c>
      <c r="B4794" s="44" t="s">
        <v>10671</v>
      </c>
      <c r="C4794" s="44" t="s">
        <v>14086</v>
      </c>
      <c r="D4794" s="44"/>
      <c r="E4794" s="44" t="s">
        <v>9878</v>
      </c>
      <c r="F4794" s="44" t="s">
        <v>74</v>
      </c>
      <c r="G4794" s="45">
        <v>60</v>
      </c>
      <c r="H4794" s="46">
        <v>0</v>
      </c>
      <c r="I4794" s="44" t="s">
        <v>623</v>
      </c>
      <c r="J4794" s="44" t="s">
        <v>624</v>
      </c>
      <c r="K4794" s="44" t="s">
        <v>566</v>
      </c>
      <c r="L4794" s="44" t="s">
        <v>567</v>
      </c>
      <c r="M4794" s="44" t="s">
        <v>667</v>
      </c>
      <c r="N4794" s="44"/>
      <c r="O4794" s="44" t="s">
        <v>9880</v>
      </c>
      <c r="P4794" s="44" t="s">
        <v>9876</v>
      </c>
      <c r="Q4794" s="44" t="s">
        <v>570</v>
      </c>
    </row>
    <row r="4795" spans="1:17" x14ac:dyDescent="0.25">
      <c r="A4795" s="44" t="s">
        <v>14087</v>
      </c>
      <c r="B4795" s="44" t="s">
        <v>10111</v>
      </c>
      <c r="C4795" s="44" t="s">
        <v>14088</v>
      </c>
      <c r="D4795" s="44"/>
      <c r="E4795" s="44" t="s">
        <v>9878</v>
      </c>
      <c r="F4795" s="44" t="s">
        <v>74</v>
      </c>
      <c r="G4795" s="45">
        <v>60</v>
      </c>
      <c r="H4795" s="46">
        <v>0</v>
      </c>
      <c r="I4795" s="44" t="s">
        <v>623</v>
      </c>
      <c r="J4795" s="44" t="s">
        <v>624</v>
      </c>
      <c r="K4795" s="44" t="s">
        <v>566</v>
      </c>
      <c r="L4795" s="44" t="s">
        <v>567</v>
      </c>
      <c r="M4795" s="44" t="s">
        <v>725</v>
      </c>
      <c r="N4795" s="44"/>
      <c r="O4795" s="44" t="s">
        <v>9880</v>
      </c>
      <c r="P4795" s="44" t="s">
        <v>9876</v>
      </c>
      <c r="Q4795" s="44" t="s">
        <v>570</v>
      </c>
    </row>
    <row r="4796" spans="1:17" x14ac:dyDescent="0.25">
      <c r="A4796" s="44" t="s">
        <v>14089</v>
      </c>
      <c r="B4796" s="44" t="s">
        <v>10111</v>
      </c>
      <c r="C4796" s="44" t="s">
        <v>14090</v>
      </c>
      <c r="D4796" s="44"/>
      <c r="E4796" s="44" t="s">
        <v>9878</v>
      </c>
      <c r="F4796" s="44" t="s">
        <v>74</v>
      </c>
      <c r="G4796" s="45">
        <v>60</v>
      </c>
      <c r="H4796" s="46">
        <v>0</v>
      </c>
      <c r="I4796" s="44" t="s">
        <v>583</v>
      </c>
      <c r="J4796" s="44" t="s">
        <v>584</v>
      </c>
      <c r="K4796" s="44" t="s">
        <v>566</v>
      </c>
      <c r="L4796" s="44" t="s">
        <v>567</v>
      </c>
      <c r="M4796" s="44" t="s">
        <v>784</v>
      </c>
      <c r="N4796" s="44" t="s">
        <v>7507</v>
      </c>
      <c r="O4796" s="44" t="s">
        <v>9880</v>
      </c>
      <c r="P4796" s="44" t="s">
        <v>9876</v>
      </c>
      <c r="Q4796" s="44" t="s">
        <v>570</v>
      </c>
    </row>
    <row r="4797" spans="1:17" x14ac:dyDescent="0.25">
      <c r="A4797" s="44" t="s">
        <v>14091</v>
      </c>
      <c r="B4797" s="44" t="s">
        <v>10114</v>
      </c>
      <c r="C4797" s="44" t="s">
        <v>14092</v>
      </c>
      <c r="D4797" s="44" t="s">
        <v>74</v>
      </c>
      <c r="E4797" s="44" t="s">
        <v>9899</v>
      </c>
      <c r="F4797" s="44"/>
      <c r="G4797" s="45">
        <v>60</v>
      </c>
      <c r="H4797" s="46">
        <v>0</v>
      </c>
      <c r="I4797" s="44" t="s">
        <v>5074</v>
      </c>
      <c r="J4797" s="44" t="s">
        <v>5075</v>
      </c>
      <c r="K4797" s="44" t="s">
        <v>566</v>
      </c>
      <c r="L4797" s="44" t="s">
        <v>683</v>
      </c>
      <c r="M4797" s="44" t="s">
        <v>4852</v>
      </c>
      <c r="N4797" s="44"/>
      <c r="O4797" s="44" t="s">
        <v>9880</v>
      </c>
      <c r="P4797" s="44" t="s">
        <v>9876</v>
      </c>
      <c r="Q4797" s="44" t="s">
        <v>4245</v>
      </c>
    </row>
    <row r="4798" spans="1:17" x14ac:dyDescent="0.25">
      <c r="A4798" s="44" t="s">
        <v>14093</v>
      </c>
      <c r="B4798" s="44" t="s">
        <v>10114</v>
      </c>
      <c r="C4798" s="44" t="s">
        <v>14094</v>
      </c>
      <c r="D4798" s="44" t="s">
        <v>74</v>
      </c>
      <c r="E4798" s="44" t="s">
        <v>9899</v>
      </c>
      <c r="F4798" s="44"/>
      <c r="G4798" s="45">
        <v>60</v>
      </c>
      <c r="H4798" s="46">
        <v>0</v>
      </c>
      <c r="I4798" s="44" t="s">
        <v>693</v>
      </c>
      <c r="J4798" s="44" t="s">
        <v>694</v>
      </c>
      <c r="K4798" s="44" t="s">
        <v>566</v>
      </c>
      <c r="L4798" s="44" t="s">
        <v>683</v>
      </c>
      <c r="M4798" s="44" t="s">
        <v>6901</v>
      </c>
      <c r="N4798" s="44"/>
      <c r="O4798" s="44" t="s">
        <v>9880</v>
      </c>
      <c r="P4798" s="44" t="s">
        <v>9876</v>
      </c>
      <c r="Q4798" s="44" t="s">
        <v>4245</v>
      </c>
    </row>
    <row r="4799" spans="1:17" x14ac:dyDescent="0.25">
      <c r="A4799" s="44" t="s">
        <v>14095</v>
      </c>
      <c r="B4799" s="44" t="s">
        <v>10117</v>
      </c>
      <c r="C4799" s="44" t="s">
        <v>14096</v>
      </c>
      <c r="D4799" s="44" t="s">
        <v>74</v>
      </c>
      <c r="E4799" s="44" t="s">
        <v>9899</v>
      </c>
      <c r="F4799" s="44"/>
      <c r="G4799" s="45">
        <v>60</v>
      </c>
      <c r="H4799" s="46">
        <v>0</v>
      </c>
      <c r="I4799" s="44" t="s">
        <v>5074</v>
      </c>
      <c r="J4799" s="44" t="s">
        <v>5075</v>
      </c>
      <c r="K4799" s="44" t="s">
        <v>566</v>
      </c>
      <c r="L4799" s="44" t="s">
        <v>683</v>
      </c>
      <c r="M4799" s="44" t="s">
        <v>6063</v>
      </c>
      <c r="N4799" s="44"/>
      <c r="O4799" s="44" t="s">
        <v>9880</v>
      </c>
      <c r="P4799" s="44" t="s">
        <v>9876</v>
      </c>
      <c r="Q4799" s="44" t="s">
        <v>4245</v>
      </c>
    </row>
    <row r="4800" spans="1:17" x14ac:dyDescent="0.25">
      <c r="A4800" s="44" t="s">
        <v>14097</v>
      </c>
      <c r="B4800" s="44" t="s">
        <v>10111</v>
      </c>
      <c r="C4800" s="44" t="s">
        <v>14098</v>
      </c>
      <c r="D4800" s="44"/>
      <c r="E4800" s="44" t="s">
        <v>9878</v>
      </c>
      <c r="F4800" s="44" t="s">
        <v>74</v>
      </c>
      <c r="G4800" s="45">
        <v>60</v>
      </c>
      <c r="H4800" s="46">
        <v>0</v>
      </c>
      <c r="I4800" s="44" t="s">
        <v>623</v>
      </c>
      <c r="J4800" s="44" t="s">
        <v>624</v>
      </c>
      <c r="K4800" s="44" t="s">
        <v>566</v>
      </c>
      <c r="L4800" s="44" t="s">
        <v>567</v>
      </c>
      <c r="M4800" s="44" t="s">
        <v>667</v>
      </c>
      <c r="N4800" s="44"/>
      <c r="O4800" s="44" t="s">
        <v>9880</v>
      </c>
      <c r="P4800" s="44" t="s">
        <v>9876</v>
      </c>
      <c r="Q4800" s="44" t="s">
        <v>570</v>
      </c>
    </row>
    <row r="4801" spans="1:17" x14ac:dyDescent="0.25">
      <c r="A4801" s="44" t="s">
        <v>14099</v>
      </c>
      <c r="B4801" s="44" t="s">
        <v>10671</v>
      </c>
      <c r="C4801" s="44" t="s">
        <v>14100</v>
      </c>
      <c r="D4801" s="44"/>
      <c r="E4801" s="44" t="s">
        <v>9878</v>
      </c>
      <c r="F4801" s="44" t="s">
        <v>74</v>
      </c>
      <c r="G4801" s="45">
        <v>60</v>
      </c>
      <c r="H4801" s="46">
        <v>0</v>
      </c>
      <c r="I4801" s="44" t="s">
        <v>575</v>
      </c>
      <c r="J4801" s="44" t="s">
        <v>576</v>
      </c>
      <c r="K4801" s="44" t="s">
        <v>566</v>
      </c>
      <c r="L4801" s="44" t="s">
        <v>567</v>
      </c>
      <c r="M4801" s="44" t="s">
        <v>2277</v>
      </c>
      <c r="N4801" s="44"/>
      <c r="O4801" s="44" t="s">
        <v>9880</v>
      </c>
      <c r="P4801" s="44" t="s">
        <v>9876</v>
      </c>
      <c r="Q4801" s="44" t="s">
        <v>570</v>
      </c>
    </row>
    <row r="4802" spans="1:17" x14ac:dyDescent="0.25">
      <c r="A4802" s="44" t="s">
        <v>14101</v>
      </c>
      <c r="B4802" s="44" t="s">
        <v>10117</v>
      </c>
      <c r="C4802" s="44" t="s">
        <v>14102</v>
      </c>
      <c r="D4802" s="44" t="s">
        <v>74</v>
      </c>
      <c r="E4802" s="44" t="s">
        <v>9899</v>
      </c>
      <c r="F4802" s="44"/>
      <c r="G4802" s="45">
        <v>60</v>
      </c>
      <c r="H4802" s="46">
        <v>0</v>
      </c>
      <c r="I4802" s="44" t="s">
        <v>681</v>
      </c>
      <c r="J4802" s="44" t="s">
        <v>682</v>
      </c>
      <c r="K4802" s="44" t="s">
        <v>566</v>
      </c>
      <c r="L4802" s="44" t="s">
        <v>683</v>
      </c>
      <c r="M4802" s="44" t="s">
        <v>1179</v>
      </c>
      <c r="N4802" s="44"/>
      <c r="O4802" s="44" t="s">
        <v>9880</v>
      </c>
      <c r="P4802" s="44" t="s">
        <v>9876</v>
      </c>
      <c r="Q4802" s="44" t="s">
        <v>4245</v>
      </c>
    </row>
    <row r="4803" spans="1:17" x14ac:dyDescent="0.25">
      <c r="A4803" s="44" t="s">
        <v>14103</v>
      </c>
      <c r="B4803" s="44" t="s">
        <v>10114</v>
      </c>
      <c r="C4803" s="44" t="s">
        <v>14104</v>
      </c>
      <c r="D4803" s="44" t="s">
        <v>74</v>
      </c>
      <c r="E4803" s="44" t="s">
        <v>9899</v>
      </c>
      <c r="F4803" s="44"/>
      <c r="G4803" s="45">
        <v>60</v>
      </c>
      <c r="H4803" s="46">
        <v>0</v>
      </c>
      <c r="I4803" s="44" t="s">
        <v>693</v>
      </c>
      <c r="J4803" s="44" t="s">
        <v>694</v>
      </c>
      <c r="K4803" s="44" t="s">
        <v>566</v>
      </c>
      <c r="L4803" s="44" t="s">
        <v>683</v>
      </c>
      <c r="M4803" s="44" t="s">
        <v>1068</v>
      </c>
      <c r="N4803" s="44"/>
      <c r="O4803" s="44" t="s">
        <v>9880</v>
      </c>
      <c r="P4803" s="44" t="s">
        <v>9876</v>
      </c>
      <c r="Q4803" s="44" t="s">
        <v>4245</v>
      </c>
    </row>
    <row r="4804" spans="1:17" x14ac:dyDescent="0.25">
      <c r="A4804" s="44" t="s">
        <v>14105</v>
      </c>
      <c r="B4804" s="44" t="s">
        <v>10128</v>
      </c>
      <c r="C4804" s="44" t="s">
        <v>14106</v>
      </c>
      <c r="D4804" s="44" t="s">
        <v>74</v>
      </c>
      <c r="E4804" s="44" t="s">
        <v>9899</v>
      </c>
      <c r="F4804" s="44"/>
      <c r="G4804" s="45">
        <v>60</v>
      </c>
      <c r="H4804" s="46">
        <v>0</v>
      </c>
      <c r="I4804" s="44" t="s">
        <v>681</v>
      </c>
      <c r="J4804" s="44" t="s">
        <v>682</v>
      </c>
      <c r="K4804" s="44" t="s">
        <v>566</v>
      </c>
      <c r="L4804" s="44" t="s">
        <v>683</v>
      </c>
      <c r="M4804" s="44" t="s">
        <v>1014</v>
      </c>
      <c r="N4804" s="44"/>
      <c r="O4804" s="44" t="s">
        <v>9880</v>
      </c>
      <c r="P4804" s="44" t="s">
        <v>9876</v>
      </c>
      <c r="Q4804" s="44" t="s">
        <v>4245</v>
      </c>
    </row>
    <row r="4805" spans="1:17" x14ac:dyDescent="0.25">
      <c r="A4805" s="44" t="s">
        <v>14107</v>
      </c>
      <c r="B4805" s="44" t="s">
        <v>10117</v>
      </c>
      <c r="C4805" s="44" t="s">
        <v>14108</v>
      </c>
      <c r="D4805" s="44" t="s">
        <v>74</v>
      </c>
      <c r="E4805" s="44" t="s">
        <v>9899</v>
      </c>
      <c r="F4805" s="44"/>
      <c r="G4805" s="45">
        <v>60</v>
      </c>
      <c r="H4805" s="46">
        <v>0</v>
      </c>
      <c r="I4805" s="44" t="s">
        <v>5074</v>
      </c>
      <c r="J4805" s="44" t="s">
        <v>5075</v>
      </c>
      <c r="K4805" s="44" t="s">
        <v>566</v>
      </c>
      <c r="L4805" s="44" t="s">
        <v>683</v>
      </c>
      <c r="M4805" s="44" t="s">
        <v>1092</v>
      </c>
      <c r="N4805" s="44"/>
      <c r="O4805" s="44" t="s">
        <v>9880</v>
      </c>
      <c r="P4805" s="44" t="s">
        <v>9876</v>
      </c>
      <c r="Q4805" s="44" t="s">
        <v>4245</v>
      </c>
    </row>
    <row r="4806" spans="1:17" x14ac:dyDescent="0.25">
      <c r="A4806" s="44" t="s">
        <v>14109</v>
      </c>
      <c r="B4806" s="44" t="s">
        <v>10111</v>
      </c>
      <c r="C4806" s="44" t="s">
        <v>14110</v>
      </c>
      <c r="D4806" s="44"/>
      <c r="E4806" s="44" t="s">
        <v>9878</v>
      </c>
      <c r="F4806" s="44" t="s">
        <v>74</v>
      </c>
      <c r="G4806" s="45">
        <v>60</v>
      </c>
      <c r="H4806" s="46">
        <v>0</v>
      </c>
      <c r="I4806" s="44" t="s">
        <v>657</v>
      </c>
      <c r="J4806" s="44" t="s">
        <v>658</v>
      </c>
      <c r="K4806" s="44" t="s">
        <v>566</v>
      </c>
      <c r="L4806" s="44" t="s">
        <v>567</v>
      </c>
      <c r="M4806" s="44" t="s">
        <v>568</v>
      </c>
      <c r="N4806" s="44"/>
      <c r="O4806" s="44" t="s">
        <v>9880</v>
      </c>
      <c r="P4806" s="44" t="s">
        <v>9876</v>
      </c>
      <c r="Q4806" s="44" t="s">
        <v>570</v>
      </c>
    </row>
    <row r="4807" spans="1:17" x14ac:dyDescent="0.25">
      <c r="A4807" s="44" t="s">
        <v>14111</v>
      </c>
      <c r="B4807" s="44" t="s">
        <v>14112</v>
      </c>
      <c r="C4807" s="44" t="s">
        <v>14113</v>
      </c>
      <c r="D4807" s="44"/>
      <c r="E4807" s="44" t="s">
        <v>9878</v>
      </c>
      <c r="F4807" s="44" t="s">
        <v>74</v>
      </c>
      <c r="G4807" s="45">
        <v>60</v>
      </c>
      <c r="H4807" s="46">
        <v>0</v>
      </c>
      <c r="I4807" s="44" t="s">
        <v>623</v>
      </c>
      <c r="J4807" s="44" t="s">
        <v>624</v>
      </c>
      <c r="K4807" s="44" t="s">
        <v>566</v>
      </c>
      <c r="L4807" s="44" t="s">
        <v>567</v>
      </c>
      <c r="M4807" s="44" t="s">
        <v>725</v>
      </c>
      <c r="N4807" s="44"/>
      <c r="O4807" s="44" t="s">
        <v>9880</v>
      </c>
      <c r="P4807" s="44" t="s">
        <v>9876</v>
      </c>
      <c r="Q4807" s="44" t="s">
        <v>570</v>
      </c>
    </row>
    <row r="4808" spans="1:17" x14ac:dyDescent="0.25">
      <c r="A4808" s="44" t="s">
        <v>14114</v>
      </c>
      <c r="B4808" s="44" t="s">
        <v>10114</v>
      </c>
      <c r="C4808" s="44" t="s">
        <v>14115</v>
      </c>
      <c r="D4808" s="44" t="s">
        <v>74</v>
      </c>
      <c r="E4808" s="44" t="s">
        <v>9899</v>
      </c>
      <c r="F4808" s="44"/>
      <c r="G4808" s="45">
        <v>60</v>
      </c>
      <c r="H4808" s="46">
        <v>0</v>
      </c>
      <c r="I4808" s="44" t="s">
        <v>693</v>
      </c>
      <c r="J4808" s="44" t="s">
        <v>694</v>
      </c>
      <c r="K4808" s="44" t="s">
        <v>566</v>
      </c>
      <c r="L4808" s="44" t="s">
        <v>683</v>
      </c>
      <c r="M4808" s="44" t="s">
        <v>1068</v>
      </c>
      <c r="N4808" s="44"/>
      <c r="O4808" s="44" t="s">
        <v>9880</v>
      </c>
      <c r="P4808" s="44" t="s">
        <v>9876</v>
      </c>
      <c r="Q4808" s="44" t="s">
        <v>4245</v>
      </c>
    </row>
    <row r="4809" spans="1:17" x14ac:dyDescent="0.25">
      <c r="A4809" s="44" t="s">
        <v>14116</v>
      </c>
      <c r="B4809" s="44" t="s">
        <v>10117</v>
      </c>
      <c r="C4809" s="44" t="s">
        <v>14117</v>
      </c>
      <c r="D4809" s="44" t="s">
        <v>74</v>
      </c>
      <c r="E4809" s="44" t="s">
        <v>9899</v>
      </c>
      <c r="F4809" s="44"/>
      <c r="G4809" s="45">
        <v>60</v>
      </c>
      <c r="H4809" s="46">
        <v>0</v>
      </c>
      <c r="I4809" s="44" t="s">
        <v>5074</v>
      </c>
      <c r="J4809" s="44" t="s">
        <v>5075</v>
      </c>
      <c r="K4809" s="44" t="s">
        <v>566</v>
      </c>
      <c r="L4809" s="44" t="s">
        <v>683</v>
      </c>
      <c r="M4809" s="44" t="s">
        <v>1237</v>
      </c>
      <c r="N4809" s="44"/>
      <c r="O4809" s="44" t="s">
        <v>9880</v>
      </c>
      <c r="P4809" s="44" t="s">
        <v>9876</v>
      </c>
      <c r="Q4809" s="44" t="s">
        <v>4245</v>
      </c>
    </row>
    <row r="4810" spans="1:17" x14ac:dyDescent="0.25">
      <c r="A4810" s="44" t="s">
        <v>14118</v>
      </c>
      <c r="B4810" s="44" t="s">
        <v>10114</v>
      </c>
      <c r="C4810" s="44" t="s">
        <v>14119</v>
      </c>
      <c r="D4810" s="44" t="s">
        <v>74</v>
      </c>
      <c r="E4810" s="44" t="s">
        <v>9899</v>
      </c>
      <c r="F4810" s="44"/>
      <c r="G4810" s="45">
        <v>60</v>
      </c>
      <c r="H4810" s="46">
        <v>0</v>
      </c>
      <c r="I4810" s="44" t="s">
        <v>5074</v>
      </c>
      <c r="J4810" s="44" t="s">
        <v>5075</v>
      </c>
      <c r="K4810" s="44" t="s">
        <v>566</v>
      </c>
      <c r="L4810" s="44" t="s">
        <v>683</v>
      </c>
      <c r="M4810" s="44" t="s">
        <v>4297</v>
      </c>
      <c r="N4810" s="44"/>
      <c r="O4810" s="44" t="s">
        <v>9880</v>
      </c>
      <c r="P4810" s="44" t="s">
        <v>9876</v>
      </c>
      <c r="Q4810" s="44" t="s">
        <v>4245</v>
      </c>
    </row>
    <row r="4811" spans="1:17" x14ac:dyDescent="0.25">
      <c r="A4811" s="44" t="s">
        <v>14120</v>
      </c>
      <c r="B4811" s="44" t="s">
        <v>10111</v>
      </c>
      <c r="C4811" s="44" t="s">
        <v>14121</v>
      </c>
      <c r="D4811" s="44"/>
      <c r="E4811" s="44" t="s">
        <v>9878</v>
      </c>
      <c r="F4811" s="44" t="s">
        <v>74</v>
      </c>
      <c r="G4811" s="45">
        <v>60</v>
      </c>
      <c r="H4811" s="46">
        <v>0</v>
      </c>
      <c r="I4811" s="44" t="s">
        <v>657</v>
      </c>
      <c r="J4811" s="44" t="s">
        <v>658</v>
      </c>
      <c r="K4811" s="44" t="s">
        <v>566</v>
      </c>
      <c r="L4811" s="44" t="s">
        <v>567</v>
      </c>
      <c r="M4811" s="44" t="s">
        <v>974</v>
      </c>
      <c r="N4811" s="44"/>
      <c r="O4811" s="44" t="s">
        <v>9880</v>
      </c>
      <c r="P4811" s="44" t="s">
        <v>9876</v>
      </c>
      <c r="Q4811" s="44" t="s">
        <v>570</v>
      </c>
    </row>
    <row r="4812" spans="1:17" x14ac:dyDescent="0.25">
      <c r="A4812" s="44" t="s">
        <v>14122</v>
      </c>
      <c r="B4812" s="44" t="s">
        <v>10117</v>
      </c>
      <c r="C4812" s="44" t="s">
        <v>14123</v>
      </c>
      <c r="D4812" s="44" t="s">
        <v>74</v>
      </c>
      <c r="E4812" s="44" t="s">
        <v>10891</v>
      </c>
      <c r="F4812" s="44"/>
      <c r="G4812" s="45">
        <v>60</v>
      </c>
      <c r="H4812" s="46">
        <v>0</v>
      </c>
      <c r="I4812" s="44" t="s">
        <v>681</v>
      </c>
      <c r="J4812" s="44" t="s">
        <v>682</v>
      </c>
      <c r="K4812" s="44" t="s">
        <v>566</v>
      </c>
      <c r="L4812" s="44" t="s">
        <v>683</v>
      </c>
      <c r="M4812" s="44" t="s">
        <v>6624</v>
      </c>
      <c r="N4812" s="44"/>
      <c r="O4812" s="44" t="s">
        <v>9880</v>
      </c>
      <c r="P4812" s="44" t="s">
        <v>9876</v>
      </c>
      <c r="Q4812" s="44" t="s">
        <v>4245</v>
      </c>
    </row>
    <row r="4813" spans="1:17" x14ac:dyDescent="0.25">
      <c r="A4813" s="44" t="s">
        <v>14124</v>
      </c>
      <c r="B4813" s="44" t="s">
        <v>10111</v>
      </c>
      <c r="C4813" s="44" t="s">
        <v>14125</v>
      </c>
      <c r="D4813" s="44"/>
      <c r="E4813" s="44" t="s">
        <v>9878</v>
      </c>
      <c r="F4813" s="44" t="s">
        <v>74</v>
      </c>
      <c r="G4813" s="45">
        <v>60</v>
      </c>
      <c r="H4813" s="46">
        <v>0</v>
      </c>
      <c r="I4813" s="44" t="s">
        <v>623</v>
      </c>
      <c r="J4813" s="44" t="s">
        <v>624</v>
      </c>
      <c r="K4813" s="44" t="s">
        <v>566</v>
      </c>
      <c r="L4813" s="44" t="s">
        <v>567</v>
      </c>
      <c r="M4813" s="44" t="s">
        <v>667</v>
      </c>
      <c r="N4813" s="44"/>
      <c r="O4813" s="44" t="s">
        <v>9880</v>
      </c>
      <c r="P4813" s="44" t="s">
        <v>9876</v>
      </c>
      <c r="Q4813" s="44" t="s">
        <v>570</v>
      </c>
    </row>
    <row r="4814" spans="1:17" x14ac:dyDescent="0.25">
      <c r="A4814" s="44" t="s">
        <v>14126</v>
      </c>
      <c r="B4814" s="44" t="s">
        <v>10111</v>
      </c>
      <c r="C4814" s="44" t="s">
        <v>14127</v>
      </c>
      <c r="D4814" s="44"/>
      <c r="E4814" s="44" t="s">
        <v>9878</v>
      </c>
      <c r="F4814" s="44" t="s">
        <v>74</v>
      </c>
      <c r="G4814" s="45">
        <v>60</v>
      </c>
      <c r="H4814" s="46">
        <v>0</v>
      </c>
      <c r="I4814" s="44" t="s">
        <v>657</v>
      </c>
      <c r="J4814" s="44" t="s">
        <v>658</v>
      </c>
      <c r="K4814" s="44" t="s">
        <v>566</v>
      </c>
      <c r="L4814" s="44" t="s">
        <v>567</v>
      </c>
      <c r="M4814" s="44" t="s">
        <v>974</v>
      </c>
      <c r="N4814" s="44"/>
      <c r="O4814" s="44" t="s">
        <v>9880</v>
      </c>
      <c r="P4814" s="44" t="s">
        <v>9876</v>
      </c>
      <c r="Q4814" s="44" t="s">
        <v>570</v>
      </c>
    </row>
    <row r="4815" spans="1:17" x14ac:dyDescent="0.25">
      <c r="A4815" s="44" t="s">
        <v>14128</v>
      </c>
      <c r="B4815" s="44" t="s">
        <v>10111</v>
      </c>
      <c r="C4815" s="44" t="s">
        <v>14129</v>
      </c>
      <c r="D4815" s="44"/>
      <c r="E4815" s="44" t="s">
        <v>9878</v>
      </c>
      <c r="F4815" s="44" t="s">
        <v>74</v>
      </c>
      <c r="G4815" s="45">
        <v>60</v>
      </c>
      <c r="H4815" s="46">
        <v>0</v>
      </c>
      <c r="I4815" s="44" t="s">
        <v>623</v>
      </c>
      <c r="J4815" s="44" t="s">
        <v>624</v>
      </c>
      <c r="K4815" s="44" t="s">
        <v>566</v>
      </c>
      <c r="L4815" s="44" t="s">
        <v>567</v>
      </c>
      <c r="M4815" s="44" t="s">
        <v>795</v>
      </c>
      <c r="N4815" s="44"/>
      <c r="O4815" s="44" t="s">
        <v>9880</v>
      </c>
      <c r="P4815" s="44" t="s">
        <v>9876</v>
      </c>
      <c r="Q4815" s="44" t="s">
        <v>570</v>
      </c>
    </row>
    <row r="4816" spans="1:17" x14ac:dyDescent="0.25">
      <c r="A4816" s="44" t="s">
        <v>14130</v>
      </c>
      <c r="B4816" s="44" t="s">
        <v>10114</v>
      </c>
      <c r="C4816" s="44" t="s">
        <v>14131</v>
      </c>
      <c r="D4816" s="44" t="s">
        <v>74</v>
      </c>
      <c r="E4816" s="44" t="s">
        <v>9899</v>
      </c>
      <c r="F4816" s="44"/>
      <c r="G4816" s="45">
        <v>60</v>
      </c>
      <c r="H4816" s="46">
        <v>0</v>
      </c>
      <c r="I4816" s="44" t="s">
        <v>693</v>
      </c>
      <c r="J4816" s="44" t="s">
        <v>694</v>
      </c>
      <c r="K4816" s="44" t="s">
        <v>566</v>
      </c>
      <c r="L4816" s="44" t="s">
        <v>683</v>
      </c>
      <c r="M4816" s="44" t="s">
        <v>11238</v>
      </c>
      <c r="N4816" s="44"/>
      <c r="O4816" s="44" t="s">
        <v>9880</v>
      </c>
      <c r="P4816" s="44" t="s">
        <v>9876</v>
      </c>
      <c r="Q4816" s="44" t="s">
        <v>4245</v>
      </c>
    </row>
    <row r="4817" spans="1:17" x14ac:dyDescent="0.25">
      <c r="A4817" s="44" t="s">
        <v>14132</v>
      </c>
      <c r="B4817" s="44" t="s">
        <v>10128</v>
      </c>
      <c r="C4817" s="44" t="s">
        <v>14133</v>
      </c>
      <c r="D4817" s="44" t="s">
        <v>74</v>
      </c>
      <c r="E4817" s="44" t="s">
        <v>9899</v>
      </c>
      <c r="F4817" s="44"/>
      <c r="G4817" s="45">
        <v>60</v>
      </c>
      <c r="H4817" s="46">
        <v>0</v>
      </c>
      <c r="I4817" s="44" t="s">
        <v>5074</v>
      </c>
      <c r="J4817" s="44" t="s">
        <v>5075</v>
      </c>
      <c r="K4817" s="44" t="s">
        <v>566</v>
      </c>
      <c r="L4817" s="44" t="s">
        <v>683</v>
      </c>
      <c r="M4817" s="44" t="s">
        <v>9445</v>
      </c>
      <c r="N4817" s="44"/>
      <c r="O4817" s="44" t="s">
        <v>9880</v>
      </c>
      <c r="P4817" s="44" t="s">
        <v>9876</v>
      </c>
      <c r="Q4817" s="44" t="s">
        <v>4245</v>
      </c>
    </row>
    <row r="4818" spans="1:17" x14ac:dyDescent="0.25">
      <c r="A4818" s="44" t="s">
        <v>14134</v>
      </c>
      <c r="B4818" s="44" t="s">
        <v>10111</v>
      </c>
      <c r="C4818" s="44" t="s">
        <v>14135</v>
      </c>
      <c r="D4818" s="44"/>
      <c r="E4818" s="44" t="s">
        <v>9878</v>
      </c>
      <c r="F4818" s="44" t="s">
        <v>74</v>
      </c>
      <c r="G4818" s="45">
        <v>60</v>
      </c>
      <c r="H4818" s="46">
        <v>0</v>
      </c>
      <c r="I4818" s="44" t="s">
        <v>657</v>
      </c>
      <c r="J4818" s="44" t="s">
        <v>658</v>
      </c>
      <c r="K4818" s="44" t="s">
        <v>566</v>
      </c>
      <c r="L4818" s="44" t="s">
        <v>567</v>
      </c>
      <c r="M4818" s="44" t="s">
        <v>948</v>
      </c>
      <c r="N4818" s="44"/>
      <c r="O4818" s="44" t="s">
        <v>9880</v>
      </c>
      <c r="P4818" s="44" t="s">
        <v>9876</v>
      </c>
      <c r="Q4818" s="44" t="s">
        <v>570</v>
      </c>
    </row>
    <row r="4819" spans="1:17" x14ac:dyDescent="0.25">
      <c r="A4819" s="44" t="s">
        <v>14136</v>
      </c>
      <c r="B4819" s="44" t="s">
        <v>10128</v>
      </c>
      <c r="C4819" s="44" t="s">
        <v>14137</v>
      </c>
      <c r="D4819" s="44" t="s">
        <v>74</v>
      </c>
      <c r="E4819" s="44" t="s">
        <v>9899</v>
      </c>
      <c r="F4819" s="44"/>
      <c r="G4819" s="45">
        <v>60</v>
      </c>
      <c r="H4819" s="46">
        <v>0</v>
      </c>
      <c r="I4819" s="44" t="s">
        <v>5074</v>
      </c>
      <c r="J4819" s="44" t="s">
        <v>5075</v>
      </c>
      <c r="K4819" s="44" t="s">
        <v>566</v>
      </c>
      <c r="L4819" s="44" t="s">
        <v>683</v>
      </c>
      <c r="M4819" s="44" t="s">
        <v>1237</v>
      </c>
      <c r="N4819" s="44"/>
      <c r="O4819" s="44" t="s">
        <v>9880</v>
      </c>
      <c r="P4819" s="44" t="s">
        <v>9876</v>
      </c>
      <c r="Q4819" s="44" t="s">
        <v>4245</v>
      </c>
    </row>
    <row r="4820" spans="1:17" x14ac:dyDescent="0.25">
      <c r="A4820" s="44" t="s">
        <v>14138</v>
      </c>
      <c r="B4820" s="44" t="s">
        <v>10128</v>
      </c>
      <c r="C4820" s="44" t="s">
        <v>14139</v>
      </c>
      <c r="D4820" s="44" t="s">
        <v>74</v>
      </c>
      <c r="E4820" s="44" t="s">
        <v>9899</v>
      </c>
      <c r="F4820" s="44"/>
      <c r="G4820" s="45">
        <v>60</v>
      </c>
      <c r="H4820" s="46">
        <v>0</v>
      </c>
      <c r="I4820" s="44" t="s">
        <v>681</v>
      </c>
      <c r="J4820" s="44" t="s">
        <v>682</v>
      </c>
      <c r="K4820" s="44" t="s">
        <v>566</v>
      </c>
      <c r="L4820" s="44" t="s">
        <v>683</v>
      </c>
      <c r="M4820" s="44" t="s">
        <v>1021</v>
      </c>
      <c r="N4820" s="44"/>
      <c r="O4820" s="44" t="s">
        <v>9880</v>
      </c>
      <c r="P4820" s="44" t="s">
        <v>9876</v>
      </c>
      <c r="Q4820" s="44" t="s">
        <v>4245</v>
      </c>
    </row>
    <row r="4821" spans="1:17" x14ac:dyDescent="0.25">
      <c r="A4821" s="44" t="s">
        <v>14140</v>
      </c>
      <c r="B4821" s="44" t="s">
        <v>10114</v>
      </c>
      <c r="C4821" s="44" t="s">
        <v>14141</v>
      </c>
      <c r="D4821" s="44" t="s">
        <v>74</v>
      </c>
      <c r="E4821" s="44" t="s">
        <v>9899</v>
      </c>
      <c r="F4821" s="44"/>
      <c r="G4821" s="45">
        <v>60</v>
      </c>
      <c r="H4821" s="46">
        <v>0</v>
      </c>
      <c r="I4821" s="44" t="s">
        <v>693</v>
      </c>
      <c r="J4821" s="44" t="s">
        <v>694</v>
      </c>
      <c r="K4821" s="44" t="s">
        <v>566</v>
      </c>
      <c r="L4821" s="44" t="s">
        <v>683</v>
      </c>
      <c r="M4821" s="44" t="s">
        <v>1068</v>
      </c>
      <c r="N4821" s="44"/>
      <c r="O4821" s="44" t="s">
        <v>9880</v>
      </c>
      <c r="P4821" s="44" t="s">
        <v>9876</v>
      </c>
      <c r="Q4821" s="44" t="s">
        <v>4245</v>
      </c>
    </row>
    <row r="4822" spans="1:17" x14ac:dyDescent="0.25">
      <c r="A4822" s="44" t="s">
        <v>14142</v>
      </c>
      <c r="B4822" s="44" t="s">
        <v>14143</v>
      </c>
      <c r="C4822" s="44" t="s">
        <v>14144</v>
      </c>
      <c r="D4822" s="44"/>
      <c r="E4822" s="44" t="s">
        <v>10109</v>
      </c>
      <c r="F4822" s="44"/>
      <c r="G4822" s="45">
        <v>60</v>
      </c>
      <c r="H4822" s="46">
        <v>0</v>
      </c>
      <c r="I4822" s="44" t="s">
        <v>617</v>
      </c>
      <c r="J4822" s="44" t="s">
        <v>618</v>
      </c>
      <c r="K4822" s="44" t="s">
        <v>566</v>
      </c>
      <c r="L4822" s="44" t="s">
        <v>899</v>
      </c>
      <c r="M4822" s="44" t="s">
        <v>644</v>
      </c>
      <c r="N4822" s="44"/>
      <c r="O4822" s="44" t="s">
        <v>9880</v>
      </c>
      <c r="P4822" s="44" t="s">
        <v>9876</v>
      </c>
      <c r="Q4822" s="44" t="s">
        <v>570</v>
      </c>
    </row>
    <row r="4823" spans="1:17" x14ac:dyDescent="0.25">
      <c r="A4823" s="44" t="s">
        <v>14145</v>
      </c>
      <c r="B4823" s="44" t="s">
        <v>10671</v>
      </c>
      <c r="C4823" s="44" t="s">
        <v>13367</v>
      </c>
      <c r="D4823" s="44"/>
      <c r="E4823" s="44" t="s">
        <v>9878</v>
      </c>
      <c r="F4823" s="44" t="s">
        <v>74</v>
      </c>
      <c r="G4823" s="45">
        <v>60</v>
      </c>
      <c r="H4823" s="46">
        <v>0</v>
      </c>
      <c r="I4823" s="44" t="s">
        <v>671</v>
      </c>
      <c r="J4823" s="44" t="s">
        <v>672</v>
      </c>
      <c r="K4823" s="44" t="s">
        <v>566</v>
      </c>
      <c r="L4823" s="44" t="s">
        <v>567</v>
      </c>
      <c r="M4823" s="44" t="s">
        <v>667</v>
      </c>
      <c r="N4823" s="44"/>
      <c r="O4823" s="44" t="s">
        <v>9880</v>
      </c>
      <c r="P4823" s="44" t="s">
        <v>9876</v>
      </c>
      <c r="Q4823" s="44" t="s">
        <v>570</v>
      </c>
    </row>
    <row r="4824" spans="1:17" x14ac:dyDescent="0.25">
      <c r="A4824" s="44" t="s">
        <v>14146</v>
      </c>
      <c r="B4824" s="44" t="s">
        <v>10128</v>
      </c>
      <c r="C4824" s="44" t="s">
        <v>14147</v>
      </c>
      <c r="D4824" s="44" t="s">
        <v>74</v>
      </c>
      <c r="E4824" s="44" t="s">
        <v>9899</v>
      </c>
      <c r="F4824" s="44"/>
      <c r="G4824" s="45">
        <v>60</v>
      </c>
      <c r="H4824" s="46">
        <v>0</v>
      </c>
      <c r="I4824" s="44" t="s">
        <v>5074</v>
      </c>
      <c r="J4824" s="44" t="s">
        <v>5075</v>
      </c>
      <c r="K4824" s="44" t="s">
        <v>566</v>
      </c>
      <c r="L4824" s="44" t="s">
        <v>683</v>
      </c>
      <c r="M4824" s="44" t="s">
        <v>1032</v>
      </c>
      <c r="N4824" s="44"/>
      <c r="O4824" s="44" t="s">
        <v>9880</v>
      </c>
      <c r="P4824" s="44" t="s">
        <v>9876</v>
      </c>
      <c r="Q4824" s="44" t="s">
        <v>4245</v>
      </c>
    </row>
    <row r="4825" spans="1:17" x14ac:dyDescent="0.25">
      <c r="A4825" s="44" t="s">
        <v>14148</v>
      </c>
      <c r="B4825" s="44" t="s">
        <v>10111</v>
      </c>
      <c r="C4825" s="44" t="s">
        <v>14149</v>
      </c>
      <c r="D4825" s="44"/>
      <c r="E4825" s="44" t="s">
        <v>9878</v>
      </c>
      <c r="F4825" s="44" t="s">
        <v>74</v>
      </c>
      <c r="G4825" s="45">
        <v>60</v>
      </c>
      <c r="H4825" s="46">
        <v>0</v>
      </c>
      <c r="I4825" s="44" t="s">
        <v>623</v>
      </c>
      <c r="J4825" s="44" t="s">
        <v>624</v>
      </c>
      <c r="K4825" s="44" t="s">
        <v>566</v>
      </c>
      <c r="L4825" s="44" t="s">
        <v>567</v>
      </c>
      <c r="M4825" s="44" t="s">
        <v>2320</v>
      </c>
      <c r="N4825" s="44"/>
      <c r="O4825" s="44" t="s">
        <v>9880</v>
      </c>
      <c r="P4825" s="44" t="s">
        <v>9876</v>
      </c>
      <c r="Q4825" s="44" t="s">
        <v>570</v>
      </c>
    </row>
    <row r="4826" spans="1:17" x14ac:dyDescent="0.25">
      <c r="A4826" s="44" t="s">
        <v>14150</v>
      </c>
      <c r="B4826" s="44" t="s">
        <v>10111</v>
      </c>
      <c r="C4826" s="44" t="s">
        <v>14151</v>
      </c>
      <c r="D4826" s="44"/>
      <c r="E4826" s="44" t="s">
        <v>9878</v>
      </c>
      <c r="F4826" s="44" t="s">
        <v>74</v>
      </c>
      <c r="G4826" s="45">
        <v>60</v>
      </c>
      <c r="H4826" s="46">
        <v>0</v>
      </c>
      <c r="I4826" s="44" t="s">
        <v>583</v>
      </c>
      <c r="J4826" s="44" t="s">
        <v>584</v>
      </c>
      <c r="K4826" s="44" t="s">
        <v>566</v>
      </c>
      <c r="L4826" s="44" t="s">
        <v>567</v>
      </c>
      <c r="M4826" s="44" t="s">
        <v>784</v>
      </c>
      <c r="N4826" s="44" t="s">
        <v>3235</v>
      </c>
      <c r="O4826" s="44" t="s">
        <v>9880</v>
      </c>
      <c r="P4826" s="44" t="s">
        <v>9876</v>
      </c>
      <c r="Q4826" s="44" t="s">
        <v>570</v>
      </c>
    </row>
    <row r="4827" spans="1:17" x14ac:dyDescent="0.25">
      <c r="A4827" s="44" t="s">
        <v>14152</v>
      </c>
      <c r="B4827" s="44" t="s">
        <v>10111</v>
      </c>
      <c r="C4827" s="44" t="s">
        <v>14153</v>
      </c>
      <c r="D4827" s="44"/>
      <c r="E4827" s="44" t="s">
        <v>9878</v>
      </c>
      <c r="F4827" s="44" t="s">
        <v>74</v>
      </c>
      <c r="G4827" s="45">
        <v>60</v>
      </c>
      <c r="H4827" s="46">
        <v>0</v>
      </c>
      <c r="I4827" s="44" t="s">
        <v>575</v>
      </c>
      <c r="J4827" s="44" t="s">
        <v>576</v>
      </c>
      <c r="K4827" s="44" t="s">
        <v>566</v>
      </c>
      <c r="L4827" s="44" t="s">
        <v>567</v>
      </c>
      <c r="M4827" s="44" t="s">
        <v>577</v>
      </c>
      <c r="N4827" s="44" t="s">
        <v>3601</v>
      </c>
      <c r="O4827" s="44" t="s">
        <v>9880</v>
      </c>
      <c r="P4827" s="44" t="s">
        <v>9876</v>
      </c>
      <c r="Q4827" s="44" t="s">
        <v>570</v>
      </c>
    </row>
    <row r="4828" spans="1:17" x14ac:dyDescent="0.25">
      <c r="A4828" s="44" t="s">
        <v>14154</v>
      </c>
      <c r="B4828" s="44" t="s">
        <v>10111</v>
      </c>
      <c r="C4828" s="44" t="s">
        <v>14155</v>
      </c>
      <c r="D4828" s="44"/>
      <c r="E4828" s="44" t="s">
        <v>9878</v>
      </c>
      <c r="F4828" s="44" t="s">
        <v>74</v>
      </c>
      <c r="G4828" s="45">
        <v>60</v>
      </c>
      <c r="H4828" s="46">
        <v>0</v>
      </c>
      <c r="I4828" s="44" t="s">
        <v>657</v>
      </c>
      <c r="J4828" s="44" t="s">
        <v>658</v>
      </c>
      <c r="K4828" s="44" t="s">
        <v>566</v>
      </c>
      <c r="L4828" s="44" t="s">
        <v>567</v>
      </c>
      <c r="M4828" s="44" t="s">
        <v>568</v>
      </c>
      <c r="N4828" s="44"/>
      <c r="O4828" s="44" t="s">
        <v>9880</v>
      </c>
      <c r="P4828" s="44" t="s">
        <v>9876</v>
      </c>
      <c r="Q4828" s="44" t="s">
        <v>570</v>
      </c>
    </row>
    <row r="4829" spans="1:17" x14ac:dyDescent="0.25">
      <c r="A4829" s="44" t="s">
        <v>14156</v>
      </c>
      <c r="B4829" s="44" t="s">
        <v>10111</v>
      </c>
      <c r="C4829" s="44" t="s">
        <v>14157</v>
      </c>
      <c r="D4829" s="44"/>
      <c r="E4829" s="44" t="s">
        <v>9878</v>
      </c>
      <c r="F4829" s="44" t="s">
        <v>74</v>
      </c>
      <c r="G4829" s="45">
        <v>60</v>
      </c>
      <c r="H4829" s="46">
        <v>0</v>
      </c>
      <c r="I4829" s="44" t="s">
        <v>623</v>
      </c>
      <c r="J4829" s="44" t="s">
        <v>624</v>
      </c>
      <c r="K4829" s="44" t="s">
        <v>566</v>
      </c>
      <c r="L4829" s="44" t="s">
        <v>567</v>
      </c>
      <c r="M4829" s="44" t="s">
        <v>625</v>
      </c>
      <c r="N4829" s="44"/>
      <c r="O4829" s="44" t="s">
        <v>9880</v>
      </c>
      <c r="P4829" s="44" t="s">
        <v>9876</v>
      </c>
      <c r="Q4829" s="44" t="s">
        <v>570</v>
      </c>
    </row>
    <row r="4830" spans="1:17" x14ac:dyDescent="0.25">
      <c r="A4830" s="44" t="s">
        <v>14158</v>
      </c>
      <c r="B4830" s="44" t="s">
        <v>10128</v>
      </c>
      <c r="C4830" s="44" t="s">
        <v>14159</v>
      </c>
      <c r="D4830" s="44" t="s">
        <v>74</v>
      </c>
      <c r="E4830" s="44" t="s">
        <v>9899</v>
      </c>
      <c r="F4830" s="44"/>
      <c r="G4830" s="45">
        <v>60</v>
      </c>
      <c r="H4830" s="46">
        <v>0</v>
      </c>
      <c r="I4830" s="44" t="s">
        <v>681</v>
      </c>
      <c r="J4830" s="44" t="s">
        <v>682</v>
      </c>
      <c r="K4830" s="44" t="s">
        <v>566</v>
      </c>
      <c r="L4830" s="44" t="s">
        <v>683</v>
      </c>
      <c r="M4830" s="44" t="s">
        <v>759</v>
      </c>
      <c r="N4830" s="44"/>
      <c r="O4830" s="44" t="s">
        <v>9880</v>
      </c>
      <c r="P4830" s="44" t="s">
        <v>9876</v>
      </c>
      <c r="Q4830" s="44" t="s">
        <v>4245</v>
      </c>
    </row>
    <row r="4831" spans="1:17" x14ac:dyDescent="0.25">
      <c r="A4831" s="44" t="s">
        <v>14160</v>
      </c>
      <c r="B4831" s="44" t="s">
        <v>10114</v>
      </c>
      <c r="C4831" s="44" t="s">
        <v>14161</v>
      </c>
      <c r="D4831" s="44" t="s">
        <v>74</v>
      </c>
      <c r="E4831" s="44" t="s">
        <v>9899</v>
      </c>
      <c r="F4831" s="44"/>
      <c r="G4831" s="45">
        <v>60</v>
      </c>
      <c r="H4831" s="46">
        <v>0</v>
      </c>
      <c r="I4831" s="44" t="s">
        <v>693</v>
      </c>
      <c r="J4831" s="44" t="s">
        <v>694</v>
      </c>
      <c r="K4831" s="44" t="s">
        <v>566</v>
      </c>
      <c r="L4831" s="44" t="s">
        <v>683</v>
      </c>
      <c r="M4831" s="44" t="s">
        <v>1068</v>
      </c>
      <c r="N4831" s="44"/>
      <c r="O4831" s="44" t="s">
        <v>9880</v>
      </c>
      <c r="P4831" s="44" t="s">
        <v>9876</v>
      </c>
      <c r="Q4831" s="44" t="s">
        <v>4245</v>
      </c>
    </row>
    <row r="4832" spans="1:17" x14ac:dyDescent="0.25">
      <c r="A4832" s="44" t="s">
        <v>14162</v>
      </c>
      <c r="B4832" s="44" t="s">
        <v>10114</v>
      </c>
      <c r="C4832" s="44" t="s">
        <v>14163</v>
      </c>
      <c r="D4832" s="44" t="s">
        <v>74</v>
      </c>
      <c r="E4832" s="44" t="s">
        <v>9899</v>
      </c>
      <c r="F4832" s="44"/>
      <c r="G4832" s="45">
        <v>60</v>
      </c>
      <c r="H4832" s="46">
        <v>0</v>
      </c>
      <c r="I4832" s="44" t="s">
        <v>693</v>
      </c>
      <c r="J4832" s="44" t="s">
        <v>694</v>
      </c>
      <c r="K4832" s="44" t="s">
        <v>566</v>
      </c>
      <c r="L4832" s="44" t="s">
        <v>683</v>
      </c>
      <c r="M4832" s="44" t="s">
        <v>6901</v>
      </c>
      <c r="N4832" s="44"/>
      <c r="O4832" s="44" t="s">
        <v>9880</v>
      </c>
      <c r="P4832" s="44" t="s">
        <v>9876</v>
      </c>
      <c r="Q4832" s="44" t="s">
        <v>4245</v>
      </c>
    </row>
    <row r="4833" spans="1:17" x14ac:dyDescent="0.25">
      <c r="A4833" s="44" t="s">
        <v>14164</v>
      </c>
      <c r="B4833" s="44" t="s">
        <v>14165</v>
      </c>
      <c r="C4833" s="44" t="s">
        <v>14166</v>
      </c>
      <c r="D4833" s="44"/>
      <c r="E4833" s="44" t="s">
        <v>10109</v>
      </c>
      <c r="F4833" s="44"/>
      <c r="G4833" s="45">
        <v>60</v>
      </c>
      <c r="H4833" s="46">
        <v>0</v>
      </c>
      <c r="I4833" s="44" t="s">
        <v>617</v>
      </c>
      <c r="J4833" s="44" t="s">
        <v>618</v>
      </c>
      <c r="K4833" s="44" t="s">
        <v>566</v>
      </c>
      <c r="L4833" s="44" t="s">
        <v>899</v>
      </c>
      <c r="M4833" s="44" t="s">
        <v>644</v>
      </c>
      <c r="N4833" s="44"/>
      <c r="O4833" s="44" t="s">
        <v>9880</v>
      </c>
      <c r="P4833" s="44" t="s">
        <v>9876</v>
      </c>
      <c r="Q4833" s="44" t="s">
        <v>570</v>
      </c>
    </row>
    <row r="4834" spans="1:17" x14ac:dyDescent="0.25">
      <c r="A4834" s="44" t="s">
        <v>14167</v>
      </c>
      <c r="B4834" s="44" t="s">
        <v>10111</v>
      </c>
      <c r="C4834" s="44" t="s">
        <v>14168</v>
      </c>
      <c r="D4834" s="44"/>
      <c r="E4834" s="44" t="s">
        <v>9878</v>
      </c>
      <c r="F4834" s="44" t="s">
        <v>74</v>
      </c>
      <c r="G4834" s="45">
        <v>60</v>
      </c>
      <c r="H4834" s="46">
        <v>0</v>
      </c>
      <c r="I4834" s="44" t="s">
        <v>623</v>
      </c>
      <c r="J4834" s="44" t="s">
        <v>624</v>
      </c>
      <c r="K4834" s="44" t="s">
        <v>566</v>
      </c>
      <c r="L4834" s="44" t="s">
        <v>567</v>
      </c>
      <c r="M4834" s="44" t="s">
        <v>625</v>
      </c>
      <c r="N4834" s="44"/>
      <c r="O4834" s="44" t="s">
        <v>9880</v>
      </c>
      <c r="P4834" s="44" t="s">
        <v>9876</v>
      </c>
      <c r="Q4834" s="44" t="s">
        <v>570</v>
      </c>
    </row>
    <row r="4835" spans="1:17" x14ac:dyDescent="0.25">
      <c r="A4835" s="44" t="s">
        <v>14169</v>
      </c>
      <c r="B4835" s="44" t="s">
        <v>10111</v>
      </c>
      <c r="C4835" s="44" t="s">
        <v>14170</v>
      </c>
      <c r="D4835" s="44"/>
      <c r="E4835" s="44" t="s">
        <v>9878</v>
      </c>
      <c r="F4835" s="44" t="s">
        <v>74</v>
      </c>
      <c r="G4835" s="45">
        <v>60</v>
      </c>
      <c r="H4835" s="46">
        <v>0</v>
      </c>
      <c r="I4835" s="44" t="s">
        <v>657</v>
      </c>
      <c r="J4835" s="44" t="s">
        <v>658</v>
      </c>
      <c r="K4835" s="44" t="s">
        <v>566</v>
      </c>
      <c r="L4835" s="44" t="s">
        <v>567</v>
      </c>
      <c r="M4835" s="44" t="s">
        <v>568</v>
      </c>
      <c r="N4835" s="44"/>
      <c r="O4835" s="44" t="s">
        <v>9880</v>
      </c>
      <c r="P4835" s="44" t="s">
        <v>9876</v>
      </c>
      <c r="Q4835" s="44" t="s">
        <v>570</v>
      </c>
    </row>
    <row r="4836" spans="1:17" x14ac:dyDescent="0.25">
      <c r="A4836" s="44" t="s">
        <v>14171</v>
      </c>
      <c r="B4836" s="44" t="s">
        <v>10114</v>
      </c>
      <c r="C4836" s="44" t="s">
        <v>14172</v>
      </c>
      <c r="D4836" s="44" t="s">
        <v>74</v>
      </c>
      <c r="E4836" s="44" t="s">
        <v>9899</v>
      </c>
      <c r="F4836" s="44"/>
      <c r="G4836" s="45">
        <v>60</v>
      </c>
      <c r="H4836" s="46">
        <v>0</v>
      </c>
      <c r="I4836" s="44" t="s">
        <v>693</v>
      </c>
      <c r="J4836" s="44" t="s">
        <v>694</v>
      </c>
      <c r="K4836" s="44" t="s">
        <v>566</v>
      </c>
      <c r="L4836" s="44" t="s">
        <v>683</v>
      </c>
      <c r="M4836" s="44" t="s">
        <v>1224</v>
      </c>
      <c r="N4836" s="44"/>
      <c r="O4836" s="44" t="s">
        <v>9880</v>
      </c>
      <c r="P4836" s="44" t="s">
        <v>9876</v>
      </c>
      <c r="Q4836" s="44" t="s">
        <v>4245</v>
      </c>
    </row>
    <row r="4837" spans="1:17" x14ac:dyDescent="0.25">
      <c r="A4837" s="44" t="s">
        <v>14173</v>
      </c>
      <c r="B4837" s="44" t="s">
        <v>10114</v>
      </c>
      <c r="C4837" s="44" t="s">
        <v>14174</v>
      </c>
      <c r="D4837" s="44" t="s">
        <v>74</v>
      </c>
      <c r="E4837" s="44" t="s">
        <v>9899</v>
      </c>
      <c r="F4837" s="44"/>
      <c r="G4837" s="45">
        <v>60</v>
      </c>
      <c r="H4837" s="46">
        <v>0</v>
      </c>
      <c r="I4837" s="44" t="s">
        <v>681</v>
      </c>
      <c r="J4837" s="44" t="s">
        <v>682</v>
      </c>
      <c r="K4837" s="44" t="s">
        <v>566</v>
      </c>
      <c r="L4837" s="44" t="s">
        <v>683</v>
      </c>
      <c r="M4837" s="44" t="s">
        <v>5085</v>
      </c>
      <c r="N4837" s="44"/>
      <c r="O4837" s="44" t="s">
        <v>9880</v>
      </c>
      <c r="P4837" s="44" t="s">
        <v>9876</v>
      </c>
      <c r="Q4837" s="44" t="s">
        <v>4245</v>
      </c>
    </row>
    <row r="4838" spans="1:17" x14ac:dyDescent="0.25">
      <c r="A4838" s="44" t="s">
        <v>14175</v>
      </c>
      <c r="B4838" s="44" t="s">
        <v>10114</v>
      </c>
      <c r="C4838" s="44" t="s">
        <v>14176</v>
      </c>
      <c r="D4838" s="44" t="s">
        <v>74</v>
      </c>
      <c r="E4838" s="44" t="s">
        <v>9899</v>
      </c>
      <c r="F4838" s="44"/>
      <c r="G4838" s="45">
        <v>60</v>
      </c>
      <c r="H4838" s="46">
        <v>0</v>
      </c>
      <c r="I4838" s="44" t="s">
        <v>693</v>
      </c>
      <c r="J4838" s="44" t="s">
        <v>694</v>
      </c>
      <c r="K4838" s="44" t="s">
        <v>566</v>
      </c>
      <c r="L4838" s="44" t="s">
        <v>683</v>
      </c>
      <c r="M4838" s="44" t="s">
        <v>1159</v>
      </c>
      <c r="N4838" s="44"/>
      <c r="O4838" s="44" t="s">
        <v>9880</v>
      </c>
      <c r="P4838" s="44" t="s">
        <v>9876</v>
      </c>
      <c r="Q4838" s="44" t="s">
        <v>4245</v>
      </c>
    </row>
    <row r="4839" spans="1:17" x14ac:dyDescent="0.25">
      <c r="A4839" s="44" t="s">
        <v>14177</v>
      </c>
      <c r="B4839" s="44" t="s">
        <v>10111</v>
      </c>
      <c r="C4839" s="44" t="s">
        <v>14178</v>
      </c>
      <c r="D4839" s="44"/>
      <c r="E4839" s="44" t="s">
        <v>9878</v>
      </c>
      <c r="F4839" s="44" t="s">
        <v>74</v>
      </c>
      <c r="G4839" s="45">
        <v>60</v>
      </c>
      <c r="H4839" s="46">
        <v>0</v>
      </c>
      <c r="I4839" s="44" t="s">
        <v>623</v>
      </c>
      <c r="J4839" s="44" t="s">
        <v>624</v>
      </c>
      <c r="K4839" s="44" t="s">
        <v>566</v>
      </c>
      <c r="L4839" s="44" t="s">
        <v>567</v>
      </c>
      <c r="M4839" s="44" t="s">
        <v>725</v>
      </c>
      <c r="N4839" s="44"/>
      <c r="O4839" s="44" t="s">
        <v>9880</v>
      </c>
      <c r="P4839" s="44" t="s">
        <v>9876</v>
      </c>
      <c r="Q4839" s="44" t="s">
        <v>570</v>
      </c>
    </row>
    <row r="4840" spans="1:17" x14ac:dyDescent="0.25">
      <c r="A4840" s="44" t="s">
        <v>14179</v>
      </c>
      <c r="B4840" s="44" t="s">
        <v>10128</v>
      </c>
      <c r="C4840" s="44" t="s">
        <v>14180</v>
      </c>
      <c r="D4840" s="44" t="s">
        <v>74</v>
      </c>
      <c r="E4840" s="44" t="s">
        <v>9899</v>
      </c>
      <c r="F4840" s="44"/>
      <c r="G4840" s="45">
        <v>60</v>
      </c>
      <c r="H4840" s="46">
        <v>0</v>
      </c>
      <c r="I4840" s="44" t="s">
        <v>681</v>
      </c>
      <c r="J4840" s="44" t="s">
        <v>682</v>
      </c>
      <c r="K4840" s="44" t="s">
        <v>566</v>
      </c>
      <c r="L4840" s="44" t="s">
        <v>683</v>
      </c>
      <c r="M4840" s="44" t="s">
        <v>759</v>
      </c>
      <c r="N4840" s="44"/>
      <c r="O4840" s="44" t="s">
        <v>9880</v>
      </c>
      <c r="P4840" s="44" t="s">
        <v>9876</v>
      </c>
      <c r="Q4840" s="44" t="s">
        <v>4245</v>
      </c>
    </row>
    <row r="4841" spans="1:17" x14ac:dyDescent="0.25">
      <c r="A4841" s="44" t="s">
        <v>14181</v>
      </c>
      <c r="B4841" s="44" t="s">
        <v>10111</v>
      </c>
      <c r="C4841" s="44" t="s">
        <v>14182</v>
      </c>
      <c r="D4841" s="44"/>
      <c r="E4841" s="44" t="s">
        <v>9878</v>
      </c>
      <c r="F4841" s="44" t="s">
        <v>74</v>
      </c>
      <c r="G4841" s="45">
        <v>60</v>
      </c>
      <c r="H4841" s="46">
        <v>0</v>
      </c>
      <c r="I4841" s="44" t="s">
        <v>623</v>
      </c>
      <c r="J4841" s="44" t="s">
        <v>624</v>
      </c>
      <c r="K4841" s="44" t="s">
        <v>566</v>
      </c>
      <c r="L4841" s="44" t="s">
        <v>567</v>
      </c>
      <c r="M4841" s="44" t="s">
        <v>725</v>
      </c>
      <c r="N4841" s="44"/>
      <c r="O4841" s="44" t="s">
        <v>9880</v>
      </c>
      <c r="P4841" s="44" t="s">
        <v>9876</v>
      </c>
      <c r="Q4841" s="44" t="s">
        <v>570</v>
      </c>
    </row>
    <row r="4842" spans="1:17" x14ac:dyDescent="0.25">
      <c r="A4842" s="44" t="s">
        <v>14183</v>
      </c>
      <c r="B4842" s="44" t="s">
        <v>10114</v>
      </c>
      <c r="C4842" s="44" t="s">
        <v>14184</v>
      </c>
      <c r="D4842" s="44" t="s">
        <v>74</v>
      </c>
      <c r="E4842" s="44" t="s">
        <v>9899</v>
      </c>
      <c r="F4842" s="44"/>
      <c r="G4842" s="45">
        <v>60</v>
      </c>
      <c r="H4842" s="46">
        <v>0</v>
      </c>
      <c r="I4842" s="44" t="s">
        <v>693</v>
      </c>
      <c r="J4842" s="44" t="s">
        <v>694</v>
      </c>
      <c r="K4842" s="44" t="s">
        <v>566</v>
      </c>
      <c r="L4842" s="44" t="s">
        <v>683</v>
      </c>
      <c r="M4842" s="44" t="s">
        <v>1159</v>
      </c>
      <c r="N4842" s="44"/>
      <c r="O4842" s="44" t="s">
        <v>9880</v>
      </c>
      <c r="P4842" s="44" t="s">
        <v>9876</v>
      </c>
      <c r="Q4842" s="44" t="s">
        <v>4245</v>
      </c>
    </row>
    <row r="4843" spans="1:17" x14ac:dyDescent="0.25">
      <c r="A4843" s="44" t="s">
        <v>14185</v>
      </c>
      <c r="B4843" s="44" t="s">
        <v>10114</v>
      </c>
      <c r="C4843" s="44" t="s">
        <v>14186</v>
      </c>
      <c r="D4843" s="44" t="s">
        <v>74</v>
      </c>
      <c r="E4843" s="44" t="s">
        <v>9899</v>
      </c>
      <c r="F4843" s="44"/>
      <c r="G4843" s="45">
        <v>60</v>
      </c>
      <c r="H4843" s="46">
        <v>0</v>
      </c>
      <c r="I4843" s="44" t="s">
        <v>693</v>
      </c>
      <c r="J4843" s="44" t="s">
        <v>694</v>
      </c>
      <c r="K4843" s="44" t="s">
        <v>566</v>
      </c>
      <c r="L4843" s="44" t="s">
        <v>683</v>
      </c>
      <c r="M4843" s="44" t="s">
        <v>1159</v>
      </c>
      <c r="N4843" s="44"/>
      <c r="O4843" s="44" t="s">
        <v>9880</v>
      </c>
      <c r="P4843" s="44" t="s">
        <v>9876</v>
      </c>
      <c r="Q4843" s="44" t="s">
        <v>4245</v>
      </c>
    </row>
    <row r="4844" spans="1:17" x14ac:dyDescent="0.25">
      <c r="A4844" s="44" t="s">
        <v>14187</v>
      </c>
      <c r="B4844" s="44" t="s">
        <v>10114</v>
      </c>
      <c r="C4844" s="44" t="s">
        <v>14188</v>
      </c>
      <c r="D4844" s="44" t="s">
        <v>74</v>
      </c>
      <c r="E4844" s="44" t="s">
        <v>9899</v>
      </c>
      <c r="F4844" s="44"/>
      <c r="G4844" s="45">
        <v>60</v>
      </c>
      <c r="H4844" s="46">
        <v>0</v>
      </c>
      <c r="I4844" s="44" t="s">
        <v>5074</v>
      </c>
      <c r="J4844" s="44" t="s">
        <v>5075</v>
      </c>
      <c r="K4844" s="44" t="s">
        <v>566</v>
      </c>
      <c r="L4844" s="44" t="s">
        <v>683</v>
      </c>
      <c r="M4844" s="44" t="s">
        <v>1199</v>
      </c>
      <c r="N4844" s="44"/>
      <c r="O4844" s="44" t="s">
        <v>9880</v>
      </c>
      <c r="P4844" s="44" t="s">
        <v>9876</v>
      </c>
      <c r="Q4844" s="44" t="s">
        <v>4245</v>
      </c>
    </row>
    <row r="4845" spans="1:17" x14ac:dyDescent="0.25">
      <c r="A4845" s="44" t="s">
        <v>14189</v>
      </c>
      <c r="B4845" s="44" t="s">
        <v>10114</v>
      </c>
      <c r="C4845" s="44" t="s">
        <v>14190</v>
      </c>
      <c r="D4845" s="44" t="s">
        <v>74</v>
      </c>
      <c r="E4845" s="44" t="s">
        <v>9899</v>
      </c>
      <c r="F4845" s="44"/>
      <c r="G4845" s="45">
        <v>60</v>
      </c>
      <c r="H4845" s="46">
        <v>0</v>
      </c>
      <c r="I4845" s="44" t="s">
        <v>693</v>
      </c>
      <c r="J4845" s="44" t="s">
        <v>694</v>
      </c>
      <c r="K4845" s="44" t="s">
        <v>566</v>
      </c>
      <c r="L4845" s="44" t="s">
        <v>683</v>
      </c>
      <c r="M4845" s="44" t="s">
        <v>1068</v>
      </c>
      <c r="N4845" s="44"/>
      <c r="O4845" s="44" t="s">
        <v>9880</v>
      </c>
      <c r="P4845" s="44" t="s">
        <v>9876</v>
      </c>
      <c r="Q4845" s="44" t="s">
        <v>4245</v>
      </c>
    </row>
    <row r="4846" spans="1:17" x14ac:dyDescent="0.25">
      <c r="A4846" s="44" t="s">
        <v>14191</v>
      </c>
      <c r="B4846" s="44" t="s">
        <v>14192</v>
      </c>
      <c r="C4846" s="44" t="s">
        <v>14193</v>
      </c>
      <c r="D4846" s="44" t="s">
        <v>74</v>
      </c>
      <c r="E4846" s="44" t="s">
        <v>9899</v>
      </c>
      <c r="F4846" s="44"/>
      <c r="G4846" s="45">
        <v>60</v>
      </c>
      <c r="H4846" s="46">
        <v>0</v>
      </c>
      <c r="I4846" s="44" t="s">
        <v>681</v>
      </c>
      <c r="J4846" s="44" t="s">
        <v>682</v>
      </c>
      <c r="K4846" s="44" t="s">
        <v>566</v>
      </c>
      <c r="L4846" s="44" t="s">
        <v>683</v>
      </c>
      <c r="M4846" s="44" t="s">
        <v>759</v>
      </c>
      <c r="N4846" s="44"/>
      <c r="O4846" s="44" t="s">
        <v>9880</v>
      </c>
      <c r="P4846" s="44" t="s">
        <v>9876</v>
      </c>
      <c r="Q4846" s="44" t="s">
        <v>4245</v>
      </c>
    </row>
    <row r="4847" spans="1:17" x14ac:dyDescent="0.25">
      <c r="A4847" s="44" t="s">
        <v>14194</v>
      </c>
      <c r="B4847" s="44" t="s">
        <v>10128</v>
      </c>
      <c r="C4847" s="44" t="s">
        <v>14195</v>
      </c>
      <c r="D4847" s="44" t="s">
        <v>74</v>
      </c>
      <c r="E4847" s="44" t="s">
        <v>9899</v>
      </c>
      <c r="F4847" s="44"/>
      <c r="G4847" s="45">
        <v>60</v>
      </c>
      <c r="H4847" s="46">
        <v>0</v>
      </c>
      <c r="I4847" s="44" t="s">
        <v>5074</v>
      </c>
      <c r="J4847" s="44" t="s">
        <v>5075</v>
      </c>
      <c r="K4847" s="44" t="s">
        <v>566</v>
      </c>
      <c r="L4847" s="44" t="s">
        <v>683</v>
      </c>
      <c r="M4847" s="44" t="s">
        <v>1092</v>
      </c>
      <c r="N4847" s="44"/>
      <c r="O4847" s="44" t="s">
        <v>9880</v>
      </c>
      <c r="P4847" s="44" t="s">
        <v>9876</v>
      </c>
      <c r="Q4847" s="44" t="s">
        <v>4245</v>
      </c>
    </row>
    <row r="4848" spans="1:17" x14ac:dyDescent="0.25">
      <c r="A4848" s="44" t="s">
        <v>14196</v>
      </c>
      <c r="B4848" s="44" t="s">
        <v>10671</v>
      </c>
      <c r="C4848" s="44" t="s">
        <v>14197</v>
      </c>
      <c r="D4848" s="44"/>
      <c r="E4848" s="44" t="s">
        <v>9878</v>
      </c>
      <c r="F4848" s="44" t="s">
        <v>74</v>
      </c>
      <c r="G4848" s="45">
        <v>60</v>
      </c>
      <c r="H4848" s="46">
        <v>0</v>
      </c>
      <c r="I4848" s="44" t="s">
        <v>575</v>
      </c>
      <c r="J4848" s="44" t="s">
        <v>576</v>
      </c>
      <c r="K4848" s="44" t="s">
        <v>566</v>
      </c>
      <c r="L4848" s="44" t="s">
        <v>567</v>
      </c>
      <c r="M4848" s="44" t="s">
        <v>663</v>
      </c>
      <c r="N4848" s="44"/>
      <c r="O4848" s="44" t="s">
        <v>9880</v>
      </c>
      <c r="P4848" s="44" t="s">
        <v>9876</v>
      </c>
      <c r="Q4848" s="44" t="s">
        <v>570</v>
      </c>
    </row>
    <row r="4849" spans="1:17" x14ac:dyDescent="0.25">
      <c r="A4849" s="44" t="s">
        <v>14198</v>
      </c>
      <c r="B4849" s="44" t="s">
        <v>10137</v>
      </c>
      <c r="C4849" s="44" t="s">
        <v>14199</v>
      </c>
      <c r="D4849" s="44"/>
      <c r="E4849" s="44" t="s">
        <v>9878</v>
      </c>
      <c r="F4849" s="44" t="s">
        <v>74</v>
      </c>
      <c r="G4849" s="45">
        <v>60</v>
      </c>
      <c r="H4849" s="46">
        <v>0</v>
      </c>
      <c r="I4849" s="44" t="s">
        <v>657</v>
      </c>
      <c r="J4849" s="44" t="s">
        <v>658</v>
      </c>
      <c r="K4849" s="44" t="s">
        <v>566</v>
      </c>
      <c r="L4849" s="44" t="s">
        <v>567</v>
      </c>
      <c r="M4849" s="44" t="s">
        <v>568</v>
      </c>
      <c r="N4849" s="44"/>
      <c r="O4849" s="44" t="s">
        <v>9880</v>
      </c>
      <c r="P4849" s="44" t="s">
        <v>9876</v>
      </c>
      <c r="Q4849" s="44" t="s">
        <v>570</v>
      </c>
    </row>
    <row r="4850" spans="1:17" x14ac:dyDescent="0.25">
      <c r="A4850" s="44" t="s">
        <v>14200</v>
      </c>
      <c r="B4850" s="44" t="s">
        <v>10114</v>
      </c>
      <c r="C4850" s="44" t="s">
        <v>14201</v>
      </c>
      <c r="D4850" s="44" t="s">
        <v>74</v>
      </c>
      <c r="E4850" s="44" t="s">
        <v>9899</v>
      </c>
      <c r="F4850" s="44"/>
      <c r="G4850" s="45">
        <v>60</v>
      </c>
      <c r="H4850" s="46">
        <v>0</v>
      </c>
      <c r="I4850" s="44" t="s">
        <v>693</v>
      </c>
      <c r="J4850" s="44" t="s">
        <v>694</v>
      </c>
      <c r="K4850" s="44" t="s">
        <v>566</v>
      </c>
      <c r="L4850" s="44" t="s">
        <v>683</v>
      </c>
      <c r="M4850" s="44" t="s">
        <v>1068</v>
      </c>
      <c r="N4850" s="44"/>
      <c r="O4850" s="44" t="s">
        <v>9880</v>
      </c>
      <c r="P4850" s="44" t="s">
        <v>9876</v>
      </c>
      <c r="Q4850" s="44" t="s">
        <v>4245</v>
      </c>
    </row>
    <row r="4851" spans="1:17" x14ac:dyDescent="0.25">
      <c r="A4851" s="44" t="s">
        <v>14202</v>
      </c>
      <c r="B4851" s="44" t="s">
        <v>10114</v>
      </c>
      <c r="C4851" s="44" t="s">
        <v>14203</v>
      </c>
      <c r="D4851" s="44" t="s">
        <v>74</v>
      </c>
      <c r="E4851" s="44" t="s">
        <v>9899</v>
      </c>
      <c r="F4851" s="44"/>
      <c r="G4851" s="45">
        <v>60</v>
      </c>
      <c r="H4851" s="46">
        <v>0</v>
      </c>
      <c r="I4851" s="44" t="s">
        <v>5074</v>
      </c>
      <c r="J4851" s="44" t="s">
        <v>5075</v>
      </c>
      <c r="K4851" s="44" t="s">
        <v>566</v>
      </c>
      <c r="L4851" s="44" t="s">
        <v>683</v>
      </c>
      <c r="M4851" s="44" t="s">
        <v>4852</v>
      </c>
      <c r="N4851" s="44"/>
      <c r="O4851" s="44" t="s">
        <v>9880</v>
      </c>
      <c r="P4851" s="44" t="s">
        <v>9876</v>
      </c>
      <c r="Q4851" s="44" t="s">
        <v>4245</v>
      </c>
    </row>
    <row r="4852" spans="1:17" x14ac:dyDescent="0.25">
      <c r="A4852" s="44" t="s">
        <v>14204</v>
      </c>
      <c r="B4852" s="44" t="s">
        <v>10671</v>
      </c>
      <c r="C4852" s="44" t="s">
        <v>14205</v>
      </c>
      <c r="D4852" s="44"/>
      <c r="E4852" s="44" t="s">
        <v>9878</v>
      </c>
      <c r="F4852" s="44" t="s">
        <v>74</v>
      </c>
      <c r="G4852" s="45">
        <v>60</v>
      </c>
      <c r="H4852" s="46">
        <v>0</v>
      </c>
      <c r="I4852" s="44" t="s">
        <v>657</v>
      </c>
      <c r="J4852" s="44" t="s">
        <v>658</v>
      </c>
      <c r="K4852" s="44" t="s">
        <v>566</v>
      </c>
      <c r="L4852" s="44" t="s">
        <v>567</v>
      </c>
      <c r="M4852" s="44" t="s">
        <v>948</v>
      </c>
      <c r="N4852" s="44"/>
      <c r="O4852" s="44" t="s">
        <v>9880</v>
      </c>
      <c r="P4852" s="44" t="s">
        <v>9876</v>
      </c>
      <c r="Q4852" s="44" t="s">
        <v>570</v>
      </c>
    </row>
    <row r="4853" spans="1:17" x14ac:dyDescent="0.25">
      <c r="A4853" s="44" t="s">
        <v>14206</v>
      </c>
      <c r="B4853" s="44" t="s">
        <v>10671</v>
      </c>
      <c r="C4853" s="44" t="s">
        <v>14207</v>
      </c>
      <c r="D4853" s="44"/>
      <c r="E4853" s="44" t="s">
        <v>9878</v>
      </c>
      <c r="F4853" s="44" t="s">
        <v>74</v>
      </c>
      <c r="G4853" s="45">
        <v>60</v>
      </c>
      <c r="H4853" s="46">
        <v>0</v>
      </c>
      <c r="I4853" s="44" t="s">
        <v>657</v>
      </c>
      <c r="J4853" s="44" t="s">
        <v>658</v>
      </c>
      <c r="K4853" s="44" t="s">
        <v>566</v>
      </c>
      <c r="L4853" s="44" t="s">
        <v>567</v>
      </c>
      <c r="M4853" s="44" t="s">
        <v>659</v>
      </c>
      <c r="N4853" s="44"/>
      <c r="O4853" s="44" t="s">
        <v>9880</v>
      </c>
      <c r="P4853" s="44" t="s">
        <v>9876</v>
      </c>
      <c r="Q4853" s="44" t="s">
        <v>570</v>
      </c>
    </row>
    <row r="4854" spans="1:17" x14ac:dyDescent="0.25">
      <c r="A4854" s="44" t="s">
        <v>14208</v>
      </c>
      <c r="B4854" s="44" t="s">
        <v>10671</v>
      </c>
      <c r="C4854" s="44" t="s">
        <v>14209</v>
      </c>
      <c r="D4854" s="44"/>
      <c r="E4854" s="44" t="s">
        <v>9878</v>
      </c>
      <c r="F4854" s="44" t="s">
        <v>74</v>
      </c>
      <c r="G4854" s="45">
        <v>60</v>
      </c>
      <c r="H4854" s="46">
        <v>0</v>
      </c>
      <c r="I4854" s="44" t="s">
        <v>583</v>
      </c>
      <c r="J4854" s="44" t="s">
        <v>584</v>
      </c>
      <c r="K4854" s="44" t="s">
        <v>566</v>
      </c>
      <c r="L4854" s="44" t="s">
        <v>567</v>
      </c>
      <c r="M4854" s="44" t="s">
        <v>766</v>
      </c>
      <c r="N4854" s="44" t="s">
        <v>4073</v>
      </c>
      <c r="O4854" s="44" t="s">
        <v>9880</v>
      </c>
      <c r="P4854" s="44" t="s">
        <v>9876</v>
      </c>
      <c r="Q4854" s="44" t="s">
        <v>570</v>
      </c>
    </row>
    <row r="4855" spans="1:17" x14ac:dyDescent="0.25">
      <c r="A4855" s="44" t="s">
        <v>14210</v>
      </c>
      <c r="B4855" s="44" t="s">
        <v>10128</v>
      </c>
      <c r="C4855" s="44" t="s">
        <v>14211</v>
      </c>
      <c r="D4855" s="44" t="s">
        <v>74</v>
      </c>
      <c r="E4855" s="44" t="s">
        <v>9899</v>
      </c>
      <c r="F4855" s="44"/>
      <c r="G4855" s="45">
        <v>60</v>
      </c>
      <c r="H4855" s="46">
        <v>0</v>
      </c>
      <c r="I4855" s="44" t="s">
        <v>5074</v>
      </c>
      <c r="J4855" s="44" t="s">
        <v>5075</v>
      </c>
      <c r="K4855" s="44" t="s">
        <v>566</v>
      </c>
      <c r="L4855" s="44" t="s">
        <v>683</v>
      </c>
      <c r="M4855" s="44" t="s">
        <v>1032</v>
      </c>
      <c r="N4855" s="44"/>
      <c r="O4855" s="44" t="s">
        <v>9880</v>
      </c>
      <c r="P4855" s="44" t="s">
        <v>9876</v>
      </c>
      <c r="Q4855" s="44" t="s">
        <v>4245</v>
      </c>
    </row>
    <row r="4856" spans="1:17" x14ac:dyDescent="0.25">
      <c r="A4856" s="44" t="s">
        <v>14212</v>
      </c>
      <c r="B4856" s="44" t="s">
        <v>10671</v>
      </c>
      <c r="C4856" s="44" t="s">
        <v>14213</v>
      </c>
      <c r="D4856" s="44"/>
      <c r="E4856" s="44" t="s">
        <v>9878</v>
      </c>
      <c r="F4856" s="44" t="s">
        <v>74</v>
      </c>
      <c r="G4856" s="45">
        <v>60</v>
      </c>
      <c r="H4856" s="46">
        <v>0</v>
      </c>
      <c r="I4856" s="44" t="s">
        <v>583</v>
      </c>
      <c r="J4856" s="44" t="s">
        <v>584</v>
      </c>
      <c r="K4856" s="44" t="s">
        <v>566</v>
      </c>
      <c r="L4856" s="44" t="s">
        <v>567</v>
      </c>
      <c r="M4856" s="44" t="s">
        <v>766</v>
      </c>
      <c r="N4856" s="44" t="s">
        <v>11062</v>
      </c>
      <c r="O4856" s="44" t="s">
        <v>9880</v>
      </c>
      <c r="P4856" s="44" t="s">
        <v>9876</v>
      </c>
      <c r="Q4856" s="44" t="s">
        <v>570</v>
      </c>
    </row>
    <row r="4857" spans="1:17" x14ac:dyDescent="0.25">
      <c r="A4857" s="44" t="s">
        <v>14214</v>
      </c>
      <c r="B4857" s="44" t="s">
        <v>10671</v>
      </c>
      <c r="C4857" s="44" t="s">
        <v>14215</v>
      </c>
      <c r="D4857" s="44"/>
      <c r="E4857" s="44" t="s">
        <v>9878</v>
      </c>
      <c r="F4857" s="44" t="s">
        <v>74</v>
      </c>
      <c r="G4857" s="45">
        <v>60</v>
      </c>
      <c r="H4857" s="46">
        <v>0</v>
      </c>
      <c r="I4857" s="44" t="s">
        <v>657</v>
      </c>
      <c r="J4857" s="44" t="s">
        <v>658</v>
      </c>
      <c r="K4857" s="44" t="s">
        <v>566</v>
      </c>
      <c r="L4857" s="44" t="s">
        <v>567</v>
      </c>
      <c r="M4857" s="44" t="s">
        <v>948</v>
      </c>
      <c r="N4857" s="44"/>
      <c r="O4857" s="44" t="s">
        <v>9880</v>
      </c>
      <c r="P4857" s="44" t="s">
        <v>9876</v>
      </c>
      <c r="Q4857" s="44" t="s">
        <v>570</v>
      </c>
    </row>
    <row r="4858" spans="1:17" x14ac:dyDescent="0.25">
      <c r="A4858" s="44" t="s">
        <v>14216</v>
      </c>
      <c r="B4858" s="44" t="s">
        <v>10137</v>
      </c>
      <c r="C4858" s="44" t="s">
        <v>14217</v>
      </c>
      <c r="D4858" s="44"/>
      <c r="E4858" s="44" t="s">
        <v>9878</v>
      </c>
      <c r="F4858" s="44" t="s">
        <v>74</v>
      </c>
      <c r="G4858" s="45">
        <v>60</v>
      </c>
      <c r="H4858" s="46">
        <v>0</v>
      </c>
      <c r="I4858" s="44" t="s">
        <v>657</v>
      </c>
      <c r="J4858" s="44" t="s">
        <v>658</v>
      </c>
      <c r="K4858" s="44" t="s">
        <v>566</v>
      </c>
      <c r="L4858" s="44" t="s">
        <v>567</v>
      </c>
      <c r="M4858" s="44" t="s">
        <v>568</v>
      </c>
      <c r="N4858" s="44"/>
      <c r="O4858" s="44" t="s">
        <v>9880</v>
      </c>
      <c r="P4858" s="44" t="s">
        <v>9876</v>
      </c>
      <c r="Q4858" s="44" t="s">
        <v>570</v>
      </c>
    </row>
    <row r="4859" spans="1:17" x14ac:dyDescent="0.25">
      <c r="A4859" s="44" t="s">
        <v>14218</v>
      </c>
      <c r="B4859" s="44" t="s">
        <v>10671</v>
      </c>
      <c r="C4859" s="44" t="s">
        <v>14219</v>
      </c>
      <c r="D4859" s="44"/>
      <c r="E4859" s="44" t="s">
        <v>9878</v>
      </c>
      <c r="F4859" s="44" t="s">
        <v>74</v>
      </c>
      <c r="G4859" s="45">
        <v>60</v>
      </c>
      <c r="H4859" s="46">
        <v>0</v>
      </c>
      <c r="I4859" s="44" t="s">
        <v>623</v>
      </c>
      <c r="J4859" s="44" t="s">
        <v>624</v>
      </c>
      <c r="K4859" s="44" t="s">
        <v>566</v>
      </c>
      <c r="L4859" s="44" t="s">
        <v>567</v>
      </c>
      <c r="M4859" s="44" t="s">
        <v>667</v>
      </c>
      <c r="N4859" s="44"/>
      <c r="O4859" s="44" t="s">
        <v>9880</v>
      </c>
      <c r="P4859" s="44" t="s">
        <v>9876</v>
      </c>
      <c r="Q4859" s="44" t="s">
        <v>570</v>
      </c>
    </row>
    <row r="4860" spans="1:17" x14ac:dyDescent="0.25">
      <c r="A4860" s="44" t="s">
        <v>14220</v>
      </c>
      <c r="B4860" s="44" t="s">
        <v>10671</v>
      </c>
      <c r="C4860" s="44" t="s">
        <v>14221</v>
      </c>
      <c r="D4860" s="44"/>
      <c r="E4860" s="44" t="s">
        <v>9878</v>
      </c>
      <c r="F4860" s="44" t="s">
        <v>74</v>
      </c>
      <c r="G4860" s="45">
        <v>60</v>
      </c>
      <c r="H4860" s="46">
        <v>0</v>
      </c>
      <c r="I4860" s="44" t="s">
        <v>657</v>
      </c>
      <c r="J4860" s="44" t="s">
        <v>658</v>
      </c>
      <c r="K4860" s="44" t="s">
        <v>566</v>
      </c>
      <c r="L4860" s="44" t="s">
        <v>567</v>
      </c>
      <c r="M4860" s="44" t="s">
        <v>948</v>
      </c>
      <c r="N4860" s="44"/>
      <c r="O4860" s="44" t="s">
        <v>9880</v>
      </c>
      <c r="P4860" s="44" t="s">
        <v>9876</v>
      </c>
      <c r="Q4860" s="44" t="s">
        <v>570</v>
      </c>
    </row>
    <row r="4861" spans="1:17" x14ac:dyDescent="0.25">
      <c r="A4861" s="44" t="s">
        <v>14222</v>
      </c>
      <c r="B4861" s="44" t="s">
        <v>10671</v>
      </c>
      <c r="C4861" s="44" t="s">
        <v>14223</v>
      </c>
      <c r="D4861" s="44"/>
      <c r="E4861" s="44" t="s">
        <v>9878</v>
      </c>
      <c r="F4861" s="44" t="s">
        <v>74</v>
      </c>
      <c r="G4861" s="45">
        <v>60</v>
      </c>
      <c r="H4861" s="46">
        <v>0</v>
      </c>
      <c r="I4861" s="44" t="s">
        <v>583</v>
      </c>
      <c r="J4861" s="44" t="s">
        <v>584</v>
      </c>
      <c r="K4861" s="44" t="s">
        <v>566</v>
      </c>
      <c r="L4861" s="44" t="s">
        <v>567</v>
      </c>
      <c r="M4861" s="44" t="s">
        <v>784</v>
      </c>
      <c r="N4861" s="44" t="s">
        <v>3182</v>
      </c>
      <c r="O4861" s="44" t="s">
        <v>9880</v>
      </c>
      <c r="P4861" s="44" t="s">
        <v>9876</v>
      </c>
      <c r="Q4861" s="44" t="s">
        <v>570</v>
      </c>
    </row>
    <row r="4862" spans="1:17" x14ac:dyDescent="0.25">
      <c r="A4862" s="44" t="s">
        <v>14224</v>
      </c>
      <c r="B4862" s="44" t="s">
        <v>14225</v>
      </c>
      <c r="C4862" s="44" t="s">
        <v>14226</v>
      </c>
      <c r="D4862" s="44"/>
      <c r="E4862" s="44" t="s">
        <v>10109</v>
      </c>
      <c r="F4862" s="44"/>
      <c r="G4862" s="45">
        <v>60</v>
      </c>
      <c r="H4862" s="46">
        <v>0</v>
      </c>
      <c r="I4862" s="44" t="s">
        <v>617</v>
      </c>
      <c r="J4862" s="44" t="s">
        <v>618</v>
      </c>
      <c r="K4862" s="44" t="s">
        <v>566</v>
      </c>
      <c r="L4862" s="44" t="s">
        <v>643</v>
      </c>
      <c r="M4862" s="44" t="s">
        <v>644</v>
      </c>
      <c r="N4862" s="44"/>
      <c r="O4862" s="44" t="s">
        <v>9880</v>
      </c>
      <c r="P4862" s="44" t="s">
        <v>9876</v>
      </c>
      <c r="Q4862" s="44" t="s">
        <v>570</v>
      </c>
    </row>
    <row r="4863" spans="1:17" x14ac:dyDescent="0.25">
      <c r="A4863" s="44" t="s">
        <v>14227</v>
      </c>
      <c r="B4863" s="44" t="s">
        <v>10671</v>
      </c>
      <c r="C4863" s="44" t="s">
        <v>14228</v>
      </c>
      <c r="D4863" s="44"/>
      <c r="E4863" s="44" t="s">
        <v>9878</v>
      </c>
      <c r="F4863" s="44" t="s">
        <v>74</v>
      </c>
      <c r="G4863" s="45">
        <v>60</v>
      </c>
      <c r="H4863" s="46">
        <v>0</v>
      </c>
      <c r="I4863" s="44" t="s">
        <v>657</v>
      </c>
      <c r="J4863" s="44" t="s">
        <v>658</v>
      </c>
      <c r="K4863" s="44" t="s">
        <v>566</v>
      </c>
      <c r="L4863" s="44" t="s">
        <v>567</v>
      </c>
      <c r="M4863" s="44" t="s">
        <v>3445</v>
      </c>
      <c r="N4863" s="44"/>
      <c r="O4863" s="44" t="s">
        <v>9880</v>
      </c>
      <c r="P4863" s="44" t="s">
        <v>9876</v>
      </c>
      <c r="Q4863" s="44" t="s">
        <v>570</v>
      </c>
    </row>
    <row r="4864" spans="1:17" x14ac:dyDescent="0.25">
      <c r="A4864" s="44" t="s">
        <v>14229</v>
      </c>
      <c r="B4864" s="44" t="s">
        <v>10111</v>
      </c>
      <c r="C4864" s="44" t="s">
        <v>14230</v>
      </c>
      <c r="D4864" s="44"/>
      <c r="E4864" s="44" t="s">
        <v>9878</v>
      </c>
      <c r="F4864" s="44" t="s">
        <v>74</v>
      </c>
      <c r="G4864" s="45">
        <v>60</v>
      </c>
      <c r="H4864" s="46">
        <v>0</v>
      </c>
      <c r="I4864" s="44" t="s">
        <v>623</v>
      </c>
      <c r="J4864" s="44" t="s">
        <v>624</v>
      </c>
      <c r="K4864" s="44" t="s">
        <v>566</v>
      </c>
      <c r="L4864" s="44" t="s">
        <v>567</v>
      </c>
      <c r="M4864" s="44" t="s">
        <v>795</v>
      </c>
      <c r="N4864" s="44" t="s">
        <v>14231</v>
      </c>
      <c r="O4864" s="44" t="s">
        <v>9880</v>
      </c>
      <c r="P4864" s="44" t="s">
        <v>9876</v>
      </c>
      <c r="Q4864" s="44" t="s">
        <v>570</v>
      </c>
    </row>
    <row r="4865" spans="1:17" x14ac:dyDescent="0.25">
      <c r="A4865" s="44" t="s">
        <v>14232</v>
      </c>
      <c r="B4865" s="44" t="s">
        <v>10102</v>
      </c>
      <c r="C4865" s="44" t="s">
        <v>14233</v>
      </c>
      <c r="D4865" s="44"/>
      <c r="E4865" s="44" t="s">
        <v>9878</v>
      </c>
      <c r="F4865" s="44" t="s">
        <v>74</v>
      </c>
      <c r="G4865" s="45">
        <v>60</v>
      </c>
      <c r="H4865" s="46">
        <v>0</v>
      </c>
      <c r="I4865" s="44" t="s">
        <v>623</v>
      </c>
      <c r="J4865" s="44" t="s">
        <v>624</v>
      </c>
      <c r="K4865" s="44" t="s">
        <v>566</v>
      </c>
      <c r="L4865" s="44" t="s">
        <v>567</v>
      </c>
      <c r="M4865" s="44" t="s">
        <v>725</v>
      </c>
      <c r="N4865" s="44"/>
      <c r="O4865" s="44" t="s">
        <v>9880</v>
      </c>
      <c r="P4865" s="44" t="s">
        <v>9876</v>
      </c>
      <c r="Q4865" s="44" t="s">
        <v>570</v>
      </c>
    </row>
    <row r="4866" spans="1:17" x14ac:dyDescent="0.25">
      <c r="A4866" s="44" t="s">
        <v>14234</v>
      </c>
      <c r="B4866" s="44" t="s">
        <v>10114</v>
      </c>
      <c r="C4866" s="44" t="s">
        <v>14235</v>
      </c>
      <c r="D4866" s="44" t="s">
        <v>74</v>
      </c>
      <c r="E4866" s="44" t="s">
        <v>9899</v>
      </c>
      <c r="F4866" s="44"/>
      <c r="G4866" s="45">
        <v>60</v>
      </c>
      <c r="H4866" s="46">
        <v>0</v>
      </c>
      <c r="I4866" s="44" t="s">
        <v>693</v>
      </c>
      <c r="J4866" s="44" t="s">
        <v>694</v>
      </c>
      <c r="K4866" s="44" t="s">
        <v>566</v>
      </c>
      <c r="L4866" s="44" t="s">
        <v>683</v>
      </c>
      <c r="M4866" s="44" t="s">
        <v>6901</v>
      </c>
      <c r="N4866" s="44"/>
      <c r="O4866" s="44" t="s">
        <v>9880</v>
      </c>
      <c r="P4866" s="44" t="s">
        <v>9876</v>
      </c>
      <c r="Q4866" s="44" t="s">
        <v>4245</v>
      </c>
    </row>
    <row r="4867" spans="1:17" x14ac:dyDescent="0.25">
      <c r="A4867" s="44" t="s">
        <v>14236</v>
      </c>
      <c r="B4867" s="44" t="s">
        <v>10114</v>
      </c>
      <c r="C4867" s="44" t="s">
        <v>14237</v>
      </c>
      <c r="D4867" s="44" t="s">
        <v>74</v>
      </c>
      <c r="E4867" s="44" t="s">
        <v>9899</v>
      </c>
      <c r="F4867" s="44"/>
      <c r="G4867" s="45">
        <v>60</v>
      </c>
      <c r="H4867" s="46">
        <v>0</v>
      </c>
      <c r="I4867" s="44" t="s">
        <v>693</v>
      </c>
      <c r="J4867" s="44" t="s">
        <v>694</v>
      </c>
      <c r="K4867" s="44" t="s">
        <v>566</v>
      </c>
      <c r="L4867" s="44" t="s">
        <v>683</v>
      </c>
      <c r="M4867" s="44" t="s">
        <v>1224</v>
      </c>
      <c r="N4867" s="44"/>
      <c r="O4867" s="44" t="s">
        <v>9880</v>
      </c>
      <c r="P4867" s="44" t="s">
        <v>9876</v>
      </c>
      <c r="Q4867" s="44" t="s">
        <v>4245</v>
      </c>
    </row>
    <row r="4868" spans="1:17" x14ac:dyDescent="0.25">
      <c r="A4868" s="44" t="s">
        <v>14238</v>
      </c>
      <c r="B4868" s="44" t="s">
        <v>10114</v>
      </c>
      <c r="C4868" s="44" t="s">
        <v>14239</v>
      </c>
      <c r="D4868" s="44" t="s">
        <v>74</v>
      </c>
      <c r="E4868" s="44" t="s">
        <v>9899</v>
      </c>
      <c r="F4868" s="44"/>
      <c r="G4868" s="45">
        <v>60</v>
      </c>
      <c r="H4868" s="46">
        <v>0</v>
      </c>
      <c r="I4868" s="44" t="s">
        <v>693</v>
      </c>
      <c r="J4868" s="44" t="s">
        <v>694</v>
      </c>
      <c r="K4868" s="44" t="s">
        <v>566</v>
      </c>
      <c r="L4868" s="44" t="s">
        <v>683</v>
      </c>
      <c r="M4868" s="44" t="s">
        <v>11238</v>
      </c>
      <c r="N4868" s="44"/>
      <c r="O4868" s="44" t="s">
        <v>9880</v>
      </c>
      <c r="P4868" s="44" t="s">
        <v>9876</v>
      </c>
      <c r="Q4868" s="44" t="s">
        <v>4245</v>
      </c>
    </row>
    <row r="4869" spans="1:17" x14ac:dyDescent="0.25">
      <c r="A4869" s="44" t="s">
        <v>14240</v>
      </c>
      <c r="B4869" s="44" t="s">
        <v>14241</v>
      </c>
      <c r="C4869" s="44" t="s">
        <v>14242</v>
      </c>
      <c r="D4869" s="44" t="s">
        <v>74</v>
      </c>
      <c r="E4869" s="44" t="s">
        <v>9899</v>
      </c>
      <c r="F4869" s="44"/>
      <c r="G4869" s="45">
        <v>60</v>
      </c>
      <c r="H4869" s="46">
        <v>0</v>
      </c>
      <c r="I4869" s="44" t="s">
        <v>5074</v>
      </c>
      <c r="J4869" s="44" t="s">
        <v>5075</v>
      </c>
      <c r="K4869" s="44" t="s">
        <v>566</v>
      </c>
      <c r="L4869" s="44" t="s">
        <v>683</v>
      </c>
      <c r="M4869" s="44" t="s">
        <v>1092</v>
      </c>
      <c r="N4869" s="44"/>
      <c r="O4869" s="44" t="s">
        <v>9880</v>
      </c>
      <c r="P4869" s="44" t="s">
        <v>9876</v>
      </c>
      <c r="Q4869" s="44" t="s">
        <v>4245</v>
      </c>
    </row>
    <row r="4870" spans="1:17" x14ac:dyDescent="0.25">
      <c r="A4870" s="44" t="s">
        <v>14243</v>
      </c>
      <c r="B4870" s="44" t="s">
        <v>10114</v>
      </c>
      <c r="C4870" s="44" t="s">
        <v>14244</v>
      </c>
      <c r="D4870" s="44" t="s">
        <v>74</v>
      </c>
      <c r="E4870" s="44" t="s">
        <v>9899</v>
      </c>
      <c r="F4870" s="44"/>
      <c r="G4870" s="45">
        <v>60</v>
      </c>
      <c r="H4870" s="46">
        <v>0</v>
      </c>
      <c r="I4870" s="44" t="s">
        <v>5074</v>
      </c>
      <c r="J4870" s="44" t="s">
        <v>5075</v>
      </c>
      <c r="K4870" s="44" t="s">
        <v>566</v>
      </c>
      <c r="L4870" s="44" t="s">
        <v>683</v>
      </c>
      <c r="M4870" s="44" t="s">
        <v>4852</v>
      </c>
      <c r="N4870" s="44"/>
      <c r="O4870" s="44" t="s">
        <v>9880</v>
      </c>
      <c r="P4870" s="44" t="s">
        <v>9876</v>
      </c>
      <c r="Q4870" s="44" t="s">
        <v>4245</v>
      </c>
    </row>
    <row r="4871" spans="1:17" x14ac:dyDescent="0.25">
      <c r="A4871" s="44" t="s">
        <v>14245</v>
      </c>
      <c r="B4871" s="44" t="s">
        <v>10114</v>
      </c>
      <c r="C4871" s="44" t="s">
        <v>14246</v>
      </c>
      <c r="D4871" s="44" t="s">
        <v>74</v>
      </c>
      <c r="E4871" s="44" t="s">
        <v>9899</v>
      </c>
      <c r="F4871" s="44"/>
      <c r="G4871" s="45">
        <v>60</v>
      </c>
      <c r="H4871" s="46">
        <v>0</v>
      </c>
      <c r="I4871" s="44" t="s">
        <v>5074</v>
      </c>
      <c r="J4871" s="44" t="s">
        <v>5075</v>
      </c>
      <c r="K4871" s="44" t="s">
        <v>566</v>
      </c>
      <c r="L4871" s="44" t="s">
        <v>683</v>
      </c>
      <c r="M4871" s="44" t="s">
        <v>4297</v>
      </c>
      <c r="N4871" s="44"/>
      <c r="O4871" s="44" t="s">
        <v>9880</v>
      </c>
      <c r="P4871" s="44" t="s">
        <v>9876</v>
      </c>
      <c r="Q4871" s="44" t="s">
        <v>4245</v>
      </c>
    </row>
    <row r="4872" spans="1:17" x14ac:dyDescent="0.25">
      <c r="A4872" s="44" t="s">
        <v>14247</v>
      </c>
      <c r="B4872" s="44" t="s">
        <v>10114</v>
      </c>
      <c r="C4872" s="44" t="s">
        <v>14248</v>
      </c>
      <c r="D4872" s="44" t="s">
        <v>74</v>
      </c>
      <c r="E4872" s="44" t="s">
        <v>9899</v>
      </c>
      <c r="F4872" s="44"/>
      <c r="G4872" s="45">
        <v>60</v>
      </c>
      <c r="H4872" s="46">
        <v>0</v>
      </c>
      <c r="I4872" s="44" t="s">
        <v>693</v>
      </c>
      <c r="J4872" s="44" t="s">
        <v>694</v>
      </c>
      <c r="K4872" s="44" t="s">
        <v>566</v>
      </c>
      <c r="L4872" s="44" t="s">
        <v>683</v>
      </c>
      <c r="M4872" s="44" t="s">
        <v>11195</v>
      </c>
      <c r="N4872" s="44"/>
      <c r="O4872" s="44" t="s">
        <v>9880</v>
      </c>
      <c r="P4872" s="44" t="s">
        <v>9876</v>
      </c>
      <c r="Q4872" s="44" t="s">
        <v>4245</v>
      </c>
    </row>
    <row r="4873" spans="1:17" x14ac:dyDescent="0.25">
      <c r="A4873" s="44" t="s">
        <v>14249</v>
      </c>
      <c r="B4873" s="44" t="s">
        <v>10102</v>
      </c>
      <c r="C4873" s="44" t="s">
        <v>14250</v>
      </c>
      <c r="D4873" s="44"/>
      <c r="E4873" s="44" t="s">
        <v>9878</v>
      </c>
      <c r="F4873" s="44" t="s">
        <v>74</v>
      </c>
      <c r="G4873" s="45">
        <v>60</v>
      </c>
      <c r="H4873" s="46">
        <v>0</v>
      </c>
      <c r="I4873" s="44" t="s">
        <v>583</v>
      </c>
      <c r="J4873" s="44" t="s">
        <v>584</v>
      </c>
      <c r="K4873" s="44" t="s">
        <v>566</v>
      </c>
      <c r="L4873" s="44" t="s">
        <v>567</v>
      </c>
      <c r="M4873" s="44" t="s">
        <v>766</v>
      </c>
      <c r="N4873" s="44" t="s">
        <v>5263</v>
      </c>
      <c r="O4873" s="44" t="s">
        <v>9880</v>
      </c>
      <c r="P4873" s="44" t="s">
        <v>9876</v>
      </c>
      <c r="Q4873" s="44" t="s">
        <v>570</v>
      </c>
    </row>
    <row r="4874" spans="1:17" x14ac:dyDescent="0.25">
      <c r="A4874" s="44" t="s">
        <v>14251</v>
      </c>
      <c r="B4874" s="44" t="s">
        <v>14252</v>
      </c>
      <c r="C4874" s="44" t="s">
        <v>14253</v>
      </c>
      <c r="D4874" s="44"/>
      <c r="E4874" s="44" t="s">
        <v>9878</v>
      </c>
      <c r="F4874" s="44" t="s">
        <v>74</v>
      </c>
      <c r="G4874" s="45">
        <v>60</v>
      </c>
      <c r="H4874" s="46">
        <v>0</v>
      </c>
      <c r="I4874" s="44" t="s">
        <v>575</v>
      </c>
      <c r="J4874" s="44" t="s">
        <v>576</v>
      </c>
      <c r="K4874" s="44" t="s">
        <v>566</v>
      </c>
      <c r="L4874" s="44" t="s">
        <v>567</v>
      </c>
      <c r="M4874" s="44" t="s">
        <v>577</v>
      </c>
      <c r="N4874" s="44" t="s">
        <v>1387</v>
      </c>
      <c r="O4874" s="44" t="s">
        <v>9880</v>
      </c>
      <c r="P4874" s="44" t="s">
        <v>9876</v>
      </c>
      <c r="Q4874" s="44" t="s">
        <v>570</v>
      </c>
    </row>
    <row r="4875" spans="1:17" x14ac:dyDescent="0.25">
      <c r="A4875" s="44" t="s">
        <v>14254</v>
      </c>
      <c r="B4875" s="44" t="s">
        <v>10102</v>
      </c>
      <c r="C4875" s="44" t="s">
        <v>14255</v>
      </c>
      <c r="D4875" s="44"/>
      <c r="E4875" s="44" t="s">
        <v>9878</v>
      </c>
      <c r="F4875" s="44" t="s">
        <v>74</v>
      </c>
      <c r="G4875" s="45">
        <v>60</v>
      </c>
      <c r="H4875" s="46">
        <v>0</v>
      </c>
      <c r="I4875" s="44" t="s">
        <v>623</v>
      </c>
      <c r="J4875" s="44" t="s">
        <v>624</v>
      </c>
      <c r="K4875" s="44" t="s">
        <v>566</v>
      </c>
      <c r="L4875" s="44" t="s">
        <v>567</v>
      </c>
      <c r="M4875" s="44" t="s">
        <v>725</v>
      </c>
      <c r="N4875" s="44"/>
      <c r="O4875" s="44" t="s">
        <v>9880</v>
      </c>
      <c r="P4875" s="44" t="s">
        <v>9876</v>
      </c>
      <c r="Q4875" s="44" t="s">
        <v>570</v>
      </c>
    </row>
    <row r="4876" spans="1:17" x14ac:dyDescent="0.25">
      <c r="A4876" s="44" t="s">
        <v>14256</v>
      </c>
      <c r="B4876" s="44" t="s">
        <v>10114</v>
      </c>
      <c r="C4876" s="44" t="s">
        <v>14257</v>
      </c>
      <c r="D4876" s="44" t="s">
        <v>74</v>
      </c>
      <c r="E4876" s="44" t="s">
        <v>9899</v>
      </c>
      <c r="F4876" s="44"/>
      <c r="G4876" s="45">
        <v>60</v>
      </c>
      <c r="H4876" s="46">
        <v>0</v>
      </c>
      <c r="I4876" s="44" t="s">
        <v>693</v>
      </c>
      <c r="J4876" s="44" t="s">
        <v>694</v>
      </c>
      <c r="K4876" s="44" t="s">
        <v>566</v>
      </c>
      <c r="L4876" s="44" t="s">
        <v>683</v>
      </c>
      <c r="M4876" s="44" t="s">
        <v>11238</v>
      </c>
      <c r="N4876" s="44"/>
      <c r="O4876" s="44" t="s">
        <v>9880</v>
      </c>
      <c r="P4876" s="44" t="s">
        <v>9876</v>
      </c>
      <c r="Q4876" s="44" t="s">
        <v>4245</v>
      </c>
    </row>
    <row r="4877" spans="1:17" x14ac:dyDescent="0.25">
      <c r="A4877" s="44" t="s">
        <v>14258</v>
      </c>
      <c r="B4877" s="44" t="s">
        <v>10102</v>
      </c>
      <c r="C4877" s="44" t="s">
        <v>14259</v>
      </c>
      <c r="D4877" s="44"/>
      <c r="E4877" s="44" t="s">
        <v>9878</v>
      </c>
      <c r="F4877" s="44" t="s">
        <v>74</v>
      </c>
      <c r="G4877" s="45">
        <v>60</v>
      </c>
      <c r="H4877" s="46">
        <v>0</v>
      </c>
      <c r="I4877" s="44" t="s">
        <v>657</v>
      </c>
      <c r="J4877" s="44" t="s">
        <v>658</v>
      </c>
      <c r="K4877" s="44" t="s">
        <v>566</v>
      </c>
      <c r="L4877" s="44" t="s">
        <v>567</v>
      </c>
      <c r="M4877" s="44" t="s">
        <v>2445</v>
      </c>
      <c r="N4877" s="44"/>
      <c r="O4877" s="44" t="s">
        <v>9880</v>
      </c>
      <c r="P4877" s="44" t="s">
        <v>9876</v>
      </c>
      <c r="Q4877" s="44" t="s">
        <v>570</v>
      </c>
    </row>
    <row r="4878" spans="1:17" x14ac:dyDescent="0.25">
      <c r="A4878" s="44" t="s">
        <v>14260</v>
      </c>
      <c r="B4878" s="44" t="s">
        <v>10114</v>
      </c>
      <c r="C4878" s="44" t="s">
        <v>14261</v>
      </c>
      <c r="D4878" s="44" t="s">
        <v>74</v>
      </c>
      <c r="E4878" s="44" t="s">
        <v>9899</v>
      </c>
      <c r="F4878" s="44"/>
      <c r="G4878" s="45">
        <v>60</v>
      </c>
      <c r="H4878" s="46">
        <v>0</v>
      </c>
      <c r="I4878" s="44" t="s">
        <v>5074</v>
      </c>
      <c r="J4878" s="44" t="s">
        <v>5075</v>
      </c>
      <c r="K4878" s="44" t="s">
        <v>566</v>
      </c>
      <c r="L4878" s="44" t="s">
        <v>683</v>
      </c>
      <c r="M4878" s="44" t="s">
        <v>1092</v>
      </c>
      <c r="N4878" s="44"/>
      <c r="O4878" s="44" t="s">
        <v>9880</v>
      </c>
      <c r="P4878" s="44" t="s">
        <v>9876</v>
      </c>
      <c r="Q4878" s="44" t="s">
        <v>4245</v>
      </c>
    </row>
    <row r="4879" spans="1:17" x14ac:dyDescent="0.25">
      <c r="A4879" s="44" t="s">
        <v>14262</v>
      </c>
      <c r="B4879" s="44" t="s">
        <v>10114</v>
      </c>
      <c r="C4879" s="44" t="s">
        <v>14263</v>
      </c>
      <c r="D4879" s="44" t="s">
        <v>74</v>
      </c>
      <c r="E4879" s="44" t="s">
        <v>9899</v>
      </c>
      <c r="F4879" s="44"/>
      <c r="G4879" s="45">
        <v>60</v>
      </c>
      <c r="H4879" s="46">
        <v>0</v>
      </c>
      <c r="I4879" s="44" t="s">
        <v>5074</v>
      </c>
      <c r="J4879" s="44" t="s">
        <v>5075</v>
      </c>
      <c r="K4879" s="44" t="s">
        <v>566</v>
      </c>
      <c r="L4879" s="44" t="s">
        <v>683</v>
      </c>
      <c r="M4879" s="44" t="s">
        <v>1032</v>
      </c>
      <c r="N4879" s="44"/>
      <c r="O4879" s="44" t="s">
        <v>9880</v>
      </c>
      <c r="P4879" s="44" t="s">
        <v>9876</v>
      </c>
      <c r="Q4879" s="44" t="s">
        <v>4245</v>
      </c>
    </row>
    <row r="4880" spans="1:17" x14ac:dyDescent="0.25">
      <c r="A4880" s="44" t="s">
        <v>14264</v>
      </c>
      <c r="B4880" s="44" t="s">
        <v>10111</v>
      </c>
      <c r="C4880" s="44" t="s">
        <v>14265</v>
      </c>
      <c r="D4880" s="44"/>
      <c r="E4880" s="44" t="s">
        <v>9878</v>
      </c>
      <c r="F4880" s="44" t="s">
        <v>74</v>
      </c>
      <c r="G4880" s="45">
        <v>60</v>
      </c>
      <c r="H4880" s="46">
        <v>0</v>
      </c>
      <c r="I4880" s="44" t="s">
        <v>583</v>
      </c>
      <c r="J4880" s="44" t="s">
        <v>584</v>
      </c>
      <c r="K4880" s="44" t="s">
        <v>566</v>
      </c>
      <c r="L4880" s="44" t="s">
        <v>567</v>
      </c>
      <c r="M4880" s="44" t="s">
        <v>784</v>
      </c>
      <c r="N4880" s="44" t="s">
        <v>2889</v>
      </c>
      <c r="O4880" s="44" t="s">
        <v>9880</v>
      </c>
      <c r="P4880" s="44" t="s">
        <v>9876</v>
      </c>
      <c r="Q4880" s="44" t="s">
        <v>570</v>
      </c>
    </row>
    <row r="4881" spans="1:17" x14ac:dyDescent="0.25">
      <c r="A4881" s="44" t="s">
        <v>14266</v>
      </c>
      <c r="B4881" s="44" t="s">
        <v>10114</v>
      </c>
      <c r="C4881" s="44" t="s">
        <v>14267</v>
      </c>
      <c r="D4881" s="44" t="s">
        <v>74</v>
      </c>
      <c r="E4881" s="44" t="s">
        <v>9899</v>
      </c>
      <c r="F4881" s="44"/>
      <c r="G4881" s="45">
        <v>60</v>
      </c>
      <c r="H4881" s="46">
        <v>0</v>
      </c>
      <c r="I4881" s="44" t="s">
        <v>5074</v>
      </c>
      <c r="J4881" s="44" t="s">
        <v>5075</v>
      </c>
      <c r="K4881" s="44" t="s">
        <v>566</v>
      </c>
      <c r="L4881" s="44" t="s">
        <v>683</v>
      </c>
      <c r="M4881" s="44" t="s">
        <v>4852</v>
      </c>
      <c r="N4881" s="44"/>
      <c r="O4881" s="44" t="s">
        <v>9880</v>
      </c>
      <c r="P4881" s="44" t="s">
        <v>9876</v>
      </c>
      <c r="Q4881" s="44" t="s">
        <v>4245</v>
      </c>
    </row>
    <row r="4882" spans="1:17" x14ac:dyDescent="0.25">
      <c r="A4882" s="44" t="s">
        <v>14268</v>
      </c>
      <c r="B4882" s="44" t="s">
        <v>10114</v>
      </c>
      <c r="C4882" s="44" t="s">
        <v>14269</v>
      </c>
      <c r="D4882" s="44" t="s">
        <v>74</v>
      </c>
      <c r="E4882" s="44" t="s">
        <v>9899</v>
      </c>
      <c r="F4882" s="44"/>
      <c r="G4882" s="45">
        <v>60</v>
      </c>
      <c r="H4882" s="46">
        <v>0</v>
      </c>
      <c r="I4882" s="44" t="s">
        <v>693</v>
      </c>
      <c r="J4882" s="44" t="s">
        <v>694</v>
      </c>
      <c r="K4882" s="44" t="s">
        <v>566</v>
      </c>
      <c r="L4882" s="44" t="s">
        <v>683</v>
      </c>
      <c r="M4882" s="44" t="s">
        <v>1224</v>
      </c>
      <c r="N4882" s="44"/>
      <c r="O4882" s="44" t="s">
        <v>9880</v>
      </c>
      <c r="P4882" s="44" t="s">
        <v>9876</v>
      </c>
      <c r="Q4882" s="44" t="s">
        <v>4245</v>
      </c>
    </row>
    <row r="4883" spans="1:17" x14ac:dyDescent="0.25">
      <c r="A4883" s="44" t="s">
        <v>14270</v>
      </c>
      <c r="B4883" s="44" t="s">
        <v>10114</v>
      </c>
      <c r="C4883" s="44" t="s">
        <v>14271</v>
      </c>
      <c r="D4883" s="44" t="s">
        <v>74</v>
      </c>
      <c r="E4883" s="44" t="s">
        <v>9899</v>
      </c>
      <c r="F4883" s="44"/>
      <c r="G4883" s="45">
        <v>60</v>
      </c>
      <c r="H4883" s="46">
        <v>0</v>
      </c>
      <c r="I4883" s="44" t="s">
        <v>693</v>
      </c>
      <c r="J4883" s="44" t="s">
        <v>694</v>
      </c>
      <c r="K4883" s="44" t="s">
        <v>566</v>
      </c>
      <c r="L4883" s="44" t="s">
        <v>683</v>
      </c>
      <c r="M4883" s="44" t="s">
        <v>9859</v>
      </c>
      <c r="N4883" s="44"/>
      <c r="O4883" s="44" t="s">
        <v>9880</v>
      </c>
      <c r="P4883" s="44" t="s">
        <v>9876</v>
      </c>
      <c r="Q4883" s="44" t="s">
        <v>4245</v>
      </c>
    </row>
    <row r="4884" spans="1:17" x14ac:dyDescent="0.25">
      <c r="A4884" s="44" t="s">
        <v>14272</v>
      </c>
      <c r="B4884" s="44" t="s">
        <v>10111</v>
      </c>
      <c r="C4884" s="44" t="s">
        <v>14273</v>
      </c>
      <c r="D4884" s="44"/>
      <c r="E4884" s="44" t="s">
        <v>9878</v>
      </c>
      <c r="F4884" s="44" t="s">
        <v>74</v>
      </c>
      <c r="G4884" s="45">
        <v>60</v>
      </c>
      <c r="H4884" s="46">
        <v>0</v>
      </c>
      <c r="I4884" s="44" t="s">
        <v>583</v>
      </c>
      <c r="J4884" s="44" t="s">
        <v>584</v>
      </c>
      <c r="K4884" s="44" t="s">
        <v>566</v>
      </c>
      <c r="L4884" s="44" t="s">
        <v>567</v>
      </c>
      <c r="M4884" s="44" t="s">
        <v>784</v>
      </c>
      <c r="N4884" s="44" t="s">
        <v>2889</v>
      </c>
      <c r="O4884" s="44" t="s">
        <v>9880</v>
      </c>
      <c r="P4884" s="44" t="s">
        <v>9876</v>
      </c>
      <c r="Q4884" s="44" t="s">
        <v>570</v>
      </c>
    </row>
    <row r="4885" spans="1:17" x14ac:dyDescent="0.25">
      <c r="A4885" s="44" t="s">
        <v>14274</v>
      </c>
      <c r="B4885" s="44" t="s">
        <v>10114</v>
      </c>
      <c r="C4885" s="44" t="s">
        <v>14275</v>
      </c>
      <c r="D4885" s="44" t="s">
        <v>74</v>
      </c>
      <c r="E4885" s="44" t="s">
        <v>9899</v>
      </c>
      <c r="F4885" s="44"/>
      <c r="G4885" s="45">
        <v>60</v>
      </c>
      <c r="H4885" s="46">
        <v>0</v>
      </c>
      <c r="I4885" s="44" t="s">
        <v>693</v>
      </c>
      <c r="J4885" s="44" t="s">
        <v>694</v>
      </c>
      <c r="K4885" s="44" t="s">
        <v>566</v>
      </c>
      <c r="L4885" s="44" t="s">
        <v>683</v>
      </c>
      <c r="M4885" s="44" t="s">
        <v>9859</v>
      </c>
      <c r="N4885" s="44"/>
      <c r="O4885" s="44" t="s">
        <v>9880</v>
      </c>
      <c r="P4885" s="44" t="s">
        <v>9876</v>
      </c>
      <c r="Q4885" s="44" t="s">
        <v>4245</v>
      </c>
    </row>
    <row r="4886" spans="1:17" x14ac:dyDescent="0.25">
      <c r="A4886" s="44" t="s">
        <v>14276</v>
      </c>
      <c r="B4886" s="44" t="s">
        <v>10114</v>
      </c>
      <c r="C4886" s="44" t="s">
        <v>14277</v>
      </c>
      <c r="D4886" s="44" t="s">
        <v>74</v>
      </c>
      <c r="E4886" s="44" t="s">
        <v>9899</v>
      </c>
      <c r="F4886" s="44"/>
      <c r="G4886" s="45">
        <v>60</v>
      </c>
      <c r="H4886" s="46">
        <v>0</v>
      </c>
      <c r="I4886" s="44" t="s">
        <v>693</v>
      </c>
      <c r="J4886" s="44" t="s">
        <v>694</v>
      </c>
      <c r="K4886" s="44" t="s">
        <v>566</v>
      </c>
      <c r="L4886" s="44" t="s">
        <v>683</v>
      </c>
      <c r="M4886" s="44" t="s">
        <v>6901</v>
      </c>
      <c r="N4886" s="44"/>
      <c r="O4886" s="44" t="s">
        <v>9880</v>
      </c>
      <c r="P4886" s="44" t="s">
        <v>9876</v>
      </c>
      <c r="Q4886" s="44" t="s">
        <v>4245</v>
      </c>
    </row>
    <row r="4887" spans="1:17" x14ac:dyDescent="0.25">
      <c r="A4887" s="44" t="s">
        <v>14278</v>
      </c>
      <c r="B4887" s="44" t="s">
        <v>10114</v>
      </c>
      <c r="C4887" s="44" t="s">
        <v>14279</v>
      </c>
      <c r="D4887" s="44" t="s">
        <v>74</v>
      </c>
      <c r="E4887" s="44" t="s">
        <v>9899</v>
      </c>
      <c r="F4887" s="44"/>
      <c r="G4887" s="45">
        <v>60</v>
      </c>
      <c r="H4887" s="46">
        <v>0</v>
      </c>
      <c r="I4887" s="44" t="s">
        <v>5074</v>
      </c>
      <c r="J4887" s="44" t="s">
        <v>5075</v>
      </c>
      <c r="K4887" s="44" t="s">
        <v>566</v>
      </c>
      <c r="L4887" s="44" t="s">
        <v>683</v>
      </c>
      <c r="M4887" s="44" t="s">
        <v>4852</v>
      </c>
      <c r="N4887" s="44"/>
      <c r="O4887" s="44" t="s">
        <v>9880</v>
      </c>
      <c r="P4887" s="44" t="s">
        <v>9876</v>
      </c>
      <c r="Q4887" s="44" t="s">
        <v>4245</v>
      </c>
    </row>
    <row r="4888" spans="1:17" x14ac:dyDescent="0.25">
      <c r="A4888" s="44" t="s">
        <v>14280</v>
      </c>
      <c r="B4888" s="44" t="s">
        <v>10114</v>
      </c>
      <c r="C4888" s="44" t="s">
        <v>14281</v>
      </c>
      <c r="D4888" s="44" t="s">
        <v>74</v>
      </c>
      <c r="E4888" s="44" t="s">
        <v>9899</v>
      </c>
      <c r="F4888" s="44"/>
      <c r="G4888" s="45">
        <v>60</v>
      </c>
      <c r="H4888" s="46">
        <v>0</v>
      </c>
      <c r="I4888" s="44" t="s">
        <v>681</v>
      </c>
      <c r="J4888" s="44" t="s">
        <v>682</v>
      </c>
      <c r="K4888" s="44" t="s">
        <v>566</v>
      </c>
      <c r="L4888" s="44" t="s">
        <v>683</v>
      </c>
      <c r="M4888" s="44" t="s">
        <v>1106</v>
      </c>
      <c r="N4888" s="44"/>
      <c r="O4888" s="44" t="s">
        <v>9880</v>
      </c>
      <c r="P4888" s="44" t="s">
        <v>9876</v>
      </c>
      <c r="Q4888" s="44" t="s">
        <v>4245</v>
      </c>
    </row>
    <row r="4889" spans="1:17" x14ac:dyDescent="0.25">
      <c r="A4889" s="44" t="s">
        <v>14282</v>
      </c>
      <c r="B4889" s="44" t="s">
        <v>14283</v>
      </c>
      <c r="C4889" s="44" t="s">
        <v>14284</v>
      </c>
      <c r="D4889" s="44"/>
      <c r="E4889" s="44" t="s">
        <v>9878</v>
      </c>
      <c r="F4889" s="44" t="s">
        <v>74</v>
      </c>
      <c r="G4889" s="45">
        <v>60</v>
      </c>
      <c r="H4889" s="46">
        <v>0</v>
      </c>
      <c r="I4889" s="44" t="s">
        <v>657</v>
      </c>
      <c r="J4889" s="44" t="s">
        <v>658</v>
      </c>
      <c r="K4889" s="44" t="s">
        <v>566</v>
      </c>
      <c r="L4889" s="44" t="s">
        <v>567</v>
      </c>
      <c r="M4889" s="44" t="s">
        <v>2445</v>
      </c>
      <c r="N4889" s="44" t="s">
        <v>14285</v>
      </c>
      <c r="O4889" s="44" t="s">
        <v>9880</v>
      </c>
      <c r="P4889" s="44" t="s">
        <v>9876</v>
      </c>
      <c r="Q4889" s="44" t="s">
        <v>570</v>
      </c>
    </row>
    <row r="4890" spans="1:17" x14ac:dyDescent="0.25">
      <c r="A4890" s="44" t="s">
        <v>14286</v>
      </c>
      <c r="B4890" s="44" t="s">
        <v>10671</v>
      </c>
      <c r="C4890" s="44" t="s">
        <v>14287</v>
      </c>
      <c r="D4890" s="44"/>
      <c r="E4890" s="44" t="s">
        <v>9878</v>
      </c>
      <c r="F4890" s="44" t="s">
        <v>74</v>
      </c>
      <c r="G4890" s="45">
        <v>60</v>
      </c>
      <c r="H4890" s="46">
        <v>0</v>
      </c>
      <c r="I4890" s="44" t="s">
        <v>623</v>
      </c>
      <c r="J4890" s="44" t="s">
        <v>624</v>
      </c>
      <c r="K4890" s="44" t="s">
        <v>566</v>
      </c>
      <c r="L4890" s="44" t="s">
        <v>567</v>
      </c>
      <c r="M4890" s="44" t="s">
        <v>795</v>
      </c>
      <c r="N4890" s="44"/>
      <c r="O4890" s="44" t="s">
        <v>9880</v>
      </c>
      <c r="P4890" s="44" t="s">
        <v>9876</v>
      </c>
      <c r="Q4890" s="44" t="s">
        <v>570</v>
      </c>
    </row>
    <row r="4891" spans="1:17" x14ac:dyDescent="0.25">
      <c r="A4891" s="44" t="s">
        <v>14288</v>
      </c>
      <c r="B4891" s="44" t="s">
        <v>10111</v>
      </c>
      <c r="C4891" s="44" t="s">
        <v>14289</v>
      </c>
      <c r="D4891" s="44"/>
      <c r="E4891" s="44" t="s">
        <v>9878</v>
      </c>
      <c r="F4891" s="44" t="s">
        <v>74</v>
      </c>
      <c r="G4891" s="45">
        <v>60</v>
      </c>
      <c r="H4891" s="46">
        <v>0</v>
      </c>
      <c r="I4891" s="44" t="s">
        <v>575</v>
      </c>
      <c r="J4891" s="44" t="s">
        <v>576</v>
      </c>
      <c r="K4891" s="44" t="s">
        <v>566</v>
      </c>
      <c r="L4891" s="44" t="s">
        <v>567</v>
      </c>
      <c r="M4891" s="44" t="s">
        <v>663</v>
      </c>
      <c r="N4891" s="44" t="s">
        <v>14290</v>
      </c>
      <c r="O4891" s="44" t="s">
        <v>9880</v>
      </c>
      <c r="P4891" s="44" t="s">
        <v>9876</v>
      </c>
      <c r="Q4891" s="44" t="s">
        <v>570</v>
      </c>
    </row>
    <row r="4892" spans="1:17" x14ac:dyDescent="0.25">
      <c r="A4892" s="44" t="s">
        <v>14291</v>
      </c>
      <c r="B4892" s="44" t="s">
        <v>10114</v>
      </c>
      <c r="C4892" s="44" t="s">
        <v>14292</v>
      </c>
      <c r="D4892" s="44" t="s">
        <v>74</v>
      </c>
      <c r="E4892" s="44" t="s">
        <v>9899</v>
      </c>
      <c r="F4892" s="44"/>
      <c r="G4892" s="45">
        <v>60</v>
      </c>
      <c r="H4892" s="46">
        <v>0</v>
      </c>
      <c r="I4892" s="44" t="s">
        <v>693</v>
      </c>
      <c r="J4892" s="44" t="s">
        <v>694</v>
      </c>
      <c r="K4892" s="44" t="s">
        <v>566</v>
      </c>
      <c r="L4892" s="44" t="s">
        <v>683</v>
      </c>
      <c r="M4892" s="44" t="s">
        <v>1224</v>
      </c>
      <c r="N4892" s="44"/>
      <c r="O4892" s="44" t="s">
        <v>9880</v>
      </c>
      <c r="P4892" s="44" t="s">
        <v>9876</v>
      </c>
      <c r="Q4892" s="44" t="s">
        <v>4245</v>
      </c>
    </row>
    <row r="4893" spans="1:17" x14ac:dyDescent="0.25">
      <c r="A4893" s="44" t="s">
        <v>14293</v>
      </c>
      <c r="B4893" s="44" t="s">
        <v>10102</v>
      </c>
      <c r="C4893" s="44" t="s">
        <v>14294</v>
      </c>
      <c r="D4893" s="44"/>
      <c r="E4893" s="44" t="s">
        <v>9878</v>
      </c>
      <c r="F4893" s="44" t="s">
        <v>74</v>
      </c>
      <c r="G4893" s="45">
        <v>60</v>
      </c>
      <c r="H4893" s="46">
        <v>0</v>
      </c>
      <c r="I4893" s="44" t="s">
        <v>623</v>
      </c>
      <c r="J4893" s="44" t="s">
        <v>624</v>
      </c>
      <c r="K4893" s="44" t="s">
        <v>566</v>
      </c>
      <c r="L4893" s="44" t="s">
        <v>567</v>
      </c>
      <c r="M4893" s="44" t="s">
        <v>725</v>
      </c>
      <c r="N4893" s="44"/>
      <c r="O4893" s="44" t="s">
        <v>9880</v>
      </c>
      <c r="P4893" s="44" t="s">
        <v>9876</v>
      </c>
      <c r="Q4893" s="44" t="s">
        <v>570</v>
      </c>
    </row>
    <row r="4894" spans="1:17" x14ac:dyDescent="0.25">
      <c r="A4894" s="44" t="s">
        <v>14295</v>
      </c>
      <c r="B4894" s="44" t="s">
        <v>10102</v>
      </c>
      <c r="C4894" s="44" t="s">
        <v>14296</v>
      </c>
      <c r="D4894" s="44"/>
      <c r="E4894" s="44" t="s">
        <v>9878</v>
      </c>
      <c r="F4894" s="44" t="s">
        <v>74</v>
      </c>
      <c r="G4894" s="45">
        <v>60</v>
      </c>
      <c r="H4894" s="46">
        <v>0</v>
      </c>
      <c r="I4894" s="44" t="s">
        <v>623</v>
      </c>
      <c r="J4894" s="44" t="s">
        <v>624</v>
      </c>
      <c r="K4894" s="44" t="s">
        <v>566</v>
      </c>
      <c r="L4894" s="44" t="s">
        <v>567</v>
      </c>
      <c r="M4894" s="44" t="s">
        <v>667</v>
      </c>
      <c r="N4894" s="44"/>
      <c r="O4894" s="44" t="s">
        <v>9880</v>
      </c>
      <c r="P4894" s="44" t="s">
        <v>9876</v>
      </c>
      <c r="Q4894" s="44" t="s">
        <v>570</v>
      </c>
    </row>
    <row r="4895" spans="1:17" x14ac:dyDescent="0.25">
      <c r="A4895" s="44" t="s">
        <v>14297</v>
      </c>
      <c r="B4895" s="44" t="s">
        <v>14298</v>
      </c>
      <c r="C4895" s="44" t="s">
        <v>14299</v>
      </c>
      <c r="D4895" s="44" t="s">
        <v>74</v>
      </c>
      <c r="E4895" s="44" t="s">
        <v>9899</v>
      </c>
      <c r="F4895" s="44"/>
      <c r="G4895" s="45">
        <v>60</v>
      </c>
      <c r="H4895" s="46">
        <v>0</v>
      </c>
      <c r="I4895" s="44" t="s">
        <v>693</v>
      </c>
      <c r="J4895" s="44" t="s">
        <v>694</v>
      </c>
      <c r="K4895" s="44" t="s">
        <v>566</v>
      </c>
      <c r="L4895" s="44" t="s">
        <v>683</v>
      </c>
      <c r="M4895" s="44" t="s">
        <v>1068</v>
      </c>
      <c r="N4895" s="44"/>
      <c r="O4895" s="44" t="s">
        <v>9880</v>
      </c>
      <c r="P4895" s="44" t="s">
        <v>9876</v>
      </c>
      <c r="Q4895" s="44" t="s">
        <v>4245</v>
      </c>
    </row>
    <row r="4896" spans="1:17" x14ac:dyDescent="0.25">
      <c r="A4896" s="44" t="s">
        <v>14300</v>
      </c>
      <c r="B4896" s="44" t="s">
        <v>10117</v>
      </c>
      <c r="C4896" s="44" t="s">
        <v>14301</v>
      </c>
      <c r="D4896" s="44" t="s">
        <v>74</v>
      </c>
      <c r="E4896" s="44" t="s">
        <v>9899</v>
      </c>
      <c r="F4896" s="44"/>
      <c r="G4896" s="45">
        <v>60</v>
      </c>
      <c r="H4896" s="46">
        <v>0</v>
      </c>
      <c r="I4896" s="44" t="s">
        <v>5074</v>
      </c>
      <c r="J4896" s="44" t="s">
        <v>5075</v>
      </c>
      <c r="K4896" s="44" t="s">
        <v>566</v>
      </c>
      <c r="L4896" s="44" t="s">
        <v>683</v>
      </c>
      <c r="M4896" s="44" t="s">
        <v>4852</v>
      </c>
      <c r="N4896" s="44"/>
      <c r="O4896" s="44" t="s">
        <v>9880</v>
      </c>
      <c r="P4896" s="44" t="s">
        <v>9876</v>
      </c>
      <c r="Q4896" s="44" t="s">
        <v>4245</v>
      </c>
    </row>
    <row r="4897" spans="1:17" x14ac:dyDescent="0.25">
      <c r="A4897" s="44" t="s">
        <v>14302</v>
      </c>
      <c r="B4897" s="44" t="s">
        <v>14303</v>
      </c>
      <c r="C4897" s="44" t="s">
        <v>14304</v>
      </c>
      <c r="D4897" s="44"/>
      <c r="E4897" s="44" t="s">
        <v>10109</v>
      </c>
      <c r="F4897" s="44"/>
      <c r="G4897" s="45">
        <v>60</v>
      </c>
      <c r="H4897" s="46">
        <v>0</v>
      </c>
      <c r="I4897" s="44" t="s">
        <v>617</v>
      </c>
      <c r="J4897" s="44" t="s">
        <v>618</v>
      </c>
      <c r="K4897" s="44" t="s">
        <v>566</v>
      </c>
      <c r="L4897" s="44" t="s">
        <v>643</v>
      </c>
      <c r="M4897" s="44" t="s">
        <v>644</v>
      </c>
      <c r="N4897" s="44"/>
      <c r="O4897" s="44" t="s">
        <v>9880</v>
      </c>
      <c r="P4897" s="44" t="s">
        <v>9876</v>
      </c>
      <c r="Q4897" s="44" t="s">
        <v>570</v>
      </c>
    </row>
    <row r="4898" spans="1:17" x14ac:dyDescent="0.25">
      <c r="A4898" s="44" t="s">
        <v>14305</v>
      </c>
      <c r="B4898" s="44" t="s">
        <v>10114</v>
      </c>
      <c r="C4898" s="44" t="s">
        <v>14306</v>
      </c>
      <c r="D4898" s="44" t="s">
        <v>74</v>
      </c>
      <c r="E4898" s="44" t="s">
        <v>9899</v>
      </c>
      <c r="F4898" s="44"/>
      <c r="G4898" s="45">
        <v>60</v>
      </c>
      <c r="H4898" s="46">
        <v>0</v>
      </c>
      <c r="I4898" s="44" t="s">
        <v>5074</v>
      </c>
      <c r="J4898" s="44" t="s">
        <v>5075</v>
      </c>
      <c r="K4898" s="44" t="s">
        <v>566</v>
      </c>
      <c r="L4898" s="44" t="s">
        <v>683</v>
      </c>
      <c r="M4898" s="44" t="s">
        <v>1899</v>
      </c>
      <c r="N4898" s="44"/>
      <c r="O4898" s="44" t="s">
        <v>9880</v>
      </c>
      <c r="P4898" s="44" t="s">
        <v>9876</v>
      </c>
      <c r="Q4898" s="44" t="s">
        <v>4245</v>
      </c>
    </row>
    <row r="4899" spans="1:17" x14ac:dyDescent="0.25">
      <c r="A4899" s="44" t="s">
        <v>14307</v>
      </c>
      <c r="B4899" s="44" t="s">
        <v>10111</v>
      </c>
      <c r="C4899" s="44" t="s">
        <v>14308</v>
      </c>
      <c r="D4899" s="44"/>
      <c r="E4899" s="44" t="s">
        <v>9878</v>
      </c>
      <c r="F4899" s="44" t="s">
        <v>74</v>
      </c>
      <c r="G4899" s="45">
        <v>60</v>
      </c>
      <c r="H4899" s="46">
        <v>0</v>
      </c>
      <c r="I4899" s="44" t="s">
        <v>575</v>
      </c>
      <c r="J4899" s="44" t="s">
        <v>576</v>
      </c>
      <c r="K4899" s="44" t="s">
        <v>566</v>
      </c>
      <c r="L4899" s="44" t="s">
        <v>567</v>
      </c>
      <c r="M4899" s="44" t="s">
        <v>629</v>
      </c>
      <c r="N4899" s="44" t="s">
        <v>5263</v>
      </c>
      <c r="O4899" s="44" t="s">
        <v>9880</v>
      </c>
      <c r="P4899" s="44" t="s">
        <v>9876</v>
      </c>
      <c r="Q4899" s="44" t="s">
        <v>570</v>
      </c>
    </row>
    <row r="4900" spans="1:17" x14ac:dyDescent="0.25">
      <c r="A4900" s="44" t="s">
        <v>14309</v>
      </c>
      <c r="B4900" s="44" t="s">
        <v>10111</v>
      </c>
      <c r="C4900" s="44" t="s">
        <v>14310</v>
      </c>
      <c r="D4900" s="44"/>
      <c r="E4900" s="44" t="s">
        <v>9878</v>
      </c>
      <c r="F4900" s="44" t="s">
        <v>74</v>
      </c>
      <c r="G4900" s="45">
        <v>60</v>
      </c>
      <c r="H4900" s="46">
        <v>0</v>
      </c>
      <c r="I4900" s="44" t="s">
        <v>623</v>
      </c>
      <c r="J4900" s="44" t="s">
        <v>624</v>
      </c>
      <c r="K4900" s="44" t="s">
        <v>566</v>
      </c>
      <c r="L4900" s="44" t="s">
        <v>567</v>
      </c>
      <c r="M4900" s="44" t="s">
        <v>725</v>
      </c>
      <c r="N4900" s="44" t="s">
        <v>753</v>
      </c>
      <c r="O4900" s="44" t="s">
        <v>9880</v>
      </c>
      <c r="P4900" s="44" t="s">
        <v>9876</v>
      </c>
      <c r="Q4900" s="44" t="s">
        <v>570</v>
      </c>
    </row>
    <row r="4901" spans="1:17" x14ac:dyDescent="0.25">
      <c r="A4901" s="44" t="s">
        <v>14311</v>
      </c>
      <c r="B4901" s="44" t="s">
        <v>10671</v>
      </c>
      <c r="C4901" s="44" t="s">
        <v>14312</v>
      </c>
      <c r="D4901" s="44"/>
      <c r="E4901" s="44" t="s">
        <v>9878</v>
      </c>
      <c r="F4901" s="44" t="s">
        <v>74</v>
      </c>
      <c r="G4901" s="45">
        <v>60</v>
      </c>
      <c r="H4901" s="46">
        <v>0</v>
      </c>
      <c r="I4901" s="44" t="s">
        <v>657</v>
      </c>
      <c r="J4901" s="44" t="s">
        <v>658</v>
      </c>
      <c r="K4901" s="44" t="s">
        <v>566</v>
      </c>
      <c r="L4901" s="44" t="s">
        <v>567</v>
      </c>
      <c r="M4901" s="44" t="s">
        <v>2445</v>
      </c>
      <c r="N4901" s="44"/>
      <c r="O4901" s="44" t="s">
        <v>9880</v>
      </c>
      <c r="P4901" s="44" t="s">
        <v>9876</v>
      </c>
      <c r="Q4901" s="44" t="s">
        <v>570</v>
      </c>
    </row>
    <row r="4902" spans="1:17" x14ac:dyDescent="0.25">
      <c r="A4902" s="44" t="s">
        <v>14313</v>
      </c>
      <c r="B4902" s="44" t="s">
        <v>14314</v>
      </c>
      <c r="C4902" s="44" t="s">
        <v>14315</v>
      </c>
      <c r="D4902" s="44" t="s">
        <v>74</v>
      </c>
      <c r="E4902" s="44" t="s">
        <v>9899</v>
      </c>
      <c r="F4902" s="44"/>
      <c r="G4902" s="45">
        <v>60</v>
      </c>
      <c r="H4902" s="46">
        <v>0</v>
      </c>
      <c r="I4902" s="44" t="s">
        <v>5074</v>
      </c>
      <c r="J4902" s="44" t="s">
        <v>5075</v>
      </c>
      <c r="K4902" s="44" t="s">
        <v>566</v>
      </c>
      <c r="L4902" s="44" t="s">
        <v>683</v>
      </c>
      <c r="M4902" s="44" t="s">
        <v>1032</v>
      </c>
      <c r="N4902" s="44"/>
      <c r="O4902" s="44" t="s">
        <v>9880</v>
      </c>
      <c r="P4902" s="44" t="s">
        <v>9876</v>
      </c>
      <c r="Q4902" s="44" t="s">
        <v>4245</v>
      </c>
    </row>
    <row r="4903" spans="1:17" x14ac:dyDescent="0.25">
      <c r="A4903" s="44" t="s">
        <v>14316</v>
      </c>
      <c r="B4903" s="44" t="s">
        <v>14317</v>
      </c>
      <c r="C4903" s="44" t="s">
        <v>14318</v>
      </c>
      <c r="D4903" s="44"/>
      <c r="E4903" s="44" t="s">
        <v>9878</v>
      </c>
      <c r="F4903" s="44" t="s">
        <v>74</v>
      </c>
      <c r="G4903" s="45">
        <v>60</v>
      </c>
      <c r="H4903" s="46">
        <v>0</v>
      </c>
      <c r="I4903" s="44" t="s">
        <v>623</v>
      </c>
      <c r="J4903" s="44" t="s">
        <v>624</v>
      </c>
      <c r="K4903" s="44" t="s">
        <v>566</v>
      </c>
      <c r="L4903" s="44" t="s">
        <v>567</v>
      </c>
      <c r="M4903" s="44" t="s">
        <v>725</v>
      </c>
      <c r="N4903" s="44"/>
      <c r="O4903" s="44" t="s">
        <v>9880</v>
      </c>
      <c r="P4903" s="44" t="s">
        <v>9876</v>
      </c>
      <c r="Q4903" s="44" t="s">
        <v>570</v>
      </c>
    </row>
    <row r="4904" spans="1:17" x14ac:dyDescent="0.25">
      <c r="A4904" s="44" t="s">
        <v>14319</v>
      </c>
      <c r="B4904" s="44" t="s">
        <v>10671</v>
      </c>
      <c r="C4904" s="44" t="s">
        <v>14320</v>
      </c>
      <c r="D4904" s="44"/>
      <c r="E4904" s="44" t="s">
        <v>9878</v>
      </c>
      <c r="F4904" s="44" t="s">
        <v>74</v>
      </c>
      <c r="G4904" s="45">
        <v>60</v>
      </c>
      <c r="H4904" s="46">
        <v>0</v>
      </c>
      <c r="I4904" s="44" t="s">
        <v>657</v>
      </c>
      <c r="J4904" s="44" t="s">
        <v>658</v>
      </c>
      <c r="K4904" s="44" t="s">
        <v>566</v>
      </c>
      <c r="L4904" s="44" t="s">
        <v>567</v>
      </c>
      <c r="M4904" s="44" t="s">
        <v>659</v>
      </c>
      <c r="N4904" s="44"/>
      <c r="O4904" s="44" t="s">
        <v>9880</v>
      </c>
      <c r="P4904" s="44" t="s">
        <v>9876</v>
      </c>
      <c r="Q4904" s="44" t="s">
        <v>570</v>
      </c>
    </row>
    <row r="4905" spans="1:17" x14ac:dyDescent="0.25">
      <c r="A4905" s="44" t="s">
        <v>14321</v>
      </c>
      <c r="B4905" s="44" t="s">
        <v>10114</v>
      </c>
      <c r="C4905" s="44" t="s">
        <v>14322</v>
      </c>
      <c r="D4905" s="44" t="s">
        <v>74</v>
      </c>
      <c r="E4905" s="44" t="s">
        <v>9899</v>
      </c>
      <c r="F4905" s="44"/>
      <c r="G4905" s="45">
        <v>60</v>
      </c>
      <c r="H4905" s="46">
        <v>0</v>
      </c>
      <c r="I4905" s="44" t="s">
        <v>693</v>
      </c>
      <c r="J4905" s="44" t="s">
        <v>694</v>
      </c>
      <c r="K4905" s="44" t="s">
        <v>566</v>
      </c>
      <c r="L4905" s="44" t="s">
        <v>683</v>
      </c>
      <c r="M4905" s="44" t="s">
        <v>1159</v>
      </c>
      <c r="N4905" s="44"/>
      <c r="O4905" s="44" t="s">
        <v>9880</v>
      </c>
      <c r="P4905" s="44" t="s">
        <v>9876</v>
      </c>
      <c r="Q4905" s="44" t="s">
        <v>4245</v>
      </c>
    </row>
    <row r="4906" spans="1:17" x14ac:dyDescent="0.25">
      <c r="A4906" s="44" t="s">
        <v>14323</v>
      </c>
      <c r="B4906" s="44" t="s">
        <v>14324</v>
      </c>
      <c r="C4906" s="44" t="s">
        <v>14325</v>
      </c>
      <c r="D4906" s="44"/>
      <c r="E4906" s="44" t="s">
        <v>9878</v>
      </c>
      <c r="F4906" s="44" t="s">
        <v>74</v>
      </c>
      <c r="G4906" s="45">
        <v>60</v>
      </c>
      <c r="H4906" s="46">
        <v>0</v>
      </c>
      <c r="I4906" s="44" t="s">
        <v>623</v>
      </c>
      <c r="J4906" s="44" t="s">
        <v>624</v>
      </c>
      <c r="K4906" s="44" t="s">
        <v>566</v>
      </c>
      <c r="L4906" s="44" t="s">
        <v>567</v>
      </c>
      <c r="M4906" s="44" t="s">
        <v>625</v>
      </c>
      <c r="N4906" s="44"/>
      <c r="O4906" s="44" t="s">
        <v>9880</v>
      </c>
      <c r="P4906" s="44" t="s">
        <v>9876</v>
      </c>
      <c r="Q4906" s="44" t="s">
        <v>570</v>
      </c>
    </row>
    <row r="4907" spans="1:17" x14ac:dyDescent="0.25">
      <c r="A4907" s="44" t="s">
        <v>14326</v>
      </c>
      <c r="B4907" s="44" t="s">
        <v>14327</v>
      </c>
      <c r="C4907" s="44" t="s">
        <v>14328</v>
      </c>
      <c r="D4907" s="44"/>
      <c r="E4907" s="44" t="s">
        <v>10891</v>
      </c>
      <c r="F4907" s="44" t="s">
        <v>74</v>
      </c>
      <c r="G4907" s="45">
        <v>60</v>
      </c>
      <c r="H4907" s="46">
        <v>0</v>
      </c>
      <c r="I4907" s="44" t="s">
        <v>5074</v>
      </c>
      <c r="J4907" s="44" t="s">
        <v>5075</v>
      </c>
      <c r="K4907" s="44" t="s">
        <v>566</v>
      </c>
      <c r="L4907" s="44" t="s">
        <v>683</v>
      </c>
      <c r="M4907" s="44" t="s">
        <v>1899</v>
      </c>
      <c r="N4907" s="44" t="s">
        <v>2104</v>
      </c>
      <c r="O4907" s="44" t="s">
        <v>9880</v>
      </c>
      <c r="P4907" s="44" t="s">
        <v>9876</v>
      </c>
      <c r="Q4907" s="44" t="s">
        <v>570</v>
      </c>
    </row>
    <row r="4908" spans="1:17" x14ac:dyDescent="0.25">
      <c r="A4908" s="44" t="s">
        <v>14329</v>
      </c>
      <c r="B4908" s="44" t="s">
        <v>14330</v>
      </c>
      <c r="C4908" s="44" t="s">
        <v>14331</v>
      </c>
      <c r="D4908" s="44" t="s">
        <v>74</v>
      </c>
      <c r="E4908" s="44" t="s">
        <v>9899</v>
      </c>
      <c r="F4908" s="44"/>
      <c r="G4908" s="45">
        <v>60</v>
      </c>
      <c r="H4908" s="46">
        <v>0</v>
      </c>
      <c r="I4908" s="44" t="s">
        <v>681</v>
      </c>
      <c r="J4908" s="44" t="s">
        <v>682</v>
      </c>
      <c r="K4908" s="44" t="s">
        <v>566</v>
      </c>
      <c r="L4908" s="44" t="s">
        <v>683</v>
      </c>
      <c r="M4908" s="44" t="s">
        <v>6624</v>
      </c>
      <c r="N4908" s="44"/>
      <c r="O4908" s="44" t="s">
        <v>9880</v>
      </c>
      <c r="P4908" s="44" t="s">
        <v>9876</v>
      </c>
      <c r="Q4908" s="44" t="s">
        <v>4245</v>
      </c>
    </row>
    <row r="4909" spans="1:17" x14ac:dyDescent="0.25">
      <c r="A4909" s="44" t="s">
        <v>14332</v>
      </c>
      <c r="B4909" s="44" t="s">
        <v>14333</v>
      </c>
      <c r="C4909" s="44" t="s">
        <v>14334</v>
      </c>
      <c r="D4909" s="44"/>
      <c r="E4909" s="44" t="s">
        <v>9878</v>
      </c>
      <c r="F4909" s="44" t="s">
        <v>74</v>
      </c>
      <c r="G4909" s="45">
        <v>60</v>
      </c>
      <c r="H4909" s="46">
        <v>0</v>
      </c>
      <c r="I4909" s="44" t="s">
        <v>575</v>
      </c>
      <c r="J4909" s="44" t="s">
        <v>576</v>
      </c>
      <c r="K4909" s="44" t="s">
        <v>566</v>
      </c>
      <c r="L4909" s="44" t="s">
        <v>567</v>
      </c>
      <c r="M4909" s="44" t="s">
        <v>577</v>
      </c>
      <c r="N4909" s="44" t="s">
        <v>7475</v>
      </c>
      <c r="O4909" s="44" t="s">
        <v>9880</v>
      </c>
      <c r="P4909" s="44" t="s">
        <v>9876</v>
      </c>
      <c r="Q4909" s="44" t="s">
        <v>570</v>
      </c>
    </row>
    <row r="4910" spans="1:17" x14ac:dyDescent="0.25">
      <c r="A4910" s="44" t="s">
        <v>14335</v>
      </c>
      <c r="B4910" s="44" t="s">
        <v>14336</v>
      </c>
      <c r="C4910" s="44" t="s">
        <v>14337</v>
      </c>
      <c r="D4910" s="44"/>
      <c r="E4910" s="44" t="s">
        <v>9878</v>
      </c>
      <c r="F4910" s="44" t="s">
        <v>74</v>
      </c>
      <c r="G4910" s="45">
        <v>60</v>
      </c>
      <c r="H4910" s="46">
        <v>0</v>
      </c>
      <c r="I4910" s="44" t="s">
        <v>657</v>
      </c>
      <c r="J4910" s="44" t="s">
        <v>658</v>
      </c>
      <c r="K4910" s="44" t="s">
        <v>566</v>
      </c>
      <c r="L4910" s="44" t="s">
        <v>567</v>
      </c>
      <c r="M4910" s="44" t="s">
        <v>974</v>
      </c>
      <c r="N4910" s="44" t="s">
        <v>3138</v>
      </c>
      <c r="O4910" s="44" t="s">
        <v>9880</v>
      </c>
      <c r="P4910" s="44" t="s">
        <v>9876</v>
      </c>
      <c r="Q4910" s="44" t="s">
        <v>570</v>
      </c>
    </row>
    <row r="4911" spans="1:17" x14ac:dyDescent="0.25">
      <c r="A4911" s="44" t="s">
        <v>14338</v>
      </c>
      <c r="B4911" s="44" t="s">
        <v>14339</v>
      </c>
      <c r="C4911" s="44" t="s">
        <v>14340</v>
      </c>
      <c r="D4911" s="44"/>
      <c r="E4911" s="44" t="s">
        <v>9878</v>
      </c>
      <c r="F4911" s="44" t="s">
        <v>74</v>
      </c>
      <c r="G4911" s="45">
        <v>60</v>
      </c>
      <c r="H4911" s="46">
        <v>0</v>
      </c>
      <c r="I4911" s="44" t="s">
        <v>583</v>
      </c>
      <c r="J4911" s="44" t="s">
        <v>584</v>
      </c>
      <c r="K4911" s="44" t="s">
        <v>566</v>
      </c>
      <c r="L4911" s="44" t="s">
        <v>567</v>
      </c>
      <c r="M4911" s="44" t="s">
        <v>766</v>
      </c>
      <c r="N4911" s="44" t="s">
        <v>5305</v>
      </c>
      <c r="O4911" s="44" t="s">
        <v>9880</v>
      </c>
      <c r="P4911" s="44" t="s">
        <v>9876</v>
      </c>
      <c r="Q4911" s="44" t="s">
        <v>570</v>
      </c>
    </row>
    <row r="4912" spans="1:17" x14ac:dyDescent="0.25">
      <c r="A4912" s="44" t="s">
        <v>14341</v>
      </c>
      <c r="B4912" s="44" t="s">
        <v>14342</v>
      </c>
      <c r="C4912" s="44" t="s">
        <v>14343</v>
      </c>
      <c r="D4912" s="44"/>
      <c r="E4912" s="44" t="s">
        <v>9878</v>
      </c>
      <c r="F4912" s="44" t="s">
        <v>74</v>
      </c>
      <c r="G4912" s="45">
        <v>60</v>
      </c>
      <c r="H4912" s="46">
        <v>0</v>
      </c>
      <c r="I4912" s="44" t="s">
        <v>623</v>
      </c>
      <c r="J4912" s="44" t="s">
        <v>624</v>
      </c>
      <c r="K4912" s="44" t="s">
        <v>566</v>
      </c>
      <c r="L4912" s="44" t="s">
        <v>567</v>
      </c>
      <c r="M4912" s="44" t="s">
        <v>725</v>
      </c>
      <c r="N4912" s="44" t="s">
        <v>10998</v>
      </c>
      <c r="O4912" s="44" t="s">
        <v>9880</v>
      </c>
      <c r="P4912" s="44" t="s">
        <v>9876</v>
      </c>
      <c r="Q4912" s="44" t="s">
        <v>570</v>
      </c>
    </row>
    <row r="4913" spans="1:17" x14ac:dyDescent="0.25">
      <c r="A4913" s="44" t="s">
        <v>14344</v>
      </c>
      <c r="B4913" s="44" t="s">
        <v>14345</v>
      </c>
      <c r="C4913" s="44" t="s">
        <v>14346</v>
      </c>
      <c r="D4913" s="44"/>
      <c r="E4913" s="44" t="s">
        <v>9878</v>
      </c>
      <c r="F4913" s="44" t="s">
        <v>14347</v>
      </c>
      <c r="G4913" s="45">
        <v>60</v>
      </c>
      <c r="H4913" s="46">
        <v>0</v>
      </c>
      <c r="I4913" s="44" t="s">
        <v>617</v>
      </c>
      <c r="J4913" s="44" t="s">
        <v>618</v>
      </c>
      <c r="K4913" s="44" t="s">
        <v>566</v>
      </c>
      <c r="L4913" s="44" t="s">
        <v>940</v>
      </c>
      <c r="M4913" s="44" t="s">
        <v>644</v>
      </c>
      <c r="N4913" s="44"/>
      <c r="O4913" s="44" t="s">
        <v>9880</v>
      </c>
      <c r="P4913" s="44" t="s">
        <v>9876</v>
      </c>
      <c r="Q4913" s="44" t="s">
        <v>570</v>
      </c>
    </row>
    <row r="4914" spans="1:17" x14ac:dyDescent="0.25">
      <c r="A4914" s="44" t="s">
        <v>14348</v>
      </c>
      <c r="B4914" s="44" t="s">
        <v>14349</v>
      </c>
      <c r="C4914" s="44" t="s">
        <v>14350</v>
      </c>
      <c r="D4914" s="44"/>
      <c r="E4914" s="44" t="s">
        <v>9878</v>
      </c>
      <c r="F4914" s="44" t="s">
        <v>14351</v>
      </c>
      <c r="G4914" s="45">
        <v>60</v>
      </c>
      <c r="H4914" s="46">
        <v>0</v>
      </c>
      <c r="I4914" s="44" t="s">
        <v>617</v>
      </c>
      <c r="J4914" s="44" t="s">
        <v>618</v>
      </c>
      <c r="K4914" s="44" t="s">
        <v>566</v>
      </c>
      <c r="L4914" s="44" t="s">
        <v>903</v>
      </c>
      <c r="M4914" s="44" t="s">
        <v>644</v>
      </c>
      <c r="N4914" s="44"/>
      <c r="O4914" s="44" t="s">
        <v>9880</v>
      </c>
      <c r="P4914" s="44" t="s">
        <v>9876</v>
      </c>
      <c r="Q4914" s="44" t="s">
        <v>570</v>
      </c>
    </row>
    <row r="4915" spans="1:17" x14ac:dyDescent="0.25">
      <c r="A4915" s="44" t="s">
        <v>14352</v>
      </c>
      <c r="B4915" s="44" t="s">
        <v>14353</v>
      </c>
      <c r="C4915" s="44" t="s">
        <v>14354</v>
      </c>
      <c r="D4915" s="44"/>
      <c r="E4915" s="44" t="s">
        <v>9878</v>
      </c>
      <c r="F4915" s="44" t="s">
        <v>14355</v>
      </c>
      <c r="G4915" s="45">
        <v>60</v>
      </c>
      <c r="H4915" s="46">
        <v>0</v>
      </c>
      <c r="I4915" s="44" t="s">
        <v>617</v>
      </c>
      <c r="J4915" s="44" t="s">
        <v>618</v>
      </c>
      <c r="K4915" s="44" t="s">
        <v>566</v>
      </c>
      <c r="L4915" s="44" t="s">
        <v>3679</v>
      </c>
      <c r="M4915" s="44" t="s">
        <v>644</v>
      </c>
      <c r="N4915" s="44"/>
      <c r="O4915" s="44" t="s">
        <v>9880</v>
      </c>
      <c r="P4915" s="44" t="s">
        <v>9876</v>
      </c>
      <c r="Q4915" s="44" t="s">
        <v>570</v>
      </c>
    </row>
    <row r="4916" spans="1:17" x14ac:dyDescent="0.25">
      <c r="A4916" s="44" t="s">
        <v>14356</v>
      </c>
      <c r="B4916" s="44" t="s">
        <v>14357</v>
      </c>
      <c r="C4916" s="44" t="s">
        <v>14358</v>
      </c>
      <c r="D4916" s="44"/>
      <c r="E4916" s="44" t="s">
        <v>9878</v>
      </c>
      <c r="F4916" s="44" t="s">
        <v>14359</v>
      </c>
      <c r="G4916" s="45">
        <v>60</v>
      </c>
      <c r="H4916" s="46">
        <v>0</v>
      </c>
      <c r="I4916" s="44" t="s">
        <v>617</v>
      </c>
      <c r="J4916" s="44" t="s">
        <v>618</v>
      </c>
      <c r="K4916" s="44" t="s">
        <v>566</v>
      </c>
      <c r="L4916" s="44" t="s">
        <v>877</v>
      </c>
      <c r="M4916" s="44" t="s">
        <v>644</v>
      </c>
      <c r="N4916" s="44"/>
      <c r="O4916" s="44" t="s">
        <v>9880</v>
      </c>
      <c r="P4916" s="44" t="s">
        <v>9876</v>
      </c>
      <c r="Q4916" s="44" t="s">
        <v>570</v>
      </c>
    </row>
    <row r="4917" spans="1:17" x14ac:dyDescent="0.25">
      <c r="A4917" s="44" t="s">
        <v>14360</v>
      </c>
      <c r="B4917" s="44" t="s">
        <v>10111</v>
      </c>
      <c r="C4917" s="44" t="s">
        <v>14361</v>
      </c>
      <c r="D4917" s="44"/>
      <c r="E4917" s="44" t="s">
        <v>9878</v>
      </c>
      <c r="F4917" s="44" t="s">
        <v>74</v>
      </c>
      <c r="G4917" s="45">
        <v>60</v>
      </c>
      <c r="H4917" s="46">
        <v>0</v>
      </c>
      <c r="I4917" s="44" t="s">
        <v>671</v>
      </c>
      <c r="J4917" s="44" t="s">
        <v>672</v>
      </c>
      <c r="K4917" s="44" t="s">
        <v>566</v>
      </c>
      <c r="L4917" s="44" t="s">
        <v>567</v>
      </c>
      <c r="M4917" s="44" t="s">
        <v>667</v>
      </c>
      <c r="N4917" s="44"/>
      <c r="O4917" s="44" t="s">
        <v>9880</v>
      </c>
      <c r="P4917" s="44" t="s">
        <v>9876</v>
      </c>
      <c r="Q4917" s="44" t="s">
        <v>570</v>
      </c>
    </row>
    <row r="4918" spans="1:17" x14ac:dyDescent="0.25">
      <c r="A4918" s="44" t="s">
        <v>14362</v>
      </c>
      <c r="B4918" s="44" t="s">
        <v>10227</v>
      </c>
      <c r="C4918" s="44" t="s">
        <v>14363</v>
      </c>
      <c r="D4918" s="44" t="s">
        <v>74</v>
      </c>
      <c r="E4918" s="44" t="s">
        <v>9899</v>
      </c>
      <c r="F4918" s="44"/>
      <c r="G4918" s="45">
        <v>60</v>
      </c>
      <c r="H4918" s="46">
        <v>0</v>
      </c>
      <c r="I4918" s="44" t="s">
        <v>5074</v>
      </c>
      <c r="J4918" s="44" t="s">
        <v>5075</v>
      </c>
      <c r="K4918" s="44" t="s">
        <v>566</v>
      </c>
      <c r="L4918" s="44" t="s">
        <v>683</v>
      </c>
      <c r="M4918" s="44" t="s">
        <v>1899</v>
      </c>
      <c r="N4918" s="44"/>
      <c r="O4918" s="44" t="s">
        <v>9880</v>
      </c>
      <c r="P4918" s="44" t="s">
        <v>9876</v>
      </c>
      <c r="Q4918" s="44" t="s">
        <v>4245</v>
      </c>
    </row>
    <row r="4919" spans="1:17" x14ac:dyDescent="0.25">
      <c r="A4919" s="44" t="s">
        <v>14364</v>
      </c>
      <c r="B4919" s="44" t="s">
        <v>10227</v>
      </c>
      <c r="C4919" s="44" t="s">
        <v>14365</v>
      </c>
      <c r="D4919" s="44" t="s">
        <v>74</v>
      </c>
      <c r="E4919" s="44" t="s">
        <v>9899</v>
      </c>
      <c r="F4919" s="44"/>
      <c r="G4919" s="45">
        <v>60</v>
      </c>
      <c r="H4919" s="46">
        <v>0</v>
      </c>
      <c r="I4919" s="44" t="s">
        <v>681</v>
      </c>
      <c r="J4919" s="44" t="s">
        <v>682</v>
      </c>
      <c r="K4919" s="44" t="s">
        <v>566</v>
      </c>
      <c r="L4919" s="44" t="s">
        <v>683</v>
      </c>
      <c r="M4919" s="44" t="s">
        <v>1021</v>
      </c>
      <c r="N4919" s="44"/>
      <c r="O4919" s="44" t="s">
        <v>9880</v>
      </c>
      <c r="P4919" s="44" t="s">
        <v>9876</v>
      </c>
      <c r="Q4919" s="44" t="s">
        <v>4245</v>
      </c>
    </row>
    <row r="4920" spans="1:17" x14ac:dyDescent="0.25">
      <c r="A4920" s="44" t="s">
        <v>14366</v>
      </c>
      <c r="B4920" s="44" t="s">
        <v>14367</v>
      </c>
      <c r="C4920" s="44" t="s">
        <v>14368</v>
      </c>
      <c r="D4920" s="44"/>
      <c r="E4920" s="44" t="s">
        <v>10109</v>
      </c>
      <c r="F4920" s="44"/>
      <c r="G4920" s="45"/>
      <c r="H4920" s="46">
        <v>0</v>
      </c>
      <c r="I4920" s="44" t="s">
        <v>623</v>
      </c>
      <c r="J4920" s="44" t="s">
        <v>624</v>
      </c>
      <c r="K4920" s="44" t="s">
        <v>566</v>
      </c>
      <c r="L4920" s="44" t="s">
        <v>4533</v>
      </c>
      <c r="M4920" s="44" t="s">
        <v>14369</v>
      </c>
      <c r="N4920" s="44" t="s">
        <v>2943</v>
      </c>
      <c r="O4920" s="44" t="s">
        <v>9880</v>
      </c>
      <c r="P4920" s="44" t="s">
        <v>9876</v>
      </c>
      <c r="Q4920" s="44" t="s">
        <v>570</v>
      </c>
    </row>
    <row r="4921" spans="1:17" x14ac:dyDescent="0.25">
      <c r="A4921" s="44" t="s">
        <v>14370</v>
      </c>
      <c r="B4921" s="44" t="s">
        <v>14371</v>
      </c>
      <c r="C4921" s="44" t="s">
        <v>14372</v>
      </c>
      <c r="D4921" s="44"/>
      <c r="E4921" s="44"/>
      <c r="F4921" s="44" t="s">
        <v>9879</v>
      </c>
      <c r="G4921" s="45">
        <v>60</v>
      </c>
      <c r="H4921" s="46">
        <v>0</v>
      </c>
      <c r="I4921" s="44"/>
      <c r="J4921" s="44"/>
      <c r="K4921" s="44" t="s">
        <v>566</v>
      </c>
      <c r="L4921" s="44" t="s">
        <v>567</v>
      </c>
      <c r="M4921" s="44" t="s">
        <v>659</v>
      </c>
      <c r="N4921" s="44"/>
      <c r="O4921" s="44" t="s">
        <v>9880</v>
      </c>
      <c r="P4921" s="44" t="s">
        <v>9876</v>
      </c>
      <c r="Q4921" s="44" t="s">
        <v>4529</v>
      </c>
    </row>
    <row r="4922" spans="1:17" x14ac:dyDescent="0.25">
      <c r="A4922" s="44" t="s">
        <v>14373</v>
      </c>
      <c r="B4922" s="44" t="s">
        <v>14374</v>
      </c>
      <c r="C4922" s="44" t="s">
        <v>14375</v>
      </c>
      <c r="D4922" s="44"/>
      <c r="E4922" s="44"/>
      <c r="F4922" s="44" t="s">
        <v>9879</v>
      </c>
      <c r="G4922" s="45">
        <v>60</v>
      </c>
      <c r="H4922" s="46">
        <v>0</v>
      </c>
      <c r="I4922" s="44" t="s">
        <v>657</v>
      </c>
      <c r="J4922" s="44" t="s">
        <v>658</v>
      </c>
      <c r="K4922" s="44" t="s">
        <v>566</v>
      </c>
      <c r="L4922" s="44" t="s">
        <v>567</v>
      </c>
      <c r="M4922" s="44" t="s">
        <v>659</v>
      </c>
      <c r="N4922" s="44"/>
      <c r="O4922" s="44" t="s">
        <v>9880</v>
      </c>
      <c r="P4922" s="44" t="s">
        <v>9876</v>
      </c>
      <c r="Q4922" s="44" t="s">
        <v>4529</v>
      </c>
    </row>
    <row r="4923" spans="1:17" x14ac:dyDescent="0.25">
      <c r="A4923" s="44" t="s">
        <v>14376</v>
      </c>
      <c r="B4923" s="44" t="s">
        <v>14377</v>
      </c>
      <c r="C4923" s="44" t="s">
        <v>14378</v>
      </c>
      <c r="D4923" s="44"/>
      <c r="E4923" s="44" t="s">
        <v>10109</v>
      </c>
      <c r="F4923" s="44"/>
      <c r="G4923" s="45"/>
      <c r="H4923" s="46">
        <v>0</v>
      </c>
      <c r="I4923" s="44" t="s">
        <v>657</v>
      </c>
      <c r="J4923" s="44" t="s">
        <v>658</v>
      </c>
      <c r="K4923" s="44" t="s">
        <v>566</v>
      </c>
      <c r="L4923" s="44" t="s">
        <v>4533</v>
      </c>
      <c r="M4923" s="44" t="s">
        <v>568</v>
      </c>
      <c r="N4923" s="44" t="s">
        <v>14379</v>
      </c>
      <c r="O4923" s="44" t="s">
        <v>9880</v>
      </c>
      <c r="P4923" s="44" t="s">
        <v>9876</v>
      </c>
      <c r="Q4923" s="44" t="s">
        <v>570</v>
      </c>
    </row>
    <row r="4924" spans="1:17" x14ac:dyDescent="0.25">
      <c r="A4924" s="44" t="s">
        <v>14380</v>
      </c>
      <c r="B4924" s="44" t="s">
        <v>14381</v>
      </c>
      <c r="C4924" s="44" t="s">
        <v>14382</v>
      </c>
      <c r="D4924" s="44"/>
      <c r="E4924" s="44" t="s">
        <v>9899</v>
      </c>
      <c r="F4924" s="44" t="s">
        <v>14383</v>
      </c>
      <c r="G4924" s="45">
        <v>60</v>
      </c>
      <c r="H4924" s="46">
        <v>0</v>
      </c>
      <c r="I4924" s="44" t="s">
        <v>699</v>
      </c>
      <c r="J4924" s="44" t="s">
        <v>700</v>
      </c>
      <c r="K4924" s="44" t="s">
        <v>566</v>
      </c>
      <c r="L4924" s="44" t="s">
        <v>1036</v>
      </c>
      <c r="M4924" s="44" t="s">
        <v>702</v>
      </c>
      <c r="N4924" s="44"/>
      <c r="O4924" s="44" t="s">
        <v>9880</v>
      </c>
      <c r="P4924" s="44" t="s">
        <v>9876</v>
      </c>
      <c r="Q4924" s="44" t="s">
        <v>570</v>
      </c>
    </row>
    <row r="4925" spans="1:17" x14ac:dyDescent="0.25">
      <c r="A4925" s="44" t="s">
        <v>14384</v>
      </c>
      <c r="B4925" s="44" t="s">
        <v>13434</v>
      </c>
      <c r="C4925" s="44" t="s">
        <v>14385</v>
      </c>
      <c r="D4925" s="44"/>
      <c r="E4925" s="44" t="s">
        <v>9899</v>
      </c>
      <c r="F4925" s="44" t="s">
        <v>14386</v>
      </c>
      <c r="G4925" s="45">
        <v>60</v>
      </c>
      <c r="H4925" s="46">
        <v>0</v>
      </c>
      <c r="I4925" s="44" t="s">
        <v>681</v>
      </c>
      <c r="J4925" s="44" t="s">
        <v>682</v>
      </c>
      <c r="K4925" s="44" t="s">
        <v>566</v>
      </c>
      <c r="L4925" s="44" t="s">
        <v>683</v>
      </c>
      <c r="M4925" s="44" t="s">
        <v>684</v>
      </c>
      <c r="N4925" s="44"/>
      <c r="O4925" s="44" t="s">
        <v>9880</v>
      </c>
      <c r="P4925" s="44" t="s">
        <v>9876</v>
      </c>
      <c r="Q4925" s="44" t="s">
        <v>570</v>
      </c>
    </row>
    <row r="4926" spans="1:17" x14ac:dyDescent="0.25">
      <c r="A4926" s="44" t="s">
        <v>14387</v>
      </c>
      <c r="B4926" s="44" t="s">
        <v>14388</v>
      </c>
      <c r="C4926" s="44" t="s">
        <v>14389</v>
      </c>
      <c r="D4926" s="44" t="s">
        <v>74</v>
      </c>
      <c r="E4926" s="44" t="s">
        <v>9899</v>
      </c>
      <c r="F4926" s="44"/>
      <c r="G4926" s="45">
        <v>60</v>
      </c>
      <c r="H4926" s="46">
        <v>0</v>
      </c>
      <c r="I4926" s="44" t="s">
        <v>693</v>
      </c>
      <c r="J4926" s="44" t="s">
        <v>694</v>
      </c>
      <c r="K4926" s="44" t="s">
        <v>566</v>
      </c>
      <c r="L4926" s="44" t="s">
        <v>683</v>
      </c>
      <c r="M4926" s="44" t="s">
        <v>695</v>
      </c>
      <c r="N4926" s="44"/>
      <c r="O4926" s="44" t="s">
        <v>9880</v>
      </c>
      <c r="P4926" s="44" t="s">
        <v>9876</v>
      </c>
      <c r="Q4926" s="44" t="s">
        <v>4245</v>
      </c>
    </row>
    <row r="4927" spans="1:17" x14ac:dyDescent="0.25">
      <c r="A4927" s="44" t="s">
        <v>14390</v>
      </c>
      <c r="B4927" s="44" t="s">
        <v>14391</v>
      </c>
      <c r="C4927" s="44" t="s">
        <v>14392</v>
      </c>
      <c r="D4927" s="44"/>
      <c r="E4927" s="44" t="s">
        <v>10891</v>
      </c>
      <c r="F4927" s="44"/>
      <c r="G4927" s="45">
        <v>60</v>
      </c>
      <c r="H4927" s="46">
        <v>0</v>
      </c>
      <c r="I4927" s="44" t="s">
        <v>693</v>
      </c>
      <c r="J4927" s="44" t="s">
        <v>694</v>
      </c>
      <c r="K4927" s="44" t="s">
        <v>566</v>
      </c>
      <c r="L4927" s="44" t="s">
        <v>683</v>
      </c>
      <c r="M4927" s="44" t="s">
        <v>11238</v>
      </c>
      <c r="N4927" s="44"/>
      <c r="O4927" s="44" t="s">
        <v>9880</v>
      </c>
      <c r="P4927" s="44" t="s">
        <v>9876</v>
      </c>
      <c r="Q4927" s="44" t="s">
        <v>570</v>
      </c>
    </row>
    <row r="4928" spans="1:17" x14ac:dyDescent="0.25">
      <c r="A4928" s="44" t="s">
        <v>14393</v>
      </c>
      <c r="B4928" s="44" t="s">
        <v>14394</v>
      </c>
      <c r="C4928" s="44" t="s">
        <v>14395</v>
      </c>
      <c r="D4928" s="44"/>
      <c r="E4928" s="44"/>
      <c r="F4928" s="44"/>
      <c r="G4928" s="45">
        <v>60</v>
      </c>
      <c r="H4928" s="46">
        <v>0</v>
      </c>
      <c r="I4928" s="44" t="s">
        <v>681</v>
      </c>
      <c r="J4928" s="44" t="s">
        <v>682</v>
      </c>
      <c r="K4928" s="44" t="s">
        <v>566</v>
      </c>
      <c r="L4928" s="44" t="s">
        <v>683</v>
      </c>
      <c r="M4928" s="44" t="s">
        <v>1179</v>
      </c>
      <c r="N4928" s="44"/>
      <c r="O4928" s="44" t="s">
        <v>9880</v>
      </c>
      <c r="P4928" s="44" t="s">
        <v>9876</v>
      </c>
      <c r="Q4928" s="44" t="s">
        <v>570</v>
      </c>
    </row>
    <row r="4929" spans="1:17" x14ac:dyDescent="0.25">
      <c r="A4929" s="44" t="s">
        <v>14396</v>
      </c>
      <c r="B4929" s="44" t="s">
        <v>14397</v>
      </c>
      <c r="C4929" s="44" t="s">
        <v>14398</v>
      </c>
      <c r="D4929" s="44"/>
      <c r="E4929" s="44"/>
      <c r="F4929" s="44"/>
      <c r="G4929" s="45">
        <v>60</v>
      </c>
      <c r="H4929" s="46">
        <v>0</v>
      </c>
      <c r="I4929" s="44" t="s">
        <v>681</v>
      </c>
      <c r="J4929" s="44" t="s">
        <v>682</v>
      </c>
      <c r="K4929" s="44" t="s">
        <v>566</v>
      </c>
      <c r="L4929" s="44" t="s">
        <v>683</v>
      </c>
      <c r="M4929" s="44" t="s">
        <v>6624</v>
      </c>
      <c r="N4929" s="44"/>
      <c r="O4929" s="44" t="s">
        <v>9880</v>
      </c>
      <c r="P4929" s="44" t="s">
        <v>9876</v>
      </c>
      <c r="Q4929" s="44" t="s">
        <v>570</v>
      </c>
    </row>
    <row r="4930" spans="1:17" x14ac:dyDescent="0.25">
      <c r="A4930" s="44" t="s">
        <v>14399</v>
      </c>
      <c r="B4930" s="44" t="s">
        <v>14400</v>
      </c>
      <c r="C4930" s="44" t="s">
        <v>14401</v>
      </c>
      <c r="D4930" s="44"/>
      <c r="E4930" s="44"/>
      <c r="F4930" s="44"/>
      <c r="G4930" s="45">
        <v>60</v>
      </c>
      <c r="H4930" s="46">
        <v>0</v>
      </c>
      <c r="I4930" s="44" t="s">
        <v>681</v>
      </c>
      <c r="J4930" s="44" t="s">
        <v>682</v>
      </c>
      <c r="K4930" s="44" t="s">
        <v>566</v>
      </c>
      <c r="L4930" s="44" t="s">
        <v>683</v>
      </c>
      <c r="M4930" s="44" t="s">
        <v>1179</v>
      </c>
      <c r="N4930" s="44"/>
      <c r="O4930" s="44" t="s">
        <v>9880</v>
      </c>
      <c r="P4930" s="44" t="s">
        <v>9876</v>
      </c>
      <c r="Q4930" s="44" t="s">
        <v>570</v>
      </c>
    </row>
    <row r="4931" spans="1:17" x14ac:dyDescent="0.25">
      <c r="A4931" s="44" t="s">
        <v>14402</v>
      </c>
      <c r="B4931" s="44" t="s">
        <v>14403</v>
      </c>
      <c r="C4931" s="44" t="s">
        <v>14404</v>
      </c>
      <c r="D4931" s="44" t="s">
        <v>74</v>
      </c>
      <c r="E4931" s="44" t="s">
        <v>9899</v>
      </c>
      <c r="F4931" s="44"/>
      <c r="G4931" s="45">
        <v>60</v>
      </c>
      <c r="H4931" s="46">
        <v>0</v>
      </c>
      <c r="I4931" s="44" t="s">
        <v>681</v>
      </c>
      <c r="J4931" s="44" t="s">
        <v>682</v>
      </c>
      <c r="K4931" s="44" t="s">
        <v>566</v>
      </c>
      <c r="L4931" s="44" t="s">
        <v>683</v>
      </c>
      <c r="M4931" s="44" t="s">
        <v>6624</v>
      </c>
      <c r="N4931" s="44"/>
      <c r="O4931" s="44" t="s">
        <v>9880</v>
      </c>
      <c r="P4931" s="44" t="s">
        <v>9876</v>
      </c>
      <c r="Q4931" s="44" t="s">
        <v>4245</v>
      </c>
    </row>
    <row r="4932" spans="1:17" x14ac:dyDescent="0.25">
      <c r="A4932" s="44" t="s">
        <v>14405</v>
      </c>
      <c r="B4932" s="44" t="s">
        <v>14406</v>
      </c>
      <c r="C4932" s="44" t="s">
        <v>14407</v>
      </c>
      <c r="D4932" s="44"/>
      <c r="E4932" s="44"/>
      <c r="F4932" s="44"/>
      <c r="G4932" s="45">
        <v>60</v>
      </c>
      <c r="H4932" s="46">
        <v>0</v>
      </c>
      <c r="I4932" s="44" t="s">
        <v>693</v>
      </c>
      <c r="J4932" s="44" t="s">
        <v>694</v>
      </c>
      <c r="K4932" s="44" t="s">
        <v>566</v>
      </c>
      <c r="L4932" s="44" t="s">
        <v>683</v>
      </c>
      <c r="M4932" s="44" t="s">
        <v>11238</v>
      </c>
      <c r="N4932" s="44"/>
      <c r="O4932" s="44" t="s">
        <v>9880</v>
      </c>
      <c r="P4932" s="44" t="s">
        <v>9876</v>
      </c>
      <c r="Q4932" s="44" t="s">
        <v>570</v>
      </c>
    </row>
    <row r="4933" spans="1:17" x14ac:dyDescent="0.25">
      <c r="A4933" s="44" t="s">
        <v>14408</v>
      </c>
      <c r="B4933" s="44" t="s">
        <v>14409</v>
      </c>
      <c r="C4933" s="44" t="s">
        <v>14410</v>
      </c>
      <c r="D4933" s="44"/>
      <c r="E4933" s="44" t="s">
        <v>10891</v>
      </c>
      <c r="F4933" s="44"/>
      <c r="G4933" s="45">
        <v>60</v>
      </c>
      <c r="H4933" s="46">
        <v>0</v>
      </c>
      <c r="I4933" s="44" t="s">
        <v>681</v>
      </c>
      <c r="J4933" s="44" t="s">
        <v>682</v>
      </c>
      <c r="K4933" s="44" t="s">
        <v>566</v>
      </c>
      <c r="L4933" s="44" t="s">
        <v>683</v>
      </c>
      <c r="M4933" s="44" t="s">
        <v>6063</v>
      </c>
      <c r="N4933" s="44"/>
      <c r="O4933" s="44" t="s">
        <v>9880</v>
      </c>
      <c r="P4933" s="44" t="s">
        <v>9876</v>
      </c>
      <c r="Q4933" s="44" t="s">
        <v>570</v>
      </c>
    </row>
    <row r="4934" spans="1:17" x14ac:dyDescent="0.25">
      <c r="A4934" s="44" t="s">
        <v>14411</v>
      </c>
      <c r="B4934" s="44" t="s">
        <v>14412</v>
      </c>
      <c r="C4934" s="44" t="s">
        <v>14413</v>
      </c>
      <c r="D4934" s="44"/>
      <c r="E4934" s="44" t="s">
        <v>10891</v>
      </c>
      <c r="F4934" s="44"/>
      <c r="G4934" s="45"/>
      <c r="H4934" s="46">
        <v>0</v>
      </c>
      <c r="I4934" s="44" t="s">
        <v>693</v>
      </c>
      <c r="J4934" s="44" t="s">
        <v>694</v>
      </c>
      <c r="K4934" s="44" t="s">
        <v>566</v>
      </c>
      <c r="L4934" s="44" t="s">
        <v>6240</v>
      </c>
      <c r="M4934" s="44" t="s">
        <v>14414</v>
      </c>
      <c r="N4934" s="44" t="s">
        <v>14414</v>
      </c>
      <c r="O4934" s="44" t="s">
        <v>9880</v>
      </c>
      <c r="P4934" s="44" t="s">
        <v>9876</v>
      </c>
      <c r="Q4934" s="44" t="s">
        <v>570</v>
      </c>
    </row>
    <row r="4935" spans="1:17" x14ac:dyDescent="0.25">
      <c r="A4935" s="44" t="s">
        <v>14415</v>
      </c>
      <c r="B4935" s="44" t="s">
        <v>14416</v>
      </c>
      <c r="C4935" s="44" t="s">
        <v>14417</v>
      </c>
      <c r="D4935" s="44"/>
      <c r="E4935" s="44"/>
      <c r="F4935" s="44" t="s">
        <v>14386</v>
      </c>
      <c r="G4935" s="45">
        <v>60</v>
      </c>
      <c r="H4935" s="46">
        <v>0</v>
      </c>
      <c r="I4935" s="44"/>
      <c r="J4935" s="44"/>
      <c r="K4935" s="44" t="s">
        <v>566</v>
      </c>
      <c r="L4935" s="44" t="s">
        <v>683</v>
      </c>
      <c r="M4935" s="44"/>
      <c r="N4935" s="44"/>
      <c r="O4935" s="44" t="s">
        <v>9880</v>
      </c>
      <c r="P4935" s="44" t="s">
        <v>9876</v>
      </c>
      <c r="Q4935" s="44" t="s">
        <v>4529</v>
      </c>
    </row>
    <row r="4936" spans="1:17" x14ac:dyDescent="0.25">
      <c r="A4936" s="44" t="s">
        <v>14418</v>
      </c>
      <c r="B4936" s="44" t="s">
        <v>14419</v>
      </c>
      <c r="C4936" s="44" t="s">
        <v>14420</v>
      </c>
      <c r="D4936" s="44"/>
      <c r="E4936" s="44"/>
      <c r="F4936" s="44" t="s">
        <v>14386</v>
      </c>
      <c r="G4936" s="45">
        <v>60</v>
      </c>
      <c r="H4936" s="46">
        <v>0</v>
      </c>
      <c r="I4936" s="44"/>
      <c r="J4936" s="44"/>
      <c r="K4936" s="44" t="s">
        <v>566</v>
      </c>
      <c r="L4936" s="44" t="s">
        <v>683</v>
      </c>
      <c r="M4936" s="44" t="s">
        <v>1899</v>
      </c>
      <c r="N4936" s="44"/>
      <c r="O4936" s="44" t="s">
        <v>9880</v>
      </c>
      <c r="P4936" s="44" t="s">
        <v>9876</v>
      </c>
      <c r="Q4936" s="44" t="s">
        <v>4529</v>
      </c>
    </row>
    <row r="4937" spans="1:17" x14ac:dyDescent="0.25">
      <c r="A4937" s="44" t="s">
        <v>14421</v>
      </c>
      <c r="B4937" s="44" t="s">
        <v>14422</v>
      </c>
      <c r="C4937" s="44" t="s">
        <v>14423</v>
      </c>
      <c r="D4937" s="44" t="s">
        <v>74</v>
      </c>
      <c r="E4937" s="44" t="s">
        <v>9899</v>
      </c>
      <c r="F4937" s="44"/>
      <c r="G4937" s="45">
        <v>60</v>
      </c>
      <c r="H4937" s="46">
        <v>0</v>
      </c>
      <c r="I4937" s="44" t="s">
        <v>693</v>
      </c>
      <c r="J4937" s="44" t="s">
        <v>694</v>
      </c>
      <c r="K4937" s="44" t="s">
        <v>566</v>
      </c>
      <c r="L4937" s="44" t="s">
        <v>683</v>
      </c>
      <c r="M4937" s="44" t="s">
        <v>6901</v>
      </c>
      <c r="N4937" s="44"/>
      <c r="O4937" s="44" t="s">
        <v>9880</v>
      </c>
      <c r="P4937" s="44" t="s">
        <v>9876</v>
      </c>
      <c r="Q4937" s="44" t="s">
        <v>4245</v>
      </c>
    </row>
    <row r="4938" spans="1:17" x14ac:dyDescent="0.25">
      <c r="A4938" s="44" t="s">
        <v>14424</v>
      </c>
      <c r="B4938" s="44" t="s">
        <v>14425</v>
      </c>
      <c r="C4938" s="44" t="s">
        <v>14426</v>
      </c>
      <c r="D4938" s="44"/>
      <c r="E4938" s="44" t="s">
        <v>824</v>
      </c>
      <c r="F4938" s="44" t="s">
        <v>74</v>
      </c>
      <c r="G4938" s="45">
        <v>60</v>
      </c>
      <c r="H4938" s="46">
        <v>0</v>
      </c>
      <c r="I4938" s="44" t="s">
        <v>693</v>
      </c>
      <c r="J4938" s="44" t="s">
        <v>694</v>
      </c>
      <c r="K4938" s="44" t="s">
        <v>566</v>
      </c>
      <c r="L4938" s="44" t="s">
        <v>683</v>
      </c>
      <c r="M4938" s="44" t="s">
        <v>1068</v>
      </c>
      <c r="N4938" s="44"/>
      <c r="O4938" s="44" t="s">
        <v>9880</v>
      </c>
      <c r="P4938" s="44" t="s">
        <v>9876</v>
      </c>
      <c r="Q4938" s="44" t="s">
        <v>570</v>
      </c>
    </row>
    <row r="4939" spans="1:17" x14ac:dyDescent="0.25">
      <c r="A4939" s="44" t="s">
        <v>14427</v>
      </c>
      <c r="B4939" s="44" t="s">
        <v>14428</v>
      </c>
      <c r="C4939" s="44" t="s">
        <v>14429</v>
      </c>
      <c r="D4939" s="44"/>
      <c r="E4939" s="44" t="s">
        <v>10891</v>
      </c>
      <c r="F4939" s="44"/>
      <c r="G4939" s="45"/>
      <c r="H4939" s="46">
        <v>0</v>
      </c>
      <c r="I4939" s="44" t="s">
        <v>693</v>
      </c>
      <c r="J4939" s="44" t="s">
        <v>694</v>
      </c>
      <c r="K4939" s="44" t="s">
        <v>566</v>
      </c>
      <c r="L4939" s="44" t="s">
        <v>6240</v>
      </c>
      <c r="M4939" s="44" t="s">
        <v>1068</v>
      </c>
      <c r="N4939" s="44" t="s">
        <v>14430</v>
      </c>
      <c r="O4939" s="44" t="s">
        <v>9880</v>
      </c>
      <c r="P4939" s="44" t="s">
        <v>9876</v>
      </c>
      <c r="Q4939" s="44" t="s">
        <v>570</v>
      </c>
    </row>
    <row r="4940" spans="1:17" x14ac:dyDescent="0.25">
      <c r="A4940" s="44" t="s">
        <v>14431</v>
      </c>
      <c r="B4940" s="44" t="s">
        <v>14432</v>
      </c>
      <c r="C4940" s="44" t="s">
        <v>14433</v>
      </c>
      <c r="D4940" s="44" t="s">
        <v>74</v>
      </c>
      <c r="E4940" s="44" t="s">
        <v>9899</v>
      </c>
      <c r="F4940" s="44"/>
      <c r="G4940" s="45">
        <v>60</v>
      </c>
      <c r="H4940" s="46">
        <v>0</v>
      </c>
      <c r="I4940" s="44" t="s">
        <v>681</v>
      </c>
      <c r="J4940" s="44" t="s">
        <v>682</v>
      </c>
      <c r="K4940" s="44" t="s">
        <v>566</v>
      </c>
      <c r="L4940" s="44" t="s">
        <v>683</v>
      </c>
      <c r="M4940" s="44" t="s">
        <v>759</v>
      </c>
      <c r="N4940" s="44"/>
      <c r="O4940" s="44" t="s">
        <v>9880</v>
      </c>
      <c r="P4940" s="44" t="s">
        <v>9876</v>
      </c>
      <c r="Q4940" s="44" t="s">
        <v>4245</v>
      </c>
    </row>
    <row r="4941" spans="1:17" x14ac:dyDescent="0.25">
      <c r="A4941" s="44" t="s">
        <v>14434</v>
      </c>
      <c r="B4941" s="44" t="s">
        <v>14435</v>
      </c>
      <c r="C4941" s="44" t="s">
        <v>14436</v>
      </c>
      <c r="D4941" s="44"/>
      <c r="E4941" s="44" t="s">
        <v>10891</v>
      </c>
      <c r="F4941" s="44"/>
      <c r="G4941" s="45"/>
      <c r="H4941" s="46">
        <v>0</v>
      </c>
      <c r="I4941" s="44" t="s">
        <v>5074</v>
      </c>
      <c r="J4941" s="44" t="s">
        <v>5075</v>
      </c>
      <c r="K4941" s="44" t="s">
        <v>566</v>
      </c>
      <c r="L4941" s="44" t="s">
        <v>6240</v>
      </c>
      <c r="M4941" s="44" t="s">
        <v>14437</v>
      </c>
      <c r="N4941" s="44" t="s">
        <v>14438</v>
      </c>
      <c r="O4941" s="44" t="s">
        <v>9880</v>
      </c>
      <c r="P4941" s="44" t="s">
        <v>9876</v>
      </c>
      <c r="Q4941" s="44" t="s">
        <v>570</v>
      </c>
    </row>
    <row r="4942" spans="1:17" x14ac:dyDescent="0.25">
      <c r="A4942" s="44" t="s">
        <v>14439</v>
      </c>
      <c r="B4942" s="44" t="s">
        <v>14440</v>
      </c>
      <c r="C4942" s="44" t="s">
        <v>14441</v>
      </c>
      <c r="D4942" s="44"/>
      <c r="E4942" s="44" t="s">
        <v>10891</v>
      </c>
      <c r="F4942" s="44"/>
      <c r="G4942" s="45"/>
      <c r="H4942" s="46">
        <v>0</v>
      </c>
      <c r="I4942" s="44" t="s">
        <v>693</v>
      </c>
      <c r="J4942" s="44" t="s">
        <v>694</v>
      </c>
      <c r="K4942" s="44" t="s">
        <v>566</v>
      </c>
      <c r="L4942" s="44" t="s">
        <v>6240</v>
      </c>
      <c r="M4942" s="44" t="s">
        <v>1078</v>
      </c>
      <c r="N4942" s="44" t="s">
        <v>2015</v>
      </c>
      <c r="O4942" s="44" t="s">
        <v>9880</v>
      </c>
      <c r="P4942" s="44" t="s">
        <v>9876</v>
      </c>
      <c r="Q4942" s="44" t="s">
        <v>570</v>
      </c>
    </row>
    <row r="4943" spans="1:17" x14ac:dyDescent="0.25">
      <c r="A4943" s="44" t="s">
        <v>14442</v>
      </c>
      <c r="B4943" s="44" t="s">
        <v>14443</v>
      </c>
      <c r="C4943" s="44" t="s">
        <v>14444</v>
      </c>
      <c r="D4943" s="44"/>
      <c r="E4943" s="44"/>
      <c r="F4943" s="44" t="s">
        <v>14386</v>
      </c>
      <c r="G4943" s="45">
        <v>60</v>
      </c>
      <c r="H4943" s="46">
        <v>0</v>
      </c>
      <c r="I4943" s="44"/>
      <c r="J4943" s="44"/>
      <c r="K4943" s="44" t="s">
        <v>566</v>
      </c>
      <c r="L4943" s="44" t="s">
        <v>683</v>
      </c>
      <c r="M4943" s="44" t="s">
        <v>9451</v>
      </c>
      <c r="N4943" s="44"/>
      <c r="O4943" s="44" t="s">
        <v>9880</v>
      </c>
      <c r="P4943" s="44" t="s">
        <v>9876</v>
      </c>
      <c r="Q4943" s="44" t="s">
        <v>4529</v>
      </c>
    </row>
    <row r="4944" spans="1:17" x14ac:dyDescent="0.25">
      <c r="A4944" s="44" t="s">
        <v>14445</v>
      </c>
      <c r="B4944" s="44" t="s">
        <v>14446</v>
      </c>
      <c r="C4944" s="44" t="s">
        <v>14447</v>
      </c>
      <c r="D4944" s="44"/>
      <c r="E4944" s="44" t="s">
        <v>10891</v>
      </c>
      <c r="F4944" s="44"/>
      <c r="G4944" s="45"/>
      <c r="H4944" s="46">
        <v>0</v>
      </c>
      <c r="I4944" s="44" t="s">
        <v>693</v>
      </c>
      <c r="J4944" s="44" t="s">
        <v>694</v>
      </c>
      <c r="K4944" s="44" t="s">
        <v>566</v>
      </c>
      <c r="L4944" s="44" t="s">
        <v>6240</v>
      </c>
      <c r="M4944" s="44" t="s">
        <v>14448</v>
      </c>
      <c r="N4944" s="44" t="s">
        <v>14449</v>
      </c>
      <c r="O4944" s="44" t="s">
        <v>9880</v>
      </c>
      <c r="P4944" s="44" t="s">
        <v>9876</v>
      </c>
      <c r="Q4944" s="44" t="s">
        <v>570</v>
      </c>
    </row>
    <row r="4945" spans="1:17" x14ac:dyDescent="0.25">
      <c r="A4945" s="44" t="s">
        <v>14450</v>
      </c>
      <c r="B4945" s="44" t="s">
        <v>14451</v>
      </c>
      <c r="C4945" s="44" t="s">
        <v>14452</v>
      </c>
      <c r="D4945" s="44"/>
      <c r="E4945" s="44"/>
      <c r="F4945" s="44"/>
      <c r="G4945" s="45">
        <v>60</v>
      </c>
      <c r="H4945" s="46">
        <v>0</v>
      </c>
      <c r="I4945" s="44" t="s">
        <v>681</v>
      </c>
      <c r="J4945" s="44" t="s">
        <v>682</v>
      </c>
      <c r="K4945" s="44" t="s">
        <v>566</v>
      </c>
      <c r="L4945" s="44" t="s">
        <v>683</v>
      </c>
      <c r="M4945" s="44" t="s">
        <v>6624</v>
      </c>
      <c r="N4945" s="44"/>
      <c r="O4945" s="44" t="s">
        <v>9880</v>
      </c>
      <c r="P4945" s="44" t="s">
        <v>9876</v>
      </c>
      <c r="Q4945" s="44" t="s">
        <v>570</v>
      </c>
    </row>
    <row r="4946" spans="1:17" x14ac:dyDescent="0.25">
      <c r="A4946" s="44" t="s">
        <v>14453</v>
      </c>
      <c r="B4946" s="44" t="s">
        <v>14454</v>
      </c>
      <c r="C4946" s="44" t="s">
        <v>14455</v>
      </c>
      <c r="D4946" s="44"/>
      <c r="E4946" s="44" t="s">
        <v>10891</v>
      </c>
      <c r="F4946" s="44"/>
      <c r="G4946" s="45">
        <v>60</v>
      </c>
      <c r="H4946" s="46">
        <v>0</v>
      </c>
      <c r="I4946" s="44" t="s">
        <v>681</v>
      </c>
      <c r="J4946" s="44" t="s">
        <v>682</v>
      </c>
      <c r="K4946" s="44" t="s">
        <v>566</v>
      </c>
      <c r="L4946" s="44" t="s">
        <v>683</v>
      </c>
      <c r="M4946" s="44" t="s">
        <v>14456</v>
      </c>
      <c r="N4946" s="44"/>
      <c r="O4946" s="44" t="s">
        <v>9880</v>
      </c>
      <c r="P4946" s="44" t="s">
        <v>9876</v>
      </c>
      <c r="Q4946" s="44" t="s">
        <v>570</v>
      </c>
    </row>
    <row r="4947" spans="1:17" x14ac:dyDescent="0.25">
      <c r="A4947" s="44" t="s">
        <v>14457</v>
      </c>
      <c r="B4947" s="44" t="s">
        <v>14458</v>
      </c>
      <c r="C4947" s="44" t="s">
        <v>14459</v>
      </c>
      <c r="D4947" s="44"/>
      <c r="E4947" s="44" t="s">
        <v>10891</v>
      </c>
      <c r="F4947" s="44"/>
      <c r="G4947" s="45"/>
      <c r="H4947" s="46">
        <v>0</v>
      </c>
      <c r="I4947" s="44" t="s">
        <v>826</v>
      </c>
      <c r="J4947" s="44" t="s">
        <v>827</v>
      </c>
      <c r="K4947" s="44" t="s">
        <v>566</v>
      </c>
      <c r="L4947" s="44" t="s">
        <v>6240</v>
      </c>
      <c r="M4947" s="44" t="s">
        <v>14456</v>
      </c>
      <c r="N4947" s="44" t="s">
        <v>14460</v>
      </c>
      <c r="O4947" s="44" t="s">
        <v>9880</v>
      </c>
      <c r="P4947" s="44" t="s">
        <v>9876</v>
      </c>
      <c r="Q4947" s="44" t="s">
        <v>570</v>
      </c>
    </row>
    <row r="4948" spans="1:17" x14ac:dyDescent="0.25">
      <c r="A4948" s="44" t="s">
        <v>14461</v>
      </c>
      <c r="B4948" s="44" t="s">
        <v>14462</v>
      </c>
      <c r="C4948" s="44" t="s">
        <v>14463</v>
      </c>
      <c r="D4948" s="44"/>
      <c r="E4948" s="44"/>
      <c r="F4948" s="44" t="s">
        <v>14386</v>
      </c>
      <c r="G4948" s="45">
        <v>60</v>
      </c>
      <c r="H4948" s="46">
        <v>0</v>
      </c>
      <c r="I4948" s="44" t="s">
        <v>5074</v>
      </c>
      <c r="J4948" s="44" t="s">
        <v>5075</v>
      </c>
      <c r="K4948" s="44" t="s">
        <v>566</v>
      </c>
      <c r="L4948" s="44" t="s">
        <v>683</v>
      </c>
      <c r="M4948" s="44" t="s">
        <v>851</v>
      </c>
      <c r="N4948" s="44"/>
      <c r="O4948" s="44" t="s">
        <v>9880</v>
      </c>
      <c r="P4948" s="44" t="s">
        <v>9876</v>
      </c>
      <c r="Q4948" s="44" t="s">
        <v>4529</v>
      </c>
    </row>
    <row r="4949" spans="1:17" x14ac:dyDescent="0.25">
      <c r="A4949" s="44" t="s">
        <v>14464</v>
      </c>
      <c r="B4949" s="44" t="s">
        <v>14465</v>
      </c>
      <c r="C4949" s="44" t="s">
        <v>14466</v>
      </c>
      <c r="D4949" s="44" t="s">
        <v>74</v>
      </c>
      <c r="E4949" s="44" t="s">
        <v>9899</v>
      </c>
      <c r="F4949" s="44"/>
      <c r="G4949" s="45">
        <v>60</v>
      </c>
      <c r="H4949" s="46">
        <v>0</v>
      </c>
      <c r="I4949" s="44" t="s">
        <v>5074</v>
      </c>
      <c r="J4949" s="44" t="s">
        <v>5075</v>
      </c>
      <c r="K4949" s="44" t="s">
        <v>566</v>
      </c>
      <c r="L4949" s="44" t="s">
        <v>683</v>
      </c>
      <c r="M4949" s="44" t="s">
        <v>4297</v>
      </c>
      <c r="N4949" s="44"/>
      <c r="O4949" s="44" t="s">
        <v>9880</v>
      </c>
      <c r="P4949" s="44" t="s">
        <v>9876</v>
      </c>
      <c r="Q4949" s="44" t="s">
        <v>4245</v>
      </c>
    </row>
    <row r="4950" spans="1:17" x14ac:dyDescent="0.25">
      <c r="A4950" s="44" t="s">
        <v>14467</v>
      </c>
      <c r="B4950" s="44" t="s">
        <v>14468</v>
      </c>
      <c r="C4950" s="44" t="s">
        <v>14469</v>
      </c>
      <c r="D4950" s="44"/>
      <c r="E4950" s="44" t="s">
        <v>10891</v>
      </c>
      <c r="F4950" s="44"/>
      <c r="G4950" s="45"/>
      <c r="H4950" s="46">
        <v>0</v>
      </c>
      <c r="I4950" s="44" t="s">
        <v>5074</v>
      </c>
      <c r="J4950" s="44" t="s">
        <v>5075</v>
      </c>
      <c r="K4950" s="44" t="s">
        <v>566</v>
      </c>
      <c r="L4950" s="44" t="s">
        <v>6240</v>
      </c>
      <c r="M4950" s="44" t="s">
        <v>14470</v>
      </c>
      <c r="N4950" s="44" t="s">
        <v>14470</v>
      </c>
      <c r="O4950" s="44" t="s">
        <v>9880</v>
      </c>
      <c r="P4950" s="44" t="s">
        <v>9876</v>
      </c>
      <c r="Q4950" s="44" t="s">
        <v>570</v>
      </c>
    </row>
    <row r="4951" spans="1:17" x14ac:dyDescent="0.25">
      <c r="A4951" s="44" t="s">
        <v>14471</v>
      </c>
      <c r="B4951" s="44" t="s">
        <v>14472</v>
      </c>
      <c r="C4951" s="44" t="s">
        <v>14473</v>
      </c>
      <c r="D4951" s="44" t="s">
        <v>74</v>
      </c>
      <c r="E4951" s="44" t="s">
        <v>9899</v>
      </c>
      <c r="F4951" s="44"/>
      <c r="G4951" s="45">
        <v>60</v>
      </c>
      <c r="H4951" s="46">
        <v>0</v>
      </c>
      <c r="I4951" s="44" t="s">
        <v>5074</v>
      </c>
      <c r="J4951" s="44" t="s">
        <v>5075</v>
      </c>
      <c r="K4951" s="44" t="s">
        <v>566</v>
      </c>
      <c r="L4951" s="44" t="s">
        <v>683</v>
      </c>
      <c r="M4951" s="44" t="s">
        <v>4297</v>
      </c>
      <c r="N4951" s="44"/>
      <c r="O4951" s="44" t="s">
        <v>9880</v>
      </c>
      <c r="P4951" s="44" t="s">
        <v>9876</v>
      </c>
      <c r="Q4951" s="44" t="s">
        <v>4245</v>
      </c>
    </row>
    <row r="4952" spans="1:17" x14ac:dyDescent="0.25">
      <c r="A4952" s="44" t="s">
        <v>14474</v>
      </c>
      <c r="B4952" s="44" t="s">
        <v>14475</v>
      </c>
      <c r="C4952" s="44" t="s">
        <v>14476</v>
      </c>
      <c r="D4952" s="44"/>
      <c r="E4952" s="44"/>
      <c r="F4952" s="44"/>
      <c r="G4952" s="45">
        <v>60</v>
      </c>
      <c r="H4952" s="46">
        <v>0</v>
      </c>
      <c r="I4952" s="44" t="s">
        <v>5074</v>
      </c>
      <c r="J4952" s="44" t="s">
        <v>5075</v>
      </c>
      <c r="K4952" s="44" t="s">
        <v>566</v>
      </c>
      <c r="L4952" s="44" t="s">
        <v>683</v>
      </c>
      <c r="M4952" s="44" t="s">
        <v>9445</v>
      </c>
      <c r="N4952" s="44"/>
      <c r="O4952" s="44" t="s">
        <v>9880</v>
      </c>
      <c r="P4952" s="44" t="s">
        <v>9876</v>
      </c>
      <c r="Q4952" s="44" t="s">
        <v>570</v>
      </c>
    </row>
    <row r="4953" spans="1:17" x14ac:dyDescent="0.25">
      <c r="A4953" s="44" t="s">
        <v>14477</v>
      </c>
      <c r="B4953" s="44" t="s">
        <v>14478</v>
      </c>
      <c r="C4953" s="44" t="s">
        <v>14479</v>
      </c>
      <c r="D4953" s="44"/>
      <c r="E4953" s="44" t="s">
        <v>10891</v>
      </c>
      <c r="F4953" s="44"/>
      <c r="G4953" s="45">
        <v>60</v>
      </c>
      <c r="H4953" s="46">
        <v>0</v>
      </c>
      <c r="I4953" s="44" t="s">
        <v>5074</v>
      </c>
      <c r="J4953" s="44" t="s">
        <v>5075</v>
      </c>
      <c r="K4953" s="44" t="s">
        <v>566</v>
      </c>
      <c r="L4953" s="44" t="s">
        <v>683</v>
      </c>
      <c r="M4953" s="44" t="s">
        <v>11195</v>
      </c>
      <c r="N4953" s="44"/>
      <c r="O4953" s="44" t="s">
        <v>9880</v>
      </c>
      <c r="P4953" s="44" t="s">
        <v>9876</v>
      </c>
      <c r="Q4953" s="44" t="s">
        <v>570</v>
      </c>
    </row>
    <row r="4954" spans="1:17" x14ac:dyDescent="0.25">
      <c r="A4954" s="44" t="s">
        <v>14480</v>
      </c>
      <c r="B4954" s="44" t="s">
        <v>14481</v>
      </c>
      <c r="C4954" s="44" t="s">
        <v>14482</v>
      </c>
      <c r="D4954" s="44"/>
      <c r="E4954" s="44"/>
      <c r="F4954" s="44"/>
      <c r="G4954" s="45">
        <v>60</v>
      </c>
      <c r="H4954" s="46">
        <v>0</v>
      </c>
      <c r="I4954" s="44" t="s">
        <v>5074</v>
      </c>
      <c r="J4954" s="44" t="s">
        <v>5075</v>
      </c>
      <c r="K4954" s="44" t="s">
        <v>566</v>
      </c>
      <c r="L4954" s="44" t="s">
        <v>683</v>
      </c>
      <c r="M4954" s="44" t="s">
        <v>9445</v>
      </c>
      <c r="N4954" s="44"/>
      <c r="O4954" s="44" t="s">
        <v>9880</v>
      </c>
      <c r="P4954" s="44" t="s">
        <v>9876</v>
      </c>
      <c r="Q4954" s="44" t="s">
        <v>570</v>
      </c>
    </row>
    <row r="4955" spans="1:17" x14ac:dyDescent="0.25">
      <c r="A4955" s="44" t="s">
        <v>14483</v>
      </c>
      <c r="B4955" s="44" t="s">
        <v>14484</v>
      </c>
      <c r="C4955" s="44" t="s">
        <v>14485</v>
      </c>
      <c r="D4955" s="44"/>
      <c r="E4955" s="44"/>
      <c r="F4955" s="44"/>
      <c r="G4955" s="45">
        <v>60</v>
      </c>
      <c r="H4955" s="46">
        <v>0</v>
      </c>
      <c r="I4955" s="44" t="s">
        <v>5074</v>
      </c>
      <c r="J4955" s="44" t="s">
        <v>5075</v>
      </c>
      <c r="K4955" s="44" t="s">
        <v>566</v>
      </c>
      <c r="L4955" s="44" t="s">
        <v>683</v>
      </c>
      <c r="M4955" s="44" t="s">
        <v>1199</v>
      </c>
      <c r="N4955" s="44"/>
      <c r="O4955" s="44" t="s">
        <v>9880</v>
      </c>
      <c r="P4955" s="44" t="s">
        <v>9876</v>
      </c>
      <c r="Q4955" s="44" t="s">
        <v>570</v>
      </c>
    </row>
    <row r="4956" spans="1:17" x14ac:dyDescent="0.25">
      <c r="A4956" s="44" t="s">
        <v>14486</v>
      </c>
      <c r="B4956" s="44" t="s">
        <v>14487</v>
      </c>
      <c r="C4956" s="44" t="s">
        <v>14488</v>
      </c>
      <c r="D4956" s="44"/>
      <c r="E4956" s="44"/>
      <c r="F4956" s="44"/>
      <c r="G4956" s="45">
        <v>60</v>
      </c>
      <c r="H4956" s="46">
        <v>0</v>
      </c>
      <c r="I4956" s="44" t="s">
        <v>5074</v>
      </c>
      <c r="J4956" s="44" t="s">
        <v>5075</v>
      </c>
      <c r="K4956" s="44" t="s">
        <v>566</v>
      </c>
      <c r="L4956" s="44" t="s">
        <v>683</v>
      </c>
      <c r="M4956" s="44" t="s">
        <v>9445</v>
      </c>
      <c r="N4956" s="44"/>
      <c r="O4956" s="44" t="s">
        <v>9880</v>
      </c>
      <c r="P4956" s="44" t="s">
        <v>9876</v>
      </c>
      <c r="Q4956" s="44" t="s">
        <v>570</v>
      </c>
    </row>
    <row r="4957" spans="1:17" x14ac:dyDescent="0.25">
      <c r="A4957" s="44" t="s">
        <v>14489</v>
      </c>
      <c r="B4957" s="44" t="s">
        <v>14490</v>
      </c>
      <c r="C4957" s="44" t="s">
        <v>14491</v>
      </c>
      <c r="D4957" s="44" t="s">
        <v>74</v>
      </c>
      <c r="E4957" s="44" t="s">
        <v>9899</v>
      </c>
      <c r="F4957" s="44"/>
      <c r="G4957" s="45">
        <v>60</v>
      </c>
      <c r="H4957" s="46">
        <v>0</v>
      </c>
      <c r="I4957" s="44" t="s">
        <v>5074</v>
      </c>
      <c r="J4957" s="44" t="s">
        <v>5075</v>
      </c>
      <c r="K4957" s="44" t="s">
        <v>566</v>
      </c>
      <c r="L4957" s="44" t="s">
        <v>683</v>
      </c>
      <c r="M4957" s="44" t="s">
        <v>1068</v>
      </c>
      <c r="N4957" s="44"/>
      <c r="O4957" s="44" t="s">
        <v>9880</v>
      </c>
      <c r="P4957" s="44" t="s">
        <v>9876</v>
      </c>
      <c r="Q4957" s="44" t="s">
        <v>4245</v>
      </c>
    </row>
    <row r="4958" spans="1:17" x14ac:dyDescent="0.25">
      <c r="A4958" s="44" t="s">
        <v>14492</v>
      </c>
      <c r="B4958" s="44" t="s">
        <v>14493</v>
      </c>
      <c r="C4958" s="44" t="s">
        <v>14494</v>
      </c>
      <c r="D4958" s="44"/>
      <c r="E4958" s="44" t="s">
        <v>10891</v>
      </c>
      <c r="F4958" s="44"/>
      <c r="G4958" s="45"/>
      <c r="H4958" s="46">
        <v>0</v>
      </c>
      <c r="I4958" s="44" t="s">
        <v>5074</v>
      </c>
      <c r="J4958" s="44" t="s">
        <v>5075</v>
      </c>
      <c r="K4958" s="44" t="s">
        <v>566</v>
      </c>
      <c r="L4958" s="44" t="s">
        <v>6240</v>
      </c>
      <c r="M4958" s="44" t="s">
        <v>14495</v>
      </c>
      <c r="N4958" s="44" t="s">
        <v>14496</v>
      </c>
      <c r="O4958" s="44" t="s">
        <v>9880</v>
      </c>
      <c r="P4958" s="44" t="s">
        <v>9876</v>
      </c>
      <c r="Q4958" s="44" t="s">
        <v>570</v>
      </c>
    </row>
    <row r="4959" spans="1:17" x14ac:dyDescent="0.25">
      <c r="A4959" s="44" t="s">
        <v>14497</v>
      </c>
      <c r="B4959" s="44" t="s">
        <v>14498</v>
      </c>
      <c r="C4959" s="44" t="s">
        <v>14499</v>
      </c>
      <c r="D4959" s="44" t="s">
        <v>74</v>
      </c>
      <c r="E4959" s="44" t="s">
        <v>9899</v>
      </c>
      <c r="F4959" s="44"/>
      <c r="G4959" s="45">
        <v>60</v>
      </c>
      <c r="H4959" s="46">
        <v>0</v>
      </c>
      <c r="I4959" s="44" t="s">
        <v>5074</v>
      </c>
      <c r="J4959" s="44" t="s">
        <v>5075</v>
      </c>
      <c r="K4959" s="44" t="s">
        <v>566</v>
      </c>
      <c r="L4959" s="44" t="s">
        <v>683</v>
      </c>
      <c r="M4959" s="44" t="s">
        <v>9445</v>
      </c>
      <c r="N4959" s="44"/>
      <c r="O4959" s="44" t="s">
        <v>9880</v>
      </c>
      <c r="P4959" s="44" t="s">
        <v>9876</v>
      </c>
      <c r="Q4959" s="44" t="s">
        <v>4245</v>
      </c>
    </row>
    <row r="4960" spans="1:17" x14ac:dyDescent="0.25">
      <c r="A4960" s="44" t="s">
        <v>14500</v>
      </c>
      <c r="B4960" s="44" t="s">
        <v>14501</v>
      </c>
      <c r="C4960" s="44" t="s">
        <v>14502</v>
      </c>
      <c r="D4960" s="44"/>
      <c r="E4960" s="44"/>
      <c r="F4960" s="44"/>
      <c r="G4960" s="45">
        <v>60</v>
      </c>
      <c r="H4960" s="46">
        <v>0</v>
      </c>
      <c r="I4960" s="44" t="s">
        <v>5074</v>
      </c>
      <c r="J4960" s="44" t="s">
        <v>5075</v>
      </c>
      <c r="K4960" s="44" t="s">
        <v>566</v>
      </c>
      <c r="L4960" s="44" t="s">
        <v>683</v>
      </c>
      <c r="M4960" s="44" t="s">
        <v>6063</v>
      </c>
      <c r="N4960" s="44"/>
      <c r="O4960" s="44" t="s">
        <v>9880</v>
      </c>
      <c r="P4960" s="44" t="s">
        <v>9876</v>
      </c>
      <c r="Q4960" s="44" t="s">
        <v>570</v>
      </c>
    </row>
    <row r="4961" spans="1:17" x14ac:dyDescent="0.25">
      <c r="A4961" s="44" t="s">
        <v>14503</v>
      </c>
      <c r="B4961" s="44" t="s">
        <v>14504</v>
      </c>
      <c r="C4961" s="44" t="s">
        <v>14505</v>
      </c>
      <c r="D4961" s="44"/>
      <c r="E4961" s="44" t="s">
        <v>10891</v>
      </c>
      <c r="F4961" s="44"/>
      <c r="G4961" s="45"/>
      <c r="H4961" s="46">
        <v>0</v>
      </c>
      <c r="I4961" s="44" t="s">
        <v>5074</v>
      </c>
      <c r="J4961" s="44" t="s">
        <v>5075</v>
      </c>
      <c r="K4961" s="44" t="s">
        <v>566</v>
      </c>
      <c r="L4961" s="44" t="s">
        <v>6240</v>
      </c>
      <c r="M4961" s="44" t="s">
        <v>14506</v>
      </c>
      <c r="N4961" s="44" t="s">
        <v>14507</v>
      </c>
      <c r="O4961" s="44" t="s">
        <v>9880</v>
      </c>
      <c r="P4961" s="44" t="s">
        <v>9876</v>
      </c>
      <c r="Q4961" s="44" t="s">
        <v>570</v>
      </c>
    </row>
    <row r="4962" spans="1:17" x14ac:dyDescent="0.25">
      <c r="A4962" s="44" t="s">
        <v>14508</v>
      </c>
      <c r="B4962" s="44" t="s">
        <v>14509</v>
      </c>
      <c r="C4962" s="44" t="s">
        <v>14510</v>
      </c>
      <c r="D4962" s="44"/>
      <c r="E4962" s="44" t="s">
        <v>9899</v>
      </c>
      <c r="F4962" s="44" t="s">
        <v>14511</v>
      </c>
      <c r="G4962" s="45">
        <v>60</v>
      </c>
      <c r="H4962" s="46">
        <v>0</v>
      </c>
      <c r="I4962" s="44" t="s">
        <v>699</v>
      </c>
      <c r="J4962" s="44" t="s">
        <v>700</v>
      </c>
      <c r="K4962" s="44" t="s">
        <v>566</v>
      </c>
      <c r="L4962" s="44" t="s">
        <v>3779</v>
      </c>
      <c r="M4962" s="44" t="s">
        <v>702</v>
      </c>
      <c r="N4962" s="44"/>
      <c r="O4962" s="44" t="s">
        <v>9880</v>
      </c>
      <c r="P4962" s="44" t="s">
        <v>9876</v>
      </c>
      <c r="Q4962" s="44" t="s">
        <v>570</v>
      </c>
    </row>
    <row r="4963" spans="1:17" x14ac:dyDescent="0.25">
      <c r="A4963" s="44" t="s">
        <v>14512</v>
      </c>
      <c r="B4963" s="44" t="s">
        <v>14513</v>
      </c>
      <c r="C4963" s="44" t="s">
        <v>14514</v>
      </c>
      <c r="D4963" s="44"/>
      <c r="E4963" s="44" t="s">
        <v>9878</v>
      </c>
      <c r="F4963" s="44" t="s">
        <v>14515</v>
      </c>
      <c r="G4963" s="45">
        <v>60</v>
      </c>
      <c r="H4963" s="46">
        <v>0</v>
      </c>
      <c r="I4963" s="44" t="s">
        <v>617</v>
      </c>
      <c r="J4963" s="44" t="s">
        <v>618</v>
      </c>
      <c r="K4963" s="44" t="s">
        <v>566</v>
      </c>
      <c r="L4963" s="44" t="s">
        <v>14516</v>
      </c>
      <c r="M4963" s="44" t="s">
        <v>644</v>
      </c>
      <c r="N4963" s="44"/>
      <c r="O4963" s="44" t="s">
        <v>9880</v>
      </c>
      <c r="P4963" s="44" t="s">
        <v>9876</v>
      </c>
      <c r="Q4963" s="44" t="s">
        <v>570</v>
      </c>
    </row>
    <row r="4964" spans="1:17" x14ac:dyDescent="0.25">
      <c r="A4964" s="44" t="s">
        <v>14517</v>
      </c>
      <c r="B4964" s="44" t="s">
        <v>14518</v>
      </c>
      <c r="C4964" s="44" t="s">
        <v>14519</v>
      </c>
      <c r="D4964" s="44"/>
      <c r="E4964" s="44" t="s">
        <v>9878</v>
      </c>
      <c r="F4964" s="44" t="s">
        <v>14520</v>
      </c>
      <c r="G4964" s="45">
        <v>60</v>
      </c>
      <c r="H4964" s="46">
        <v>0</v>
      </c>
      <c r="I4964" s="44" t="s">
        <v>617</v>
      </c>
      <c r="J4964" s="44" t="s">
        <v>618</v>
      </c>
      <c r="K4964" s="44" t="s">
        <v>566</v>
      </c>
      <c r="L4964" s="44" t="s">
        <v>978</v>
      </c>
      <c r="M4964" s="44" t="s">
        <v>644</v>
      </c>
      <c r="N4964" s="44" t="s">
        <v>14521</v>
      </c>
      <c r="O4964" s="44" t="s">
        <v>9880</v>
      </c>
      <c r="P4964" s="44" t="s">
        <v>9876</v>
      </c>
      <c r="Q4964" s="44" t="s">
        <v>570</v>
      </c>
    </row>
    <row r="4965" spans="1:17" x14ac:dyDescent="0.25">
      <c r="A4965" s="44" t="s">
        <v>14522</v>
      </c>
      <c r="B4965" s="44" t="s">
        <v>14523</v>
      </c>
      <c r="C4965" s="44" t="s">
        <v>14524</v>
      </c>
      <c r="D4965" s="44"/>
      <c r="E4965" s="44" t="s">
        <v>14525</v>
      </c>
      <c r="F4965" s="44" t="s">
        <v>14526</v>
      </c>
      <c r="G4965" s="45">
        <v>60</v>
      </c>
      <c r="H4965" s="46">
        <v>0</v>
      </c>
      <c r="I4965" s="44" t="s">
        <v>671</v>
      </c>
      <c r="J4965" s="44" t="s">
        <v>672</v>
      </c>
      <c r="K4965" s="44" t="s">
        <v>566</v>
      </c>
      <c r="L4965" s="44" t="s">
        <v>567</v>
      </c>
      <c r="M4965" s="44" t="s">
        <v>766</v>
      </c>
      <c r="N4965" s="44" t="s">
        <v>3156</v>
      </c>
      <c r="O4965" s="44" t="s">
        <v>9880</v>
      </c>
      <c r="P4965" s="44" t="s">
        <v>9876</v>
      </c>
      <c r="Q4965" s="44" t="s">
        <v>570</v>
      </c>
    </row>
    <row r="4966" spans="1:17" x14ac:dyDescent="0.25">
      <c r="A4966" s="44" t="s">
        <v>14527</v>
      </c>
      <c r="B4966" s="44" t="s">
        <v>14528</v>
      </c>
      <c r="C4966" s="44" t="s">
        <v>14529</v>
      </c>
      <c r="D4966" s="44"/>
      <c r="E4966" s="44" t="s">
        <v>14525</v>
      </c>
      <c r="F4966" s="44" t="s">
        <v>74</v>
      </c>
      <c r="G4966" s="45">
        <v>60</v>
      </c>
      <c r="H4966" s="46">
        <v>0</v>
      </c>
      <c r="I4966" s="44" t="s">
        <v>671</v>
      </c>
      <c r="J4966" s="44" t="s">
        <v>672</v>
      </c>
      <c r="K4966" s="44" t="s">
        <v>566</v>
      </c>
      <c r="L4966" s="44" t="s">
        <v>567</v>
      </c>
      <c r="M4966" s="44" t="s">
        <v>667</v>
      </c>
      <c r="N4966" s="44"/>
      <c r="O4966" s="44" t="s">
        <v>9880</v>
      </c>
      <c r="P4966" s="44" t="s">
        <v>9876</v>
      </c>
      <c r="Q4966" s="44" t="s">
        <v>570</v>
      </c>
    </row>
    <row r="4967" spans="1:17" x14ac:dyDescent="0.25">
      <c r="A4967" s="44" t="s">
        <v>14530</v>
      </c>
      <c r="B4967" s="44" t="s">
        <v>14531</v>
      </c>
      <c r="C4967" s="44" t="s">
        <v>14532</v>
      </c>
      <c r="D4967" s="44"/>
      <c r="E4967" s="44" t="s">
        <v>9899</v>
      </c>
      <c r="F4967" s="44" t="s">
        <v>14533</v>
      </c>
      <c r="G4967" s="45">
        <v>60</v>
      </c>
      <c r="H4967" s="46">
        <v>0</v>
      </c>
      <c r="I4967" s="44" t="s">
        <v>699</v>
      </c>
      <c r="J4967" s="44" t="s">
        <v>700</v>
      </c>
      <c r="K4967" s="44" t="s">
        <v>566</v>
      </c>
      <c r="L4967" s="44" t="s">
        <v>4994</v>
      </c>
      <c r="M4967" s="44" t="s">
        <v>702</v>
      </c>
      <c r="N4967" s="44"/>
      <c r="O4967" s="44" t="s">
        <v>9880</v>
      </c>
      <c r="P4967" s="44" t="s">
        <v>9876</v>
      </c>
      <c r="Q4967" s="44" t="s">
        <v>570</v>
      </c>
    </row>
    <row r="4968" spans="1:17" x14ac:dyDescent="0.25">
      <c r="A4968" s="44" t="s">
        <v>14534</v>
      </c>
      <c r="B4968" s="44" t="s">
        <v>14535</v>
      </c>
      <c r="C4968" s="44" t="s">
        <v>14536</v>
      </c>
      <c r="D4968" s="44"/>
      <c r="E4968" s="44" t="s">
        <v>9899</v>
      </c>
      <c r="F4968" s="44" t="s">
        <v>14537</v>
      </c>
      <c r="G4968" s="45">
        <v>60</v>
      </c>
      <c r="H4968" s="46">
        <v>0</v>
      </c>
      <c r="I4968" s="44" t="s">
        <v>699</v>
      </c>
      <c r="J4968" s="44" t="s">
        <v>700</v>
      </c>
      <c r="K4968" s="44" t="s">
        <v>566</v>
      </c>
      <c r="L4968" s="44" t="s">
        <v>3659</v>
      </c>
      <c r="M4968" s="44" t="s">
        <v>702</v>
      </c>
      <c r="N4968" s="44"/>
      <c r="O4968" s="44" t="s">
        <v>9880</v>
      </c>
      <c r="P4968" s="44" t="s">
        <v>9876</v>
      </c>
      <c r="Q4968" s="44" t="s">
        <v>570</v>
      </c>
    </row>
    <row r="4969" spans="1:17" x14ac:dyDescent="0.25">
      <c r="A4969" s="44" t="s">
        <v>14538</v>
      </c>
      <c r="B4969" s="44" t="s">
        <v>14539</v>
      </c>
      <c r="C4969" s="44" t="s">
        <v>14540</v>
      </c>
      <c r="D4969" s="44"/>
      <c r="E4969" s="44" t="s">
        <v>9899</v>
      </c>
      <c r="F4969" s="44" t="s">
        <v>14541</v>
      </c>
      <c r="G4969" s="45">
        <v>60</v>
      </c>
      <c r="H4969" s="46">
        <v>0</v>
      </c>
      <c r="I4969" s="44" t="s">
        <v>699</v>
      </c>
      <c r="J4969" s="44" t="s">
        <v>700</v>
      </c>
      <c r="K4969" s="44" t="s">
        <v>566</v>
      </c>
      <c r="L4969" s="44" t="s">
        <v>1203</v>
      </c>
      <c r="M4969" s="44" t="s">
        <v>702</v>
      </c>
      <c r="N4969" s="44"/>
      <c r="O4969" s="44" t="s">
        <v>9880</v>
      </c>
      <c r="P4969" s="44" t="s">
        <v>9876</v>
      </c>
      <c r="Q4969" s="44" t="s">
        <v>570</v>
      </c>
    </row>
    <row r="4970" spans="1:17" x14ac:dyDescent="0.25">
      <c r="A4970" s="44" t="s">
        <v>14542</v>
      </c>
      <c r="B4970" s="44" t="s">
        <v>14543</v>
      </c>
      <c r="C4970" s="44" t="s">
        <v>14544</v>
      </c>
      <c r="D4970" s="44"/>
      <c r="E4970" s="44"/>
      <c r="F4970" s="44" t="s">
        <v>10063</v>
      </c>
      <c r="G4970" s="45"/>
      <c r="H4970" s="46">
        <v>0</v>
      </c>
      <c r="I4970" s="44" t="s">
        <v>699</v>
      </c>
      <c r="J4970" s="44" t="s">
        <v>700</v>
      </c>
      <c r="K4970" s="44" t="s">
        <v>566</v>
      </c>
      <c r="L4970" s="44" t="s">
        <v>3364</v>
      </c>
      <c r="M4970" s="44" t="s">
        <v>702</v>
      </c>
      <c r="N4970" s="44"/>
      <c r="O4970" s="44" t="s">
        <v>9880</v>
      </c>
      <c r="P4970" s="44" t="s">
        <v>9876</v>
      </c>
      <c r="Q4970" s="44" t="s">
        <v>570</v>
      </c>
    </row>
    <row r="4971" spans="1:17" x14ac:dyDescent="0.25">
      <c r="A4971" s="44" t="s">
        <v>14545</v>
      </c>
      <c r="B4971" s="44" t="s">
        <v>14546</v>
      </c>
      <c r="C4971" s="44" t="s">
        <v>14547</v>
      </c>
      <c r="D4971" s="44"/>
      <c r="E4971" s="44" t="s">
        <v>574</v>
      </c>
      <c r="F4971" s="44" t="s">
        <v>14548</v>
      </c>
      <c r="G4971" s="45"/>
      <c r="H4971" s="46">
        <v>0</v>
      </c>
      <c r="I4971" s="44" t="s">
        <v>789</v>
      </c>
      <c r="J4971" s="44" t="s">
        <v>790</v>
      </c>
      <c r="K4971" s="44" t="s">
        <v>566</v>
      </c>
      <c r="L4971" s="44" t="s">
        <v>567</v>
      </c>
      <c r="M4971" s="44" t="s">
        <v>659</v>
      </c>
      <c r="N4971" s="44"/>
      <c r="O4971" s="44" t="s">
        <v>14545</v>
      </c>
      <c r="P4971" s="44" t="s">
        <v>14546</v>
      </c>
      <c r="Q4971" s="44" t="s">
        <v>570</v>
      </c>
    </row>
    <row r="4972" spans="1:17" x14ac:dyDescent="0.25">
      <c r="A4972" s="44" t="s">
        <v>14549</v>
      </c>
      <c r="B4972" s="44" t="s">
        <v>7830</v>
      </c>
      <c r="O4972" t="s">
        <v>7828</v>
      </c>
      <c r="P4972" t="s">
        <v>7827</v>
      </c>
    </row>
    <row r="4973" spans="1:17" x14ac:dyDescent="0.25">
      <c r="A4973" s="44" t="s">
        <v>14550</v>
      </c>
      <c r="B4973" s="44" t="s">
        <v>7830</v>
      </c>
      <c r="O4973" t="s">
        <v>7828</v>
      </c>
      <c r="P4973" t="s">
        <v>7827</v>
      </c>
    </row>
    <row r="4974" spans="1:17" x14ac:dyDescent="0.25">
      <c r="A4974" s="44" t="s">
        <v>14551</v>
      </c>
      <c r="B4974" s="44" t="s">
        <v>7830</v>
      </c>
      <c r="O4974" t="s">
        <v>7828</v>
      </c>
      <c r="P4974" t="s">
        <v>7827</v>
      </c>
    </row>
    <row r="4975" spans="1:17" x14ac:dyDescent="0.25">
      <c r="A4975" s="44" t="s">
        <v>14551</v>
      </c>
      <c r="B4975" s="44" t="s">
        <v>7830</v>
      </c>
      <c r="O4975" t="s">
        <v>7828</v>
      </c>
      <c r="P4975" t="s">
        <v>7827</v>
      </c>
    </row>
    <row r="4976" spans="1:17" x14ac:dyDescent="0.25">
      <c r="A4976" s="44" t="s">
        <v>14552</v>
      </c>
      <c r="B4976" s="44" t="s">
        <v>7830</v>
      </c>
      <c r="O4976" t="s">
        <v>7828</v>
      </c>
      <c r="P4976" t="s">
        <v>7827</v>
      </c>
    </row>
    <row r="4977" spans="1:16" x14ac:dyDescent="0.25">
      <c r="A4977" s="44" t="s">
        <v>14553</v>
      </c>
      <c r="B4977" s="44" t="s">
        <v>7830</v>
      </c>
      <c r="O4977" t="s">
        <v>7828</v>
      </c>
      <c r="P4977" t="s">
        <v>7827</v>
      </c>
    </row>
    <row r="4978" spans="1:16" x14ac:dyDescent="0.25">
      <c r="A4978" s="44" t="s">
        <v>14550</v>
      </c>
      <c r="B4978" s="44" t="s">
        <v>7830</v>
      </c>
      <c r="O4978" t="s">
        <v>7828</v>
      </c>
      <c r="P4978" t="s">
        <v>7827</v>
      </c>
    </row>
    <row r="4979" spans="1:16" x14ac:dyDescent="0.25">
      <c r="A4979" s="44" t="s">
        <v>14552</v>
      </c>
      <c r="B4979" s="44" t="s">
        <v>7830</v>
      </c>
      <c r="O4979" t="s">
        <v>7828</v>
      </c>
      <c r="P4979" t="s">
        <v>7827</v>
      </c>
    </row>
    <row r="4980" spans="1:16" x14ac:dyDescent="0.25">
      <c r="A4980" s="44" t="s">
        <v>14549</v>
      </c>
      <c r="B4980" s="44" t="s">
        <v>7830</v>
      </c>
      <c r="O4980" t="s">
        <v>7828</v>
      </c>
      <c r="P4980" t="s">
        <v>7827</v>
      </c>
    </row>
    <row r="4981" spans="1:16" x14ac:dyDescent="0.25">
      <c r="A4981" s="64" t="s">
        <v>15381</v>
      </c>
      <c r="B4981" s="64" t="s">
        <v>580</v>
      </c>
      <c r="O4981" t="s">
        <v>512</v>
      </c>
      <c r="P4981" s="64" t="s">
        <v>513</v>
      </c>
    </row>
    <row r="4982" spans="1:16" x14ac:dyDescent="0.25">
      <c r="A4982" s="64" t="s">
        <v>15382</v>
      </c>
      <c r="B4982" s="64" t="s">
        <v>572</v>
      </c>
      <c r="O4982" t="s">
        <v>512</v>
      </c>
      <c r="P4982" s="64" t="s">
        <v>513</v>
      </c>
    </row>
    <row r="4983" spans="1:16" x14ac:dyDescent="0.25">
      <c r="A4983" s="64" t="s">
        <v>15383</v>
      </c>
      <c r="B4983" s="64" t="s">
        <v>588</v>
      </c>
      <c r="O4983" t="s">
        <v>512</v>
      </c>
      <c r="P4983" s="64" t="s">
        <v>513</v>
      </c>
    </row>
    <row r="4984" spans="1:16" x14ac:dyDescent="0.25">
      <c r="A4984" s="64" t="s">
        <v>15384</v>
      </c>
      <c r="B4984" s="64" t="s">
        <v>513</v>
      </c>
      <c r="O4984" t="s">
        <v>512</v>
      </c>
      <c r="P4984" s="64" t="s">
        <v>513</v>
      </c>
    </row>
    <row r="4985" spans="1:16" x14ac:dyDescent="0.25">
      <c r="A4985" s="64" t="s">
        <v>15385</v>
      </c>
      <c r="B4985" s="64" t="s">
        <v>56</v>
      </c>
      <c r="O4985" t="s">
        <v>17209</v>
      </c>
      <c r="P4985" s="64" t="s">
        <v>42</v>
      </c>
    </row>
    <row r="4986" spans="1:16" x14ac:dyDescent="0.25">
      <c r="A4986" s="64" t="s">
        <v>15386</v>
      </c>
      <c r="B4986" s="64" t="s">
        <v>46</v>
      </c>
      <c r="O4986" t="s">
        <v>17209</v>
      </c>
      <c r="P4986" s="64" t="s">
        <v>42</v>
      </c>
    </row>
    <row r="4987" spans="1:16" x14ac:dyDescent="0.25">
      <c r="A4987" s="64" t="s">
        <v>15387</v>
      </c>
      <c r="B4987" s="64" t="s">
        <v>1422</v>
      </c>
      <c r="O4987" t="s">
        <v>17209</v>
      </c>
      <c r="P4987" s="64" t="s">
        <v>42</v>
      </c>
    </row>
    <row r="4988" spans="1:16" x14ac:dyDescent="0.25">
      <c r="A4988" s="64" t="s">
        <v>15388</v>
      </c>
      <c r="B4988" s="64" t="s">
        <v>1425</v>
      </c>
      <c r="O4988" t="s">
        <v>17209</v>
      </c>
      <c r="P4988" s="64" t="s">
        <v>42</v>
      </c>
    </row>
    <row r="4989" spans="1:16" x14ac:dyDescent="0.25">
      <c r="A4989" s="64" t="s">
        <v>15389</v>
      </c>
      <c r="B4989" s="64" t="s">
        <v>1428</v>
      </c>
      <c r="O4989" t="s">
        <v>17209</v>
      </c>
      <c r="P4989" s="64" t="s">
        <v>42</v>
      </c>
    </row>
    <row r="4990" spans="1:16" x14ac:dyDescent="0.25">
      <c r="A4990" s="64" t="s">
        <v>15390</v>
      </c>
      <c r="B4990" s="64" t="s">
        <v>52</v>
      </c>
      <c r="O4990" t="s">
        <v>17209</v>
      </c>
      <c r="P4990" s="64" t="s">
        <v>42</v>
      </c>
    </row>
    <row r="4991" spans="1:16" x14ac:dyDescent="0.25">
      <c r="A4991" s="64" t="s">
        <v>15391</v>
      </c>
      <c r="B4991" s="64" t="s">
        <v>1347</v>
      </c>
      <c r="O4991" t="s">
        <v>17209</v>
      </c>
      <c r="P4991" s="64" t="s">
        <v>42</v>
      </c>
    </row>
    <row r="4992" spans="1:16" x14ac:dyDescent="0.25">
      <c r="A4992" s="64" t="s">
        <v>15392</v>
      </c>
      <c r="B4992" s="64" t="s">
        <v>1350</v>
      </c>
      <c r="O4992" t="s">
        <v>17209</v>
      </c>
      <c r="P4992" s="64" t="s">
        <v>42</v>
      </c>
    </row>
    <row r="4993" spans="1:16" x14ac:dyDescent="0.25">
      <c r="A4993" s="64" t="s">
        <v>15393</v>
      </c>
      <c r="B4993" s="64" t="s">
        <v>1356</v>
      </c>
      <c r="O4993" t="s">
        <v>17209</v>
      </c>
      <c r="P4993" s="64" t="s">
        <v>42</v>
      </c>
    </row>
    <row r="4994" spans="1:16" x14ac:dyDescent="0.25">
      <c r="A4994" s="64" t="s">
        <v>15394</v>
      </c>
      <c r="B4994" s="64" t="s">
        <v>1359</v>
      </c>
      <c r="O4994" t="s">
        <v>17209</v>
      </c>
      <c r="P4994" s="64" t="s">
        <v>42</v>
      </c>
    </row>
    <row r="4995" spans="1:16" x14ac:dyDescent="0.25">
      <c r="A4995" s="64" t="s">
        <v>15395</v>
      </c>
      <c r="B4995" s="64" t="s">
        <v>1371</v>
      </c>
      <c r="O4995" t="s">
        <v>17209</v>
      </c>
      <c r="P4995" s="64" t="s">
        <v>42</v>
      </c>
    </row>
    <row r="4996" spans="1:16" x14ac:dyDescent="0.25">
      <c r="A4996" s="64" t="s">
        <v>15396</v>
      </c>
      <c r="B4996" s="64" t="s">
        <v>1374</v>
      </c>
      <c r="O4996" t="s">
        <v>17209</v>
      </c>
      <c r="P4996" s="64" t="s">
        <v>42</v>
      </c>
    </row>
    <row r="4997" spans="1:16" x14ac:dyDescent="0.25">
      <c r="A4997" s="64" t="s">
        <v>15397</v>
      </c>
      <c r="B4997" s="64" t="s">
        <v>1385</v>
      </c>
      <c r="O4997" t="s">
        <v>17209</v>
      </c>
      <c r="P4997" s="64" t="s">
        <v>42</v>
      </c>
    </row>
    <row r="4998" spans="1:16" x14ac:dyDescent="0.25">
      <c r="A4998" s="64" t="s">
        <v>15398</v>
      </c>
      <c r="B4998" s="64" t="s">
        <v>2469</v>
      </c>
      <c r="O4998" t="s">
        <v>17209</v>
      </c>
      <c r="P4998" s="64" t="s">
        <v>42</v>
      </c>
    </row>
    <row r="4999" spans="1:16" x14ac:dyDescent="0.25">
      <c r="A4999" s="64" t="s">
        <v>15399</v>
      </c>
      <c r="B4999" s="64" t="s">
        <v>68</v>
      </c>
      <c r="O4999" t="s">
        <v>17210</v>
      </c>
      <c r="P4999" s="64" t="s">
        <v>66</v>
      </c>
    </row>
    <row r="5000" spans="1:16" x14ac:dyDescent="0.25">
      <c r="A5000" s="64" t="s">
        <v>15400</v>
      </c>
      <c r="B5000" s="64" t="s">
        <v>2024</v>
      </c>
      <c r="O5000" t="s">
        <v>17210</v>
      </c>
      <c r="P5000" s="64" t="s">
        <v>66</v>
      </c>
    </row>
    <row r="5001" spans="1:16" x14ac:dyDescent="0.25">
      <c r="A5001" s="64" t="s">
        <v>15401</v>
      </c>
      <c r="B5001" s="64" t="s">
        <v>2047</v>
      </c>
      <c r="O5001" t="s">
        <v>17210</v>
      </c>
      <c r="P5001" s="64" t="s">
        <v>66</v>
      </c>
    </row>
    <row r="5002" spans="1:16" x14ac:dyDescent="0.25">
      <c r="A5002" s="64" t="s">
        <v>15402</v>
      </c>
      <c r="B5002" s="64" t="s">
        <v>2080</v>
      </c>
      <c r="O5002" t="s">
        <v>17210</v>
      </c>
      <c r="P5002" s="64" t="s">
        <v>66</v>
      </c>
    </row>
    <row r="5003" spans="1:16" x14ac:dyDescent="0.25">
      <c r="A5003" s="64" t="s">
        <v>15403</v>
      </c>
      <c r="B5003" s="64" t="s">
        <v>2139</v>
      </c>
      <c r="O5003" t="s">
        <v>17210</v>
      </c>
      <c r="P5003" s="64" t="s">
        <v>66</v>
      </c>
    </row>
    <row r="5004" spans="1:16" x14ac:dyDescent="0.25">
      <c r="A5004" s="64" t="s">
        <v>15404</v>
      </c>
      <c r="B5004" s="64" t="s">
        <v>44</v>
      </c>
      <c r="O5004" t="s">
        <v>17209</v>
      </c>
      <c r="P5004" s="64" t="s">
        <v>42</v>
      </c>
    </row>
    <row r="5005" spans="1:16" x14ac:dyDescent="0.25">
      <c r="A5005" s="64" t="s">
        <v>15405</v>
      </c>
      <c r="B5005" s="64" t="s">
        <v>1395</v>
      </c>
      <c r="O5005" t="s">
        <v>17209</v>
      </c>
      <c r="P5005" s="64" t="s">
        <v>42</v>
      </c>
    </row>
    <row r="5006" spans="1:16" x14ac:dyDescent="0.25">
      <c r="A5006" s="64" t="s">
        <v>15406</v>
      </c>
      <c r="B5006" s="64" t="s">
        <v>1398</v>
      </c>
      <c r="O5006" t="s">
        <v>17209</v>
      </c>
      <c r="P5006" s="64" t="s">
        <v>42</v>
      </c>
    </row>
    <row r="5007" spans="1:16" x14ac:dyDescent="0.25">
      <c r="A5007" s="64" t="s">
        <v>15407</v>
      </c>
      <c r="B5007" s="64" t="s">
        <v>1401</v>
      </c>
      <c r="O5007" t="s">
        <v>17209</v>
      </c>
      <c r="P5007" s="64" t="s">
        <v>42</v>
      </c>
    </row>
    <row r="5008" spans="1:16" x14ac:dyDescent="0.25">
      <c r="A5008" s="64" t="s">
        <v>15408</v>
      </c>
      <c r="B5008" s="64" t="s">
        <v>1404</v>
      </c>
      <c r="O5008" t="s">
        <v>17209</v>
      </c>
      <c r="P5008" s="64" t="s">
        <v>42</v>
      </c>
    </row>
    <row r="5009" spans="1:16" x14ac:dyDescent="0.25">
      <c r="A5009" s="64" t="s">
        <v>15409</v>
      </c>
      <c r="B5009" s="64" t="s">
        <v>1407</v>
      </c>
      <c r="O5009" t="s">
        <v>17209</v>
      </c>
      <c r="P5009" s="64" t="s">
        <v>42</v>
      </c>
    </row>
    <row r="5010" spans="1:16" x14ac:dyDescent="0.25">
      <c r="A5010" s="64" t="s">
        <v>15410</v>
      </c>
      <c r="B5010" s="64" t="s">
        <v>1410</v>
      </c>
      <c r="O5010" t="s">
        <v>17209</v>
      </c>
      <c r="P5010" s="64" t="s">
        <v>42</v>
      </c>
    </row>
    <row r="5011" spans="1:16" x14ac:dyDescent="0.25">
      <c r="A5011" s="64" t="s">
        <v>15411</v>
      </c>
      <c r="B5011" s="64" t="s">
        <v>1413</v>
      </c>
      <c r="O5011" t="s">
        <v>17209</v>
      </c>
      <c r="P5011" s="64" t="s">
        <v>42</v>
      </c>
    </row>
    <row r="5012" spans="1:16" x14ac:dyDescent="0.25">
      <c r="A5012" s="64" t="s">
        <v>15412</v>
      </c>
      <c r="B5012" s="64" t="s">
        <v>1416</v>
      </c>
      <c r="O5012" t="s">
        <v>17209</v>
      </c>
      <c r="P5012" s="64" t="s">
        <v>42</v>
      </c>
    </row>
    <row r="5013" spans="1:16" x14ac:dyDescent="0.25">
      <c r="A5013" s="64" t="s">
        <v>15413</v>
      </c>
      <c r="B5013" s="64" t="s">
        <v>1419</v>
      </c>
      <c r="O5013" t="s">
        <v>17209</v>
      </c>
      <c r="P5013" s="64" t="s">
        <v>42</v>
      </c>
    </row>
    <row r="5014" spans="1:16" x14ac:dyDescent="0.25">
      <c r="A5014" s="64" t="s">
        <v>15414</v>
      </c>
      <c r="B5014" s="64" t="s">
        <v>1431</v>
      </c>
      <c r="O5014" t="s">
        <v>17209</v>
      </c>
      <c r="P5014" s="64" t="s">
        <v>42</v>
      </c>
    </row>
    <row r="5015" spans="1:16" x14ac:dyDescent="0.25">
      <c r="A5015" s="64" t="s">
        <v>15415</v>
      </c>
      <c r="B5015" s="64" t="s">
        <v>1434</v>
      </c>
      <c r="O5015" t="s">
        <v>17209</v>
      </c>
      <c r="P5015" s="64" t="s">
        <v>42</v>
      </c>
    </row>
    <row r="5016" spans="1:16" x14ac:dyDescent="0.25">
      <c r="A5016" s="64" t="s">
        <v>15416</v>
      </c>
      <c r="B5016" s="64" t="s">
        <v>1437</v>
      </c>
      <c r="O5016" t="s">
        <v>17209</v>
      </c>
      <c r="P5016" s="64" t="s">
        <v>42</v>
      </c>
    </row>
    <row r="5017" spans="1:16" x14ac:dyDescent="0.25">
      <c r="A5017" s="64" t="s">
        <v>15417</v>
      </c>
      <c r="B5017" s="64" t="s">
        <v>1440</v>
      </c>
      <c r="O5017" t="s">
        <v>17209</v>
      </c>
      <c r="P5017" s="64" t="s">
        <v>42</v>
      </c>
    </row>
    <row r="5018" spans="1:16" x14ac:dyDescent="0.25">
      <c r="A5018" s="64" t="s">
        <v>15418</v>
      </c>
      <c r="B5018" s="64" t="s">
        <v>1443</v>
      </c>
      <c r="O5018" t="s">
        <v>17209</v>
      </c>
      <c r="P5018" s="64" t="s">
        <v>42</v>
      </c>
    </row>
    <row r="5019" spans="1:16" x14ac:dyDescent="0.25">
      <c r="A5019" s="64" t="s">
        <v>15419</v>
      </c>
      <c r="B5019" s="64" t="s">
        <v>1446</v>
      </c>
      <c r="O5019" t="s">
        <v>17209</v>
      </c>
      <c r="P5019" s="64" t="s">
        <v>42</v>
      </c>
    </row>
    <row r="5020" spans="1:16" x14ac:dyDescent="0.25">
      <c r="A5020" s="64" t="s">
        <v>15420</v>
      </c>
      <c r="B5020" s="64" t="s">
        <v>1449</v>
      </c>
      <c r="O5020" t="s">
        <v>17209</v>
      </c>
      <c r="P5020" s="64" t="s">
        <v>42</v>
      </c>
    </row>
    <row r="5021" spans="1:16" x14ac:dyDescent="0.25">
      <c r="A5021" s="64" t="s">
        <v>15421</v>
      </c>
      <c r="B5021" s="64" t="s">
        <v>58</v>
      </c>
      <c r="O5021" t="s">
        <v>17209</v>
      </c>
      <c r="P5021" s="64" t="s">
        <v>42</v>
      </c>
    </row>
    <row r="5022" spans="1:16" x14ac:dyDescent="0.25">
      <c r="A5022" s="64" t="s">
        <v>15422</v>
      </c>
      <c r="B5022" s="64" t="s">
        <v>1353</v>
      </c>
      <c r="O5022" t="s">
        <v>17209</v>
      </c>
      <c r="P5022" s="64" t="s">
        <v>42</v>
      </c>
    </row>
    <row r="5023" spans="1:16" x14ac:dyDescent="0.25">
      <c r="A5023" s="64" t="s">
        <v>15423</v>
      </c>
      <c r="B5023" s="64" t="s">
        <v>1362</v>
      </c>
      <c r="O5023" t="s">
        <v>17209</v>
      </c>
      <c r="P5023" s="64" t="s">
        <v>42</v>
      </c>
    </row>
    <row r="5024" spans="1:16" x14ac:dyDescent="0.25">
      <c r="A5024" s="64" t="s">
        <v>15424</v>
      </c>
      <c r="B5024" s="64" t="s">
        <v>1365</v>
      </c>
      <c r="O5024" t="s">
        <v>17209</v>
      </c>
      <c r="P5024" s="64" t="s">
        <v>42</v>
      </c>
    </row>
    <row r="5025" spans="1:16" x14ac:dyDescent="0.25">
      <c r="A5025" s="64" t="s">
        <v>15425</v>
      </c>
      <c r="B5025" s="64" t="s">
        <v>1368</v>
      </c>
      <c r="O5025" t="s">
        <v>17209</v>
      </c>
      <c r="P5025" s="64" t="s">
        <v>42</v>
      </c>
    </row>
    <row r="5026" spans="1:16" x14ac:dyDescent="0.25">
      <c r="A5026" s="64" t="s">
        <v>15426</v>
      </c>
      <c r="B5026" s="64" t="s">
        <v>1378</v>
      </c>
      <c r="O5026" t="s">
        <v>17209</v>
      </c>
      <c r="P5026" s="64" t="s">
        <v>42</v>
      </c>
    </row>
    <row r="5027" spans="1:16" x14ac:dyDescent="0.25">
      <c r="A5027" s="64" t="s">
        <v>15427</v>
      </c>
      <c r="B5027" s="64" t="s">
        <v>1381</v>
      </c>
      <c r="O5027" t="s">
        <v>17209</v>
      </c>
      <c r="P5027" s="64" t="s">
        <v>42</v>
      </c>
    </row>
    <row r="5028" spans="1:16" x14ac:dyDescent="0.25">
      <c r="A5028" s="64" t="s">
        <v>15428</v>
      </c>
      <c r="B5028" s="64" t="s">
        <v>1389</v>
      </c>
      <c r="O5028" t="s">
        <v>17209</v>
      </c>
      <c r="P5028" s="64" t="s">
        <v>42</v>
      </c>
    </row>
    <row r="5029" spans="1:16" x14ac:dyDescent="0.25">
      <c r="A5029" s="64" t="s">
        <v>15429</v>
      </c>
      <c r="B5029" s="64" t="s">
        <v>1392</v>
      </c>
      <c r="O5029" t="s">
        <v>17209</v>
      </c>
      <c r="P5029" s="64" t="s">
        <v>42</v>
      </c>
    </row>
    <row r="5030" spans="1:16" x14ac:dyDescent="0.25">
      <c r="A5030" s="64" t="s">
        <v>15430</v>
      </c>
      <c r="B5030" s="64" t="s">
        <v>54</v>
      </c>
      <c r="O5030" t="s">
        <v>17209</v>
      </c>
      <c r="P5030" s="64" t="s">
        <v>42</v>
      </c>
    </row>
    <row r="5031" spans="1:16" x14ac:dyDescent="0.25">
      <c r="A5031" s="64" t="s">
        <v>15431</v>
      </c>
      <c r="B5031" s="64" t="s">
        <v>2318</v>
      </c>
      <c r="O5031" t="s">
        <v>17209</v>
      </c>
      <c r="P5031" s="64" t="s">
        <v>42</v>
      </c>
    </row>
    <row r="5032" spans="1:16" x14ac:dyDescent="0.25">
      <c r="A5032" s="64" t="s">
        <v>15432</v>
      </c>
      <c r="B5032" s="64" t="s">
        <v>2322</v>
      </c>
      <c r="O5032" t="s">
        <v>17209</v>
      </c>
      <c r="P5032" s="64" t="s">
        <v>42</v>
      </c>
    </row>
    <row r="5033" spans="1:16" x14ac:dyDescent="0.25">
      <c r="A5033" s="64" t="s">
        <v>15433</v>
      </c>
      <c r="B5033" s="64" t="s">
        <v>2356</v>
      </c>
      <c r="O5033" t="s">
        <v>17209</v>
      </c>
      <c r="P5033" s="64" t="s">
        <v>42</v>
      </c>
    </row>
    <row r="5034" spans="1:16" x14ac:dyDescent="0.25">
      <c r="A5034" s="64" t="s">
        <v>15434</v>
      </c>
      <c r="B5034" s="64" t="s">
        <v>2392</v>
      </c>
      <c r="O5034" t="s">
        <v>17209</v>
      </c>
      <c r="P5034" s="64" t="s">
        <v>42</v>
      </c>
    </row>
    <row r="5035" spans="1:16" x14ac:dyDescent="0.25">
      <c r="A5035" s="64" t="s">
        <v>15435</v>
      </c>
      <c r="B5035" s="64" t="s">
        <v>2395</v>
      </c>
      <c r="O5035" t="s">
        <v>17209</v>
      </c>
      <c r="P5035" s="64" t="s">
        <v>42</v>
      </c>
    </row>
    <row r="5036" spans="1:16" x14ac:dyDescent="0.25">
      <c r="A5036" s="64" t="s">
        <v>15436</v>
      </c>
      <c r="B5036" s="64" t="s">
        <v>2453</v>
      </c>
      <c r="O5036" t="s">
        <v>17209</v>
      </c>
      <c r="P5036" s="64" t="s">
        <v>42</v>
      </c>
    </row>
    <row r="5037" spans="1:16" x14ac:dyDescent="0.25">
      <c r="A5037" s="64" t="s">
        <v>15437</v>
      </c>
      <c r="B5037" s="64" t="s">
        <v>2505</v>
      </c>
      <c r="O5037" t="s">
        <v>17209</v>
      </c>
      <c r="P5037" s="64" t="s">
        <v>42</v>
      </c>
    </row>
    <row r="5038" spans="1:16" x14ac:dyDescent="0.25">
      <c r="A5038" s="64" t="s">
        <v>15438</v>
      </c>
      <c r="B5038" s="64" t="s">
        <v>2599</v>
      </c>
      <c r="O5038" t="s">
        <v>17209</v>
      </c>
      <c r="P5038" s="64" t="s">
        <v>42</v>
      </c>
    </row>
    <row r="5039" spans="1:16" x14ac:dyDescent="0.25">
      <c r="A5039" s="64" t="s">
        <v>15439</v>
      </c>
      <c r="B5039" s="64" t="s">
        <v>2611</v>
      </c>
      <c r="O5039" t="s">
        <v>17209</v>
      </c>
      <c r="P5039" s="64" t="s">
        <v>42</v>
      </c>
    </row>
    <row r="5040" spans="1:16" x14ac:dyDescent="0.25">
      <c r="A5040" s="64" t="s">
        <v>15440</v>
      </c>
      <c r="B5040" s="64" t="s">
        <v>2620</v>
      </c>
      <c r="O5040" t="s">
        <v>17209</v>
      </c>
      <c r="P5040" s="64" t="s">
        <v>42</v>
      </c>
    </row>
    <row r="5041" spans="1:16" x14ac:dyDescent="0.25">
      <c r="A5041" s="64" t="s">
        <v>15441</v>
      </c>
      <c r="B5041" s="64" t="s">
        <v>2641</v>
      </c>
      <c r="O5041" t="s">
        <v>17209</v>
      </c>
      <c r="P5041" s="64" t="s">
        <v>42</v>
      </c>
    </row>
    <row r="5042" spans="1:16" x14ac:dyDescent="0.25">
      <c r="A5042" s="64" t="s">
        <v>15442</v>
      </c>
      <c r="B5042" s="64" t="s">
        <v>2644</v>
      </c>
      <c r="O5042" t="s">
        <v>17209</v>
      </c>
      <c r="P5042" s="64" t="s">
        <v>42</v>
      </c>
    </row>
    <row r="5043" spans="1:16" x14ac:dyDescent="0.25">
      <c r="A5043" s="64" t="s">
        <v>15443</v>
      </c>
      <c r="B5043" s="64" t="s">
        <v>2671</v>
      </c>
      <c r="O5043" t="s">
        <v>17209</v>
      </c>
      <c r="P5043" s="64" t="s">
        <v>42</v>
      </c>
    </row>
    <row r="5044" spans="1:16" x14ac:dyDescent="0.25">
      <c r="A5044" s="64" t="s">
        <v>15444</v>
      </c>
      <c r="B5044" s="64" t="s">
        <v>2689</v>
      </c>
      <c r="O5044" t="s">
        <v>17209</v>
      </c>
      <c r="P5044" s="64" t="s">
        <v>42</v>
      </c>
    </row>
    <row r="5045" spans="1:16" x14ac:dyDescent="0.25">
      <c r="A5045" s="64" t="s">
        <v>15445</v>
      </c>
      <c r="B5045" s="64" t="s">
        <v>2749</v>
      </c>
      <c r="O5045" t="s">
        <v>17209</v>
      </c>
      <c r="P5045" s="64" t="s">
        <v>42</v>
      </c>
    </row>
    <row r="5046" spans="1:16" x14ac:dyDescent="0.25">
      <c r="A5046" s="64" t="s">
        <v>15446</v>
      </c>
      <c r="B5046" s="64" t="s">
        <v>2818</v>
      </c>
      <c r="O5046" t="s">
        <v>17209</v>
      </c>
      <c r="P5046" s="64" t="s">
        <v>42</v>
      </c>
    </row>
    <row r="5047" spans="1:16" x14ac:dyDescent="0.25">
      <c r="A5047" s="64" t="s">
        <v>15447</v>
      </c>
      <c r="B5047" s="64" t="s">
        <v>2875</v>
      </c>
      <c r="O5047" t="s">
        <v>17209</v>
      </c>
      <c r="P5047" s="64" t="s">
        <v>42</v>
      </c>
    </row>
    <row r="5048" spans="1:16" x14ac:dyDescent="0.25">
      <c r="A5048" s="64" t="s">
        <v>15448</v>
      </c>
      <c r="B5048" s="64" t="s">
        <v>2984</v>
      </c>
      <c r="O5048" t="s">
        <v>17209</v>
      </c>
      <c r="P5048" s="64" t="s">
        <v>42</v>
      </c>
    </row>
    <row r="5049" spans="1:16" x14ac:dyDescent="0.25">
      <c r="A5049" s="64" t="s">
        <v>15449</v>
      </c>
      <c r="B5049" s="64" t="s">
        <v>2440</v>
      </c>
      <c r="O5049" t="s">
        <v>17209</v>
      </c>
      <c r="P5049" s="64" t="s">
        <v>42</v>
      </c>
    </row>
    <row r="5050" spans="1:16" x14ac:dyDescent="0.25">
      <c r="A5050" s="64" t="s">
        <v>15450</v>
      </c>
      <c r="B5050" s="64" t="s">
        <v>2466</v>
      </c>
      <c r="O5050" t="s">
        <v>17209</v>
      </c>
      <c r="P5050" s="64" t="s">
        <v>42</v>
      </c>
    </row>
    <row r="5051" spans="1:16" x14ac:dyDescent="0.25">
      <c r="A5051" s="64" t="s">
        <v>15451</v>
      </c>
      <c r="B5051" s="64" t="s">
        <v>2626</v>
      </c>
      <c r="O5051" t="s">
        <v>17209</v>
      </c>
      <c r="P5051" s="64" t="s">
        <v>42</v>
      </c>
    </row>
    <row r="5052" spans="1:16" x14ac:dyDescent="0.25">
      <c r="A5052" s="64" t="s">
        <v>15452</v>
      </c>
      <c r="B5052" s="64" t="s">
        <v>2659</v>
      </c>
      <c r="O5052" t="s">
        <v>17209</v>
      </c>
      <c r="P5052" s="64" t="s">
        <v>42</v>
      </c>
    </row>
    <row r="5053" spans="1:16" x14ac:dyDescent="0.25">
      <c r="A5053" s="64" t="s">
        <v>15453</v>
      </c>
      <c r="B5053" s="64" t="s">
        <v>2758</v>
      </c>
      <c r="O5053" t="s">
        <v>17209</v>
      </c>
      <c r="P5053" s="64" t="s">
        <v>42</v>
      </c>
    </row>
    <row r="5054" spans="1:16" x14ac:dyDescent="0.25">
      <c r="A5054" s="64" t="s">
        <v>15454</v>
      </c>
      <c r="B5054" s="64" t="s">
        <v>2800</v>
      </c>
      <c r="O5054" t="s">
        <v>17209</v>
      </c>
      <c r="P5054" s="64" t="s">
        <v>42</v>
      </c>
    </row>
    <row r="5055" spans="1:16" x14ac:dyDescent="0.25">
      <c r="A5055" s="64" t="s">
        <v>15455</v>
      </c>
      <c r="B5055" s="64" t="s">
        <v>2954</v>
      </c>
      <c r="O5055" t="s">
        <v>17209</v>
      </c>
      <c r="P5055" s="64" t="s">
        <v>42</v>
      </c>
    </row>
    <row r="5056" spans="1:16" x14ac:dyDescent="0.25">
      <c r="A5056" s="64" t="s">
        <v>15456</v>
      </c>
      <c r="B5056" s="64" t="s">
        <v>2401</v>
      </c>
      <c r="O5056" t="s">
        <v>17209</v>
      </c>
      <c r="P5056" s="64" t="s">
        <v>42</v>
      </c>
    </row>
    <row r="5057" spans="1:16" x14ac:dyDescent="0.25">
      <c r="A5057" s="64" t="s">
        <v>15457</v>
      </c>
      <c r="B5057" s="64" t="s">
        <v>2425</v>
      </c>
      <c r="O5057" t="s">
        <v>17209</v>
      </c>
      <c r="P5057" s="64" t="s">
        <v>42</v>
      </c>
    </row>
    <row r="5058" spans="1:16" x14ac:dyDescent="0.25">
      <c r="A5058" s="64" t="s">
        <v>15458</v>
      </c>
      <c r="B5058" s="64" t="s">
        <v>2447</v>
      </c>
      <c r="O5058" t="s">
        <v>17209</v>
      </c>
      <c r="P5058" s="64" t="s">
        <v>42</v>
      </c>
    </row>
    <row r="5059" spans="1:16" x14ac:dyDescent="0.25">
      <c r="A5059" s="64" t="s">
        <v>15459</v>
      </c>
      <c r="B5059" s="64" t="s">
        <v>2472</v>
      </c>
      <c r="O5059" t="s">
        <v>17209</v>
      </c>
      <c r="P5059" s="64" t="s">
        <v>42</v>
      </c>
    </row>
    <row r="5060" spans="1:16" x14ac:dyDescent="0.25">
      <c r="A5060" s="64" t="s">
        <v>15460</v>
      </c>
      <c r="B5060" s="64" t="s">
        <v>2544</v>
      </c>
      <c r="O5060" t="s">
        <v>17209</v>
      </c>
      <c r="P5060" s="64" t="s">
        <v>42</v>
      </c>
    </row>
    <row r="5061" spans="1:16" x14ac:dyDescent="0.25">
      <c r="A5061" s="64" t="s">
        <v>15461</v>
      </c>
      <c r="B5061" s="64" t="s">
        <v>2605</v>
      </c>
      <c r="O5061" t="s">
        <v>17209</v>
      </c>
      <c r="P5061" s="64" t="s">
        <v>42</v>
      </c>
    </row>
    <row r="5062" spans="1:16" x14ac:dyDescent="0.25">
      <c r="A5062" s="64" t="s">
        <v>15462</v>
      </c>
      <c r="B5062" s="64" t="s">
        <v>2704</v>
      </c>
      <c r="O5062" t="s">
        <v>17209</v>
      </c>
      <c r="P5062" s="64" t="s">
        <v>42</v>
      </c>
    </row>
    <row r="5063" spans="1:16" x14ac:dyDescent="0.25">
      <c r="A5063" s="64" t="s">
        <v>15463</v>
      </c>
      <c r="B5063" s="64" t="s">
        <v>15464</v>
      </c>
      <c r="O5063" t="s">
        <v>17209</v>
      </c>
      <c r="P5063" s="64" t="s">
        <v>42</v>
      </c>
    </row>
    <row r="5064" spans="1:16" x14ac:dyDescent="0.25">
      <c r="A5064" s="64" t="s">
        <v>15465</v>
      </c>
      <c r="B5064" s="64" t="s">
        <v>2806</v>
      </c>
      <c r="O5064" t="s">
        <v>17209</v>
      </c>
      <c r="P5064" s="64" t="s">
        <v>42</v>
      </c>
    </row>
    <row r="5065" spans="1:16" x14ac:dyDescent="0.25">
      <c r="A5065" s="64" t="s">
        <v>15466</v>
      </c>
      <c r="B5065" s="64" t="s">
        <v>2836</v>
      </c>
      <c r="O5065" t="s">
        <v>17209</v>
      </c>
      <c r="P5065" s="64" t="s">
        <v>42</v>
      </c>
    </row>
    <row r="5066" spans="1:16" x14ac:dyDescent="0.25">
      <c r="A5066" s="64" t="s">
        <v>15467</v>
      </c>
      <c r="B5066" s="64" t="s">
        <v>2845</v>
      </c>
      <c r="O5066" t="s">
        <v>17209</v>
      </c>
      <c r="P5066" s="64" t="s">
        <v>42</v>
      </c>
    </row>
    <row r="5067" spans="1:16" x14ac:dyDescent="0.25">
      <c r="A5067" s="64" t="s">
        <v>15468</v>
      </c>
      <c r="B5067" s="64" t="s">
        <v>2857</v>
      </c>
      <c r="O5067" t="s">
        <v>17209</v>
      </c>
      <c r="P5067" s="64" t="s">
        <v>42</v>
      </c>
    </row>
    <row r="5068" spans="1:16" x14ac:dyDescent="0.25">
      <c r="A5068" s="64" t="s">
        <v>15469</v>
      </c>
      <c r="B5068" s="64" t="s">
        <v>2860</v>
      </c>
      <c r="O5068" t="s">
        <v>17209</v>
      </c>
      <c r="P5068" s="64" t="s">
        <v>42</v>
      </c>
    </row>
    <row r="5069" spans="1:16" x14ac:dyDescent="0.25">
      <c r="A5069" s="64" t="s">
        <v>15470</v>
      </c>
      <c r="B5069" s="64" t="s">
        <v>2878</v>
      </c>
      <c r="O5069" t="s">
        <v>17209</v>
      </c>
      <c r="P5069" s="64" t="s">
        <v>42</v>
      </c>
    </row>
    <row r="5070" spans="1:16" x14ac:dyDescent="0.25">
      <c r="A5070" s="64" t="s">
        <v>15471</v>
      </c>
      <c r="B5070" s="64" t="s">
        <v>2891</v>
      </c>
      <c r="O5070" t="s">
        <v>17209</v>
      </c>
      <c r="P5070" s="64" t="s">
        <v>42</v>
      </c>
    </row>
    <row r="5071" spans="1:16" x14ac:dyDescent="0.25">
      <c r="A5071" s="64" t="s">
        <v>15472</v>
      </c>
      <c r="B5071" s="64" t="s">
        <v>2905</v>
      </c>
      <c r="O5071" t="s">
        <v>17209</v>
      </c>
      <c r="P5071" s="64" t="s">
        <v>42</v>
      </c>
    </row>
    <row r="5072" spans="1:16" x14ac:dyDescent="0.25">
      <c r="A5072" s="64" t="s">
        <v>15473</v>
      </c>
      <c r="B5072" s="64" t="s">
        <v>2920</v>
      </c>
      <c r="O5072" t="s">
        <v>17209</v>
      </c>
      <c r="P5072" s="64" t="s">
        <v>42</v>
      </c>
    </row>
    <row r="5073" spans="1:16" x14ac:dyDescent="0.25">
      <c r="A5073" s="64" t="s">
        <v>15474</v>
      </c>
      <c r="B5073" s="64" t="s">
        <v>2725</v>
      </c>
      <c r="O5073" t="s">
        <v>17209</v>
      </c>
      <c r="P5073" s="64" t="s">
        <v>42</v>
      </c>
    </row>
    <row r="5074" spans="1:16" x14ac:dyDescent="0.25">
      <c r="A5074" s="64" t="s">
        <v>15475</v>
      </c>
      <c r="B5074" s="64" t="s">
        <v>2773</v>
      </c>
      <c r="O5074" t="s">
        <v>17209</v>
      </c>
      <c r="P5074" s="64" t="s">
        <v>42</v>
      </c>
    </row>
    <row r="5075" spans="1:16" x14ac:dyDescent="0.25">
      <c r="A5075" s="64" t="s">
        <v>15476</v>
      </c>
      <c r="B5075" s="64" t="s">
        <v>2941</v>
      </c>
      <c r="O5075" t="s">
        <v>17209</v>
      </c>
      <c r="P5075" s="64" t="s">
        <v>42</v>
      </c>
    </row>
    <row r="5076" spans="1:16" x14ac:dyDescent="0.25">
      <c r="A5076" s="64" t="s">
        <v>15477</v>
      </c>
      <c r="B5076" s="64" t="s">
        <v>2987</v>
      </c>
      <c r="O5076" t="s">
        <v>17209</v>
      </c>
      <c r="P5076" s="64" t="s">
        <v>42</v>
      </c>
    </row>
    <row r="5077" spans="1:16" x14ac:dyDescent="0.25">
      <c r="A5077" s="64" t="s">
        <v>15478</v>
      </c>
      <c r="B5077" s="64" t="s">
        <v>2830</v>
      </c>
      <c r="O5077" t="s">
        <v>17209</v>
      </c>
      <c r="P5077" s="64" t="s">
        <v>42</v>
      </c>
    </row>
    <row r="5078" spans="1:16" x14ac:dyDescent="0.25">
      <c r="A5078" s="64" t="s">
        <v>15479</v>
      </c>
      <c r="B5078" s="64" t="s">
        <v>2963</v>
      </c>
      <c r="O5078" t="s">
        <v>17209</v>
      </c>
      <c r="P5078" s="64" t="s">
        <v>42</v>
      </c>
    </row>
    <row r="5079" spans="1:16" x14ac:dyDescent="0.25">
      <c r="A5079" s="64" t="s">
        <v>15480</v>
      </c>
      <c r="B5079" s="64" t="s">
        <v>2343</v>
      </c>
      <c r="O5079" t="s">
        <v>17209</v>
      </c>
      <c r="P5079" s="64" t="s">
        <v>42</v>
      </c>
    </row>
    <row r="5080" spans="1:16" x14ac:dyDescent="0.25">
      <c r="A5080" s="64" t="s">
        <v>15481</v>
      </c>
      <c r="B5080" s="64" t="s">
        <v>2380</v>
      </c>
      <c r="O5080" t="s">
        <v>17209</v>
      </c>
      <c r="P5080" s="64" t="s">
        <v>42</v>
      </c>
    </row>
    <row r="5081" spans="1:16" x14ac:dyDescent="0.25">
      <c r="A5081" s="64" t="s">
        <v>15482</v>
      </c>
      <c r="B5081" s="64" t="s">
        <v>2572</v>
      </c>
      <c r="O5081" t="s">
        <v>17209</v>
      </c>
      <c r="P5081" s="64" t="s">
        <v>42</v>
      </c>
    </row>
    <row r="5082" spans="1:16" x14ac:dyDescent="0.25">
      <c r="A5082" s="64" t="s">
        <v>15483</v>
      </c>
      <c r="B5082" s="64" t="s">
        <v>2638</v>
      </c>
      <c r="O5082" t="s">
        <v>17209</v>
      </c>
      <c r="P5082" s="64" t="s">
        <v>42</v>
      </c>
    </row>
    <row r="5083" spans="1:16" x14ac:dyDescent="0.25">
      <c r="A5083" s="64" t="s">
        <v>15484</v>
      </c>
      <c r="B5083" s="64" t="s">
        <v>2728</v>
      </c>
      <c r="O5083" t="s">
        <v>17209</v>
      </c>
      <c r="P5083" s="64" t="s">
        <v>42</v>
      </c>
    </row>
    <row r="5084" spans="1:16" x14ac:dyDescent="0.25">
      <c r="A5084" s="64" t="s">
        <v>15485</v>
      </c>
      <c r="B5084" s="64" t="s">
        <v>2791</v>
      </c>
      <c r="O5084" t="s">
        <v>17209</v>
      </c>
      <c r="P5084" s="64" t="s">
        <v>42</v>
      </c>
    </row>
    <row r="5085" spans="1:16" x14ac:dyDescent="0.25">
      <c r="A5085" s="64" t="s">
        <v>15486</v>
      </c>
      <c r="B5085" s="64" t="s">
        <v>2842</v>
      </c>
      <c r="O5085" t="s">
        <v>17209</v>
      </c>
      <c r="P5085" s="64" t="s">
        <v>42</v>
      </c>
    </row>
    <row r="5086" spans="1:16" x14ac:dyDescent="0.25">
      <c r="A5086" s="64" t="s">
        <v>15487</v>
      </c>
      <c r="B5086" s="64" t="s">
        <v>2851</v>
      </c>
      <c r="O5086" t="s">
        <v>17209</v>
      </c>
      <c r="P5086" s="64" t="s">
        <v>42</v>
      </c>
    </row>
    <row r="5087" spans="1:16" x14ac:dyDescent="0.25">
      <c r="A5087" s="64" t="s">
        <v>15488</v>
      </c>
      <c r="B5087" s="64" t="s">
        <v>2981</v>
      </c>
      <c r="O5087" t="s">
        <v>17209</v>
      </c>
      <c r="P5087" s="64" t="s">
        <v>42</v>
      </c>
    </row>
    <row r="5088" spans="1:16" x14ac:dyDescent="0.25">
      <c r="A5088" s="64" t="s">
        <v>15489</v>
      </c>
      <c r="B5088" s="64" t="s">
        <v>42</v>
      </c>
      <c r="O5088" t="s">
        <v>17209</v>
      </c>
      <c r="P5088" s="64" t="s">
        <v>42</v>
      </c>
    </row>
    <row r="5089" spans="1:16" x14ac:dyDescent="0.25">
      <c r="A5089" s="64" t="s">
        <v>15490</v>
      </c>
      <c r="B5089" s="64" t="s">
        <v>2275</v>
      </c>
      <c r="O5089" t="s">
        <v>17209</v>
      </c>
      <c r="P5089" s="64" t="s">
        <v>42</v>
      </c>
    </row>
    <row r="5090" spans="1:16" x14ac:dyDescent="0.25">
      <c r="A5090" s="64" t="s">
        <v>15491</v>
      </c>
      <c r="B5090" s="64" t="s">
        <v>2297</v>
      </c>
      <c r="O5090" t="s">
        <v>17209</v>
      </c>
      <c r="P5090" s="64" t="s">
        <v>42</v>
      </c>
    </row>
    <row r="5091" spans="1:16" x14ac:dyDescent="0.25">
      <c r="A5091" s="64" t="s">
        <v>15492</v>
      </c>
      <c r="B5091" s="64" t="s">
        <v>2300</v>
      </c>
      <c r="O5091" t="s">
        <v>17209</v>
      </c>
      <c r="P5091" s="64" t="s">
        <v>42</v>
      </c>
    </row>
    <row r="5092" spans="1:16" x14ac:dyDescent="0.25">
      <c r="A5092" s="64" t="s">
        <v>15493</v>
      </c>
      <c r="B5092" s="64" t="s">
        <v>2349</v>
      </c>
      <c r="O5092" t="s">
        <v>17209</v>
      </c>
      <c r="P5092" s="64" t="s">
        <v>42</v>
      </c>
    </row>
    <row r="5093" spans="1:16" x14ac:dyDescent="0.25">
      <c r="A5093" s="64" t="s">
        <v>15494</v>
      </c>
      <c r="B5093" s="64" t="s">
        <v>2413</v>
      </c>
      <c r="O5093" t="s">
        <v>17209</v>
      </c>
      <c r="P5093" s="64" t="s">
        <v>42</v>
      </c>
    </row>
    <row r="5094" spans="1:16" x14ac:dyDescent="0.25">
      <c r="A5094" s="64" t="s">
        <v>15495</v>
      </c>
      <c r="B5094" s="64" t="s">
        <v>2532</v>
      </c>
      <c r="O5094" t="s">
        <v>17209</v>
      </c>
      <c r="P5094" s="64" t="s">
        <v>42</v>
      </c>
    </row>
    <row r="5095" spans="1:16" x14ac:dyDescent="0.25">
      <c r="A5095" s="64" t="s">
        <v>15496</v>
      </c>
      <c r="B5095" s="64" t="s">
        <v>2581</v>
      </c>
      <c r="O5095" t="s">
        <v>17209</v>
      </c>
      <c r="P5095" s="64" t="s">
        <v>42</v>
      </c>
    </row>
    <row r="5096" spans="1:16" x14ac:dyDescent="0.25">
      <c r="A5096" s="64" t="s">
        <v>15497</v>
      </c>
      <c r="B5096" s="64" t="s">
        <v>2632</v>
      </c>
      <c r="O5096" t="s">
        <v>17209</v>
      </c>
      <c r="P5096" s="64" t="s">
        <v>42</v>
      </c>
    </row>
    <row r="5097" spans="1:16" x14ac:dyDescent="0.25">
      <c r="A5097" s="64" t="s">
        <v>15498</v>
      </c>
      <c r="B5097" s="64" t="s">
        <v>2653</v>
      </c>
      <c r="O5097" t="s">
        <v>17209</v>
      </c>
      <c r="P5097" s="64" t="s">
        <v>42</v>
      </c>
    </row>
    <row r="5098" spans="1:16" x14ac:dyDescent="0.25">
      <c r="A5098" s="64" t="s">
        <v>15499</v>
      </c>
      <c r="B5098" s="64" t="s">
        <v>2731</v>
      </c>
      <c r="O5098" t="s">
        <v>17209</v>
      </c>
      <c r="P5098" s="64" t="s">
        <v>42</v>
      </c>
    </row>
    <row r="5099" spans="1:16" x14ac:dyDescent="0.25">
      <c r="A5099" s="64" t="s">
        <v>15500</v>
      </c>
      <c r="B5099" s="64" t="s">
        <v>2737</v>
      </c>
      <c r="O5099" t="s">
        <v>17209</v>
      </c>
      <c r="P5099" s="64" t="s">
        <v>42</v>
      </c>
    </row>
    <row r="5100" spans="1:16" x14ac:dyDescent="0.25">
      <c r="A5100" s="64" t="s">
        <v>15501</v>
      </c>
      <c r="B5100" s="64" t="s">
        <v>2770</v>
      </c>
      <c r="O5100" t="s">
        <v>17209</v>
      </c>
      <c r="P5100" s="64" t="s">
        <v>42</v>
      </c>
    </row>
    <row r="5101" spans="1:16" x14ac:dyDescent="0.25">
      <c r="A5101" s="64" t="s">
        <v>15502</v>
      </c>
      <c r="B5101" s="64" t="s">
        <v>2779</v>
      </c>
      <c r="O5101" t="s">
        <v>17209</v>
      </c>
      <c r="P5101" s="64" t="s">
        <v>42</v>
      </c>
    </row>
    <row r="5102" spans="1:16" x14ac:dyDescent="0.25">
      <c r="A5102" s="64" t="s">
        <v>15503</v>
      </c>
      <c r="B5102" s="64" t="s">
        <v>2833</v>
      </c>
      <c r="O5102" t="s">
        <v>17209</v>
      </c>
      <c r="P5102" s="64" t="s">
        <v>42</v>
      </c>
    </row>
    <row r="5103" spans="1:16" x14ac:dyDescent="0.25">
      <c r="A5103" s="64" t="s">
        <v>15504</v>
      </c>
      <c r="B5103" s="64" t="s">
        <v>2428</v>
      </c>
      <c r="O5103" t="s">
        <v>17209</v>
      </c>
      <c r="P5103" s="64" t="s">
        <v>42</v>
      </c>
    </row>
    <row r="5104" spans="1:16" x14ac:dyDescent="0.25">
      <c r="A5104" s="64" t="s">
        <v>15505</v>
      </c>
      <c r="B5104" s="64" t="s">
        <v>2550</v>
      </c>
      <c r="O5104" t="s">
        <v>17209</v>
      </c>
      <c r="P5104" s="64" t="s">
        <v>42</v>
      </c>
    </row>
    <row r="5105" spans="1:16" x14ac:dyDescent="0.25">
      <c r="A5105" s="64" t="s">
        <v>15506</v>
      </c>
      <c r="B5105" s="64" t="s">
        <v>2794</v>
      </c>
      <c r="O5105" t="s">
        <v>17209</v>
      </c>
      <c r="P5105" s="64" t="s">
        <v>42</v>
      </c>
    </row>
    <row r="5106" spans="1:16" x14ac:dyDescent="0.25">
      <c r="A5106" s="64" t="s">
        <v>15507</v>
      </c>
      <c r="B5106" s="64" t="s">
        <v>2812</v>
      </c>
      <c r="O5106" t="s">
        <v>17209</v>
      </c>
      <c r="P5106" s="64" t="s">
        <v>42</v>
      </c>
    </row>
    <row r="5107" spans="1:16" x14ac:dyDescent="0.25">
      <c r="A5107" s="64" t="s">
        <v>15508</v>
      </c>
      <c r="B5107" s="64" t="s">
        <v>2854</v>
      </c>
      <c r="O5107" t="s">
        <v>17209</v>
      </c>
      <c r="P5107" s="64" t="s">
        <v>42</v>
      </c>
    </row>
    <row r="5108" spans="1:16" x14ac:dyDescent="0.25">
      <c r="A5108" s="64" t="s">
        <v>15509</v>
      </c>
      <c r="B5108" s="64" t="s">
        <v>2909</v>
      </c>
      <c r="O5108" t="s">
        <v>17209</v>
      </c>
      <c r="P5108" s="64" t="s">
        <v>42</v>
      </c>
    </row>
    <row r="5109" spans="1:16" x14ac:dyDescent="0.25">
      <c r="A5109" s="64" t="s">
        <v>15510</v>
      </c>
      <c r="B5109" s="64" t="s">
        <v>2824</v>
      </c>
      <c r="O5109" t="s">
        <v>17209</v>
      </c>
      <c r="P5109" s="64" t="s">
        <v>42</v>
      </c>
    </row>
    <row r="5110" spans="1:16" x14ac:dyDescent="0.25">
      <c r="A5110" s="64" t="s">
        <v>15511</v>
      </c>
      <c r="B5110" s="64" t="s">
        <v>2895</v>
      </c>
      <c r="O5110" t="s">
        <v>17209</v>
      </c>
      <c r="P5110" s="64" t="s">
        <v>42</v>
      </c>
    </row>
    <row r="5111" spans="1:16" x14ac:dyDescent="0.25">
      <c r="A5111" s="64" t="s">
        <v>15512</v>
      </c>
      <c r="B5111" s="64" t="s">
        <v>2271</v>
      </c>
      <c r="O5111" t="s">
        <v>17209</v>
      </c>
      <c r="P5111" s="64" t="s">
        <v>42</v>
      </c>
    </row>
    <row r="5112" spans="1:16" x14ac:dyDescent="0.25">
      <c r="A5112" s="64" t="s">
        <v>15513</v>
      </c>
      <c r="B5112" s="64" t="s">
        <v>2282</v>
      </c>
      <c r="O5112" t="s">
        <v>17209</v>
      </c>
      <c r="P5112" s="64" t="s">
        <v>42</v>
      </c>
    </row>
    <row r="5113" spans="1:16" x14ac:dyDescent="0.25">
      <c r="A5113" s="64" t="s">
        <v>15514</v>
      </c>
      <c r="B5113" s="64" t="s">
        <v>2288</v>
      </c>
      <c r="O5113" t="s">
        <v>17209</v>
      </c>
      <c r="P5113" s="64" t="s">
        <v>42</v>
      </c>
    </row>
    <row r="5114" spans="1:16" x14ac:dyDescent="0.25">
      <c r="A5114" s="64" t="s">
        <v>15515</v>
      </c>
      <c r="B5114" s="64" t="s">
        <v>2306</v>
      </c>
      <c r="O5114" t="s">
        <v>17209</v>
      </c>
      <c r="P5114" s="64" t="s">
        <v>42</v>
      </c>
    </row>
    <row r="5115" spans="1:16" x14ac:dyDescent="0.25">
      <c r="A5115" s="64" t="s">
        <v>15516</v>
      </c>
      <c r="B5115" s="64" t="s">
        <v>2315</v>
      </c>
      <c r="O5115" t="s">
        <v>17209</v>
      </c>
      <c r="P5115" s="64" t="s">
        <v>42</v>
      </c>
    </row>
    <row r="5116" spans="1:16" x14ac:dyDescent="0.25">
      <c r="A5116" s="64" t="s">
        <v>15517</v>
      </c>
      <c r="B5116" s="64" t="s">
        <v>2331</v>
      </c>
      <c r="O5116" t="s">
        <v>17209</v>
      </c>
      <c r="P5116" s="64" t="s">
        <v>42</v>
      </c>
    </row>
    <row r="5117" spans="1:16" x14ac:dyDescent="0.25">
      <c r="A5117" s="64" t="s">
        <v>15518</v>
      </c>
      <c r="B5117" s="64" t="s">
        <v>2340</v>
      </c>
      <c r="O5117" t="s">
        <v>17209</v>
      </c>
      <c r="P5117" s="64" t="s">
        <v>42</v>
      </c>
    </row>
    <row r="5118" spans="1:16" x14ac:dyDescent="0.25">
      <c r="A5118" s="64" t="s">
        <v>15519</v>
      </c>
      <c r="B5118" s="64" t="s">
        <v>2353</v>
      </c>
      <c r="O5118" t="s">
        <v>17209</v>
      </c>
      <c r="P5118" s="64" t="s">
        <v>42</v>
      </c>
    </row>
    <row r="5119" spans="1:16" x14ac:dyDescent="0.25">
      <c r="A5119" s="64" t="s">
        <v>15520</v>
      </c>
      <c r="B5119" s="64" t="s">
        <v>2362</v>
      </c>
      <c r="O5119" t="s">
        <v>17209</v>
      </c>
      <c r="P5119" s="64" t="s">
        <v>42</v>
      </c>
    </row>
    <row r="5120" spans="1:16" x14ac:dyDescent="0.25">
      <c r="A5120" s="64" t="s">
        <v>15521</v>
      </c>
      <c r="B5120" s="64" t="s">
        <v>2365</v>
      </c>
      <c r="O5120" t="s">
        <v>17209</v>
      </c>
      <c r="P5120" s="64" t="s">
        <v>42</v>
      </c>
    </row>
    <row r="5121" spans="1:16" x14ac:dyDescent="0.25">
      <c r="A5121" s="64" t="s">
        <v>15522</v>
      </c>
      <c r="B5121" s="64" t="s">
        <v>2377</v>
      </c>
      <c r="O5121" t="s">
        <v>17209</v>
      </c>
      <c r="P5121" s="64" t="s">
        <v>42</v>
      </c>
    </row>
    <row r="5122" spans="1:16" x14ac:dyDescent="0.25">
      <c r="A5122" s="64" t="s">
        <v>15523</v>
      </c>
      <c r="B5122" s="64" t="s">
        <v>2386</v>
      </c>
      <c r="O5122" t="s">
        <v>17209</v>
      </c>
      <c r="P5122" s="64" t="s">
        <v>42</v>
      </c>
    </row>
    <row r="5123" spans="1:16" x14ac:dyDescent="0.25">
      <c r="A5123" s="64" t="s">
        <v>15524</v>
      </c>
      <c r="B5123" s="64" t="s">
        <v>2398</v>
      </c>
      <c r="O5123" t="s">
        <v>17209</v>
      </c>
      <c r="P5123" s="64" t="s">
        <v>42</v>
      </c>
    </row>
    <row r="5124" spans="1:16" x14ac:dyDescent="0.25">
      <c r="A5124" s="64" t="s">
        <v>15525</v>
      </c>
      <c r="B5124" s="64" t="s">
        <v>2404</v>
      </c>
      <c r="O5124" t="s">
        <v>17209</v>
      </c>
      <c r="P5124" s="64" t="s">
        <v>42</v>
      </c>
    </row>
    <row r="5125" spans="1:16" x14ac:dyDescent="0.25">
      <c r="A5125" s="64" t="s">
        <v>15526</v>
      </c>
      <c r="B5125" s="64" t="s">
        <v>2422</v>
      </c>
      <c r="O5125" t="s">
        <v>17209</v>
      </c>
      <c r="P5125" s="64" t="s">
        <v>42</v>
      </c>
    </row>
    <row r="5126" spans="1:16" x14ac:dyDescent="0.25">
      <c r="A5126" s="64" t="s">
        <v>15527</v>
      </c>
      <c r="B5126" s="64" t="s">
        <v>2481</v>
      </c>
      <c r="O5126" t="s">
        <v>17209</v>
      </c>
      <c r="P5126" s="64" t="s">
        <v>42</v>
      </c>
    </row>
    <row r="5127" spans="1:16" x14ac:dyDescent="0.25">
      <c r="A5127" s="64" t="s">
        <v>15528</v>
      </c>
      <c r="B5127" s="64" t="s">
        <v>2535</v>
      </c>
      <c r="O5127" t="s">
        <v>17209</v>
      </c>
      <c r="P5127" s="64" t="s">
        <v>42</v>
      </c>
    </row>
    <row r="5128" spans="1:16" x14ac:dyDescent="0.25">
      <c r="A5128" s="64" t="s">
        <v>15529</v>
      </c>
      <c r="B5128" s="64" t="s">
        <v>2575</v>
      </c>
      <c r="O5128" t="s">
        <v>17209</v>
      </c>
      <c r="P5128" s="64" t="s">
        <v>42</v>
      </c>
    </row>
    <row r="5129" spans="1:16" x14ac:dyDescent="0.25">
      <c r="A5129" s="64" t="s">
        <v>15530</v>
      </c>
      <c r="B5129" s="64" t="s">
        <v>2596</v>
      </c>
      <c r="O5129" t="s">
        <v>17209</v>
      </c>
      <c r="P5129" s="64" t="s">
        <v>42</v>
      </c>
    </row>
    <row r="5130" spans="1:16" x14ac:dyDescent="0.25">
      <c r="A5130" s="64" t="s">
        <v>15531</v>
      </c>
      <c r="B5130" s="64" t="s">
        <v>2617</v>
      </c>
      <c r="O5130" t="s">
        <v>17209</v>
      </c>
      <c r="P5130" s="64" t="s">
        <v>42</v>
      </c>
    </row>
    <row r="5131" spans="1:16" x14ac:dyDescent="0.25">
      <c r="A5131" s="64" t="s">
        <v>15532</v>
      </c>
      <c r="B5131" s="64" t="s">
        <v>2623</v>
      </c>
      <c r="O5131" t="s">
        <v>17209</v>
      </c>
      <c r="P5131" s="64" t="s">
        <v>42</v>
      </c>
    </row>
    <row r="5132" spans="1:16" x14ac:dyDescent="0.25">
      <c r="A5132" s="64" t="s">
        <v>15533</v>
      </c>
      <c r="B5132" s="64" t="s">
        <v>2647</v>
      </c>
      <c r="O5132" t="s">
        <v>17209</v>
      </c>
      <c r="P5132" s="64" t="s">
        <v>42</v>
      </c>
    </row>
    <row r="5133" spans="1:16" x14ac:dyDescent="0.25">
      <c r="A5133" s="64" t="s">
        <v>15534</v>
      </c>
      <c r="B5133" s="64" t="s">
        <v>2650</v>
      </c>
      <c r="O5133" t="s">
        <v>17209</v>
      </c>
      <c r="P5133" s="64" t="s">
        <v>42</v>
      </c>
    </row>
    <row r="5134" spans="1:16" x14ac:dyDescent="0.25">
      <c r="A5134" s="64" t="s">
        <v>15535</v>
      </c>
      <c r="B5134" s="64" t="s">
        <v>2656</v>
      </c>
      <c r="O5134" t="s">
        <v>17209</v>
      </c>
      <c r="P5134" s="64" t="s">
        <v>42</v>
      </c>
    </row>
    <row r="5135" spans="1:16" x14ac:dyDescent="0.25">
      <c r="A5135" s="64" t="s">
        <v>15536</v>
      </c>
      <c r="B5135" s="64" t="s">
        <v>2665</v>
      </c>
      <c r="O5135" t="s">
        <v>17209</v>
      </c>
      <c r="P5135" s="64" t="s">
        <v>42</v>
      </c>
    </row>
    <row r="5136" spans="1:16" x14ac:dyDescent="0.25">
      <c r="A5136" s="64" t="s">
        <v>15537</v>
      </c>
      <c r="B5136" s="64" t="s">
        <v>2677</v>
      </c>
      <c r="O5136" t="s">
        <v>17209</v>
      </c>
      <c r="P5136" s="64" t="s">
        <v>42</v>
      </c>
    </row>
    <row r="5137" spans="1:16" x14ac:dyDescent="0.25">
      <c r="A5137" s="64" t="s">
        <v>15538</v>
      </c>
      <c r="B5137" s="64" t="s">
        <v>2695</v>
      </c>
      <c r="O5137" t="s">
        <v>17209</v>
      </c>
      <c r="P5137" s="64" t="s">
        <v>42</v>
      </c>
    </row>
    <row r="5138" spans="1:16" x14ac:dyDescent="0.25">
      <c r="A5138" s="64" t="s">
        <v>15539</v>
      </c>
      <c r="B5138" s="64" t="s">
        <v>2713</v>
      </c>
      <c r="O5138" t="s">
        <v>17209</v>
      </c>
      <c r="P5138" s="64" t="s">
        <v>42</v>
      </c>
    </row>
    <row r="5139" spans="1:16" x14ac:dyDescent="0.25">
      <c r="A5139" s="64" t="s">
        <v>15540</v>
      </c>
      <c r="B5139" s="64" t="s">
        <v>2719</v>
      </c>
      <c r="O5139" t="s">
        <v>17209</v>
      </c>
      <c r="P5139" s="64" t="s">
        <v>42</v>
      </c>
    </row>
    <row r="5140" spans="1:16" x14ac:dyDescent="0.25">
      <c r="A5140" s="64" t="s">
        <v>15541</v>
      </c>
      <c r="B5140" s="64" t="s">
        <v>2755</v>
      </c>
      <c r="O5140" t="s">
        <v>17209</v>
      </c>
      <c r="P5140" s="64" t="s">
        <v>42</v>
      </c>
    </row>
    <row r="5141" spans="1:16" x14ac:dyDescent="0.25">
      <c r="A5141" s="64" t="s">
        <v>15542</v>
      </c>
      <c r="B5141" s="64" t="s">
        <v>2881</v>
      </c>
      <c r="O5141" t="s">
        <v>17209</v>
      </c>
      <c r="P5141" s="64" t="s">
        <v>42</v>
      </c>
    </row>
    <row r="5142" spans="1:16" x14ac:dyDescent="0.25">
      <c r="A5142" s="64" t="s">
        <v>15543</v>
      </c>
      <c r="B5142" s="64" t="s">
        <v>2916</v>
      </c>
      <c r="O5142" t="s">
        <v>17209</v>
      </c>
      <c r="P5142" s="64" t="s">
        <v>42</v>
      </c>
    </row>
    <row r="5143" spans="1:16" x14ac:dyDescent="0.25">
      <c r="A5143" s="64" t="s">
        <v>15544</v>
      </c>
      <c r="B5143" s="64" t="s">
        <v>2934</v>
      </c>
      <c r="O5143" t="s">
        <v>17209</v>
      </c>
      <c r="P5143" s="64" t="s">
        <v>42</v>
      </c>
    </row>
    <row r="5144" spans="1:16" x14ac:dyDescent="0.25">
      <c r="A5144" s="64" t="s">
        <v>15545</v>
      </c>
      <c r="B5144" s="64" t="s">
        <v>2948</v>
      </c>
      <c r="O5144" t="s">
        <v>17209</v>
      </c>
      <c r="P5144" s="64" t="s">
        <v>42</v>
      </c>
    </row>
    <row r="5145" spans="1:16" x14ac:dyDescent="0.25">
      <c r="A5145" s="64" t="s">
        <v>15546</v>
      </c>
      <c r="B5145" s="64" t="s">
        <v>2966</v>
      </c>
      <c r="O5145" t="s">
        <v>17209</v>
      </c>
      <c r="P5145" s="64" t="s">
        <v>42</v>
      </c>
    </row>
    <row r="5146" spans="1:16" x14ac:dyDescent="0.25">
      <c r="A5146" s="64" t="s">
        <v>15547</v>
      </c>
      <c r="B5146" s="64" t="s">
        <v>2972</v>
      </c>
      <c r="O5146" t="s">
        <v>17209</v>
      </c>
      <c r="P5146" s="64" t="s">
        <v>42</v>
      </c>
    </row>
    <row r="5147" spans="1:16" x14ac:dyDescent="0.25">
      <c r="A5147" s="64" t="s">
        <v>15548</v>
      </c>
      <c r="B5147" s="64" t="s">
        <v>2279</v>
      </c>
      <c r="O5147" t="s">
        <v>17209</v>
      </c>
      <c r="P5147" s="64" t="s">
        <v>42</v>
      </c>
    </row>
    <row r="5148" spans="1:16" x14ac:dyDescent="0.25">
      <c r="A5148" s="64" t="s">
        <v>15549</v>
      </c>
      <c r="B5148" s="64" t="s">
        <v>2602</v>
      </c>
      <c r="O5148" t="s">
        <v>17209</v>
      </c>
      <c r="P5148" s="64" t="s">
        <v>42</v>
      </c>
    </row>
    <row r="5149" spans="1:16" x14ac:dyDescent="0.25">
      <c r="A5149" s="64" t="s">
        <v>15550</v>
      </c>
      <c r="B5149" s="64" t="s">
        <v>2701</v>
      </c>
      <c r="O5149" t="s">
        <v>17209</v>
      </c>
      <c r="P5149" s="64" t="s">
        <v>42</v>
      </c>
    </row>
    <row r="5150" spans="1:16" x14ac:dyDescent="0.25">
      <c r="A5150" s="64" t="s">
        <v>15551</v>
      </c>
      <c r="B5150" s="64" t="s">
        <v>2722</v>
      </c>
      <c r="O5150" t="s">
        <v>17209</v>
      </c>
      <c r="P5150" s="64" t="s">
        <v>42</v>
      </c>
    </row>
    <row r="5151" spans="1:16" x14ac:dyDescent="0.25">
      <c r="A5151" s="64" t="s">
        <v>15552</v>
      </c>
      <c r="B5151" s="64" t="s">
        <v>2809</v>
      </c>
      <c r="O5151" t="s">
        <v>17209</v>
      </c>
      <c r="P5151" s="64" t="s">
        <v>42</v>
      </c>
    </row>
    <row r="5152" spans="1:16" x14ac:dyDescent="0.25">
      <c r="A5152" s="64" t="s">
        <v>15553</v>
      </c>
      <c r="B5152" s="64" t="s">
        <v>2928</v>
      </c>
      <c r="O5152" t="s">
        <v>17209</v>
      </c>
      <c r="P5152" s="64" t="s">
        <v>42</v>
      </c>
    </row>
    <row r="5153" spans="1:16" x14ac:dyDescent="0.25">
      <c r="A5153" s="64" t="s">
        <v>15554</v>
      </c>
      <c r="B5153" s="64" t="s">
        <v>2945</v>
      </c>
      <c r="O5153" t="s">
        <v>17209</v>
      </c>
      <c r="P5153" s="64" t="s">
        <v>42</v>
      </c>
    </row>
    <row r="5154" spans="1:16" x14ac:dyDescent="0.25">
      <c r="A5154" s="64" t="s">
        <v>15555</v>
      </c>
      <c r="B5154" s="64" t="s">
        <v>2969</v>
      </c>
      <c r="O5154" t="s">
        <v>17209</v>
      </c>
      <c r="P5154" s="64" t="s">
        <v>42</v>
      </c>
    </row>
    <row r="5155" spans="1:16" x14ac:dyDescent="0.25">
      <c r="A5155" s="64" t="s">
        <v>15556</v>
      </c>
      <c r="B5155" s="64" t="s">
        <v>2303</v>
      </c>
      <c r="O5155" t="s">
        <v>17209</v>
      </c>
      <c r="P5155" s="64" t="s">
        <v>42</v>
      </c>
    </row>
    <row r="5156" spans="1:16" x14ac:dyDescent="0.25">
      <c r="A5156" s="64" t="s">
        <v>15557</v>
      </c>
      <c r="B5156" s="64" t="s">
        <v>2337</v>
      </c>
      <c r="O5156" t="s">
        <v>17209</v>
      </c>
      <c r="P5156" s="64" t="s">
        <v>42</v>
      </c>
    </row>
    <row r="5157" spans="1:16" x14ac:dyDescent="0.25">
      <c r="A5157" s="64" t="s">
        <v>15558</v>
      </c>
      <c r="B5157" s="64" t="s">
        <v>2410</v>
      </c>
      <c r="O5157" t="s">
        <v>17209</v>
      </c>
      <c r="P5157" s="64" t="s">
        <v>42</v>
      </c>
    </row>
    <row r="5158" spans="1:16" x14ac:dyDescent="0.25">
      <c r="A5158" s="64" t="s">
        <v>15559</v>
      </c>
      <c r="B5158" s="64" t="s">
        <v>2514</v>
      </c>
      <c r="O5158" t="s">
        <v>17209</v>
      </c>
      <c r="P5158" s="64" t="s">
        <v>42</v>
      </c>
    </row>
    <row r="5159" spans="1:16" x14ac:dyDescent="0.25">
      <c r="A5159" s="64" t="s">
        <v>15560</v>
      </c>
      <c r="B5159" s="64" t="s">
        <v>2593</v>
      </c>
      <c r="O5159" t="s">
        <v>17209</v>
      </c>
      <c r="P5159" s="64" t="s">
        <v>42</v>
      </c>
    </row>
    <row r="5160" spans="1:16" x14ac:dyDescent="0.25">
      <c r="A5160" s="64" t="s">
        <v>15561</v>
      </c>
      <c r="B5160" s="64" t="s">
        <v>2608</v>
      </c>
      <c r="O5160" t="s">
        <v>17209</v>
      </c>
      <c r="P5160" s="64" t="s">
        <v>42</v>
      </c>
    </row>
    <row r="5161" spans="1:16" x14ac:dyDescent="0.25">
      <c r="A5161" s="64" t="s">
        <v>15562</v>
      </c>
      <c r="B5161" s="64" t="s">
        <v>2614</v>
      </c>
      <c r="O5161" t="s">
        <v>17209</v>
      </c>
      <c r="P5161" s="64" t="s">
        <v>42</v>
      </c>
    </row>
    <row r="5162" spans="1:16" x14ac:dyDescent="0.25">
      <c r="A5162" s="64" t="s">
        <v>15563</v>
      </c>
      <c r="B5162" s="64" t="s">
        <v>2683</v>
      </c>
      <c r="O5162" t="s">
        <v>17209</v>
      </c>
      <c r="P5162" s="64" t="s">
        <v>42</v>
      </c>
    </row>
    <row r="5163" spans="1:16" x14ac:dyDescent="0.25">
      <c r="A5163" s="64" t="s">
        <v>15564</v>
      </c>
      <c r="B5163" s="64" t="s">
        <v>2698</v>
      </c>
      <c r="O5163" t="s">
        <v>17209</v>
      </c>
      <c r="P5163" s="64" t="s">
        <v>42</v>
      </c>
    </row>
    <row r="5164" spans="1:16" x14ac:dyDescent="0.25">
      <c r="A5164" s="64" t="s">
        <v>15565</v>
      </c>
      <c r="B5164" s="64" t="s">
        <v>2960</v>
      </c>
      <c r="O5164" t="s">
        <v>17209</v>
      </c>
      <c r="P5164" s="64" t="s">
        <v>42</v>
      </c>
    </row>
    <row r="5165" spans="1:16" x14ac:dyDescent="0.25">
      <c r="A5165" s="64" t="s">
        <v>15566</v>
      </c>
      <c r="B5165" s="64" t="s">
        <v>2291</v>
      </c>
      <c r="O5165" t="s">
        <v>17209</v>
      </c>
      <c r="P5165" s="64" t="s">
        <v>42</v>
      </c>
    </row>
    <row r="5166" spans="1:16" x14ac:dyDescent="0.25">
      <c r="A5166" s="64" t="s">
        <v>15567</v>
      </c>
      <c r="B5166" s="64" t="s">
        <v>2309</v>
      </c>
      <c r="O5166" t="s">
        <v>17209</v>
      </c>
      <c r="P5166" s="64" t="s">
        <v>42</v>
      </c>
    </row>
    <row r="5167" spans="1:16" x14ac:dyDescent="0.25">
      <c r="A5167" s="64" t="s">
        <v>15568</v>
      </c>
      <c r="B5167" s="64" t="s">
        <v>2389</v>
      </c>
      <c r="O5167" t="s">
        <v>17209</v>
      </c>
      <c r="P5167" s="64" t="s">
        <v>42</v>
      </c>
    </row>
    <row r="5168" spans="1:16" x14ac:dyDescent="0.25">
      <c r="A5168" s="64" t="s">
        <v>15569</v>
      </c>
      <c r="B5168" s="64" t="s">
        <v>2484</v>
      </c>
      <c r="O5168" t="s">
        <v>17209</v>
      </c>
      <c r="P5168" s="64" t="s">
        <v>42</v>
      </c>
    </row>
    <row r="5169" spans="1:16" x14ac:dyDescent="0.25">
      <c r="A5169" s="64" t="s">
        <v>15570</v>
      </c>
      <c r="B5169" s="64" t="s">
        <v>2924</v>
      </c>
      <c r="O5169" t="s">
        <v>17209</v>
      </c>
      <c r="P5169" s="64" t="s">
        <v>42</v>
      </c>
    </row>
    <row r="5170" spans="1:16" x14ac:dyDescent="0.25">
      <c r="A5170" s="64" t="s">
        <v>15571</v>
      </c>
      <c r="B5170" s="64" t="s">
        <v>2978</v>
      </c>
      <c r="O5170" t="s">
        <v>17209</v>
      </c>
      <c r="P5170" s="64" t="s">
        <v>42</v>
      </c>
    </row>
    <row r="5171" spans="1:16" x14ac:dyDescent="0.25">
      <c r="A5171" s="64" t="s">
        <v>15572</v>
      </c>
      <c r="B5171" s="64" t="s">
        <v>2325</v>
      </c>
      <c r="O5171" t="s">
        <v>17209</v>
      </c>
      <c r="P5171" s="64" t="s">
        <v>42</v>
      </c>
    </row>
    <row r="5172" spans="1:16" x14ac:dyDescent="0.25">
      <c r="A5172" s="64" t="s">
        <v>15573</v>
      </c>
      <c r="B5172" s="64" t="s">
        <v>2368</v>
      </c>
      <c r="O5172" t="s">
        <v>17209</v>
      </c>
      <c r="P5172" s="64" t="s">
        <v>42</v>
      </c>
    </row>
    <row r="5173" spans="1:16" x14ac:dyDescent="0.25">
      <c r="A5173" s="64" t="s">
        <v>15574</v>
      </c>
      <c r="B5173" s="64" t="s">
        <v>2434</v>
      </c>
      <c r="O5173" t="s">
        <v>17209</v>
      </c>
      <c r="P5173" s="64" t="s">
        <v>42</v>
      </c>
    </row>
    <row r="5174" spans="1:16" x14ac:dyDescent="0.25">
      <c r="A5174" s="64" t="s">
        <v>15575</v>
      </c>
      <c r="B5174" s="64" t="s">
        <v>2668</v>
      </c>
      <c r="O5174" t="s">
        <v>17209</v>
      </c>
      <c r="P5174" s="64" t="s">
        <v>42</v>
      </c>
    </row>
    <row r="5175" spans="1:16" x14ac:dyDescent="0.25">
      <c r="A5175" s="64" t="s">
        <v>15576</v>
      </c>
      <c r="B5175" s="64" t="s">
        <v>2716</v>
      </c>
      <c r="O5175" t="s">
        <v>17209</v>
      </c>
      <c r="P5175" s="64" t="s">
        <v>42</v>
      </c>
    </row>
    <row r="5176" spans="1:16" x14ac:dyDescent="0.25">
      <c r="A5176" s="64" t="s">
        <v>15577</v>
      </c>
      <c r="B5176" s="64" t="s">
        <v>2761</v>
      </c>
      <c r="O5176" t="s">
        <v>17209</v>
      </c>
      <c r="P5176" s="64" t="s">
        <v>42</v>
      </c>
    </row>
    <row r="5177" spans="1:16" x14ac:dyDescent="0.25">
      <c r="A5177" s="64" t="s">
        <v>15578</v>
      </c>
      <c r="B5177" s="64" t="s">
        <v>2437</v>
      </c>
      <c r="O5177" t="s">
        <v>17209</v>
      </c>
      <c r="P5177" s="64" t="s">
        <v>42</v>
      </c>
    </row>
    <row r="5178" spans="1:16" x14ac:dyDescent="0.25">
      <c r="A5178" s="64" t="s">
        <v>15579</v>
      </c>
      <c r="B5178" s="64" t="s">
        <v>2487</v>
      </c>
      <c r="O5178" t="s">
        <v>17209</v>
      </c>
      <c r="P5178" s="64" t="s">
        <v>42</v>
      </c>
    </row>
    <row r="5179" spans="1:16" x14ac:dyDescent="0.25">
      <c r="A5179" s="64" t="s">
        <v>15580</v>
      </c>
      <c r="B5179" s="64" t="s">
        <v>2490</v>
      </c>
      <c r="O5179" t="s">
        <v>17209</v>
      </c>
      <c r="P5179" s="64" t="s">
        <v>42</v>
      </c>
    </row>
    <row r="5180" spans="1:16" x14ac:dyDescent="0.25">
      <c r="A5180" s="64" t="s">
        <v>15581</v>
      </c>
      <c r="B5180" s="64" t="s">
        <v>2584</v>
      </c>
      <c r="O5180" t="s">
        <v>17209</v>
      </c>
      <c r="P5180" s="64" t="s">
        <v>42</v>
      </c>
    </row>
    <row r="5181" spans="1:16" x14ac:dyDescent="0.25">
      <c r="A5181" s="64" t="s">
        <v>15582</v>
      </c>
      <c r="B5181" s="64" t="s">
        <v>2803</v>
      </c>
      <c r="O5181" t="s">
        <v>17209</v>
      </c>
      <c r="P5181" s="64" t="s">
        <v>42</v>
      </c>
    </row>
    <row r="5182" spans="1:16" x14ac:dyDescent="0.25">
      <c r="A5182" s="64" t="s">
        <v>15583</v>
      </c>
      <c r="B5182" s="64" t="s">
        <v>2285</v>
      </c>
      <c r="O5182" t="s">
        <v>17209</v>
      </c>
      <c r="P5182" s="64" t="s">
        <v>42</v>
      </c>
    </row>
    <row r="5183" spans="1:16" x14ac:dyDescent="0.25">
      <c r="A5183" s="64" t="s">
        <v>15584</v>
      </c>
      <c r="B5183" s="64" t="s">
        <v>2328</v>
      </c>
      <c r="O5183" t="s">
        <v>17209</v>
      </c>
      <c r="P5183" s="64" t="s">
        <v>42</v>
      </c>
    </row>
    <row r="5184" spans="1:16" x14ac:dyDescent="0.25">
      <c r="A5184" s="64" t="s">
        <v>15585</v>
      </c>
      <c r="B5184" s="64" t="s">
        <v>2334</v>
      </c>
      <c r="O5184" t="s">
        <v>17209</v>
      </c>
      <c r="P5184" s="64" t="s">
        <v>42</v>
      </c>
    </row>
    <row r="5185" spans="1:16" x14ac:dyDescent="0.25">
      <c r="A5185" s="64" t="s">
        <v>15586</v>
      </c>
      <c r="B5185" s="64" t="s">
        <v>2346</v>
      </c>
      <c r="O5185" t="s">
        <v>17209</v>
      </c>
      <c r="P5185" s="64" t="s">
        <v>42</v>
      </c>
    </row>
    <row r="5186" spans="1:16" x14ac:dyDescent="0.25">
      <c r="A5186" s="64" t="s">
        <v>15587</v>
      </c>
      <c r="B5186" s="64" t="s">
        <v>2359</v>
      </c>
      <c r="O5186" t="s">
        <v>17209</v>
      </c>
      <c r="P5186" s="64" t="s">
        <v>42</v>
      </c>
    </row>
    <row r="5187" spans="1:16" x14ac:dyDescent="0.25">
      <c r="A5187" s="64" t="s">
        <v>15588</v>
      </c>
      <c r="B5187" s="64" t="s">
        <v>2416</v>
      </c>
      <c r="O5187" t="s">
        <v>17209</v>
      </c>
      <c r="P5187" s="64" t="s">
        <v>42</v>
      </c>
    </row>
    <row r="5188" spans="1:16" x14ac:dyDescent="0.25">
      <c r="A5188" s="64" t="s">
        <v>15589</v>
      </c>
      <c r="B5188" s="64" t="s">
        <v>2419</v>
      </c>
      <c r="O5188" t="s">
        <v>17209</v>
      </c>
      <c r="P5188" s="64" t="s">
        <v>42</v>
      </c>
    </row>
    <row r="5189" spans="1:16" x14ac:dyDescent="0.25">
      <c r="A5189" s="64" t="s">
        <v>15590</v>
      </c>
      <c r="B5189" s="64" t="s">
        <v>2431</v>
      </c>
      <c r="O5189" t="s">
        <v>17209</v>
      </c>
      <c r="P5189" s="64" t="s">
        <v>42</v>
      </c>
    </row>
    <row r="5190" spans="1:16" x14ac:dyDescent="0.25">
      <c r="A5190" s="64" t="s">
        <v>15591</v>
      </c>
      <c r="B5190" s="64" t="s">
        <v>2456</v>
      </c>
      <c r="O5190" t="s">
        <v>17209</v>
      </c>
      <c r="P5190" s="64" t="s">
        <v>42</v>
      </c>
    </row>
    <row r="5191" spans="1:16" x14ac:dyDescent="0.25">
      <c r="A5191" s="64" t="s">
        <v>15592</v>
      </c>
      <c r="B5191" s="64" t="s">
        <v>2460</v>
      </c>
      <c r="O5191" t="s">
        <v>17209</v>
      </c>
      <c r="P5191" s="64" t="s">
        <v>42</v>
      </c>
    </row>
    <row r="5192" spans="1:16" x14ac:dyDescent="0.25">
      <c r="A5192" s="64" t="s">
        <v>15593</v>
      </c>
      <c r="B5192" s="64" t="s">
        <v>2478</v>
      </c>
      <c r="O5192" t="s">
        <v>17209</v>
      </c>
      <c r="P5192" s="64" t="s">
        <v>42</v>
      </c>
    </row>
    <row r="5193" spans="1:16" x14ac:dyDescent="0.25">
      <c r="A5193" s="64" t="s">
        <v>15594</v>
      </c>
      <c r="B5193" s="64" t="s">
        <v>2493</v>
      </c>
      <c r="O5193" t="s">
        <v>17209</v>
      </c>
      <c r="P5193" s="64" t="s">
        <v>42</v>
      </c>
    </row>
    <row r="5194" spans="1:16" x14ac:dyDescent="0.25">
      <c r="A5194" s="64" t="s">
        <v>15595</v>
      </c>
      <c r="B5194" s="64" t="s">
        <v>2511</v>
      </c>
      <c r="O5194" t="s">
        <v>17209</v>
      </c>
      <c r="P5194" s="64" t="s">
        <v>42</v>
      </c>
    </row>
    <row r="5195" spans="1:16" x14ac:dyDescent="0.25">
      <c r="A5195" s="64" t="s">
        <v>15596</v>
      </c>
      <c r="B5195" s="64" t="s">
        <v>2529</v>
      </c>
      <c r="O5195" t="s">
        <v>17209</v>
      </c>
      <c r="P5195" s="64" t="s">
        <v>42</v>
      </c>
    </row>
    <row r="5196" spans="1:16" x14ac:dyDescent="0.25">
      <c r="A5196" s="64" t="s">
        <v>15597</v>
      </c>
      <c r="B5196" s="64" t="s">
        <v>2547</v>
      </c>
      <c r="O5196" t="s">
        <v>17209</v>
      </c>
      <c r="P5196" s="64" t="s">
        <v>42</v>
      </c>
    </row>
    <row r="5197" spans="1:16" x14ac:dyDescent="0.25">
      <c r="A5197" s="64" t="s">
        <v>15598</v>
      </c>
      <c r="B5197" s="64" t="s">
        <v>2554</v>
      </c>
      <c r="O5197" t="s">
        <v>17209</v>
      </c>
      <c r="P5197" s="64" t="s">
        <v>42</v>
      </c>
    </row>
    <row r="5198" spans="1:16" x14ac:dyDescent="0.25">
      <c r="A5198" s="64" t="s">
        <v>15599</v>
      </c>
      <c r="B5198" s="64" t="s">
        <v>2557</v>
      </c>
      <c r="O5198" t="s">
        <v>17209</v>
      </c>
      <c r="P5198" s="64" t="s">
        <v>42</v>
      </c>
    </row>
    <row r="5199" spans="1:16" x14ac:dyDescent="0.25">
      <c r="A5199" s="64" t="s">
        <v>15600</v>
      </c>
      <c r="B5199" s="64" t="s">
        <v>2560</v>
      </c>
      <c r="O5199" t="s">
        <v>17209</v>
      </c>
      <c r="P5199" s="64" t="s">
        <v>42</v>
      </c>
    </row>
    <row r="5200" spans="1:16" x14ac:dyDescent="0.25">
      <c r="A5200" s="64" t="s">
        <v>15601</v>
      </c>
      <c r="B5200" s="64" t="s">
        <v>2566</v>
      </c>
      <c r="O5200" t="s">
        <v>17209</v>
      </c>
      <c r="P5200" s="64" t="s">
        <v>42</v>
      </c>
    </row>
    <row r="5201" spans="1:16" x14ac:dyDescent="0.25">
      <c r="A5201" s="64" t="s">
        <v>15602</v>
      </c>
      <c r="B5201" s="64" t="s">
        <v>2590</v>
      </c>
      <c r="O5201" t="s">
        <v>17209</v>
      </c>
      <c r="P5201" s="64" t="s">
        <v>42</v>
      </c>
    </row>
    <row r="5202" spans="1:16" x14ac:dyDescent="0.25">
      <c r="A5202" s="64" t="s">
        <v>15603</v>
      </c>
      <c r="B5202" s="64" t="s">
        <v>2710</v>
      </c>
      <c r="O5202" t="s">
        <v>17209</v>
      </c>
      <c r="P5202" s="64" t="s">
        <v>42</v>
      </c>
    </row>
    <row r="5203" spans="1:16" x14ac:dyDescent="0.25">
      <c r="A5203" s="64" t="s">
        <v>15604</v>
      </c>
      <c r="B5203" s="64" t="s">
        <v>2734</v>
      </c>
      <c r="O5203" t="s">
        <v>17209</v>
      </c>
      <c r="P5203" s="64" t="s">
        <v>42</v>
      </c>
    </row>
    <row r="5204" spans="1:16" x14ac:dyDescent="0.25">
      <c r="A5204" s="64" t="s">
        <v>15605</v>
      </c>
      <c r="B5204" s="64" t="s">
        <v>2743</v>
      </c>
      <c r="O5204" t="s">
        <v>17209</v>
      </c>
      <c r="P5204" s="64" t="s">
        <v>42</v>
      </c>
    </row>
    <row r="5205" spans="1:16" x14ac:dyDescent="0.25">
      <c r="A5205" s="64" t="s">
        <v>15606</v>
      </c>
      <c r="B5205" s="64" t="s">
        <v>2746</v>
      </c>
      <c r="O5205" t="s">
        <v>17209</v>
      </c>
      <c r="P5205" s="64" t="s">
        <v>42</v>
      </c>
    </row>
    <row r="5206" spans="1:16" x14ac:dyDescent="0.25">
      <c r="A5206" s="64" t="s">
        <v>15607</v>
      </c>
      <c r="B5206" s="64" t="s">
        <v>2764</v>
      </c>
      <c r="O5206" t="s">
        <v>17209</v>
      </c>
      <c r="P5206" s="64" t="s">
        <v>42</v>
      </c>
    </row>
    <row r="5207" spans="1:16" x14ac:dyDescent="0.25">
      <c r="A5207" s="64" t="s">
        <v>15608</v>
      </c>
      <c r="B5207" s="64" t="s">
        <v>2776</v>
      </c>
      <c r="O5207" t="s">
        <v>17209</v>
      </c>
      <c r="P5207" s="64" t="s">
        <v>42</v>
      </c>
    </row>
    <row r="5208" spans="1:16" x14ac:dyDescent="0.25">
      <c r="A5208" s="64" t="s">
        <v>15609</v>
      </c>
      <c r="B5208" s="64" t="s">
        <v>2785</v>
      </c>
      <c r="O5208" t="s">
        <v>17209</v>
      </c>
      <c r="P5208" s="64" t="s">
        <v>42</v>
      </c>
    </row>
    <row r="5209" spans="1:16" x14ac:dyDescent="0.25">
      <c r="A5209" s="64" t="s">
        <v>15610</v>
      </c>
      <c r="B5209" s="64" t="s">
        <v>2797</v>
      </c>
      <c r="O5209" t="s">
        <v>17209</v>
      </c>
      <c r="P5209" s="64" t="s">
        <v>42</v>
      </c>
    </row>
    <row r="5210" spans="1:16" x14ac:dyDescent="0.25">
      <c r="A5210" s="64" t="s">
        <v>15611</v>
      </c>
      <c r="B5210" s="64" t="s">
        <v>2869</v>
      </c>
      <c r="O5210" t="s">
        <v>17209</v>
      </c>
      <c r="P5210" s="64" t="s">
        <v>42</v>
      </c>
    </row>
    <row r="5211" spans="1:16" x14ac:dyDescent="0.25">
      <c r="A5211" s="64" t="s">
        <v>15612</v>
      </c>
      <c r="B5211" s="64" t="s">
        <v>2443</v>
      </c>
      <c r="O5211" t="s">
        <v>17209</v>
      </c>
      <c r="P5211" s="64" t="s">
        <v>42</v>
      </c>
    </row>
    <row r="5212" spans="1:16" x14ac:dyDescent="0.25">
      <c r="A5212" s="64" t="s">
        <v>15613</v>
      </c>
      <c r="B5212" s="64" t="s">
        <v>2450</v>
      </c>
      <c r="O5212" t="s">
        <v>17209</v>
      </c>
      <c r="P5212" s="64" t="s">
        <v>42</v>
      </c>
    </row>
    <row r="5213" spans="1:16" x14ac:dyDescent="0.25">
      <c r="A5213" s="64" t="s">
        <v>15614</v>
      </c>
      <c r="B5213" s="64" t="s">
        <v>2569</v>
      </c>
      <c r="O5213" t="s">
        <v>17209</v>
      </c>
      <c r="P5213" s="64" t="s">
        <v>42</v>
      </c>
    </row>
    <row r="5214" spans="1:16" x14ac:dyDescent="0.25">
      <c r="A5214" s="64" t="s">
        <v>15615</v>
      </c>
      <c r="B5214" s="64" t="s">
        <v>2662</v>
      </c>
      <c r="O5214" t="s">
        <v>17209</v>
      </c>
      <c r="P5214" s="64" t="s">
        <v>42</v>
      </c>
    </row>
    <row r="5215" spans="1:16" x14ac:dyDescent="0.25">
      <c r="A5215" s="64" t="s">
        <v>15616</v>
      </c>
      <c r="B5215" s="64" t="s">
        <v>2707</v>
      </c>
      <c r="O5215" t="s">
        <v>17209</v>
      </c>
      <c r="P5215" s="64" t="s">
        <v>42</v>
      </c>
    </row>
    <row r="5216" spans="1:16" x14ac:dyDescent="0.25">
      <c r="A5216" s="64" t="s">
        <v>15617</v>
      </c>
      <c r="B5216" s="64" t="s">
        <v>2863</v>
      </c>
      <c r="O5216" t="s">
        <v>17209</v>
      </c>
      <c r="P5216" s="64" t="s">
        <v>42</v>
      </c>
    </row>
    <row r="5217" spans="1:16" x14ac:dyDescent="0.25">
      <c r="A5217" s="64" t="s">
        <v>15618</v>
      </c>
      <c r="B5217" s="64" t="s">
        <v>2872</v>
      </c>
      <c r="O5217" t="s">
        <v>17209</v>
      </c>
      <c r="P5217" s="64" t="s">
        <v>42</v>
      </c>
    </row>
    <row r="5218" spans="1:16" x14ac:dyDescent="0.25">
      <c r="A5218" s="64" t="s">
        <v>15619</v>
      </c>
      <c r="B5218" s="64" t="s">
        <v>2957</v>
      </c>
      <c r="O5218" t="s">
        <v>17209</v>
      </c>
      <c r="P5218" s="64" t="s">
        <v>42</v>
      </c>
    </row>
    <row r="5219" spans="1:16" x14ac:dyDescent="0.25">
      <c r="A5219" s="64" t="s">
        <v>15620</v>
      </c>
      <c r="B5219" s="64" t="s">
        <v>2502</v>
      </c>
      <c r="O5219" t="s">
        <v>17209</v>
      </c>
      <c r="P5219" s="64" t="s">
        <v>42</v>
      </c>
    </row>
    <row r="5220" spans="1:16" x14ac:dyDescent="0.25">
      <c r="A5220" s="64" t="s">
        <v>15621</v>
      </c>
      <c r="B5220" s="64" t="s">
        <v>2526</v>
      </c>
      <c r="O5220" t="s">
        <v>17209</v>
      </c>
      <c r="P5220" s="64" t="s">
        <v>42</v>
      </c>
    </row>
    <row r="5221" spans="1:16" x14ac:dyDescent="0.25">
      <c r="A5221" s="64" t="s">
        <v>15622</v>
      </c>
      <c r="B5221" s="64" t="s">
        <v>2578</v>
      </c>
      <c r="O5221" t="s">
        <v>17209</v>
      </c>
      <c r="P5221" s="64" t="s">
        <v>42</v>
      </c>
    </row>
    <row r="5222" spans="1:16" x14ac:dyDescent="0.25">
      <c r="A5222" s="64" t="s">
        <v>15623</v>
      </c>
      <c r="B5222" s="64" t="s">
        <v>2587</v>
      </c>
      <c r="O5222" t="s">
        <v>17209</v>
      </c>
      <c r="P5222" s="64" t="s">
        <v>42</v>
      </c>
    </row>
    <row r="5223" spans="1:16" x14ac:dyDescent="0.25">
      <c r="A5223" s="64" t="s">
        <v>15624</v>
      </c>
      <c r="B5223" s="64" t="s">
        <v>2767</v>
      </c>
      <c r="O5223" t="s">
        <v>17209</v>
      </c>
      <c r="P5223" s="64" t="s">
        <v>42</v>
      </c>
    </row>
    <row r="5224" spans="1:16" x14ac:dyDescent="0.25">
      <c r="A5224" s="64" t="s">
        <v>15625</v>
      </c>
      <c r="B5224" s="64" t="s">
        <v>2866</v>
      </c>
      <c r="O5224" t="s">
        <v>17209</v>
      </c>
      <c r="P5224" s="64" t="s">
        <v>42</v>
      </c>
    </row>
    <row r="5225" spans="1:16" x14ac:dyDescent="0.25">
      <c r="A5225" s="64" t="s">
        <v>15626</v>
      </c>
      <c r="B5225" s="64" t="s">
        <v>2884</v>
      </c>
      <c r="O5225" t="s">
        <v>17209</v>
      </c>
      <c r="P5225" s="64" t="s">
        <v>42</v>
      </c>
    </row>
    <row r="5226" spans="1:16" x14ac:dyDescent="0.25">
      <c r="A5226" s="64" t="s">
        <v>15627</v>
      </c>
      <c r="B5226" s="64" t="s">
        <v>2887</v>
      </c>
      <c r="O5226" t="s">
        <v>17209</v>
      </c>
      <c r="P5226" s="64" t="s">
        <v>42</v>
      </c>
    </row>
    <row r="5227" spans="1:16" x14ac:dyDescent="0.25">
      <c r="A5227" s="64" t="s">
        <v>15628</v>
      </c>
      <c r="B5227" s="64" t="s">
        <v>2898</v>
      </c>
      <c r="O5227" t="s">
        <v>17209</v>
      </c>
      <c r="P5227" s="64" t="s">
        <v>42</v>
      </c>
    </row>
    <row r="5228" spans="1:16" x14ac:dyDescent="0.25">
      <c r="A5228" s="64" t="s">
        <v>15629</v>
      </c>
      <c r="B5228" s="64" t="s">
        <v>2931</v>
      </c>
      <c r="O5228" t="s">
        <v>17209</v>
      </c>
      <c r="P5228" s="64" t="s">
        <v>42</v>
      </c>
    </row>
    <row r="5229" spans="1:16" x14ac:dyDescent="0.25">
      <c r="A5229" s="64" t="s">
        <v>15630</v>
      </c>
      <c r="B5229" s="64" t="s">
        <v>2938</v>
      </c>
      <c r="O5229" t="s">
        <v>17209</v>
      </c>
      <c r="P5229" s="64" t="s">
        <v>42</v>
      </c>
    </row>
    <row r="5230" spans="1:16" x14ac:dyDescent="0.25">
      <c r="A5230" s="64" t="s">
        <v>15631</v>
      </c>
      <c r="B5230" s="64" t="s">
        <v>2975</v>
      </c>
      <c r="O5230" t="s">
        <v>17209</v>
      </c>
      <c r="P5230" s="64" t="s">
        <v>42</v>
      </c>
    </row>
    <row r="5231" spans="1:16" x14ac:dyDescent="0.25">
      <c r="A5231" s="64" t="s">
        <v>15632</v>
      </c>
      <c r="B5231" s="64" t="s">
        <v>2371</v>
      </c>
      <c r="O5231" t="s">
        <v>17209</v>
      </c>
      <c r="P5231" s="64" t="s">
        <v>42</v>
      </c>
    </row>
    <row r="5232" spans="1:16" x14ac:dyDescent="0.25">
      <c r="A5232" s="64" t="s">
        <v>15633</v>
      </c>
      <c r="B5232" s="64" t="s">
        <v>2374</v>
      </c>
      <c r="O5232" t="s">
        <v>17209</v>
      </c>
      <c r="P5232" s="64" t="s">
        <v>42</v>
      </c>
    </row>
    <row r="5233" spans="1:16" x14ac:dyDescent="0.25">
      <c r="A5233" s="64" t="s">
        <v>15634</v>
      </c>
      <c r="B5233" s="64" t="s">
        <v>2383</v>
      </c>
      <c r="O5233" t="s">
        <v>17209</v>
      </c>
      <c r="P5233" s="64" t="s">
        <v>42</v>
      </c>
    </row>
    <row r="5234" spans="1:16" x14ac:dyDescent="0.25">
      <c r="A5234" s="64" t="s">
        <v>15635</v>
      </c>
      <c r="B5234" s="64" t="s">
        <v>2407</v>
      </c>
      <c r="O5234" t="s">
        <v>17209</v>
      </c>
      <c r="P5234" s="64" t="s">
        <v>42</v>
      </c>
    </row>
    <row r="5235" spans="1:16" x14ac:dyDescent="0.25">
      <c r="A5235" s="64" t="s">
        <v>15636</v>
      </c>
      <c r="B5235" s="64" t="s">
        <v>2508</v>
      </c>
      <c r="O5235" t="s">
        <v>17209</v>
      </c>
      <c r="P5235" s="64" t="s">
        <v>42</v>
      </c>
    </row>
    <row r="5236" spans="1:16" x14ac:dyDescent="0.25">
      <c r="A5236" s="64" t="s">
        <v>15637</v>
      </c>
      <c r="B5236" s="64" t="s">
        <v>2520</v>
      </c>
      <c r="O5236" t="s">
        <v>17209</v>
      </c>
      <c r="P5236" s="64" t="s">
        <v>42</v>
      </c>
    </row>
    <row r="5237" spans="1:16" x14ac:dyDescent="0.25">
      <c r="A5237" s="64" t="s">
        <v>15638</v>
      </c>
      <c r="B5237" s="64" t="s">
        <v>2523</v>
      </c>
      <c r="O5237" t="s">
        <v>17209</v>
      </c>
      <c r="P5237" s="64" t="s">
        <v>42</v>
      </c>
    </row>
    <row r="5238" spans="1:16" x14ac:dyDescent="0.25">
      <c r="A5238" s="64" t="s">
        <v>15639</v>
      </c>
      <c r="B5238" s="64" t="s">
        <v>2629</v>
      </c>
      <c r="O5238" t="s">
        <v>17209</v>
      </c>
      <c r="P5238" s="64" t="s">
        <v>42</v>
      </c>
    </row>
    <row r="5239" spans="1:16" x14ac:dyDescent="0.25">
      <c r="A5239" s="64" t="s">
        <v>15640</v>
      </c>
      <c r="B5239" s="64" t="s">
        <v>2635</v>
      </c>
      <c r="O5239" t="s">
        <v>17209</v>
      </c>
      <c r="P5239" s="64" t="s">
        <v>42</v>
      </c>
    </row>
    <row r="5240" spans="1:16" x14ac:dyDescent="0.25">
      <c r="A5240" s="64" t="s">
        <v>15641</v>
      </c>
      <c r="B5240" s="64" t="s">
        <v>2680</v>
      </c>
      <c r="O5240" t="s">
        <v>17209</v>
      </c>
      <c r="P5240" s="64" t="s">
        <v>42</v>
      </c>
    </row>
    <row r="5241" spans="1:16" x14ac:dyDescent="0.25">
      <c r="A5241" s="64" t="s">
        <v>15642</v>
      </c>
      <c r="B5241" s="64" t="s">
        <v>2686</v>
      </c>
      <c r="O5241" t="s">
        <v>17209</v>
      </c>
      <c r="P5241" s="64" t="s">
        <v>42</v>
      </c>
    </row>
    <row r="5242" spans="1:16" x14ac:dyDescent="0.25">
      <c r="A5242" s="64" t="s">
        <v>15643</v>
      </c>
      <c r="B5242" s="64" t="s">
        <v>2692</v>
      </c>
      <c r="O5242" t="s">
        <v>17209</v>
      </c>
      <c r="P5242" s="64" t="s">
        <v>42</v>
      </c>
    </row>
    <row r="5243" spans="1:16" x14ac:dyDescent="0.25">
      <c r="A5243" s="64" t="s">
        <v>15644</v>
      </c>
      <c r="B5243" s="64" t="s">
        <v>2752</v>
      </c>
      <c r="O5243" t="s">
        <v>17209</v>
      </c>
      <c r="P5243" s="64" t="s">
        <v>42</v>
      </c>
    </row>
    <row r="5244" spans="1:16" x14ac:dyDescent="0.25">
      <c r="A5244" s="64" t="s">
        <v>15645</v>
      </c>
      <c r="B5244" s="64" t="s">
        <v>2815</v>
      </c>
      <c r="O5244" t="s">
        <v>17209</v>
      </c>
      <c r="P5244" s="64" t="s">
        <v>42</v>
      </c>
    </row>
    <row r="5245" spans="1:16" x14ac:dyDescent="0.25">
      <c r="A5245" s="64" t="s">
        <v>15646</v>
      </c>
      <c r="B5245" s="64" t="s">
        <v>2848</v>
      </c>
      <c r="O5245" t="s">
        <v>17209</v>
      </c>
      <c r="P5245" s="64" t="s">
        <v>42</v>
      </c>
    </row>
    <row r="5246" spans="1:16" x14ac:dyDescent="0.25">
      <c r="A5246" s="64" t="s">
        <v>15647</v>
      </c>
      <c r="B5246" s="64" t="s">
        <v>2951</v>
      </c>
      <c r="O5246" t="s">
        <v>17209</v>
      </c>
      <c r="P5246" s="64" t="s">
        <v>42</v>
      </c>
    </row>
    <row r="5247" spans="1:16" x14ac:dyDescent="0.25">
      <c r="A5247" s="64" t="s">
        <v>15648</v>
      </c>
      <c r="B5247" s="64" t="s">
        <v>2294</v>
      </c>
      <c r="O5247" t="s">
        <v>17209</v>
      </c>
      <c r="P5247" s="64" t="s">
        <v>42</v>
      </c>
    </row>
    <row r="5248" spans="1:16" x14ac:dyDescent="0.25">
      <c r="A5248" s="64" t="s">
        <v>15649</v>
      </c>
      <c r="B5248" s="64" t="s">
        <v>2496</v>
      </c>
      <c r="O5248" t="s">
        <v>17209</v>
      </c>
      <c r="P5248" s="64" t="s">
        <v>42</v>
      </c>
    </row>
    <row r="5249" spans="1:16" x14ac:dyDescent="0.25">
      <c r="A5249" s="64" t="s">
        <v>15650</v>
      </c>
      <c r="B5249" s="64" t="s">
        <v>2541</v>
      </c>
      <c r="O5249" t="s">
        <v>17209</v>
      </c>
      <c r="P5249" s="64" t="s">
        <v>42</v>
      </c>
    </row>
    <row r="5250" spans="1:16" x14ac:dyDescent="0.25">
      <c r="A5250" s="64" t="s">
        <v>15651</v>
      </c>
      <c r="B5250" s="64" t="s">
        <v>2782</v>
      </c>
      <c r="O5250" t="s">
        <v>17209</v>
      </c>
      <c r="P5250" s="64" t="s">
        <v>42</v>
      </c>
    </row>
    <row r="5251" spans="1:16" x14ac:dyDescent="0.25">
      <c r="A5251" s="64" t="s">
        <v>15652</v>
      </c>
      <c r="B5251" s="64" t="s">
        <v>2901</v>
      </c>
      <c r="O5251" t="s">
        <v>17209</v>
      </c>
      <c r="P5251" s="64" t="s">
        <v>42</v>
      </c>
    </row>
    <row r="5252" spans="1:16" x14ac:dyDescent="0.25">
      <c r="A5252" s="64" t="s">
        <v>15653</v>
      </c>
      <c r="B5252" s="64" t="s">
        <v>2912</v>
      </c>
      <c r="O5252" t="s">
        <v>17209</v>
      </c>
      <c r="P5252" s="64" t="s">
        <v>42</v>
      </c>
    </row>
    <row r="5253" spans="1:16" x14ac:dyDescent="0.25">
      <c r="A5253" s="64" t="s">
        <v>15654</v>
      </c>
      <c r="B5253" s="64" t="s">
        <v>2312</v>
      </c>
      <c r="O5253" t="s">
        <v>17209</v>
      </c>
      <c r="P5253" s="64" t="s">
        <v>42</v>
      </c>
    </row>
    <row r="5254" spans="1:16" x14ac:dyDescent="0.25">
      <c r="A5254" s="64" t="s">
        <v>15655</v>
      </c>
      <c r="B5254" s="64" t="s">
        <v>2463</v>
      </c>
      <c r="O5254" t="s">
        <v>17209</v>
      </c>
      <c r="P5254" s="64" t="s">
        <v>42</v>
      </c>
    </row>
    <row r="5255" spans="1:16" x14ac:dyDescent="0.25">
      <c r="A5255" s="64" t="s">
        <v>15656</v>
      </c>
      <c r="B5255" s="64" t="s">
        <v>2475</v>
      </c>
      <c r="O5255" t="s">
        <v>17209</v>
      </c>
      <c r="P5255" s="64" t="s">
        <v>42</v>
      </c>
    </row>
    <row r="5256" spans="1:16" x14ac:dyDescent="0.25">
      <c r="A5256" s="64" t="s">
        <v>15657</v>
      </c>
      <c r="B5256" s="64" t="s">
        <v>2499</v>
      </c>
      <c r="O5256" t="s">
        <v>17209</v>
      </c>
      <c r="P5256" s="64" t="s">
        <v>42</v>
      </c>
    </row>
    <row r="5257" spans="1:16" x14ac:dyDescent="0.25">
      <c r="A5257" s="64" t="s">
        <v>15658</v>
      </c>
      <c r="B5257" s="64" t="s">
        <v>2517</v>
      </c>
      <c r="O5257" t="s">
        <v>17209</v>
      </c>
      <c r="P5257" s="64" t="s">
        <v>42</v>
      </c>
    </row>
    <row r="5258" spans="1:16" x14ac:dyDescent="0.25">
      <c r="A5258" s="64" t="s">
        <v>15659</v>
      </c>
      <c r="B5258" s="64" t="s">
        <v>2538</v>
      </c>
      <c r="O5258" t="s">
        <v>17209</v>
      </c>
      <c r="P5258" s="64" t="s">
        <v>42</v>
      </c>
    </row>
    <row r="5259" spans="1:16" x14ac:dyDescent="0.25">
      <c r="A5259" s="64" t="s">
        <v>15660</v>
      </c>
      <c r="B5259" s="64" t="s">
        <v>2563</v>
      </c>
      <c r="O5259" t="s">
        <v>17209</v>
      </c>
      <c r="P5259" s="64" t="s">
        <v>42</v>
      </c>
    </row>
    <row r="5260" spans="1:16" x14ac:dyDescent="0.25">
      <c r="A5260" s="64" t="s">
        <v>15661</v>
      </c>
      <c r="B5260" s="64" t="s">
        <v>2674</v>
      </c>
      <c r="O5260" t="s">
        <v>17209</v>
      </c>
      <c r="P5260" s="64" t="s">
        <v>42</v>
      </c>
    </row>
    <row r="5261" spans="1:16" x14ac:dyDescent="0.25">
      <c r="A5261" s="64" t="s">
        <v>15662</v>
      </c>
      <c r="B5261" s="64" t="s">
        <v>2788</v>
      </c>
      <c r="O5261" t="s">
        <v>17209</v>
      </c>
      <c r="P5261" s="64" t="s">
        <v>42</v>
      </c>
    </row>
    <row r="5262" spans="1:16" x14ac:dyDescent="0.25">
      <c r="A5262" s="64" t="s">
        <v>15663</v>
      </c>
      <c r="B5262" s="64" t="s">
        <v>2821</v>
      </c>
      <c r="O5262" t="s">
        <v>17209</v>
      </c>
      <c r="P5262" s="64" t="s">
        <v>42</v>
      </c>
    </row>
    <row r="5263" spans="1:16" x14ac:dyDescent="0.25">
      <c r="A5263" s="64" t="s">
        <v>15664</v>
      </c>
      <c r="B5263" s="64" t="s">
        <v>2827</v>
      </c>
      <c r="O5263" t="s">
        <v>17209</v>
      </c>
      <c r="P5263" s="64" t="s">
        <v>42</v>
      </c>
    </row>
    <row r="5264" spans="1:16" x14ac:dyDescent="0.25">
      <c r="A5264" s="64" t="s">
        <v>15665</v>
      </c>
      <c r="B5264" s="64" t="s">
        <v>2839</v>
      </c>
      <c r="O5264" t="s">
        <v>17209</v>
      </c>
      <c r="P5264" s="64" t="s">
        <v>42</v>
      </c>
    </row>
    <row r="5265" spans="1:16" x14ac:dyDescent="0.25">
      <c r="A5265" s="64" t="s">
        <v>15666</v>
      </c>
      <c r="B5265" s="64" t="s">
        <v>1501</v>
      </c>
      <c r="O5265" t="s">
        <v>17211</v>
      </c>
      <c r="P5265" s="64" t="s">
        <v>66</v>
      </c>
    </row>
    <row r="5266" spans="1:16" x14ac:dyDescent="0.25">
      <c r="A5266" s="64" t="s">
        <v>15667</v>
      </c>
      <c r="B5266" s="64" t="s">
        <v>1576</v>
      </c>
      <c r="O5266" t="s">
        <v>17211</v>
      </c>
      <c r="P5266" s="64" t="s">
        <v>66</v>
      </c>
    </row>
    <row r="5267" spans="1:16" x14ac:dyDescent="0.25">
      <c r="A5267" s="64" t="s">
        <v>15668</v>
      </c>
      <c r="B5267" s="64" t="s">
        <v>1579</v>
      </c>
      <c r="O5267" t="s">
        <v>17211</v>
      </c>
      <c r="P5267" s="64" t="s">
        <v>66</v>
      </c>
    </row>
    <row r="5268" spans="1:16" x14ac:dyDescent="0.25">
      <c r="A5268" s="64" t="s">
        <v>15669</v>
      </c>
      <c r="B5268" s="64" t="s">
        <v>1597</v>
      </c>
      <c r="O5268" t="s">
        <v>17211</v>
      </c>
      <c r="P5268" s="64" t="s">
        <v>66</v>
      </c>
    </row>
    <row r="5269" spans="1:16" x14ac:dyDescent="0.25">
      <c r="A5269" s="64" t="s">
        <v>15670</v>
      </c>
      <c r="B5269" s="64" t="s">
        <v>1636</v>
      </c>
      <c r="O5269" t="s">
        <v>17211</v>
      </c>
      <c r="P5269" s="64" t="s">
        <v>66</v>
      </c>
    </row>
    <row r="5270" spans="1:16" x14ac:dyDescent="0.25">
      <c r="A5270" s="64" t="s">
        <v>15671</v>
      </c>
      <c r="B5270" s="64" t="s">
        <v>1639</v>
      </c>
      <c r="O5270" t="s">
        <v>17211</v>
      </c>
      <c r="P5270" s="64" t="s">
        <v>66</v>
      </c>
    </row>
    <row r="5271" spans="1:16" x14ac:dyDescent="0.25">
      <c r="A5271" s="64" t="s">
        <v>15672</v>
      </c>
      <c r="B5271" s="64" t="s">
        <v>1687</v>
      </c>
      <c r="O5271" t="s">
        <v>17211</v>
      </c>
      <c r="P5271" s="64" t="s">
        <v>66</v>
      </c>
    </row>
    <row r="5272" spans="1:16" x14ac:dyDescent="0.25">
      <c r="A5272" s="64" t="s">
        <v>15673</v>
      </c>
      <c r="B5272" s="64" t="s">
        <v>1735</v>
      </c>
      <c r="O5272" t="s">
        <v>17211</v>
      </c>
      <c r="P5272" s="64" t="s">
        <v>66</v>
      </c>
    </row>
    <row r="5273" spans="1:16" x14ac:dyDescent="0.25">
      <c r="A5273" s="64" t="s">
        <v>15674</v>
      </c>
      <c r="B5273" s="64" t="s">
        <v>1750</v>
      </c>
      <c r="O5273" t="s">
        <v>17211</v>
      </c>
      <c r="P5273" s="64" t="s">
        <v>66</v>
      </c>
    </row>
    <row r="5274" spans="1:16" x14ac:dyDescent="0.25">
      <c r="A5274" s="64" t="s">
        <v>15675</v>
      </c>
      <c r="B5274" s="64" t="s">
        <v>1753</v>
      </c>
      <c r="O5274" t="s">
        <v>17211</v>
      </c>
      <c r="P5274" s="64" t="s">
        <v>66</v>
      </c>
    </row>
    <row r="5275" spans="1:16" x14ac:dyDescent="0.25">
      <c r="A5275" s="64" t="s">
        <v>15676</v>
      </c>
      <c r="B5275" s="64" t="s">
        <v>1765</v>
      </c>
      <c r="O5275" t="s">
        <v>17211</v>
      </c>
      <c r="P5275" s="64" t="s">
        <v>66</v>
      </c>
    </row>
    <row r="5276" spans="1:16" x14ac:dyDescent="0.25">
      <c r="A5276" s="64" t="s">
        <v>15677</v>
      </c>
      <c r="B5276" s="64" t="s">
        <v>1768</v>
      </c>
      <c r="O5276" t="s">
        <v>17211</v>
      </c>
      <c r="P5276" s="64" t="s">
        <v>66</v>
      </c>
    </row>
    <row r="5277" spans="1:16" x14ac:dyDescent="0.25">
      <c r="A5277" s="64" t="s">
        <v>15678</v>
      </c>
      <c r="B5277" s="64" t="s">
        <v>1786</v>
      </c>
      <c r="O5277" t="s">
        <v>17211</v>
      </c>
      <c r="P5277" s="64" t="s">
        <v>66</v>
      </c>
    </row>
    <row r="5278" spans="1:16" x14ac:dyDescent="0.25">
      <c r="A5278" s="64" t="s">
        <v>15679</v>
      </c>
      <c r="B5278" s="64" t="s">
        <v>1840</v>
      </c>
      <c r="O5278" t="s">
        <v>17211</v>
      </c>
      <c r="P5278" s="64" t="s">
        <v>66</v>
      </c>
    </row>
    <row r="5279" spans="1:16" x14ac:dyDescent="0.25">
      <c r="A5279" s="64" t="s">
        <v>15680</v>
      </c>
      <c r="B5279" s="64" t="s">
        <v>2155</v>
      </c>
      <c r="O5279" t="s">
        <v>17211</v>
      </c>
      <c r="P5279" s="64" t="s">
        <v>66</v>
      </c>
    </row>
    <row r="5280" spans="1:16" x14ac:dyDescent="0.25">
      <c r="A5280" s="64" t="s">
        <v>15681</v>
      </c>
      <c r="B5280" s="64" t="s">
        <v>1588</v>
      </c>
      <c r="O5280" t="s">
        <v>17211</v>
      </c>
      <c r="P5280" s="64" t="s">
        <v>66</v>
      </c>
    </row>
    <row r="5281" spans="1:16" x14ac:dyDescent="0.25">
      <c r="A5281" s="64" t="s">
        <v>15682</v>
      </c>
      <c r="B5281" s="64" t="s">
        <v>1591</v>
      </c>
      <c r="O5281" t="s">
        <v>17211</v>
      </c>
      <c r="P5281" s="64" t="s">
        <v>66</v>
      </c>
    </row>
    <row r="5282" spans="1:16" x14ac:dyDescent="0.25">
      <c r="A5282" s="64" t="s">
        <v>15683</v>
      </c>
      <c r="B5282" s="64" t="s">
        <v>1594</v>
      </c>
      <c r="O5282" t="s">
        <v>17211</v>
      </c>
      <c r="P5282" s="64" t="s">
        <v>66</v>
      </c>
    </row>
    <row r="5283" spans="1:16" x14ac:dyDescent="0.25">
      <c r="A5283" s="64" t="s">
        <v>15684</v>
      </c>
      <c r="B5283" s="64" t="s">
        <v>1654</v>
      </c>
      <c r="O5283" t="s">
        <v>17211</v>
      </c>
      <c r="P5283" s="64" t="s">
        <v>66</v>
      </c>
    </row>
    <row r="5284" spans="1:16" x14ac:dyDescent="0.25">
      <c r="A5284" s="64" t="s">
        <v>15685</v>
      </c>
      <c r="B5284" s="64" t="s">
        <v>1956</v>
      </c>
      <c r="O5284" t="s">
        <v>17211</v>
      </c>
      <c r="P5284" s="64" t="s">
        <v>66</v>
      </c>
    </row>
    <row r="5285" spans="1:16" x14ac:dyDescent="0.25">
      <c r="A5285" s="64" t="s">
        <v>15686</v>
      </c>
      <c r="B5285" s="64" t="s">
        <v>2030</v>
      </c>
      <c r="O5285" t="s">
        <v>17211</v>
      </c>
      <c r="P5285" s="64" t="s">
        <v>66</v>
      </c>
    </row>
    <row r="5286" spans="1:16" x14ac:dyDescent="0.25">
      <c r="A5286" s="64" t="s">
        <v>15687</v>
      </c>
      <c r="B5286" s="64" t="s">
        <v>2127</v>
      </c>
      <c r="O5286" t="s">
        <v>17211</v>
      </c>
      <c r="P5286" s="64" t="s">
        <v>66</v>
      </c>
    </row>
    <row r="5287" spans="1:16" x14ac:dyDescent="0.25">
      <c r="A5287" s="64" t="s">
        <v>15688</v>
      </c>
      <c r="B5287" s="64" t="s">
        <v>1489</v>
      </c>
      <c r="O5287" t="s">
        <v>17211</v>
      </c>
      <c r="P5287" s="64" t="s">
        <v>66</v>
      </c>
    </row>
    <row r="5288" spans="1:16" x14ac:dyDescent="0.25">
      <c r="A5288" s="64" t="s">
        <v>15689</v>
      </c>
      <c r="B5288" s="64" t="s">
        <v>1498</v>
      </c>
      <c r="O5288" t="s">
        <v>17211</v>
      </c>
      <c r="P5288" s="64" t="s">
        <v>66</v>
      </c>
    </row>
    <row r="5289" spans="1:16" x14ac:dyDescent="0.25">
      <c r="A5289" s="64" t="s">
        <v>15690</v>
      </c>
      <c r="B5289" s="64" t="s">
        <v>1510</v>
      </c>
      <c r="O5289" t="s">
        <v>17211</v>
      </c>
      <c r="P5289" s="64" t="s">
        <v>66</v>
      </c>
    </row>
    <row r="5290" spans="1:16" x14ac:dyDescent="0.25">
      <c r="A5290" s="64" t="s">
        <v>15691</v>
      </c>
      <c r="B5290" s="64" t="s">
        <v>1513</v>
      </c>
      <c r="O5290" t="s">
        <v>17211</v>
      </c>
      <c r="P5290" s="64" t="s">
        <v>66</v>
      </c>
    </row>
    <row r="5291" spans="1:16" x14ac:dyDescent="0.25">
      <c r="A5291" s="64" t="s">
        <v>15692</v>
      </c>
      <c r="B5291" s="64" t="s">
        <v>1516</v>
      </c>
      <c r="O5291" t="s">
        <v>17211</v>
      </c>
      <c r="P5291" s="64" t="s">
        <v>66</v>
      </c>
    </row>
    <row r="5292" spans="1:16" x14ac:dyDescent="0.25">
      <c r="A5292" s="64" t="s">
        <v>15693</v>
      </c>
      <c r="B5292" s="64" t="s">
        <v>1522</v>
      </c>
      <c r="O5292" t="s">
        <v>17211</v>
      </c>
      <c r="P5292" s="64" t="s">
        <v>66</v>
      </c>
    </row>
    <row r="5293" spans="1:16" x14ac:dyDescent="0.25">
      <c r="A5293" s="64" t="s">
        <v>15694</v>
      </c>
      <c r="B5293" s="64" t="s">
        <v>1525</v>
      </c>
      <c r="O5293" t="s">
        <v>17211</v>
      </c>
      <c r="P5293" s="64" t="s">
        <v>66</v>
      </c>
    </row>
    <row r="5294" spans="1:16" x14ac:dyDescent="0.25">
      <c r="A5294" s="64" t="s">
        <v>15695</v>
      </c>
      <c r="B5294" s="64" t="s">
        <v>1540</v>
      </c>
      <c r="O5294" t="s">
        <v>17211</v>
      </c>
      <c r="P5294" s="64" t="s">
        <v>66</v>
      </c>
    </row>
    <row r="5295" spans="1:16" x14ac:dyDescent="0.25">
      <c r="A5295" s="64" t="s">
        <v>15696</v>
      </c>
      <c r="B5295" s="64" t="s">
        <v>1549</v>
      </c>
      <c r="O5295" t="s">
        <v>17211</v>
      </c>
      <c r="P5295" s="64" t="s">
        <v>66</v>
      </c>
    </row>
    <row r="5296" spans="1:16" x14ac:dyDescent="0.25">
      <c r="A5296" s="64" t="s">
        <v>15697</v>
      </c>
      <c r="B5296" s="64" t="s">
        <v>1555</v>
      </c>
      <c r="O5296" t="s">
        <v>17211</v>
      </c>
      <c r="P5296" s="64" t="s">
        <v>66</v>
      </c>
    </row>
    <row r="5297" spans="1:16" x14ac:dyDescent="0.25">
      <c r="A5297" s="64" t="s">
        <v>15698</v>
      </c>
      <c r="B5297" s="64" t="s">
        <v>1582</v>
      </c>
      <c r="O5297" t="s">
        <v>17211</v>
      </c>
      <c r="P5297" s="64" t="s">
        <v>66</v>
      </c>
    </row>
    <row r="5298" spans="1:16" x14ac:dyDescent="0.25">
      <c r="A5298" s="64" t="s">
        <v>15699</v>
      </c>
      <c r="B5298" s="64" t="s">
        <v>1585</v>
      </c>
      <c r="O5298" t="s">
        <v>17211</v>
      </c>
      <c r="P5298" s="64" t="s">
        <v>66</v>
      </c>
    </row>
    <row r="5299" spans="1:16" x14ac:dyDescent="0.25">
      <c r="A5299" s="64" t="s">
        <v>15700</v>
      </c>
      <c r="B5299" s="64" t="s">
        <v>1603</v>
      </c>
      <c r="O5299" t="s">
        <v>17211</v>
      </c>
      <c r="P5299" s="64" t="s">
        <v>66</v>
      </c>
    </row>
    <row r="5300" spans="1:16" x14ac:dyDescent="0.25">
      <c r="A5300" s="64" t="s">
        <v>15701</v>
      </c>
      <c r="B5300" s="64" t="s">
        <v>1669</v>
      </c>
      <c r="O5300" t="s">
        <v>17211</v>
      </c>
      <c r="P5300" s="64" t="s">
        <v>66</v>
      </c>
    </row>
    <row r="5301" spans="1:16" x14ac:dyDescent="0.25">
      <c r="A5301" s="64" t="s">
        <v>15702</v>
      </c>
      <c r="B5301" s="64" t="s">
        <v>1672</v>
      </c>
      <c r="O5301" t="s">
        <v>17211</v>
      </c>
      <c r="P5301" s="64" t="s">
        <v>66</v>
      </c>
    </row>
    <row r="5302" spans="1:16" x14ac:dyDescent="0.25">
      <c r="A5302" s="64" t="s">
        <v>15703</v>
      </c>
      <c r="B5302" s="64" t="s">
        <v>1678</v>
      </c>
      <c r="O5302" t="s">
        <v>17211</v>
      </c>
      <c r="P5302" s="64" t="s">
        <v>66</v>
      </c>
    </row>
    <row r="5303" spans="1:16" x14ac:dyDescent="0.25">
      <c r="A5303" s="64" t="s">
        <v>15704</v>
      </c>
      <c r="B5303" s="64" t="s">
        <v>1681</v>
      </c>
      <c r="O5303" t="s">
        <v>17211</v>
      </c>
      <c r="P5303" s="64" t="s">
        <v>66</v>
      </c>
    </row>
    <row r="5304" spans="1:16" x14ac:dyDescent="0.25">
      <c r="A5304" s="64" t="s">
        <v>15705</v>
      </c>
      <c r="B5304" s="64" t="s">
        <v>1690</v>
      </c>
      <c r="O5304" t="s">
        <v>17211</v>
      </c>
      <c r="P5304" s="64" t="s">
        <v>66</v>
      </c>
    </row>
    <row r="5305" spans="1:16" x14ac:dyDescent="0.25">
      <c r="A5305" s="64" t="s">
        <v>15706</v>
      </c>
      <c r="B5305" s="64" t="s">
        <v>1708</v>
      </c>
      <c r="O5305" t="s">
        <v>17211</v>
      </c>
      <c r="P5305" s="64" t="s">
        <v>66</v>
      </c>
    </row>
    <row r="5306" spans="1:16" x14ac:dyDescent="0.25">
      <c r="A5306" s="64" t="s">
        <v>15707</v>
      </c>
      <c r="B5306" s="64" t="s">
        <v>1717</v>
      </c>
      <c r="O5306" t="s">
        <v>17211</v>
      </c>
      <c r="P5306" s="64" t="s">
        <v>66</v>
      </c>
    </row>
    <row r="5307" spans="1:16" x14ac:dyDescent="0.25">
      <c r="A5307" s="64" t="s">
        <v>15708</v>
      </c>
      <c r="B5307" s="64" t="s">
        <v>1723</v>
      </c>
      <c r="O5307" t="s">
        <v>17211</v>
      </c>
      <c r="P5307" s="64" t="s">
        <v>66</v>
      </c>
    </row>
    <row r="5308" spans="1:16" x14ac:dyDescent="0.25">
      <c r="A5308" s="64" t="s">
        <v>15709</v>
      </c>
      <c r="B5308" s="64" t="s">
        <v>1810</v>
      </c>
      <c r="O5308" t="s">
        <v>17211</v>
      </c>
      <c r="P5308" s="64" t="s">
        <v>66</v>
      </c>
    </row>
    <row r="5309" spans="1:16" x14ac:dyDescent="0.25">
      <c r="A5309" s="64" t="s">
        <v>15710</v>
      </c>
      <c r="B5309" s="64" t="s">
        <v>1891</v>
      </c>
      <c r="O5309" t="s">
        <v>17211</v>
      </c>
      <c r="P5309" s="64" t="s">
        <v>66</v>
      </c>
    </row>
    <row r="5310" spans="1:16" x14ac:dyDescent="0.25">
      <c r="A5310" s="64" t="s">
        <v>15711</v>
      </c>
      <c r="B5310" s="64" t="s">
        <v>2006</v>
      </c>
      <c r="O5310" t="s">
        <v>17211</v>
      </c>
      <c r="P5310" s="64" t="s">
        <v>66</v>
      </c>
    </row>
    <row r="5311" spans="1:16" x14ac:dyDescent="0.25">
      <c r="A5311" s="64" t="s">
        <v>15712</v>
      </c>
      <c r="B5311" s="64" t="s">
        <v>2066</v>
      </c>
      <c r="O5311" t="s">
        <v>17211</v>
      </c>
      <c r="P5311" s="64" t="s">
        <v>66</v>
      </c>
    </row>
    <row r="5312" spans="1:16" x14ac:dyDescent="0.25">
      <c r="A5312" s="64" t="s">
        <v>15713</v>
      </c>
      <c r="B5312" s="64" t="s">
        <v>2069</v>
      </c>
      <c r="O5312" t="s">
        <v>17211</v>
      </c>
      <c r="P5312" s="64" t="s">
        <v>66</v>
      </c>
    </row>
    <row r="5313" spans="1:16" x14ac:dyDescent="0.25">
      <c r="A5313" s="64" t="s">
        <v>15714</v>
      </c>
      <c r="B5313" s="64" t="s">
        <v>2096</v>
      </c>
      <c r="O5313" t="s">
        <v>17211</v>
      </c>
      <c r="P5313" s="64" t="s">
        <v>66</v>
      </c>
    </row>
    <row r="5314" spans="1:16" x14ac:dyDescent="0.25">
      <c r="A5314" s="64" t="s">
        <v>15715</v>
      </c>
      <c r="B5314" s="64" t="s">
        <v>2109</v>
      </c>
      <c r="O5314" t="s">
        <v>17211</v>
      </c>
      <c r="P5314" s="64" t="s">
        <v>66</v>
      </c>
    </row>
    <row r="5315" spans="1:16" x14ac:dyDescent="0.25">
      <c r="A5315" s="64" t="s">
        <v>15716</v>
      </c>
      <c r="B5315" s="64" t="s">
        <v>2133</v>
      </c>
      <c r="O5315" t="s">
        <v>17211</v>
      </c>
      <c r="P5315" s="64" t="s">
        <v>66</v>
      </c>
    </row>
    <row r="5316" spans="1:16" x14ac:dyDescent="0.25">
      <c r="A5316" s="64" t="s">
        <v>15717</v>
      </c>
      <c r="B5316" s="64" t="s">
        <v>2146</v>
      </c>
      <c r="O5316" t="s">
        <v>17211</v>
      </c>
      <c r="P5316" s="64" t="s">
        <v>66</v>
      </c>
    </row>
    <row r="5317" spans="1:16" x14ac:dyDescent="0.25">
      <c r="A5317" s="64" t="s">
        <v>15718</v>
      </c>
      <c r="B5317" s="64" t="s">
        <v>2167</v>
      </c>
      <c r="O5317" t="s">
        <v>17211</v>
      </c>
      <c r="P5317" s="64" t="s">
        <v>66</v>
      </c>
    </row>
    <row r="5318" spans="1:16" x14ac:dyDescent="0.25">
      <c r="A5318" s="64" t="s">
        <v>15719</v>
      </c>
      <c r="B5318" s="64" t="s">
        <v>2173</v>
      </c>
      <c r="O5318" t="s">
        <v>17211</v>
      </c>
      <c r="P5318" s="64" t="s">
        <v>66</v>
      </c>
    </row>
    <row r="5319" spans="1:16" x14ac:dyDescent="0.25">
      <c r="A5319" s="64" t="s">
        <v>15720</v>
      </c>
      <c r="B5319" s="64" t="s">
        <v>1492</v>
      </c>
      <c r="O5319" t="s">
        <v>17211</v>
      </c>
      <c r="P5319" s="64" t="s">
        <v>66</v>
      </c>
    </row>
    <row r="5320" spans="1:16" x14ac:dyDescent="0.25">
      <c r="A5320" s="64" t="s">
        <v>15721</v>
      </c>
      <c r="B5320" s="64" t="s">
        <v>1507</v>
      </c>
      <c r="O5320" t="s">
        <v>17211</v>
      </c>
      <c r="P5320" s="64" t="s">
        <v>66</v>
      </c>
    </row>
    <row r="5321" spans="1:16" x14ac:dyDescent="0.25">
      <c r="A5321" s="64" t="s">
        <v>15722</v>
      </c>
      <c r="B5321" s="64" t="s">
        <v>1519</v>
      </c>
      <c r="O5321" t="s">
        <v>17211</v>
      </c>
      <c r="P5321" s="64" t="s">
        <v>66</v>
      </c>
    </row>
    <row r="5322" spans="1:16" x14ac:dyDescent="0.25">
      <c r="A5322" s="64" t="s">
        <v>15723</v>
      </c>
      <c r="B5322" s="64" t="s">
        <v>1537</v>
      </c>
      <c r="O5322" t="s">
        <v>17211</v>
      </c>
      <c r="P5322" s="64" t="s">
        <v>66</v>
      </c>
    </row>
    <row r="5323" spans="1:16" x14ac:dyDescent="0.25">
      <c r="A5323" s="64" t="s">
        <v>15724</v>
      </c>
      <c r="B5323" s="64" t="s">
        <v>1546</v>
      </c>
      <c r="O5323" t="s">
        <v>17211</v>
      </c>
      <c r="P5323" s="64" t="s">
        <v>66</v>
      </c>
    </row>
    <row r="5324" spans="1:16" x14ac:dyDescent="0.25">
      <c r="A5324" s="64" t="s">
        <v>15725</v>
      </c>
      <c r="B5324" s="64" t="s">
        <v>1606</v>
      </c>
      <c r="O5324" t="s">
        <v>17211</v>
      </c>
      <c r="P5324" s="64" t="s">
        <v>66</v>
      </c>
    </row>
    <row r="5325" spans="1:16" x14ac:dyDescent="0.25">
      <c r="A5325" s="64" t="s">
        <v>15726</v>
      </c>
      <c r="B5325" s="64" t="s">
        <v>1660</v>
      </c>
      <c r="O5325" t="s">
        <v>17211</v>
      </c>
      <c r="P5325" s="64" t="s">
        <v>66</v>
      </c>
    </row>
    <row r="5326" spans="1:16" x14ac:dyDescent="0.25">
      <c r="A5326" s="64" t="s">
        <v>15727</v>
      </c>
      <c r="B5326" s="64" t="s">
        <v>1684</v>
      </c>
      <c r="O5326" t="s">
        <v>17211</v>
      </c>
      <c r="P5326" s="64" t="s">
        <v>66</v>
      </c>
    </row>
    <row r="5327" spans="1:16" x14ac:dyDescent="0.25">
      <c r="A5327" s="64" t="s">
        <v>15728</v>
      </c>
      <c r="B5327" s="64" t="s">
        <v>1696</v>
      </c>
      <c r="O5327" t="s">
        <v>17211</v>
      </c>
      <c r="P5327" s="64" t="s">
        <v>66</v>
      </c>
    </row>
    <row r="5328" spans="1:16" x14ac:dyDescent="0.25">
      <c r="A5328" s="64" t="s">
        <v>15729</v>
      </c>
      <c r="B5328" s="64" t="s">
        <v>1705</v>
      </c>
      <c r="O5328" t="s">
        <v>17211</v>
      </c>
      <c r="P5328" s="64" t="s">
        <v>66</v>
      </c>
    </row>
    <row r="5329" spans="1:16" x14ac:dyDescent="0.25">
      <c r="A5329" s="64" t="s">
        <v>15730</v>
      </c>
      <c r="B5329" s="64" t="s">
        <v>1726</v>
      </c>
      <c r="O5329" t="s">
        <v>17211</v>
      </c>
      <c r="P5329" s="64" t="s">
        <v>66</v>
      </c>
    </row>
    <row r="5330" spans="1:16" x14ac:dyDescent="0.25">
      <c r="A5330" s="64" t="s">
        <v>15731</v>
      </c>
      <c r="B5330" s="64" t="s">
        <v>1747</v>
      </c>
      <c r="O5330" t="s">
        <v>17211</v>
      </c>
      <c r="P5330" s="64" t="s">
        <v>66</v>
      </c>
    </row>
    <row r="5331" spans="1:16" x14ac:dyDescent="0.25">
      <c r="A5331" s="64" t="s">
        <v>15732</v>
      </c>
      <c r="B5331" s="64" t="s">
        <v>1762</v>
      </c>
      <c r="O5331" t="s">
        <v>17211</v>
      </c>
      <c r="P5331" s="64" t="s">
        <v>66</v>
      </c>
    </row>
    <row r="5332" spans="1:16" x14ac:dyDescent="0.25">
      <c r="A5332" s="64" t="s">
        <v>15733</v>
      </c>
      <c r="B5332" s="64" t="s">
        <v>1798</v>
      </c>
      <c r="O5332" t="s">
        <v>17211</v>
      </c>
      <c r="P5332" s="64" t="s">
        <v>66</v>
      </c>
    </row>
    <row r="5333" spans="1:16" x14ac:dyDescent="0.25">
      <c r="A5333" s="64" t="s">
        <v>15734</v>
      </c>
      <c r="B5333" s="64" t="s">
        <v>1807</v>
      </c>
      <c r="O5333" t="s">
        <v>17211</v>
      </c>
      <c r="P5333" s="64" t="s">
        <v>66</v>
      </c>
    </row>
    <row r="5334" spans="1:16" x14ac:dyDescent="0.25">
      <c r="A5334" s="64" t="s">
        <v>15735</v>
      </c>
      <c r="B5334" s="64" t="s">
        <v>1816</v>
      </c>
      <c r="O5334" t="s">
        <v>17211</v>
      </c>
      <c r="P5334" s="64" t="s">
        <v>66</v>
      </c>
    </row>
    <row r="5335" spans="1:16" x14ac:dyDescent="0.25">
      <c r="A5335" s="64" t="s">
        <v>15736</v>
      </c>
      <c r="B5335" s="64" t="s">
        <v>1920</v>
      </c>
      <c r="O5335" t="s">
        <v>17211</v>
      </c>
      <c r="P5335" s="64" t="s">
        <v>66</v>
      </c>
    </row>
    <row r="5336" spans="1:16" x14ac:dyDescent="0.25">
      <c r="A5336" s="64" t="s">
        <v>15737</v>
      </c>
      <c r="B5336" s="64" t="s">
        <v>1950</v>
      </c>
      <c r="O5336" t="s">
        <v>17211</v>
      </c>
      <c r="P5336" s="64" t="s">
        <v>66</v>
      </c>
    </row>
    <row r="5337" spans="1:16" x14ac:dyDescent="0.25">
      <c r="A5337" s="64" t="s">
        <v>15738</v>
      </c>
      <c r="B5337" s="64" t="s">
        <v>1975</v>
      </c>
      <c r="O5337" t="s">
        <v>17211</v>
      </c>
      <c r="P5337" s="64" t="s">
        <v>66</v>
      </c>
    </row>
    <row r="5338" spans="1:16" x14ac:dyDescent="0.25">
      <c r="A5338" s="64" t="s">
        <v>15739</v>
      </c>
      <c r="B5338" s="64" t="s">
        <v>1990</v>
      </c>
      <c r="O5338" t="s">
        <v>17211</v>
      </c>
      <c r="P5338" s="64" t="s">
        <v>66</v>
      </c>
    </row>
    <row r="5339" spans="1:16" x14ac:dyDescent="0.25">
      <c r="A5339" s="64" t="s">
        <v>15740</v>
      </c>
      <c r="B5339" s="64" t="s">
        <v>2043</v>
      </c>
      <c r="O5339" t="s">
        <v>17211</v>
      </c>
      <c r="P5339" s="64" t="s">
        <v>66</v>
      </c>
    </row>
    <row r="5340" spans="1:16" x14ac:dyDescent="0.25">
      <c r="A5340" s="64" t="s">
        <v>15741</v>
      </c>
      <c r="B5340" s="64" t="s">
        <v>2086</v>
      </c>
      <c r="O5340" t="s">
        <v>17211</v>
      </c>
      <c r="P5340" s="64" t="s">
        <v>66</v>
      </c>
    </row>
    <row r="5341" spans="1:16" x14ac:dyDescent="0.25">
      <c r="A5341" s="64" t="s">
        <v>15742</v>
      </c>
      <c r="B5341" s="64" t="s">
        <v>2152</v>
      </c>
      <c r="O5341" t="s">
        <v>17211</v>
      </c>
      <c r="P5341" s="64" t="s">
        <v>66</v>
      </c>
    </row>
    <row r="5342" spans="1:16" x14ac:dyDescent="0.25">
      <c r="A5342" s="64" t="s">
        <v>15743</v>
      </c>
      <c r="B5342" s="64" t="s">
        <v>1897</v>
      </c>
      <c r="O5342" t="s">
        <v>17211</v>
      </c>
      <c r="P5342" s="64" t="s">
        <v>66</v>
      </c>
    </row>
    <row r="5343" spans="1:16" x14ac:dyDescent="0.25">
      <c r="A5343" s="64" t="s">
        <v>15744</v>
      </c>
      <c r="B5343" s="64" t="s">
        <v>1914</v>
      </c>
      <c r="O5343" t="s">
        <v>17211</v>
      </c>
      <c r="P5343" s="64" t="s">
        <v>66</v>
      </c>
    </row>
    <row r="5344" spans="1:16" x14ac:dyDescent="0.25">
      <c r="A5344" s="64" t="s">
        <v>15745</v>
      </c>
      <c r="B5344" s="64" t="s">
        <v>1917</v>
      </c>
      <c r="O5344" t="s">
        <v>17211</v>
      </c>
      <c r="P5344" s="64" t="s">
        <v>66</v>
      </c>
    </row>
    <row r="5345" spans="1:16" x14ac:dyDescent="0.25">
      <c r="A5345" s="64" t="s">
        <v>15746</v>
      </c>
      <c r="B5345" s="64" t="s">
        <v>1923</v>
      </c>
      <c r="O5345" t="s">
        <v>17211</v>
      </c>
      <c r="P5345" s="64" t="s">
        <v>66</v>
      </c>
    </row>
    <row r="5346" spans="1:16" x14ac:dyDescent="0.25">
      <c r="A5346" s="64" t="s">
        <v>15747</v>
      </c>
      <c r="B5346" s="64" t="s">
        <v>1929</v>
      </c>
      <c r="O5346" t="s">
        <v>17211</v>
      </c>
      <c r="P5346" s="64" t="s">
        <v>66</v>
      </c>
    </row>
    <row r="5347" spans="1:16" x14ac:dyDescent="0.25">
      <c r="A5347" s="64" t="s">
        <v>15748</v>
      </c>
      <c r="B5347" s="64" t="s">
        <v>2027</v>
      </c>
      <c r="O5347" t="s">
        <v>17211</v>
      </c>
      <c r="P5347" s="64" t="s">
        <v>66</v>
      </c>
    </row>
    <row r="5348" spans="1:16" x14ac:dyDescent="0.25">
      <c r="A5348" s="64" t="s">
        <v>15749</v>
      </c>
      <c r="B5348" s="64" t="s">
        <v>2036</v>
      </c>
      <c r="O5348" t="s">
        <v>17211</v>
      </c>
      <c r="P5348" s="64" t="s">
        <v>66</v>
      </c>
    </row>
    <row r="5349" spans="1:16" x14ac:dyDescent="0.25">
      <c r="A5349" s="64" t="s">
        <v>15750</v>
      </c>
      <c r="B5349" s="64" t="s">
        <v>2060</v>
      </c>
      <c r="O5349" t="s">
        <v>17211</v>
      </c>
      <c r="P5349" s="64" t="s">
        <v>66</v>
      </c>
    </row>
    <row r="5350" spans="1:16" x14ac:dyDescent="0.25">
      <c r="A5350" s="64" t="s">
        <v>15751</v>
      </c>
      <c r="B5350" s="64" t="s">
        <v>2102</v>
      </c>
      <c r="O5350" t="s">
        <v>17211</v>
      </c>
      <c r="P5350" s="64" t="s">
        <v>66</v>
      </c>
    </row>
    <row r="5351" spans="1:16" x14ac:dyDescent="0.25">
      <c r="A5351" s="64" t="s">
        <v>15752</v>
      </c>
      <c r="B5351" s="64" t="s">
        <v>2106</v>
      </c>
      <c r="O5351" t="s">
        <v>17211</v>
      </c>
      <c r="P5351" s="64" t="s">
        <v>66</v>
      </c>
    </row>
    <row r="5352" spans="1:16" x14ac:dyDescent="0.25">
      <c r="A5352" s="64" t="s">
        <v>15753</v>
      </c>
      <c r="B5352" s="64" t="s">
        <v>2118</v>
      </c>
      <c r="O5352" t="s">
        <v>17211</v>
      </c>
      <c r="P5352" s="64" t="s">
        <v>66</v>
      </c>
    </row>
    <row r="5353" spans="1:16" x14ac:dyDescent="0.25">
      <c r="A5353" s="64" t="s">
        <v>15754</v>
      </c>
      <c r="B5353" s="64" t="s">
        <v>1600</v>
      </c>
      <c r="O5353" t="s">
        <v>17211</v>
      </c>
      <c r="P5353" s="64" t="s">
        <v>66</v>
      </c>
    </row>
    <row r="5354" spans="1:16" x14ac:dyDescent="0.25">
      <c r="A5354" s="64" t="s">
        <v>15755</v>
      </c>
      <c r="B5354" s="64" t="s">
        <v>1621</v>
      </c>
      <c r="O5354" t="s">
        <v>17211</v>
      </c>
      <c r="P5354" s="64" t="s">
        <v>66</v>
      </c>
    </row>
    <row r="5355" spans="1:16" x14ac:dyDescent="0.25">
      <c r="A5355" s="64" t="s">
        <v>15756</v>
      </c>
      <c r="B5355" s="64" t="s">
        <v>1642</v>
      </c>
      <c r="O5355" t="s">
        <v>17211</v>
      </c>
      <c r="P5355" s="64" t="s">
        <v>66</v>
      </c>
    </row>
    <row r="5356" spans="1:16" x14ac:dyDescent="0.25">
      <c r="A5356" s="64" t="s">
        <v>15757</v>
      </c>
      <c r="B5356" s="64" t="s">
        <v>1645</v>
      </c>
      <c r="O5356" t="s">
        <v>17211</v>
      </c>
      <c r="P5356" s="64" t="s">
        <v>66</v>
      </c>
    </row>
    <row r="5357" spans="1:16" x14ac:dyDescent="0.25">
      <c r="A5357" s="64" t="s">
        <v>15758</v>
      </c>
      <c r="B5357" s="64" t="s">
        <v>1732</v>
      </c>
      <c r="O5357" t="s">
        <v>17211</v>
      </c>
      <c r="P5357" s="64" t="s">
        <v>66</v>
      </c>
    </row>
    <row r="5358" spans="1:16" x14ac:dyDescent="0.25">
      <c r="A5358" s="64" t="s">
        <v>15759</v>
      </c>
      <c r="B5358" s="64" t="s">
        <v>1744</v>
      </c>
      <c r="O5358" t="s">
        <v>17211</v>
      </c>
      <c r="P5358" s="64" t="s">
        <v>66</v>
      </c>
    </row>
    <row r="5359" spans="1:16" x14ac:dyDescent="0.25">
      <c r="A5359" s="64" t="s">
        <v>15760</v>
      </c>
      <c r="B5359" s="64" t="s">
        <v>1759</v>
      </c>
      <c r="O5359" t="s">
        <v>17211</v>
      </c>
      <c r="P5359" s="64" t="s">
        <v>66</v>
      </c>
    </row>
    <row r="5360" spans="1:16" x14ac:dyDescent="0.25">
      <c r="A5360" s="64" t="s">
        <v>15761</v>
      </c>
      <c r="B5360" s="64" t="s">
        <v>1777</v>
      </c>
      <c r="O5360" t="s">
        <v>17211</v>
      </c>
      <c r="P5360" s="64" t="s">
        <v>66</v>
      </c>
    </row>
    <row r="5361" spans="1:16" x14ac:dyDescent="0.25">
      <c r="A5361" s="64" t="s">
        <v>15762</v>
      </c>
      <c r="B5361" s="64" t="s">
        <v>1783</v>
      </c>
      <c r="O5361" t="s">
        <v>17211</v>
      </c>
      <c r="P5361" s="64" t="s">
        <v>66</v>
      </c>
    </row>
    <row r="5362" spans="1:16" x14ac:dyDescent="0.25">
      <c r="A5362" s="64" t="s">
        <v>15763</v>
      </c>
      <c r="B5362" s="64" t="s">
        <v>1825</v>
      </c>
      <c r="O5362" t="s">
        <v>17211</v>
      </c>
      <c r="P5362" s="64" t="s">
        <v>66</v>
      </c>
    </row>
    <row r="5363" spans="1:16" x14ac:dyDescent="0.25">
      <c r="A5363" s="64" t="s">
        <v>15764</v>
      </c>
      <c r="B5363" s="64" t="s">
        <v>1828</v>
      </c>
      <c r="O5363" t="s">
        <v>17211</v>
      </c>
      <c r="P5363" s="64" t="s">
        <v>66</v>
      </c>
    </row>
    <row r="5364" spans="1:16" x14ac:dyDescent="0.25">
      <c r="A5364" s="64" t="s">
        <v>15765</v>
      </c>
      <c r="B5364" s="64" t="s">
        <v>1831</v>
      </c>
      <c r="O5364" t="s">
        <v>17211</v>
      </c>
      <c r="P5364" s="64" t="s">
        <v>66</v>
      </c>
    </row>
    <row r="5365" spans="1:16" x14ac:dyDescent="0.25">
      <c r="A5365" s="64" t="s">
        <v>15766</v>
      </c>
      <c r="B5365" s="64" t="s">
        <v>1861</v>
      </c>
      <c r="O5365" t="s">
        <v>17211</v>
      </c>
      <c r="P5365" s="64" t="s">
        <v>66</v>
      </c>
    </row>
    <row r="5366" spans="1:16" x14ac:dyDescent="0.25">
      <c r="A5366" s="64" t="s">
        <v>15767</v>
      </c>
      <c r="B5366" s="64" t="s">
        <v>1873</v>
      </c>
      <c r="O5366" t="s">
        <v>17211</v>
      </c>
      <c r="P5366" s="64" t="s">
        <v>66</v>
      </c>
    </row>
    <row r="5367" spans="1:16" x14ac:dyDescent="0.25">
      <c r="A5367" s="64" t="s">
        <v>15768</v>
      </c>
      <c r="B5367" s="64" t="s">
        <v>1876</v>
      </c>
      <c r="O5367" t="s">
        <v>17211</v>
      </c>
      <c r="P5367" s="64" t="s">
        <v>66</v>
      </c>
    </row>
    <row r="5368" spans="1:16" x14ac:dyDescent="0.25">
      <c r="A5368" s="64" t="s">
        <v>15769</v>
      </c>
      <c r="B5368" s="64" t="s">
        <v>1901</v>
      </c>
      <c r="O5368" t="s">
        <v>17211</v>
      </c>
      <c r="P5368" s="64" t="s">
        <v>66</v>
      </c>
    </row>
    <row r="5369" spans="1:16" x14ac:dyDescent="0.25">
      <c r="A5369" s="64" t="s">
        <v>15770</v>
      </c>
      <c r="B5369" s="64" t="s">
        <v>1911</v>
      </c>
      <c r="O5369" t="s">
        <v>17211</v>
      </c>
      <c r="P5369" s="64" t="s">
        <v>66</v>
      </c>
    </row>
    <row r="5370" spans="1:16" x14ac:dyDescent="0.25">
      <c r="A5370" s="64" t="s">
        <v>15771</v>
      </c>
      <c r="B5370" s="64" t="s">
        <v>1935</v>
      </c>
      <c r="O5370" t="s">
        <v>17211</v>
      </c>
      <c r="P5370" s="64" t="s">
        <v>66</v>
      </c>
    </row>
    <row r="5371" spans="1:16" x14ac:dyDescent="0.25">
      <c r="A5371" s="64" t="s">
        <v>15772</v>
      </c>
      <c r="B5371" s="64" t="s">
        <v>1938</v>
      </c>
      <c r="O5371" t="s">
        <v>17211</v>
      </c>
      <c r="P5371" s="64" t="s">
        <v>66</v>
      </c>
    </row>
    <row r="5372" spans="1:16" x14ac:dyDescent="0.25">
      <c r="A5372" s="64" t="s">
        <v>15773</v>
      </c>
      <c r="B5372" s="64" t="s">
        <v>1966</v>
      </c>
      <c r="O5372" t="s">
        <v>17211</v>
      </c>
      <c r="P5372" s="64" t="s">
        <v>66</v>
      </c>
    </row>
    <row r="5373" spans="1:16" x14ac:dyDescent="0.25">
      <c r="A5373" s="64" t="s">
        <v>15774</v>
      </c>
      <c r="B5373" s="64" t="s">
        <v>1983</v>
      </c>
      <c r="O5373" t="s">
        <v>17211</v>
      </c>
      <c r="P5373" s="64" t="s">
        <v>66</v>
      </c>
    </row>
    <row r="5374" spans="1:16" x14ac:dyDescent="0.25">
      <c r="A5374" s="64" t="s">
        <v>15775</v>
      </c>
      <c r="B5374" s="64" t="s">
        <v>2033</v>
      </c>
      <c r="O5374" t="s">
        <v>17211</v>
      </c>
      <c r="P5374" s="64" t="s">
        <v>66</v>
      </c>
    </row>
    <row r="5375" spans="1:16" x14ac:dyDescent="0.25">
      <c r="A5375" s="64" t="s">
        <v>15776</v>
      </c>
      <c r="B5375" s="64" t="s">
        <v>2089</v>
      </c>
      <c r="O5375" t="s">
        <v>17211</v>
      </c>
      <c r="P5375" s="64" t="s">
        <v>66</v>
      </c>
    </row>
    <row r="5376" spans="1:16" x14ac:dyDescent="0.25">
      <c r="A5376" s="64" t="s">
        <v>15777</v>
      </c>
      <c r="B5376" s="64" t="s">
        <v>2158</v>
      </c>
      <c r="O5376" t="s">
        <v>17211</v>
      </c>
      <c r="P5376" s="64" t="s">
        <v>66</v>
      </c>
    </row>
    <row r="5377" spans="1:16" x14ac:dyDescent="0.25">
      <c r="A5377" s="64" t="s">
        <v>15778</v>
      </c>
      <c r="B5377" s="64" t="s">
        <v>1609</v>
      </c>
      <c r="O5377" t="s">
        <v>17211</v>
      </c>
      <c r="P5377" s="64" t="s">
        <v>66</v>
      </c>
    </row>
    <row r="5378" spans="1:16" x14ac:dyDescent="0.25">
      <c r="A5378" s="64" t="s">
        <v>15779</v>
      </c>
      <c r="B5378" s="64" t="s">
        <v>1612</v>
      </c>
      <c r="O5378" t="s">
        <v>17211</v>
      </c>
      <c r="P5378" s="64" t="s">
        <v>66</v>
      </c>
    </row>
    <row r="5379" spans="1:16" x14ac:dyDescent="0.25">
      <c r="A5379" s="64" t="s">
        <v>15780</v>
      </c>
      <c r="B5379" s="64" t="s">
        <v>1615</v>
      </c>
      <c r="O5379" t="s">
        <v>17211</v>
      </c>
      <c r="P5379" s="64" t="s">
        <v>66</v>
      </c>
    </row>
    <row r="5380" spans="1:16" x14ac:dyDescent="0.25">
      <c r="A5380" s="64" t="s">
        <v>15781</v>
      </c>
      <c r="B5380" s="64" t="s">
        <v>1618</v>
      </c>
      <c r="O5380" t="s">
        <v>17211</v>
      </c>
      <c r="P5380" s="64" t="s">
        <v>66</v>
      </c>
    </row>
    <row r="5381" spans="1:16" x14ac:dyDescent="0.25">
      <c r="A5381" s="64" t="s">
        <v>15782</v>
      </c>
      <c r="B5381" s="64" t="s">
        <v>1627</v>
      </c>
      <c r="O5381" t="s">
        <v>17211</v>
      </c>
      <c r="P5381" s="64" t="s">
        <v>66</v>
      </c>
    </row>
    <row r="5382" spans="1:16" x14ac:dyDescent="0.25">
      <c r="A5382" s="64" t="s">
        <v>15783</v>
      </c>
      <c r="B5382" s="64" t="s">
        <v>1771</v>
      </c>
      <c r="O5382" t="s">
        <v>17211</v>
      </c>
      <c r="P5382" s="64" t="s">
        <v>66</v>
      </c>
    </row>
    <row r="5383" spans="1:16" x14ac:dyDescent="0.25">
      <c r="A5383" s="64" t="s">
        <v>15784</v>
      </c>
      <c r="B5383" s="64" t="s">
        <v>1789</v>
      </c>
      <c r="O5383" t="s">
        <v>17211</v>
      </c>
      <c r="P5383" s="64" t="s">
        <v>66</v>
      </c>
    </row>
    <row r="5384" spans="1:16" x14ac:dyDescent="0.25">
      <c r="A5384" s="64" t="s">
        <v>15785</v>
      </c>
      <c r="B5384" s="64" t="s">
        <v>1822</v>
      </c>
      <c r="O5384" t="s">
        <v>17211</v>
      </c>
      <c r="P5384" s="64" t="s">
        <v>66</v>
      </c>
    </row>
    <row r="5385" spans="1:16" x14ac:dyDescent="0.25">
      <c r="A5385" s="64" t="s">
        <v>15786</v>
      </c>
      <c r="B5385" s="64" t="s">
        <v>1834</v>
      </c>
      <c r="O5385" t="s">
        <v>17211</v>
      </c>
      <c r="P5385" s="64" t="s">
        <v>66</v>
      </c>
    </row>
    <row r="5386" spans="1:16" x14ac:dyDescent="0.25">
      <c r="A5386" s="64" t="s">
        <v>15787</v>
      </c>
      <c r="B5386" s="64" t="s">
        <v>1852</v>
      </c>
      <c r="O5386" t="s">
        <v>17211</v>
      </c>
      <c r="P5386" s="64" t="s">
        <v>66</v>
      </c>
    </row>
    <row r="5387" spans="1:16" x14ac:dyDescent="0.25">
      <c r="A5387" s="64" t="s">
        <v>15788</v>
      </c>
      <c r="B5387" s="64" t="s">
        <v>1858</v>
      </c>
      <c r="O5387" t="s">
        <v>17211</v>
      </c>
      <c r="P5387" s="64" t="s">
        <v>66</v>
      </c>
    </row>
    <row r="5388" spans="1:16" x14ac:dyDescent="0.25">
      <c r="A5388" s="64" t="s">
        <v>15789</v>
      </c>
      <c r="B5388" s="64" t="s">
        <v>1867</v>
      </c>
      <c r="O5388" t="s">
        <v>17211</v>
      </c>
      <c r="P5388" s="64" t="s">
        <v>66</v>
      </c>
    </row>
    <row r="5389" spans="1:16" x14ac:dyDescent="0.25">
      <c r="A5389" s="64" t="s">
        <v>15790</v>
      </c>
      <c r="B5389" s="64" t="s">
        <v>1894</v>
      </c>
      <c r="O5389" t="s">
        <v>17211</v>
      </c>
      <c r="P5389" s="64" t="s">
        <v>66</v>
      </c>
    </row>
    <row r="5390" spans="1:16" x14ac:dyDescent="0.25">
      <c r="A5390" s="64" t="s">
        <v>15791</v>
      </c>
      <c r="B5390" s="64" t="s">
        <v>1944</v>
      </c>
      <c r="O5390" t="s">
        <v>17211</v>
      </c>
      <c r="P5390" s="64" t="s">
        <v>66</v>
      </c>
    </row>
    <row r="5391" spans="1:16" x14ac:dyDescent="0.25">
      <c r="A5391" s="64" t="s">
        <v>15792</v>
      </c>
      <c r="B5391" s="64" t="s">
        <v>1972</v>
      </c>
      <c r="O5391" t="s">
        <v>17211</v>
      </c>
      <c r="P5391" s="64" t="s">
        <v>66</v>
      </c>
    </row>
    <row r="5392" spans="1:16" x14ac:dyDescent="0.25">
      <c r="A5392" s="64" t="s">
        <v>15793</v>
      </c>
      <c r="B5392" s="64" t="s">
        <v>1994</v>
      </c>
      <c r="O5392" t="s">
        <v>17211</v>
      </c>
      <c r="P5392" s="64" t="s">
        <v>66</v>
      </c>
    </row>
    <row r="5393" spans="1:16" x14ac:dyDescent="0.25">
      <c r="A5393" s="64" t="s">
        <v>15794</v>
      </c>
      <c r="B5393" s="64" t="s">
        <v>2002</v>
      </c>
      <c r="O5393" t="s">
        <v>17211</v>
      </c>
      <c r="P5393" s="64" t="s">
        <v>66</v>
      </c>
    </row>
    <row r="5394" spans="1:16" x14ac:dyDescent="0.25">
      <c r="A5394" s="64" t="s">
        <v>15795</v>
      </c>
      <c r="B5394" s="64" t="s">
        <v>2009</v>
      </c>
      <c r="O5394" t="s">
        <v>17211</v>
      </c>
      <c r="P5394" s="64" t="s">
        <v>66</v>
      </c>
    </row>
    <row r="5395" spans="1:16" x14ac:dyDescent="0.25">
      <c r="A5395" s="64" t="s">
        <v>15796</v>
      </c>
      <c r="B5395" s="64" t="s">
        <v>2083</v>
      </c>
      <c r="O5395" t="s">
        <v>17211</v>
      </c>
      <c r="P5395" s="64" t="s">
        <v>66</v>
      </c>
    </row>
    <row r="5396" spans="1:16" x14ac:dyDescent="0.25">
      <c r="A5396" s="64" t="s">
        <v>15797</v>
      </c>
      <c r="B5396" s="64" t="s">
        <v>2136</v>
      </c>
      <c r="O5396" t="s">
        <v>17211</v>
      </c>
      <c r="P5396" s="64" t="s">
        <v>66</v>
      </c>
    </row>
    <row r="5397" spans="1:16" x14ac:dyDescent="0.25">
      <c r="A5397" s="64" t="s">
        <v>15798</v>
      </c>
      <c r="B5397" s="64" t="s">
        <v>1495</v>
      </c>
      <c r="O5397" t="s">
        <v>17211</v>
      </c>
      <c r="P5397" s="64" t="s">
        <v>66</v>
      </c>
    </row>
    <row r="5398" spans="1:16" x14ac:dyDescent="0.25">
      <c r="A5398" s="64" t="s">
        <v>15799</v>
      </c>
      <c r="B5398" s="64" t="s">
        <v>1504</v>
      </c>
      <c r="O5398" t="s">
        <v>17211</v>
      </c>
      <c r="P5398" s="64" t="s">
        <v>66</v>
      </c>
    </row>
    <row r="5399" spans="1:16" x14ac:dyDescent="0.25">
      <c r="A5399" s="64" t="s">
        <v>15800</v>
      </c>
      <c r="B5399" s="64" t="s">
        <v>1561</v>
      </c>
      <c r="O5399" t="s">
        <v>17211</v>
      </c>
      <c r="P5399" s="64" t="s">
        <v>66</v>
      </c>
    </row>
    <row r="5400" spans="1:16" x14ac:dyDescent="0.25">
      <c r="A5400" s="64" t="s">
        <v>15801</v>
      </c>
      <c r="B5400" s="64" t="s">
        <v>1573</v>
      </c>
      <c r="O5400" t="s">
        <v>17211</v>
      </c>
      <c r="P5400" s="64" t="s">
        <v>66</v>
      </c>
    </row>
    <row r="5401" spans="1:16" x14ac:dyDescent="0.25">
      <c r="A5401" s="64" t="s">
        <v>15802</v>
      </c>
      <c r="B5401" s="64" t="s">
        <v>1666</v>
      </c>
      <c r="O5401" t="s">
        <v>17211</v>
      </c>
      <c r="P5401" s="64" t="s">
        <v>66</v>
      </c>
    </row>
    <row r="5402" spans="1:16" x14ac:dyDescent="0.25">
      <c r="A5402" s="64" t="s">
        <v>15803</v>
      </c>
      <c r="B5402" s="64" t="s">
        <v>1675</v>
      </c>
      <c r="O5402" t="s">
        <v>17211</v>
      </c>
      <c r="P5402" s="64" t="s">
        <v>66</v>
      </c>
    </row>
    <row r="5403" spans="1:16" x14ac:dyDescent="0.25">
      <c r="A5403" s="64" t="s">
        <v>15804</v>
      </c>
      <c r="B5403" s="64" t="s">
        <v>1693</v>
      </c>
      <c r="O5403" t="s">
        <v>17211</v>
      </c>
      <c r="P5403" s="64" t="s">
        <v>66</v>
      </c>
    </row>
    <row r="5404" spans="1:16" x14ac:dyDescent="0.25">
      <c r="A5404" s="64" t="s">
        <v>15805</v>
      </c>
      <c r="B5404" s="64" t="s">
        <v>1714</v>
      </c>
      <c r="O5404" t="s">
        <v>17211</v>
      </c>
      <c r="P5404" s="64" t="s">
        <v>66</v>
      </c>
    </row>
    <row r="5405" spans="1:16" x14ac:dyDescent="0.25">
      <c r="A5405" s="64" t="s">
        <v>15806</v>
      </c>
      <c r="B5405" s="64" t="s">
        <v>1738</v>
      </c>
      <c r="O5405" t="s">
        <v>17211</v>
      </c>
      <c r="P5405" s="64" t="s">
        <v>66</v>
      </c>
    </row>
    <row r="5406" spans="1:16" x14ac:dyDescent="0.25">
      <c r="A5406" s="64" t="s">
        <v>15807</v>
      </c>
      <c r="B5406" s="64" t="s">
        <v>1947</v>
      </c>
      <c r="O5406" t="s">
        <v>17211</v>
      </c>
      <c r="P5406" s="64" t="s">
        <v>66</v>
      </c>
    </row>
    <row r="5407" spans="1:16" x14ac:dyDescent="0.25">
      <c r="A5407" s="64" t="s">
        <v>15808</v>
      </c>
      <c r="B5407" s="64" t="s">
        <v>1953</v>
      </c>
      <c r="O5407" t="s">
        <v>17211</v>
      </c>
      <c r="P5407" s="64" t="s">
        <v>66</v>
      </c>
    </row>
    <row r="5408" spans="1:16" x14ac:dyDescent="0.25">
      <c r="A5408" s="64" t="s">
        <v>15809</v>
      </c>
      <c r="B5408" s="64" t="s">
        <v>1960</v>
      </c>
      <c r="O5408" t="s">
        <v>17211</v>
      </c>
      <c r="P5408" s="64" t="s">
        <v>66</v>
      </c>
    </row>
    <row r="5409" spans="1:16" x14ac:dyDescent="0.25">
      <c r="A5409" s="64" t="s">
        <v>15810</v>
      </c>
      <c r="B5409" s="64" t="s">
        <v>1963</v>
      </c>
      <c r="O5409" t="s">
        <v>17211</v>
      </c>
      <c r="P5409" s="64" t="s">
        <v>66</v>
      </c>
    </row>
    <row r="5410" spans="1:16" x14ac:dyDescent="0.25">
      <c r="A5410" s="64" t="s">
        <v>15811</v>
      </c>
      <c r="B5410" s="64" t="s">
        <v>1986</v>
      </c>
      <c r="O5410" t="s">
        <v>17211</v>
      </c>
      <c r="P5410" s="64" t="s">
        <v>66</v>
      </c>
    </row>
    <row r="5411" spans="1:16" x14ac:dyDescent="0.25">
      <c r="A5411" s="64" t="s">
        <v>15812</v>
      </c>
      <c r="B5411" s="64" t="s">
        <v>2039</v>
      </c>
      <c r="O5411" t="s">
        <v>17211</v>
      </c>
      <c r="P5411" s="64" t="s">
        <v>66</v>
      </c>
    </row>
    <row r="5412" spans="1:16" x14ac:dyDescent="0.25">
      <c r="A5412" s="64" t="s">
        <v>15813</v>
      </c>
      <c r="B5412" s="64" t="s">
        <v>2093</v>
      </c>
      <c r="O5412" t="s">
        <v>17211</v>
      </c>
      <c r="P5412" s="64" t="s">
        <v>66</v>
      </c>
    </row>
    <row r="5413" spans="1:16" x14ac:dyDescent="0.25">
      <c r="A5413" s="64" t="s">
        <v>15814</v>
      </c>
      <c r="B5413" s="64" t="s">
        <v>2124</v>
      </c>
      <c r="O5413" t="s">
        <v>17211</v>
      </c>
      <c r="P5413" s="64" t="s">
        <v>66</v>
      </c>
    </row>
    <row r="5414" spans="1:16" x14ac:dyDescent="0.25">
      <c r="A5414" s="64" t="s">
        <v>15815</v>
      </c>
      <c r="B5414" s="64" t="s">
        <v>2130</v>
      </c>
      <c r="O5414" t="s">
        <v>17211</v>
      </c>
      <c r="P5414" s="64" t="s">
        <v>66</v>
      </c>
    </row>
    <row r="5415" spans="1:16" x14ac:dyDescent="0.25">
      <c r="A5415" s="64" t="s">
        <v>15816</v>
      </c>
      <c r="B5415" s="64" t="s">
        <v>2161</v>
      </c>
      <c r="O5415" t="s">
        <v>17211</v>
      </c>
      <c r="P5415" s="64" t="s">
        <v>66</v>
      </c>
    </row>
    <row r="5416" spans="1:16" x14ac:dyDescent="0.25">
      <c r="A5416" s="64" t="s">
        <v>15817</v>
      </c>
      <c r="B5416" s="64" t="s">
        <v>2164</v>
      </c>
      <c r="O5416" t="s">
        <v>17211</v>
      </c>
      <c r="P5416" s="64" t="s">
        <v>66</v>
      </c>
    </row>
    <row r="5417" spans="1:16" x14ac:dyDescent="0.25">
      <c r="A5417" s="64" t="s">
        <v>15818</v>
      </c>
      <c r="B5417" s="64" t="s">
        <v>2170</v>
      </c>
      <c r="O5417" t="s">
        <v>17211</v>
      </c>
      <c r="P5417" s="64" t="s">
        <v>66</v>
      </c>
    </row>
    <row r="5418" spans="1:16" x14ac:dyDescent="0.25">
      <c r="A5418" s="64" t="s">
        <v>15819</v>
      </c>
      <c r="B5418" s="64" t="s">
        <v>2176</v>
      </c>
      <c r="O5418" t="s">
        <v>17211</v>
      </c>
      <c r="P5418" s="64" t="s">
        <v>66</v>
      </c>
    </row>
    <row r="5419" spans="1:16" x14ac:dyDescent="0.25">
      <c r="A5419" s="64" t="s">
        <v>15820</v>
      </c>
      <c r="B5419" s="64" t="s">
        <v>1534</v>
      </c>
      <c r="O5419" t="s">
        <v>17211</v>
      </c>
      <c r="P5419" s="64" t="s">
        <v>66</v>
      </c>
    </row>
    <row r="5420" spans="1:16" x14ac:dyDescent="0.25">
      <c r="A5420" s="64" t="s">
        <v>15821</v>
      </c>
      <c r="B5420" s="64" t="s">
        <v>1552</v>
      </c>
      <c r="O5420" t="s">
        <v>17211</v>
      </c>
      <c r="P5420" s="64" t="s">
        <v>66</v>
      </c>
    </row>
    <row r="5421" spans="1:16" x14ac:dyDescent="0.25">
      <c r="A5421" s="64" t="s">
        <v>15822</v>
      </c>
      <c r="B5421" s="64" t="s">
        <v>1624</v>
      </c>
      <c r="O5421" t="s">
        <v>17211</v>
      </c>
      <c r="P5421" s="64" t="s">
        <v>66</v>
      </c>
    </row>
    <row r="5422" spans="1:16" x14ac:dyDescent="0.25">
      <c r="A5422" s="64" t="s">
        <v>15823</v>
      </c>
      <c r="B5422" s="64" t="s">
        <v>1756</v>
      </c>
      <c r="O5422" t="s">
        <v>17211</v>
      </c>
      <c r="P5422" s="64" t="s">
        <v>66</v>
      </c>
    </row>
    <row r="5423" spans="1:16" x14ac:dyDescent="0.25">
      <c r="A5423" s="64" t="s">
        <v>15824</v>
      </c>
      <c r="B5423" s="64" t="s">
        <v>1774</v>
      </c>
      <c r="O5423" t="s">
        <v>17211</v>
      </c>
      <c r="P5423" s="64" t="s">
        <v>66</v>
      </c>
    </row>
    <row r="5424" spans="1:16" x14ac:dyDescent="0.25">
      <c r="A5424" s="64" t="s">
        <v>15825</v>
      </c>
      <c r="B5424" s="64" t="s">
        <v>1846</v>
      </c>
      <c r="O5424" t="s">
        <v>17211</v>
      </c>
      <c r="P5424" s="64" t="s">
        <v>66</v>
      </c>
    </row>
    <row r="5425" spans="1:16" x14ac:dyDescent="0.25">
      <c r="A5425" s="64" t="s">
        <v>15826</v>
      </c>
      <c r="B5425" s="64" t="s">
        <v>1855</v>
      </c>
      <c r="O5425" t="s">
        <v>17211</v>
      </c>
      <c r="P5425" s="64" t="s">
        <v>66</v>
      </c>
    </row>
    <row r="5426" spans="1:16" x14ac:dyDescent="0.25">
      <c r="A5426" s="64" t="s">
        <v>15827</v>
      </c>
      <c r="B5426" s="64" t="s">
        <v>1882</v>
      </c>
      <c r="O5426" t="s">
        <v>17211</v>
      </c>
      <c r="P5426" s="64" t="s">
        <v>66</v>
      </c>
    </row>
    <row r="5427" spans="1:16" x14ac:dyDescent="0.25">
      <c r="A5427" s="64" t="s">
        <v>15828</v>
      </c>
      <c r="B5427" s="64" t="s">
        <v>1941</v>
      </c>
      <c r="O5427" t="s">
        <v>17211</v>
      </c>
      <c r="P5427" s="64" t="s">
        <v>66</v>
      </c>
    </row>
    <row r="5428" spans="1:16" x14ac:dyDescent="0.25">
      <c r="A5428" s="64" t="s">
        <v>15829</v>
      </c>
      <c r="B5428" s="64" t="s">
        <v>2073</v>
      </c>
      <c r="O5428" t="s">
        <v>17211</v>
      </c>
      <c r="P5428" s="64" t="s">
        <v>66</v>
      </c>
    </row>
    <row r="5429" spans="1:16" x14ac:dyDescent="0.25">
      <c r="A5429" s="64" t="s">
        <v>15830</v>
      </c>
      <c r="B5429" s="64" t="s">
        <v>2077</v>
      </c>
      <c r="O5429" t="s">
        <v>17211</v>
      </c>
      <c r="P5429" s="64" t="s">
        <v>66</v>
      </c>
    </row>
    <row r="5430" spans="1:16" x14ac:dyDescent="0.25">
      <c r="A5430" s="64" t="s">
        <v>15831</v>
      </c>
      <c r="B5430" s="64" t="s">
        <v>2099</v>
      </c>
      <c r="O5430" t="s">
        <v>17211</v>
      </c>
      <c r="P5430" s="64" t="s">
        <v>66</v>
      </c>
    </row>
    <row r="5431" spans="1:16" x14ac:dyDescent="0.25">
      <c r="A5431" s="64" t="s">
        <v>15832</v>
      </c>
      <c r="B5431" s="64" t="s">
        <v>2112</v>
      </c>
      <c r="O5431" t="s">
        <v>17211</v>
      </c>
      <c r="P5431" s="64" t="s">
        <v>66</v>
      </c>
    </row>
    <row r="5432" spans="1:16" x14ac:dyDescent="0.25">
      <c r="A5432" s="64" t="s">
        <v>15833</v>
      </c>
      <c r="B5432" s="64" t="s">
        <v>2115</v>
      </c>
      <c r="O5432" t="s">
        <v>17211</v>
      </c>
      <c r="P5432" s="64" t="s">
        <v>66</v>
      </c>
    </row>
    <row r="5433" spans="1:16" x14ac:dyDescent="0.25">
      <c r="A5433" s="64" t="s">
        <v>15834</v>
      </c>
      <c r="B5433" s="64" t="s">
        <v>1843</v>
      </c>
      <c r="O5433" t="s">
        <v>17211</v>
      </c>
      <c r="P5433" s="64" t="s">
        <v>66</v>
      </c>
    </row>
    <row r="5434" spans="1:16" x14ac:dyDescent="0.25">
      <c r="A5434" s="64" t="s">
        <v>15835</v>
      </c>
      <c r="B5434" s="64" t="s">
        <v>1864</v>
      </c>
      <c r="O5434" t="s">
        <v>17211</v>
      </c>
      <c r="P5434" s="64" t="s">
        <v>66</v>
      </c>
    </row>
    <row r="5435" spans="1:16" x14ac:dyDescent="0.25">
      <c r="A5435" s="64" t="s">
        <v>15836</v>
      </c>
      <c r="B5435" s="64" t="s">
        <v>1870</v>
      </c>
      <c r="O5435" t="s">
        <v>17211</v>
      </c>
      <c r="P5435" s="64" t="s">
        <v>66</v>
      </c>
    </row>
    <row r="5436" spans="1:16" x14ac:dyDescent="0.25">
      <c r="A5436" s="64" t="s">
        <v>15837</v>
      </c>
      <c r="B5436" s="64" t="s">
        <v>1879</v>
      </c>
      <c r="O5436" t="s">
        <v>17211</v>
      </c>
      <c r="P5436" s="64" t="s">
        <v>66</v>
      </c>
    </row>
    <row r="5437" spans="1:16" x14ac:dyDescent="0.25">
      <c r="A5437" s="64" t="s">
        <v>15838</v>
      </c>
      <c r="B5437" s="64" t="s">
        <v>1885</v>
      </c>
      <c r="O5437" t="s">
        <v>17211</v>
      </c>
      <c r="P5437" s="64" t="s">
        <v>66</v>
      </c>
    </row>
    <row r="5438" spans="1:16" x14ac:dyDescent="0.25">
      <c r="A5438" s="64" t="s">
        <v>15839</v>
      </c>
      <c r="B5438" s="64" t="s">
        <v>1932</v>
      </c>
      <c r="O5438" t="s">
        <v>17211</v>
      </c>
      <c r="P5438" s="64" t="s">
        <v>66</v>
      </c>
    </row>
    <row r="5439" spans="1:16" x14ac:dyDescent="0.25">
      <c r="A5439" s="64" t="s">
        <v>15840</v>
      </c>
      <c r="B5439" s="64" t="s">
        <v>2057</v>
      </c>
      <c r="O5439" t="s">
        <v>17211</v>
      </c>
      <c r="P5439" s="64" t="s">
        <v>66</v>
      </c>
    </row>
    <row r="5440" spans="1:16" x14ac:dyDescent="0.25">
      <c r="A5440" s="64" t="s">
        <v>15841</v>
      </c>
      <c r="B5440" s="64" t="s">
        <v>1558</v>
      </c>
      <c r="O5440" t="s">
        <v>17211</v>
      </c>
      <c r="P5440" s="64" t="s">
        <v>66</v>
      </c>
    </row>
    <row r="5441" spans="1:16" x14ac:dyDescent="0.25">
      <c r="A5441" s="64" t="s">
        <v>15842</v>
      </c>
      <c r="B5441" s="64" t="s">
        <v>1648</v>
      </c>
      <c r="O5441" t="s">
        <v>17211</v>
      </c>
      <c r="P5441" s="64" t="s">
        <v>66</v>
      </c>
    </row>
    <row r="5442" spans="1:16" x14ac:dyDescent="0.25">
      <c r="A5442" s="64" t="s">
        <v>15843</v>
      </c>
      <c r="B5442" s="64" t="s">
        <v>1663</v>
      </c>
      <c r="O5442" t="s">
        <v>17211</v>
      </c>
      <c r="P5442" s="64" t="s">
        <v>66</v>
      </c>
    </row>
    <row r="5443" spans="1:16" x14ac:dyDescent="0.25">
      <c r="A5443" s="64" t="s">
        <v>15844</v>
      </c>
      <c r="B5443" s="64" t="s">
        <v>1780</v>
      </c>
      <c r="O5443" t="s">
        <v>17211</v>
      </c>
      <c r="P5443" s="64" t="s">
        <v>66</v>
      </c>
    </row>
    <row r="5444" spans="1:16" x14ac:dyDescent="0.25">
      <c r="A5444" s="64" t="s">
        <v>15845</v>
      </c>
      <c r="B5444" s="64" t="s">
        <v>1819</v>
      </c>
      <c r="O5444" t="s">
        <v>17211</v>
      </c>
      <c r="P5444" s="64" t="s">
        <v>66</v>
      </c>
    </row>
    <row r="5445" spans="1:16" x14ac:dyDescent="0.25">
      <c r="A5445" s="64" t="s">
        <v>15846</v>
      </c>
      <c r="B5445" s="64" t="s">
        <v>1837</v>
      </c>
      <c r="O5445" t="s">
        <v>17211</v>
      </c>
      <c r="P5445" s="64" t="s">
        <v>66</v>
      </c>
    </row>
    <row r="5446" spans="1:16" x14ac:dyDescent="0.25">
      <c r="A5446" s="64" t="s">
        <v>15847</v>
      </c>
      <c r="B5446" s="64" t="s">
        <v>1908</v>
      </c>
      <c r="O5446" t="s">
        <v>17211</v>
      </c>
      <c r="P5446" s="64" t="s">
        <v>66</v>
      </c>
    </row>
    <row r="5447" spans="1:16" x14ac:dyDescent="0.25">
      <c r="A5447" s="64" t="s">
        <v>15848</v>
      </c>
      <c r="B5447" s="64" t="s">
        <v>1926</v>
      </c>
      <c r="O5447" t="s">
        <v>17211</v>
      </c>
      <c r="P5447" s="64" t="s">
        <v>66</v>
      </c>
    </row>
    <row r="5448" spans="1:16" x14ac:dyDescent="0.25">
      <c r="A5448" s="64" t="s">
        <v>15849</v>
      </c>
      <c r="B5448" s="64" t="s">
        <v>1998</v>
      </c>
      <c r="O5448" t="s">
        <v>17211</v>
      </c>
      <c r="P5448" s="64" t="s">
        <v>66</v>
      </c>
    </row>
    <row r="5449" spans="1:16" x14ac:dyDescent="0.25">
      <c r="A5449" s="64" t="s">
        <v>15850</v>
      </c>
      <c r="B5449" s="64" t="s">
        <v>2013</v>
      </c>
      <c r="O5449" t="s">
        <v>17211</v>
      </c>
      <c r="P5449" s="64" t="s">
        <v>66</v>
      </c>
    </row>
    <row r="5450" spans="1:16" x14ac:dyDescent="0.25">
      <c r="A5450" s="64" t="s">
        <v>15851</v>
      </c>
      <c r="B5450" s="64" t="s">
        <v>2051</v>
      </c>
      <c r="O5450" t="s">
        <v>17211</v>
      </c>
      <c r="P5450" s="64" t="s">
        <v>66</v>
      </c>
    </row>
    <row r="5451" spans="1:16" x14ac:dyDescent="0.25">
      <c r="A5451" s="64" t="s">
        <v>15852</v>
      </c>
      <c r="B5451" s="64" t="s">
        <v>2063</v>
      </c>
      <c r="O5451" t="s">
        <v>17211</v>
      </c>
      <c r="P5451" s="64" t="s">
        <v>66</v>
      </c>
    </row>
    <row r="5452" spans="1:16" x14ac:dyDescent="0.25">
      <c r="A5452" s="64" t="s">
        <v>15853</v>
      </c>
      <c r="B5452" s="64" t="s">
        <v>2149</v>
      </c>
      <c r="O5452" t="s">
        <v>17211</v>
      </c>
      <c r="P5452" s="64" t="s">
        <v>66</v>
      </c>
    </row>
    <row r="5453" spans="1:16" x14ac:dyDescent="0.25">
      <c r="A5453" s="64" t="s">
        <v>15854</v>
      </c>
      <c r="B5453" s="64" t="s">
        <v>66</v>
      </c>
      <c r="O5453" t="s">
        <v>17211</v>
      </c>
      <c r="P5453" s="64" t="s">
        <v>66</v>
      </c>
    </row>
    <row r="5454" spans="1:16" x14ac:dyDescent="0.25">
      <c r="A5454" s="64" t="s">
        <v>15855</v>
      </c>
      <c r="B5454" s="64" t="s">
        <v>1633</v>
      </c>
      <c r="O5454" t="s">
        <v>17211</v>
      </c>
      <c r="P5454" s="64" t="s">
        <v>66</v>
      </c>
    </row>
    <row r="5455" spans="1:16" x14ac:dyDescent="0.25">
      <c r="A5455" s="64" t="s">
        <v>15856</v>
      </c>
      <c r="B5455" s="64" t="s">
        <v>1651</v>
      </c>
      <c r="O5455" t="s">
        <v>17211</v>
      </c>
      <c r="P5455" s="64" t="s">
        <v>66</v>
      </c>
    </row>
    <row r="5456" spans="1:16" x14ac:dyDescent="0.25">
      <c r="A5456" s="64" t="s">
        <v>15857</v>
      </c>
      <c r="B5456" s="64" t="s">
        <v>1702</v>
      </c>
      <c r="O5456" t="s">
        <v>17211</v>
      </c>
      <c r="P5456" s="64" t="s">
        <v>66</v>
      </c>
    </row>
    <row r="5457" spans="1:16" x14ac:dyDescent="0.25">
      <c r="A5457" s="64" t="s">
        <v>15858</v>
      </c>
      <c r="B5457" s="64" t="s">
        <v>1720</v>
      </c>
      <c r="O5457" t="s">
        <v>17211</v>
      </c>
      <c r="P5457" s="64" t="s">
        <v>66</v>
      </c>
    </row>
    <row r="5458" spans="1:16" x14ac:dyDescent="0.25">
      <c r="A5458" s="64" t="s">
        <v>15859</v>
      </c>
      <c r="B5458" s="64" t="s">
        <v>1729</v>
      </c>
      <c r="O5458" t="s">
        <v>17211</v>
      </c>
      <c r="P5458" s="64" t="s">
        <v>66</v>
      </c>
    </row>
    <row r="5459" spans="1:16" x14ac:dyDescent="0.25">
      <c r="A5459" s="64" t="s">
        <v>15860</v>
      </c>
      <c r="B5459" s="64" t="s">
        <v>1813</v>
      </c>
      <c r="O5459" t="s">
        <v>17211</v>
      </c>
      <c r="P5459" s="64" t="s">
        <v>66</v>
      </c>
    </row>
    <row r="5460" spans="1:16" x14ac:dyDescent="0.25">
      <c r="A5460" s="64" t="s">
        <v>15861</v>
      </c>
      <c r="B5460" s="64" t="s">
        <v>1888</v>
      </c>
      <c r="O5460" t="s">
        <v>17211</v>
      </c>
      <c r="P5460" s="64" t="s">
        <v>66</v>
      </c>
    </row>
    <row r="5461" spans="1:16" x14ac:dyDescent="0.25">
      <c r="A5461" s="64" t="s">
        <v>15862</v>
      </c>
      <c r="B5461" s="64" t="s">
        <v>2121</v>
      </c>
      <c r="O5461" t="s">
        <v>17211</v>
      </c>
      <c r="P5461" s="64" t="s">
        <v>66</v>
      </c>
    </row>
    <row r="5462" spans="1:16" x14ac:dyDescent="0.25">
      <c r="A5462" s="64" t="s">
        <v>15863</v>
      </c>
      <c r="B5462" s="64" t="s">
        <v>1543</v>
      </c>
      <c r="O5462" t="s">
        <v>17211</v>
      </c>
      <c r="P5462" s="64" t="s">
        <v>66</v>
      </c>
    </row>
    <row r="5463" spans="1:16" x14ac:dyDescent="0.25">
      <c r="A5463" s="64" t="s">
        <v>15864</v>
      </c>
      <c r="B5463" s="64" t="s">
        <v>2017</v>
      </c>
      <c r="O5463" t="s">
        <v>17211</v>
      </c>
      <c r="P5463" s="64" t="s">
        <v>66</v>
      </c>
    </row>
    <row r="5464" spans="1:16" x14ac:dyDescent="0.25">
      <c r="A5464" s="64" t="s">
        <v>15865</v>
      </c>
      <c r="B5464" s="64" t="s">
        <v>2142</v>
      </c>
      <c r="O5464" t="s">
        <v>17211</v>
      </c>
      <c r="P5464" s="64" t="s">
        <v>66</v>
      </c>
    </row>
    <row r="5465" spans="1:16" x14ac:dyDescent="0.25">
      <c r="A5465" s="64" t="s">
        <v>15866</v>
      </c>
      <c r="B5465" s="64" t="s">
        <v>1528</v>
      </c>
      <c r="O5465" t="s">
        <v>17211</v>
      </c>
      <c r="P5465" s="64" t="s">
        <v>66</v>
      </c>
    </row>
    <row r="5466" spans="1:16" x14ac:dyDescent="0.25">
      <c r="A5466" s="64" t="s">
        <v>15867</v>
      </c>
      <c r="B5466" s="64" t="s">
        <v>1531</v>
      </c>
      <c r="O5466" t="s">
        <v>17211</v>
      </c>
      <c r="P5466" s="64" t="s">
        <v>66</v>
      </c>
    </row>
    <row r="5467" spans="1:16" x14ac:dyDescent="0.25">
      <c r="A5467" s="64" t="s">
        <v>15868</v>
      </c>
      <c r="B5467" s="64" t="s">
        <v>1564</v>
      </c>
      <c r="O5467" t="s">
        <v>17211</v>
      </c>
      <c r="P5467" s="64" t="s">
        <v>66</v>
      </c>
    </row>
    <row r="5468" spans="1:16" x14ac:dyDescent="0.25">
      <c r="A5468" s="64" t="s">
        <v>15869</v>
      </c>
      <c r="B5468" s="64" t="s">
        <v>1567</v>
      </c>
      <c r="O5468" t="s">
        <v>17211</v>
      </c>
      <c r="P5468" s="64" t="s">
        <v>66</v>
      </c>
    </row>
    <row r="5469" spans="1:16" x14ac:dyDescent="0.25">
      <c r="A5469" s="64" t="s">
        <v>15870</v>
      </c>
      <c r="B5469" s="64" t="s">
        <v>1570</v>
      </c>
      <c r="O5469" t="s">
        <v>17211</v>
      </c>
      <c r="P5469" s="64" t="s">
        <v>66</v>
      </c>
    </row>
    <row r="5470" spans="1:16" x14ac:dyDescent="0.25">
      <c r="A5470" s="64" t="s">
        <v>15871</v>
      </c>
      <c r="B5470" s="64" t="s">
        <v>1630</v>
      </c>
      <c r="O5470" t="s">
        <v>17211</v>
      </c>
      <c r="P5470" s="64" t="s">
        <v>66</v>
      </c>
    </row>
    <row r="5471" spans="1:16" x14ac:dyDescent="0.25">
      <c r="A5471" s="64" t="s">
        <v>15872</v>
      </c>
      <c r="B5471" s="64" t="s">
        <v>1657</v>
      </c>
      <c r="O5471" t="s">
        <v>17211</v>
      </c>
      <c r="P5471" s="64" t="s">
        <v>66</v>
      </c>
    </row>
    <row r="5472" spans="1:16" x14ac:dyDescent="0.25">
      <c r="A5472" s="64" t="s">
        <v>15873</v>
      </c>
      <c r="B5472" s="64" t="s">
        <v>1699</v>
      </c>
      <c r="O5472" t="s">
        <v>17211</v>
      </c>
      <c r="P5472" s="64" t="s">
        <v>66</v>
      </c>
    </row>
    <row r="5473" spans="1:16" x14ac:dyDescent="0.25">
      <c r="A5473" s="64" t="s">
        <v>15874</v>
      </c>
      <c r="B5473" s="64" t="s">
        <v>1711</v>
      </c>
      <c r="O5473" t="s">
        <v>17211</v>
      </c>
      <c r="P5473" s="64" t="s">
        <v>66</v>
      </c>
    </row>
    <row r="5474" spans="1:16" x14ac:dyDescent="0.25">
      <c r="A5474" s="64" t="s">
        <v>15875</v>
      </c>
      <c r="B5474" s="64" t="s">
        <v>1741</v>
      </c>
      <c r="O5474" t="s">
        <v>17211</v>
      </c>
      <c r="P5474" s="64" t="s">
        <v>66</v>
      </c>
    </row>
    <row r="5475" spans="1:16" x14ac:dyDescent="0.25">
      <c r="A5475" s="64" t="s">
        <v>15876</v>
      </c>
      <c r="B5475" s="64" t="s">
        <v>1792</v>
      </c>
      <c r="O5475" t="s">
        <v>17211</v>
      </c>
      <c r="P5475" s="64" t="s">
        <v>66</v>
      </c>
    </row>
    <row r="5476" spans="1:16" x14ac:dyDescent="0.25">
      <c r="A5476" s="64" t="s">
        <v>15877</v>
      </c>
      <c r="B5476" s="64" t="s">
        <v>1795</v>
      </c>
      <c r="O5476" t="s">
        <v>17211</v>
      </c>
      <c r="P5476" s="64" t="s">
        <v>66</v>
      </c>
    </row>
    <row r="5477" spans="1:16" x14ac:dyDescent="0.25">
      <c r="A5477" s="64" t="s">
        <v>15878</v>
      </c>
      <c r="B5477" s="64" t="s">
        <v>1801</v>
      </c>
      <c r="O5477" t="s">
        <v>17211</v>
      </c>
      <c r="P5477" s="64" t="s">
        <v>66</v>
      </c>
    </row>
    <row r="5478" spans="1:16" x14ac:dyDescent="0.25">
      <c r="A5478" s="64" t="s">
        <v>15879</v>
      </c>
      <c r="B5478" s="64" t="s">
        <v>1804</v>
      </c>
      <c r="O5478" t="s">
        <v>17211</v>
      </c>
      <c r="P5478" s="64" t="s">
        <v>66</v>
      </c>
    </row>
    <row r="5479" spans="1:16" x14ac:dyDescent="0.25">
      <c r="A5479" s="64" t="s">
        <v>15880</v>
      </c>
      <c r="B5479" s="64" t="s">
        <v>1849</v>
      </c>
      <c r="O5479" t="s">
        <v>17211</v>
      </c>
      <c r="P5479" s="64" t="s">
        <v>66</v>
      </c>
    </row>
    <row r="5480" spans="1:16" x14ac:dyDescent="0.25">
      <c r="A5480" s="64" t="s">
        <v>15881</v>
      </c>
      <c r="B5480" s="64" t="s">
        <v>1904</v>
      </c>
      <c r="O5480" t="s">
        <v>17211</v>
      </c>
      <c r="P5480" s="64" t="s">
        <v>66</v>
      </c>
    </row>
    <row r="5481" spans="1:16" x14ac:dyDescent="0.25">
      <c r="A5481" s="64" t="s">
        <v>15882</v>
      </c>
      <c r="B5481" s="64" t="s">
        <v>1969</v>
      </c>
      <c r="O5481" t="s">
        <v>17211</v>
      </c>
      <c r="P5481" s="64" t="s">
        <v>66</v>
      </c>
    </row>
    <row r="5482" spans="1:16" x14ac:dyDescent="0.25">
      <c r="A5482" s="64" t="s">
        <v>15883</v>
      </c>
      <c r="B5482" s="64" t="s">
        <v>1979</v>
      </c>
      <c r="O5482" t="s">
        <v>17211</v>
      </c>
      <c r="P5482" s="64" t="s">
        <v>66</v>
      </c>
    </row>
    <row r="5483" spans="1:16" x14ac:dyDescent="0.25">
      <c r="A5483" s="64" t="s">
        <v>15884</v>
      </c>
      <c r="B5483" s="64" t="s">
        <v>2021</v>
      </c>
      <c r="O5483" t="s">
        <v>17211</v>
      </c>
      <c r="P5483" s="64" t="s">
        <v>66</v>
      </c>
    </row>
    <row r="5484" spans="1:16" x14ac:dyDescent="0.25">
      <c r="A5484" s="64" t="s">
        <v>15885</v>
      </c>
      <c r="B5484" s="64" t="s">
        <v>2054</v>
      </c>
      <c r="O5484" t="s">
        <v>17211</v>
      </c>
      <c r="P5484" s="64" t="s">
        <v>66</v>
      </c>
    </row>
    <row r="5485" spans="1:16" x14ac:dyDescent="0.25">
      <c r="A5485" s="64" t="s">
        <v>15886</v>
      </c>
      <c r="B5485" s="64" t="s">
        <v>62</v>
      </c>
      <c r="O5485" t="s">
        <v>17210</v>
      </c>
      <c r="P5485" s="64" t="s">
        <v>66</v>
      </c>
    </row>
    <row r="5486" spans="1:16" x14ac:dyDescent="0.25">
      <c r="A5486" s="64" t="s">
        <v>15887</v>
      </c>
      <c r="B5486" s="64" t="s">
        <v>2179</v>
      </c>
      <c r="O5486" t="s">
        <v>17210</v>
      </c>
      <c r="P5486" s="64" t="s">
        <v>66</v>
      </c>
    </row>
    <row r="5487" spans="1:16" x14ac:dyDescent="0.25">
      <c r="A5487" s="64" t="s">
        <v>15888</v>
      </c>
      <c r="B5487" s="64" t="s">
        <v>2182</v>
      </c>
      <c r="O5487" t="s">
        <v>17210</v>
      </c>
      <c r="P5487" s="64" t="s">
        <v>66</v>
      </c>
    </row>
    <row r="5488" spans="1:16" x14ac:dyDescent="0.25">
      <c r="A5488" s="64" t="s">
        <v>15889</v>
      </c>
      <c r="B5488" s="64" t="s">
        <v>2185</v>
      </c>
      <c r="O5488" t="s">
        <v>17210</v>
      </c>
      <c r="P5488" s="64" t="s">
        <v>66</v>
      </c>
    </row>
    <row r="5489" spans="1:16" x14ac:dyDescent="0.25">
      <c r="A5489" s="64" t="s">
        <v>15890</v>
      </c>
      <c r="B5489" s="64" t="s">
        <v>2188</v>
      </c>
      <c r="O5489" t="s">
        <v>17210</v>
      </c>
      <c r="P5489" s="64" t="s">
        <v>66</v>
      </c>
    </row>
    <row r="5490" spans="1:16" x14ac:dyDescent="0.25">
      <c r="A5490" s="64" t="s">
        <v>15891</v>
      </c>
      <c r="B5490" s="64" t="s">
        <v>2191</v>
      </c>
      <c r="O5490" t="s">
        <v>17210</v>
      </c>
      <c r="P5490" s="64" t="s">
        <v>66</v>
      </c>
    </row>
    <row r="5491" spans="1:16" x14ac:dyDescent="0.25">
      <c r="A5491" s="64" t="s">
        <v>15892</v>
      </c>
      <c r="B5491" s="64" t="s">
        <v>2194</v>
      </c>
      <c r="O5491" t="s">
        <v>17210</v>
      </c>
      <c r="P5491" s="64" t="s">
        <v>66</v>
      </c>
    </row>
    <row r="5492" spans="1:16" x14ac:dyDescent="0.25">
      <c r="A5492" s="64" t="s">
        <v>15893</v>
      </c>
      <c r="B5492" s="64" t="s">
        <v>2197</v>
      </c>
      <c r="O5492" t="s">
        <v>17210</v>
      </c>
      <c r="P5492" s="64" t="s">
        <v>66</v>
      </c>
    </row>
    <row r="5493" spans="1:16" x14ac:dyDescent="0.25">
      <c r="A5493" s="64" t="s">
        <v>15894</v>
      </c>
      <c r="B5493" s="64" t="s">
        <v>2200</v>
      </c>
      <c r="O5493" t="s">
        <v>17210</v>
      </c>
      <c r="P5493" s="64" t="s">
        <v>66</v>
      </c>
    </row>
    <row r="5494" spans="1:16" x14ac:dyDescent="0.25">
      <c r="A5494" s="64" t="s">
        <v>15895</v>
      </c>
      <c r="B5494" s="64" t="s">
        <v>2203</v>
      </c>
      <c r="O5494" t="s">
        <v>17210</v>
      </c>
      <c r="P5494" s="64" t="s">
        <v>66</v>
      </c>
    </row>
    <row r="5495" spans="1:16" x14ac:dyDescent="0.25">
      <c r="A5495" s="64" t="s">
        <v>15896</v>
      </c>
      <c r="B5495" s="64" t="s">
        <v>2206</v>
      </c>
      <c r="O5495" t="s">
        <v>17210</v>
      </c>
      <c r="P5495" s="64" t="s">
        <v>66</v>
      </c>
    </row>
    <row r="5496" spans="1:16" x14ac:dyDescent="0.25">
      <c r="A5496" s="64" t="s">
        <v>15897</v>
      </c>
      <c r="B5496" s="64" t="s">
        <v>2209</v>
      </c>
      <c r="O5496" t="s">
        <v>17210</v>
      </c>
      <c r="P5496" s="64" t="s">
        <v>66</v>
      </c>
    </row>
    <row r="5497" spans="1:16" x14ac:dyDescent="0.25">
      <c r="A5497" s="64" t="s">
        <v>15898</v>
      </c>
      <c r="B5497" s="64" t="s">
        <v>2212</v>
      </c>
      <c r="O5497" t="s">
        <v>17210</v>
      </c>
      <c r="P5497" s="64" t="s">
        <v>66</v>
      </c>
    </row>
    <row r="5498" spans="1:16" x14ac:dyDescent="0.25">
      <c r="A5498" s="64" t="s">
        <v>15899</v>
      </c>
      <c r="B5498" s="64" t="s">
        <v>2215</v>
      </c>
      <c r="O5498" t="s">
        <v>17210</v>
      </c>
      <c r="P5498" s="64" t="s">
        <v>66</v>
      </c>
    </row>
    <row r="5499" spans="1:16" x14ac:dyDescent="0.25">
      <c r="A5499" s="64" t="s">
        <v>15900</v>
      </c>
      <c r="B5499" s="64" t="s">
        <v>2218</v>
      </c>
      <c r="O5499" t="s">
        <v>17210</v>
      </c>
      <c r="P5499" s="64" t="s">
        <v>66</v>
      </c>
    </row>
    <row r="5500" spans="1:16" x14ac:dyDescent="0.25">
      <c r="A5500" s="64" t="s">
        <v>15901</v>
      </c>
      <c r="B5500" s="64" t="s">
        <v>2221</v>
      </c>
      <c r="O5500" t="s">
        <v>17210</v>
      </c>
      <c r="P5500" s="64" t="s">
        <v>66</v>
      </c>
    </row>
    <row r="5501" spans="1:16" x14ac:dyDescent="0.25">
      <c r="A5501" s="64" t="s">
        <v>15902</v>
      </c>
      <c r="B5501" s="64" t="s">
        <v>2224</v>
      </c>
      <c r="O5501" t="s">
        <v>17210</v>
      </c>
      <c r="P5501" s="64" t="s">
        <v>66</v>
      </c>
    </row>
    <row r="5502" spans="1:16" x14ac:dyDescent="0.25">
      <c r="A5502" s="64" t="s">
        <v>15903</v>
      </c>
      <c r="B5502" s="64" t="s">
        <v>2227</v>
      </c>
      <c r="O5502" t="s">
        <v>17210</v>
      </c>
      <c r="P5502" s="64" t="s">
        <v>66</v>
      </c>
    </row>
    <row r="5503" spans="1:16" x14ac:dyDescent="0.25">
      <c r="A5503" s="64" t="s">
        <v>15904</v>
      </c>
      <c r="B5503" s="64" t="s">
        <v>64</v>
      </c>
      <c r="O5503" t="s">
        <v>17210</v>
      </c>
      <c r="P5503" s="64" t="s">
        <v>66</v>
      </c>
    </row>
    <row r="5504" spans="1:16" x14ac:dyDescent="0.25">
      <c r="A5504" s="64" t="s">
        <v>15905</v>
      </c>
      <c r="B5504" s="64" t="s">
        <v>2230</v>
      </c>
      <c r="O5504" t="s">
        <v>17210</v>
      </c>
      <c r="P5504" s="64" t="s">
        <v>66</v>
      </c>
    </row>
    <row r="5505" spans="1:16" x14ac:dyDescent="0.25">
      <c r="A5505" s="64" t="s">
        <v>15906</v>
      </c>
      <c r="B5505" s="64" t="s">
        <v>2233</v>
      </c>
      <c r="O5505" t="s">
        <v>17210</v>
      </c>
      <c r="P5505" s="64" t="s">
        <v>66</v>
      </c>
    </row>
    <row r="5506" spans="1:16" x14ac:dyDescent="0.25">
      <c r="A5506" s="64" t="s">
        <v>15907</v>
      </c>
      <c r="B5506" s="64" t="s">
        <v>2236</v>
      </c>
      <c r="O5506" t="s">
        <v>17210</v>
      </c>
      <c r="P5506" s="64" t="s">
        <v>66</v>
      </c>
    </row>
    <row r="5507" spans="1:16" x14ac:dyDescent="0.25">
      <c r="A5507" s="64" t="s">
        <v>15908</v>
      </c>
      <c r="B5507" s="64" t="s">
        <v>1459</v>
      </c>
      <c r="O5507" t="s">
        <v>17209</v>
      </c>
      <c r="P5507" s="64" t="s">
        <v>42</v>
      </c>
    </row>
    <row r="5508" spans="1:16" x14ac:dyDescent="0.25">
      <c r="A5508" s="64" t="s">
        <v>15909</v>
      </c>
      <c r="B5508" s="64" t="s">
        <v>1462</v>
      </c>
      <c r="O5508" t="s">
        <v>17209</v>
      </c>
      <c r="P5508" s="64" t="s">
        <v>42</v>
      </c>
    </row>
    <row r="5509" spans="1:16" x14ac:dyDescent="0.25">
      <c r="A5509" s="64" t="s">
        <v>15910</v>
      </c>
      <c r="B5509" s="64" t="s">
        <v>1465</v>
      </c>
      <c r="O5509" t="s">
        <v>17209</v>
      </c>
      <c r="P5509" s="64" t="s">
        <v>42</v>
      </c>
    </row>
    <row r="5510" spans="1:16" x14ac:dyDescent="0.25">
      <c r="A5510" s="64" t="s">
        <v>15911</v>
      </c>
      <c r="B5510" s="64" t="s">
        <v>48</v>
      </c>
      <c r="O5510" t="s">
        <v>17209</v>
      </c>
      <c r="P5510" s="64" t="s">
        <v>42</v>
      </c>
    </row>
    <row r="5511" spans="1:16" x14ac:dyDescent="0.25">
      <c r="A5511" s="64" t="s">
        <v>15912</v>
      </c>
      <c r="B5511" s="64" t="s">
        <v>2239</v>
      </c>
      <c r="O5511" t="s">
        <v>17209</v>
      </c>
      <c r="P5511" s="64" t="s">
        <v>42</v>
      </c>
    </row>
    <row r="5512" spans="1:16" x14ac:dyDescent="0.25">
      <c r="A5512" s="64" t="s">
        <v>15913</v>
      </c>
      <c r="B5512" s="64" t="s">
        <v>2244</v>
      </c>
      <c r="O5512" t="s">
        <v>17209</v>
      </c>
      <c r="P5512" s="64" t="s">
        <v>42</v>
      </c>
    </row>
    <row r="5513" spans="1:16" x14ac:dyDescent="0.25">
      <c r="A5513" s="64" t="s">
        <v>15914</v>
      </c>
      <c r="B5513" s="64" t="s">
        <v>2248</v>
      </c>
      <c r="O5513" t="s">
        <v>17209</v>
      </c>
      <c r="P5513" s="64" t="s">
        <v>42</v>
      </c>
    </row>
    <row r="5514" spans="1:16" x14ac:dyDescent="0.25">
      <c r="A5514" s="64" t="s">
        <v>15915</v>
      </c>
      <c r="B5514" s="64" t="s">
        <v>2252</v>
      </c>
      <c r="O5514" t="s">
        <v>17209</v>
      </c>
      <c r="P5514" s="64" t="s">
        <v>42</v>
      </c>
    </row>
    <row r="5515" spans="1:16" x14ac:dyDescent="0.25">
      <c r="A5515" s="64" t="s">
        <v>15916</v>
      </c>
      <c r="B5515" s="64" t="s">
        <v>2255</v>
      </c>
      <c r="O5515" t="s">
        <v>17209</v>
      </c>
      <c r="P5515" s="64" t="s">
        <v>42</v>
      </c>
    </row>
    <row r="5516" spans="1:16" x14ac:dyDescent="0.25">
      <c r="A5516" s="64" t="s">
        <v>15917</v>
      </c>
      <c r="B5516" s="64" t="s">
        <v>2258</v>
      </c>
      <c r="O5516" t="s">
        <v>17209</v>
      </c>
      <c r="P5516" s="64" t="s">
        <v>42</v>
      </c>
    </row>
    <row r="5517" spans="1:16" x14ac:dyDescent="0.25">
      <c r="A5517" s="64" t="s">
        <v>15918</v>
      </c>
      <c r="B5517" s="64" t="s">
        <v>2261</v>
      </c>
      <c r="O5517" t="s">
        <v>17209</v>
      </c>
      <c r="P5517" s="64" t="s">
        <v>42</v>
      </c>
    </row>
    <row r="5518" spans="1:16" x14ac:dyDescent="0.25">
      <c r="A5518" s="64" t="s">
        <v>15919</v>
      </c>
      <c r="B5518" s="64" t="s">
        <v>2264</v>
      </c>
      <c r="O5518" t="s">
        <v>17209</v>
      </c>
      <c r="P5518" s="64" t="s">
        <v>42</v>
      </c>
    </row>
    <row r="5519" spans="1:16" x14ac:dyDescent="0.25">
      <c r="A5519" s="64" t="s">
        <v>15920</v>
      </c>
      <c r="B5519" s="64" t="s">
        <v>60</v>
      </c>
      <c r="O5519" t="s">
        <v>17210</v>
      </c>
      <c r="P5519" s="64" t="s">
        <v>66</v>
      </c>
    </row>
    <row r="5520" spans="1:16" x14ac:dyDescent="0.25">
      <c r="A5520" s="64" t="s">
        <v>15921</v>
      </c>
      <c r="B5520" s="64" t="s">
        <v>1472</v>
      </c>
      <c r="O5520" t="s">
        <v>17210</v>
      </c>
      <c r="P5520" s="64" t="s">
        <v>66</v>
      </c>
    </row>
    <row r="5521" spans="1:16" x14ac:dyDescent="0.25">
      <c r="A5521" s="64" t="s">
        <v>15922</v>
      </c>
      <c r="B5521" s="64" t="s">
        <v>1475</v>
      </c>
      <c r="O5521" t="s">
        <v>17210</v>
      </c>
      <c r="P5521" s="64" t="s">
        <v>66</v>
      </c>
    </row>
    <row r="5522" spans="1:16" x14ac:dyDescent="0.25">
      <c r="A5522" s="64" t="s">
        <v>15923</v>
      </c>
      <c r="B5522" s="64" t="s">
        <v>1478</v>
      </c>
      <c r="O5522" t="s">
        <v>17210</v>
      </c>
      <c r="P5522" s="64" t="s">
        <v>66</v>
      </c>
    </row>
    <row r="5523" spans="1:16" x14ac:dyDescent="0.25">
      <c r="A5523" s="64" t="s">
        <v>15924</v>
      </c>
      <c r="B5523" s="64" t="s">
        <v>1482</v>
      </c>
      <c r="O5523" t="s">
        <v>17210</v>
      </c>
      <c r="P5523" s="64" t="s">
        <v>66</v>
      </c>
    </row>
    <row r="5524" spans="1:16" x14ac:dyDescent="0.25">
      <c r="A5524" s="64" t="s">
        <v>15925</v>
      </c>
      <c r="B5524" s="64" t="s">
        <v>1486</v>
      </c>
      <c r="O5524" t="s">
        <v>17210</v>
      </c>
      <c r="P5524" s="64" t="s">
        <v>66</v>
      </c>
    </row>
    <row r="5525" spans="1:16" x14ac:dyDescent="0.25">
      <c r="A5525" s="64" t="s">
        <v>2266</v>
      </c>
      <c r="B5525" s="64" t="s">
        <v>2267</v>
      </c>
      <c r="O5525" t="s">
        <v>17210</v>
      </c>
      <c r="P5525" s="64" t="s">
        <v>66</v>
      </c>
    </row>
    <row r="5526" spans="1:16" x14ac:dyDescent="0.25">
      <c r="A5526" s="64" t="s">
        <v>15926</v>
      </c>
      <c r="B5526" s="64" t="s">
        <v>1452</v>
      </c>
      <c r="O5526" t="s">
        <v>17209</v>
      </c>
      <c r="P5526" s="64" t="s">
        <v>42</v>
      </c>
    </row>
    <row r="5527" spans="1:16" x14ac:dyDescent="0.25">
      <c r="A5527" s="64" t="s">
        <v>15927</v>
      </c>
      <c r="B5527" s="64" t="s">
        <v>1456</v>
      </c>
      <c r="O5527" t="s">
        <v>17209</v>
      </c>
      <c r="P5527" s="64" t="s">
        <v>42</v>
      </c>
    </row>
    <row r="5528" spans="1:16" x14ac:dyDescent="0.25">
      <c r="A5528" s="64" t="s">
        <v>15928</v>
      </c>
      <c r="B5528" s="64" t="s">
        <v>1469</v>
      </c>
      <c r="O5528" t="s">
        <v>17209</v>
      </c>
      <c r="P5528" s="64" t="s">
        <v>42</v>
      </c>
    </row>
    <row r="5529" spans="1:16" x14ac:dyDescent="0.25">
      <c r="A5529" s="64" t="s">
        <v>15929</v>
      </c>
      <c r="B5529" s="64" t="s">
        <v>70</v>
      </c>
      <c r="O5529" t="s">
        <v>17210</v>
      </c>
      <c r="P5529" s="64" t="s">
        <v>66</v>
      </c>
    </row>
    <row r="5530" spans="1:16" x14ac:dyDescent="0.25">
      <c r="A5530" s="64" t="s">
        <v>15930</v>
      </c>
      <c r="B5530" s="64" t="s">
        <v>2990</v>
      </c>
      <c r="O5530" t="s">
        <v>17210</v>
      </c>
      <c r="P5530" s="64" t="s">
        <v>66</v>
      </c>
    </row>
    <row r="5531" spans="1:16" x14ac:dyDescent="0.25">
      <c r="A5531" s="64" t="s">
        <v>15931</v>
      </c>
      <c r="B5531" s="64" t="s">
        <v>2993</v>
      </c>
      <c r="O5531" t="s">
        <v>17210</v>
      </c>
      <c r="P5531" s="64" t="s">
        <v>66</v>
      </c>
    </row>
    <row r="5532" spans="1:16" x14ac:dyDescent="0.25">
      <c r="A5532" s="64" t="s">
        <v>15932</v>
      </c>
      <c r="B5532" s="64" t="s">
        <v>2996</v>
      </c>
      <c r="O5532" t="s">
        <v>17210</v>
      </c>
      <c r="P5532" s="64" t="s">
        <v>66</v>
      </c>
    </row>
    <row r="5533" spans="1:16" x14ac:dyDescent="0.25">
      <c r="A5533" s="64" t="s">
        <v>15933</v>
      </c>
      <c r="B5533" s="64" t="s">
        <v>2999</v>
      </c>
      <c r="O5533" t="s">
        <v>17210</v>
      </c>
      <c r="P5533" s="64" t="s">
        <v>66</v>
      </c>
    </row>
    <row r="5534" spans="1:16" x14ac:dyDescent="0.25">
      <c r="A5534" s="64" t="s">
        <v>15934</v>
      </c>
      <c r="B5534" s="64" t="s">
        <v>50</v>
      </c>
      <c r="O5534" t="s">
        <v>17209</v>
      </c>
      <c r="P5534" s="64" t="s">
        <v>42</v>
      </c>
    </row>
    <row r="5535" spans="1:16" x14ac:dyDescent="0.25">
      <c r="A5535" s="64" t="s">
        <v>15935</v>
      </c>
      <c r="B5535" s="64" t="s">
        <v>3002</v>
      </c>
      <c r="O5535" t="s">
        <v>17209</v>
      </c>
      <c r="P5535" s="64" t="s">
        <v>42</v>
      </c>
    </row>
    <row r="5536" spans="1:16" x14ac:dyDescent="0.25">
      <c r="A5536" s="64" t="s">
        <v>15936</v>
      </c>
      <c r="B5536" s="64" t="s">
        <v>3006</v>
      </c>
      <c r="O5536" t="s">
        <v>17209</v>
      </c>
      <c r="P5536" s="64" t="s">
        <v>42</v>
      </c>
    </row>
    <row r="5537" spans="1:16" x14ac:dyDescent="0.25">
      <c r="A5537" s="64" t="s">
        <v>15937</v>
      </c>
      <c r="B5537" s="64" t="s">
        <v>3009</v>
      </c>
      <c r="O5537" t="s">
        <v>17209</v>
      </c>
      <c r="P5537" s="64" t="s">
        <v>42</v>
      </c>
    </row>
    <row r="5538" spans="1:16" x14ac:dyDescent="0.25">
      <c r="A5538" s="64" t="s">
        <v>15938</v>
      </c>
      <c r="B5538" s="64" t="s">
        <v>3012</v>
      </c>
      <c r="O5538" t="s">
        <v>17209</v>
      </c>
      <c r="P5538" s="64" t="s">
        <v>42</v>
      </c>
    </row>
    <row r="5539" spans="1:16" x14ac:dyDescent="0.25">
      <c r="A5539" s="64" t="s">
        <v>15939</v>
      </c>
      <c r="B5539" s="64" t="s">
        <v>3015</v>
      </c>
      <c r="O5539" t="s">
        <v>17209</v>
      </c>
      <c r="P5539" s="64" t="s">
        <v>42</v>
      </c>
    </row>
    <row r="5540" spans="1:16" x14ac:dyDescent="0.25">
      <c r="A5540" s="64" t="s">
        <v>15940</v>
      </c>
      <c r="B5540" s="64" t="s">
        <v>3018</v>
      </c>
      <c r="O5540" t="s">
        <v>17209</v>
      </c>
      <c r="P5540" s="64" t="s">
        <v>42</v>
      </c>
    </row>
    <row r="5541" spans="1:16" x14ac:dyDescent="0.25">
      <c r="A5541" s="64" t="s">
        <v>15941</v>
      </c>
      <c r="B5541" s="64" t="s">
        <v>3021</v>
      </c>
      <c r="O5541" t="s">
        <v>17209</v>
      </c>
      <c r="P5541" s="64" t="s">
        <v>42</v>
      </c>
    </row>
    <row r="5542" spans="1:16" x14ac:dyDescent="0.25">
      <c r="A5542" s="64" t="s">
        <v>15942</v>
      </c>
      <c r="B5542" s="64" t="s">
        <v>3024</v>
      </c>
      <c r="O5542" t="s">
        <v>17209</v>
      </c>
      <c r="P5542" s="64" t="s">
        <v>42</v>
      </c>
    </row>
    <row r="5543" spans="1:16" x14ac:dyDescent="0.25">
      <c r="A5543" s="64" t="s">
        <v>15943</v>
      </c>
      <c r="B5543" s="64" t="s">
        <v>3027</v>
      </c>
      <c r="O5543" t="s">
        <v>17209</v>
      </c>
      <c r="P5543" s="64" t="s">
        <v>42</v>
      </c>
    </row>
    <row r="5544" spans="1:16" x14ac:dyDescent="0.25">
      <c r="A5544" s="64" t="s">
        <v>15944</v>
      </c>
      <c r="B5544" s="64" t="s">
        <v>3030</v>
      </c>
      <c r="O5544" t="s">
        <v>17209</v>
      </c>
      <c r="P5544" s="64" t="s">
        <v>42</v>
      </c>
    </row>
    <row r="5545" spans="1:16" x14ac:dyDescent="0.25">
      <c r="A5545" s="64" t="s">
        <v>15945</v>
      </c>
      <c r="B5545" s="64" t="s">
        <v>3033</v>
      </c>
      <c r="O5545" t="s">
        <v>17209</v>
      </c>
      <c r="P5545" s="64" t="s">
        <v>42</v>
      </c>
    </row>
    <row r="5546" spans="1:16" x14ac:dyDescent="0.25">
      <c r="A5546" s="64" t="s">
        <v>15946</v>
      </c>
      <c r="B5546" s="64" t="s">
        <v>3036</v>
      </c>
      <c r="O5546" t="s">
        <v>17209</v>
      </c>
      <c r="P5546" s="64" t="s">
        <v>42</v>
      </c>
    </row>
    <row r="5547" spans="1:16" x14ac:dyDescent="0.25">
      <c r="A5547" s="64" t="s">
        <v>15947</v>
      </c>
      <c r="B5547" s="64" t="s">
        <v>3039</v>
      </c>
      <c r="O5547" t="s">
        <v>17209</v>
      </c>
      <c r="P5547" s="64" t="s">
        <v>42</v>
      </c>
    </row>
    <row r="5548" spans="1:16" x14ac:dyDescent="0.25">
      <c r="A5548" s="64" t="s">
        <v>15948</v>
      </c>
      <c r="B5548" s="64" t="s">
        <v>3042</v>
      </c>
      <c r="O5548" t="s">
        <v>17209</v>
      </c>
      <c r="P5548" s="64" t="s">
        <v>42</v>
      </c>
    </row>
    <row r="5549" spans="1:16" x14ac:dyDescent="0.25">
      <c r="A5549" s="64" t="s">
        <v>15949</v>
      </c>
      <c r="B5549" s="64" t="s">
        <v>3045</v>
      </c>
      <c r="O5549" t="s">
        <v>17209</v>
      </c>
      <c r="P5549" s="64" t="s">
        <v>42</v>
      </c>
    </row>
    <row r="5550" spans="1:16" x14ac:dyDescent="0.25">
      <c r="A5550" s="64" t="s">
        <v>15950</v>
      </c>
      <c r="B5550" s="64" t="s">
        <v>3048</v>
      </c>
      <c r="O5550" t="s">
        <v>17209</v>
      </c>
      <c r="P5550" s="64" t="s">
        <v>42</v>
      </c>
    </row>
    <row r="5551" spans="1:16" x14ac:dyDescent="0.25">
      <c r="A5551" s="64" t="s">
        <v>15951</v>
      </c>
      <c r="B5551" s="64" t="s">
        <v>3051</v>
      </c>
      <c r="O5551" t="s">
        <v>17209</v>
      </c>
      <c r="P5551" s="64" t="s">
        <v>42</v>
      </c>
    </row>
    <row r="5552" spans="1:16" x14ac:dyDescent="0.25">
      <c r="A5552" s="64" t="s">
        <v>15952</v>
      </c>
      <c r="B5552" s="64" t="s">
        <v>229</v>
      </c>
      <c r="O5552" t="s">
        <v>159</v>
      </c>
      <c r="P5552" t="s">
        <v>524</v>
      </c>
    </row>
    <row r="5553" spans="1:16" x14ac:dyDescent="0.25">
      <c r="A5553" s="64" t="s">
        <v>15953</v>
      </c>
      <c r="B5553" s="64" t="s">
        <v>397</v>
      </c>
      <c r="O5553" t="s">
        <v>159</v>
      </c>
      <c r="P5553" t="s">
        <v>524</v>
      </c>
    </row>
    <row r="5554" spans="1:16" x14ac:dyDescent="0.25">
      <c r="A5554" s="64" t="s">
        <v>15954</v>
      </c>
      <c r="B5554" s="64" t="s">
        <v>241</v>
      </c>
      <c r="O5554" t="s">
        <v>159</v>
      </c>
      <c r="P5554" t="s">
        <v>524</v>
      </c>
    </row>
    <row r="5555" spans="1:16" x14ac:dyDescent="0.25">
      <c r="A5555" s="64" t="s">
        <v>15955</v>
      </c>
      <c r="B5555" s="64" t="s">
        <v>417</v>
      </c>
      <c r="O5555" t="s">
        <v>159</v>
      </c>
      <c r="P5555" t="s">
        <v>524</v>
      </c>
    </row>
    <row r="5556" spans="1:16" x14ac:dyDescent="0.25">
      <c r="A5556" s="64" t="s">
        <v>15956</v>
      </c>
      <c r="B5556" s="64" t="s">
        <v>494</v>
      </c>
      <c r="O5556" t="s">
        <v>159</v>
      </c>
      <c r="P5556" t="s">
        <v>524</v>
      </c>
    </row>
    <row r="5557" spans="1:16" x14ac:dyDescent="0.25">
      <c r="A5557" s="64" t="s">
        <v>15957</v>
      </c>
      <c r="B5557" s="64" t="s">
        <v>128</v>
      </c>
      <c r="O5557" t="s">
        <v>159</v>
      </c>
      <c r="P5557" t="s">
        <v>524</v>
      </c>
    </row>
    <row r="5558" spans="1:16" x14ac:dyDescent="0.25">
      <c r="A5558" s="64" t="s">
        <v>15958</v>
      </c>
      <c r="B5558" s="64" t="s">
        <v>146</v>
      </c>
      <c r="O5558" t="s">
        <v>159</v>
      </c>
      <c r="P5558" t="s">
        <v>524</v>
      </c>
    </row>
    <row r="5559" spans="1:16" x14ac:dyDescent="0.25">
      <c r="A5559" s="64" t="s">
        <v>15959</v>
      </c>
      <c r="B5559" s="64" t="s">
        <v>411</v>
      </c>
      <c r="O5559" t="s">
        <v>159</v>
      </c>
      <c r="P5559" t="s">
        <v>524</v>
      </c>
    </row>
    <row r="5560" spans="1:16" x14ac:dyDescent="0.25">
      <c r="A5560" s="64" t="s">
        <v>15960</v>
      </c>
      <c r="B5560" s="64" t="s">
        <v>262</v>
      </c>
      <c r="O5560" t="s">
        <v>159</v>
      </c>
      <c r="P5560" t="s">
        <v>524</v>
      </c>
    </row>
    <row r="5561" spans="1:16" x14ac:dyDescent="0.25">
      <c r="A5561" s="64" t="s">
        <v>15961</v>
      </c>
      <c r="B5561" s="64" t="s">
        <v>3360</v>
      </c>
      <c r="O5561" t="s">
        <v>159</v>
      </c>
      <c r="P5561" t="s">
        <v>524</v>
      </c>
    </row>
    <row r="5562" spans="1:16" x14ac:dyDescent="0.25">
      <c r="A5562" s="64" t="s">
        <v>15962</v>
      </c>
      <c r="B5562" s="64" t="s">
        <v>483</v>
      </c>
      <c r="O5562" t="s">
        <v>159</v>
      </c>
      <c r="P5562" t="s">
        <v>524</v>
      </c>
    </row>
    <row r="5563" spans="1:16" x14ac:dyDescent="0.25">
      <c r="A5563" s="64" t="s">
        <v>15963</v>
      </c>
      <c r="B5563" s="64" t="s">
        <v>4368</v>
      </c>
      <c r="O5563" t="s">
        <v>159</v>
      </c>
      <c r="P5563" t="s">
        <v>524</v>
      </c>
    </row>
    <row r="5564" spans="1:16" x14ac:dyDescent="0.25">
      <c r="A5564" s="64" t="s">
        <v>15964</v>
      </c>
      <c r="B5564" s="64" t="s">
        <v>3312</v>
      </c>
      <c r="O5564" t="s">
        <v>159</v>
      </c>
      <c r="P5564" t="s">
        <v>524</v>
      </c>
    </row>
    <row r="5565" spans="1:16" x14ac:dyDescent="0.25">
      <c r="A5565" s="64" t="s">
        <v>15965</v>
      </c>
      <c r="B5565" s="64" t="s">
        <v>76</v>
      </c>
      <c r="O5565" t="s">
        <v>159</v>
      </c>
      <c r="P5565" t="s">
        <v>524</v>
      </c>
    </row>
    <row r="5566" spans="1:16" x14ac:dyDescent="0.25">
      <c r="A5566" s="64" t="s">
        <v>15966</v>
      </c>
      <c r="B5566" s="64" t="s">
        <v>134</v>
      </c>
      <c r="O5566" t="s">
        <v>159</v>
      </c>
      <c r="P5566" t="s">
        <v>524</v>
      </c>
    </row>
    <row r="5567" spans="1:16" x14ac:dyDescent="0.25">
      <c r="A5567" s="64" t="s">
        <v>15967</v>
      </c>
      <c r="B5567" s="64" t="s">
        <v>247</v>
      </c>
      <c r="O5567" t="s">
        <v>159</v>
      </c>
      <c r="P5567" t="s">
        <v>524</v>
      </c>
    </row>
    <row r="5568" spans="1:16" x14ac:dyDescent="0.25">
      <c r="A5568" s="64" t="s">
        <v>15968</v>
      </c>
      <c r="B5568" s="64" t="s">
        <v>518</v>
      </c>
      <c r="O5568" t="s">
        <v>159</v>
      </c>
      <c r="P5568" t="s">
        <v>524</v>
      </c>
    </row>
    <row r="5569" spans="1:16" x14ac:dyDescent="0.25">
      <c r="A5569" s="64" t="s">
        <v>15969</v>
      </c>
      <c r="B5569" s="64" t="s">
        <v>245</v>
      </c>
      <c r="O5569" t="s">
        <v>159</v>
      </c>
      <c r="P5569" t="s">
        <v>524</v>
      </c>
    </row>
    <row r="5570" spans="1:16" x14ac:dyDescent="0.25">
      <c r="A5570" s="64" t="s">
        <v>15970</v>
      </c>
      <c r="B5570" s="64" t="s">
        <v>372</v>
      </c>
      <c r="O5570" t="s">
        <v>159</v>
      </c>
      <c r="P5570" t="s">
        <v>524</v>
      </c>
    </row>
    <row r="5571" spans="1:16" x14ac:dyDescent="0.25">
      <c r="A5571" s="64" t="s">
        <v>15971</v>
      </c>
      <c r="B5571" s="64" t="s">
        <v>243</v>
      </c>
      <c r="O5571" t="s">
        <v>159</v>
      </c>
      <c r="P5571" t="s">
        <v>524</v>
      </c>
    </row>
    <row r="5572" spans="1:16" x14ac:dyDescent="0.25">
      <c r="A5572" s="64" t="s">
        <v>15972</v>
      </c>
      <c r="B5572" s="64" t="s">
        <v>366</v>
      </c>
      <c r="O5572" t="s">
        <v>159</v>
      </c>
      <c r="P5572" t="s">
        <v>524</v>
      </c>
    </row>
    <row r="5573" spans="1:16" x14ac:dyDescent="0.25">
      <c r="A5573" s="64" t="s">
        <v>15973</v>
      </c>
      <c r="B5573" s="64" t="s">
        <v>122</v>
      </c>
      <c r="O5573" t="s">
        <v>159</v>
      </c>
      <c r="P5573" t="s">
        <v>524</v>
      </c>
    </row>
    <row r="5574" spans="1:16" x14ac:dyDescent="0.25">
      <c r="A5574" s="64" t="s">
        <v>15974</v>
      </c>
      <c r="B5574" s="64" t="s">
        <v>413</v>
      </c>
      <c r="O5574" t="s">
        <v>159</v>
      </c>
      <c r="P5574" t="s">
        <v>524</v>
      </c>
    </row>
    <row r="5575" spans="1:16" x14ac:dyDescent="0.25">
      <c r="A5575" s="64" t="s">
        <v>15975</v>
      </c>
      <c r="B5575" s="64" t="s">
        <v>395</v>
      </c>
      <c r="O5575" t="s">
        <v>159</v>
      </c>
      <c r="P5575" t="s">
        <v>524</v>
      </c>
    </row>
    <row r="5576" spans="1:16" x14ac:dyDescent="0.25">
      <c r="A5576" s="64" t="s">
        <v>15976</v>
      </c>
      <c r="B5576" s="64" t="s">
        <v>393</v>
      </c>
      <c r="O5576" t="s">
        <v>159</v>
      </c>
      <c r="P5576" t="s">
        <v>524</v>
      </c>
    </row>
    <row r="5577" spans="1:16" x14ac:dyDescent="0.25">
      <c r="A5577" s="64" t="s">
        <v>15977</v>
      </c>
      <c r="B5577" s="64" t="s">
        <v>283</v>
      </c>
      <c r="O5577" t="s">
        <v>159</v>
      </c>
      <c r="P5577" t="s">
        <v>524</v>
      </c>
    </row>
    <row r="5578" spans="1:16" x14ac:dyDescent="0.25">
      <c r="A5578" s="64" t="s">
        <v>15978</v>
      </c>
      <c r="B5578" s="64" t="s">
        <v>401</v>
      </c>
      <c r="O5578" t="s">
        <v>159</v>
      </c>
      <c r="P5578" t="s">
        <v>524</v>
      </c>
    </row>
    <row r="5579" spans="1:16" x14ac:dyDescent="0.25">
      <c r="A5579" s="64" t="s">
        <v>15979</v>
      </c>
      <c r="B5579" s="64" t="s">
        <v>453</v>
      </c>
      <c r="O5579" t="s">
        <v>159</v>
      </c>
      <c r="P5579" t="s">
        <v>524</v>
      </c>
    </row>
    <row r="5580" spans="1:16" x14ac:dyDescent="0.25">
      <c r="A5580" s="64" t="s">
        <v>15980</v>
      </c>
      <c r="B5580" s="64" t="s">
        <v>407</v>
      </c>
      <c r="O5580" t="s">
        <v>159</v>
      </c>
      <c r="P5580" t="s">
        <v>524</v>
      </c>
    </row>
    <row r="5581" spans="1:16" x14ac:dyDescent="0.25">
      <c r="A5581" s="64" t="s">
        <v>15981</v>
      </c>
      <c r="B5581" s="64" t="s">
        <v>403</v>
      </c>
      <c r="O5581" t="s">
        <v>159</v>
      </c>
      <c r="P5581" t="s">
        <v>524</v>
      </c>
    </row>
    <row r="5582" spans="1:16" x14ac:dyDescent="0.25">
      <c r="A5582" s="64" t="s">
        <v>15982</v>
      </c>
      <c r="B5582" s="64" t="s">
        <v>124</v>
      </c>
      <c r="O5582" t="s">
        <v>159</v>
      </c>
      <c r="P5582" t="s">
        <v>524</v>
      </c>
    </row>
    <row r="5583" spans="1:16" x14ac:dyDescent="0.25">
      <c r="A5583" s="64" t="s">
        <v>15983</v>
      </c>
      <c r="B5583" s="64" t="s">
        <v>299</v>
      </c>
      <c r="O5583" t="s">
        <v>159</v>
      </c>
      <c r="P5583" t="s">
        <v>524</v>
      </c>
    </row>
    <row r="5584" spans="1:16" x14ac:dyDescent="0.25">
      <c r="A5584" s="64" t="s">
        <v>15984</v>
      </c>
      <c r="B5584" s="64" t="s">
        <v>150</v>
      </c>
      <c r="O5584" t="s">
        <v>159</v>
      </c>
      <c r="P5584" t="s">
        <v>524</v>
      </c>
    </row>
    <row r="5585" spans="1:16" x14ac:dyDescent="0.25">
      <c r="A5585" s="64" t="s">
        <v>15985</v>
      </c>
      <c r="B5585" s="64" t="s">
        <v>231</v>
      </c>
      <c r="O5585" t="s">
        <v>159</v>
      </c>
      <c r="P5585" t="s">
        <v>524</v>
      </c>
    </row>
    <row r="5586" spans="1:16" x14ac:dyDescent="0.25">
      <c r="A5586" s="64" t="s">
        <v>15986</v>
      </c>
      <c r="B5586" s="64" t="s">
        <v>370</v>
      </c>
      <c r="O5586" t="s">
        <v>159</v>
      </c>
      <c r="P5586" t="s">
        <v>524</v>
      </c>
    </row>
    <row r="5587" spans="1:16" x14ac:dyDescent="0.25">
      <c r="A5587" s="64" t="s">
        <v>15987</v>
      </c>
      <c r="B5587" s="64" t="s">
        <v>399</v>
      </c>
      <c r="O5587" t="s">
        <v>159</v>
      </c>
      <c r="P5587" t="s">
        <v>524</v>
      </c>
    </row>
    <row r="5588" spans="1:16" x14ac:dyDescent="0.25">
      <c r="A5588" s="64" t="s">
        <v>15988</v>
      </c>
      <c r="B5588" s="64" t="s">
        <v>142</v>
      </c>
      <c r="O5588" t="s">
        <v>159</v>
      </c>
      <c r="P5588" t="s">
        <v>524</v>
      </c>
    </row>
    <row r="5589" spans="1:16" x14ac:dyDescent="0.25">
      <c r="A5589" s="64" t="s">
        <v>15989</v>
      </c>
      <c r="B5589" s="64" t="s">
        <v>447</v>
      </c>
      <c r="O5589" t="s">
        <v>159</v>
      </c>
      <c r="P5589" t="s">
        <v>524</v>
      </c>
    </row>
    <row r="5590" spans="1:16" x14ac:dyDescent="0.25">
      <c r="A5590" s="64" t="s">
        <v>15990</v>
      </c>
      <c r="B5590" s="64" t="s">
        <v>475</v>
      </c>
      <c r="O5590" t="s">
        <v>159</v>
      </c>
      <c r="P5590" t="s">
        <v>524</v>
      </c>
    </row>
    <row r="5591" spans="1:16" x14ac:dyDescent="0.25">
      <c r="A5591" s="64" t="s">
        <v>15991</v>
      </c>
      <c r="B5591" s="64" t="s">
        <v>138</v>
      </c>
      <c r="O5591" t="s">
        <v>159</v>
      </c>
      <c r="P5591" t="s">
        <v>524</v>
      </c>
    </row>
    <row r="5592" spans="1:16" x14ac:dyDescent="0.25">
      <c r="A5592" s="64" t="s">
        <v>15992</v>
      </c>
      <c r="B5592" s="64" t="s">
        <v>409</v>
      </c>
      <c r="O5592" t="s">
        <v>159</v>
      </c>
      <c r="P5592" t="s">
        <v>524</v>
      </c>
    </row>
    <row r="5593" spans="1:16" x14ac:dyDescent="0.25">
      <c r="A5593" s="64" t="s">
        <v>15993</v>
      </c>
      <c r="B5593" s="64" t="s">
        <v>4437</v>
      </c>
      <c r="O5593" t="s">
        <v>159</v>
      </c>
      <c r="P5593" t="s">
        <v>524</v>
      </c>
    </row>
    <row r="5594" spans="1:16" x14ac:dyDescent="0.25">
      <c r="A5594" s="64" t="s">
        <v>15994</v>
      </c>
      <c r="B5594" s="64" t="s">
        <v>164</v>
      </c>
      <c r="O5594" t="s">
        <v>159</v>
      </c>
      <c r="P5594" t="s">
        <v>524</v>
      </c>
    </row>
    <row r="5595" spans="1:16" x14ac:dyDescent="0.25">
      <c r="A5595" s="64" t="s">
        <v>15995</v>
      </c>
      <c r="B5595" s="64" t="s">
        <v>4431</v>
      </c>
      <c r="O5595" t="s">
        <v>159</v>
      </c>
      <c r="P5595" t="s">
        <v>524</v>
      </c>
    </row>
    <row r="5596" spans="1:16" x14ac:dyDescent="0.25">
      <c r="A5596" s="64" t="s">
        <v>15996</v>
      </c>
      <c r="B5596" s="64" t="s">
        <v>4443</v>
      </c>
      <c r="O5596" t="s">
        <v>159</v>
      </c>
      <c r="P5596" t="s">
        <v>524</v>
      </c>
    </row>
    <row r="5597" spans="1:16" x14ac:dyDescent="0.25">
      <c r="A5597" s="64" t="s">
        <v>15997</v>
      </c>
      <c r="B5597" s="64" t="s">
        <v>4440</v>
      </c>
      <c r="O5597" t="s">
        <v>159</v>
      </c>
      <c r="P5597" t="s">
        <v>524</v>
      </c>
    </row>
    <row r="5598" spans="1:16" x14ac:dyDescent="0.25">
      <c r="A5598" s="64" t="s">
        <v>15998</v>
      </c>
      <c r="B5598" s="64" t="s">
        <v>4428</v>
      </c>
      <c r="O5598" t="s">
        <v>159</v>
      </c>
      <c r="P5598" t="s">
        <v>524</v>
      </c>
    </row>
    <row r="5599" spans="1:16" x14ac:dyDescent="0.25">
      <c r="A5599" s="64" t="s">
        <v>15999</v>
      </c>
      <c r="B5599" s="64" t="s">
        <v>4434</v>
      </c>
      <c r="O5599" t="s">
        <v>159</v>
      </c>
      <c r="P5599" t="s">
        <v>524</v>
      </c>
    </row>
    <row r="5600" spans="1:16" x14ac:dyDescent="0.25">
      <c r="A5600" s="64" t="s">
        <v>16000</v>
      </c>
      <c r="B5600" s="64" t="s">
        <v>4451</v>
      </c>
      <c r="O5600" t="s">
        <v>159</v>
      </c>
      <c r="P5600" t="s">
        <v>524</v>
      </c>
    </row>
    <row r="5601" spans="1:16" x14ac:dyDescent="0.25">
      <c r="A5601" s="64" t="s">
        <v>16001</v>
      </c>
      <c r="B5601" s="64" t="s">
        <v>189</v>
      </c>
      <c r="O5601" t="s">
        <v>159</v>
      </c>
      <c r="P5601" t="s">
        <v>524</v>
      </c>
    </row>
    <row r="5602" spans="1:16" x14ac:dyDescent="0.25">
      <c r="A5602" s="64" t="s">
        <v>16002</v>
      </c>
      <c r="B5602" s="64" t="s">
        <v>4457</v>
      </c>
      <c r="O5602" t="s">
        <v>159</v>
      </c>
      <c r="P5602" t="s">
        <v>524</v>
      </c>
    </row>
    <row r="5603" spans="1:16" x14ac:dyDescent="0.25">
      <c r="A5603" s="64" t="s">
        <v>16003</v>
      </c>
      <c r="B5603" s="64" t="s">
        <v>4460</v>
      </c>
      <c r="O5603" t="s">
        <v>159</v>
      </c>
      <c r="P5603" t="s">
        <v>524</v>
      </c>
    </row>
    <row r="5604" spans="1:16" x14ac:dyDescent="0.25">
      <c r="A5604" s="64" t="s">
        <v>16004</v>
      </c>
      <c r="B5604" s="64" t="s">
        <v>4448</v>
      </c>
      <c r="O5604" t="s">
        <v>159</v>
      </c>
      <c r="P5604" t="s">
        <v>524</v>
      </c>
    </row>
    <row r="5605" spans="1:16" x14ac:dyDescent="0.25">
      <c r="A5605" s="64" t="s">
        <v>16005</v>
      </c>
      <c r="B5605" s="64" t="s">
        <v>4454</v>
      </c>
      <c r="O5605" t="s">
        <v>159</v>
      </c>
      <c r="P5605" t="s">
        <v>524</v>
      </c>
    </row>
    <row r="5606" spans="1:16" x14ac:dyDescent="0.25">
      <c r="A5606" s="64" t="s">
        <v>16006</v>
      </c>
      <c r="B5606" s="64" t="s">
        <v>382</v>
      </c>
      <c r="O5606" t="s">
        <v>159</v>
      </c>
      <c r="P5606" t="s">
        <v>524</v>
      </c>
    </row>
    <row r="5607" spans="1:16" x14ac:dyDescent="0.25">
      <c r="A5607" s="64" t="s">
        <v>16007</v>
      </c>
      <c r="B5607" s="64" t="s">
        <v>4485</v>
      </c>
      <c r="O5607" t="s">
        <v>159</v>
      </c>
      <c r="P5607" t="s">
        <v>524</v>
      </c>
    </row>
    <row r="5608" spans="1:16" x14ac:dyDescent="0.25">
      <c r="A5608" s="64" t="s">
        <v>16008</v>
      </c>
      <c r="B5608" s="64" t="s">
        <v>4488</v>
      </c>
      <c r="O5608" t="s">
        <v>159</v>
      </c>
      <c r="P5608" t="s">
        <v>524</v>
      </c>
    </row>
    <row r="5609" spans="1:16" x14ac:dyDescent="0.25">
      <c r="A5609" s="64" t="s">
        <v>16009</v>
      </c>
      <c r="B5609" s="64" t="s">
        <v>4495</v>
      </c>
      <c r="O5609" t="s">
        <v>159</v>
      </c>
      <c r="P5609" t="s">
        <v>524</v>
      </c>
    </row>
    <row r="5610" spans="1:16" x14ac:dyDescent="0.25">
      <c r="A5610" s="64" t="s">
        <v>16010</v>
      </c>
      <c r="B5610" s="64" t="s">
        <v>343</v>
      </c>
      <c r="O5610" t="s">
        <v>159</v>
      </c>
      <c r="P5610" t="s">
        <v>524</v>
      </c>
    </row>
    <row r="5611" spans="1:16" x14ac:dyDescent="0.25">
      <c r="A5611" s="64" t="s">
        <v>16011</v>
      </c>
      <c r="B5611" s="64" t="s">
        <v>4498</v>
      </c>
      <c r="O5611" t="s">
        <v>159</v>
      </c>
      <c r="P5611" t="s">
        <v>524</v>
      </c>
    </row>
    <row r="5612" spans="1:16" x14ac:dyDescent="0.25">
      <c r="A5612" s="64" t="s">
        <v>16012</v>
      </c>
      <c r="B5612" s="64" t="s">
        <v>386</v>
      </c>
      <c r="O5612" t="s">
        <v>159</v>
      </c>
      <c r="P5612" t="s">
        <v>524</v>
      </c>
    </row>
    <row r="5613" spans="1:16" x14ac:dyDescent="0.25">
      <c r="A5613" s="64" t="s">
        <v>16013</v>
      </c>
      <c r="B5613" s="64" t="s">
        <v>4492</v>
      </c>
      <c r="O5613" t="s">
        <v>159</v>
      </c>
      <c r="P5613" t="s">
        <v>524</v>
      </c>
    </row>
    <row r="5614" spans="1:16" x14ac:dyDescent="0.25">
      <c r="A5614" s="64" t="s">
        <v>16014</v>
      </c>
      <c r="B5614" s="64" t="s">
        <v>4482</v>
      </c>
      <c r="O5614" t="s">
        <v>159</v>
      </c>
      <c r="P5614" t="s">
        <v>524</v>
      </c>
    </row>
    <row r="5615" spans="1:16" x14ac:dyDescent="0.25">
      <c r="A5615" s="64" t="s">
        <v>16015</v>
      </c>
      <c r="B5615" s="64" t="s">
        <v>4479</v>
      </c>
      <c r="O5615" t="s">
        <v>159</v>
      </c>
      <c r="P5615" t="s">
        <v>524</v>
      </c>
    </row>
    <row r="5616" spans="1:16" x14ac:dyDescent="0.25">
      <c r="A5616" s="64" t="s">
        <v>16016</v>
      </c>
      <c r="B5616" s="64" t="s">
        <v>4475</v>
      </c>
      <c r="O5616" t="s">
        <v>159</v>
      </c>
      <c r="P5616" t="s">
        <v>524</v>
      </c>
    </row>
    <row r="5617" spans="1:16" x14ac:dyDescent="0.25">
      <c r="A5617" s="64" t="s">
        <v>16017</v>
      </c>
      <c r="B5617" s="64" t="s">
        <v>114</v>
      </c>
      <c r="O5617" t="s">
        <v>159</v>
      </c>
      <c r="P5617" t="s">
        <v>524</v>
      </c>
    </row>
    <row r="5618" spans="1:16" x14ac:dyDescent="0.25">
      <c r="A5618" s="64" t="s">
        <v>16018</v>
      </c>
      <c r="B5618" s="64" t="s">
        <v>4472</v>
      </c>
      <c r="O5618" t="s">
        <v>159</v>
      </c>
      <c r="P5618" t="s">
        <v>524</v>
      </c>
    </row>
    <row r="5619" spans="1:16" x14ac:dyDescent="0.25">
      <c r="A5619" s="64" t="s">
        <v>16019</v>
      </c>
      <c r="B5619" s="64" t="s">
        <v>4501</v>
      </c>
      <c r="O5619" t="s">
        <v>159</v>
      </c>
      <c r="P5619" t="s">
        <v>524</v>
      </c>
    </row>
    <row r="5620" spans="1:16" x14ac:dyDescent="0.25">
      <c r="A5620" s="64" t="s">
        <v>16020</v>
      </c>
      <c r="B5620" s="64" t="s">
        <v>4504</v>
      </c>
      <c r="O5620" t="s">
        <v>159</v>
      </c>
      <c r="P5620" t="s">
        <v>524</v>
      </c>
    </row>
    <row r="5621" spans="1:16" x14ac:dyDescent="0.25">
      <c r="A5621" s="64" t="s">
        <v>16021</v>
      </c>
      <c r="B5621" s="64" t="s">
        <v>4391</v>
      </c>
      <c r="O5621" t="s">
        <v>159</v>
      </c>
      <c r="P5621" t="s">
        <v>524</v>
      </c>
    </row>
    <row r="5622" spans="1:16" x14ac:dyDescent="0.25">
      <c r="A5622" s="64" t="s">
        <v>16022</v>
      </c>
      <c r="B5622" s="64" t="s">
        <v>405</v>
      </c>
      <c r="O5622" t="s">
        <v>159</v>
      </c>
      <c r="P5622" t="s">
        <v>524</v>
      </c>
    </row>
    <row r="5623" spans="1:16" x14ac:dyDescent="0.25">
      <c r="A5623" s="64" t="s">
        <v>16023</v>
      </c>
      <c r="B5623" s="64" t="s">
        <v>415</v>
      </c>
      <c r="O5623" t="s">
        <v>159</v>
      </c>
      <c r="P5623" t="s">
        <v>524</v>
      </c>
    </row>
    <row r="5624" spans="1:16" x14ac:dyDescent="0.25">
      <c r="A5624" s="64" t="s">
        <v>16024</v>
      </c>
      <c r="B5624" s="64" t="s">
        <v>291</v>
      </c>
      <c r="O5624" t="s">
        <v>159</v>
      </c>
      <c r="P5624" t="s">
        <v>524</v>
      </c>
    </row>
    <row r="5625" spans="1:16" x14ac:dyDescent="0.25">
      <c r="A5625" s="64" t="s">
        <v>255</v>
      </c>
      <c r="B5625" s="64" t="s">
        <v>256</v>
      </c>
      <c r="O5625" t="s">
        <v>159</v>
      </c>
      <c r="P5625" t="s">
        <v>524</v>
      </c>
    </row>
    <row r="5626" spans="1:16" x14ac:dyDescent="0.25">
      <c r="A5626" s="64" t="s">
        <v>16025</v>
      </c>
      <c r="B5626" s="64" t="s">
        <v>4596</v>
      </c>
      <c r="O5626" t="s">
        <v>159</v>
      </c>
      <c r="P5626" t="s">
        <v>524</v>
      </c>
    </row>
    <row r="5627" spans="1:16" x14ac:dyDescent="0.25">
      <c r="A5627" s="64" t="s">
        <v>16026</v>
      </c>
      <c r="B5627" s="64" t="s">
        <v>4614</v>
      </c>
      <c r="O5627" t="s">
        <v>159</v>
      </c>
      <c r="P5627" t="s">
        <v>524</v>
      </c>
    </row>
    <row r="5628" spans="1:16" x14ac:dyDescent="0.25">
      <c r="A5628" s="64" t="s">
        <v>16027</v>
      </c>
      <c r="B5628" s="64" t="s">
        <v>3230</v>
      </c>
      <c r="O5628" t="s">
        <v>159</v>
      </c>
      <c r="P5628" t="s">
        <v>524</v>
      </c>
    </row>
    <row r="5629" spans="1:16" x14ac:dyDescent="0.25">
      <c r="A5629" s="64" t="s">
        <v>16028</v>
      </c>
      <c r="B5629" s="64" t="s">
        <v>3246</v>
      </c>
      <c r="O5629" t="s">
        <v>159</v>
      </c>
      <c r="P5629" t="s">
        <v>524</v>
      </c>
    </row>
    <row r="5630" spans="1:16" x14ac:dyDescent="0.25">
      <c r="A5630" s="64" t="s">
        <v>16029</v>
      </c>
      <c r="B5630" s="64" t="s">
        <v>3293</v>
      </c>
      <c r="O5630" t="s">
        <v>159</v>
      </c>
      <c r="P5630" t="s">
        <v>524</v>
      </c>
    </row>
    <row r="5631" spans="1:16" x14ac:dyDescent="0.25">
      <c r="A5631" s="64" t="s">
        <v>16030</v>
      </c>
      <c r="B5631" s="64" t="s">
        <v>3345</v>
      </c>
      <c r="O5631" t="s">
        <v>159</v>
      </c>
      <c r="P5631" t="s">
        <v>524</v>
      </c>
    </row>
    <row r="5632" spans="1:16" x14ac:dyDescent="0.25">
      <c r="A5632" s="64" t="s">
        <v>16031</v>
      </c>
      <c r="B5632" s="64" t="s">
        <v>185</v>
      </c>
      <c r="O5632" t="s">
        <v>159</v>
      </c>
      <c r="P5632" t="s">
        <v>524</v>
      </c>
    </row>
    <row r="5633" spans="1:16" x14ac:dyDescent="0.25">
      <c r="A5633" s="64" t="s">
        <v>16032</v>
      </c>
      <c r="B5633" s="64" t="s">
        <v>3545</v>
      </c>
      <c r="O5633" t="s">
        <v>159</v>
      </c>
      <c r="P5633" t="s">
        <v>524</v>
      </c>
    </row>
    <row r="5634" spans="1:16" x14ac:dyDescent="0.25">
      <c r="A5634" s="64" t="s">
        <v>16033</v>
      </c>
      <c r="B5634" s="64" t="s">
        <v>3592</v>
      </c>
      <c r="O5634" t="s">
        <v>159</v>
      </c>
      <c r="P5634" t="s">
        <v>524</v>
      </c>
    </row>
    <row r="5635" spans="1:16" x14ac:dyDescent="0.25">
      <c r="A5635" s="64" t="s">
        <v>16034</v>
      </c>
      <c r="B5635" s="64" t="s">
        <v>183</v>
      </c>
      <c r="O5635" t="s">
        <v>159</v>
      </c>
      <c r="P5635" t="s">
        <v>524</v>
      </c>
    </row>
    <row r="5636" spans="1:16" x14ac:dyDescent="0.25">
      <c r="A5636" s="64" t="s">
        <v>16035</v>
      </c>
      <c r="B5636" s="64" t="s">
        <v>3718</v>
      </c>
      <c r="O5636" t="s">
        <v>159</v>
      </c>
      <c r="P5636" t="s">
        <v>524</v>
      </c>
    </row>
    <row r="5637" spans="1:16" x14ac:dyDescent="0.25">
      <c r="A5637" s="64" t="s">
        <v>16036</v>
      </c>
      <c r="B5637" s="64" t="s">
        <v>3743</v>
      </c>
      <c r="O5637" t="s">
        <v>159</v>
      </c>
      <c r="P5637" t="s">
        <v>524</v>
      </c>
    </row>
    <row r="5638" spans="1:16" x14ac:dyDescent="0.25">
      <c r="A5638" s="64" t="s">
        <v>16037</v>
      </c>
      <c r="B5638" s="64" t="s">
        <v>3854</v>
      </c>
      <c r="O5638" t="s">
        <v>159</v>
      </c>
      <c r="P5638" t="s">
        <v>524</v>
      </c>
    </row>
    <row r="5639" spans="1:16" x14ac:dyDescent="0.25">
      <c r="A5639" s="64" t="s">
        <v>16038</v>
      </c>
      <c r="B5639" s="64" t="s">
        <v>488</v>
      </c>
      <c r="O5639" t="s">
        <v>159</v>
      </c>
      <c r="P5639" t="s">
        <v>524</v>
      </c>
    </row>
    <row r="5640" spans="1:16" x14ac:dyDescent="0.25">
      <c r="A5640" s="64" t="s">
        <v>16039</v>
      </c>
      <c r="B5640" s="64" t="s">
        <v>3895</v>
      </c>
      <c r="O5640" t="s">
        <v>159</v>
      </c>
      <c r="P5640" t="s">
        <v>524</v>
      </c>
    </row>
    <row r="5641" spans="1:16" x14ac:dyDescent="0.25">
      <c r="A5641" s="64" t="s">
        <v>16040</v>
      </c>
      <c r="B5641" s="64" t="s">
        <v>3976</v>
      </c>
      <c r="O5641" t="s">
        <v>159</v>
      </c>
      <c r="P5641" t="s">
        <v>524</v>
      </c>
    </row>
    <row r="5642" spans="1:16" x14ac:dyDescent="0.25">
      <c r="A5642" s="64" t="s">
        <v>16041</v>
      </c>
      <c r="B5642" s="64" t="s">
        <v>4017</v>
      </c>
      <c r="O5642" t="s">
        <v>159</v>
      </c>
      <c r="P5642" t="s">
        <v>524</v>
      </c>
    </row>
    <row r="5643" spans="1:16" x14ac:dyDescent="0.25">
      <c r="A5643" s="64" t="s">
        <v>16042</v>
      </c>
      <c r="B5643" s="64" t="s">
        <v>4041</v>
      </c>
      <c r="O5643" t="s">
        <v>159</v>
      </c>
      <c r="P5643" t="s">
        <v>524</v>
      </c>
    </row>
    <row r="5644" spans="1:16" x14ac:dyDescent="0.25">
      <c r="A5644" s="64" t="s">
        <v>16043</v>
      </c>
      <c r="B5644" s="64" t="s">
        <v>3459</v>
      </c>
      <c r="O5644" t="s">
        <v>159</v>
      </c>
      <c r="P5644" t="s">
        <v>524</v>
      </c>
    </row>
    <row r="5645" spans="1:16" x14ac:dyDescent="0.25">
      <c r="A5645" s="64" t="s">
        <v>16044</v>
      </c>
      <c r="B5645" s="64" t="s">
        <v>4141</v>
      </c>
      <c r="O5645" t="s">
        <v>159</v>
      </c>
      <c r="P5645" t="s">
        <v>524</v>
      </c>
    </row>
    <row r="5646" spans="1:16" x14ac:dyDescent="0.25">
      <c r="A5646" s="64" t="s">
        <v>16045</v>
      </c>
      <c r="B5646" s="64" t="s">
        <v>4371</v>
      </c>
      <c r="O5646" t="s">
        <v>159</v>
      </c>
      <c r="P5646" t="s">
        <v>524</v>
      </c>
    </row>
    <row r="5647" spans="1:16" x14ac:dyDescent="0.25">
      <c r="A5647" s="64" t="s">
        <v>16046</v>
      </c>
      <c r="B5647" s="64" t="s">
        <v>4374</v>
      </c>
      <c r="O5647" t="s">
        <v>159</v>
      </c>
      <c r="P5647" t="s">
        <v>524</v>
      </c>
    </row>
    <row r="5648" spans="1:16" x14ac:dyDescent="0.25">
      <c r="A5648" s="64" t="s">
        <v>16047</v>
      </c>
      <c r="B5648" s="64" t="s">
        <v>4637</v>
      </c>
      <c r="O5648" t="s">
        <v>159</v>
      </c>
      <c r="P5648" t="s">
        <v>524</v>
      </c>
    </row>
    <row r="5649" spans="1:16" x14ac:dyDescent="0.25">
      <c r="A5649" s="64" t="s">
        <v>16048</v>
      </c>
      <c r="B5649" s="64" t="s">
        <v>4617</v>
      </c>
      <c r="O5649" t="s">
        <v>159</v>
      </c>
      <c r="P5649" t="s">
        <v>524</v>
      </c>
    </row>
    <row r="5650" spans="1:16" x14ac:dyDescent="0.25">
      <c r="A5650" s="64" t="s">
        <v>16049</v>
      </c>
      <c r="B5650" s="64" t="s">
        <v>3184</v>
      </c>
      <c r="O5650" t="s">
        <v>159</v>
      </c>
      <c r="P5650" t="s">
        <v>524</v>
      </c>
    </row>
    <row r="5651" spans="1:16" x14ac:dyDescent="0.25">
      <c r="A5651" s="64" t="s">
        <v>16050</v>
      </c>
      <c r="B5651" s="64" t="s">
        <v>3190</v>
      </c>
      <c r="O5651" t="s">
        <v>159</v>
      </c>
      <c r="P5651" t="s">
        <v>524</v>
      </c>
    </row>
    <row r="5652" spans="1:16" x14ac:dyDescent="0.25">
      <c r="A5652" s="64" t="s">
        <v>16051</v>
      </c>
      <c r="B5652" s="64" t="s">
        <v>3249</v>
      </c>
      <c r="O5652" t="s">
        <v>159</v>
      </c>
      <c r="P5652" t="s">
        <v>524</v>
      </c>
    </row>
    <row r="5653" spans="1:16" x14ac:dyDescent="0.25">
      <c r="A5653" s="64" t="s">
        <v>16052</v>
      </c>
      <c r="B5653" s="64" t="s">
        <v>377</v>
      </c>
      <c r="O5653" t="s">
        <v>159</v>
      </c>
      <c r="P5653" t="s">
        <v>524</v>
      </c>
    </row>
    <row r="5654" spans="1:16" x14ac:dyDescent="0.25">
      <c r="A5654" s="64" t="s">
        <v>16053</v>
      </c>
      <c r="B5654" s="64" t="s">
        <v>3265</v>
      </c>
      <c r="O5654" t="s">
        <v>159</v>
      </c>
      <c r="P5654" t="s">
        <v>524</v>
      </c>
    </row>
    <row r="5655" spans="1:16" x14ac:dyDescent="0.25">
      <c r="A5655" s="64" t="s">
        <v>16054</v>
      </c>
      <c r="B5655" s="64" t="s">
        <v>3276</v>
      </c>
      <c r="O5655" t="s">
        <v>159</v>
      </c>
      <c r="P5655" t="s">
        <v>524</v>
      </c>
    </row>
    <row r="5656" spans="1:16" x14ac:dyDescent="0.25">
      <c r="A5656" s="64" t="s">
        <v>16055</v>
      </c>
      <c r="B5656" s="64" t="s">
        <v>3520</v>
      </c>
      <c r="O5656" t="s">
        <v>159</v>
      </c>
      <c r="P5656" t="s">
        <v>524</v>
      </c>
    </row>
    <row r="5657" spans="1:16" x14ac:dyDescent="0.25">
      <c r="A5657" s="64" t="s">
        <v>16056</v>
      </c>
      <c r="B5657" s="64" t="s">
        <v>3534</v>
      </c>
      <c r="O5657" t="s">
        <v>159</v>
      </c>
      <c r="P5657" t="s">
        <v>524</v>
      </c>
    </row>
    <row r="5658" spans="1:16" x14ac:dyDescent="0.25">
      <c r="A5658" s="64" t="s">
        <v>16057</v>
      </c>
      <c r="B5658" s="64" t="s">
        <v>3566</v>
      </c>
      <c r="O5658" t="s">
        <v>159</v>
      </c>
      <c r="P5658" t="s">
        <v>524</v>
      </c>
    </row>
    <row r="5659" spans="1:16" x14ac:dyDescent="0.25">
      <c r="A5659" s="64" t="s">
        <v>16058</v>
      </c>
      <c r="B5659" s="64" t="s">
        <v>3637</v>
      </c>
      <c r="O5659" t="s">
        <v>159</v>
      </c>
      <c r="P5659" t="s">
        <v>524</v>
      </c>
    </row>
    <row r="5660" spans="1:16" x14ac:dyDescent="0.25">
      <c r="A5660" s="64" t="s">
        <v>16059</v>
      </c>
      <c r="B5660" s="64" t="s">
        <v>3646</v>
      </c>
      <c r="O5660" t="s">
        <v>159</v>
      </c>
      <c r="P5660" t="s">
        <v>524</v>
      </c>
    </row>
    <row r="5661" spans="1:16" x14ac:dyDescent="0.25">
      <c r="A5661" s="64" t="s">
        <v>16060</v>
      </c>
      <c r="B5661" s="64" t="s">
        <v>277</v>
      </c>
      <c r="O5661" t="s">
        <v>159</v>
      </c>
      <c r="P5661" t="s">
        <v>524</v>
      </c>
    </row>
    <row r="5662" spans="1:16" x14ac:dyDescent="0.25">
      <c r="A5662" s="64" t="s">
        <v>16061</v>
      </c>
      <c r="B5662" s="64" t="s">
        <v>3732</v>
      </c>
      <c r="O5662" t="s">
        <v>159</v>
      </c>
      <c r="P5662" t="s">
        <v>524</v>
      </c>
    </row>
    <row r="5663" spans="1:16" x14ac:dyDescent="0.25">
      <c r="A5663" s="64" t="s">
        <v>16062</v>
      </c>
      <c r="B5663" s="64" t="s">
        <v>3761</v>
      </c>
      <c r="O5663" t="s">
        <v>159</v>
      </c>
      <c r="P5663" t="s">
        <v>524</v>
      </c>
    </row>
    <row r="5664" spans="1:16" x14ac:dyDescent="0.25">
      <c r="A5664" s="64" t="s">
        <v>16063</v>
      </c>
      <c r="B5664" s="64" t="s">
        <v>3797</v>
      </c>
      <c r="O5664" t="s">
        <v>159</v>
      </c>
      <c r="P5664" t="s">
        <v>524</v>
      </c>
    </row>
    <row r="5665" spans="1:16" x14ac:dyDescent="0.25">
      <c r="A5665" s="64" t="s">
        <v>16064</v>
      </c>
      <c r="B5665" s="64" t="s">
        <v>442</v>
      </c>
      <c r="O5665" t="s">
        <v>159</v>
      </c>
      <c r="P5665" t="s">
        <v>524</v>
      </c>
    </row>
    <row r="5666" spans="1:16" x14ac:dyDescent="0.25">
      <c r="A5666" s="64" t="s">
        <v>16065</v>
      </c>
      <c r="B5666" s="64" t="s">
        <v>3898</v>
      </c>
      <c r="O5666" t="s">
        <v>159</v>
      </c>
      <c r="P5666" t="s">
        <v>524</v>
      </c>
    </row>
    <row r="5667" spans="1:16" x14ac:dyDescent="0.25">
      <c r="A5667" s="64" t="s">
        <v>16066</v>
      </c>
      <c r="B5667" s="64" t="s">
        <v>3901</v>
      </c>
      <c r="O5667" t="s">
        <v>159</v>
      </c>
      <c r="P5667" t="s">
        <v>524</v>
      </c>
    </row>
    <row r="5668" spans="1:16" x14ac:dyDescent="0.25">
      <c r="A5668" s="64" t="s">
        <v>16067</v>
      </c>
      <c r="B5668" s="64" t="s">
        <v>3934</v>
      </c>
      <c r="O5668" t="s">
        <v>159</v>
      </c>
      <c r="P5668" t="s">
        <v>524</v>
      </c>
    </row>
    <row r="5669" spans="1:16" x14ac:dyDescent="0.25">
      <c r="A5669" s="64" t="s">
        <v>16068</v>
      </c>
      <c r="B5669" s="64" t="s">
        <v>3952</v>
      </c>
      <c r="O5669" t="s">
        <v>159</v>
      </c>
      <c r="P5669" t="s">
        <v>524</v>
      </c>
    </row>
    <row r="5670" spans="1:16" x14ac:dyDescent="0.25">
      <c r="A5670" s="64" t="s">
        <v>16069</v>
      </c>
      <c r="B5670" s="64" t="s">
        <v>4038</v>
      </c>
      <c r="O5670" t="s">
        <v>159</v>
      </c>
      <c r="P5670" t="s">
        <v>524</v>
      </c>
    </row>
    <row r="5671" spans="1:16" x14ac:dyDescent="0.25">
      <c r="A5671" s="64" t="s">
        <v>16070</v>
      </c>
      <c r="B5671" s="64" t="s">
        <v>3431</v>
      </c>
      <c r="O5671" t="s">
        <v>159</v>
      </c>
      <c r="P5671" t="s">
        <v>524</v>
      </c>
    </row>
    <row r="5672" spans="1:16" x14ac:dyDescent="0.25">
      <c r="A5672" s="64" t="s">
        <v>16071</v>
      </c>
      <c r="B5672" s="64" t="s">
        <v>3440</v>
      </c>
      <c r="O5672" t="s">
        <v>159</v>
      </c>
      <c r="P5672" t="s">
        <v>524</v>
      </c>
    </row>
    <row r="5673" spans="1:16" x14ac:dyDescent="0.25">
      <c r="A5673" s="64" t="s">
        <v>16072</v>
      </c>
      <c r="B5673" s="64" t="s">
        <v>4172</v>
      </c>
      <c r="O5673" t="s">
        <v>159</v>
      </c>
      <c r="P5673" t="s">
        <v>524</v>
      </c>
    </row>
    <row r="5674" spans="1:16" x14ac:dyDescent="0.25">
      <c r="A5674" s="64" t="s">
        <v>16073</v>
      </c>
      <c r="B5674" s="64" t="s">
        <v>196</v>
      </c>
      <c r="O5674" t="s">
        <v>159</v>
      </c>
      <c r="P5674" t="s">
        <v>524</v>
      </c>
    </row>
    <row r="5675" spans="1:16" x14ac:dyDescent="0.25">
      <c r="A5675" s="64" t="s">
        <v>16074</v>
      </c>
      <c r="B5675" s="64" t="s">
        <v>285</v>
      </c>
      <c r="O5675" t="s">
        <v>159</v>
      </c>
      <c r="P5675" t="s">
        <v>524</v>
      </c>
    </row>
    <row r="5676" spans="1:16" x14ac:dyDescent="0.25">
      <c r="A5676" s="64" t="s">
        <v>16075</v>
      </c>
      <c r="B5676" s="64" t="s">
        <v>16076</v>
      </c>
      <c r="O5676" t="s">
        <v>159</v>
      </c>
      <c r="P5676" t="s">
        <v>524</v>
      </c>
    </row>
    <row r="5677" spans="1:16" x14ac:dyDescent="0.25">
      <c r="A5677" s="64" t="s">
        <v>16077</v>
      </c>
      <c r="B5677" s="64" t="s">
        <v>457</v>
      </c>
      <c r="O5677" t="s">
        <v>159</v>
      </c>
      <c r="P5677" t="s">
        <v>524</v>
      </c>
    </row>
    <row r="5678" spans="1:16" x14ac:dyDescent="0.25">
      <c r="A5678" s="64" t="s">
        <v>16078</v>
      </c>
      <c r="B5678" s="64" t="s">
        <v>3746</v>
      </c>
      <c r="O5678" t="s">
        <v>159</v>
      </c>
      <c r="P5678" t="s">
        <v>524</v>
      </c>
    </row>
    <row r="5679" spans="1:16" x14ac:dyDescent="0.25">
      <c r="A5679" s="64" t="s">
        <v>16079</v>
      </c>
      <c r="B5679" s="64" t="s">
        <v>3749</v>
      </c>
      <c r="O5679" t="s">
        <v>159</v>
      </c>
      <c r="P5679" t="s">
        <v>524</v>
      </c>
    </row>
    <row r="5680" spans="1:16" x14ac:dyDescent="0.25">
      <c r="A5680" s="64" t="s">
        <v>16080</v>
      </c>
      <c r="B5680" s="64" t="s">
        <v>419</v>
      </c>
      <c r="O5680" t="s">
        <v>159</v>
      </c>
      <c r="P5680" t="s">
        <v>524</v>
      </c>
    </row>
    <row r="5681" spans="1:16" x14ac:dyDescent="0.25">
      <c r="A5681" s="64" t="s">
        <v>16081</v>
      </c>
      <c r="B5681" s="64" t="s">
        <v>3829</v>
      </c>
      <c r="O5681" t="s">
        <v>159</v>
      </c>
      <c r="P5681" t="s">
        <v>524</v>
      </c>
    </row>
    <row r="5682" spans="1:16" x14ac:dyDescent="0.25">
      <c r="A5682" s="64" t="s">
        <v>16082</v>
      </c>
      <c r="B5682" s="64" t="s">
        <v>3885</v>
      </c>
      <c r="O5682" t="s">
        <v>159</v>
      </c>
      <c r="P5682" t="s">
        <v>524</v>
      </c>
    </row>
    <row r="5683" spans="1:16" x14ac:dyDescent="0.25">
      <c r="A5683" s="64" t="s">
        <v>16083</v>
      </c>
      <c r="B5683" s="64" t="s">
        <v>3961</v>
      </c>
      <c r="O5683" t="s">
        <v>159</v>
      </c>
      <c r="P5683" t="s">
        <v>524</v>
      </c>
    </row>
    <row r="5684" spans="1:16" x14ac:dyDescent="0.25">
      <c r="A5684" s="64" t="s">
        <v>16084</v>
      </c>
      <c r="B5684" s="64" t="s">
        <v>3443</v>
      </c>
      <c r="O5684" t="s">
        <v>159</v>
      </c>
      <c r="P5684" t="s">
        <v>524</v>
      </c>
    </row>
    <row r="5685" spans="1:16" x14ac:dyDescent="0.25">
      <c r="A5685" s="64" t="s">
        <v>16085</v>
      </c>
      <c r="B5685" s="64" t="s">
        <v>260</v>
      </c>
      <c r="O5685" t="s">
        <v>159</v>
      </c>
      <c r="P5685" t="s">
        <v>524</v>
      </c>
    </row>
    <row r="5686" spans="1:16" x14ac:dyDescent="0.25">
      <c r="A5686" s="64" t="s">
        <v>16086</v>
      </c>
      <c r="B5686" s="64" t="s">
        <v>3474</v>
      </c>
      <c r="O5686" t="s">
        <v>159</v>
      </c>
      <c r="P5686" t="s">
        <v>524</v>
      </c>
    </row>
    <row r="5687" spans="1:16" x14ac:dyDescent="0.25">
      <c r="A5687" s="64" t="s">
        <v>16087</v>
      </c>
      <c r="B5687" s="64" t="s">
        <v>3479</v>
      </c>
      <c r="O5687" t="s">
        <v>159</v>
      </c>
      <c r="P5687" t="s">
        <v>524</v>
      </c>
    </row>
    <row r="5688" spans="1:16" x14ac:dyDescent="0.25">
      <c r="A5688" s="64" t="s">
        <v>16088</v>
      </c>
      <c r="B5688" s="64" t="s">
        <v>3499</v>
      </c>
      <c r="O5688" t="s">
        <v>159</v>
      </c>
      <c r="P5688" t="s">
        <v>524</v>
      </c>
    </row>
    <row r="5689" spans="1:16" x14ac:dyDescent="0.25">
      <c r="A5689" s="64" t="s">
        <v>16089</v>
      </c>
      <c r="B5689" s="64" t="s">
        <v>3420</v>
      </c>
      <c r="O5689" t="s">
        <v>159</v>
      </c>
      <c r="P5689" t="s">
        <v>524</v>
      </c>
    </row>
    <row r="5690" spans="1:16" x14ac:dyDescent="0.25">
      <c r="A5690" s="64" t="s">
        <v>16090</v>
      </c>
      <c r="B5690" s="64" t="s">
        <v>501</v>
      </c>
      <c r="O5690" t="s">
        <v>159</v>
      </c>
      <c r="P5690" t="s">
        <v>524</v>
      </c>
    </row>
    <row r="5691" spans="1:16" x14ac:dyDescent="0.25">
      <c r="A5691" s="64" t="s">
        <v>16091</v>
      </c>
      <c r="B5691" s="64" t="s">
        <v>3552</v>
      </c>
      <c r="O5691" t="s">
        <v>159</v>
      </c>
      <c r="P5691" t="s">
        <v>524</v>
      </c>
    </row>
    <row r="5692" spans="1:16" x14ac:dyDescent="0.25">
      <c r="A5692" s="64" t="s">
        <v>16092</v>
      </c>
      <c r="B5692" s="64" t="s">
        <v>3583</v>
      </c>
      <c r="O5692" t="s">
        <v>159</v>
      </c>
      <c r="P5692" t="s">
        <v>524</v>
      </c>
    </row>
    <row r="5693" spans="1:16" x14ac:dyDescent="0.25">
      <c r="A5693" s="64" t="s">
        <v>16093</v>
      </c>
      <c r="B5693" s="64" t="s">
        <v>3586</v>
      </c>
      <c r="O5693" t="s">
        <v>159</v>
      </c>
      <c r="P5693" t="s">
        <v>524</v>
      </c>
    </row>
    <row r="5694" spans="1:16" x14ac:dyDescent="0.25">
      <c r="A5694" s="64" t="s">
        <v>16094</v>
      </c>
      <c r="B5694" s="64" t="s">
        <v>3622</v>
      </c>
      <c r="O5694" t="s">
        <v>159</v>
      </c>
      <c r="P5694" t="s">
        <v>524</v>
      </c>
    </row>
    <row r="5695" spans="1:16" x14ac:dyDescent="0.25">
      <c r="A5695" s="64" t="s">
        <v>16095</v>
      </c>
      <c r="B5695" s="64" t="s">
        <v>3628</v>
      </c>
      <c r="O5695" t="s">
        <v>159</v>
      </c>
      <c r="P5695" t="s">
        <v>524</v>
      </c>
    </row>
    <row r="5696" spans="1:16" x14ac:dyDescent="0.25">
      <c r="A5696" s="64" t="s">
        <v>16096</v>
      </c>
      <c r="B5696" s="64" t="s">
        <v>3704</v>
      </c>
      <c r="O5696" t="s">
        <v>159</v>
      </c>
      <c r="P5696" t="s">
        <v>524</v>
      </c>
    </row>
    <row r="5697" spans="1:16" x14ac:dyDescent="0.25">
      <c r="A5697" s="64" t="s">
        <v>16097</v>
      </c>
      <c r="B5697" s="64" t="s">
        <v>3916</v>
      </c>
      <c r="O5697" t="s">
        <v>159</v>
      </c>
      <c r="P5697" t="s">
        <v>524</v>
      </c>
    </row>
    <row r="5698" spans="1:16" x14ac:dyDescent="0.25">
      <c r="A5698" s="64" t="s">
        <v>16098</v>
      </c>
      <c r="B5698" s="64" t="s">
        <v>3919</v>
      </c>
      <c r="O5698" t="s">
        <v>159</v>
      </c>
      <c r="P5698" t="s">
        <v>524</v>
      </c>
    </row>
    <row r="5699" spans="1:16" x14ac:dyDescent="0.25">
      <c r="A5699" s="64" t="s">
        <v>16099</v>
      </c>
      <c r="B5699" s="64" t="s">
        <v>3958</v>
      </c>
      <c r="O5699" t="s">
        <v>159</v>
      </c>
      <c r="P5699" t="s">
        <v>524</v>
      </c>
    </row>
    <row r="5700" spans="1:16" x14ac:dyDescent="0.25">
      <c r="A5700" s="64" t="s">
        <v>16100</v>
      </c>
      <c r="B5700" s="64" t="s">
        <v>3366</v>
      </c>
      <c r="O5700" t="s">
        <v>159</v>
      </c>
      <c r="P5700" t="s">
        <v>524</v>
      </c>
    </row>
    <row r="5701" spans="1:16" x14ac:dyDescent="0.25">
      <c r="A5701" s="64" t="s">
        <v>16101</v>
      </c>
      <c r="B5701" s="64" t="s">
        <v>3973</v>
      </c>
      <c r="O5701" t="s">
        <v>159</v>
      </c>
      <c r="P5701" t="s">
        <v>524</v>
      </c>
    </row>
    <row r="5702" spans="1:16" x14ac:dyDescent="0.25">
      <c r="A5702" s="64" t="s">
        <v>16102</v>
      </c>
      <c r="B5702" s="64" t="s">
        <v>4008</v>
      </c>
      <c r="O5702" t="s">
        <v>159</v>
      </c>
      <c r="P5702" t="s">
        <v>524</v>
      </c>
    </row>
    <row r="5703" spans="1:16" x14ac:dyDescent="0.25">
      <c r="A5703" s="64" t="s">
        <v>16103</v>
      </c>
      <c r="B5703" s="64" t="s">
        <v>4053</v>
      </c>
      <c r="O5703" t="s">
        <v>159</v>
      </c>
      <c r="P5703" t="s">
        <v>524</v>
      </c>
    </row>
    <row r="5704" spans="1:16" x14ac:dyDescent="0.25">
      <c r="A5704" s="64" t="s">
        <v>16104</v>
      </c>
      <c r="B5704" s="64" t="s">
        <v>502</v>
      </c>
      <c r="O5704" t="s">
        <v>159</v>
      </c>
      <c r="P5704" t="s">
        <v>524</v>
      </c>
    </row>
    <row r="5705" spans="1:16" x14ac:dyDescent="0.25">
      <c r="A5705" s="64" t="s">
        <v>16105</v>
      </c>
      <c r="B5705" s="64" t="s">
        <v>4086</v>
      </c>
      <c r="O5705" t="s">
        <v>159</v>
      </c>
      <c r="P5705" t="s">
        <v>524</v>
      </c>
    </row>
    <row r="5706" spans="1:16" x14ac:dyDescent="0.25">
      <c r="A5706" s="64" t="s">
        <v>16106</v>
      </c>
      <c r="B5706" s="64" t="s">
        <v>4090</v>
      </c>
      <c r="O5706" t="s">
        <v>159</v>
      </c>
      <c r="P5706" t="s">
        <v>524</v>
      </c>
    </row>
    <row r="5707" spans="1:16" x14ac:dyDescent="0.25">
      <c r="A5707" s="64" t="s">
        <v>16107</v>
      </c>
      <c r="B5707" s="64" t="s">
        <v>3420</v>
      </c>
      <c r="O5707" t="s">
        <v>159</v>
      </c>
      <c r="P5707" t="s">
        <v>524</v>
      </c>
    </row>
    <row r="5708" spans="1:16" x14ac:dyDescent="0.25">
      <c r="A5708" s="64" t="s">
        <v>16108</v>
      </c>
      <c r="B5708" s="64" t="s">
        <v>254</v>
      </c>
      <c r="O5708" t="s">
        <v>159</v>
      </c>
      <c r="P5708" t="s">
        <v>524</v>
      </c>
    </row>
    <row r="5709" spans="1:16" x14ac:dyDescent="0.25">
      <c r="A5709" s="64" t="s">
        <v>16109</v>
      </c>
      <c r="B5709" s="64" t="s">
        <v>256</v>
      </c>
      <c r="O5709" t="s">
        <v>159</v>
      </c>
      <c r="P5709" t="s">
        <v>524</v>
      </c>
    </row>
    <row r="5710" spans="1:16" x14ac:dyDescent="0.25">
      <c r="A5710" s="64" t="s">
        <v>16110</v>
      </c>
      <c r="B5710" s="64" t="s">
        <v>4602</v>
      </c>
      <c r="O5710" t="s">
        <v>159</v>
      </c>
      <c r="P5710" t="s">
        <v>524</v>
      </c>
    </row>
    <row r="5711" spans="1:16" x14ac:dyDescent="0.25">
      <c r="A5711" s="64" t="s">
        <v>16111</v>
      </c>
      <c r="B5711" s="64" t="s">
        <v>3255</v>
      </c>
      <c r="O5711" t="s">
        <v>159</v>
      </c>
      <c r="P5711" t="s">
        <v>524</v>
      </c>
    </row>
    <row r="5712" spans="1:16" x14ac:dyDescent="0.25">
      <c r="A5712" s="64" t="s">
        <v>16112</v>
      </c>
      <c r="B5712" s="64" t="s">
        <v>3270</v>
      </c>
      <c r="O5712" t="s">
        <v>159</v>
      </c>
      <c r="P5712" t="s">
        <v>524</v>
      </c>
    </row>
    <row r="5713" spans="1:16" x14ac:dyDescent="0.25">
      <c r="A5713" s="64" t="s">
        <v>16113</v>
      </c>
      <c r="B5713" s="64" t="s">
        <v>345</v>
      </c>
      <c r="O5713" t="s">
        <v>159</v>
      </c>
      <c r="P5713" t="s">
        <v>524</v>
      </c>
    </row>
    <row r="5714" spans="1:16" x14ac:dyDescent="0.25">
      <c r="A5714" s="64" t="s">
        <v>16114</v>
      </c>
      <c r="B5714" s="64" t="s">
        <v>3560</v>
      </c>
      <c r="O5714" t="s">
        <v>159</v>
      </c>
      <c r="P5714" t="s">
        <v>524</v>
      </c>
    </row>
    <row r="5715" spans="1:16" x14ac:dyDescent="0.25">
      <c r="A5715" s="64" t="s">
        <v>16115</v>
      </c>
      <c r="B5715" s="64" t="s">
        <v>347</v>
      </c>
      <c r="O5715" t="s">
        <v>159</v>
      </c>
      <c r="P5715" t="s">
        <v>524</v>
      </c>
    </row>
    <row r="5716" spans="1:16" x14ac:dyDescent="0.25">
      <c r="A5716" s="64" t="s">
        <v>16116</v>
      </c>
      <c r="B5716" s="64" t="s">
        <v>462</v>
      </c>
      <c r="O5716" t="s">
        <v>159</v>
      </c>
      <c r="P5716" t="s">
        <v>524</v>
      </c>
    </row>
    <row r="5717" spans="1:16" x14ac:dyDescent="0.25">
      <c r="A5717" s="64" t="s">
        <v>16117</v>
      </c>
      <c r="B5717" s="64" t="s">
        <v>3755</v>
      </c>
      <c r="O5717" t="s">
        <v>159</v>
      </c>
      <c r="P5717" t="s">
        <v>524</v>
      </c>
    </row>
    <row r="5718" spans="1:16" x14ac:dyDescent="0.25">
      <c r="A5718" s="64" t="s">
        <v>16118</v>
      </c>
      <c r="B5718" s="64" t="s">
        <v>3803</v>
      </c>
      <c r="O5718" t="s">
        <v>159</v>
      </c>
      <c r="P5718" t="s">
        <v>524</v>
      </c>
    </row>
    <row r="5719" spans="1:16" x14ac:dyDescent="0.25">
      <c r="A5719" s="64" t="s">
        <v>16119</v>
      </c>
      <c r="B5719" s="64" t="s">
        <v>3964</v>
      </c>
      <c r="O5719" t="s">
        <v>159</v>
      </c>
      <c r="P5719" t="s">
        <v>524</v>
      </c>
    </row>
    <row r="5720" spans="1:16" x14ac:dyDescent="0.25">
      <c r="A5720" s="64" t="s">
        <v>16120</v>
      </c>
      <c r="B5720" s="64" t="s">
        <v>4020</v>
      </c>
      <c r="O5720" t="s">
        <v>159</v>
      </c>
      <c r="P5720" t="s">
        <v>524</v>
      </c>
    </row>
    <row r="5721" spans="1:16" x14ac:dyDescent="0.25">
      <c r="A5721" s="64" t="s">
        <v>16121</v>
      </c>
      <c r="B5721" s="64" t="s">
        <v>4047</v>
      </c>
      <c r="O5721" t="s">
        <v>159</v>
      </c>
      <c r="P5721" t="s">
        <v>524</v>
      </c>
    </row>
    <row r="5722" spans="1:16" x14ac:dyDescent="0.25">
      <c r="A5722" s="64" t="s">
        <v>16122</v>
      </c>
      <c r="B5722" s="64" t="s">
        <v>487</v>
      </c>
      <c r="O5722" t="s">
        <v>159</v>
      </c>
      <c r="P5722" t="s">
        <v>524</v>
      </c>
    </row>
    <row r="5723" spans="1:16" x14ac:dyDescent="0.25">
      <c r="A5723" s="64" t="s">
        <v>16123</v>
      </c>
      <c r="B5723" s="64" t="s">
        <v>547</v>
      </c>
      <c r="O5723" t="s">
        <v>159</v>
      </c>
      <c r="P5723" t="s">
        <v>524</v>
      </c>
    </row>
    <row r="5724" spans="1:16" x14ac:dyDescent="0.25">
      <c r="A5724" s="64" t="s">
        <v>16124</v>
      </c>
      <c r="B5724" s="64" t="s">
        <v>3414</v>
      </c>
      <c r="O5724" t="s">
        <v>159</v>
      </c>
      <c r="P5724" t="s">
        <v>524</v>
      </c>
    </row>
    <row r="5725" spans="1:16" x14ac:dyDescent="0.25">
      <c r="A5725" s="64" t="s">
        <v>16125</v>
      </c>
      <c r="B5725" s="64" t="s">
        <v>3425</v>
      </c>
      <c r="O5725" t="s">
        <v>159</v>
      </c>
      <c r="P5725" t="s">
        <v>524</v>
      </c>
    </row>
    <row r="5726" spans="1:16" x14ac:dyDescent="0.25">
      <c r="A5726" s="64" t="s">
        <v>16126</v>
      </c>
      <c r="B5726" s="64" t="s">
        <v>4218</v>
      </c>
      <c r="O5726" t="s">
        <v>159</v>
      </c>
      <c r="P5726" t="s">
        <v>524</v>
      </c>
    </row>
    <row r="5727" spans="1:16" x14ac:dyDescent="0.25">
      <c r="A5727" s="64" t="s">
        <v>16127</v>
      </c>
      <c r="B5727" s="64" t="s">
        <v>4377</v>
      </c>
      <c r="O5727" t="s">
        <v>159</v>
      </c>
      <c r="P5727" t="s">
        <v>524</v>
      </c>
    </row>
    <row r="5728" spans="1:16" x14ac:dyDescent="0.25">
      <c r="A5728" s="64" t="s">
        <v>16128</v>
      </c>
      <c r="B5728" s="64" t="s">
        <v>4605</v>
      </c>
      <c r="O5728" t="s">
        <v>159</v>
      </c>
      <c r="P5728" t="s">
        <v>524</v>
      </c>
    </row>
    <row r="5729" spans="1:16" x14ac:dyDescent="0.25">
      <c r="A5729" s="64" t="s">
        <v>16129</v>
      </c>
      <c r="B5729" s="64" t="s">
        <v>3372</v>
      </c>
      <c r="O5729" t="s">
        <v>159</v>
      </c>
      <c r="P5729" t="s">
        <v>524</v>
      </c>
    </row>
    <row r="5730" spans="1:16" x14ac:dyDescent="0.25">
      <c r="A5730" s="64" t="s">
        <v>16130</v>
      </c>
      <c r="B5730" s="64" t="s">
        <v>3572</v>
      </c>
      <c r="O5730" t="s">
        <v>159</v>
      </c>
      <c r="P5730" t="s">
        <v>524</v>
      </c>
    </row>
    <row r="5731" spans="1:16" x14ac:dyDescent="0.25">
      <c r="A5731" s="64" t="s">
        <v>16131</v>
      </c>
      <c r="B5731" s="64" t="s">
        <v>258</v>
      </c>
      <c r="O5731" t="s">
        <v>159</v>
      </c>
      <c r="P5731" t="s">
        <v>524</v>
      </c>
    </row>
    <row r="5732" spans="1:16" x14ac:dyDescent="0.25">
      <c r="A5732" s="64" t="s">
        <v>16132</v>
      </c>
      <c r="B5732" s="64" t="s">
        <v>3767</v>
      </c>
      <c r="O5732" t="s">
        <v>159</v>
      </c>
      <c r="P5732" t="s">
        <v>524</v>
      </c>
    </row>
    <row r="5733" spans="1:16" x14ac:dyDescent="0.25">
      <c r="A5733" s="64" t="s">
        <v>16133</v>
      </c>
      <c r="B5733" s="64" t="s">
        <v>3794</v>
      </c>
      <c r="O5733" t="s">
        <v>159</v>
      </c>
      <c r="P5733" t="s">
        <v>524</v>
      </c>
    </row>
    <row r="5734" spans="1:16" x14ac:dyDescent="0.25">
      <c r="A5734" s="64" t="s">
        <v>16134</v>
      </c>
      <c r="B5734" s="64" t="s">
        <v>3826</v>
      </c>
      <c r="O5734" t="s">
        <v>159</v>
      </c>
      <c r="P5734" t="s">
        <v>524</v>
      </c>
    </row>
    <row r="5735" spans="1:16" x14ac:dyDescent="0.25">
      <c r="A5735" s="64" t="s">
        <v>16135</v>
      </c>
      <c r="B5735" s="64" t="s">
        <v>3835</v>
      </c>
      <c r="O5735" t="s">
        <v>159</v>
      </c>
      <c r="P5735" t="s">
        <v>524</v>
      </c>
    </row>
    <row r="5736" spans="1:16" x14ac:dyDescent="0.25">
      <c r="A5736" s="64" t="s">
        <v>16136</v>
      </c>
      <c r="B5736" s="64" t="s">
        <v>472</v>
      </c>
      <c r="O5736" t="s">
        <v>159</v>
      </c>
      <c r="P5736" t="s">
        <v>524</v>
      </c>
    </row>
    <row r="5737" spans="1:16" x14ac:dyDescent="0.25">
      <c r="A5737" s="64" t="s">
        <v>16137</v>
      </c>
      <c r="B5737" s="64" t="s">
        <v>418</v>
      </c>
      <c r="O5737" t="s">
        <v>159</v>
      </c>
      <c r="P5737" t="s">
        <v>524</v>
      </c>
    </row>
    <row r="5738" spans="1:16" x14ac:dyDescent="0.25">
      <c r="A5738" s="64" t="s">
        <v>16138</v>
      </c>
      <c r="B5738" s="64" t="s">
        <v>3913</v>
      </c>
      <c r="O5738" t="s">
        <v>159</v>
      </c>
      <c r="P5738" t="s">
        <v>524</v>
      </c>
    </row>
    <row r="5739" spans="1:16" x14ac:dyDescent="0.25">
      <c r="A5739" s="64" t="s">
        <v>16139</v>
      </c>
      <c r="B5739" s="64" t="s">
        <v>4035</v>
      </c>
      <c r="O5739" t="s">
        <v>159</v>
      </c>
      <c r="P5739" t="s">
        <v>524</v>
      </c>
    </row>
    <row r="5740" spans="1:16" x14ac:dyDescent="0.25">
      <c r="A5740" s="64" t="s">
        <v>16140</v>
      </c>
      <c r="B5740" s="64" t="s">
        <v>4195</v>
      </c>
      <c r="O5740" t="s">
        <v>159</v>
      </c>
      <c r="P5740" t="s">
        <v>524</v>
      </c>
    </row>
    <row r="5741" spans="1:16" x14ac:dyDescent="0.25">
      <c r="A5741" s="64" t="s">
        <v>16141</v>
      </c>
      <c r="B5741" s="64" t="s">
        <v>266</v>
      </c>
      <c r="O5741" t="s">
        <v>159</v>
      </c>
      <c r="P5741" t="s">
        <v>524</v>
      </c>
    </row>
    <row r="5742" spans="1:16" x14ac:dyDescent="0.25">
      <c r="A5742" s="64" t="s">
        <v>16142</v>
      </c>
      <c r="B5742" s="64" t="s">
        <v>3127</v>
      </c>
      <c r="O5742" t="s">
        <v>159</v>
      </c>
      <c r="P5742" t="s">
        <v>524</v>
      </c>
    </row>
    <row r="5743" spans="1:16" x14ac:dyDescent="0.25">
      <c r="A5743" s="64" t="s">
        <v>16143</v>
      </c>
      <c r="B5743" s="64" t="s">
        <v>4599</v>
      </c>
      <c r="O5743" t="s">
        <v>159</v>
      </c>
      <c r="P5743" t="s">
        <v>524</v>
      </c>
    </row>
    <row r="5744" spans="1:16" x14ac:dyDescent="0.25">
      <c r="A5744" s="64" t="s">
        <v>16144</v>
      </c>
      <c r="B5744" s="64" t="s">
        <v>3171</v>
      </c>
      <c r="O5744" t="s">
        <v>159</v>
      </c>
      <c r="P5744" t="s">
        <v>524</v>
      </c>
    </row>
    <row r="5745" spans="1:16" x14ac:dyDescent="0.25">
      <c r="A5745" s="64" t="s">
        <v>16145</v>
      </c>
      <c r="B5745" s="64" t="s">
        <v>3282</v>
      </c>
      <c r="O5745" t="s">
        <v>159</v>
      </c>
      <c r="P5745" t="s">
        <v>524</v>
      </c>
    </row>
    <row r="5746" spans="1:16" x14ac:dyDescent="0.25">
      <c r="A5746" s="64" t="s">
        <v>16146</v>
      </c>
      <c r="B5746" s="64" t="s">
        <v>3320</v>
      </c>
      <c r="O5746" t="s">
        <v>159</v>
      </c>
      <c r="P5746" t="s">
        <v>524</v>
      </c>
    </row>
    <row r="5747" spans="1:16" x14ac:dyDescent="0.25">
      <c r="A5747" s="64" t="s">
        <v>16147</v>
      </c>
      <c r="B5747" s="64" t="s">
        <v>191</v>
      </c>
      <c r="O5747" t="s">
        <v>159</v>
      </c>
      <c r="P5747" t="s">
        <v>524</v>
      </c>
    </row>
    <row r="5748" spans="1:16" x14ac:dyDescent="0.25">
      <c r="A5748" s="64" t="s">
        <v>16148</v>
      </c>
      <c r="B5748" s="64" t="s">
        <v>192</v>
      </c>
      <c r="O5748" t="s">
        <v>159</v>
      </c>
      <c r="P5748" t="s">
        <v>524</v>
      </c>
    </row>
    <row r="5749" spans="1:16" x14ac:dyDescent="0.25">
      <c r="A5749" s="64" t="s">
        <v>16149</v>
      </c>
      <c r="B5749" s="64" t="s">
        <v>486</v>
      </c>
      <c r="O5749" t="s">
        <v>159</v>
      </c>
      <c r="P5749" t="s">
        <v>524</v>
      </c>
    </row>
    <row r="5750" spans="1:16" x14ac:dyDescent="0.25">
      <c r="A5750" s="64" t="s">
        <v>16150</v>
      </c>
      <c r="B5750" s="64" t="s">
        <v>3985</v>
      </c>
      <c r="O5750" t="s">
        <v>159</v>
      </c>
      <c r="P5750" t="s">
        <v>524</v>
      </c>
    </row>
    <row r="5751" spans="1:16" x14ac:dyDescent="0.25">
      <c r="A5751" s="64" t="s">
        <v>16151</v>
      </c>
      <c r="B5751" s="64" t="s">
        <v>458</v>
      </c>
      <c r="O5751" t="s">
        <v>159</v>
      </c>
      <c r="P5751" t="s">
        <v>524</v>
      </c>
    </row>
    <row r="5752" spans="1:16" x14ac:dyDescent="0.25">
      <c r="A5752" s="64" t="s">
        <v>16152</v>
      </c>
      <c r="B5752" s="64" t="s">
        <v>4005</v>
      </c>
      <c r="O5752" t="s">
        <v>159</v>
      </c>
      <c r="P5752" t="s">
        <v>524</v>
      </c>
    </row>
    <row r="5753" spans="1:16" x14ac:dyDescent="0.25">
      <c r="A5753" s="64" t="s">
        <v>16153</v>
      </c>
      <c r="B5753" s="64" t="s">
        <v>4056</v>
      </c>
      <c r="O5753" t="s">
        <v>159</v>
      </c>
      <c r="P5753" t="s">
        <v>524</v>
      </c>
    </row>
    <row r="5754" spans="1:16" x14ac:dyDescent="0.25">
      <c r="A5754" s="64" t="s">
        <v>16154</v>
      </c>
      <c r="B5754" s="64" t="s">
        <v>4059</v>
      </c>
      <c r="O5754" t="s">
        <v>159</v>
      </c>
      <c r="P5754" t="s">
        <v>524</v>
      </c>
    </row>
    <row r="5755" spans="1:16" x14ac:dyDescent="0.25">
      <c r="A5755" s="64" t="s">
        <v>16155</v>
      </c>
      <c r="B5755" s="64" t="s">
        <v>3456</v>
      </c>
      <c r="O5755" t="s">
        <v>159</v>
      </c>
      <c r="P5755" t="s">
        <v>524</v>
      </c>
    </row>
    <row r="5756" spans="1:16" x14ac:dyDescent="0.25">
      <c r="A5756" s="64" t="s">
        <v>16156</v>
      </c>
      <c r="B5756" s="64" t="s">
        <v>4161</v>
      </c>
      <c r="O5756" t="s">
        <v>159</v>
      </c>
      <c r="P5756" t="s">
        <v>524</v>
      </c>
    </row>
    <row r="5757" spans="1:16" x14ac:dyDescent="0.25">
      <c r="A5757" s="64" t="s">
        <v>16157</v>
      </c>
      <c r="B5757" s="64" t="s">
        <v>3187</v>
      </c>
      <c r="O5757" t="s">
        <v>159</v>
      </c>
      <c r="P5757" t="s">
        <v>524</v>
      </c>
    </row>
    <row r="5758" spans="1:16" x14ac:dyDescent="0.25">
      <c r="A5758" s="64" t="s">
        <v>16158</v>
      </c>
      <c r="B5758" s="64" t="s">
        <v>3869</v>
      </c>
      <c r="O5758" t="s">
        <v>159</v>
      </c>
      <c r="P5758" t="s">
        <v>524</v>
      </c>
    </row>
    <row r="5759" spans="1:16" x14ac:dyDescent="0.25">
      <c r="A5759" s="64" t="s">
        <v>16159</v>
      </c>
      <c r="B5759" s="64" t="s">
        <v>4002</v>
      </c>
      <c r="O5759" t="s">
        <v>159</v>
      </c>
      <c r="P5759" t="s">
        <v>524</v>
      </c>
    </row>
    <row r="5760" spans="1:16" x14ac:dyDescent="0.25">
      <c r="A5760" s="64" t="s">
        <v>16160</v>
      </c>
      <c r="B5760" s="64" t="s">
        <v>4032</v>
      </c>
      <c r="O5760" t="s">
        <v>159</v>
      </c>
      <c r="P5760" t="s">
        <v>524</v>
      </c>
    </row>
    <row r="5761" spans="1:16" x14ac:dyDescent="0.25">
      <c r="A5761" s="64" t="s">
        <v>16161</v>
      </c>
      <c r="B5761" s="64" t="s">
        <v>3378</v>
      </c>
      <c r="O5761" t="s">
        <v>159</v>
      </c>
      <c r="P5761" t="s">
        <v>524</v>
      </c>
    </row>
    <row r="5762" spans="1:16" x14ac:dyDescent="0.25">
      <c r="A5762" s="64" t="s">
        <v>16162</v>
      </c>
      <c r="B5762" s="64" t="s">
        <v>4227</v>
      </c>
      <c r="O5762" t="s">
        <v>159</v>
      </c>
      <c r="P5762" t="s">
        <v>524</v>
      </c>
    </row>
    <row r="5763" spans="1:16" x14ac:dyDescent="0.25">
      <c r="A5763" s="64" t="s">
        <v>16163</v>
      </c>
      <c r="B5763" s="64" t="s">
        <v>168</v>
      </c>
      <c r="O5763" t="s">
        <v>159</v>
      </c>
      <c r="P5763" t="s">
        <v>524</v>
      </c>
    </row>
    <row r="5764" spans="1:16" x14ac:dyDescent="0.25">
      <c r="A5764" s="64" t="s">
        <v>16164</v>
      </c>
      <c r="B5764" s="64" t="s">
        <v>181</v>
      </c>
      <c r="O5764" t="s">
        <v>159</v>
      </c>
      <c r="P5764" t="s">
        <v>524</v>
      </c>
    </row>
    <row r="5765" spans="1:16" x14ac:dyDescent="0.25">
      <c r="A5765" s="64" t="s">
        <v>16165</v>
      </c>
      <c r="B5765" s="64" t="s">
        <v>527</v>
      </c>
      <c r="O5765" t="s">
        <v>159</v>
      </c>
      <c r="P5765" t="s">
        <v>524</v>
      </c>
    </row>
    <row r="5766" spans="1:16" x14ac:dyDescent="0.25">
      <c r="A5766" s="64" t="s">
        <v>16166</v>
      </c>
      <c r="B5766" s="64" t="s">
        <v>524</v>
      </c>
      <c r="O5766" t="s">
        <v>159</v>
      </c>
      <c r="P5766" t="s">
        <v>524</v>
      </c>
    </row>
    <row r="5767" spans="1:16" x14ac:dyDescent="0.25">
      <c r="A5767" s="64" t="s">
        <v>16167</v>
      </c>
      <c r="B5767" s="64" t="s">
        <v>3510</v>
      </c>
      <c r="O5767" t="s">
        <v>159</v>
      </c>
      <c r="P5767" t="s">
        <v>524</v>
      </c>
    </row>
    <row r="5768" spans="1:16" x14ac:dyDescent="0.25">
      <c r="A5768" s="64" t="s">
        <v>16168</v>
      </c>
      <c r="B5768" s="64" t="s">
        <v>3557</v>
      </c>
      <c r="O5768" t="s">
        <v>159</v>
      </c>
      <c r="P5768" t="s">
        <v>524</v>
      </c>
    </row>
    <row r="5769" spans="1:16" x14ac:dyDescent="0.25">
      <c r="A5769" s="64" t="s">
        <v>16169</v>
      </c>
      <c r="B5769" s="64" t="s">
        <v>3991</v>
      </c>
      <c r="O5769" t="s">
        <v>159</v>
      </c>
      <c r="P5769" t="s">
        <v>524</v>
      </c>
    </row>
    <row r="5770" spans="1:16" x14ac:dyDescent="0.25">
      <c r="A5770" s="64" t="s">
        <v>16170</v>
      </c>
      <c r="B5770" s="64" t="s">
        <v>4135</v>
      </c>
      <c r="O5770" t="s">
        <v>159</v>
      </c>
      <c r="P5770" t="s">
        <v>524</v>
      </c>
    </row>
    <row r="5771" spans="1:16" x14ac:dyDescent="0.25">
      <c r="A5771" s="64" t="s">
        <v>16171</v>
      </c>
      <c r="B5771" s="64" t="s">
        <v>3490</v>
      </c>
      <c r="O5771" t="s">
        <v>159</v>
      </c>
      <c r="P5771" t="s">
        <v>524</v>
      </c>
    </row>
    <row r="5772" spans="1:16" x14ac:dyDescent="0.25">
      <c r="A5772" s="64" t="s">
        <v>16172</v>
      </c>
      <c r="B5772" s="64" t="s">
        <v>4537</v>
      </c>
      <c r="O5772" t="s">
        <v>159</v>
      </c>
      <c r="P5772" t="s">
        <v>524</v>
      </c>
    </row>
    <row r="5773" spans="1:16" x14ac:dyDescent="0.25">
      <c r="A5773" s="64" t="s">
        <v>16173</v>
      </c>
      <c r="B5773" s="64" t="s">
        <v>170</v>
      </c>
      <c r="O5773" t="s">
        <v>159</v>
      </c>
      <c r="P5773" t="s">
        <v>524</v>
      </c>
    </row>
    <row r="5774" spans="1:16" x14ac:dyDescent="0.25">
      <c r="A5774" s="64" t="s">
        <v>16174</v>
      </c>
      <c r="B5774" s="64" t="s">
        <v>3296</v>
      </c>
      <c r="O5774" t="s">
        <v>159</v>
      </c>
      <c r="P5774" t="s">
        <v>524</v>
      </c>
    </row>
    <row r="5775" spans="1:16" x14ac:dyDescent="0.25">
      <c r="A5775" s="64" t="s">
        <v>16175</v>
      </c>
      <c r="B5775" s="64" t="s">
        <v>4068</v>
      </c>
      <c r="O5775" t="s">
        <v>159</v>
      </c>
      <c r="P5775" t="s">
        <v>524</v>
      </c>
    </row>
    <row r="5776" spans="1:16" x14ac:dyDescent="0.25">
      <c r="A5776" s="64" t="s">
        <v>16176</v>
      </c>
      <c r="B5776" s="64" t="s">
        <v>4078</v>
      </c>
      <c r="O5776" t="s">
        <v>159</v>
      </c>
      <c r="P5776" t="s">
        <v>524</v>
      </c>
    </row>
    <row r="5777" spans="1:16" x14ac:dyDescent="0.25">
      <c r="A5777" s="64" t="s">
        <v>16177</v>
      </c>
      <c r="B5777" s="64" t="s">
        <v>198</v>
      </c>
      <c r="O5777" t="s">
        <v>159</v>
      </c>
      <c r="P5777" t="s">
        <v>524</v>
      </c>
    </row>
    <row r="5778" spans="1:16" x14ac:dyDescent="0.25">
      <c r="A5778" s="64" t="s">
        <v>16178</v>
      </c>
      <c r="B5778" s="64" t="s">
        <v>3136</v>
      </c>
      <c r="O5778" t="s">
        <v>159</v>
      </c>
      <c r="P5778" t="s">
        <v>524</v>
      </c>
    </row>
    <row r="5779" spans="1:16" x14ac:dyDescent="0.25">
      <c r="A5779" s="64" t="s">
        <v>16179</v>
      </c>
      <c r="B5779" s="64" t="s">
        <v>4608</v>
      </c>
      <c r="O5779" t="s">
        <v>159</v>
      </c>
      <c r="P5779" t="s">
        <v>524</v>
      </c>
    </row>
    <row r="5780" spans="1:16" x14ac:dyDescent="0.25">
      <c r="A5780" s="64" t="s">
        <v>16180</v>
      </c>
      <c r="B5780" s="64" t="s">
        <v>4620</v>
      </c>
      <c r="O5780" t="s">
        <v>159</v>
      </c>
      <c r="P5780" t="s">
        <v>524</v>
      </c>
    </row>
    <row r="5781" spans="1:16" x14ac:dyDescent="0.25">
      <c r="A5781" s="64" t="s">
        <v>16181</v>
      </c>
      <c r="B5781" s="64" t="s">
        <v>3317</v>
      </c>
      <c r="O5781" t="s">
        <v>159</v>
      </c>
      <c r="P5781" t="s">
        <v>524</v>
      </c>
    </row>
    <row r="5782" spans="1:16" x14ac:dyDescent="0.25">
      <c r="A5782" s="64" t="s">
        <v>16182</v>
      </c>
      <c r="B5782" s="64" t="s">
        <v>16183</v>
      </c>
      <c r="O5782" t="s">
        <v>159</v>
      </c>
      <c r="P5782" t="s">
        <v>524</v>
      </c>
    </row>
    <row r="5783" spans="1:16" x14ac:dyDescent="0.25">
      <c r="A5783" s="64" t="s">
        <v>16184</v>
      </c>
      <c r="B5783" s="64" t="s">
        <v>3465</v>
      </c>
      <c r="O5783" t="s">
        <v>159</v>
      </c>
      <c r="P5783" t="s">
        <v>524</v>
      </c>
    </row>
    <row r="5784" spans="1:16" x14ac:dyDescent="0.25">
      <c r="A5784" s="64" t="s">
        <v>16185</v>
      </c>
      <c r="B5784" s="64" t="s">
        <v>3493</v>
      </c>
      <c r="O5784" t="s">
        <v>159</v>
      </c>
      <c r="P5784" t="s">
        <v>524</v>
      </c>
    </row>
    <row r="5785" spans="1:16" x14ac:dyDescent="0.25">
      <c r="A5785" s="64" t="s">
        <v>16186</v>
      </c>
      <c r="B5785" s="64" t="s">
        <v>3496</v>
      </c>
      <c r="O5785" t="s">
        <v>159</v>
      </c>
      <c r="P5785" t="s">
        <v>524</v>
      </c>
    </row>
    <row r="5786" spans="1:16" x14ac:dyDescent="0.25">
      <c r="A5786" s="64" t="s">
        <v>16187</v>
      </c>
      <c r="B5786" s="64" t="s">
        <v>3577</v>
      </c>
      <c r="O5786" t="s">
        <v>159</v>
      </c>
      <c r="P5786" t="s">
        <v>524</v>
      </c>
    </row>
    <row r="5787" spans="1:16" x14ac:dyDescent="0.25">
      <c r="A5787" s="64" t="s">
        <v>16188</v>
      </c>
      <c r="B5787" s="64" t="s">
        <v>302</v>
      </c>
      <c r="O5787" t="s">
        <v>159</v>
      </c>
      <c r="P5787" t="s">
        <v>524</v>
      </c>
    </row>
    <row r="5788" spans="1:16" x14ac:dyDescent="0.25">
      <c r="A5788" s="64" t="s">
        <v>16189</v>
      </c>
      <c r="B5788" s="64" t="s">
        <v>421</v>
      </c>
      <c r="O5788" t="s">
        <v>159</v>
      </c>
      <c r="P5788" t="s">
        <v>524</v>
      </c>
    </row>
    <row r="5789" spans="1:16" x14ac:dyDescent="0.25">
      <c r="A5789" s="64" t="s">
        <v>16190</v>
      </c>
      <c r="B5789" s="64" t="s">
        <v>3752</v>
      </c>
      <c r="O5789" t="s">
        <v>159</v>
      </c>
      <c r="P5789" t="s">
        <v>524</v>
      </c>
    </row>
    <row r="5790" spans="1:16" x14ac:dyDescent="0.25">
      <c r="A5790" s="64" t="s">
        <v>16191</v>
      </c>
      <c r="B5790" s="64" t="s">
        <v>3979</v>
      </c>
      <c r="O5790" t="s">
        <v>159</v>
      </c>
      <c r="P5790" t="s">
        <v>524</v>
      </c>
    </row>
    <row r="5791" spans="1:16" x14ac:dyDescent="0.25">
      <c r="A5791" s="64" t="s">
        <v>16192</v>
      </c>
      <c r="B5791" s="64" t="s">
        <v>4011</v>
      </c>
      <c r="O5791" t="s">
        <v>159</v>
      </c>
      <c r="P5791" t="s">
        <v>524</v>
      </c>
    </row>
    <row r="5792" spans="1:16" x14ac:dyDescent="0.25">
      <c r="A5792" s="64" t="s">
        <v>16193</v>
      </c>
      <c r="B5792" s="64" t="s">
        <v>3820</v>
      </c>
      <c r="O5792" t="s">
        <v>159</v>
      </c>
      <c r="P5792" t="s">
        <v>524</v>
      </c>
    </row>
    <row r="5793" spans="1:16" x14ac:dyDescent="0.25">
      <c r="A5793" s="64" t="s">
        <v>16194</v>
      </c>
      <c r="B5793" s="64" t="s">
        <v>3851</v>
      </c>
      <c r="O5793" t="s">
        <v>159</v>
      </c>
      <c r="P5793" t="s">
        <v>524</v>
      </c>
    </row>
    <row r="5794" spans="1:16" x14ac:dyDescent="0.25">
      <c r="A5794" s="64" t="s">
        <v>16195</v>
      </c>
      <c r="B5794" s="64" t="s">
        <v>3857</v>
      </c>
      <c r="O5794" t="s">
        <v>159</v>
      </c>
      <c r="P5794" t="s">
        <v>524</v>
      </c>
    </row>
    <row r="5795" spans="1:16" x14ac:dyDescent="0.25">
      <c r="A5795" s="64" t="s">
        <v>16196</v>
      </c>
      <c r="B5795" s="64" t="s">
        <v>3863</v>
      </c>
      <c r="O5795" t="s">
        <v>159</v>
      </c>
      <c r="P5795" t="s">
        <v>524</v>
      </c>
    </row>
    <row r="5796" spans="1:16" x14ac:dyDescent="0.25">
      <c r="A5796" s="64" t="s">
        <v>16197</v>
      </c>
      <c r="B5796" s="64" t="s">
        <v>3873</v>
      </c>
      <c r="O5796" t="s">
        <v>159</v>
      </c>
      <c r="P5796" t="s">
        <v>524</v>
      </c>
    </row>
    <row r="5797" spans="1:16" x14ac:dyDescent="0.25">
      <c r="A5797" s="64" t="s">
        <v>16198</v>
      </c>
      <c r="B5797" s="64" t="s">
        <v>3879</v>
      </c>
      <c r="O5797" t="s">
        <v>159</v>
      </c>
      <c r="P5797" t="s">
        <v>524</v>
      </c>
    </row>
    <row r="5798" spans="1:16" x14ac:dyDescent="0.25">
      <c r="A5798" s="64" t="s">
        <v>16199</v>
      </c>
      <c r="B5798" s="64" t="s">
        <v>3904</v>
      </c>
      <c r="O5798" t="s">
        <v>159</v>
      </c>
      <c r="P5798" t="s">
        <v>524</v>
      </c>
    </row>
    <row r="5799" spans="1:16" x14ac:dyDescent="0.25">
      <c r="A5799" s="64" t="s">
        <v>16200</v>
      </c>
      <c r="B5799" s="64" t="s">
        <v>3922</v>
      </c>
      <c r="O5799" t="s">
        <v>159</v>
      </c>
      <c r="P5799" t="s">
        <v>524</v>
      </c>
    </row>
    <row r="5800" spans="1:16" x14ac:dyDescent="0.25">
      <c r="A5800" s="64" t="s">
        <v>16201</v>
      </c>
      <c r="B5800" s="64" t="s">
        <v>3928</v>
      </c>
      <c r="O5800" t="s">
        <v>159</v>
      </c>
      <c r="P5800" t="s">
        <v>524</v>
      </c>
    </row>
    <row r="5801" spans="1:16" x14ac:dyDescent="0.25">
      <c r="A5801" s="64" t="s">
        <v>16202</v>
      </c>
      <c r="B5801" s="64" t="s">
        <v>3931</v>
      </c>
      <c r="O5801" t="s">
        <v>159</v>
      </c>
      <c r="P5801" t="s">
        <v>524</v>
      </c>
    </row>
    <row r="5802" spans="1:16" x14ac:dyDescent="0.25">
      <c r="A5802" s="64" t="s">
        <v>16203</v>
      </c>
      <c r="B5802" s="64" t="s">
        <v>3955</v>
      </c>
      <c r="O5802" t="s">
        <v>159</v>
      </c>
      <c r="P5802" t="s">
        <v>524</v>
      </c>
    </row>
    <row r="5803" spans="1:16" x14ac:dyDescent="0.25">
      <c r="A5803" s="64" t="s">
        <v>16204</v>
      </c>
      <c r="B5803" s="64" t="s">
        <v>3970</v>
      </c>
      <c r="O5803" t="s">
        <v>159</v>
      </c>
      <c r="P5803" t="s">
        <v>524</v>
      </c>
    </row>
    <row r="5804" spans="1:16" x14ac:dyDescent="0.25">
      <c r="A5804" s="64" t="s">
        <v>16205</v>
      </c>
      <c r="B5804" s="64" t="s">
        <v>3387</v>
      </c>
      <c r="O5804" t="s">
        <v>159</v>
      </c>
      <c r="P5804" t="s">
        <v>524</v>
      </c>
    </row>
    <row r="5805" spans="1:16" x14ac:dyDescent="0.25">
      <c r="A5805" s="64" t="s">
        <v>16206</v>
      </c>
      <c r="B5805" s="64" t="s">
        <v>3428</v>
      </c>
      <c r="O5805" t="s">
        <v>159</v>
      </c>
      <c r="P5805" t="s">
        <v>524</v>
      </c>
    </row>
    <row r="5806" spans="1:16" x14ac:dyDescent="0.25">
      <c r="A5806" s="64" t="s">
        <v>16207</v>
      </c>
      <c r="B5806" s="64" t="s">
        <v>3437</v>
      </c>
      <c r="O5806" t="s">
        <v>159</v>
      </c>
      <c r="P5806" t="s">
        <v>524</v>
      </c>
    </row>
    <row r="5807" spans="1:16" x14ac:dyDescent="0.25">
      <c r="A5807" s="64" t="s">
        <v>16208</v>
      </c>
      <c r="B5807" s="64" t="s">
        <v>3447</v>
      </c>
      <c r="O5807" t="s">
        <v>159</v>
      </c>
      <c r="P5807" t="s">
        <v>524</v>
      </c>
    </row>
    <row r="5808" spans="1:16" x14ac:dyDescent="0.25">
      <c r="A5808" s="64" t="s">
        <v>4516</v>
      </c>
      <c r="B5808" s="64" t="s">
        <v>4517</v>
      </c>
      <c r="O5808" t="s">
        <v>159</v>
      </c>
      <c r="P5808" t="s">
        <v>524</v>
      </c>
    </row>
    <row r="5809" spans="1:16" x14ac:dyDescent="0.25">
      <c r="A5809" s="64" t="s">
        <v>16209</v>
      </c>
      <c r="B5809" s="64" t="s">
        <v>304</v>
      </c>
      <c r="O5809" t="s">
        <v>159</v>
      </c>
      <c r="P5809" t="s">
        <v>524</v>
      </c>
    </row>
    <row r="5810" spans="1:16" x14ac:dyDescent="0.25">
      <c r="A5810" s="64" t="s">
        <v>16210</v>
      </c>
      <c r="B5810" s="64" t="s">
        <v>4207</v>
      </c>
      <c r="O5810" t="s">
        <v>159</v>
      </c>
      <c r="P5810" t="s">
        <v>524</v>
      </c>
    </row>
    <row r="5811" spans="1:16" x14ac:dyDescent="0.25">
      <c r="A5811" s="64" t="s">
        <v>16211</v>
      </c>
      <c r="B5811" s="64" t="s">
        <v>166</v>
      </c>
      <c r="O5811" t="s">
        <v>159</v>
      </c>
      <c r="P5811" t="s">
        <v>524</v>
      </c>
    </row>
    <row r="5812" spans="1:16" x14ac:dyDescent="0.25">
      <c r="A5812" s="64" t="s">
        <v>16212</v>
      </c>
      <c r="B5812" s="64" t="s">
        <v>306</v>
      </c>
      <c r="O5812" t="s">
        <v>159</v>
      </c>
      <c r="P5812" t="s">
        <v>524</v>
      </c>
    </row>
    <row r="5813" spans="1:16" x14ac:dyDescent="0.25">
      <c r="A5813" s="64" t="s">
        <v>16213</v>
      </c>
      <c r="B5813" s="64" t="s">
        <v>4380</v>
      </c>
      <c r="O5813" t="s">
        <v>159</v>
      </c>
      <c r="P5813" t="s">
        <v>524</v>
      </c>
    </row>
    <row r="5814" spans="1:16" x14ac:dyDescent="0.25">
      <c r="A5814" s="64" t="s">
        <v>16214</v>
      </c>
      <c r="B5814" s="64" t="s">
        <v>4550</v>
      </c>
      <c r="O5814" t="s">
        <v>159</v>
      </c>
      <c r="P5814" t="s">
        <v>524</v>
      </c>
    </row>
    <row r="5815" spans="1:16" x14ac:dyDescent="0.25">
      <c r="A5815" s="64" t="s">
        <v>16215</v>
      </c>
      <c r="B5815" s="64" t="s">
        <v>4715</v>
      </c>
      <c r="O5815" t="s">
        <v>159</v>
      </c>
      <c r="P5815" t="s">
        <v>524</v>
      </c>
    </row>
    <row r="5816" spans="1:16" x14ac:dyDescent="0.25">
      <c r="A5816" s="64" t="s">
        <v>16216</v>
      </c>
      <c r="B5816" s="64" t="s">
        <v>4611</v>
      </c>
      <c r="O5816" t="s">
        <v>159</v>
      </c>
      <c r="P5816" t="s">
        <v>524</v>
      </c>
    </row>
    <row r="5817" spans="1:16" x14ac:dyDescent="0.25">
      <c r="A5817" s="64" t="s">
        <v>16217</v>
      </c>
      <c r="B5817" s="64" t="s">
        <v>3221</v>
      </c>
      <c r="O5817" t="s">
        <v>159</v>
      </c>
      <c r="P5817" t="s">
        <v>524</v>
      </c>
    </row>
    <row r="5818" spans="1:16" x14ac:dyDescent="0.25">
      <c r="A5818" s="64" t="s">
        <v>16218</v>
      </c>
      <c r="B5818" s="64" t="s">
        <v>473</v>
      </c>
      <c r="O5818" t="s">
        <v>159</v>
      </c>
      <c r="P5818" t="s">
        <v>524</v>
      </c>
    </row>
    <row r="5819" spans="1:16" x14ac:dyDescent="0.25">
      <c r="A5819" s="64" t="s">
        <v>16219</v>
      </c>
      <c r="B5819" s="64" t="s">
        <v>3348</v>
      </c>
      <c r="O5819" t="s">
        <v>159</v>
      </c>
      <c r="P5819" t="s">
        <v>524</v>
      </c>
    </row>
    <row r="5820" spans="1:16" x14ac:dyDescent="0.25">
      <c r="A5820" s="64" t="s">
        <v>16220</v>
      </c>
      <c r="B5820" s="64" t="s">
        <v>3468</v>
      </c>
      <c r="O5820" t="s">
        <v>159</v>
      </c>
      <c r="P5820" t="s">
        <v>524</v>
      </c>
    </row>
    <row r="5821" spans="1:16" x14ac:dyDescent="0.25">
      <c r="A5821" s="64" t="s">
        <v>16221</v>
      </c>
      <c r="B5821" s="64" t="s">
        <v>3482</v>
      </c>
      <c r="O5821" t="s">
        <v>159</v>
      </c>
      <c r="P5821" t="s">
        <v>524</v>
      </c>
    </row>
    <row r="5822" spans="1:16" x14ac:dyDescent="0.25">
      <c r="A5822" s="64" t="s">
        <v>16222</v>
      </c>
      <c r="B5822" s="64" t="s">
        <v>3589</v>
      </c>
      <c r="O5822" t="s">
        <v>159</v>
      </c>
      <c r="P5822" t="s">
        <v>524</v>
      </c>
    </row>
    <row r="5823" spans="1:16" x14ac:dyDescent="0.25">
      <c r="A5823" s="64" t="s">
        <v>16223</v>
      </c>
      <c r="B5823" s="64" t="s">
        <v>264</v>
      </c>
      <c r="O5823" t="s">
        <v>159</v>
      </c>
      <c r="P5823" t="s">
        <v>524</v>
      </c>
    </row>
    <row r="5824" spans="1:16" x14ac:dyDescent="0.25">
      <c r="A5824" s="64" t="s">
        <v>16224</v>
      </c>
      <c r="B5824" s="64" t="s">
        <v>3651</v>
      </c>
      <c r="O5824" t="s">
        <v>159</v>
      </c>
      <c r="P5824" t="s">
        <v>524</v>
      </c>
    </row>
    <row r="5825" spans="1:16" x14ac:dyDescent="0.25">
      <c r="A5825" s="64" t="s">
        <v>4519</v>
      </c>
      <c r="B5825" s="64" t="s">
        <v>4520</v>
      </c>
      <c r="O5825" t="s">
        <v>159</v>
      </c>
      <c r="P5825" t="s">
        <v>524</v>
      </c>
    </row>
    <row r="5826" spans="1:16" x14ac:dyDescent="0.25">
      <c r="A5826" s="64" t="s">
        <v>16225</v>
      </c>
      <c r="B5826" s="64" t="s">
        <v>545</v>
      </c>
      <c r="O5826" t="s">
        <v>159</v>
      </c>
      <c r="P5826" t="s">
        <v>524</v>
      </c>
    </row>
    <row r="5827" spans="1:16" x14ac:dyDescent="0.25">
      <c r="A5827" s="64" t="s">
        <v>16226</v>
      </c>
      <c r="B5827" s="64" t="s">
        <v>3729</v>
      </c>
      <c r="O5827" t="s">
        <v>159</v>
      </c>
      <c r="P5827" t="s">
        <v>524</v>
      </c>
    </row>
    <row r="5828" spans="1:16" x14ac:dyDescent="0.25">
      <c r="A5828" s="64" t="s">
        <v>16227</v>
      </c>
      <c r="B5828" s="64" t="s">
        <v>3866</v>
      </c>
      <c r="O5828" t="s">
        <v>159</v>
      </c>
      <c r="P5828" t="s">
        <v>524</v>
      </c>
    </row>
    <row r="5829" spans="1:16" x14ac:dyDescent="0.25">
      <c r="A5829" s="64" t="s">
        <v>16228</v>
      </c>
      <c r="B5829" s="64" t="s">
        <v>3381</v>
      </c>
      <c r="O5829" t="s">
        <v>159</v>
      </c>
      <c r="P5829" t="s">
        <v>524</v>
      </c>
    </row>
    <row r="5830" spans="1:16" x14ac:dyDescent="0.25">
      <c r="A5830" s="64" t="s">
        <v>16229</v>
      </c>
      <c r="B5830" s="64" t="s">
        <v>3393</v>
      </c>
      <c r="O5830" t="s">
        <v>159</v>
      </c>
      <c r="P5830" t="s">
        <v>524</v>
      </c>
    </row>
    <row r="5831" spans="1:16" x14ac:dyDescent="0.25">
      <c r="A5831" s="64" t="s">
        <v>16230</v>
      </c>
      <c r="B5831" s="64" t="s">
        <v>544</v>
      </c>
      <c r="O5831" t="s">
        <v>159</v>
      </c>
      <c r="P5831" t="s">
        <v>524</v>
      </c>
    </row>
    <row r="5832" spans="1:16" x14ac:dyDescent="0.25">
      <c r="A5832" s="64" t="s">
        <v>16231</v>
      </c>
      <c r="B5832" s="64" t="s">
        <v>4144</v>
      </c>
      <c r="O5832" t="s">
        <v>159</v>
      </c>
      <c r="P5832" t="s">
        <v>524</v>
      </c>
    </row>
    <row r="5833" spans="1:16" x14ac:dyDescent="0.25">
      <c r="A5833" s="64" t="s">
        <v>16232</v>
      </c>
      <c r="B5833" s="64" t="s">
        <v>4178</v>
      </c>
      <c r="O5833" t="s">
        <v>159</v>
      </c>
      <c r="P5833" t="s">
        <v>524</v>
      </c>
    </row>
    <row r="5834" spans="1:16" x14ac:dyDescent="0.25">
      <c r="A5834" s="64" t="s">
        <v>4523</v>
      </c>
      <c r="B5834" s="64" t="s">
        <v>4524</v>
      </c>
      <c r="O5834" t="s">
        <v>159</v>
      </c>
      <c r="P5834" t="s">
        <v>524</v>
      </c>
    </row>
    <row r="5835" spans="1:16" x14ac:dyDescent="0.25">
      <c r="A5835" s="64" t="s">
        <v>16233</v>
      </c>
      <c r="B5835" s="64" t="s">
        <v>4221</v>
      </c>
      <c r="O5835" t="s">
        <v>159</v>
      </c>
      <c r="P5835" t="s">
        <v>524</v>
      </c>
    </row>
    <row r="5836" spans="1:16" x14ac:dyDescent="0.25">
      <c r="A5836" s="64" t="s">
        <v>16234</v>
      </c>
      <c r="B5836" s="64" t="s">
        <v>4230</v>
      </c>
      <c r="O5836" t="s">
        <v>159</v>
      </c>
      <c r="P5836" t="s">
        <v>524</v>
      </c>
    </row>
    <row r="5837" spans="1:16" x14ac:dyDescent="0.25">
      <c r="A5837" s="64" t="s">
        <v>16235</v>
      </c>
      <c r="B5837" s="64" t="s">
        <v>3224</v>
      </c>
      <c r="O5837" t="s">
        <v>159</v>
      </c>
      <c r="P5837" t="s">
        <v>524</v>
      </c>
    </row>
    <row r="5838" spans="1:16" x14ac:dyDescent="0.25">
      <c r="A5838" s="64" t="s">
        <v>16236</v>
      </c>
      <c r="B5838" s="64" t="s">
        <v>3982</v>
      </c>
      <c r="O5838" t="s">
        <v>159</v>
      </c>
      <c r="P5838" t="s">
        <v>524</v>
      </c>
    </row>
    <row r="5839" spans="1:16" x14ac:dyDescent="0.25">
      <c r="A5839" s="64" t="s">
        <v>16237</v>
      </c>
      <c r="B5839" s="64" t="s">
        <v>4023</v>
      </c>
      <c r="O5839" t="s">
        <v>159</v>
      </c>
      <c r="P5839" t="s">
        <v>524</v>
      </c>
    </row>
    <row r="5840" spans="1:16" x14ac:dyDescent="0.25">
      <c r="A5840" s="64" t="s">
        <v>16238</v>
      </c>
      <c r="B5840" s="64" t="s">
        <v>4075</v>
      </c>
      <c r="O5840" t="s">
        <v>159</v>
      </c>
      <c r="P5840" t="s">
        <v>524</v>
      </c>
    </row>
    <row r="5841" spans="1:16" x14ac:dyDescent="0.25">
      <c r="A5841" s="64" t="s">
        <v>16239</v>
      </c>
      <c r="B5841" s="64" t="s">
        <v>4126</v>
      </c>
      <c r="O5841" t="s">
        <v>159</v>
      </c>
      <c r="P5841" t="s">
        <v>524</v>
      </c>
    </row>
    <row r="5842" spans="1:16" x14ac:dyDescent="0.25">
      <c r="A5842" s="64" t="s">
        <v>16240</v>
      </c>
      <c r="B5842" s="64" t="s">
        <v>156</v>
      </c>
      <c r="O5842" t="s">
        <v>159</v>
      </c>
      <c r="P5842" t="s">
        <v>524</v>
      </c>
    </row>
    <row r="5843" spans="1:16" x14ac:dyDescent="0.25">
      <c r="A5843" s="64" t="s">
        <v>16241</v>
      </c>
      <c r="B5843" s="64" t="s">
        <v>158</v>
      </c>
      <c r="O5843" t="s">
        <v>159</v>
      </c>
      <c r="P5843" t="s">
        <v>524</v>
      </c>
    </row>
    <row r="5844" spans="1:16" x14ac:dyDescent="0.25">
      <c r="A5844" s="64" t="s">
        <v>16242</v>
      </c>
      <c r="B5844" s="64" t="s">
        <v>3840</v>
      </c>
      <c r="O5844" t="s">
        <v>159</v>
      </c>
      <c r="P5844" t="s">
        <v>524</v>
      </c>
    </row>
    <row r="5845" spans="1:16" x14ac:dyDescent="0.25">
      <c r="A5845" s="64" t="s">
        <v>16243</v>
      </c>
      <c r="B5845" s="64" t="s">
        <v>3390</v>
      </c>
      <c r="O5845" t="s">
        <v>159</v>
      </c>
      <c r="P5845" t="s">
        <v>524</v>
      </c>
    </row>
    <row r="5846" spans="1:16" x14ac:dyDescent="0.25">
      <c r="A5846" s="64" t="s">
        <v>16244</v>
      </c>
      <c r="B5846" s="64" t="s">
        <v>4155</v>
      </c>
      <c r="O5846" t="s">
        <v>159</v>
      </c>
      <c r="P5846" t="s">
        <v>524</v>
      </c>
    </row>
    <row r="5847" spans="1:16" x14ac:dyDescent="0.25">
      <c r="A5847" s="64" t="s">
        <v>16245</v>
      </c>
      <c r="B5847" s="64" t="s">
        <v>477</v>
      </c>
      <c r="O5847" t="s">
        <v>159</v>
      </c>
      <c r="P5847" t="s">
        <v>524</v>
      </c>
    </row>
    <row r="5848" spans="1:16" x14ac:dyDescent="0.25">
      <c r="A5848" s="64" t="s">
        <v>16246</v>
      </c>
      <c r="B5848" s="64" t="s">
        <v>4224</v>
      </c>
      <c r="O5848" t="s">
        <v>159</v>
      </c>
      <c r="P5848" t="s">
        <v>524</v>
      </c>
    </row>
    <row r="5849" spans="1:16" x14ac:dyDescent="0.25">
      <c r="A5849" s="64" t="s">
        <v>16247</v>
      </c>
      <c r="B5849" s="64" t="s">
        <v>3203</v>
      </c>
      <c r="O5849" t="s">
        <v>159</v>
      </c>
      <c r="P5849" t="s">
        <v>524</v>
      </c>
    </row>
    <row r="5850" spans="1:16" x14ac:dyDescent="0.25">
      <c r="A5850" s="64" t="s">
        <v>16248</v>
      </c>
      <c r="B5850" s="64" t="s">
        <v>3209</v>
      </c>
      <c r="O5850" t="s">
        <v>159</v>
      </c>
      <c r="P5850" t="s">
        <v>524</v>
      </c>
    </row>
    <row r="5851" spans="1:16" x14ac:dyDescent="0.25">
      <c r="A5851" s="64" t="s">
        <v>16249</v>
      </c>
      <c r="B5851" s="64" t="s">
        <v>3369</v>
      </c>
      <c r="O5851" t="s">
        <v>159</v>
      </c>
      <c r="P5851" t="s">
        <v>524</v>
      </c>
    </row>
    <row r="5852" spans="1:16" x14ac:dyDescent="0.25">
      <c r="A5852" s="64" t="s">
        <v>16250</v>
      </c>
      <c r="B5852" s="64" t="s">
        <v>3996</v>
      </c>
      <c r="O5852" t="s">
        <v>159</v>
      </c>
      <c r="P5852" t="s">
        <v>524</v>
      </c>
    </row>
    <row r="5853" spans="1:16" x14ac:dyDescent="0.25">
      <c r="A5853" s="64" t="s">
        <v>16251</v>
      </c>
      <c r="B5853" s="64" t="s">
        <v>174</v>
      </c>
      <c r="O5853" t="s">
        <v>159</v>
      </c>
      <c r="P5853" t="s">
        <v>524</v>
      </c>
    </row>
    <row r="5854" spans="1:16" x14ac:dyDescent="0.25">
      <c r="A5854" s="64" t="s">
        <v>16252</v>
      </c>
      <c r="B5854" s="64" t="s">
        <v>3252</v>
      </c>
      <c r="O5854" t="s">
        <v>159</v>
      </c>
      <c r="P5854" t="s">
        <v>524</v>
      </c>
    </row>
    <row r="5855" spans="1:16" x14ac:dyDescent="0.25">
      <c r="A5855" s="64" t="s">
        <v>16253</v>
      </c>
      <c r="B5855" s="64" t="s">
        <v>3375</v>
      </c>
      <c r="O5855" t="s">
        <v>159</v>
      </c>
      <c r="P5855" t="s">
        <v>524</v>
      </c>
    </row>
    <row r="5856" spans="1:16" x14ac:dyDescent="0.25">
      <c r="A5856" s="64" t="s">
        <v>16254</v>
      </c>
      <c r="B5856" s="64" t="s">
        <v>3513</v>
      </c>
      <c r="O5856" t="s">
        <v>159</v>
      </c>
      <c r="P5856" t="s">
        <v>524</v>
      </c>
    </row>
    <row r="5857" spans="1:16" x14ac:dyDescent="0.25">
      <c r="A5857" s="64" t="s">
        <v>16255</v>
      </c>
      <c r="B5857" s="64" t="s">
        <v>3569</v>
      </c>
      <c r="O5857" t="s">
        <v>159</v>
      </c>
      <c r="P5857" t="s">
        <v>524</v>
      </c>
    </row>
    <row r="5858" spans="1:16" x14ac:dyDescent="0.25">
      <c r="A5858" s="64" t="s">
        <v>16256</v>
      </c>
      <c r="B5858" s="64" t="s">
        <v>3695</v>
      </c>
      <c r="O5858" t="s">
        <v>159</v>
      </c>
      <c r="P5858" t="s">
        <v>524</v>
      </c>
    </row>
    <row r="5859" spans="1:16" x14ac:dyDescent="0.25">
      <c r="A5859" s="64" t="s">
        <v>16257</v>
      </c>
      <c r="B5859" s="64" t="s">
        <v>3735</v>
      </c>
      <c r="O5859" t="s">
        <v>159</v>
      </c>
      <c r="P5859" t="s">
        <v>524</v>
      </c>
    </row>
    <row r="5860" spans="1:16" x14ac:dyDescent="0.25">
      <c r="A5860" s="64" t="s">
        <v>16258</v>
      </c>
      <c r="B5860" s="64" t="s">
        <v>3791</v>
      </c>
      <c r="O5860" t="s">
        <v>159</v>
      </c>
      <c r="P5860" t="s">
        <v>524</v>
      </c>
    </row>
    <row r="5861" spans="1:16" x14ac:dyDescent="0.25">
      <c r="A5861" s="64" t="s">
        <v>16259</v>
      </c>
      <c r="B5861" s="64" t="s">
        <v>4062</v>
      </c>
      <c r="O5861" t="s">
        <v>159</v>
      </c>
      <c r="P5861" t="s">
        <v>524</v>
      </c>
    </row>
    <row r="5862" spans="1:16" x14ac:dyDescent="0.25">
      <c r="A5862" s="64" t="s">
        <v>16260</v>
      </c>
      <c r="B5862" s="64" t="s">
        <v>4123</v>
      </c>
      <c r="O5862" t="s">
        <v>159</v>
      </c>
      <c r="P5862" t="s">
        <v>524</v>
      </c>
    </row>
    <row r="5863" spans="1:16" x14ac:dyDescent="0.25">
      <c r="A5863" s="64" t="s">
        <v>16261</v>
      </c>
      <c r="B5863" s="64" t="s">
        <v>172</v>
      </c>
      <c r="O5863" t="s">
        <v>159</v>
      </c>
      <c r="P5863" t="s">
        <v>524</v>
      </c>
    </row>
    <row r="5864" spans="1:16" x14ac:dyDescent="0.25">
      <c r="A5864" s="64" t="s">
        <v>16262</v>
      </c>
      <c r="B5864" s="64" t="s">
        <v>200</v>
      </c>
      <c r="O5864" t="s">
        <v>159</v>
      </c>
      <c r="P5864" t="s">
        <v>524</v>
      </c>
    </row>
    <row r="5865" spans="1:16" x14ac:dyDescent="0.25">
      <c r="A5865" s="64" t="s">
        <v>16263</v>
      </c>
      <c r="B5865" s="64" t="s">
        <v>4386</v>
      </c>
      <c r="O5865" t="s">
        <v>159</v>
      </c>
      <c r="P5865" t="s">
        <v>524</v>
      </c>
    </row>
    <row r="5866" spans="1:16" x14ac:dyDescent="0.25">
      <c r="A5866" s="64" t="s">
        <v>16264</v>
      </c>
      <c r="B5866" s="64" t="s">
        <v>3146</v>
      </c>
      <c r="O5866" t="s">
        <v>159</v>
      </c>
      <c r="P5866" t="s">
        <v>524</v>
      </c>
    </row>
    <row r="5867" spans="1:16" x14ac:dyDescent="0.25">
      <c r="A5867" s="64" t="s">
        <v>16265</v>
      </c>
      <c r="B5867" s="64" t="s">
        <v>3149</v>
      </c>
      <c r="O5867" t="s">
        <v>159</v>
      </c>
      <c r="P5867" t="s">
        <v>524</v>
      </c>
    </row>
    <row r="5868" spans="1:16" x14ac:dyDescent="0.25">
      <c r="A5868" s="64" t="s">
        <v>16266</v>
      </c>
      <c r="B5868" s="64" t="s">
        <v>503</v>
      </c>
      <c r="O5868" t="s">
        <v>159</v>
      </c>
      <c r="P5868" t="s">
        <v>524</v>
      </c>
    </row>
    <row r="5869" spans="1:16" x14ac:dyDescent="0.25">
      <c r="A5869" s="64" t="s">
        <v>16267</v>
      </c>
      <c r="B5869" s="64" t="s">
        <v>478</v>
      </c>
      <c r="O5869" t="s">
        <v>159</v>
      </c>
      <c r="P5869" t="s">
        <v>524</v>
      </c>
    </row>
    <row r="5870" spans="1:16" x14ac:dyDescent="0.25">
      <c r="A5870" s="64" t="s">
        <v>16268</v>
      </c>
      <c r="B5870" s="64" t="s">
        <v>3162</v>
      </c>
      <c r="O5870" t="s">
        <v>159</v>
      </c>
      <c r="P5870" t="s">
        <v>524</v>
      </c>
    </row>
    <row r="5871" spans="1:16" x14ac:dyDescent="0.25">
      <c r="A5871" s="64" t="s">
        <v>16269</v>
      </c>
      <c r="B5871" s="64" t="s">
        <v>3273</v>
      </c>
      <c r="O5871" t="s">
        <v>159</v>
      </c>
      <c r="P5871" t="s">
        <v>524</v>
      </c>
    </row>
    <row r="5872" spans="1:16" x14ac:dyDescent="0.25">
      <c r="A5872" s="64" t="s">
        <v>16270</v>
      </c>
      <c r="B5872" s="64" t="s">
        <v>344</v>
      </c>
      <c r="O5872" t="s">
        <v>159</v>
      </c>
      <c r="P5872" t="s">
        <v>524</v>
      </c>
    </row>
    <row r="5873" spans="1:16" x14ac:dyDescent="0.25">
      <c r="A5873" s="64" t="s">
        <v>16271</v>
      </c>
      <c r="B5873" s="64" t="s">
        <v>543</v>
      </c>
      <c r="O5873" t="s">
        <v>159</v>
      </c>
      <c r="P5873" t="s">
        <v>524</v>
      </c>
    </row>
    <row r="5874" spans="1:16" x14ac:dyDescent="0.25">
      <c r="A5874" s="64" t="s">
        <v>16272</v>
      </c>
      <c r="B5874" s="64" t="s">
        <v>479</v>
      </c>
      <c r="O5874" t="s">
        <v>159</v>
      </c>
      <c r="P5874" t="s">
        <v>524</v>
      </c>
    </row>
    <row r="5875" spans="1:16" x14ac:dyDescent="0.25">
      <c r="A5875" s="64" t="s">
        <v>16273</v>
      </c>
      <c r="B5875" s="64" t="s">
        <v>3643</v>
      </c>
      <c r="O5875" t="s">
        <v>159</v>
      </c>
      <c r="P5875" t="s">
        <v>524</v>
      </c>
    </row>
    <row r="5876" spans="1:16" x14ac:dyDescent="0.25">
      <c r="A5876" s="64" t="s">
        <v>16274</v>
      </c>
      <c r="B5876" s="64" t="s">
        <v>3758</v>
      </c>
      <c r="O5876" t="s">
        <v>159</v>
      </c>
      <c r="P5876" t="s">
        <v>524</v>
      </c>
    </row>
    <row r="5877" spans="1:16" x14ac:dyDescent="0.25">
      <c r="A5877" s="64" t="s">
        <v>16275</v>
      </c>
      <c r="B5877" s="64" t="s">
        <v>3812</v>
      </c>
      <c r="O5877" t="s">
        <v>159</v>
      </c>
      <c r="P5877" t="s">
        <v>524</v>
      </c>
    </row>
    <row r="5878" spans="1:16" x14ac:dyDescent="0.25">
      <c r="A5878" s="64" t="s">
        <v>16276</v>
      </c>
      <c r="B5878" s="64" t="s">
        <v>3384</v>
      </c>
      <c r="O5878" t="s">
        <v>159</v>
      </c>
      <c r="P5878" t="s">
        <v>524</v>
      </c>
    </row>
    <row r="5879" spans="1:16" x14ac:dyDescent="0.25">
      <c r="A5879" s="64" t="s">
        <v>16277</v>
      </c>
      <c r="B5879" s="64" t="s">
        <v>3405</v>
      </c>
      <c r="O5879" t="s">
        <v>159</v>
      </c>
      <c r="P5879" t="s">
        <v>524</v>
      </c>
    </row>
    <row r="5880" spans="1:16" x14ac:dyDescent="0.25">
      <c r="A5880" s="64" t="s">
        <v>16278</v>
      </c>
      <c r="B5880" s="64" t="s">
        <v>3411</v>
      </c>
      <c r="O5880" t="s">
        <v>159</v>
      </c>
      <c r="P5880" t="s">
        <v>524</v>
      </c>
    </row>
    <row r="5881" spans="1:16" x14ac:dyDescent="0.25">
      <c r="A5881" s="64" t="s">
        <v>16279</v>
      </c>
      <c r="B5881" s="64" t="s">
        <v>3417</v>
      </c>
      <c r="O5881" t="s">
        <v>159</v>
      </c>
      <c r="P5881" t="s">
        <v>524</v>
      </c>
    </row>
    <row r="5882" spans="1:16" x14ac:dyDescent="0.25">
      <c r="A5882" s="64" t="s">
        <v>16280</v>
      </c>
      <c r="B5882" s="64" t="s">
        <v>448</v>
      </c>
      <c r="O5882" t="s">
        <v>159</v>
      </c>
      <c r="P5882" t="s">
        <v>524</v>
      </c>
    </row>
    <row r="5883" spans="1:16" x14ac:dyDescent="0.25">
      <c r="A5883" s="64" t="s">
        <v>16281</v>
      </c>
      <c r="B5883" s="64" t="s">
        <v>4201</v>
      </c>
      <c r="O5883" t="s">
        <v>159</v>
      </c>
      <c r="P5883" t="s">
        <v>524</v>
      </c>
    </row>
    <row r="5884" spans="1:16" x14ac:dyDescent="0.25">
      <c r="A5884" s="64" t="s">
        <v>16282</v>
      </c>
      <c r="B5884" s="64" t="s">
        <v>154</v>
      </c>
      <c r="O5884" t="s">
        <v>159</v>
      </c>
      <c r="P5884" t="s">
        <v>524</v>
      </c>
    </row>
    <row r="5885" spans="1:16" x14ac:dyDescent="0.25">
      <c r="A5885" s="64" t="s">
        <v>16283</v>
      </c>
      <c r="B5885" s="64" t="s">
        <v>3206</v>
      </c>
      <c r="O5885" t="s">
        <v>159</v>
      </c>
      <c r="P5885" t="s">
        <v>524</v>
      </c>
    </row>
    <row r="5886" spans="1:16" x14ac:dyDescent="0.25">
      <c r="A5886" s="64" t="s">
        <v>16284</v>
      </c>
      <c r="B5886" s="64" t="s">
        <v>511</v>
      </c>
      <c r="O5886" t="s">
        <v>159</v>
      </c>
      <c r="P5886" t="s">
        <v>524</v>
      </c>
    </row>
    <row r="5887" spans="1:16" x14ac:dyDescent="0.25">
      <c r="A5887" s="64" t="s">
        <v>16285</v>
      </c>
      <c r="B5887" s="64" t="s">
        <v>3218</v>
      </c>
      <c r="O5887" t="s">
        <v>159</v>
      </c>
      <c r="P5887" t="s">
        <v>524</v>
      </c>
    </row>
    <row r="5888" spans="1:16" x14ac:dyDescent="0.25">
      <c r="A5888" s="64" t="s">
        <v>16286</v>
      </c>
      <c r="B5888" s="64" t="s">
        <v>3258</v>
      </c>
      <c r="O5888" t="s">
        <v>159</v>
      </c>
      <c r="P5888" t="s">
        <v>524</v>
      </c>
    </row>
    <row r="5889" spans="1:16" x14ac:dyDescent="0.25">
      <c r="A5889" s="64" t="s">
        <v>16287</v>
      </c>
      <c r="B5889" s="64" t="s">
        <v>3279</v>
      </c>
      <c r="O5889" t="s">
        <v>159</v>
      </c>
      <c r="P5889" t="s">
        <v>524</v>
      </c>
    </row>
    <row r="5890" spans="1:16" x14ac:dyDescent="0.25">
      <c r="A5890" s="64" t="s">
        <v>16288</v>
      </c>
      <c r="B5890" s="64" t="s">
        <v>3329</v>
      </c>
      <c r="O5890" t="s">
        <v>159</v>
      </c>
      <c r="P5890" t="s">
        <v>524</v>
      </c>
    </row>
    <row r="5891" spans="1:16" x14ac:dyDescent="0.25">
      <c r="A5891" s="64" t="s">
        <v>16289</v>
      </c>
      <c r="B5891" s="64" t="s">
        <v>3338</v>
      </c>
      <c r="O5891" t="s">
        <v>159</v>
      </c>
      <c r="P5891" t="s">
        <v>524</v>
      </c>
    </row>
    <row r="5892" spans="1:16" x14ac:dyDescent="0.25">
      <c r="A5892" s="64" t="s">
        <v>16290</v>
      </c>
      <c r="B5892" s="64" t="s">
        <v>449</v>
      </c>
      <c r="O5892" t="s">
        <v>159</v>
      </c>
      <c r="P5892" t="s">
        <v>524</v>
      </c>
    </row>
    <row r="5893" spans="1:16" x14ac:dyDescent="0.25">
      <c r="A5893" s="64" t="s">
        <v>4526</v>
      </c>
      <c r="B5893" s="64" t="s">
        <v>4527</v>
      </c>
      <c r="O5893" t="s">
        <v>159</v>
      </c>
      <c r="P5893" t="s">
        <v>524</v>
      </c>
    </row>
    <row r="5894" spans="1:16" x14ac:dyDescent="0.25">
      <c r="A5894" s="64" t="s">
        <v>16291</v>
      </c>
      <c r="B5894" s="64" t="s">
        <v>3462</v>
      </c>
      <c r="O5894" t="s">
        <v>159</v>
      </c>
      <c r="P5894" t="s">
        <v>524</v>
      </c>
    </row>
    <row r="5895" spans="1:16" x14ac:dyDescent="0.25">
      <c r="A5895" s="64" t="s">
        <v>16292</v>
      </c>
      <c r="B5895" s="64" t="s">
        <v>3634</v>
      </c>
      <c r="O5895" t="s">
        <v>159</v>
      </c>
      <c r="P5895" t="s">
        <v>524</v>
      </c>
    </row>
    <row r="5896" spans="1:16" x14ac:dyDescent="0.25">
      <c r="A5896" s="64" t="s">
        <v>16293</v>
      </c>
      <c r="B5896" s="64" t="s">
        <v>3774</v>
      </c>
      <c r="O5896" t="s">
        <v>159</v>
      </c>
      <c r="P5896" t="s">
        <v>524</v>
      </c>
    </row>
    <row r="5897" spans="1:16" x14ac:dyDescent="0.25">
      <c r="A5897" s="64" t="s">
        <v>16294</v>
      </c>
      <c r="B5897" s="64" t="s">
        <v>4026</v>
      </c>
      <c r="O5897" t="s">
        <v>159</v>
      </c>
      <c r="P5897" t="s">
        <v>524</v>
      </c>
    </row>
    <row r="5898" spans="1:16" x14ac:dyDescent="0.25">
      <c r="A5898" s="64" t="s">
        <v>16295</v>
      </c>
      <c r="B5898" s="64" t="s">
        <v>4147</v>
      </c>
      <c r="O5898" t="s">
        <v>159</v>
      </c>
      <c r="P5898" t="s">
        <v>524</v>
      </c>
    </row>
    <row r="5899" spans="1:16" x14ac:dyDescent="0.25">
      <c r="A5899" s="64" t="s">
        <v>16296</v>
      </c>
      <c r="B5899" s="64" t="s">
        <v>4158</v>
      </c>
      <c r="O5899" t="s">
        <v>159</v>
      </c>
      <c r="P5899" t="s">
        <v>524</v>
      </c>
    </row>
    <row r="5900" spans="1:16" x14ac:dyDescent="0.25">
      <c r="A5900" s="64" t="s">
        <v>16297</v>
      </c>
      <c r="B5900" s="64" t="s">
        <v>308</v>
      </c>
      <c r="O5900" t="s">
        <v>159</v>
      </c>
      <c r="P5900" t="s">
        <v>524</v>
      </c>
    </row>
    <row r="5901" spans="1:16" x14ac:dyDescent="0.25">
      <c r="A5901" s="64" t="s">
        <v>16298</v>
      </c>
      <c r="B5901" s="64" t="s">
        <v>4647</v>
      </c>
      <c r="O5901" t="s">
        <v>159</v>
      </c>
      <c r="P5901" t="s">
        <v>524</v>
      </c>
    </row>
    <row r="5902" spans="1:16" x14ac:dyDescent="0.25">
      <c r="A5902" s="64" t="s">
        <v>16299</v>
      </c>
      <c r="B5902" s="64" t="s">
        <v>3123</v>
      </c>
      <c r="O5902" t="s">
        <v>159</v>
      </c>
      <c r="P5902" t="s">
        <v>524</v>
      </c>
    </row>
    <row r="5903" spans="1:16" x14ac:dyDescent="0.25">
      <c r="A5903" s="64" t="s">
        <v>16300</v>
      </c>
      <c r="B5903" s="64" t="s">
        <v>3130</v>
      </c>
      <c r="O5903" t="s">
        <v>159</v>
      </c>
      <c r="P5903" t="s">
        <v>524</v>
      </c>
    </row>
    <row r="5904" spans="1:16" x14ac:dyDescent="0.25">
      <c r="A5904" s="64" t="s">
        <v>16301</v>
      </c>
      <c r="B5904" s="64" t="s">
        <v>3140</v>
      </c>
      <c r="O5904" t="s">
        <v>159</v>
      </c>
      <c r="P5904" t="s">
        <v>524</v>
      </c>
    </row>
    <row r="5905" spans="1:16" x14ac:dyDescent="0.25">
      <c r="A5905" s="64" t="s">
        <v>16302</v>
      </c>
      <c r="B5905" s="64" t="s">
        <v>3174</v>
      </c>
      <c r="O5905" t="s">
        <v>159</v>
      </c>
      <c r="P5905" t="s">
        <v>524</v>
      </c>
    </row>
    <row r="5906" spans="1:16" x14ac:dyDescent="0.25">
      <c r="A5906" s="64" t="s">
        <v>16303</v>
      </c>
      <c r="B5906" s="64" t="s">
        <v>3177</v>
      </c>
      <c r="O5906" t="s">
        <v>159</v>
      </c>
      <c r="P5906" t="s">
        <v>524</v>
      </c>
    </row>
    <row r="5907" spans="1:16" x14ac:dyDescent="0.25">
      <c r="A5907" s="64" t="s">
        <v>16304</v>
      </c>
      <c r="B5907" s="64" t="s">
        <v>3180</v>
      </c>
      <c r="O5907" t="s">
        <v>159</v>
      </c>
      <c r="P5907" t="s">
        <v>524</v>
      </c>
    </row>
    <row r="5908" spans="1:16" x14ac:dyDescent="0.25">
      <c r="A5908" s="64" t="s">
        <v>16305</v>
      </c>
      <c r="B5908" s="64" t="s">
        <v>504</v>
      </c>
      <c r="O5908" t="s">
        <v>159</v>
      </c>
      <c r="P5908" t="s">
        <v>524</v>
      </c>
    </row>
    <row r="5909" spans="1:16" x14ac:dyDescent="0.25">
      <c r="A5909" s="64" t="s">
        <v>16306</v>
      </c>
      <c r="B5909" s="64" t="s">
        <v>3195</v>
      </c>
      <c r="O5909" t="s">
        <v>159</v>
      </c>
      <c r="P5909" t="s">
        <v>524</v>
      </c>
    </row>
    <row r="5910" spans="1:16" x14ac:dyDescent="0.25">
      <c r="A5910" s="64" t="s">
        <v>16307</v>
      </c>
      <c r="B5910" s="64" t="s">
        <v>378</v>
      </c>
      <c r="O5910" t="s">
        <v>159</v>
      </c>
      <c r="P5910" t="s">
        <v>524</v>
      </c>
    </row>
    <row r="5911" spans="1:16" x14ac:dyDescent="0.25">
      <c r="A5911" s="64" t="s">
        <v>16308</v>
      </c>
      <c r="B5911" s="64" t="s">
        <v>3200</v>
      </c>
      <c r="O5911" t="s">
        <v>159</v>
      </c>
      <c r="P5911" t="s">
        <v>524</v>
      </c>
    </row>
    <row r="5912" spans="1:16" x14ac:dyDescent="0.25">
      <c r="A5912" s="64" t="s">
        <v>16309</v>
      </c>
      <c r="B5912" s="64" t="s">
        <v>3233</v>
      </c>
      <c r="O5912" t="s">
        <v>159</v>
      </c>
      <c r="P5912" t="s">
        <v>524</v>
      </c>
    </row>
    <row r="5913" spans="1:16" x14ac:dyDescent="0.25">
      <c r="A5913" s="64" t="s">
        <v>16310</v>
      </c>
      <c r="B5913" s="64" t="s">
        <v>3237</v>
      </c>
      <c r="O5913" t="s">
        <v>159</v>
      </c>
      <c r="P5913" t="s">
        <v>524</v>
      </c>
    </row>
    <row r="5914" spans="1:16" x14ac:dyDescent="0.25">
      <c r="A5914" s="64" t="s">
        <v>16311</v>
      </c>
      <c r="B5914" s="64" t="s">
        <v>3240</v>
      </c>
      <c r="O5914" t="s">
        <v>159</v>
      </c>
      <c r="P5914" t="s">
        <v>524</v>
      </c>
    </row>
    <row r="5915" spans="1:16" x14ac:dyDescent="0.25">
      <c r="A5915" s="64" t="s">
        <v>16312</v>
      </c>
      <c r="B5915" s="64" t="s">
        <v>3243</v>
      </c>
      <c r="O5915" t="s">
        <v>159</v>
      </c>
      <c r="P5915" t="s">
        <v>524</v>
      </c>
    </row>
    <row r="5916" spans="1:16" x14ac:dyDescent="0.25">
      <c r="A5916" s="64" t="s">
        <v>16313</v>
      </c>
      <c r="B5916" s="64" t="s">
        <v>3287</v>
      </c>
      <c r="O5916" t="s">
        <v>159</v>
      </c>
      <c r="P5916" t="s">
        <v>524</v>
      </c>
    </row>
    <row r="5917" spans="1:16" x14ac:dyDescent="0.25">
      <c r="A5917" s="64" t="s">
        <v>16314</v>
      </c>
      <c r="B5917" s="64" t="s">
        <v>3323</v>
      </c>
      <c r="O5917" t="s">
        <v>159</v>
      </c>
      <c r="P5917" t="s">
        <v>524</v>
      </c>
    </row>
    <row r="5918" spans="1:16" x14ac:dyDescent="0.25">
      <c r="A5918" s="64" t="s">
        <v>16315</v>
      </c>
      <c r="B5918" s="64" t="s">
        <v>3332</v>
      </c>
      <c r="O5918" t="s">
        <v>159</v>
      </c>
      <c r="P5918" t="s">
        <v>524</v>
      </c>
    </row>
    <row r="5919" spans="1:16" x14ac:dyDescent="0.25">
      <c r="A5919" s="64" t="s">
        <v>4530</v>
      </c>
      <c r="B5919" s="64" t="s">
        <v>4531</v>
      </c>
      <c r="O5919" t="s">
        <v>159</v>
      </c>
      <c r="P5919" t="s">
        <v>524</v>
      </c>
    </row>
    <row r="5920" spans="1:16" x14ac:dyDescent="0.25">
      <c r="A5920" s="64" t="s">
        <v>16316</v>
      </c>
      <c r="B5920" s="64" t="s">
        <v>3541</v>
      </c>
      <c r="O5920" t="s">
        <v>159</v>
      </c>
      <c r="P5920" t="s">
        <v>524</v>
      </c>
    </row>
    <row r="5921" spans="1:16" x14ac:dyDescent="0.25">
      <c r="A5921" s="64" t="s">
        <v>16317</v>
      </c>
      <c r="B5921" s="64" t="s">
        <v>3700</v>
      </c>
      <c r="O5921" t="s">
        <v>159</v>
      </c>
      <c r="P5921" t="s">
        <v>524</v>
      </c>
    </row>
    <row r="5922" spans="1:16" x14ac:dyDescent="0.25">
      <c r="A5922" s="64" t="s">
        <v>16318</v>
      </c>
      <c r="B5922" s="64" t="s">
        <v>3738</v>
      </c>
      <c r="O5922" t="s">
        <v>159</v>
      </c>
      <c r="P5922" t="s">
        <v>524</v>
      </c>
    </row>
    <row r="5923" spans="1:16" x14ac:dyDescent="0.25">
      <c r="A5923" s="64" t="s">
        <v>16319</v>
      </c>
      <c r="B5923" s="64" t="s">
        <v>3800</v>
      </c>
      <c r="O5923" t="s">
        <v>159</v>
      </c>
      <c r="P5923" t="s">
        <v>524</v>
      </c>
    </row>
    <row r="5924" spans="1:16" x14ac:dyDescent="0.25">
      <c r="A5924" s="64" t="s">
        <v>16320</v>
      </c>
      <c r="B5924" s="64" t="s">
        <v>3946</v>
      </c>
      <c r="O5924" t="s">
        <v>159</v>
      </c>
      <c r="P5924" t="s">
        <v>524</v>
      </c>
    </row>
    <row r="5925" spans="1:16" x14ac:dyDescent="0.25">
      <c r="A5925" s="64" t="s">
        <v>16321</v>
      </c>
      <c r="B5925" s="64" t="s">
        <v>3967</v>
      </c>
      <c r="O5925" t="s">
        <v>159</v>
      </c>
      <c r="P5925" t="s">
        <v>524</v>
      </c>
    </row>
    <row r="5926" spans="1:16" x14ac:dyDescent="0.25">
      <c r="A5926" s="64" t="s">
        <v>16322</v>
      </c>
      <c r="B5926" s="64" t="s">
        <v>456</v>
      </c>
      <c r="O5926" t="s">
        <v>159</v>
      </c>
      <c r="P5926" t="s">
        <v>524</v>
      </c>
    </row>
    <row r="5927" spans="1:16" x14ac:dyDescent="0.25">
      <c r="A5927" s="64" t="s">
        <v>16323</v>
      </c>
      <c r="B5927" s="64" t="s">
        <v>4100</v>
      </c>
      <c r="O5927" t="s">
        <v>159</v>
      </c>
      <c r="P5927" t="s">
        <v>524</v>
      </c>
    </row>
    <row r="5928" spans="1:16" x14ac:dyDescent="0.25">
      <c r="A5928" s="64" t="s">
        <v>16324</v>
      </c>
      <c r="B5928" s="64" t="s">
        <v>4103</v>
      </c>
      <c r="O5928" t="s">
        <v>159</v>
      </c>
      <c r="P5928" t="s">
        <v>524</v>
      </c>
    </row>
    <row r="5929" spans="1:16" x14ac:dyDescent="0.25">
      <c r="A5929" s="64" t="s">
        <v>16325</v>
      </c>
      <c r="B5929" s="64" t="s">
        <v>4106</v>
      </c>
      <c r="O5929" t="s">
        <v>159</v>
      </c>
      <c r="P5929" t="s">
        <v>524</v>
      </c>
    </row>
    <row r="5930" spans="1:16" x14ac:dyDescent="0.25">
      <c r="A5930" s="64" t="s">
        <v>16326</v>
      </c>
      <c r="B5930" s="64" t="s">
        <v>4109</v>
      </c>
      <c r="O5930" t="s">
        <v>159</v>
      </c>
      <c r="P5930" t="s">
        <v>524</v>
      </c>
    </row>
    <row r="5931" spans="1:16" x14ac:dyDescent="0.25">
      <c r="A5931" s="64" t="s">
        <v>16327</v>
      </c>
      <c r="B5931" s="64" t="s">
        <v>4112</v>
      </c>
      <c r="O5931" t="s">
        <v>159</v>
      </c>
      <c r="P5931" t="s">
        <v>524</v>
      </c>
    </row>
    <row r="5932" spans="1:16" x14ac:dyDescent="0.25">
      <c r="A5932" s="64" t="s">
        <v>16328</v>
      </c>
      <c r="B5932" s="64" t="s">
        <v>3408</v>
      </c>
      <c r="O5932" t="s">
        <v>159</v>
      </c>
      <c r="P5932" t="s">
        <v>524</v>
      </c>
    </row>
    <row r="5933" spans="1:16" x14ac:dyDescent="0.25">
      <c r="A5933" s="64" t="s">
        <v>16329</v>
      </c>
      <c r="B5933" s="64" t="s">
        <v>546</v>
      </c>
      <c r="O5933" t="s">
        <v>159</v>
      </c>
      <c r="P5933" t="s">
        <v>524</v>
      </c>
    </row>
    <row r="5934" spans="1:16" x14ac:dyDescent="0.25">
      <c r="A5934" s="64" t="s">
        <v>16330</v>
      </c>
      <c r="B5934" s="64" t="s">
        <v>4175</v>
      </c>
      <c r="O5934" t="s">
        <v>159</v>
      </c>
      <c r="P5934" t="s">
        <v>524</v>
      </c>
    </row>
    <row r="5935" spans="1:16" x14ac:dyDescent="0.25">
      <c r="A5935" s="64" t="s">
        <v>16331</v>
      </c>
      <c r="B5935" s="64" t="s">
        <v>4192</v>
      </c>
      <c r="O5935" t="s">
        <v>159</v>
      </c>
      <c r="P5935" t="s">
        <v>524</v>
      </c>
    </row>
    <row r="5936" spans="1:16" x14ac:dyDescent="0.25">
      <c r="A5936" s="64" t="s">
        <v>16332</v>
      </c>
      <c r="B5936" s="64" t="s">
        <v>4198</v>
      </c>
      <c r="O5936" t="s">
        <v>159</v>
      </c>
      <c r="P5936" t="s">
        <v>524</v>
      </c>
    </row>
    <row r="5937" spans="1:16" x14ac:dyDescent="0.25">
      <c r="A5937" s="64" t="s">
        <v>16333</v>
      </c>
      <c r="B5937" s="64" t="s">
        <v>4213</v>
      </c>
      <c r="O5937" t="s">
        <v>159</v>
      </c>
      <c r="P5937" t="s">
        <v>524</v>
      </c>
    </row>
    <row r="5938" spans="1:16" x14ac:dyDescent="0.25">
      <c r="A5938" s="64" t="s">
        <v>16334</v>
      </c>
      <c r="B5938" s="64" t="s">
        <v>162</v>
      </c>
      <c r="O5938" t="s">
        <v>159</v>
      </c>
      <c r="P5938" t="s">
        <v>524</v>
      </c>
    </row>
    <row r="5939" spans="1:16" x14ac:dyDescent="0.25">
      <c r="A5939" s="64" t="s">
        <v>16335</v>
      </c>
      <c r="B5939" s="64" t="s">
        <v>3326</v>
      </c>
      <c r="O5939" t="s">
        <v>159</v>
      </c>
      <c r="P5939" t="s">
        <v>524</v>
      </c>
    </row>
    <row r="5940" spans="1:16" x14ac:dyDescent="0.25">
      <c r="A5940" s="64" t="s">
        <v>16336</v>
      </c>
      <c r="B5940" s="64" t="s">
        <v>3505</v>
      </c>
      <c r="O5940" t="s">
        <v>159</v>
      </c>
      <c r="P5940" t="s">
        <v>524</v>
      </c>
    </row>
    <row r="5941" spans="1:16" x14ac:dyDescent="0.25">
      <c r="A5941" s="64" t="s">
        <v>16337</v>
      </c>
      <c r="B5941" s="64" t="s">
        <v>3580</v>
      </c>
      <c r="O5941" t="s">
        <v>159</v>
      </c>
      <c r="P5941" t="s">
        <v>524</v>
      </c>
    </row>
    <row r="5942" spans="1:16" x14ac:dyDescent="0.25">
      <c r="A5942" s="64" t="s">
        <v>16338</v>
      </c>
      <c r="B5942" s="64" t="s">
        <v>3625</v>
      </c>
      <c r="O5942" t="s">
        <v>159</v>
      </c>
      <c r="P5942" t="s">
        <v>524</v>
      </c>
    </row>
    <row r="5943" spans="1:16" x14ac:dyDescent="0.25">
      <c r="A5943" s="64" t="s">
        <v>16339</v>
      </c>
      <c r="B5943" s="64" t="s">
        <v>3631</v>
      </c>
      <c r="O5943" t="s">
        <v>159</v>
      </c>
      <c r="P5943" t="s">
        <v>524</v>
      </c>
    </row>
    <row r="5944" spans="1:16" x14ac:dyDescent="0.25">
      <c r="A5944" s="64" t="s">
        <v>16340</v>
      </c>
      <c r="B5944" s="64" t="s">
        <v>3726</v>
      </c>
      <c r="O5944" t="s">
        <v>159</v>
      </c>
      <c r="P5944" t="s">
        <v>524</v>
      </c>
    </row>
    <row r="5945" spans="1:16" x14ac:dyDescent="0.25">
      <c r="A5945" s="64" t="s">
        <v>16341</v>
      </c>
      <c r="B5945" s="64" t="s">
        <v>3764</v>
      </c>
      <c r="O5945" t="s">
        <v>159</v>
      </c>
      <c r="P5945" t="s">
        <v>524</v>
      </c>
    </row>
    <row r="5946" spans="1:16" x14ac:dyDescent="0.25">
      <c r="A5946" s="64" t="s">
        <v>16342</v>
      </c>
      <c r="B5946" s="64" t="s">
        <v>3845</v>
      </c>
      <c r="O5946" t="s">
        <v>159</v>
      </c>
      <c r="P5946" t="s">
        <v>524</v>
      </c>
    </row>
    <row r="5947" spans="1:16" x14ac:dyDescent="0.25">
      <c r="A5947" s="64" t="s">
        <v>16343</v>
      </c>
      <c r="B5947" s="64" t="s">
        <v>3882</v>
      </c>
      <c r="O5947" t="s">
        <v>159</v>
      </c>
      <c r="P5947" t="s">
        <v>524</v>
      </c>
    </row>
    <row r="5948" spans="1:16" x14ac:dyDescent="0.25">
      <c r="A5948" s="64" t="s">
        <v>16344</v>
      </c>
      <c r="B5948" s="64" t="s">
        <v>3907</v>
      </c>
      <c r="O5948" t="s">
        <v>159</v>
      </c>
      <c r="P5948" t="s">
        <v>524</v>
      </c>
    </row>
    <row r="5949" spans="1:16" x14ac:dyDescent="0.25">
      <c r="A5949" s="64" t="s">
        <v>16345</v>
      </c>
      <c r="B5949" s="64" t="s">
        <v>3949</v>
      </c>
      <c r="O5949" t="s">
        <v>159</v>
      </c>
      <c r="P5949" t="s">
        <v>524</v>
      </c>
    </row>
    <row r="5950" spans="1:16" x14ac:dyDescent="0.25">
      <c r="A5950" s="64" t="s">
        <v>16346</v>
      </c>
      <c r="B5950" s="64" t="s">
        <v>4029</v>
      </c>
      <c r="O5950" t="s">
        <v>159</v>
      </c>
      <c r="P5950" t="s">
        <v>524</v>
      </c>
    </row>
    <row r="5951" spans="1:16" x14ac:dyDescent="0.25">
      <c r="A5951" s="64" t="s">
        <v>16347</v>
      </c>
      <c r="B5951" s="64" t="s">
        <v>4129</v>
      </c>
      <c r="O5951" t="s">
        <v>159</v>
      </c>
      <c r="P5951" t="s">
        <v>524</v>
      </c>
    </row>
    <row r="5952" spans="1:16" x14ac:dyDescent="0.25">
      <c r="A5952" s="64" t="s">
        <v>16348</v>
      </c>
      <c r="B5952" s="64" t="s">
        <v>3450</v>
      </c>
      <c r="O5952" t="s">
        <v>159</v>
      </c>
      <c r="P5952" t="s">
        <v>524</v>
      </c>
    </row>
    <row r="5953" spans="1:16" x14ac:dyDescent="0.25">
      <c r="A5953" s="64" t="s">
        <v>16349</v>
      </c>
      <c r="B5953" s="64" t="s">
        <v>4167</v>
      </c>
      <c r="O5953" t="s">
        <v>159</v>
      </c>
      <c r="P5953" t="s">
        <v>524</v>
      </c>
    </row>
    <row r="5954" spans="1:16" x14ac:dyDescent="0.25">
      <c r="A5954" s="64" t="s">
        <v>16350</v>
      </c>
      <c r="B5954" s="64" t="s">
        <v>4623</v>
      </c>
      <c r="O5954" t="s">
        <v>159</v>
      </c>
      <c r="P5954" t="s">
        <v>524</v>
      </c>
    </row>
    <row r="5955" spans="1:16" x14ac:dyDescent="0.25">
      <c r="A5955" s="64" t="s">
        <v>16351</v>
      </c>
      <c r="B5955" s="64" t="s">
        <v>3143</v>
      </c>
      <c r="O5955" t="s">
        <v>159</v>
      </c>
      <c r="P5955" t="s">
        <v>524</v>
      </c>
    </row>
    <row r="5956" spans="1:16" x14ac:dyDescent="0.25">
      <c r="A5956" s="64" t="s">
        <v>16352</v>
      </c>
      <c r="B5956" s="64" t="s">
        <v>3154</v>
      </c>
      <c r="O5956" t="s">
        <v>159</v>
      </c>
      <c r="P5956" t="s">
        <v>524</v>
      </c>
    </row>
    <row r="5957" spans="1:16" x14ac:dyDescent="0.25">
      <c r="A5957" s="64" t="s">
        <v>16353</v>
      </c>
      <c r="B5957" s="64" t="s">
        <v>3154</v>
      </c>
      <c r="O5957" t="s">
        <v>159</v>
      </c>
      <c r="P5957" t="s">
        <v>524</v>
      </c>
    </row>
    <row r="5958" spans="1:16" x14ac:dyDescent="0.25">
      <c r="A5958" s="64" t="s">
        <v>16354</v>
      </c>
      <c r="B5958" s="64" t="s">
        <v>3165</v>
      </c>
      <c r="O5958" t="s">
        <v>159</v>
      </c>
      <c r="P5958" t="s">
        <v>524</v>
      </c>
    </row>
    <row r="5959" spans="1:16" x14ac:dyDescent="0.25">
      <c r="A5959" s="64" t="s">
        <v>16355</v>
      </c>
      <c r="B5959" s="64" t="s">
        <v>3168</v>
      </c>
      <c r="O5959" t="s">
        <v>159</v>
      </c>
      <c r="P5959" t="s">
        <v>524</v>
      </c>
    </row>
    <row r="5960" spans="1:16" x14ac:dyDescent="0.25">
      <c r="A5960" s="64" t="s">
        <v>16356</v>
      </c>
      <c r="B5960" s="64" t="s">
        <v>3227</v>
      </c>
      <c r="O5960" t="s">
        <v>159</v>
      </c>
      <c r="P5960" t="s">
        <v>524</v>
      </c>
    </row>
    <row r="5961" spans="1:16" x14ac:dyDescent="0.25">
      <c r="A5961" s="64" t="s">
        <v>16357</v>
      </c>
      <c r="B5961" s="64" t="s">
        <v>3299</v>
      </c>
      <c r="O5961" t="s">
        <v>159</v>
      </c>
      <c r="P5961" t="s">
        <v>524</v>
      </c>
    </row>
    <row r="5962" spans="1:16" x14ac:dyDescent="0.25">
      <c r="A5962" s="64" t="s">
        <v>16358</v>
      </c>
      <c r="B5962" s="64" t="s">
        <v>3304</v>
      </c>
      <c r="O5962" t="s">
        <v>159</v>
      </c>
      <c r="P5962" t="s">
        <v>524</v>
      </c>
    </row>
    <row r="5963" spans="1:16" x14ac:dyDescent="0.25">
      <c r="A5963" s="64" t="s">
        <v>16359</v>
      </c>
      <c r="B5963" s="64" t="s">
        <v>3307</v>
      </c>
      <c r="O5963" t="s">
        <v>159</v>
      </c>
      <c r="P5963" t="s">
        <v>524</v>
      </c>
    </row>
    <row r="5964" spans="1:16" x14ac:dyDescent="0.25">
      <c r="A5964" s="64" t="s">
        <v>16360</v>
      </c>
      <c r="B5964" s="64" t="s">
        <v>252</v>
      </c>
      <c r="O5964" t="s">
        <v>159</v>
      </c>
      <c r="P5964" t="s">
        <v>524</v>
      </c>
    </row>
    <row r="5965" spans="1:16" x14ac:dyDescent="0.25">
      <c r="A5965" s="64" t="s">
        <v>16361</v>
      </c>
      <c r="B5965" s="64" t="s">
        <v>3434</v>
      </c>
      <c r="O5965" t="s">
        <v>159</v>
      </c>
      <c r="P5965" t="s">
        <v>524</v>
      </c>
    </row>
    <row r="5966" spans="1:16" x14ac:dyDescent="0.25">
      <c r="A5966" s="64" t="s">
        <v>16362</v>
      </c>
      <c r="B5966" s="64" t="s">
        <v>3485</v>
      </c>
      <c r="O5966" t="s">
        <v>159</v>
      </c>
      <c r="P5966" t="s">
        <v>524</v>
      </c>
    </row>
    <row r="5967" spans="1:16" x14ac:dyDescent="0.25">
      <c r="A5967" s="64" t="s">
        <v>16363</v>
      </c>
      <c r="B5967" s="64" t="s">
        <v>3537</v>
      </c>
      <c r="O5967" t="s">
        <v>159</v>
      </c>
      <c r="P5967" t="s">
        <v>524</v>
      </c>
    </row>
    <row r="5968" spans="1:16" x14ac:dyDescent="0.25">
      <c r="A5968" s="64" t="s">
        <v>16364</v>
      </c>
      <c r="B5968" s="64" t="s">
        <v>3709</v>
      </c>
      <c r="O5968" t="s">
        <v>159</v>
      </c>
      <c r="P5968" t="s">
        <v>524</v>
      </c>
    </row>
    <row r="5969" spans="1:16" x14ac:dyDescent="0.25">
      <c r="A5969" s="64" t="s">
        <v>16365</v>
      </c>
      <c r="B5969" s="64" t="s">
        <v>471</v>
      </c>
      <c r="O5969" t="s">
        <v>159</v>
      </c>
      <c r="P5969" t="s">
        <v>524</v>
      </c>
    </row>
    <row r="5970" spans="1:16" x14ac:dyDescent="0.25">
      <c r="A5970" s="64" t="s">
        <v>16366</v>
      </c>
      <c r="B5970" s="64" t="s">
        <v>3723</v>
      </c>
      <c r="O5970" t="s">
        <v>159</v>
      </c>
      <c r="P5970" t="s">
        <v>524</v>
      </c>
    </row>
    <row r="5971" spans="1:16" x14ac:dyDescent="0.25">
      <c r="A5971" s="64" t="s">
        <v>16367</v>
      </c>
      <c r="B5971" s="64" t="s">
        <v>3806</v>
      </c>
      <c r="O5971" t="s">
        <v>159</v>
      </c>
      <c r="P5971" t="s">
        <v>524</v>
      </c>
    </row>
    <row r="5972" spans="1:16" x14ac:dyDescent="0.25">
      <c r="A5972" s="64" t="s">
        <v>16368</v>
      </c>
      <c r="B5972" s="64" t="s">
        <v>3832</v>
      </c>
      <c r="O5972" t="s">
        <v>159</v>
      </c>
      <c r="P5972" t="s">
        <v>524</v>
      </c>
    </row>
    <row r="5973" spans="1:16" x14ac:dyDescent="0.25">
      <c r="A5973" s="64" t="s">
        <v>16369</v>
      </c>
      <c r="B5973" s="64" t="s">
        <v>3860</v>
      </c>
      <c r="O5973" t="s">
        <v>159</v>
      </c>
      <c r="P5973" t="s">
        <v>524</v>
      </c>
    </row>
    <row r="5974" spans="1:16" x14ac:dyDescent="0.25">
      <c r="A5974" s="64" t="s">
        <v>16370</v>
      </c>
      <c r="B5974" s="64" t="s">
        <v>3890</v>
      </c>
      <c r="O5974" t="s">
        <v>159</v>
      </c>
      <c r="P5974" t="s">
        <v>524</v>
      </c>
    </row>
    <row r="5975" spans="1:16" x14ac:dyDescent="0.25">
      <c r="A5975" s="64" t="s">
        <v>16371</v>
      </c>
      <c r="B5975" s="64" t="s">
        <v>3910</v>
      </c>
      <c r="O5975" t="s">
        <v>159</v>
      </c>
      <c r="P5975" t="s">
        <v>524</v>
      </c>
    </row>
    <row r="5976" spans="1:16" x14ac:dyDescent="0.25">
      <c r="A5976" s="64" t="s">
        <v>16372</v>
      </c>
      <c r="B5976" s="64" t="s">
        <v>3937</v>
      </c>
      <c r="O5976" t="s">
        <v>159</v>
      </c>
      <c r="P5976" t="s">
        <v>524</v>
      </c>
    </row>
    <row r="5977" spans="1:16" x14ac:dyDescent="0.25">
      <c r="A5977" s="64" t="s">
        <v>16373</v>
      </c>
      <c r="B5977" s="64" t="s">
        <v>3940</v>
      </c>
      <c r="O5977" t="s">
        <v>159</v>
      </c>
      <c r="P5977" t="s">
        <v>524</v>
      </c>
    </row>
    <row r="5978" spans="1:16" x14ac:dyDescent="0.25">
      <c r="A5978" s="64" t="s">
        <v>16374</v>
      </c>
      <c r="B5978" s="64" t="s">
        <v>4014</v>
      </c>
      <c r="O5978" t="s">
        <v>159</v>
      </c>
      <c r="P5978" t="s">
        <v>524</v>
      </c>
    </row>
    <row r="5979" spans="1:16" x14ac:dyDescent="0.25">
      <c r="A5979" s="64" t="s">
        <v>16375</v>
      </c>
      <c r="B5979" s="64" t="s">
        <v>4050</v>
      </c>
      <c r="O5979" t="s">
        <v>159</v>
      </c>
      <c r="P5979" t="s">
        <v>524</v>
      </c>
    </row>
    <row r="5980" spans="1:16" x14ac:dyDescent="0.25">
      <c r="A5980" s="64" t="s">
        <v>16376</v>
      </c>
      <c r="B5980" s="64" t="s">
        <v>4065</v>
      </c>
      <c r="O5980" t="s">
        <v>159</v>
      </c>
      <c r="P5980" t="s">
        <v>524</v>
      </c>
    </row>
    <row r="5981" spans="1:16" x14ac:dyDescent="0.25">
      <c r="A5981" s="64" t="s">
        <v>16377</v>
      </c>
      <c r="B5981" s="64" t="s">
        <v>4071</v>
      </c>
      <c r="O5981" t="s">
        <v>159</v>
      </c>
      <c r="P5981" t="s">
        <v>524</v>
      </c>
    </row>
    <row r="5982" spans="1:16" x14ac:dyDescent="0.25">
      <c r="A5982" s="64" t="s">
        <v>16378</v>
      </c>
      <c r="B5982" s="64" t="s">
        <v>4083</v>
      </c>
      <c r="O5982" t="s">
        <v>159</v>
      </c>
      <c r="P5982" t="s">
        <v>524</v>
      </c>
    </row>
    <row r="5983" spans="1:16" x14ac:dyDescent="0.25">
      <c r="A5983" s="64" t="s">
        <v>16379</v>
      </c>
      <c r="B5983" s="64" t="s">
        <v>160</v>
      </c>
      <c r="O5983" t="s">
        <v>159</v>
      </c>
      <c r="P5983" t="s">
        <v>524</v>
      </c>
    </row>
    <row r="5984" spans="1:16" x14ac:dyDescent="0.25">
      <c r="A5984" s="64" t="s">
        <v>16380</v>
      </c>
      <c r="B5984" s="64" t="s">
        <v>4117</v>
      </c>
      <c r="O5984" t="s">
        <v>159</v>
      </c>
      <c r="P5984" t="s">
        <v>524</v>
      </c>
    </row>
    <row r="5985" spans="1:16" x14ac:dyDescent="0.25">
      <c r="A5985" s="64" t="s">
        <v>16381</v>
      </c>
      <c r="B5985" s="64" t="s">
        <v>4120</v>
      </c>
      <c r="O5985" t="s">
        <v>159</v>
      </c>
      <c r="P5985" t="s">
        <v>524</v>
      </c>
    </row>
    <row r="5986" spans="1:16" x14ac:dyDescent="0.25">
      <c r="A5986" s="64" t="s">
        <v>16382</v>
      </c>
      <c r="B5986" s="64" t="s">
        <v>3400</v>
      </c>
      <c r="O5986" t="s">
        <v>159</v>
      </c>
      <c r="P5986" t="s">
        <v>524</v>
      </c>
    </row>
    <row r="5987" spans="1:16" x14ac:dyDescent="0.25">
      <c r="A5987" s="64" t="s">
        <v>16383</v>
      </c>
      <c r="B5987" s="64" t="s">
        <v>3453</v>
      </c>
      <c r="O5987" t="s">
        <v>159</v>
      </c>
      <c r="P5987" t="s">
        <v>524</v>
      </c>
    </row>
    <row r="5988" spans="1:16" x14ac:dyDescent="0.25">
      <c r="A5988" s="64" t="s">
        <v>16384</v>
      </c>
      <c r="B5988" s="64" t="s">
        <v>4138</v>
      </c>
      <c r="O5988" t="s">
        <v>159</v>
      </c>
      <c r="P5988" t="s">
        <v>524</v>
      </c>
    </row>
    <row r="5989" spans="1:16" x14ac:dyDescent="0.25">
      <c r="A5989" s="64" t="s">
        <v>16385</v>
      </c>
      <c r="B5989" s="64" t="s">
        <v>4152</v>
      </c>
      <c r="O5989" t="s">
        <v>159</v>
      </c>
      <c r="P5989" t="s">
        <v>524</v>
      </c>
    </row>
    <row r="5990" spans="1:16" x14ac:dyDescent="0.25">
      <c r="A5990" s="64" t="s">
        <v>16386</v>
      </c>
      <c r="B5990" s="64" t="s">
        <v>4164</v>
      </c>
      <c r="O5990" t="s">
        <v>159</v>
      </c>
      <c r="P5990" t="s">
        <v>524</v>
      </c>
    </row>
    <row r="5991" spans="1:16" x14ac:dyDescent="0.25">
      <c r="A5991" s="64" t="s">
        <v>16387</v>
      </c>
      <c r="B5991" s="64" t="s">
        <v>177</v>
      </c>
      <c r="O5991" t="s">
        <v>159</v>
      </c>
      <c r="P5991" t="s">
        <v>524</v>
      </c>
    </row>
    <row r="5992" spans="1:16" x14ac:dyDescent="0.25">
      <c r="A5992" s="64" t="s">
        <v>16388</v>
      </c>
      <c r="B5992" s="64" t="s">
        <v>4210</v>
      </c>
      <c r="O5992" t="s">
        <v>159</v>
      </c>
      <c r="P5992" t="s">
        <v>524</v>
      </c>
    </row>
    <row r="5993" spans="1:16" x14ac:dyDescent="0.25">
      <c r="A5993" s="64" t="s">
        <v>16389</v>
      </c>
      <c r="B5993" s="64" t="s">
        <v>300</v>
      </c>
      <c r="O5993" t="s">
        <v>159</v>
      </c>
      <c r="P5993" t="s">
        <v>524</v>
      </c>
    </row>
    <row r="5994" spans="1:16" x14ac:dyDescent="0.25">
      <c r="A5994" s="64" t="s">
        <v>16390</v>
      </c>
      <c r="B5994" s="64" t="s">
        <v>469</v>
      </c>
      <c r="O5994" t="s">
        <v>159</v>
      </c>
      <c r="P5994" t="s">
        <v>524</v>
      </c>
    </row>
    <row r="5995" spans="1:16" x14ac:dyDescent="0.25">
      <c r="A5995" s="64" t="s">
        <v>16391</v>
      </c>
      <c r="B5995" s="64" t="s">
        <v>179</v>
      </c>
      <c r="O5995" t="s">
        <v>159</v>
      </c>
      <c r="P5995" t="s">
        <v>524</v>
      </c>
    </row>
    <row r="5996" spans="1:16" x14ac:dyDescent="0.25">
      <c r="A5996" s="64" t="s">
        <v>16392</v>
      </c>
      <c r="B5996" s="64" t="s">
        <v>16393</v>
      </c>
      <c r="O5996" t="s">
        <v>159</v>
      </c>
      <c r="P5996" t="s">
        <v>524</v>
      </c>
    </row>
    <row r="5997" spans="1:16" x14ac:dyDescent="0.25">
      <c r="A5997" s="64" t="s">
        <v>16394</v>
      </c>
      <c r="B5997" s="64" t="s">
        <v>16395</v>
      </c>
      <c r="O5997" t="s">
        <v>159</v>
      </c>
      <c r="P5997" t="s">
        <v>524</v>
      </c>
    </row>
    <row r="5998" spans="1:16" x14ac:dyDescent="0.25">
      <c r="A5998" s="64" t="s">
        <v>16396</v>
      </c>
      <c r="B5998" s="64" t="s">
        <v>3471</v>
      </c>
      <c r="O5998" t="s">
        <v>159</v>
      </c>
      <c r="P5998" t="s">
        <v>524</v>
      </c>
    </row>
    <row r="5999" spans="1:16" x14ac:dyDescent="0.25">
      <c r="A5999" s="64" t="s">
        <v>16397</v>
      </c>
      <c r="B5999" s="64" t="s">
        <v>3502</v>
      </c>
      <c r="O5999" t="s">
        <v>159</v>
      </c>
      <c r="P5999" t="s">
        <v>524</v>
      </c>
    </row>
    <row r="6000" spans="1:16" x14ac:dyDescent="0.25">
      <c r="A6000" s="64" t="s">
        <v>16398</v>
      </c>
      <c r="B6000" s="64" t="s">
        <v>3525</v>
      </c>
      <c r="O6000" t="s">
        <v>159</v>
      </c>
      <c r="P6000" t="s">
        <v>524</v>
      </c>
    </row>
    <row r="6001" spans="1:16" x14ac:dyDescent="0.25">
      <c r="A6001" s="64" t="s">
        <v>16399</v>
      </c>
      <c r="B6001" s="64" t="s">
        <v>3563</v>
      </c>
      <c r="O6001" t="s">
        <v>159</v>
      </c>
      <c r="P6001" t="s">
        <v>524</v>
      </c>
    </row>
    <row r="6002" spans="1:16" x14ac:dyDescent="0.25">
      <c r="A6002" s="64" t="s">
        <v>16400</v>
      </c>
      <c r="B6002" s="64" t="s">
        <v>3640</v>
      </c>
      <c r="O6002" t="s">
        <v>159</v>
      </c>
      <c r="P6002" t="s">
        <v>524</v>
      </c>
    </row>
    <row r="6003" spans="1:16" x14ac:dyDescent="0.25">
      <c r="A6003" s="64" t="s">
        <v>16401</v>
      </c>
      <c r="B6003" s="64" t="s">
        <v>3715</v>
      </c>
      <c r="O6003" t="s">
        <v>159</v>
      </c>
      <c r="P6003" t="s">
        <v>524</v>
      </c>
    </row>
    <row r="6004" spans="1:16" x14ac:dyDescent="0.25">
      <c r="A6004" s="64" t="s">
        <v>16402</v>
      </c>
      <c r="B6004" s="64" t="s">
        <v>3809</v>
      </c>
      <c r="O6004" t="s">
        <v>159</v>
      </c>
      <c r="P6004" t="s">
        <v>524</v>
      </c>
    </row>
    <row r="6005" spans="1:16" x14ac:dyDescent="0.25">
      <c r="A6005" s="64" t="s">
        <v>16403</v>
      </c>
      <c r="B6005" s="64" t="s">
        <v>3815</v>
      </c>
      <c r="O6005" t="s">
        <v>159</v>
      </c>
      <c r="P6005" t="s">
        <v>524</v>
      </c>
    </row>
    <row r="6006" spans="1:16" x14ac:dyDescent="0.25">
      <c r="A6006" s="64" t="s">
        <v>16404</v>
      </c>
      <c r="B6006" s="64" t="s">
        <v>3823</v>
      </c>
      <c r="O6006" t="s">
        <v>159</v>
      </c>
      <c r="P6006" t="s">
        <v>524</v>
      </c>
    </row>
    <row r="6007" spans="1:16" x14ac:dyDescent="0.25">
      <c r="A6007" s="64" t="s">
        <v>16405</v>
      </c>
      <c r="B6007" s="64" t="s">
        <v>3848</v>
      </c>
      <c r="O6007" t="s">
        <v>159</v>
      </c>
      <c r="P6007" t="s">
        <v>524</v>
      </c>
    </row>
    <row r="6008" spans="1:16" x14ac:dyDescent="0.25">
      <c r="A6008" s="64" t="s">
        <v>16406</v>
      </c>
      <c r="B6008" s="64" t="s">
        <v>3876</v>
      </c>
      <c r="O6008" t="s">
        <v>159</v>
      </c>
      <c r="P6008" t="s">
        <v>524</v>
      </c>
    </row>
    <row r="6009" spans="1:16" x14ac:dyDescent="0.25">
      <c r="A6009" s="64" t="s">
        <v>16407</v>
      </c>
      <c r="B6009" s="64" t="s">
        <v>3925</v>
      </c>
      <c r="O6009" t="s">
        <v>159</v>
      </c>
      <c r="P6009" t="s">
        <v>524</v>
      </c>
    </row>
    <row r="6010" spans="1:16" x14ac:dyDescent="0.25">
      <c r="A6010" s="64" t="s">
        <v>16408</v>
      </c>
      <c r="B6010" s="64" t="s">
        <v>3943</v>
      </c>
      <c r="O6010" t="s">
        <v>159</v>
      </c>
      <c r="P6010" t="s">
        <v>524</v>
      </c>
    </row>
    <row r="6011" spans="1:16" x14ac:dyDescent="0.25">
      <c r="A6011" s="64" t="s">
        <v>16409</v>
      </c>
      <c r="B6011" s="64" t="s">
        <v>3988</v>
      </c>
      <c r="O6011" t="s">
        <v>159</v>
      </c>
      <c r="P6011" t="s">
        <v>524</v>
      </c>
    </row>
    <row r="6012" spans="1:16" x14ac:dyDescent="0.25">
      <c r="A6012" s="64" t="s">
        <v>16410</v>
      </c>
      <c r="B6012" s="64" t="s">
        <v>3999</v>
      </c>
      <c r="O6012" t="s">
        <v>159</v>
      </c>
      <c r="P6012" t="s">
        <v>524</v>
      </c>
    </row>
    <row r="6013" spans="1:16" x14ac:dyDescent="0.25">
      <c r="A6013" s="64" t="s">
        <v>16411</v>
      </c>
      <c r="B6013" s="64" t="s">
        <v>4044</v>
      </c>
      <c r="O6013" t="s">
        <v>159</v>
      </c>
      <c r="P6013" t="s">
        <v>524</v>
      </c>
    </row>
    <row r="6014" spans="1:16" x14ac:dyDescent="0.25">
      <c r="A6014" s="64" t="s">
        <v>16412</v>
      </c>
      <c r="B6014" s="64" t="s">
        <v>4095</v>
      </c>
      <c r="O6014" t="s">
        <v>159</v>
      </c>
      <c r="P6014" t="s">
        <v>524</v>
      </c>
    </row>
    <row r="6015" spans="1:16" x14ac:dyDescent="0.25">
      <c r="A6015" s="64" t="s">
        <v>16413</v>
      </c>
      <c r="B6015" s="64" t="s">
        <v>4132</v>
      </c>
      <c r="O6015" t="s">
        <v>159</v>
      </c>
      <c r="P6015" t="s">
        <v>524</v>
      </c>
    </row>
    <row r="6016" spans="1:16" x14ac:dyDescent="0.25">
      <c r="A6016" s="64" t="s">
        <v>16414</v>
      </c>
      <c r="B6016" s="64" t="s">
        <v>16415</v>
      </c>
      <c r="O6016" t="s">
        <v>159</v>
      </c>
      <c r="P6016" t="s">
        <v>524</v>
      </c>
    </row>
    <row r="6017" spans="1:16" x14ac:dyDescent="0.25">
      <c r="A6017" s="64" t="s">
        <v>16416</v>
      </c>
      <c r="B6017" s="64" t="s">
        <v>4204</v>
      </c>
      <c r="O6017" t="s">
        <v>159</v>
      </c>
      <c r="P6017" t="s">
        <v>524</v>
      </c>
    </row>
    <row r="6018" spans="1:16" x14ac:dyDescent="0.25">
      <c r="A6018" s="64" t="s">
        <v>16417</v>
      </c>
      <c r="B6018" s="64" t="s">
        <v>4236</v>
      </c>
      <c r="O6018" t="s">
        <v>159</v>
      </c>
      <c r="P6018" t="s">
        <v>524</v>
      </c>
    </row>
    <row r="6019" spans="1:16" x14ac:dyDescent="0.25">
      <c r="A6019" s="64" t="s">
        <v>16418</v>
      </c>
      <c r="B6019" s="64" t="s">
        <v>4239</v>
      </c>
      <c r="O6019" t="s">
        <v>159</v>
      </c>
      <c r="P6019" t="s">
        <v>524</v>
      </c>
    </row>
    <row r="6020" spans="1:16" x14ac:dyDescent="0.25">
      <c r="A6020" s="64" t="s">
        <v>16419</v>
      </c>
      <c r="B6020" s="64" t="s">
        <v>202</v>
      </c>
      <c r="O6020" t="s">
        <v>159</v>
      </c>
      <c r="P6020" t="s">
        <v>524</v>
      </c>
    </row>
    <row r="6021" spans="1:16" x14ac:dyDescent="0.25">
      <c r="A6021" s="64" t="s">
        <v>16420</v>
      </c>
      <c r="B6021" s="64" t="s">
        <v>4271</v>
      </c>
      <c r="O6021" t="s">
        <v>159</v>
      </c>
      <c r="P6021" t="s">
        <v>524</v>
      </c>
    </row>
    <row r="6022" spans="1:16" x14ac:dyDescent="0.25">
      <c r="A6022" s="64" t="s">
        <v>16421</v>
      </c>
      <c r="B6022" s="64" t="s">
        <v>4278</v>
      </c>
      <c r="O6022" t="s">
        <v>159</v>
      </c>
      <c r="P6022" t="s">
        <v>524</v>
      </c>
    </row>
    <row r="6023" spans="1:16" x14ac:dyDescent="0.25">
      <c r="A6023" s="64" t="s">
        <v>16422</v>
      </c>
      <c r="B6023" s="64" t="s">
        <v>4281</v>
      </c>
      <c r="O6023" t="s">
        <v>159</v>
      </c>
      <c r="P6023" t="s">
        <v>524</v>
      </c>
    </row>
    <row r="6024" spans="1:16" x14ac:dyDescent="0.25">
      <c r="A6024" s="64" t="s">
        <v>16423</v>
      </c>
      <c r="B6024" s="64" t="s">
        <v>4302</v>
      </c>
      <c r="O6024" t="s">
        <v>159</v>
      </c>
      <c r="P6024" t="s">
        <v>524</v>
      </c>
    </row>
    <row r="6025" spans="1:16" x14ac:dyDescent="0.25">
      <c r="A6025" s="64" t="s">
        <v>16424</v>
      </c>
      <c r="B6025" s="64" t="s">
        <v>4306</v>
      </c>
      <c r="O6025" t="s">
        <v>159</v>
      </c>
      <c r="P6025" t="s">
        <v>524</v>
      </c>
    </row>
    <row r="6026" spans="1:16" x14ac:dyDescent="0.25">
      <c r="A6026" s="64" t="s">
        <v>16425</v>
      </c>
      <c r="B6026" s="64" t="s">
        <v>4338</v>
      </c>
      <c r="O6026" t="s">
        <v>159</v>
      </c>
      <c r="P6026" t="s">
        <v>524</v>
      </c>
    </row>
    <row r="6027" spans="1:16" x14ac:dyDescent="0.25">
      <c r="A6027" s="64" t="s">
        <v>16426</v>
      </c>
      <c r="B6027" s="64" t="s">
        <v>4345</v>
      </c>
      <c r="O6027" t="s">
        <v>159</v>
      </c>
      <c r="P6027" t="s">
        <v>524</v>
      </c>
    </row>
    <row r="6028" spans="1:16" x14ac:dyDescent="0.25">
      <c r="A6028" s="64" t="s">
        <v>16427</v>
      </c>
      <c r="B6028" s="64" t="s">
        <v>4357</v>
      </c>
      <c r="O6028" t="s">
        <v>159</v>
      </c>
      <c r="P6028" t="s">
        <v>524</v>
      </c>
    </row>
    <row r="6029" spans="1:16" x14ac:dyDescent="0.25">
      <c r="A6029" s="64" t="s">
        <v>16428</v>
      </c>
      <c r="B6029" s="64" t="s">
        <v>4541</v>
      </c>
      <c r="O6029" t="s">
        <v>159</v>
      </c>
      <c r="P6029" t="s">
        <v>524</v>
      </c>
    </row>
    <row r="6030" spans="1:16" x14ac:dyDescent="0.25">
      <c r="A6030" s="64" t="s">
        <v>16429</v>
      </c>
      <c r="B6030" s="64" t="s">
        <v>4264</v>
      </c>
      <c r="O6030" t="s">
        <v>159</v>
      </c>
      <c r="P6030" t="s">
        <v>524</v>
      </c>
    </row>
    <row r="6031" spans="1:16" x14ac:dyDescent="0.25">
      <c r="A6031" s="64" t="s">
        <v>16430</v>
      </c>
      <c r="B6031" s="64" t="s">
        <v>4268</v>
      </c>
      <c r="O6031" t="s">
        <v>159</v>
      </c>
      <c r="P6031" t="s">
        <v>524</v>
      </c>
    </row>
    <row r="6032" spans="1:16" x14ac:dyDescent="0.25">
      <c r="A6032" s="64" t="s">
        <v>16431</v>
      </c>
      <c r="B6032" s="64" t="s">
        <v>4274</v>
      </c>
      <c r="O6032" t="s">
        <v>159</v>
      </c>
      <c r="P6032" t="s">
        <v>524</v>
      </c>
    </row>
    <row r="6033" spans="1:16" x14ac:dyDescent="0.25">
      <c r="A6033" s="64" t="s">
        <v>16432</v>
      </c>
      <c r="B6033" s="64" t="s">
        <v>4288</v>
      </c>
      <c r="O6033" t="s">
        <v>159</v>
      </c>
      <c r="P6033" t="s">
        <v>524</v>
      </c>
    </row>
    <row r="6034" spans="1:16" x14ac:dyDescent="0.25">
      <c r="A6034" s="64" t="s">
        <v>16433</v>
      </c>
      <c r="B6034" s="64" t="s">
        <v>4299</v>
      </c>
      <c r="O6034" t="s">
        <v>159</v>
      </c>
      <c r="P6034" t="s">
        <v>524</v>
      </c>
    </row>
    <row r="6035" spans="1:16" x14ac:dyDescent="0.25">
      <c r="A6035" s="64" t="s">
        <v>16434</v>
      </c>
      <c r="B6035" s="64" t="s">
        <v>4320</v>
      </c>
      <c r="O6035" t="s">
        <v>159</v>
      </c>
      <c r="P6035" t="s">
        <v>524</v>
      </c>
    </row>
    <row r="6036" spans="1:16" x14ac:dyDescent="0.25">
      <c r="A6036" s="64" t="s">
        <v>16435</v>
      </c>
      <c r="B6036" s="64" t="s">
        <v>4331</v>
      </c>
      <c r="O6036" t="s">
        <v>159</v>
      </c>
      <c r="P6036" t="s">
        <v>524</v>
      </c>
    </row>
    <row r="6037" spans="1:16" x14ac:dyDescent="0.25">
      <c r="A6037" s="64" t="s">
        <v>16436</v>
      </c>
      <c r="B6037" s="64" t="s">
        <v>4365</v>
      </c>
      <c r="O6037" t="s">
        <v>159</v>
      </c>
      <c r="P6037" t="s">
        <v>524</v>
      </c>
    </row>
    <row r="6038" spans="1:16" x14ac:dyDescent="0.25">
      <c r="A6038" s="64" t="s">
        <v>16437</v>
      </c>
      <c r="B6038" s="64" t="s">
        <v>16438</v>
      </c>
      <c r="O6038" t="s">
        <v>159</v>
      </c>
      <c r="P6038" t="s">
        <v>524</v>
      </c>
    </row>
    <row r="6039" spans="1:16" x14ac:dyDescent="0.25">
      <c r="A6039" s="64" t="s">
        <v>16439</v>
      </c>
      <c r="B6039" s="64" t="s">
        <v>84</v>
      </c>
      <c r="O6039" t="s">
        <v>159</v>
      </c>
      <c r="P6039" t="s">
        <v>524</v>
      </c>
    </row>
    <row r="6040" spans="1:16" x14ac:dyDescent="0.25">
      <c r="A6040" s="64" t="s">
        <v>16440</v>
      </c>
      <c r="B6040" s="64" t="s">
        <v>84</v>
      </c>
      <c r="O6040" t="s">
        <v>159</v>
      </c>
      <c r="P6040" t="s">
        <v>524</v>
      </c>
    </row>
    <row r="6041" spans="1:16" x14ac:dyDescent="0.25">
      <c r="A6041" s="64" t="s">
        <v>16441</v>
      </c>
      <c r="B6041" s="64" t="s">
        <v>4291</v>
      </c>
      <c r="O6041" t="s">
        <v>159</v>
      </c>
      <c r="P6041" t="s">
        <v>524</v>
      </c>
    </row>
    <row r="6042" spans="1:16" x14ac:dyDescent="0.25">
      <c r="A6042" s="64" t="s">
        <v>16442</v>
      </c>
      <c r="B6042" s="64" t="s">
        <v>4309</v>
      </c>
      <c r="O6042" t="s">
        <v>159</v>
      </c>
      <c r="P6042" t="s">
        <v>524</v>
      </c>
    </row>
    <row r="6043" spans="1:16" x14ac:dyDescent="0.25">
      <c r="A6043" s="64" t="s">
        <v>16443</v>
      </c>
      <c r="B6043" s="64" t="s">
        <v>4313</v>
      </c>
      <c r="O6043" t="s">
        <v>159</v>
      </c>
      <c r="P6043" t="s">
        <v>524</v>
      </c>
    </row>
    <row r="6044" spans="1:16" x14ac:dyDescent="0.25">
      <c r="A6044" s="64" t="s">
        <v>16444</v>
      </c>
      <c r="B6044" s="64" t="s">
        <v>4316</v>
      </c>
      <c r="O6044" t="s">
        <v>159</v>
      </c>
      <c r="P6044" t="s">
        <v>524</v>
      </c>
    </row>
    <row r="6045" spans="1:16" x14ac:dyDescent="0.25">
      <c r="A6045" s="64" t="s">
        <v>16445</v>
      </c>
      <c r="B6045" s="64" t="s">
        <v>4334</v>
      </c>
      <c r="O6045" t="s">
        <v>159</v>
      </c>
      <c r="P6045" t="s">
        <v>524</v>
      </c>
    </row>
    <row r="6046" spans="1:16" x14ac:dyDescent="0.25">
      <c r="A6046" s="64" t="s">
        <v>16446</v>
      </c>
      <c r="B6046" s="64" t="s">
        <v>4348</v>
      </c>
      <c r="O6046" t="s">
        <v>159</v>
      </c>
      <c r="P6046" t="s">
        <v>524</v>
      </c>
    </row>
    <row r="6047" spans="1:16" x14ac:dyDescent="0.25">
      <c r="A6047" s="64" t="s">
        <v>16447</v>
      </c>
      <c r="B6047" s="64" t="s">
        <v>4351</v>
      </c>
      <c r="O6047" t="s">
        <v>159</v>
      </c>
      <c r="P6047" t="s">
        <v>524</v>
      </c>
    </row>
    <row r="6048" spans="1:16" x14ac:dyDescent="0.25">
      <c r="A6048" s="64" t="s">
        <v>16448</v>
      </c>
      <c r="B6048" s="64" t="s">
        <v>4284</v>
      </c>
      <c r="O6048" t="s">
        <v>159</v>
      </c>
      <c r="P6048" t="s">
        <v>524</v>
      </c>
    </row>
    <row r="6049" spans="1:16" x14ac:dyDescent="0.25">
      <c r="A6049" s="64" t="s">
        <v>16449</v>
      </c>
      <c r="B6049" s="64" t="s">
        <v>4247</v>
      </c>
      <c r="O6049" t="s">
        <v>159</v>
      </c>
      <c r="P6049" t="s">
        <v>524</v>
      </c>
    </row>
    <row r="6050" spans="1:16" x14ac:dyDescent="0.25">
      <c r="A6050" s="64" t="s">
        <v>16450</v>
      </c>
      <c r="B6050" s="64" t="s">
        <v>4255</v>
      </c>
      <c r="O6050" t="s">
        <v>159</v>
      </c>
      <c r="P6050" t="s">
        <v>524</v>
      </c>
    </row>
    <row r="6051" spans="1:16" x14ac:dyDescent="0.25">
      <c r="A6051" s="64" t="s">
        <v>16451</v>
      </c>
      <c r="B6051" s="64" t="s">
        <v>4261</v>
      </c>
      <c r="O6051" t="s">
        <v>159</v>
      </c>
      <c r="P6051" t="s">
        <v>524</v>
      </c>
    </row>
    <row r="6052" spans="1:16" x14ac:dyDescent="0.25">
      <c r="A6052" s="64" t="s">
        <v>16452</v>
      </c>
      <c r="B6052" s="64" t="s">
        <v>4327</v>
      </c>
      <c r="O6052" t="s">
        <v>159</v>
      </c>
      <c r="P6052" t="s">
        <v>524</v>
      </c>
    </row>
    <row r="6053" spans="1:16" x14ac:dyDescent="0.25">
      <c r="A6053" s="64" t="s">
        <v>16453</v>
      </c>
      <c r="B6053" s="64" t="s">
        <v>4354</v>
      </c>
      <c r="O6053" t="s">
        <v>159</v>
      </c>
      <c r="P6053" t="s">
        <v>524</v>
      </c>
    </row>
    <row r="6054" spans="1:16" x14ac:dyDescent="0.25">
      <c r="A6054" s="64" t="s">
        <v>16454</v>
      </c>
      <c r="B6054" s="64" t="s">
        <v>4295</v>
      </c>
      <c r="O6054" t="s">
        <v>159</v>
      </c>
      <c r="P6054" t="s">
        <v>524</v>
      </c>
    </row>
    <row r="6055" spans="1:16" x14ac:dyDescent="0.25">
      <c r="A6055" s="64" t="s">
        <v>16455</v>
      </c>
      <c r="B6055" s="64" t="s">
        <v>4324</v>
      </c>
      <c r="O6055" t="s">
        <v>159</v>
      </c>
      <c r="P6055" t="s">
        <v>524</v>
      </c>
    </row>
    <row r="6056" spans="1:16" x14ac:dyDescent="0.25">
      <c r="A6056" s="64" t="s">
        <v>16456</v>
      </c>
      <c r="B6056" s="64" t="s">
        <v>4361</v>
      </c>
      <c r="O6056" t="s">
        <v>159</v>
      </c>
      <c r="P6056" t="s">
        <v>524</v>
      </c>
    </row>
    <row r="6057" spans="1:16" x14ac:dyDescent="0.25">
      <c r="A6057" s="64" t="s">
        <v>16457</v>
      </c>
      <c r="B6057" s="64" t="s">
        <v>4242</v>
      </c>
      <c r="O6057" t="s">
        <v>159</v>
      </c>
      <c r="P6057" t="s">
        <v>524</v>
      </c>
    </row>
    <row r="6058" spans="1:16" x14ac:dyDescent="0.25">
      <c r="A6058" s="64" t="s">
        <v>16458</v>
      </c>
      <c r="B6058" s="64" t="s">
        <v>4251</v>
      </c>
      <c r="O6058" t="s">
        <v>159</v>
      </c>
      <c r="P6058" t="s">
        <v>524</v>
      </c>
    </row>
    <row r="6059" spans="1:16" x14ac:dyDescent="0.25">
      <c r="A6059" s="64" t="s">
        <v>16459</v>
      </c>
      <c r="B6059" s="64" t="s">
        <v>4258</v>
      </c>
      <c r="O6059" t="s">
        <v>159</v>
      </c>
      <c r="P6059" t="s">
        <v>524</v>
      </c>
    </row>
    <row r="6060" spans="1:16" x14ac:dyDescent="0.25">
      <c r="A6060" s="64" t="s">
        <v>16460</v>
      </c>
      <c r="B6060" s="64" t="s">
        <v>4342</v>
      </c>
      <c r="O6060" t="s">
        <v>159</v>
      </c>
      <c r="P6060" t="s">
        <v>524</v>
      </c>
    </row>
    <row r="6061" spans="1:16" x14ac:dyDescent="0.25">
      <c r="A6061" s="64" t="s">
        <v>16461</v>
      </c>
      <c r="B6061" s="64" t="s">
        <v>530</v>
      </c>
      <c r="O6061" t="s">
        <v>159</v>
      </c>
      <c r="P6061" t="s">
        <v>524</v>
      </c>
    </row>
    <row r="6062" spans="1:16" x14ac:dyDescent="0.25">
      <c r="A6062" s="64" t="s">
        <v>16462</v>
      </c>
      <c r="B6062" s="64" t="s">
        <v>80</v>
      </c>
      <c r="O6062" t="s">
        <v>159</v>
      </c>
      <c r="P6062" t="s">
        <v>524</v>
      </c>
    </row>
    <row r="6063" spans="1:16" x14ac:dyDescent="0.25">
      <c r="A6063" s="64" t="s">
        <v>16463</v>
      </c>
      <c r="B6063" s="64" t="s">
        <v>3776</v>
      </c>
      <c r="O6063" t="s">
        <v>159</v>
      </c>
      <c r="P6063" t="s">
        <v>524</v>
      </c>
    </row>
    <row r="6064" spans="1:16" x14ac:dyDescent="0.25">
      <c r="A6064" s="64" t="s">
        <v>16464</v>
      </c>
      <c r="B6064" s="64" t="s">
        <v>3781</v>
      </c>
      <c r="O6064" t="s">
        <v>159</v>
      </c>
      <c r="P6064" t="s">
        <v>524</v>
      </c>
    </row>
    <row r="6065" spans="1:16" x14ac:dyDescent="0.25">
      <c r="A6065" s="64" t="s">
        <v>16465</v>
      </c>
      <c r="B6065" s="64" t="s">
        <v>4181</v>
      </c>
      <c r="O6065" t="s">
        <v>159</v>
      </c>
      <c r="P6065" t="s">
        <v>524</v>
      </c>
    </row>
    <row r="6066" spans="1:16" x14ac:dyDescent="0.25">
      <c r="A6066" s="64" t="s">
        <v>16466</v>
      </c>
      <c r="B6066" s="64" t="s">
        <v>4184</v>
      </c>
      <c r="O6066" t="s">
        <v>159</v>
      </c>
      <c r="P6066" t="s">
        <v>524</v>
      </c>
    </row>
    <row r="6067" spans="1:16" x14ac:dyDescent="0.25">
      <c r="A6067" s="64" t="s">
        <v>16467</v>
      </c>
      <c r="B6067" s="64" t="s">
        <v>4187</v>
      </c>
      <c r="O6067" t="s">
        <v>159</v>
      </c>
      <c r="P6067" t="s">
        <v>524</v>
      </c>
    </row>
    <row r="6068" spans="1:16" x14ac:dyDescent="0.25">
      <c r="A6068" s="64" t="s">
        <v>16468</v>
      </c>
      <c r="B6068" s="64" t="s">
        <v>322</v>
      </c>
      <c r="O6068" t="s">
        <v>159</v>
      </c>
      <c r="P6068" t="s">
        <v>524</v>
      </c>
    </row>
    <row r="6069" spans="1:16" x14ac:dyDescent="0.25">
      <c r="A6069" s="64" t="s">
        <v>16469</v>
      </c>
      <c r="B6069" s="64" t="s">
        <v>4631</v>
      </c>
      <c r="O6069" t="s">
        <v>159</v>
      </c>
      <c r="P6069" t="s">
        <v>524</v>
      </c>
    </row>
    <row r="6070" spans="1:16" x14ac:dyDescent="0.25">
      <c r="A6070" s="64" t="s">
        <v>16470</v>
      </c>
      <c r="B6070" s="64" t="s">
        <v>4688</v>
      </c>
      <c r="O6070" t="s">
        <v>159</v>
      </c>
      <c r="P6070" t="s">
        <v>524</v>
      </c>
    </row>
    <row r="6071" spans="1:16" x14ac:dyDescent="0.25">
      <c r="A6071" s="64" t="s">
        <v>16471</v>
      </c>
      <c r="B6071" s="64" t="s">
        <v>130</v>
      </c>
      <c r="O6071" t="s">
        <v>159</v>
      </c>
      <c r="P6071" t="s">
        <v>524</v>
      </c>
    </row>
    <row r="6072" spans="1:16" x14ac:dyDescent="0.25">
      <c r="A6072" s="64" t="s">
        <v>16472</v>
      </c>
      <c r="B6072" s="64" t="s">
        <v>330</v>
      </c>
      <c r="O6072" t="s">
        <v>159</v>
      </c>
      <c r="P6072" t="s">
        <v>524</v>
      </c>
    </row>
    <row r="6073" spans="1:16" x14ac:dyDescent="0.25">
      <c r="A6073" s="64" t="s">
        <v>16473</v>
      </c>
      <c r="B6073" s="64" t="s">
        <v>337</v>
      </c>
      <c r="O6073" t="s">
        <v>159</v>
      </c>
      <c r="P6073" t="s">
        <v>524</v>
      </c>
    </row>
    <row r="6074" spans="1:16" x14ac:dyDescent="0.25">
      <c r="A6074" s="64" t="s">
        <v>4553</v>
      </c>
      <c r="B6074" s="64" t="s">
        <v>4554</v>
      </c>
      <c r="O6074" t="s">
        <v>159</v>
      </c>
      <c r="P6074" t="s">
        <v>524</v>
      </c>
    </row>
    <row r="6075" spans="1:16" x14ac:dyDescent="0.25">
      <c r="A6075" s="64" t="s">
        <v>16474</v>
      </c>
      <c r="B6075" s="64" t="s">
        <v>461</v>
      </c>
      <c r="O6075" t="s">
        <v>159</v>
      </c>
      <c r="P6075" t="s">
        <v>524</v>
      </c>
    </row>
    <row r="6076" spans="1:16" x14ac:dyDescent="0.25">
      <c r="A6076" s="64" t="s">
        <v>16475</v>
      </c>
      <c r="B6076" s="64" t="s">
        <v>287</v>
      </c>
      <c r="O6076" t="s">
        <v>159</v>
      </c>
      <c r="P6076" t="s">
        <v>524</v>
      </c>
    </row>
    <row r="6077" spans="1:16" x14ac:dyDescent="0.25">
      <c r="A6077" s="64" t="s">
        <v>16476</v>
      </c>
      <c r="B6077" s="64" t="s">
        <v>126</v>
      </c>
      <c r="O6077" t="s">
        <v>159</v>
      </c>
      <c r="P6077" t="s">
        <v>524</v>
      </c>
    </row>
    <row r="6078" spans="1:16" x14ac:dyDescent="0.25">
      <c r="A6078" s="64" t="s">
        <v>16477</v>
      </c>
      <c r="B6078" s="64" t="s">
        <v>339</v>
      </c>
      <c r="O6078" t="s">
        <v>159</v>
      </c>
      <c r="P6078" t="s">
        <v>524</v>
      </c>
    </row>
    <row r="6079" spans="1:16" x14ac:dyDescent="0.25">
      <c r="A6079" s="64" t="s">
        <v>16478</v>
      </c>
      <c r="B6079" s="64" t="s">
        <v>86</v>
      </c>
      <c r="O6079" t="s">
        <v>159</v>
      </c>
      <c r="P6079" t="s">
        <v>524</v>
      </c>
    </row>
    <row r="6080" spans="1:16" x14ac:dyDescent="0.25">
      <c r="A6080" s="64" t="s">
        <v>16479</v>
      </c>
      <c r="B6080" s="64" t="s">
        <v>4578</v>
      </c>
      <c r="O6080" t="s">
        <v>159</v>
      </c>
      <c r="P6080" t="s">
        <v>524</v>
      </c>
    </row>
    <row r="6081" spans="1:16" x14ac:dyDescent="0.25">
      <c r="A6081" s="64" t="s">
        <v>16480</v>
      </c>
      <c r="B6081" s="64" t="s">
        <v>4581</v>
      </c>
      <c r="O6081" t="s">
        <v>159</v>
      </c>
      <c r="P6081" t="s">
        <v>524</v>
      </c>
    </row>
    <row r="6082" spans="1:16" x14ac:dyDescent="0.25">
      <c r="A6082" s="64" t="s">
        <v>16481</v>
      </c>
      <c r="B6082" s="64" t="s">
        <v>4584</v>
      </c>
      <c r="O6082" t="s">
        <v>159</v>
      </c>
      <c r="P6082" t="s">
        <v>524</v>
      </c>
    </row>
    <row r="6083" spans="1:16" x14ac:dyDescent="0.25">
      <c r="A6083" s="64" t="s">
        <v>16482</v>
      </c>
      <c r="B6083" s="64" t="s">
        <v>4574</v>
      </c>
      <c r="O6083" t="s">
        <v>159</v>
      </c>
      <c r="P6083" t="s">
        <v>524</v>
      </c>
    </row>
    <row r="6084" spans="1:16" x14ac:dyDescent="0.25">
      <c r="A6084" s="64" t="s">
        <v>16483</v>
      </c>
      <c r="B6084" s="64" t="s">
        <v>4566</v>
      </c>
      <c r="O6084" t="s">
        <v>159</v>
      </c>
      <c r="P6084" t="s">
        <v>524</v>
      </c>
    </row>
    <row r="6085" spans="1:16" x14ac:dyDescent="0.25">
      <c r="A6085" s="64" t="s">
        <v>16484</v>
      </c>
      <c r="B6085" s="64" t="s">
        <v>4562</v>
      </c>
      <c r="O6085" t="s">
        <v>159</v>
      </c>
      <c r="P6085" t="s">
        <v>524</v>
      </c>
    </row>
    <row r="6086" spans="1:16" x14ac:dyDescent="0.25">
      <c r="A6086" s="64" t="s">
        <v>16485</v>
      </c>
      <c r="B6086" s="64" t="s">
        <v>4569</v>
      </c>
      <c r="O6086" t="s">
        <v>159</v>
      </c>
      <c r="P6086" t="s">
        <v>524</v>
      </c>
    </row>
    <row r="6087" spans="1:16" x14ac:dyDescent="0.25">
      <c r="A6087" s="64" t="s">
        <v>16486</v>
      </c>
      <c r="B6087" s="64" t="s">
        <v>187</v>
      </c>
      <c r="O6087" t="s">
        <v>159</v>
      </c>
      <c r="P6087" t="s">
        <v>524</v>
      </c>
    </row>
    <row r="6088" spans="1:16" x14ac:dyDescent="0.25">
      <c r="A6088" s="64" t="s">
        <v>16487</v>
      </c>
      <c r="B6088" s="64" t="s">
        <v>4592</v>
      </c>
      <c r="O6088" t="s">
        <v>159</v>
      </c>
      <c r="P6088" t="s">
        <v>524</v>
      </c>
    </row>
    <row r="6089" spans="1:16" x14ac:dyDescent="0.25">
      <c r="A6089" s="64" t="s">
        <v>16488</v>
      </c>
      <c r="B6089" s="64" t="s">
        <v>4589</v>
      </c>
      <c r="O6089" t="s">
        <v>159</v>
      </c>
      <c r="P6089" t="s">
        <v>524</v>
      </c>
    </row>
    <row r="6090" spans="1:16" x14ac:dyDescent="0.25">
      <c r="A6090" s="64" t="s">
        <v>16489</v>
      </c>
      <c r="B6090" s="64" t="s">
        <v>3605</v>
      </c>
      <c r="O6090" t="s">
        <v>159</v>
      </c>
      <c r="P6090" t="s">
        <v>524</v>
      </c>
    </row>
    <row r="6091" spans="1:16" x14ac:dyDescent="0.25">
      <c r="A6091" s="64" t="s">
        <v>16490</v>
      </c>
      <c r="B6091" s="64" t="s">
        <v>455</v>
      </c>
      <c r="O6091" t="s">
        <v>159</v>
      </c>
      <c r="P6091" t="s">
        <v>524</v>
      </c>
    </row>
    <row r="6092" spans="1:16" x14ac:dyDescent="0.25">
      <c r="A6092" s="64" t="s">
        <v>16491</v>
      </c>
      <c r="B6092" s="64" t="s">
        <v>451</v>
      </c>
      <c r="O6092" t="s">
        <v>159</v>
      </c>
      <c r="P6092" t="s">
        <v>524</v>
      </c>
    </row>
    <row r="6093" spans="1:16" x14ac:dyDescent="0.25">
      <c r="A6093" s="64" t="s">
        <v>16492</v>
      </c>
      <c r="B6093" s="64" t="s">
        <v>3212</v>
      </c>
      <c r="O6093" t="s">
        <v>159</v>
      </c>
      <c r="P6093" t="s">
        <v>524</v>
      </c>
    </row>
    <row r="6094" spans="1:16" x14ac:dyDescent="0.25">
      <c r="A6094" s="64" t="s">
        <v>16493</v>
      </c>
      <c r="B6094" s="64" t="s">
        <v>16494</v>
      </c>
      <c r="O6094" t="s">
        <v>159</v>
      </c>
      <c r="P6094" t="s">
        <v>524</v>
      </c>
    </row>
    <row r="6095" spans="1:16" x14ac:dyDescent="0.25">
      <c r="A6095" s="64" t="s">
        <v>16495</v>
      </c>
      <c r="B6095" s="64" t="s">
        <v>293</v>
      </c>
      <c r="O6095" t="s">
        <v>159</v>
      </c>
      <c r="P6095" t="s">
        <v>524</v>
      </c>
    </row>
    <row r="6096" spans="1:16" x14ac:dyDescent="0.25">
      <c r="A6096" s="64" t="s">
        <v>16496</v>
      </c>
      <c r="B6096" s="64" t="s">
        <v>289</v>
      </c>
      <c r="O6096" t="s">
        <v>159</v>
      </c>
      <c r="P6096" t="s">
        <v>524</v>
      </c>
    </row>
    <row r="6097" spans="1:16" x14ac:dyDescent="0.25">
      <c r="A6097" s="64" t="s">
        <v>16497</v>
      </c>
      <c r="B6097" s="64" t="s">
        <v>132</v>
      </c>
      <c r="O6097" t="s">
        <v>159</v>
      </c>
      <c r="P6097" t="s">
        <v>524</v>
      </c>
    </row>
    <row r="6098" spans="1:16" x14ac:dyDescent="0.25">
      <c r="A6098" s="64" t="s">
        <v>16498</v>
      </c>
      <c r="B6098" s="64" t="s">
        <v>148</v>
      </c>
      <c r="O6098" t="s">
        <v>159</v>
      </c>
      <c r="P6098" t="s">
        <v>524</v>
      </c>
    </row>
    <row r="6099" spans="1:16" x14ac:dyDescent="0.25">
      <c r="A6099" s="64" t="s">
        <v>410</v>
      </c>
      <c r="B6099" s="64" t="s">
        <v>411</v>
      </c>
      <c r="O6099" t="s">
        <v>159</v>
      </c>
      <c r="P6099" t="s">
        <v>524</v>
      </c>
    </row>
    <row r="6100" spans="1:16" x14ac:dyDescent="0.25">
      <c r="A6100" s="64" t="s">
        <v>246</v>
      </c>
      <c r="B6100" s="64" t="s">
        <v>247</v>
      </c>
      <c r="O6100" t="s">
        <v>159</v>
      </c>
      <c r="P6100" t="s">
        <v>524</v>
      </c>
    </row>
    <row r="6101" spans="1:16" x14ac:dyDescent="0.25">
      <c r="A6101" s="64" t="s">
        <v>400</v>
      </c>
      <c r="B6101" s="64" t="s">
        <v>401</v>
      </c>
      <c r="O6101" t="s">
        <v>159</v>
      </c>
      <c r="P6101" t="s">
        <v>524</v>
      </c>
    </row>
    <row r="6102" spans="1:16" x14ac:dyDescent="0.25">
      <c r="A6102" s="64" t="s">
        <v>149</v>
      </c>
      <c r="B6102" s="64" t="s">
        <v>150</v>
      </c>
      <c r="O6102" t="s">
        <v>159</v>
      </c>
      <c r="P6102" t="s">
        <v>524</v>
      </c>
    </row>
    <row r="6103" spans="1:16" x14ac:dyDescent="0.25">
      <c r="A6103" s="64" t="s">
        <v>392</v>
      </c>
      <c r="B6103" s="64" t="s">
        <v>393</v>
      </c>
      <c r="O6103" t="s">
        <v>159</v>
      </c>
      <c r="P6103" t="s">
        <v>524</v>
      </c>
    </row>
    <row r="6104" spans="1:16" x14ac:dyDescent="0.25">
      <c r="A6104" s="64" t="s">
        <v>129</v>
      </c>
      <c r="B6104" s="64" t="s">
        <v>130</v>
      </c>
      <c r="O6104" t="s">
        <v>159</v>
      </c>
      <c r="P6104" t="s">
        <v>524</v>
      </c>
    </row>
    <row r="6105" spans="1:16" x14ac:dyDescent="0.25">
      <c r="A6105" s="64" t="s">
        <v>414</v>
      </c>
      <c r="B6105" s="64" t="s">
        <v>415</v>
      </c>
      <c r="O6105" t="s">
        <v>159</v>
      </c>
      <c r="P6105" t="s">
        <v>524</v>
      </c>
    </row>
    <row r="6106" spans="1:16" x14ac:dyDescent="0.25">
      <c r="A6106" s="64" t="s">
        <v>147</v>
      </c>
      <c r="B6106" s="64" t="s">
        <v>148</v>
      </c>
      <c r="O6106" t="s">
        <v>159</v>
      </c>
      <c r="P6106" t="s">
        <v>524</v>
      </c>
    </row>
    <row r="6107" spans="1:16" x14ac:dyDescent="0.25">
      <c r="A6107" s="64" t="s">
        <v>290</v>
      </c>
      <c r="B6107" s="64" t="s">
        <v>291</v>
      </c>
      <c r="O6107" t="s">
        <v>159</v>
      </c>
      <c r="P6107" t="s">
        <v>524</v>
      </c>
    </row>
    <row r="6108" spans="1:16" x14ac:dyDescent="0.25">
      <c r="A6108" s="64" t="s">
        <v>321</v>
      </c>
      <c r="B6108" s="64" t="s">
        <v>322</v>
      </c>
      <c r="O6108" t="s">
        <v>159</v>
      </c>
      <c r="P6108" t="s">
        <v>524</v>
      </c>
    </row>
    <row r="6109" spans="1:16" x14ac:dyDescent="0.25">
      <c r="A6109" s="64" t="s">
        <v>365</v>
      </c>
      <c r="B6109" s="64" t="s">
        <v>366</v>
      </c>
      <c r="O6109" t="s">
        <v>159</v>
      </c>
      <c r="P6109" t="s">
        <v>524</v>
      </c>
    </row>
    <row r="6110" spans="1:16" x14ac:dyDescent="0.25">
      <c r="A6110" s="64" t="s">
        <v>127</v>
      </c>
      <c r="B6110" s="64" t="s">
        <v>128</v>
      </c>
      <c r="O6110" t="s">
        <v>159</v>
      </c>
      <c r="P6110" t="s">
        <v>524</v>
      </c>
    </row>
    <row r="6111" spans="1:16" x14ac:dyDescent="0.25">
      <c r="A6111" s="64" t="s">
        <v>336</v>
      </c>
      <c r="B6111" s="64" t="s">
        <v>337</v>
      </c>
      <c r="O6111" t="s">
        <v>159</v>
      </c>
      <c r="P6111" t="s">
        <v>524</v>
      </c>
    </row>
    <row r="6112" spans="1:16" x14ac:dyDescent="0.25">
      <c r="A6112" s="64" t="s">
        <v>338</v>
      </c>
      <c r="B6112" s="64" t="s">
        <v>339</v>
      </c>
      <c r="O6112" t="s">
        <v>159</v>
      </c>
      <c r="P6112" t="s">
        <v>524</v>
      </c>
    </row>
    <row r="6113" spans="1:16" x14ac:dyDescent="0.25">
      <c r="A6113" s="64" t="s">
        <v>282</v>
      </c>
      <c r="B6113" s="64" t="s">
        <v>283</v>
      </c>
      <c r="O6113" t="s">
        <v>159</v>
      </c>
      <c r="P6113" t="s">
        <v>524</v>
      </c>
    </row>
    <row r="6114" spans="1:16" x14ac:dyDescent="0.25">
      <c r="A6114" s="64" t="s">
        <v>288</v>
      </c>
      <c r="B6114" s="64" t="s">
        <v>289</v>
      </c>
      <c r="O6114" t="s">
        <v>159</v>
      </c>
      <c r="P6114" t="s">
        <v>524</v>
      </c>
    </row>
    <row r="6115" spans="1:16" x14ac:dyDescent="0.25">
      <c r="A6115" s="64" t="s">
        <v>4687</v>
      </c>
      <c r="B6115" s="64" t="s">
        <v>4688</v>
      </c>
      <c r="O6115" t="s">
        <v>159</v>
      </c>
      <c r="P6115" t="s">
        <v>524</v>
      </c>
    </row>
    <row r="6116" spans="1:16" x14ac:dyDescent="0.25">
      <c r="A6116" s="64" t="s">
        <v>121</v>
      </c>
      <c r="B6116" s="64" t="s">
        <v>122</v>
      </c>
      <c r="O6116" t="s">
        <v>159</v>
      </c>
      <c r="P6116" t="s">
        <v>524</v>
      </c>
    </row>
    <row r="6117" spans="1:16" x14ac:dyDescent="0.25">
      <c r="A6117" s="64" t="s">
        <v>232</v>
      </c>
      <c r="B6117" s="64" t="s">
        <v>233</v>
      </c>
      <c r="O6117" t="s">
        <v>159</v>
      </c>
      <c r="P6117" t="s">
        <v>524</v>
      </c>
    </row>
    <row r="6118" spans="1:16" x14ac:dyDescent="0.25">
      <c r="A6118" s="64" t="s">
        <v>335</v>
      </c>
      <c r="B6118" s="64" t="s">
        <v>528</v>
      </c>
      <c r="O6118" t="s">
        <v>159</v>
      </c>
      <c r="P6118" t="s">
        <v>524</v>
      </c>
    </row>
    <row r="6119" spans="1:16" x14ac:dyDescent="0.25">
      <c r="A6119" s="64" t="s">
        <v>362</v>
      </c>
      <c r="B6119" s="64" t="s">
        <v>514</v>
      </c>
      <c r="O6119" t="s">
        <v>159</v>
      </c>
      <c r="P6119" t="s">
        <v>524</v>
      </c>
    </row>
    <row r="6120" spans="1:16" x14ac:dyDescent="0.25">
      <c r="A6120" s="64" t="s">
        <v>4705</v>
      </c>
      <c r="B6120" s="64" t="s">
        <v>4706</v>
      </c>
      <c r="O6120" t="s">
        <v>159</v>
      </c>
      <c r="P6120" t="s">
        <v>524</v>
      </c>
    </row>
    <row r="6121" spans="1:16" x14ac:dyDescent="0.25">
      <c r="A6121" s="64" t="s">
        <v>16499</v>
      </c>
      <c r="B6121" s="64" t="s">
        <v>16500</v>
      </c>
      <c r="O6121" t="s">
        <v>159</v>
      </c>
      <c r="P6121" t="s">
        <v>524</v>
      </c>
    </row>
    <row r="6122" spans="1:16" x14ac:dyDescent="0.25">
      <c r="A6122" s="64" t="s">
        <v>16501</v>
      </c>
      <c r="B6122" s="64" t="s">
        <v>16502</v>
      </c>
      <c r="O6122" t="s">
        <v>159</v>
      </c>
      <c r="P6122" t="s">
        <v>524</v>
      </c>
    </row>
    <row r="6123" spans="1:16" x14ac:dyDescent="0.25">
      <c r="A6123" s="64" t="s">
        <v>16503</v>
      </c>
      <c r="B6123" s="64" t="s">
        <v>16504</v>
      </c>
      <c r="O6123" t="s">
        <v>159</v>
      </c>
      <c r="P6123" t="s">
        <v>524</v>
      </c>
    </row>
    <row r="6124" spans="1:16" x14ac:dyDescent="0.25">
      <c r="A6124" s="64" t="s">
        <v>16505</v>
      </c>
      <c r="B6124" s="64" t="s">
        <v>3784</v>
      </c>
      <c r="O6124" t="s">
        <v>159</v>
      </c>
      <c r="P6124" t="s">
        <v>524</v>
      </c>
    </row>
    <row r="6125" spans="1:16" x14ac:dyDescent="0.25">
      <c r="A6125" s="64" t="s">
        <v>16506</v>
      </c>
      <c r="B6125" s="64" t="s">
        <v>78</v>
      </c>
      <c r="O6125" t="s">
        <v>159</v>
      </c>
      <c r="P6125" t="s">
        <v>524</v>
      </c>
    </row>
    <row r="6126" spans="1:16" x14ac:dyDescent="0.25">
      <c r="A6126" s="64" t="s">
        <v>408</v>
      </c>
      <c r="B6126" s="64" t="s">
        <v>409</v>
      </c>
      <c r="O6126" t="s">
        <v>159</v>
      </c>
      <c r="P6126" t="s">
        <v>524</v>
      </c>
    </row>
    <row r="6127" spans="1:16" x14ac:dyDescent="0.25">
      <c r="A6127" s="64" t="s">
        <v>16507</v>
      </c>
      <c r="B6127" s="64" t="s">
        <v>144</v>
      </c>
      <c r="O6127" t="s">
        <v>159</v>
      </c>
      <c r="P6127" t="s">
        <v>524</v>
      </c>
    </row>
    <row r="6128" spans="1:16" x14ac:dyDescent="0.25">
      <c r="A6128" s="64" t="s">
        <v>16508</v>
      </c>
      <c r="B6128" s="64" t="s">
        <v>341</v>
      </c>
      <c r="O6128" t="s">
        <v>159</v>
      </c>
      <c r="P6128" t="s">
        <v>524</v>
      </c>
    </row>
    <row r="6129" spans="1:16" x14ac:dyDescent="0.25">
      <c r="A6129" s="64" t="s">
        <v>16509</v>
      </c>
      <c r="B6129" s="64" t="s">
        <v>239</v>
      </c>
      <c r="O6129" t="s">
        <v>159</v>
      </c>
      <c r="P6129" t="s">
        <v>524</v>
      </c>
    </row>
    <row r="6130" spans="1:16" x14ac:dyDescent="0.25">
      <c r="A6130" s="64" t="s">
        <v>16510</v>
      </c>
      <c r="B6130" s="64" t="s">
        <v>368</v>
      </c>
      <c r="O6130" t="s">
        <v>159</v>
      </c>
      <c r="P6130" t="s">
        <v>524</v>
      </c>
    </row>
    <row r="6131" spans="1:16" x14ac:dyDescent="0.25">
      <c r="A6131" s="64" t="s">
        <v>16511</v>
      </c>
      <c r="B6131" s="64" t="s">
        <v>361</v>
      </c>
      <c r="O6131" t="s">
        <v>159</v>
      </c>
      <c r="P6131" t="s">
        <v>524</v>
      </c>
    </row>
    <row r="6132" spans="1:16" x14ac:dyDescent="0.25">
      <c r="A6132" s="64" t="s">
        <v>16512</v>
      </c>
      <c r="B6132" s="64" t="s">
        <v>140</v>
      </c>
      <c r="O6132" t="s">
        <v>159</v>
      </c>
      <c r="P6132" t="s">
        <v>524</v>
      </c>
    </row>
    <row r="6133" spans="1:16" x14ac:dyDescent="0.25">
      <c r="A6133" s="64" t="s">
        <v>16513</v>
      </c>
      <c r="B6133" s="64" t="s">
        <v>516</v>
      </c>
      <c r="O6133" t="s">
        <v>159</v>
      </c>
      <c r="P6133" t="s">
        <v>524</v>
      </c>
    </row>
    <row r="6134" spans="1:16" x14ac:dyDescent="0.25">
      <c r="A6134" s="64" t="s">
        <v>16514</v>
      </c>
      <c r="B6134" s="64" t="s">
        <v>249</v>
      </c>
      <c r="O6134" t="s">
        <v>159</v>
      </c>
      <c r="P6134" t="s">
        <v>524</v>
      </c>
    </row>
    <row r="6135" spans="1:16" x14ac:dyDescent="0.25">
      <c r="A6135" s="64" t="s">
        <v>16515</v>
      </c>
      <c r="B6135" s="64" t="s">
        <v>445</v>
      </c>
      <c r="O6135" t="s">
        <v>159</v>
      </c>
      <c r="P6135" t="s">
        <v>524</v>
      </c>
    </row>
    <row r="6136" spans="1:16" x14ac:dyDescent="0.25">
      <c r="A6136" s="64" t="s">
        <v>16516</v>
      </c>
      <c r="B6136" s="64" t="s">
        <v>136</v>
      </c>
      <c r="O6136" t="s">
        <v>159</v>
      </c>
      <c r="P6136" t="s">
        <v>524</v>
      </c>
    </row>
    <row r="6137" spans="1:16" x14ac:dyDescent="0.25">
      <c r="A6137" s="64" t="s">
        <v>16517</v>
      </c>
      <c r="B6137" s="64" t="s">
        <v>233</v>
      </c>
      <c r="O6137" t="s">
        <v>159</v>
      </c>
      <c r="P6137" t="s">
        <v>524</v>
      </c>
    </row>
    <row r="6138" spans="1:16" x14ac:dyDescent="0.25">
      <c r="A6138" s="64" t="s">
        <v>16518</v>
      </c>
      <c r="B6138" s="64" t="s">
        <v>364</v>
      </c>
      <c r="O6138" t="s">
        <v>159</v>
      </c>
      <c r="P6138" t="s">
        <v>524</v>
      </c>
    </row>
    <row r="6139" spans="1:16" x14ac:dyDescent="0.25">
      <c r="A6139" s="64" t="s">
        <v>16519</v>
      </c>
      <c r="B6139" s="64" t="s">
        <v>120</v>
      </c>
      <c r="O6139" t="s">
        <v>159</v>
      </c>
      <c r="P6139" t="s">
        <v>524</v>
      </c>
    </row>
    <row r="6140" spans="1:16" x14ac:dyDescent="0.25">
      <c r="A6140" s="64" t="s">
        <v>16520</v>
      </c>
      <c r="B6140" s="64" t="s">
        <v>334</v>
      </c>
      <c r="O6140" t="s">
        <v>159</v>
      </c>
      <c r="P6140" t="s">
        <v>524</v>
      </c>
    </row>
    <row r="6141" spans="1:16" x14ac:dyDescent="0.25">
      <c r="A6141" s="64" t="s">
        <v>16521</v>
      </c>
      <c r="B6141" s="64" t="s">
        <v>332</v>
      </c>
      <c r="O6141" t="s">
        <v>159</v>
      </c>
      <c r="P6141" t="s">
        <v>524</v>
      </c>
    </row>
    <row r="6142" spans="1:16" x14ac:dyDescent="0.25">
      <c r="A6142" s="64" t="s">
        <v>16522</v>
      </c>
      <c r="B6142" s="64" t="s">
        <v>536</v>
      </c>
      <c r="O6142" t="s">
        <v>159</v>
      </c>
      <c r="P6142" t="s">
        <v>524</v>
      </c>
    </row>
    <row r="6143" spans="1:16" x14ac:dyDescent="0.25">
      <c r="A6143" s="64" t="s">
        <v>16523</v>
      </c>
      <c r="B6143" s="64" t="s">
        <v>528</v>
      </c>
      <c r="O6143" t="s">
        <v>159</v>
      </c>
      <c r="P6143" t="s">
        <v>524</v>
      </c>
    </row>
    <row r="6144" spans="1:16" x14ac:dyDescent="0.25">
      <c r="A6144" s="64" t="s">
        <v>16524</v>
      </c>
      <c r="B6144" s="64" t="s">
        <v>514</v>
      </c>
      <c r="O6144" t="s">
        <v>159</v>
      </c>
      <c r="P6144" t="s">
        <v>524</v>
      </c>
    </row>
    <row r="6145" spans="1:16" x14ac:dyDescent="0.25">
      <c r="A6145" s="64" t="s">
        <v>16525</v>
      </c>
      <c r="B6145" s="64" t="s">
        <v>235</v>
      </c>
      <c r="O6145" t="s">
        <v>159</v>
      </c>
      <c r="P6145" t="s">
        <v>524</v>
      </c>
    </row>
    <row r="6146" spans="1:16" x14ac:dyDescent="0.25">
      <c r="A6146" s="64" t="s">
        <v>16526</v>
      </c>
      <c r="B6146" s="64" t="s">
        <v>118</v>
      </c>
      <c r="O6146" t="s">
        <v>159</v>
      </c>
      <c r="P6146" t="s">
        <v>524</v>
      </c>
    </row>
    <row r="6147" spans="1:16" x14ac:dyDescent="0.25">
      <c r="A6147" s="64" t="s">
        <v>16527</v>
      </c>
      <c r="B6147" s="64" t="s">
        <v>237</v>
      </c>
      <c r="O6147" t="s">
        <v>159</v>
      </c>
      <c r="P6147" t="s">
        <v>524</v>
      </c>
    </row>
    <row r="6148" spans="1:16" x14ac:dyDescent="0.25">
      <c r="A6148" s="64" t="s">
        <v>16528</v>
      </c>
      <c r="B6148" s="64" t="s">
        <v>4727</v>
      </c>
      <c r="O6148" t="s">
        <v>159</v>
      </c>
      <c r="P6148" t="s">
        <v>524</v>
      </c>
    </row>
    <row r="6149" spans="1:16" x14ac:dyDescent="0.25">
      <c r="A6149" s="64" t="s">
        <v>16529</v>
      </c>
      <c r="B6149" s="64" t="s">
        <v>491</v>
      </c>
      <c r="O6149" s="44" t="s">
        <v>4977</v>
      </c>
      <c r="P6149" s="64" t="s">
        <v>72</v>
      </c>
    </row>
    <row r="6150" spans="1:16" x14ac:dyDescent="0.25">
      <c r="A6150" s="64" t="s">
        <v>16530</v>
      </c>
      <c r="B6150" s="64" t="s">
        <v>440</v>
      </c>
      <c r="O6150" s="44" t="s">
        <v>4977</v>
      </c>
      <c r="P6150" s="64" t="s">
        <v>72</v>
      </c>
    </row>
    <row r="6151" spans="1:16" x14ac:dyDescent="0.25">
      <c r="A6151" s="64" t="s">
        <v>16531</v>
      </c>
      <c r="B6151" s="64" t="s">
        <v>441</v>
      </c>
      <c r="O6151" s="44" t="s">
        <v>4977</v>
      </c>
      <c r="P6151" s="64" t="s">
        <v>72</v>
      </c>
    </row>
    <row r="6152" spans="1:16" x14ac:dyDescent="0.25">
      <c r="A6152" s="64" t="s">
        <v>16532</v>
      </c>
      <c r="B6152" s="64" t="s">
        <v>352</v>
      </c>
      <c r="O6152" s="44" t="s">
        <v>4977</v>
      </c>
      <c r="P6152" s="64" t="s">
        <v>72</v>
      </c>
    </row>
    <row r="6153" spans="1:16" x14ac:dyDescent="0.25">
      <c r="A6153" s="64" t="s">
        <v>16533</v>
      </c>
      <c r="B6153" s="64" t="s">
        <v>5152</v>
      </c>
      <c r="O6153" s="44" t="s">
        <v>4977</v>
      </c>
      <c r="P6153" s="64" t="s">
        <v>72</v>
      </c>
    </row>
    <row r="6154" spans="1:16" x14ac:dyDescent="0.25">
      <c r="A6154" s="64" t="s">
        <v>16534</v>
      </c>
      <c r="B6154" s="64" t="s">
        <v>108</v>
      </c>
      <c r="O6154" s="44" t="s">
        <v>4977</v>
      </c>
      <c r="P6154" s="64" t="s">
        <v>72</v>
      </c>
    </row>
    <row r="6155" spans="1:16" x14ac:dyDescent="0.25">
      <c r="A6155" s="64" t="s">
        <v>16535</v>
      </c>
      <c r="B6155" s="64" t="s">
        <v>485</v>
      </c>
      <c r="O6155" s="44" t="s">
        <v>4977</v>
      </c>
      <c r="P6155" s="64" t="s">
        <v>72</v>
      </c>
    </row>
    <row r="6156" spans="1:16" x14ac:dyDescent="0.25">
      <c r="A6156" s="64" t="s">
        <v>16536</v>
      </c>
      <c r="B6156" s="64" t="s">
        <v>443</v>
      </c>
      <c r="O6156" s="44" t="s">
        <v>4977</v>
      </c>
      <c r="P6156" s="64" t="s">
        <v>72</v>
      </c>
    </row>
    <row r="6157" spans="1:16" x14ac:dyDescent="0.25">
      <c r="A6157" s="64" t="s">
        <v>16537</v>
      </c>
      <c r="B6157" s="64" t="s">
        <v>490</v>
      </c>
      <c r="O6157" s="44" t="s">
        <v>4977</v>
      </c>
      <c r="P6157" s="64" t="s">
        <v>72</v>
      </c>
    </row>
    <row r="6158" spans="1:16" x14ac:dyDescent="0.25">
      <c r="A6158" s="64" t="s">
        <v>16538</v>
      </c>
      <c r="B6158" s="64" t="s">
        <v>465</v>
      </c>
      <c r="O6158" s="44" t="s">
        <v>4977</v>
      </c>
      <c r="P6158" s="64" t="s">
        <v>72</v>
      </c>
    </row>
    <row r="6159" spans="1:16" x14ac:dyDescent="0.25">
      <c r="A6159" s="64" t="s">
        <v>16539</v>
      </c>
      <c r="B6159" s="64" t="s">
        <v>354</v>
      </c>
      <c r="O6159" s="44" t="s">
        <v>4977</v>
      </c>
      <c r="P6159" s="64" t="s">
        <v>72</v>
      </c>
    </row>
    <row r="6160" spans="1:16" x14ac:dyDescent="0.25">
      <c r="A6160" s="64" t="s">
        <v>16540</v>
      </c>
      <c r="B6160" s="64" t="s">
        <v>225</v>
      </c>
      <c r="O6160" s="44" t="s">
        <v>4977</v>
      </c>
      <c r="P6160" s="64" t="s">
        <v>72</v>
      </c>
    </row>
    <row r="6161" spans="1:16" x14ac:dyDescent="0.25">
      <c r="A6161" s="64" t="s">
        <v>16541</v>
      </c>
      <c r="B6161" s="64" t="s">
        <v>353</v>
      </c>
      <c r="O6161" s="44" t="s">
        <v>4977</v>
      </c>
      <c r="P6161" s="64" t="s">
        <v>72</v>
      </c>
    </row>
    <row r="6162" spans="1:16" x14ac:dyDescent="0.25">
      <c r="A6162" s="64" t="s">
        <v>16542</v>
      </c>
      <c r="B6162" s="64" t="s">
        <v>357</v>
      </c>
      <c r="O6162" s="44" t="s">
        <v>4977</v>
      </c>
      <c r="P6162" s="64" t="s">
        <v>72</v>
      </c>
    </row>
    <row r="6163" spans="1:16" x14ac:dyDescent="0.25">
      <c r="A6163" s="64" t="s">
        <v>16543</v>
      </c>
      <c r="B6163" s="64" t="s">
        <v>5121</v>
      </c>
      <c r="O6163" s="44" t="s">
        <v>4977</v>
      </c>
      <c r="P6163" s="64" t="s">
        <v>72</v>
      </c>
    </row>
    <row r="6164" spans="1:16" x14ac:dyDescent="0.25">
      <c r="A6164" s="64" t="s">
        <v>16544</v>
      </c>
      <c r="B6164" s="64" t="s">
        <v>384</v>
      </c>
      <c r="O6164" s="44" t="s">
        <v>4977</v>
      </c>
      <c r="P6164" s="64" t="s">
        <v>72</v>
      </c>
    </row>
    <row r="6165" spans="1:16" x14ac:dyDescent="0.25">
      <c r="A6165" s="64" t="s">
        <v>16545</v>
      </c>
      <c r="B6165" s="64" t="s">
        <v>468</v>
      </c>
      <c r="O6165" s="44" t="s">
        <v>4977</v>
      </c>
      <c r="P6165" s="64" t="s">
        <v>72</v>
      </c>
    </row>
    <row r="6166" spans="1:16" x14ac:dyDescent="0.25">
      <c r="A6166" s="64" t="s">
        <v>16546</v>
      </c>
      <c r="B6166" s="64" t="s">
        <v>356</v>
      </c>
      <c r="O6166" s="44" t="s">
        <v>4977</v>
      </c>
      <c r="P6166" s="64" t="s">
        <v>72</v>
      </c>
    </row>
    <row r="6167" spans="1:16" x14ac:dyDescent="0.25">
      <c r="A6167" s="64" t="s">
        <v>16547</v>
      </c>
      <c r="B6167" s="64" t="s">
        <v>358</v>
      </c>
      <c r="O6167" s="44" t="s">
        <v>4977</v>
      </c>
      <c r="P6167" s="64" t="s">
        <v>72</v>
      </c>
    </row>
    <row r="6168" spans="1:16" x14ac:dyDescent="0.25">
      <c r="A6168" s="64" t="s">
        <v>5153</v>
      </c>
      <c r="B6168" s="64" t="s">
        <v>5154</v>
      </c>
      <c r="O6168" s="44" t="s">
        <v>4977</v>
      </c>
      <c r="P6168" s="64" t="s">
        <v>72</v>
      </c>
    </row>
    <row r="6169" spans="1:16" x14ac:dyDescent="0.25">
      <c r="A6169" s="64" t="s">
        <v>16548</v>
      </c>
      <c r="B6169" s="64" t="s">
        <v>489</v>
      </c>
      <c r="O6169" s="44" t="s">
        <v>4977</v>
      </c>
      <c r="P6169" s="64" t="s">
        <v>72</v>
      </c>
    </row>
    <row r="6170" spans="1:16" x14ac:dyDescent="0.25">
      <c r="A6170" s="64" t="s">
        <v>16549</v>
      </c>
      <c r="B6170" s="64" t="s">
        <v>492</v>
      </c>
      <c r="O6170" s="44" t="s">
        <v>4977</v>
      </c>
      <c r="P6170" s="64" t="s">
        <v>72</v>
      </c>
    </row>
    <row r="6171" spans="1:16" x14ac:dyDescent="0.25">
      <c r="A6171" s="64" t="s">
        <v>16550</v>
      </c>
      <c r="B6171" s="64" t="s">
        <v>224</v>
      </c>
      <c r="O6171" s="44" t="s">
        <v>4977</v>
      </c>
      <c r="P6171" s="64" t="s">
        <v>72</v>
      </c>
    </row>
    <row r="6172" spans="1:16" x14ac:dyDescent="0.25">
      <c r="A6172" s="64" t="s">
        <v>16551</v>
      </c>
      <c r="B6172" s="64" t="s">
        <v>423</v>
      </c>
      <c r="O6172" s="44" t="s">
        <v>4977</v>
      </c>
      <c r="P6172" s="64" t="s">
        <v>72</v>
      </c>
    </row>
    <row r="6173" spans="1:16" x14ac:dyDescent="0.25">
      <c r="A6173" s="64" t="s">
        <v>16552</v>
      </c>
      <c r="B6173" s="64" t="s">
        <v>476</v>
      </c>
      <c r="O6173" s="44" t="s">
        <v>4977</v>
      </c>
      <c r="P6173" s="64" t="s">
        <v>72</v>
      </c>
    </row>
    <row r="6174" spans="1:16" x14ac:dyDescent="0.25">
      <c r="A6174" s="64" t="s">
        <v>16553</v>
      </c>
      <c r="B6174" s="64" t="s">
        <v>72</v>
      </c>
      <c r="O6174" s="44" t="s">
        <v>4977</v>
      </c>
      <c r="P6174" s="64" t="s">
        <v>72</v>
      </c>
    </row>
    <row r="6175" spans="1:16" x14ac:dyDescent="0.25">
      <c r="A6175" s="64" t="s">
        <v>16554</v>
      </c>
      <c r="B6175" s="64" t="s">
        <v>296</v>
      </c>
      <c r="O6175" s="44" t="s">
        <v>4977</v>
      </c>
      <c r="P6175" s="64" t="s">
        <v>72</v>
      </c>
    </row>
    <row r="6176" spans="1:16" x14ac:dyDescent="0.25">
      <c r="A6176" s="64" t="s">
        <v>16555</v>
      </c>
      <c r="B6176" s="64" t="s">
        <v>383</v>
      </c>
      <c r="O6176" s="44" t="s">
        <v>4977</v>
      </c>
      <c r="P6176" s="64" t="s">
        <v>72</v>
      </c>
    </row>
    <row r="6177" spans="1:16" x14ac:dyDescent="0.25">
      <c r="A6177" s="64" t="s">
        <v>16556</v>
      </c>
      <c r="B6177" s="64" t="s">
        <v>5116</v>
      </c>
      <c r="O6177" s="44" t="s">
        <v>4977</v>
      </c>
      <c r="P6177" s="64" t="s">
        <v>72</v>
      </c>
    </row>
    <row r="6178" spans="1:16" x14ac:dyDescent="0.25">
      <c r="A6178" s="64" t="s">
        <v>16557</v>
      </c>
      <c r="B6178" s="64" t="s">
        <v>426</v>
      </c>
      <c r="O6178" s="44" t="s">
        <v>4977</v>
      </c>
      <c r="P6178" s="64" t="s">
        <v>72</v>
      </c>
    </row>
    <row r="6179" spans="1:16" x14ac:dyDescent="0.25">
      <c r="A6179" s="64" t="s">
        <v>16558</v>
      </c>
      <c r="B6179" s="64" t="s">
        <v>507</v>
      </c>
      <c r="O6179" s="44" t="s">
        <v>4977</v>
      </c>
      <c r="P6179" s="64" t="s">
        <v>72</v>
      </c>
    </row>
    <row r="6180" spans="1:16" x14ac:dyDescent="0.25">
      <c r="A6180" s="64" t="s">
        <v>16559</v>
      </c>
      <c r="B6180" s="64" t="s">
        <v>275</v>
      </c>
      <c r="O6180" s="44" t="s">
        <v>4977</v>
      </c>
      <c r="P6180" s="64" t="s">
        <v>72</v>
      </c>
    </row>
    <row r="6181" spans="1:16" x14ac:dyDescent="0.25">
      <c r="A6181" s="64" t="s">
        <v>16560</v>
      </c>
      <c r="B6181" s="64" t="s">
        <v>297</v>
      </c>
      <c r="O6181" s="44" t="s">
        <v>4977</v>
      </c>
      <c r="P6181" s="64" t="s">
        <v>72</v>
      </c>
    </row>
    <row r="6182" spans="1:16" x14ac:dyDescent="0.25">
      <c r="A6182" s="64" t="s">
        <v>16561</v>
      </c>
      <c r="B6182" s="64" t="s">
        <v>422</v>
      </c>
      <c r="O6182" s="44" t="s">
        <v>4977</v>
      </c>
      <c r="P6182" s="64" t="s">
        <v>72</v>
      </c>
    </row>
    <row r="6183" spans="1:16" x14ac:dyDescent="0.25">
      <c r="A6183" s="64" t="s">
        <v>16562</v>
      </c>
      <c r="B6183" s="64" t="s">
        <v>5088</v>
      </c>
      <c r="O6183" s="44" t="s">
        <v>4977</v>
      </c>
      <c r="P6183" s="64" t="s">
        <v>72</v>
      </c>
    </row>
    <row r="6184" spans="1:16" x14ac:dyDescent="0.25">
      <c r="A6184" s="64" t="s">
        <v>16563</v>
      </c>
      <c r="B6184" s="64" t="s">
        <v>81</v>
      </c>
      <c r="O6184" s="44" t="s">
        <v>4977</v>
      </c>
      <c r="P6184" s="64" t="s">
        <v>72</v>
      </c>
    </row>
    <row r="6185" spans="1:16" x14ac:dyDescent="0.25">
      <c r="A6185" s="64" t="s">
        <v>16564</v>
      </c>
      <c r="B6185" s="64" t="s">
        <v>103</v>
      </c>
      <c r="O6185" s="44" t="s">
        <v>4977</v>
      </c>
      <c r="P6185" s="64" t="s">
        <v>72</v>
      </c>
    </row>
    <row r="6186" spans="1:16" x14ac:dyDescent="0.25">
      <c r="A6186" s="64" t="s">
        <v>16565</v>
      </c>
      <c r="B6186" s="64" t="s">
        <v>101</v>
      </c>
      <c r="O6186" s="44" t="s">
        <v>4977</v>
      </c>
      <c r="P6186" s="64" t="s">
        <v>72</v>
      </c>
    </row>
    <row r="6187" spans="1:16" x14ac:dyDescent="0.25">
      <c r="A6187" s="64" t="s">
        <v>16566</v>
      </c>
      <c r="B6187" s="64" t="s">
        <v>459</v>
      </c>
      <c r="O6187" s="44" t="s">
        <v>4977</v>
      </c>
      <c r="P6187" s="64" t="s">
        <v>72</v>
      </c>
    </row>
    <row r="6188" spans="1:16" x14ac:dyDescent="0.25">
      <c r="A6188" s="64" t="s">
        <v>16567</v>
      </c>
      <c r="B6188" s="64" t="s">
        <v>389</v>
      </c>
      <c r="O6188" s="44" t="s">
        <v>4977</v>
      </c>
      <c r="P6188" s="64" t="s">
        <v>72</v>
      </c>
    </row>
    <row r="6189" spans="1:16" x14ac:dyDescent="0.25">
      <c r="A6189" s="64" t="s">
        <v>16568</v>
      </c>
      <c r="B6189" s="64" t="s">
        <v>102</v>
      </c>
      <c r="O6189" s="44" t="s">
        <v>4977</v>
      </c>
      <c r="P6189" s="64" t="s">
        <v>72</v>
      </c>
    </row>
    <row r="6190" spans="1:16" x14ac:dyDescent="0.25">
      <c r="A6190" s="64" t="s">
        <v>16569</v>
      </c>
      <c r="B6190" s="64" t="s">
        <v>217</v>
      </c>
      <c r="O6190" s="44" t="s">
        <v>4977</v>
      </c>
      <c r="P6190" s="64" t="s">
        <v>72</v>
      </c>
    </row>
    <row r="6191" spans="1:16" x14ac:dyDescent="0.25">
      <c r="A6191" s="64" t="s">
        <v>16570</v>
      </c>
      <c r="B6191" s="64" t="s">
        <v>82</v>
      </c>
      <c r="O6191" s="44" t="s">
        <v>4977</v>
      </c>
      <c r="P6191" s="64" t="s">
        <v>72</v>
      </c>
    </row>
    <row r="6192" spans="1:16" x14ac:dyDescent="0.25">
      <c r="A6192" s="64" t="s">
        <v>16571</v>
      </c>
      <c r="B6192" s="64" t="s">
        <v>4983</v>
      </c>
      <c r="O6192" s="44" t="s">
        <v>4977</v>
      </c>
      <c r="P6192" s="64" t="s">
        <v>72</v>
      </c>
    </row>
    <row r="6193" spans="1:16" x14ac:dyDescent="0.25">
      <c r="A6193" s="64" t="s">
        <v>16572</v>
      </c>
      <c r="B6193" s="64" t="s">
        <v>104</v>
      </c>
      <c r="O6193" s="44" t="s">
        <v>4977</v>
      </c>
      <c r="P6193" s="64" t="s">
        <v>72</v>
      </c>
    </row>
    <row r="6194" spans="1:16" x14ac:dyDescent="0.25">
      <c r="A6194" s="64" t="s">
        <v>16573</v>
      </c>
      <c r="B6194" s="64" t="s">
        <v>105</v>
      </c>
      <c r="O6194" s="44" t="s">
        <v>4977</v>
      </c>
      <c r="P6194" s="64" t="s">
        <v>72</v>
      </c>
    </row>
    <row r="6195" spans="1:16" x14ac:dyDescent="0.25">
      <c r="A6195" s="64" t="s">
        <v>16574</v>
      </c>
      <c r="B6195" s="64" t="s">
        <v>5054</v>
      </c>
      <c r="O6195" s="44" t="s">
        <v>4977</v>
      </c>
      <c r="P6195" s="64" t="s">
        <v>72</v>
      </c>
    </row>
    <row r="6196" spans="1:16" x14ac:dyDescent="0.25">
      <c r="A6196" s="64" t="s">
        <v>16575</v>
      </c>
      <c r="B6196" s="64" t="s">
        <v>110</v>
      </c>
      <c r="O6196" s="44" t="s">
        <v>4977</v>
      </c>
      <c r="P6196" s="64" t="s">
        <v>72</v>
      </c>
    </row>
    <row r="6197" spans="1:16" x14ac:dyDescent="0.25">
      <c r="A6197" s="64" t="s">
        <v>16576</v>
      </c>
      <c r="B6197" s="64" t="s">
        <v>526</v>
      </c>
      <c r="O6197" s="44" t="s">
        <v>4977</v>
      </c>
      <c r="P6197" s="64" t="s">
        <v>72</v>
      </c>
    </row>
    <row r="6198" spans="1:16" x14ac:dyDescent="0.25">
      <c r="A6198" s="64" t="s">
        <v>16577</v>
      </c>
      <c r="B6198" s="64" t="s">
        <v>16578</v>
      </c>
      <c r="O6198" s="44" t="s">
        <v>4977</v>
      </c>
      <c r="P6198" s="64" t="s">
        <v>72</v>
      </c>
    </row>
    <row r="6199" spans="1:16" x14ac:dyDescent="0.25">
      <c r="A6199" s="64" t="s">
        <v>16579</v>
      </c>
      <c r="B6199" s="64" t="s">
        <v>359</v>
      </c>
      <c r="O6199" s="44" t="s">
        <v>4977</v>
      </c>
      <c r="P6199" s="64" t="s">
        <v>72</v>
      </c>
    </row>
    <row r="6200" spans="1:16" x14ac:dyDescent="0.25">
      <c r="A6200" s="64" t="s">
        <v>16580</v>
      </c>
      <c r="B6200" s="64" t="s">
        <v>348</v>
      </c>
      <c r="O6200" s="44" t="s">
        <v>4977</v>
      </c>
      <c r="P6200" s="64" t="s">
        <v>72</v>
      </c>
    </row>
    <row r="6201" spans="1:16" x14ac:dyDescent="0.25">
      <c r="A6201" s="64" t="s">
        <v>16581</v>
      </c>
      <c r="B6201" s="64" t="s">
        <v>16582</v>
      </c>
      <c r="O6201" s="44" t="s">
        <v>4977</v>
      </c>
      <c r="P6201" s="64" t="s">
        <v>72</v>
      </c>
    </row>
    <row r="6202" spans="1:16" x14ac:dyDescent="0.25">
      <c r="A6202" s="64" t="s">
        <v>16583</v>
      </c>
      <c r="B6202" s="64" t="s">
        <v>111</v>
      </c>
      <c r="O6202" s="44" t="s">
        <v>4977</v>
      </c>
      <c r="P6202" s="64" t="s">
        <v>72</v>
      </c>
    </row>
    <row r="6203" spans="1:16" x14ac:dyDescent="0.25">
      <c r="A6203" s="64" t="s">
        <v>16584</v>
      </c>
      <c r="B6203" s="64" t="s">
        <v>5050</v>
      </c>
      <c r="O6203" s="44" t="s">
        <v>4977</v>
      </c>
      <c r="P6203" s="64" t="s">
        <v>72</v>
      </c>
    </row>
    <row r="6204" spans="1:16" x14ac:dyDescent="0.25">
      <c r="A6204" s="64" t="s">
        <v>16585</v>
      </c>
      <c r="B6204" s="64" t="s">
        <v>5065</v>
      </c>
      <c r="O6204" s="44" t="s">
        <v>4977</v>
      </c>
      <c r="P6204" s="64" t="s">
        <v>72</v>
      </c>
    </row>
    <row r="6205" spans="1:16" x14ac:dyDescent="0.25">
      <c r="A6205" s="64" t="s">
        <v>16586</v>
      </c>
      <c r="B6205" s="64" t="s">
        <v>227</v>
      </c>
      <c r="O6205" s="44" t="s">
        <v>4977</v>
      </c>
      <c r="P6205" s="64" t="s">
        <v>72</v>
      </c>
    </row>
    <row r="6206" spans="1:16" x14ac:dyDescent="0.25">
      <c r="A6206" s="64" t="s">
        <v>16587</v>
      </c>
      <c r="B6206" s="64" t="s">
        <v>463</v>
      </c>
      <c r="O6206" s="44" t="s">
        <v>4977</v>
      </c>
      <c r="P6206" s="64" t="s">
        <v>72</v>
      </c>
    </row>
    <row r="6207" spans="1:16" x14ac:dyDescent="0.25">
      <c r="A6207" s="64" t="s">
        <v>16588</v>
      </c>
      <c r="B6207" s="64" t="s">
        <v>5092</v>
      </c>
      <c r="O6207" s="44" t="s">
        <v>4977</v>
      </c>
      <c r="P6207" s="64" t="s">
        <v>72</v>
      </c>
    </row>
    <row r="6208" spans="1:16" x14ac:dyDescent="0.25">
      <c r="A6208" s="64" t="s">
        <v>16589</v>
      </c>
      <c r="B6208" s="64" t="s">
        <v>464</v>
      </c>
      <c r="O6208" s="44" t="s">
        <v>4977</v>
      </c>
      <c r="P6208" s="64" t="s">
        <v>72</v>
      </c>
    </row>
    <row r="6209" spans="1:16" x14ac:dyDescent="0.25">
      <c r="A6209" s="64" t="s">
        <v>16590</v>
      </c>
      <c r="B6209" s="64" t="s">
        <v>106</v>
      </c>
      <c r="O6209" s="44" t="s">
        <v>4977</v>
      </c>
      <c r="P6209" s="64" t="s">
        <v>72</v>
      </c>
    </row>
    <row r="6210" spans="1:16" x14ac:dyDescent="0.25">
      <c r="A6210" s="64" t="s">
        <v>16591</v>
      </c>
      <c r="B6210" s="64" t="s">
        <v>112</v>
      </c>
      <c r="O6210" s="44" t="s">
        <v>4977</v>
      </c>
      <c r="P6210" s="64" t="s">
        <v>72</v>
      </c>
    </row>
    <row r="6211" spans="1:16" x14ac:dyDescent="0.25">
      <c r="A6211" s="64" t="s">
        <v>16592</v>
      </c>
      <c r="B6211" s="64" t="s">
        <v>5090</v>
      </c>
      <c r="O6211" s="44" t="s">
        <v>4977</v>
      </c>
      <c r="P6211" s="64" t="s">
        <v>72</v>
      </c>
    </row>
    <row r="6212" spans="1:16" x14ac:dyDescent="0.25">
      <c r="A6212" s="64" t="s">
        <v>16593</v>
      </c>
      <c r="B6212" s="64" t="s">
        <v>5058</v>
      </c>
      <c r="O6212" s="44" t="s">
        <v>4977</v>
      </c>
      <c r="P6212" s="64" t="s">
        <v>72</v>
      </c>
    </row>
    <row r="6213" spans="1:16" x14ac:dyDescent="0.25">
      <c r="A6213" s="64" t="s">
        <v>16594</v>
      </c>
      <c r="B6213" s="64" t="s">
        <v>5157</v>
      </c>
      <c r="O6213" s="44" t="s">
        <v>4977</v>
      </c>
      <c r="P6213" s="64" t="s">
        <v>72</v>
      </c>
    </row>
    <row r="6214" spans="1:16" x14ac:dyDescent="0.25">
      <c r="A6214" s="64" t="s">
        <v>16595</v>
      </c>
      <c r="B6214" s="64" t="s">
        <v>73</v>
      </c>
      <c r="O6214" s="44" t="s">
        <v>4977</v>
      </c>
      <c r="P6214" s="64" t="s">
        <v>72</v>
      </c>
    </row>
    <row r="6215" spans="1:16" x14ac:dyDescent="0.25">
      <c r="A6215" s="64" t="s">
        <v>16596</v>
      </c>
      <c r="B6215" s="64" t="s">
        <v>391</v>
      </c>
      <c r="O6215" s="44" t="s">
        <v>4977</v>
      </c>
      <c r="P6215" s="64" t="s">
        <v>72</v>
      </c>
    </row>
    <row r="6216" spans="1:16" x14ac:dyDescent="0.25">
      <c r="A6216" s="64" t="s">
        <v>16597</v>
      </c>
      <c r="B6216" s="64" t="s">
        <v>5060</v>
      </c>
      <c r="O6216" s="44" t="s">
        <v>4977</v>
      </c>
      <c r="P6216" s="64" t="s">
        <v>72</v>
      </c>
    </row>
    <row r="6217" spans="1:16" x14ac:dyDescent="0.25">
      <c r="A6217" s="64" t="s">
        <v>16598</v>
      </c>
      <c r="B6217" s="64" t="s">
        <v>107</v>
      </c>
      <c r="O6217" s="44" t="s">
        <v>4977</v>
      </c>
      <c r="P6217" s="64" t="s">
        <v>72</v>
      </c>
    </row>
    <row r="6218" spans="1:16" x14ac:dyDescent="0.25">
      <c r="A6218" s="64" t="s">
        <v>16599</v>
      </c>
      <c r="B6218" s="64" t="s">
        <v>5008</v>
      </c>
      <c r="O6218" s="44" t="s">
        <v>4977</v>
      </c>
      <c r="P6218" s="64" t="s">
        <v>72</v>
      </c>
    </row>
    <row r="6219" spans="1:16" x14ac:dyDescent="0.25">
      <c r="A6219" s="64" t="s">
        <v>16600</v>
      </c>
      <c r="B6219" s="64" t="s">
        <v>349</v>
      </c>
      <c r="O6219" s="44" t="s">
        <v>4977</v>
      </c>
      <c r="P6219" s="64" t="s">
        <v>72</v>
      </c>
    </row>
    <row r="6220" spans="1:16" x14ac:dyDescent="0.25">
      <c r="A6220" s="64" t="s">
        <v>16601</v>
      </c>
      <c r="B6220" s="64" t="s">
        <v>5056</v>
      </c>
      <c r="O6220" s="44" t="s">
        <v>4977</v>
      </c>
      <c r="P6220" s="64" t="s">
        <v>72</v>
      </c>
    </row>
    <row r="6221" spans="1:16" x14ac:dyDescent="0.25">
      <c r="A6221" s="64" t="s">
        <v>16602</v>
      </c>
      <c r="B6221" s="64" t="s">
        <v>390</v>
      </c>
      <c r="O6221" s="44" t="s">
        <v>4977</v>
      </c>
      <c r="P6221" s="64" t="s">
        <v>72</v>
      </c>
    </row>
    <row r="6222" spans="1:16" x14ac:dyDescent="0.25">
      <c r="A6222" s="64" t="s">
        <v>16603</v>
      </c>
      <c r="B6222" s="64" t="s">
        <v>351</v>
      </c>
      <c r="O6222" s="44" t="s">
        <v>4977</v>
      </c>
      <c r="P6222" s="64" t="s">
        <v>72</v>
      </c>
    </row>
    <row r="6223" spans="1:16" x14ac:dyDescent="0.25">
      <c r="A6223" s="64" t="s">
        <v>16604</v>
      </c>
      <c r="B6223" s="64" t="s">
        <v>355</v>
      </c>
      <c r="O6223" s="44" t="s">
        <v>4977</v>
      </c>
      <c r="P6223" s="64" t="s">
        <v>72</v>
      </c>
    </row>
    <row r="6224" spans="1:16" x14ac:dyDescent="0.25">
      <c r="A6224" s="64" t="s">
        <v>16605</v>
      </c>
      <c r="B6224" s="64" t="s">
        <v>109</v>
      </c>
      <c r="O6224" s="44" t="s">
        <v>4977</v>
      </c>
      <c r="P6224" s="64" t="s">
        <v>72</v>
      </c>
    </row>
    <row r="6225" spans="1:16" x14ac:dyDescent="0.25">
      <c r="A6225" s="64" t="s">
        <v>16606</v>
      </c>
      <c r="B6225" s="64" t="s">
        <v>5063</v>
      </c>
      <c r="O6225" s="44" t="s">
        <v>4977</v>
      </c>
      <c r="P6225" s="64" t="s">
        <v>72</v>
      </c>
    </row>
    <row r="6226" spans="1:16" x14ac:dyDescent="0.25">
      <c r="A6226" s="64" t="s">
        <v>16607</v>
      </c>
      <c r="B6226" s="64" t="s">
        <v>508</v>
      </c>
      <c r="O6226" s="44" t="s">
        <v>4977</v>
      </c>
      <c r="P6226" s="64" t="s">
        <v>72</v>
      </c>
    </row>
    <row r="6227" spans="1:16" x14ac:dyDescent="0.25">
      <c r="A6227" s="64" t="s">
        <v>16608</v>
      </c>
      <c r="B6227" s="64" t="s">
        <v>226</v>
      </c>
      <c r="O6227" s="44" t="s">
        <v>4977</v>
      </c>
      <c r="P6227" s="64" t="s">
        <v>72</v>
      </c>
    </row>
    <row r="6228" spans="1:16" x14ac:dyDescent="0.25">
      <c r="A6228" s="64" t="s">
        <v>16609</v>
      </c>
      <c r="B6228" s="64" t="s">
        <v>484</v>
      </c>
      <c r="O6228" s="44" t="s">
        <v>4977</v>
      </c>
      <c r="P6228" s="64" t="s">
        <v>72</v>
      </c>
    </row>
    <row r="6229" spans="1:16" x14ac:dyDescent="0.25">
      <c r="A6229" s="64" t="s">
        <v>16610</v>
      </c>
      <c r="B6229" s="64" t="s">
        <v>350</v>
      </c>
      <c r="O6229" s="44" t="s">
        <v>4977</v>
      </c>
      <c r="P6229" s="64" t="s">
        <v>72</v>
      </c>
    </row>
    <row r="6230" spans="1:16" x14ac:dyDescent="0.25">
      <c r="A6230" s="64" t="s">
        <v>16611</v>
      </c>
      <c r="B6230" s="64" t="s">
        <v>466</v>
      </c>
      <c r="O6230" s="44" t="s">
        <v>4977</v>
      </c>
      <c r="P6230" s="64" t="s">
        <v>72</v>
      </c>
    </row>
    <row r="6231" spans="1:16" x14ac:dyDescent="0.25">
      <c r="A6231" s="64" t="s">
        <v>16612</v>
      </c>
      <c r="B6231" s="64" t="s">
        <v>467</v>
      </c>
      <c r="O6231" s="44" t="s">
        <v>4977</v>
      </c>
      <c r="P6231" s="64" t="s">
        <v>72</v>
      </c>
    </row>
    <row r="6232" spans="1:16" x14ac:dyDescent="0.25">
      <c r="A6232" s="64" t="s">
        <v>16613</v>
      </c>
      <c r="B6232" s="64" t="s">
        <v>5241</v>
      </c>
      <c r="O6232" t="s">
        <v>309</v>
      </c>
      <c r="P6232" s="64" t="s">
        <v>310</v>
      </c>
    </row>
    <row r="6233" spans="1:16" x14ac:dyDescent="0.25">
      <c r="A6233" s="64" t="s">
        <v>16614</v>
      </c>
      <c r="B6233" s="64" t="s">
        <v>5247</v>
      </c>
      <c r="O6233" t="s">
        <v>309</v>
      </c>
      <c r="P6233" s="64" t="s">
        <v>310</v>
      </c>
    </row>
    <row r="6234" spans="1:16" x14ac:dyDescent="0.25">
      <c r="A6234" s="64" t="s">
        <v>16615</v>
      </c>
      <c r="B6234" s="64" t="s">
        <v>5250</v>
      </c>
      <c r="O6234" t="s">
        <v>309</v>
      </c>
      <c r="P6234" s="64" t="s">
        <v>310</v>
      </c>
    </row>
    <row r="6235" spans="1:16" x14ac:dyDescent="0.25">
      <c r="A6235" s="64" t="s">
        <v>16616</v>
      </c>
      <c r="B6235" s="64" t="s">
        <v>5235</v>
      </c>
      <c r="O6235" t="s">
        <v>309</v>
      </c>
      <c r="P6235" s="64" t="s">
        <v>310</v>
      </c>
    </row>
    <row r="6236" spans="1:16" x14ac:dyDescent="0.25">
      <c r="A6236" s="64" t="s">
        <v>16617</v>
      </c>
      <c r="B6236" s="64" t="s">
        <v>5244</v>
      </c>
      <c r="O6236" t="s">
        <v>309</v>
      </c>
      <c r="P6236" s="64" t="s">
        <v>310</v>
      </c>
    </row>
    <row r="6237" spans="1:16" x14ac:dyDescent="0.25">
      <c r="A6237" s="64" t="s">
        <v>16618</v>
      </c>
      <c r="B6237" s="64" t="s">
        <v>310</v>
      </c>
      <c r="O6237" t="s">
        <v>309</v>
      </c>
      <c r="P6237" s="64" t="s">
        <v>310</v>
      </c>
    </row>
    <row r="6238" spans="1:16" x14ac:dyDescent="0.25">
      <c r="A6238" s="64" t="s">
        <v>16619</v>
      </c>
      <c r="B6238" s="64" t="s">
        <v>5232</v>
      </c>
      <c r="O6238" t="s">
        <v>309</v>
      </c>
      <c r="P6238" s="64" t="s">
        <v>310</v>
      </c>
    </row>
    <row r="6239" spans="1:16" x14ac:dyDescent="0.25">
      <c r="A6239" s="64" t="s">
        <v>16620</v>
      </c>
      <c r="B6239" s="64" t="s">
        <v>5238</v>
      </c>
      <c r="O6239" t="s">
        <v>309</v>
      </c>
      <c r="P6239" s="64" t="s">
        <v>310</v>
      </c>
    </row>
    <row r="6240" spans="1:16" x14ac:dyDescent="0.25">
      <c r="A6240" s="64" t="s">
        <v>16621</v>
      </c>
      <c r="B6240" s="64" t="s">
        <v>5256</v>
      </c>
      <c r="O6240" t="s">
        <v>309</v>
      </c>
      <c r="P6240" s="64" t="s">
        <v>310</v>
      </c>
    </row>
    <row r="6241" spans="1:16" x14ac:dyDescent="0.25">
      <c r="A6241" s="64" t="s">
        <v>16622</v>
      </c>
      <c r="B6241" s="64" t="s">
        <v>5253</v>
      </c>
      <c r="O6241" t="s">
        <v>309</v>
      </c>
      <c r="P6241" s="64" t="s">
        <v>310</v>
      </c>
    </row>
    <row r="6242" spans="1:16" x14ac:dyDescent="0.25">
      <c r="A6242" s="64" t="s">
        <v>16623</v>
      </c>
      <c r="B6242" s="64" t="s">
        <v>481</v>
      </c>
      <c r="O6242" t="s">
        <v>17212</v>
      </c>
      <c r="P6242" s="64" t="s">
        <v>481</v>
      </c>
    </row>
    <row r="6243" spans="1:16" x14ac:dyDescent="0.25">
      <c r="A6243" s="64" t="s">
        <v>16624</v>
      </c>
      <c r="B6243" s="64" t="s">
        <v>7052</v>
      </c>
      <c r="O6243" t="s">
        <v>89</v>
      </c>
      <c r="P6243" s="64" t="s">
        <v>90</v>
      </c>
    </row>
    <row r="6244" spans="1:16" x14ac:dyDescent="0.25">
      <c r="A6244" s="64" t="s">
        <v>16625</v>
      </c>
      <c r="B6244" s="64" t="s">
        <v>7056</v>
      </c>
      <c r="O6244" t="s">
        <v>89</v>
      </c>
      <c r="P6244" s="64" t="s">
        <v>90</v>
      </c>
    </row>
    <row r="6245" spans="1:16" x14ac:dyDescent="0.25">
      <c r="A6245" s="64" t="s">
        <v>16626</v>
      </c>
      <c r="B6245" s="64" t="s">
        <v>7089</v>
      </c>
      <c r="O6245" t="s">
        <v>89</v>
      </c>
      <c r="P6245" s="64" t="s">
        <v>90</v>
      </c>
    </row>
    <row r="6246" spans="1:16" x14ac:dyDescent="0.25">
      <c r="A6246" s="64" t="s">
        <v>16627</v>
      </c>
      <c r="B6246" s="64" t="s">
        <v>7109</v>
      </c>
      <c r="O6246" t="s">
        <v>89</v>
      </c>
      <c r="P6246" s="64" t="s">
        <v>90</v>
      </c>
    </row>
    <row r="6247" spans="1:16" x14ac:dyDescent="0.25">
      <c r="A6247" s="64" t="s">
        <v>16628</v>
      </c>
      <c r="B6247" s="64" t="s">
        <v>7048</v>
      </c>
      <c r="O6247" t="s">
        <v>89</v>
      </c>
      <c r="P6247" s="64" t="s">
        <v>90</v>
      </c>
    </row>
    <row r="6248" spans="1:16" x14ac:dyDescent="0.25">
      <c r="A6248" s="64" t="s">
        <v>16629</v>
      </c>
      <c r="B6248" s="64" t="s">
        <v>7081</v>
      </c>
      <c r="O6248" t="s">
        <v>89</v>
      </c>
      <c r="P6248" s="64" t="s">
        <v>90</v>
      </c>
    </row>
    <row r="6249" spans="1:16" x14ac:dyDescent="0.25">
      <c r="A6249" s="64" t="s">
        <v>16630</v>
      </c>
      <c r="B6249" s="64" t="s">
        <v>7099</v>
      </c>
      <c r="O6249" t="s">
        <v>89</v>
      </c>
      <c r="P6249" s="64" t="s">
        <v>90</v>
      </c>
    </row>
    <row r="6250" spans="1:16" x14ac:dyDescent="0.25">
      <c r="A6250" s="64" t="s">
        <v>16631</v>
      </c>
      <c r="B6250" s="64" t="s">
        <v>7067</v>
      </c>
      <c r="O6250" t="s">
        <v>89</v>
      </c>
      <c r="P6250" s="64" t="s">
        <v>90</v>
      </c>
    </row>
    <row r="6251" spans="1:16" x14ac:dyDescent="0.25">
      <c r="A6251" s="64" t="s">
        <v>16632</v>
      </c>
      <c r="B6251" s="64" t="s">
        <v>6977</v>
      </c>
      <c r="O6251" t="s">
        <v>89</v>
      </c>
      <c r="P6251" s="64" t="s">
        <v>90</v>
      </c>
    </row>
    <row r="6252" spans="1:16" x14ac:dyDescent="0.25">
      <c r="A6252" s="64" t="s">
        <v>16633</v>
      </c>
      <c r="B6252" s="64" t="s">
        <v>6981</v>
      </c>
      <c r="O6252" t="s">
        <v>89</v>
      </c>
      <c r="P6252" s="64" t="s">
        <v>90</v>
      </c>
    </row>
    <row r="6253" spans="1:16" x14ac:dyDescent="0.25">
      <c r="A6253" s="64" t="s">
        <v>16634</v>
      </c>
      <c r="B6253" s="64" t="s">
        <v>6984</v>
      </c>
      <c r="O6253" t="s">
        <v>89</v>
      </c>
      <c r="P6253" s="64" t="s">
        <v>90</v>
      </c>
    </row>
    <row r="6254" spans="1:16" x14ac:dyDescent="0.25">
      <c r="A6254" s="64" t="s">
        <v>16635</v>
      </c>
      <c r="B6254" s="64" t="s">
        <v>7007</v>
      </c>
      <c r="O6254" t="s">
        <v>89</v>
      </c>
      <c r="P6254" s="64" t="s">
        <v>90</v>
      </c>
    </row>
    <row r="6255" spans="1:16" x14ac:dyDescent="0.25">
      <c r="A6255" s="64" t="s">
        <v>16636</v>
      </c>
      <c r="B6255" s="64" t="s">
        <v>7011</v>
      </c>
      <c r="O6255" t="s">
        <v>89</v>
      </c>
      <c r="P6255" s="64" t="s">
        <v>90</v>
      </c>
    </row>
    <row r="6256" spans="1:16" x14ac:dyDescent="0.25">
      <c r="A6256" s="64" t="s">
        <v>16637</v>
      </c>
      <c r="B6256" s="64" t="s">
        <v>7078</v>
      </c>
      <c r="O6256" t="s">
        <v>89</v>
      </c>
      <c r="P6256" s="64" t="s">
        <v>90</v>
      </c>
    </row>
    <row r="6257" spans="1:16" x14ac:dyDescent="0.25">
      <c r="A6257" s="64" t="s">
        <v>16638</v>
      </c>
      <c r="B6257" s="64" t="s">
        <v>7085</v>
      </c>
      <c r="O6257" t="s">
        <v>89</v>
      </c>
      <c r="P6257" s="64" t="s">
        <v>90</v>
      </c>
    </row>
    <row r="6258" spans="1:16" x14ac:dyDescent="0.25">
      <c r="A6258" s="64" t="s">
        <v>16639</v>
      </c>
      <c r="B6258" s="64" t="s">
        <v>6974</v>
      </c>
      <c r="O6258" t="s">
        <v>89</v>
      </c>
      <c r="P6258" s="64" t="s">
        <v>90</v>
      </c>
    </row>
    <row r="6259" spans="1:16" x14ac:dyDescent="0.25">
      <c r="A6259" s="64" t="s">
        <v>16640</v>
      </c>
      <c r="B6259" s="64" t="s">
        <v>7028</v>
      </c>
      <c r="O6259" t="s">
        <v>89</v>
      </c>
      <c r="P6259" s="64" t="s">
        <v>90</v>
      </c>
    </row>
    <row r="6260" spans="1:16" x14ac:dyDescent="0.25">
      <c r="A6260" s="64" t="s">
        <v>16641</v>
      </c>
      <c r="B6260" s="64" t="s">
        <v>7031</v>
      </c>
      <c r="O6260" t="s">
        <v>89</v>
      </c>
      <c r="P6260" s="64" t="s">
        <v>90</v>
      </c>
    </row>
    <row r="6261" spans="1:16" x14ac:dyDescent="0.25">
      <c r="A6261" s="64" t="s">
        <v>16642</v>
      </c>
      <c r="B6261" s="64" t="s">
        <v>90</v>
      </c>
      <c r="O6261" t="s">
        <v>89</v>
      </c>
      <c r="P6261" s="64" t="s">
        <v>90</v>
      </c>
    </row>
    <row r="6262" spans="1:16" x14ac:dyDescent="0.25">
      <c r="A6262" s="64" t="s">
        <v>16643</v>
      </c>
      <c r="B6262" s="64" t="s">
        <v>6991</v>
      </c>
      <c r="O6262" t="s">
        <v>89</v>
      </c>
      <c r="P6262" s="64" t="s">
        <v>90</v>
      </c>
    </row>
    <row r="6263" spans="1:16" x14ac:dyDescent="0.25">
      <c r="A6263" s="64" t="s">
        <v>16644</v>
      </c>
      <c r="B6263" s="64" t="s">
        <v>6987</v>
      </c>
      <c r="O6263" t="s">
        <v>89</v>
      </c>
      <c r="P6263" s="64" t="s">
        <v>90</v>
      </c>
    </row>
    <row r="6264" spans="1:16" x14ac:dyDescent="0.25">
      <c r="A6264" s="64" t="s">
        <v>16645</v>
      </c>
      <c r="B6264" s="64" t="s">
        <v>6962</v>
      </c>
      <c r="O6264" t="s">
        <v>89</v>
      </c>
      <c r="P6264" s="64" t="s">
        <v>90</v>
      </c>
    </row>
    <row r="6265" spans="1:16" x14ac:dyDescent="0.25">
      <c r="A6265" s="64" t="s">
        <v>16646</v>
      </c>
      <c r="B6265" s="64" t="s">
        <v>6965</v>
      </c>
      <c r="O6265" t="s">
        <v>89</v>
      </c>
      <c r="P6265" s="64" t="s">
        <v>90</v>
      </c>
    </row>
    <row r="6266" spans="1:16" x14ac:dyDescent="0.25">
      <c r="A6266" s="64" t="s">
        <v>16647</v>
      </c>
      <c r="B6266" s="64" t="s">
        <v>6968</v>
      </c>
      <c r="O6266" t="s">
        <v>89</v>
      </c>
      <c r="P6266" s="64" t="s">
        <v>90</v>
      </c>
    </row>
    <row r="6267" spans="1:16" x14ac:dyDescent="0.25">
      <c r="A6267" s="64" t="s">
        <v>16648</v>
      </c>
      <c r="B6267" s="64" t="s">
        <v>6971</v>
      </c>
      <c r="O6267" t="s">
        <v>89</v>
      </c>
      <c r="P6267" s="64" t="s">
        <v>90</v>
      </c>
    </row>
    <row r="6268" spans="1:16" x14ac:dyDescent="0.25">
      <c r="A6268" s="64" t="s">
        <v>16649</v>
      </c>
      <c r="B6268" s="64" t="s">
        <v>6995</v>
      </c>
      <c r="O6268" t="s">
        <v>89</v>
      </c>
      <c r="P6268" s="64" t="s">
        <v>90</v>
      </c>
    </row>
    <row r="6269" spans="1:16" x14ac:dyDescent="0.25">
      <c r="A6269" s="64" t="s">
        <v>16650</v>
      </c>
      <c r="B6269" s="64" t="s">
        <v>7019</v>
      </c>
      <c r="O6269" t="s">
        <v>89</v>
      </c>
      <c r="P6269" s="64" t="s">
        <v>90</v>
      </c>
    </row>
    <row r="6270" spans="1:16" x14ac:dyDescent="0.25">
      <c r="A6270" s="64" t="s">
        <v>16651</v>
      </c>
      <c r="B6270" s="64" t="s">
        <v>7022</v>
      </c>
      <c r="O6270" t="s">
        <v>89</v>
      </c>
      <c r="P6270" s="64" t="s">
        <v>90</v>
      </c>
    </row>
    <row r="6271" spans="1:16" x14ac:dyDescent="0.25">
      <c r="A6271" s="64" t="s">
        <v>16652</v>
      </c>
      <c r="B6271" s="64" t="s">
        <v>7025</v>
      </c>
      <c r="O6271" t="s">
        <v>89</v>
      </c>
      <c r="P6271" s="64" t="s">
        <v>90</v>
      </c>
    </row>
    <row r="6272" spans="1:16" x14ac:dyDescent="0.25">
      <c r="A6272" s="64" t="s">
        <v>16653</v>
      </c>
      <c r="B6272" s="64" t="s">
        <v>7034</v>
      </c>
      <c r="O6272" t="s">
        <v>89</v>
      </c>
      <c r="P6272" s="64" t="s">
        <v>90</v>
      </c>
    </row>
    <row r="6273" spans="1:16" x14ac:dyDescent="0.25">
      <c r="A6273" s="64" t="s">
        <v>16654</v>
      </c>
      <c r="B6273" s="64" t="s">
        <v>7037</v>
      </c>
      <c r="O6273" t="s">
        <v>89</v>
      </c>
      <c r="P6273" s="64" t="s">
        <v>90</v>
      </c>
    </row>
    <row r="6274" spans="1:16" x14ac:dyDescent="0.25">
      <c r="A6274" s="64" t="s">
        <v>16655</v>
      </c>
      <c r="B6274" s="64" t="s">
        <v>7040</v>
      </c>
      <c r="O6274" t="s">
        <v>89</v>
      </c>
      <c r="P6274" s="64" t="s">
        <v>90</v>
      </c>
    </row>
    <row r="6275" spans="1:16" x14ac:dyDescent="0.25">
      <c r="A6275" s="64" t="s">
        <v>16656</v>
      </c>
      <c r="B6275" s="64" t="s">
        <v>7064</v>
      </c>
      <c r="O6275" t="s">
        <v>89</v>
      </c>
      <c r="P6275" s="64" t="s">
        <v>90</v>
      </c>
    </row>
    <row r="6276" spans="1:16" x14ac:dyDescent="0.25">
      <c r="A6276" s="64" t="s">
        <v>16657</v>
      </c>
      <c r="B6276" s="64" t="s">
        <v>7071</v>
      </c>
      <c r="O6276" t="s">
        <v>89</v>
      </c>
      <c r="P6276" s="64" t="s">
        <v>90</v>
      </c>
    </row>
    <row r="6277" spans="1:16" x14ac:dyDescent="0.25">
      <c r="A6277" s="64" t="s">
        <v>16658</v>
      </c>
      <c r="B6277" s="64" t="s">
        <v>7093</v>
      </c>
      <c r="O6277" t="s">
        <v>89</v>
      </c>
      <c r="P6277" s="64" t="s">
        <v>90</v>
      </c>
    </row>
    <row r="6278" spans="1:16" x14ac:dyDescent="0.25">
      <c r="A6278" s="64" t="s">
        <v>16659</v>
      </c>
      <c r="B6278" s="64" t="s">
        <v>7103</v>
      </c>
      <c r="O6278" t="s">
        <v>89</v>
      </c>
      <c r="P6278" s="64" t="s">
        <v>90</v>
      </c>
    </row>
    <row r="6279" spans="1:16" x14ac:dyDescent="0.25">
      <c r="A6279" s="64" t="s">
        <v>16660</v>
      </c>
      <c r="B6279" s="64" t="s">
        <v>7060</v>
      </c>
      <c r="O6279" t="s">
        <v>89</v>
      </c>
      <c r="P6279" s="64" t="s">
        <v>90</v>
      </c>
    </row>
    <row r="6280" spans="1:16" x14ac:dyDescent="0.25">
      <c r="A6280" s="64" t="s">
        <v>16661</v>
      </c>
      <c r="B6280" s="64" t="s">
        <v>7120</v>
      </c>
      <c r="O6280" t="s">
        <v>89</v>
      </c>
      <c r="P6280" s="64" t="s">
        <v>90</v>
      </c>
    </row>
    <row r="6281" spans="1:16" x14ac:dyDescent="0.25">
      <c r="A6281" s="64" t="s">
        <v>16662</v>
      </c>
      <c r="B6281" s="64" t="s">
        <v>7015</v>
      </c>
      <c r="O6281" t="s">
        <v>89</v>
      </c>
      <c r="P6281" s="64" t="s">
        <v>90</v>
      </c>
    </row>
    <row r="6282" spans="1:16" x14ac:dyDescent="0.25">
      <c r="A6282" s="64" t="s">
        <v>16663</v>
      </c>
      <c r="B6282" s="64" t="s">
        <v>7074</v>
      </c>
      <c r="O6282" t="s">
        <v>89</v>
      </c>
      <c r="P6282" s="64" t="s">
        <v>90</v>
      </c>
    </row>
    <row r="6283" spans="1:16" x14ac:dyDescent="0.25">
      <c r="A6283" s="64" t="s">
        <v>16664</v>
      </c>
      <c r="B6283" s="64" t="s">
        <v>7096</v>
      </c>
      <c r="O6283" t="s">
        <v>89</v>
      </c>
      <c r="P6283" s="64" t="s">
        <v>90</v>
      </c>
    </row>
    <row r="6284" spans="1:16" x14ac:dyDescent="0.25">
      <c r="A6284" s="64" t="s">
        <v>16665</v>
      </c>
      <c r="B6284" s="64" t="s">
        <v>6999</v>
      </c>
      <c r="O6284" t="s">
        <v>89</v>
      </c>
      <c r="P6284" s="64" t="s">
        <v>90</v>
      </c>
    </row>
    <row r="6285" spans="1:16" x14ac:dyDescent="0.25">
      <c r="A6285" s="64" t="s">
        <v>16666</v>
      </c>
      <c r="B6285" s="64" t="s">
        <v>7003</v>
      </c>
      <c r="O6285" t="s">
        <v>89</v>
      </c>
      <c r="P6285" s="64" t="s">
        <v>90</v>
      </c>
    </row>
    <row r="6286" spans="1:16" x14ac:dyDescent="0.25">
      <c r="A6286" s="64" t="s">
        <v>16667</v>
      </c>
      <c r="B6286" s="64" t="s">
        <v>7112</v>
      </c>
      <c r="O6286" t="s">
        <v>89</v>
      </c>
      <c r="P6286" s="64" t="s">
        <v>90</v>
      </c>
    </row>
    <row r="6287" spans="1:16" x14ac:dyDescent="0.25">
      <c r="A6287" s="64" t="s">
        <v>16668</v>
      </c>
      <c r="B6287" s="64" t="s">
        <v>7116</v>
      </c>
      <c r="O6287" t="s">
        <v>89</v>
      </c>
      <c r="P6287" s="64" t="s">
        <v>90</v>
      </c>
    </row>
    <row r="6288" spans="1:16" x14ac:dyDescent="0.25">
      <c r="A6288" s="64" t="s">
        <v>16669</v>
      </c>
      <c r="B6288" s="64" t="s">
        <v>7044</v>
      </c>
      <c r="O6288" t="s">
        <v>89</v>
      </c>
      <c r="P6288" s="64" t="s">
        <v>90</v>
      </c>
    </row>
    <row r="6289" spans="1:16" x14ac:dyDescent="0.25">
      <c r="A6289" s="64" t="s">
        <v>16670</v>
      </c>
      <c r="B6289" s="64" t="s">
        <v>7106</v>
      </c>
      <c r="O6289" t="s">
        <v>89</v>
      </c>
      <c r="P6289" s="64" t="s">
        <v>90</v>
      </c>
    </row>
    <row r="6290" spans="1:16" x14ac:dyDescent="0.25">
      <c r="A6290" s="64" t="s">
        <v>16671</v>
      </c>
      <c r="B6290" s="64" t="s">
        <v>380</v>
      </c>
      <c r="O6290" t="s">
        <v>387</v>
      </c>
      <c r="P6290" s="64" t="s">
        <v>388</v>
      </c>
    </row>
    <row r="6291" spans="1:16" x14ac:dyDescent="0.25">
      <c r="A6291" s="64" t="s">
        <v>16672</v>
      </c>
      <c r="B6291" s="64" t="s">
        <v>376</v>
      </c>
      <c r="O6291" t="s">
        <v>387</v>
      </c>
      <c r="P6291" s="64" t="s">
        <v>388</v>
      </c>
    </row>
    <row r="6292" spans="1:16" x14ac:dyDescent="0.25">
      <c r="A6292" s="64" t="s">
        <v>16673</v>
      </c>
      <c r="B6292" s="64" t="s">
        <v>439</v>
      </c>
      <c r="O6292" t="s">
        <v>387</v>
      </c>
      <c r="P6292" s="64" t="s">
        <v>388</v>
      </c>
    </row>
    <row r="6293" spans="1:16" x14ac:dyDescent="0.25">
      <c r="A6293" s="64" t="s">
        <v>16674</v>
      </c>
      <c r="B6293" s="64" t="s">
        <v>498</v>
      </c>
      <c r="O6293" t="s">
        <v>387</v>
      </c>
      <c r="P6293" s="64" t="s">
        <v>388</v>
      </c>
    </row>
    <row r="6294" spans="1:16" x14ac:dyDescent="0.25">
      <c r="A6294" s="64" t="s">
        <v>16675</v>
      </c>
      <c r="B6294" s="64" t="s">
        <v>496</v>
      </c>
      <c r="O6294" t="s">
        <v>387</v>
      </c>
      <c r="P6294" s="64" t="s">
        <v>388</v>
      </c>
    </row>
    <row r="6295" spans="1:16" x14ac:dyDescent="0.25">
      <c r="A6295" s="64" t="s">
        <v>16676</v>
      </c>
      <c r="B6295" s="64" t="s">
        <v>295</v>
      </c>
      <c r="O6295" t="s">
        <v>387</v>
      </c>
      <c r="P6295" s="64" t="s">
        <v>388</v>
      </c>
    </row>
    <row r="6296" spans="1:16" x14ac:dyDescent="0.25">
      <c r="A6296" s="64" t="s">
        <v>16677</v>
      </c>
      <c r="B6296" s="64" t="s">
        <v>509</v>
      </c>
      <c r="O6296" t="s">
        <v>387</v>
      </c>
      <c r="P6296" s="64" t="s">
        <v>388</v>
      </c>
    </row>
    <row r="6297" spans="1:16" x14ac:dyDescent="0.25">
      <c r="A6297" s="64" t="s">
        <v>16678</v>
      </c>
      <c r="B6297" s="64" t="s">
        <v>388</v>
      </c>
      <c r="O6297" t="s">
        <v>387</v>
      </c>
      <c r="P6297" s="64" t="s">
        <v>388</v>
      </c>
    </row>
    <row r="6298" spans="1:16" x14ac:dyDescent="0.25">
      <c r="A6298" s="64" t="s">
        <v>16679</v>
      </c>
      <c r="B6298" s="64" t="s">
        <v>268</v>
      </c>
      <c r="O6298" t="s">
        <v>387</v>
      </c>
      <c r="P6298" s="64" t="s">
        <v>388</v>
      </c>
    </row>
    <row r="6299" spans="1:16" x14ac:dyDescent="0.25">
      <c r="A6299" s="64" t="s">
        <v>16680</v>
      </c>
      <c r="B6299" s="64" t="s">
        <v>328</v>
      </c>
      <c r="O6299" t="s">
        <v>387</v>
      </c>
      <c r="P6299" s="64" t="s">
        <v>388</v>
      </c>
    </row>
    <row r="6300" spans="1:16" x14ac:dyDescent="0.25">
      <c r="A6300" s="64" t="s">
        <v>16681</v>
      </c>
      <c r="B6300" s="64" t="s">
        <v>500</v>
      </c>
      <c r="O6300" t="s">
        <v>387</v>
      </c>
      <c r="P6300" s="64" t="s">
        <v>388</v>
      </c>
    </row>
    <row r="6301" spans="1:16" x14ac:dyDescent="0.25">
      <c r="A6301" s="64" t="s">
        <v>16682</v>
      </c>
      <c r="B6301" s="64" t="s">
        <v>223</v>
      </c>
      <c r="O6301" t="s">
        <v>387</v>
      </c>
      <c r="P6301" s="64" t="s">
        <v>388</v>
      </c>
    </row>
    <row r="6302" spans="1:16" x14ac:dyDescent="0.25">
      <c r="A6302" s="64" t="s">
        <v>16683</v>
      </c>
      <c r="B6302" s="64" t="s">
        <v>7194</v>
      </c>
      <c r="O6302" t="s">
        <v>387</v>
      </c>
      <c r="P6302" s="64" t="s">
        <v>388</v>
      </c>
    </row>
    <row r="6303" spans="1:16" x14ac:dyDescent="0.25">
      <c r="A6303" s="64" t="s">
        <v>16684</v>
      </c>
      <c r="B6303" s="64" t="s">
        <v>152</v>
      </c>
      <c r="O6303" t="s">
        <v>387</v>
      </c>
      <c r="P6303" s="64" t="s">
        <v>388</v>
      </c>
    </row>
    <row r="6304" spans="1:16" x14ac:dyDescent="0.25">
      <c r="A6304" s="64" t="s">
        <v>16685</v>
      </c>
      <c r="B6304" s="64" t="s">
        <v>374</v>
      </c>
      <c r="O6304" t="s">
        <v>387</v>
      </c>
      <c r="P6304" s="64" t="s">
        <v>388</v>
      </c>
    </row>
    <row r="6305" spans="1:16" x14ac:dyDescent="0.25">
      <c r="A6305" s="64" t="s">
        <v>16686</v>
      </c>
      <c r="B6305" s="64" t="s">
        <v>251</v>
      </c>
      <c r="O6305" t="s">
        <v>387</v>
      </c>
      <c r="P6305" s="64" t="s">
        <v>388</v>
      </c>
    </row>
    <row r="6306" spans="1:16" x14ac:dyDescent="0.25">
      <c r="A6306" s="64" t="s">
        <v>16687</v>
      </c>
      <c r="B6306" s="64" t="s">
        <v>272</v>
      </c>
      <c r="O6306" t="s">
        <v>203</v>
      </c>
      <c r="P6306" s="64" t="s">
        <v>204</v>
      </c>
    </row>
    <row r="6307" spans="1:16" x14ac:dyDescent="0.25">
      <c r="A6307" s="64" t="s">
        <v>16688</v>
      </c>
      <c r="B6307" s="64" t="s">
        <v>316</v>
      </c>
      <c r="O6307" t="s">
        <v>203</v>
      </c>
      <c r="P6307" s="64" t="s">
        <v>204</v>
      </c>
    </row>
    <row r="6308" spans="1:16" x14ac:dyDescent="0.25">
      <c r="A6308" s="64" t="s">
        <v>16689</v>
      </c>
      <c r="B6308" s="64" t="s">
        <v>318</v>
      </c>
      <c r="O6308" t="s">
        <v>203</v>
      </c>
      <c r="P6308" s="64" t="s">
        <v>204</v>
      </c>
    </row>
    <row r="6309" spans="1:16" x14ac:dyDescent="0.25">
      <c r="A6309" s="64" t="s">
        <v>16690</v>
      </c>
      <c r="B6309" s="64" t="s">
        <v>206</v>
      </c>
      <c r="O6309" t="s">
        <v>203</v>
      </c>
      <c r="P6309" s="64" t="s">
        <v>204</v>
      </c>
    </row>
    <row r="6310" spans="1:16" x14ac:dyDescent="0.25">
      <c r="A6310" s="64" t="s">
        <v>16691</v>
      </c>
      <c r="B6310" s="64" t="s">
        <v>214</v>
      </c>
      <c r="O6310" t="s">
        <v>203</v>
      </c>
      <c r="P6310" s="64" t="s">
        <v>204</v>
      </c>
    </row>
    <row r="6311" spans="1:16" x14ac:dyDescent="0.25">
      <c r="A6311" s="64" t="s">
        <v>7314</v>
      </c>
      <c r="B6311" s="64" t="s">
        <v>7315</v>
      </c>
      <c r="O6311" t="s">
        <v>203</v>
      </c>
      <c r="P6311" s="64" t="s">
        <v>204</v>
      </c>
    </row>
    <row r="6312" spans="1:16" x14ac:dyDescent="0.25">
      <c r="A6312" s="64" t="s">
        <v>16692</v>
      </c>
      <c r="B6312" s="64" t="s">
        <v>270</v>
      </c>
      <c r="O6312" t="s">
        <v>203</v>
      </c>
      <c r="P6312" s="64" t="s">
        <v>204</v>
      </c>
    </row>
    <row r="6313" spans="1:16" x14ac:dyDescent="0.25">
      <c r="A6313" s="64" t="s">
        <v>16693</v>
      </c>
      <c r="B6313" s="64" t="s">
        <v>428</v>
      </c>
      <c r="O6313" t="s">
        <v>203</v>
      </c>
      <c r="P6313" s="64" t="s">
        <v>204</v>
      </c>
    </row>
    <row r="6314" spans="1:16" x14ac:dyDescent="0.25">
      <c r="A6314" s="64" t="s">
        <v>16694</v>
      </c>
      <c r="B6314" s="64" t="s">
        <v>279</v>
      </c>
      <c r="O6314" t="s">
        <v>203</v>
      </c>
      <c r="P6314" s="64" t="s">
        <v>204</v>
      </c>
    </row>
    <row r="6315" spans="1:16" x14ac:dyDescent="0.25">
      <c r="A6315" s="64" t="s">
        <v>16695</v>
      </c>
      <c r="B6315" s="64" t="s">
        <v>212</v>
      </c>
      <c r="O6315" t="s">
        <v>203</v>
      </c>
      <c r="P6315" s="64" t="s">
        <v>204</v>
      </c>
    </row>
    <row r="6316" spans="1:16" x14ac:dyDescent="0.25">
      <c r="A6316" s="64" t="s">
        <v>16696</v>
      </c>
      <c r="B6316" s="64" t="s">
        <v>7252</v>
      </c>
      <c r="O6316" t="s">
        <v>203</v>
      </c>
      <c r="P6316" s="64" t="s">
        <v>204</v>
      </c>
    </row>
    <row r="6317" spans="1:16" x14ac:dyDescent="0.25">
      <c r="A6317" s="64" t="s">
        <v>16697</v>
      </c>
      <c r="B6317" s="64" t="s">
        <v>7268</v>
      </c>
      <c r="O6317" t="s">
        <v>203</v>
      </c>
      <c r="P6317" s="64" t="s">
        <v>204</v>
      </c>
    </row>
    <row r="6318" spans="1:16" x14ac:dyDescent="0.25">
      <c r="A6318" s="64" t="s">
        <v>16698</v>
      </c>
      <c r="B6318" s="64" t="s">
        <v>7243</v>
      </c>
      <c r="O6318" t="s">
        <v>203</v>
      </c>
      <c r="P6318" s="64" t="s">
        <v>204</v>
      </c>
    </row>
    <row r="6319" spans="1:16" x14ac:dyDescent="0.25">
      <c r="A6319" s="64" t="s">
        <v>16699</v>
      </c>
      <c r="B6319" s="64" t="s">
        <v>204</v>
      </c>
      <c r="O6319" t="s">
        <v>203</v>
      </c>
      <c r="P6319" s="64" t="s">
        <v>204</v>
      </c>
    </row>
    <row r="6320" spans="1:16" x14ac:dyDescent="0.25">
      <c r="A6320" s="64" t="s">
        <v>16700</v>
      </c>
      <c r="B6320" s="64" t="s">
        <v>7246</v>
      </c>
      <c r="O6320" t="s">
        <v>203</v>
      </c>
      <c r="P6320" s="64" t="s">
        <v>204</v>
      </c>
    </row>
    <row r="6321" spans="1:16" x14ac:dyDescent="0.25">
      <c r="A6321" s="64" t="s">
        <v>16701</v>
      </c>
      <c r="B6321" s="64" t="s">
        <v>7249</v>
      </c>
      <c r="O6321" t="s">
        <v>203</v>
      </c>
      <c r="P6321" s="64" t="s">
        <v>204</v>
      </c>
    </row>
    <row r="6322" spans="1:16" x14ac:dyDescent="0.25">
      <c r="A6322" s="64" t="s">
        <v>16702</v>
      </c>
      <c r="B6322" s="64" t="s">
        <v>7259</v>
      </c>
      <c r="O6322" t="s">
        <v>203</v>
      </c>
      <c r="P6322" s="64" t="s">
        <v>204</v>
      </c>
    </row>
    <row r="6323" spans="1:16" x14ac:dyDescent="0.25">
      <c r="A6323" s="64" t="s">
        <v>16703</v>
      </c>
      <c r="B6323" s="64" t="s">
        <v>116</v>
      </c>
      <c r="O6323" t="s">
        <v>203</v>
      </c>
      <c r="P6323" s="64" t="s">
        <v>204</v>
      </c>
    </row>
    <row r="6324" spans="1:16" x14ac:dyDescent="0.25">
      <c r="A6324" s="64" t="s">
        <v>16704</v>
      </c>
      <c r="B6324" s="64" t="s">
        <v>7262</v>
      </c>
      <c r="O6324" t="s">
        <v>203</v>
      </c>
      <c r="P6324" s="64" t="s">
        <v>204</v>
      </c>
    </row>
    <row r="6325" spans="1:16" x14ac:dyDescent="0.25">
      <c r="A6325" s="64" t="s">
        <v>16705</v>
      </c>
      <c r="B6325" s="64" t="s">
        <v>7255</v>
      </c>
      <c r="O6325" t="s">
        <v>203</v>
      </c>
      <c r="P6325" s="64" t="s">
        <v>204</v>
      </c>
    </row>
    <row r="6326" spans="1:16" x14ac:dyDescent="0.25">
      <c r="A6326" s="64" t="s">
        <v>16706</v>
      </c>
      <c r="B6326" s="64" t="s">
        <v>7265</v>
      </c>
      <c r="O6326" t="s">
        <v>203</v>
      </c>
      <c r="P6326" s="64" t="s">
        <v>204</v>
      </c>
    </row>
    <row r="6327" spans="1:16" x14ac:dyDescent="0.25">
      <c r="A6327" s="64" t="s">
        <v>16707</v>
      </c>
      <c r="B6327" s="64" t="s">
        <v>216</v>
      </c>
      <c r="O6327" t="s">
        <v>203</v>
      </c>
      <c r="P6327" s="64" t="s">
        <v>204</v>
      </c>
    </row>
    <row r="6328" spans="1:16" x14ac:dyDescent="0.25">
      <c r="A6328" s="64" t="s">
        <v>16708</v>
      </c>
      <c r="B6328" s="64" t="s">
        <v>208</v>
      </c>
      <c r="O6328" t="s">
        <v>203</v>
      </c>
      <c r="P6328" s="64" t="s">
        <v>204</v>
      </c>
    </row>
    <row r="6329" spans="1:16" x14ac:dyDescent="0.25">
      <c r="A6329" s="64" t="s">
        <v>16709</v>
      </c>
      <c r="B6329" s="64" t="s">
        <v>274</v>
      </c>
      <c r="O6329" t="s">
        <v>203</v>
      </c>
      <c r="P6329" s="64" t="s">
        <v>204</v>
      </c>
    </row>
    <row r="6330" spans="1:16" x14ac:dyDescent="0.25">
      <c r="A6330" s="64" t="s">
        <v>16710</v>
      </c>
      <c r="B6330" s="64" t="s">
        <v>210</v>
      </c>
      <c r="O6330" t="s">
        <v>203</v>
      </c>
      <c r="P6330" s="64" t="s">
        <v>204</v>
      </c>
    </row>
    <row r="6331" spans="1:16" x14ac:dyDescent="0.25">
      <c r="A6331" s="64" t="s">
        <v>16711</v>
      </c>
      <c r="B6331" s="64" t="s">
        <v>219</v>
      </c>
      <c r="O6331" t="s">
        <v>218</v>
      </c>
      <c r="P6331" s="64" t="s">
        <v>219</v>
      </c>
    </row>
    <row r="6332" spans="1:16" x14ac:dyDescent="0.25">
      <c r="A6332" s="64" t="s">
        <v>16712</v>
      </c>
      <c r="B6332" s="64" t="s">
        <v>219</v>
      </c>
      <c r="O6332" t="s">
        <v>218</v>
      </c>
      <c r="P6332" s="64" t="s">
        <v>219</v>
      </c>
    </row>
    <row r="6333" spans="1:16" x14ac:dyDescent="0.25">
      <c r="A6333" s="64" t="s">
        <v>16713</v>
      </c>
      <c r="B6333" s="64" t="s">
        <v>219</v>
      </c>
      <c r="O6333" t="s">
        <v>218</v>
      </c>
      <c r="P6333" s="64" t="s">
        <v>219</v>
      </c>
    </row>
    <row r="6334" spans="1:16" x14ac:dyDescent="0.25">
      <c r="A6334" s="64" t="s">
        <v>16714</v>
      </c>
      <c r="B6334" s="64" t="s">
        <v>219</v>
      </c>
      <c r="O6334" t="s">
        <v>218</v>
      </c>
      <c r="P6334" s="64" t="s">
        <v>219</v>
      </c>
    </row>
    <row r="6335" spans="1:16" x14ac:dyDescent="0.25">
      <c r="A6335" s="64" t="s">
        <v>16715</v>
      </c>
      <c r="B6335" s="64" t="s">
        <v>219</v>
      </c>
      <c r="O6335" t="s">
        <v>218</v>
      </c>
      <c r="P6335" s="64" t="s">
        <v>219</v>
      </c>
    </row>
    <row r="6336" spans="1:16" x14ac:dyDescent="0.25">
      <c r="A6336" s="64" t="s">
        <v>16716</v>
      </c>
      <c r="B6336" s="64" t="s">
        <v>219</v>
      </c>
      <c r="O6336" t="s">
        <v>218</v>
      </c>
      <c r="P6336" s="64" t="s">
        <v>219</v>
      </c>
    </row>
    <row r="6337" spans="1:16" x14ac:dyDescent="0.25">
      <c r="A6337" s="64" t="s">
        <v>16717</v>
      </c>
      <c r="B6337" s="64" t="s">
        <v>7347</v>
      </c>
      <c r="O6337" t="s">
        <v>218</v>
      </c>
      <c r="P6337" s="64" t="s">
        <v>219</v>
      </c>
    </row>
    <row r="6338" spans="1:16" x14ac:dyDescent="0.25">
      <c r="A6338" s="64" t="s">
        <v>16718</v>
      </c>
      <c r="B6338" s="64" t="s">
        <v>7350</v>
      </c>
      <c r="O6338" t="s">
        <v>218</v>
      </c>
      <c r="P6338" s="64" t="s">
        <v>219</v>
      </c>
    </row>
    <row r="6339" spans="1:16" x14ac:dyDescent="0.25">
      <c r="A6339" s="64" t="s">
        <v>16719</v>
      </c>
      <c r="B6339" s="64" t="s">
        <v>219</v>
      </c>
      <c r="O6339" t="s">
        <v>218</v>
      </c>
      <c r="P6339" s="64" t="s">
        <v>219</v>
      </c>
    </row>
    <row r="6340" spans="1:16" x14ac:dyDescent="0.25">
      <c r="A6340" s="64" t="s">
        <v>16720</v>
      </c>
      <c r="B6340" s="64" t="s">
        <v>7464</v>
      </c>
      <c r="O6340" t="s">
        <v>193</v>
      </c>
      <c r="P6340" s="64" t="s">
        <v>194</v>
      </c>
    </row>
    <row r="6341" spans="1:16" x14ac:dyDescent="0.25">
      <c r="A6341" s="64" t="s">
        <v>16721</v>
      </c>
      <c r="B6341" s="64" t="s">
        <v>7470</v>
      </c>
      <c r="O6341" t="s">
        <v>193</v>
      </c>
      <c r="P6341" s="64" t="s">
        <v>194</v>
      </c>
    </row>
    <row r="6342" spans="1:16" x14ac:dyDescent="0.25">
      <c r="A6342" s="64" t="s">
        <v>16722</v>
      </c>
      <c r="B6342" s="64" t="s">
        <v>7477</v>
      </c>
      <c r="O6342" t="s">
        <v>193</v>
      </c>
      <c r="P6342" s="64" t="s">
        <v>194</v>
      </c>
    </row>
    <row r="6343" spans="1:16" x14ac:dyDescent="0.25">
      <c r="A6343" s="64" t="s">
        <v>16723</v>
      </c>
      <c r="B6343" s="64" t="s">
        <v>7486</v>
      </c>
      <c r="O6343" t="s">
        <v>193</v>
      </c>
      <c r="P6343" s="64" t="s">
        <v>194</v>
      </c>
    </row>
    <row r="6344" spans="1:16" x14ac:dyDescent="0.25">
      <c r="A6344" s="64" t="s">
        <v>16724</v>
      </c>
      <c r="B6344" s="64" t="s">
        <v>194</v>
      </c>
      <c r="O6344" t="s">
        <v>193</v>
      </c>
      <c r="P6344" s="64" t="s">
        <v>194</v>
      </c>
    </row>
    <row r="6345" spans="1:16" x14ac:dyDescent="0.25">
      <c r="A6345" s="64" t="s">
        <v>16725</v>
      </c>
      <c r="B6345" s="64" t="s">
        <v>7509</v>
      </c>
      <c r="O6345" t="s">
        <v>193</v>
      </c>
      <c r="P6345" s="64" t="s">
        <v>194</v>
      </c>
    </row>
    <row r="6346" spans="1:16" x14ac:dyDescent="0.25">
      <c r="A6346" s="64" t="s">
        <v>16726</v>
      </c>
      <c r="B6346" s="64" t="s">
        <v>7522</v>
      </c>
      <c r="O6346" t="s">
        <v>193</v>
      </c>
      <c r="P6346" s="64" t="s">
        <v>194</v>
      </c>
    </row>
    <row r="6347" spans="1:16" x14ac:dyDescent="0.25">
      <c r="A6347" s="64" t="s">
        <v>16727</v>
      </c>
      <c r="B6347" s="64" t="s">
        <v>7434</v>
      </c>
      <c r="O6347" t="s">
        <v>193</v>
      </c>
      <c r="P6347" s="64" t="s">
        <v>194</v>
      </c>
    </row>
    <row r="6348" spans="1:16" x14ac:dyDescent="0.25">
      <c r="A6348" s="64" t="s">
        <v>16728</v>
      </c>
      <c r="B6348" s="64" t="s">
        <v>7461</v>
      </c>
      <c r="O6348" t="s">
        <v>193</v>
      </c>
      <c r="P6348" s="64" t="s">
        <v>194</v>
      </c>
    </row>
    <row r="6349" spans="1:16" x14ac:dyDescent="0.25">
      <c r="A6349" s="64" t="s">
        <v>16729</v>
      </c>
      <c r="B6349" s="64" t="s">
        <v>7516</v>
      </c>
      <c r="O6349" t="s">
        <v>193</v>
      </c>
      <c r="P6349" s="64" t="s">
        <v>194</v>
      </c>
    </row>
    <row r="6350" spans="1:16" x14ac:dyDescent="0.25">
      <c r="A6350" s="64" t="s">
        <v>16730</v>
      </c>
      <c r="B6350" s="64" t="s">
        <v>7512</v>
      </c>
      <c r="O6350" t="s">
        <v>193</v>
      </c>
      <c r="P6350" s="64" t="s">
        <v>194</v>
      </c>
    </row>
    <row r="6351" spans="1:16" x14ac:dyDescent="0.25">
      <c r="A6351" s="64" t="s">
        <v>16731</v>
      </c>
      <c r="B6351" s="64" t="s">
        <v>7458</v>
      </c>
      <c r="O6351" t="s">
        <v>193</v>
      </c>
      <c r="P6351" s="64" t="s">
        <v>194</v>
      </c>
    </row>
    <row r="6352" spans="1:16" x14ac:dyDescent="0.25">
      <c r="A6352" s="64" t="s">
        <v>16732</v>
      </c>
      <c r="B6352" s="64" t="s">
        <v>7431</v>
      </c>
      <c r="O6352" t="s">
        <v>193</v>
      </c>
      <c r="P6352" s="64" t="s">
        <v>194</v>
      </c>
    </row>
    <row r="6353" spans="1:16" x14ac:dyDescent="0.25">
      <c r="A6353" s="64" t="s">
        <v>16733</v>
      </c>
      <c r="B6353" s="64" t="s">
        <v>7437</v>
      </c>
      <c r="O6353" t="s">
        <v>193</v>
      </c>
      <c r="P6353" s="64" t="s">
        <v>194</v>
      </c>
    </row>
    <row r="6354" spans="1:16" x14ac:dyDescent="0.25">
      <c r="A6354" s="64" t="s">
        <v>16734</v>
      </c>
      <c r="B6354" s="64" t="s">
        <v>7440</v>
      </c>
      <c r="O6354" t="s">
        <v>193</v>
      </c>
      <c r="P6354" s="64" t="s">
        <v>194</v>
      </c>
    </row>
    <row r="6355" spans="1:16" x14ac:dyDescent="0.25">
      <c r="A6355" s="64" t="s">
        <v>16735</v>
      </c>
      <c r="B6355" s="64" t="s">
        <v>7446</v>
      </c>
      <c r="O6355" t="s">
        <v>193</v>
      </c>
      <c r="P6355" s="64" t="s">
        <v>194</v>
      </c>
    </row>
    <row r="6356" spans="1:16" x14ac:dyDescent="0.25">
      <c r="A6356" s="64" t="s">
        <v>16736</v>
      </c>
      <c r="B6356" s="64" t="s">
        <v>7473</v>
      </c>
      <c r="O6356" t="s">
        <v>193</v>
      </c>
      <c r="P6356" s="64" t="s">
        <v>194</v>
      </c>
    </row>
    <row r="6357" spans="1:16" x14ac:dyDescent="0.25">
      <c r="A6357" s="64" t="s">
        <v>16737</v>
      </c>
      <c r="B6357" s="64" t="s">
        <v>7480</v>
      </c>
      <c r="O6357" t="s">
        <v>193</v>
      </c>
      <c r="P6357" s="64" t="s">
        <v>194</v>
      </c>
    </row>
    <row r="6358" spans="1:16" x14ac:dyDescent="0.25">
      <c r="A6358" s="64" t="s">
        <v>16738</v>
      </c>
      <c r="B6358" s="64" t="s">
        <v>7443</v>
      </c>
      <c r="O6358" t="s">
        <v>193</v>
      </c>
      <c r="P6358" s="64" t="s">
        <v>194</v>
      </c>
    </row>
    <row r="6359" spans="1:16" x14ac:dyDescent="0.25">
      <c r="A6359" s="64" t="s">
        <v>16739</v>
      </c>
      <c r="B6359" s="64" t="s">
        <v>7449</v>
      </c>
      <c r="O6359" t="s">
        <v>193</v>
      </c>
      <c r="P6359" s="64" t="s">
        <v>194</v>
      </c>
    </row>
    <row r="6360" spans="1:16" x14ac:dyDescent="0.25">
      <c r="A6360" s="64" t="s">
        <v>16740</v>
      </c>
      <c r="B6360" s="64" t="s">
        <v>7519</v>
      </c>
      <c r="O6360" t="s">
        <v>193</v>
      </c>
      <c r="P6360" s="64" t="s">
        <v>194</v>
      </c>
    </row>
    <row r="6361" spans="1:16" x14ac:dyDescent="0.25">
      <c r="A6361" s="64" t="s">
        <v>16741</v>
      </c>
      <c r="B6361" s="64" t="s">
        <v>7428</v>
      </c>
      <c r="O6361" t="s">
        <v>193</v>
      </c>
      <c r="P6361" s="64" t="s">
        <v>194</v>
      </c>
    </row>
    <row r="6362" spans="1:16" x14ac:dyDescent="0.25">
      <c r="A6362" s="64" t="s">
        <v>16742</v>
      </c>
      <c r="B6362" s="64" t="s">
        <v>7452</v>
      </c>
      <c r="O6362" t="s">
        <v>193</v>
      </c>
      <c r="P6362" s="64" t="s">
        <v>194</v>
      </c>
    </row>
    <row r="6363" spans="1:16" x14ac:dyDescent="0.25">
      <c r="A6363" s="64" t="s">
        <v>16743</v>
      </c>
      <c r="B6363" s="64" t="s">
        <v>7467</v>
      </c>
      <c r="O6363" t="s">
        <v>193</v>
      </c>
      <c r="P6363" s="64" t="s">
        <v>194</v>
      </c>
    </row>
    <row r="6364" spans="1:16" x14ac:dyDescent="0.25">
      <c r="A6364" s="64" t="s">
        <v>16744</v>
      </c>
      <c r="B6364" s="64" t="s">
        <v>7489</v>
      </c>
      <c r="O6364" t="s">
        <v>193</v>
      </c>
      <c r="P6364" s="64" t="s">
        <v>194</v>
      </c>
    </row>
    <row r="6365" spans="1:16" x14ac:dyDescent="0.25">
      <c r="A6365" s="64" t="s">
        <v>16745</v>
      </c>
      <c r="B6365" s="64" t="s">
        <v>7495</v>
      </c>
      <c r="O6365" t="s">
        <v>193</v>
      </c>
      <c r="P6365" s="64" t="s">
        <v>194</v>
      </c>
    </row>
    <row r="6366" spans="1:16" x14ac:dyDescent="0.25">
      <c r="A6366" s="64" t="s">
        <v>16746</v>
      </c>
      <c r="B6366" s="64" t="s">
        <v>7498</v>
      </c>
      <c r="O6366" t="s">
        <v>193</v>
      </c>
      <c r="P6366" s="64" t="s">
        <v>194</v>
      </c>
    </row>
    <row r="6367" spans="1:16" x14ac:dyDescent="0.25">
      <c r="A6367" s="64" t="s">
        <v>16747</v>
      </c>
      <c r="B6367" s="64" t="s">
        <v>7501</v>
      </c>
      <c r="O6367" t="s">
        <v>193</v>
      </c>
      <c r="P6367" s="64" t="s">
        <v>194</v>
      </c>
    </row>
    <row r="6368" spans="1:16" x14ac:dyDescent="0.25">
      <c r="A6368" s="64" t="s">
        <v>16748</v>
      </c>
      <c r="B6368" s="64" t="s">
        <v>7455</v>
      </c>
      <c r="O6368" t="s">
        <v>193</v>
      </c>
      <c r="P6368" s="64" t="s">
        <v>194</v>
      </c>
    </row>
    <row r="6369" spans="1:16" x14ac:dyDescent="0.25">
      <c r="A6369" s="64" t="s">
        <v>16749</v>
      </c>
      <c r="B6369" s="64" t="s">
        <v>7483</v>
      </c>
      <c r="O6369" t="s">
        <v>193</v>
      </c>
      <c r="P6369" s="64" t="s">
        <v>194</v>
      </c>
    </row>
    <row r="6370" spans="1:16" x14ac:dyDescent="0.25">
      <c r="A6370" s="64" t="s">
        <v>16750</v>
      </c>
      <c r="B6370" s="64" t="s">
        <v>7492</v>
      </c>
      <c r="O6370" t="s">
        <v>193</v>
      </c>
      <c r="P6370" s="64" t="s">
        <v>194</v>
      </c>
    </row>
    <row r="6371" spans="1:16" x14ac:dyDescent="0.25">
      <c r="A6371" s="64" t="s">
        <v>16751</v>
      </c>
      <c r="B6371" s="64" t="s">
        <v>7504</v>
      </c>
      <c r="O6371" t="s">
        <v>193</v>
      </c>
      <c r="P6371" s="64" t="s">
        <v>194</v>
      </c>
    </row>
    <row r="6372" spans="1:16" x14ac:dyDescent="0.25">
      <c r="A6372" s="64" t="s">
        <v>16752</v>
      </c>
      <c r="B6372" s="64" t="s">
        <v>7526</v>
      </c>
      <c r="O6372" t="s">
        <v>193</v>
      </c>
      <c r="P6372" s="64" t="s">
        <v>194</v>
      </c>
    </row>
    <row r="6373" spans="1:16" x14ac:dyDescent="0.25">
      <c r="A6373" s="64" t="s">
        <v>16753</v>
      </c>
      <c r="B6373" s="64" t="s">
        <v>525</v>
      </c>
      <c r="O6373" t="s">
        <v>93</v>
      </c>
      <c r="P6373" s="64" t="s">
        <v>94</v>
      </c>
    </row>
    <row r="6374" spans="1:16" x14ac:dyDescent="0.25">
      <c r="A6374" s="64" t="s">
        <v>16754</v>
      </c>
      <c r="B6374" s="64" t="s">
        <v>7744</v>
      </c>
      <c r="O6374" t="s">
        <v>93</v>
      </c>
      <c r="P6374" s="64" t="s">
        <v>94</v>
      </c>
    </row>
    <row r="6375" spans="1:16" x14ac:dyDescent="0.25">
      <c r="A6375" s="64" t="s">
        <v>16755</v>
      </c>
      <c r="B6375" s="64" t="s">
        <v>7748</v>
      </c>
      <c r="O6375" t="s">
        <v>93</v>
      </c>
      <c r="P6375" s="64" t="s">
        <v>94</v>
      </c>
    </row>
    <row r="6376" spans="1:16" x14ac:dyDescent="0.25">
      <c r="A6376" s="64" t="s">
        <v>16756</v>
      </c>
      <c r="B6376" s="64" t="s">
        <v>97</v>
      </c>
      <c r="O6376" t="s">
        <v>93</v>
      </c>
      <c r="P6376" s="64" t="s">
        <v>94</v>
      </c>
    </row>
    <row r="6377" spans="1:16" x14ac:dyDescent="0.25">
      <c r="A6377" s="64" t="s">
        <v>16757</v>
      </c>
      <c r="B6377" s="64" t="s">
        <v>7672</v>
      </c>
      <c r="O6377" t="s">
        <v>93</v>
      </c>
      <c r="P6377" s="64" t="s">
        <v>94</v>
      </c>
    </row>
    <row r="6378" spans="1:16" x14ac:dyDescent="0.25">
      <c r="A6378" s="64" t="s">
        <v>16758</v>
      </c>
      <c r="B6378" s="64" t="s">
        <v>7727</v>
      </c>
      <c r="O6378" t="s">
        <v>93</v>
      </c>
      <c r="P6378" s="64" t="s">
        <v>94</v>
      </c>
    </row>
    <row r="6379" spans="1:16" x14ac:dyDescent="0.25">
      <c r="A6379" s="64" t="s">
        <v>16759</v>
      </c>
      <c r="B6379" s="64" t="s">
        <v>7730</v>
      </c>
      <c r="O6379" t="s">
        <v>93</v>
      </c>
      <c r="P6379" s="64" t="s">
        <v>94</v>
      </c>
    </row>
    <row r="6380" spans="1:16" x14ac:dyDescent="0.25">
      <c r="A6380" s="64" t="s">
        <v>16760</v>
      </c>
      <c r="B6380" s="64" t="s">
        <v>99</v>
      </c>
      <c r="O6380" t="s">
        <v>93</v>
      </c>
      <c r="P6380" s="64" t="s">
        <v>94</v>
      </c>
    </row>
    <row r="6381" spans="1:16" x14ac:dyDescent="0.25">
      <c r="A6381" s="64" t="s">
        <v>16761</v>
      </c>
      <c r="B6381" s="64" t="s">
        <v>94</v>
      </c>
      <c r="O6381" t="s">
        <v>93</v>
      </c>
      <c r="P6381" s="64" t="s">
        <v>94</v>
      </c>
    </row>
    <row r="6382" spans="1:16" x14ac:dyDescent="0.25">
      <c r="A6382" s="64" t="s">
        <v>16762</v>
      </c>
      <c r="B6382" s="64" t="s">
        <v>7679</v>
      </c>
      <c r="O6382" t="s">
        <v>93</v>
      </c>
      <c r="P6382" s="64" t="s">
        <v>94</v>
      </c>
    </row>
    <row r="6383" spans="1:16" x14ac:dyDescent="0.25">
      <c r="A6383" s="64" t="s">
        <v>16763</v>
      </c>
      <c r="B6383" s="64" t="s">
        <v>325</v>
      </c>
      <c r="O6383" t="s">
        <v>93</v>
      </c>
      <c r="P6383" s="64" t="s">
        <v>94</v>
      </c>
    </row>
    <row r="6384" spans="1:16" x14ac:dyDescent="0.25">
      <c r="A6384" s="64" t="s">
        <v>16764</v>
      </c>
      <c r="B6384" s="64" t="s">
        <v>433</v>
      </c>
      <c r="O6384" t="s">
        <v>93</v>
      </c>
      <c r="P6384" s="64" t="s">
        <v>94</v>
      </c>
    </row>
    <row r="6385" spans="1:16" x14ac:dyDescent="0.25">
      <c r="A6385" s="64" t="s">
        <v>16765</v>
      </c>
      <c r="B6385" s="64" t="s">
        <v>7706</v>
      </c>
      <c r="O6385" t="s">
        <v>93</v>
      </c>
      <c r="P6385" s="64" t="s">
        <v>94</v>
      </c>
    </row>
    <row r="6386" spans="1:16" x14ac:dyDescent="0.25">
      <c r="A6386" s="64" t="s">
        <v>16766</v>
      </c>
      <c r="B6386" s="64" t="s">
        <v>7723</v>
      </c>
      <c r="O6386" t="s">
        <v>93</v>
      </c>
      <c r="P6386" s="64" t="s">
        <v>94</v>
      </c>
    </row>
    <row r="6387" spans="1:16" x14ac:dyDescent="0.25">
      <c r="A6387" s="64" t="s">
        <v>16767</v>
      </c>
      <c r="B6387" s="64" t="s">
        <v>7737</v>
      </c>
      <c r="O6387" t="s">
        <v>93</v>
      </c>
      <c r="P6387" s="64" t="s">
        <v>94</v>
      </c>
    </row>
    <row r="6388" spans="1:16" x14ac:dyDescent="0.25">
      <c r="A6388" s="64" t="s">
        <v>16768</v>
      </c>
      <c r="B6388" s="64" t="s">
        <v>95</v>
      </c>
      <c r="O6388" t="s">
        <v>93</v>
      </c>
      <c r="P6388" s="64" t="s">
        <v>94</v>
      </c>
    </row>
    <row r="6389" spans="1:16" x14ac:dyDescent="0.25">
      <c r="A6389" s="64" t="s">
        <v>16769</v>
      </c>
      <c r="B6389" s="64" t="s">
        <v>7686</v>
      </c>
      <c r="O6389" t="s">
        <v>93</v>
      </c>
      <c r="P6389" s="64" t="s">
        <v>94</v>
      </c>
    </row>
    <row r="6390" spans="1:16" x14ac:dyDescent="0.25">
      <c r="A6390" s="64" t="s">
        <v>16770</v>
      </c>
      <c r="B6390" s="64" t="s">
        <v>7696</v>
      </c>
      <c r="O6390" t="s">
        <v>93</v>
      </c>
      <c r="P6390" s="64" t="s">
        <v>94</v>
      </c>
    </row>
    <row r="6391" spans="1:16" x14ac:dyDescent="0.25">
      <c r="A6391" s="64" t="s">
        <v>16771</v>
      </c>
      <c r="B6391" s="64" t="s">
        <v>7713</v>
      </c>
      <c r="O6391" t="s">
        <v>93</v>
      </c>
      <c r="P6391" s="64" t="s">
        <v>94</v>
      </c>
    </row>
    <row r="6392" spans="1:16" x14ac:dyDescent="0.25">
      <c r="A6392" s="64" t="s">
        <v>16772</v>
      </c>
      <c r="B6392" s="64" t="s">
        <v>7741</v>
      </c>
      <c r="O6392" t="s">
        <v>93</v>
      </c>
      <c r="P6392" s="64" t="s">
        <v>94</v>
      </c>
    </row>
    <row r="6393" spans="1:16" x14ac:dyDescent="0.25">
      <c r="A6393" s="64" t="s">
        <v>16773</v>
      </c>
      <c r="B6393" s="64" t="s">
        <v>431</v>
      </c>
      <c r="O6393" t="s">
        <v>93</v>
      </c>
      <c r="P6393" s="64" t="s">
        <v>94</v>
      </c>
    </row>
    <row r="6394" spans="1:16" x14ac:dyDescent="0.25">
      <c r="A6394" s="64" t="s">
        <v>16774</v>
      </c>
      <c r="B6394" s="64" t="s">
        <v>505</v>
      </c>
      <c r="O6394" t="s">
        <v>93</v>
      </c>
      <c r="P6394" s="64" t="s">
        <v>94</v>
      </c>
    </row>
    <row r="6395" spans="1:16" x14ac:dyDescent="0.25">
      <c r="A6395" s="64" t="s">
        <v>16775</v>
      </c>
      <c r="B6395" s="64" t="s">
        <v>435</v>
      </c>
      <c r="O6395" t="s">
        <v>93</v>
      </c>
      <c r="P6395" s="64" t="s">
        <v>94</v>
      </c>
    </row>
    <row r="6396" spans="1:16" x14ac:dyDescent="0.25">
      <c r="A6396" s="64" t="s">
        <v>16776</v>
      </c>
      <c r="B6396" s="64" t="s">
        <v>7676</v>
      </c>
      <c r="O6396" t="s">
        <v>93</v>
      </c>
      <c r="P6396" s="64" t="s">
        <v>94</v>
      </c>
    </row>
    <row r="6397" spans="1:16" x14ac:dyDescent="0.25">
      <c r="A6397" s="64" t="s">
        <v>16777</v>
      </c>
      <c r="B6397" s="64" t="s">
        <v>7690</v>
      </c>
      <c r="O6397" t="s">
        <v>93</v>
      </c>
      <c r="P6397" s="64" t="s">
        <v>94</v>
      </c>
    </row>
    <row r="6398" spans="1:16" x14ac:dyDescent="0.25">
      <c r="A6398" s="64" t="s">
        <v>16778</v>
      </c>
      <c r="B6398" s="64" t="s">
        <v>7693</v>
      </c>
      <c r="O6398" t="s">
        <v>93</v>
      </c>
      <c r="P6398" s="64" t="s">
        <v>94</v>
      </c>
    </row>
    <row r="6399" spans="1:16" x14ac:dyDescent="0.25">
      <c r="A6399" s="64" t="s">
        <v>16779</v>
      </c>
      <c r="B6399" s="64" t="s">
        <v>429</v>
      </c>
      <c r="O6399" t="s">
        <v>93</v>
      </c>
      <c r="P6399" s="64" t="s">
        <v>94</v>
      </c>
    </row>
    <row r="6400" spans="1:16" x14ac:dyDescent="0.25">
      <c r="A6400" s="64" t="s">
        <v>16780</v>
      </c>
      <c r="B6400" s="64" t="s">
        <v>7719</v>
      </c>
      <c r="O6400" t="s">
        <v>93</v>
      </c>
      <c r="P6400" s="64" t="s">
        <v>94</v>
      </c>
    </row>
    <row r="6401" spans="1:16" x14ac:dyDescent="0.25">
      <c r="A6401" s="64" t="s">
        <v>16781</v>
      </c>
      <c r="B6401" s="64" t="s">
        <v>7701</v>
      </c>
      <c r="O6401" t="s">
        <v>93</v>
      </c>
      <c r="P6401" s="64" t="s">
        <v>94</v>
      </c>
    </row>
    <row r="6402" spans="1:16" x14ac:dyDescent="0.25">
      <c r="A6402" s="64" t="s">
        <v>16782</v>
      </c>
      <c r="B6402" s="64" t="s">
        <v>7682</v>
      </c>
      <c r="O6402" t="s">
        <v>93</v>
      </c>
      <c r="P6402" s="64" t="s">
        <v>94</v>
      </c>
    </row>
    <row r="6403" spans="1:16" x14ac:dyDescent="0.25">
      <c r="A6403" s="64" t="s">
        <v>16783</v>
      </c>
      <c r="B6403" s="64" t="s">
        <v>7709</v>
      </c>
      <c r="O6403" t="s">
        <v>93</v>
      </c>
      <c r="P6403" s="64" t="s">
        <v>94</v>
      </c>
    </row>
    <row r="6404" spans="1:16" x14ac:dyDescent="0.25">
      <c r="A6404" s="64" t="s">
        <v>16784</v>
      </c>
      <c r="B6404" s="64" t="s">
        <v>323</v>
      </c>
      <c r="O6404" t="s">
        <v>93</v>
      </c>
      <c r="P6404" s="64" t="s">
        <v>94</v>
      </c>
    </row>
    <row r="6405" spans="1:16" x14ac:dyDescent="0.25">
      <c r="A6405" s="64" t="s">
        <v>16785</v>
      </c>
      <c r="B6405" s="64" t="s">
        <v>7716</v>
      </c>
      <c r="O6405" t="s">
        <v>93</v>
      </c>
      <c r="P6405" s="64" t="s">
        <v>94</v>
      </c>
    </row>
    <row r="6406" spans="1:16" x14ac:dyDescent="0.25">
      <c r="A6406" s="64" t="s">
        <v>16786</v>
      </c>
      <c r="B6406" s="64" t="s">
        <v>7734</v>
      </c>
      <c r="O6406" t="s">
        <v>93</v>
      </c>
      <c r="P6406" s="64" t="s">
        <v>94</v>
      </c>
    </row>
    <row r="6407" spans="1:16" x14ac:dyDescent="0.25">
      <c r="A6407" s="64" t="s">
        <v>16787</v>
      </c>
      <c r="B6407" s="64" t="s">
        <v>7791</v>
      </c>
      <c r="O6407" t="s">
        <v>220</v>
      </c>
      <c r="P6407" s="64" t="s">
        <v>221</v>
      </c>
    </row>
    <row r="6408" spans="1:16" x14ac:dyDescent="0.25">
      <c r="A6408" s="64" t="s">
        <v>16788</v>
      </c>
      <c r="B6408" s="64" t="s">
        <v>7779</v>
      </c>
      <c r="O6408" t="s">
        <v>220</v>
      </c>
      <c r="P6408" s="64" t="s">
        <v>221</v>
      </c>
    </row>
    <row r="6409" spans="1:16" x14ac:dyDescent="0.25">
      <c r="A6409" s="64" t="s">
        <v>16789</v>
      </c>
      <c r="B6409" s="64" t="s">
        <v>7804</v>
      </c>
      <c r="O6409" t="s">
        <v>220</v>
      </c>
      <c r="P6409" s="64" t="s">
        <v>221</v>
      </c>
    </row>
    <row r="6410" spans="1:16" x14ac:dyDescent="0.25">
      <c r="A6410" s="64" t="s">
        <v>16790</v>
      </c>
      <c r="B6410" s="64" t="s">
        <v>7798</v>
      </c>
      <c r="O6410" t="s">
        <v>220</v>
      </c>
      <c r="P6410" s="64" t="s">
        <v>221</v>
      </c>
    </row>
    <row r="6411" spans="1:16" x14ac:dyDescent="0.25">
      <c r="A6411" s="64" t="s">
        <v>16791</v>
      </c>
      <c r="B6411" s="64" t="s">
        <v>7801</v>
      </c>
      <c r="O6411" t="s">
        <v>220</v>
      </c>
      <c r="P6411" s="64" t="s">
        <v>221</v>
      </c>
    </row>
    <row r="6412" spans="1:16" x14ac:dyDescent="0.25">
      <c r="A6412" s="64" t="s">
        <v>16792</v>
      </c>
      <c r="B6412" s="64" t="s">
        <v>7810</v>
      </c>
      <c r="O6412" t="s">
        <v>220</v>
      </c>
      <c r="P6412" s="64" t="s">
        <v>221</v>
      </c>
    </row>
    <row r="6413" spans="1:16" x14ac:dyDescent="0.25">
      <c r="A6413" s="64" t="s">
        <v>16793</v>
      </c>
      <c r="B6413" s="64" t="s">
        <v>7794</v>
      </c>
      <c r="O6413" t="s">
        <v>220</v>
      </c>
      <c r="P6413" s="64" t="s">
        <v>221</v>
      </c>
    </row>
    <row r="6414" spans="1:16" x14ac:dyDescent="0.25">
      <c r="A6414" s="64" t="s">
        <v>16794</v>
      </c>
      <c r="B6414" s="64" t="s">
        <v>221</v>
      </c>
      <c r="O6414" t="s">
        <v>220</v>
      </c>
      <c r="P6414" s="64" t="s">
        <v>221</v>
      </c>
    </row>
    <row r="6415" spans="1:16" x14ac:dyDescent="0.25">
      <c r="A6415" s="64" t="s">
        <v>16795</v>
      </c>
      <c r="B6415" s="64" t="s">
        <v>7782</v>
      </c>
      <c r="O6415" t="s">
        <v>220</v>
      </c>
      <c r="P6415" s="64" t="s">
        <v>221</v>
      </c>
    </row>
    <row r="6416" spans="1:16" x14ac:dyDescent="0.25">
      <c r="A6416" s="64" t="s">
        <v>16796</v>
      </c>
      <c r="B6416" s="64" t="s">
        <v>7785</v>
      </c>
      <c r="O6416" t="s">
        <v>220</v>
      </c>
      <c r="P6416" s="64" t="s">
        <v>221</v>
      </c>
    </row>
    <row r="6417" spans="1:16" x14ac:dyDescent="0.25">
      <c r="A6417" s="64" t="s">
        <v>16797</v>
      </c>
      <c r="B6417" s="64" t="s">
        <v>7788</v>
      </c>
      <c r="O6417" t="s">
        <v>220</v>
      </c>
      <c r="P6417" s="64" t="s">
        <v>221</v>
      </c>
    </row>
    <row r="6418" spans="1:16" x14ac:dyDescent="0.25">
      <c r="A6418" s="64" t="s">
        <v>16798</v>
      </c>
      <c r="B6418" s="64" t="s">
        <v>7807</v>
      </c>
      <c r="O6418" t="s">
        <v>220</v>
      </c>
      <c r="P6418" s="64" t="s">
        <v>221</v>
      </c>
    </row>
    <row r="6419" spans="1:16" x14ac:dyDescent="0.25">
      <c r="A6419" s="64" t="s">
        <v>175</v>
      </c>
      <c r="B6419" s="64" t="s">
        <v>176</v>
      </c>
      <c r="O6419" t="s">
        <v>175</v>
      </c>
      <c r="P6419" s="64" t="s">
        <v>176</v>
      </c>
    </row>
    <row r="6420" spans="1:16" x14ac:dyDescent="0.25">
      <c r="A6420" s="64" t="s">
        <v>16799</v>
      </c>
      <c r="B6420" s="64" t="s">
        <v>7893</v>
      </c>
      <c r="O6420" t="s">
        <v>175</v>
      </c>
      <c r="P6420" s="64" t="s">
        <v>176</v>
      </c>
    </row>
    <row r="6421" spans="1:16" x14ac:dyDescent="0.25">
      <c r="A6421" s="64" t="s">
        <v>16800</v>
      </c>
      <c r="B6421" s="64" t="s">
        <v>7914</v>
      </c>
      <c r="O6421" t="s">
        <v>175</v>
      </c>
      <c r="P6421" s="64" t="s">
        <v>176</v>
      </c>
    </row>
    <row r="6422" spans="1:16" x14ac:dyDescent="0.25">
      <c r="A6422" s="64" t="s">
        <v>16801</v>
      </c>
      <c r="B6422" s="64" t="s">
        <v>7902</v>
      </c>
      <c r="O6422" t="s">
        <v>175</v>
      </c>
      <c r="P6422" s="64" t="s">
        <v>176</v>
      </c>
    </row>
    <row r="6423" spans="1:16" x14ac:dyDescent="0.25">
      <c r="A6423" s="64" t="s">
        <v>16802</v>
      </c>
      <c r="B6423" s="64" t="s">
        <v>7908</v>
      </c>
      <c r="O6423" t="s">
        <v>175</v>
      </c>
      <c r="P6423" s="64" t="s">
        <v>176</v>
      </c>
    </row>
    <row r="6424" spans="1:16" x14ac:dyDescent="0.25">
      <c r="A6424" s="64" t="s">
        <v>16803</v>
      </c>
      <c r="B6424" s="64" t="s">
        <v>176</v>
      </c>
      <c r="O6424" t="s">
        <v>175</v>
      </c>
      <c r="P6424" s="64" t="s">
        <v>176</v>
      </c>
    </row>
    <row r="6425" spans="1:16" x14ac:dyDescent="0.25">
      <c r="A6425" s="64" t="s">
        <v>16804</v>
      </c>
      <c r="B6425" s="64" t="s">
        <v>176</v>
      </c>
      <c r="O6425" t="s">
        <v>175</v>
      </c>
      <c r="P6425" s="64" t="s">
        <v>176</v>
      </c>
    </row>
    <row r="6426" spans="1:16" x14ac:dyDescent="0.25">
      <c r="A6426" s="64" t="s">
        <v>16805</v>
      </c>
      <c r="B6426" s="64" t="s">
        <v>7932</v>
      </c>
      <c r="O6426" t="s">
        <v>175</v>
      </c>
      <c r="P6426" s="64" t="s">
        <v>176</v>
      </c>
    </row>
    <row r="6427" spans="1:16" x14ac:dyDescent="0.25">
      <c r="A6427" s="64" t="s">
        <v>16806</v>
      </c>
      <c r="B6427" s="64" t="s">
        <v>7929</v>
      </c>
      <c r="O6427" t="s">
        <v>175</v>
      </c>
      <c r="P6427" s="64" t="s">
        <v>176</v>
      </c>
    </row>
    <row r="6428" spans="1:16" x14ac:dyDescent="0.25">
      <c r="A6428" s="64" t="s">
        <v>16807</v>
      </c>
      <c r="B6428" s="64" t="s">
        <v>7896</v>
      </c>
      <c r="O6428" t="s">
        <v>175</v>
      </c>
      <c r="P6428" s="64" t="s">
        <v>176</v>
      </c>
    </row>
    <row r="6429" spans="1:16" x14ac:dyDescent="0.25">
      <c r="A6429" s="64" t="s">
        <v>16808</v>
      </c>
      <c r="B6429" s="64" t="s">
        <v>7899</v>
      </c>
      <c r="O6429" t="s">
        <v>175</v>
      </c>
      <c r="P6429" s="64" t="s">
        <v>176</v>
      </c>
    </row>
    <row r="6430" spans="1:16" x14ac:dyDescent="0.25">
      <c r="A6430" s="64" t="s">
        <v>16809</v>
      </c>
      <c r="B6430" s="64" t="s">
        <v>7911</v>
      </c>
      <c r="O6430" t="s">
        <v>175</v>
      </c>
      <c r="P6430" s="64" t="s">
        <v>176</v>
      </c>
    </row>
    <row r="6431" spans="1:16" x14ac:dyDescent="0.25">
      <c r="A6431" s="64" t="s">
        <v>16810</v>
      </c>
      <c r="B6431" s="64" t="s">
        <v>7922</v>
      </c>
      <c r="O6431" t="s">
        <v>175</v>
      </c>
      <c r="P6431" s="64" t="s">
        <v>176</v>
      </c>
    </row>
    <row r="6432" spans="1:16" x14ac:dyDescent="0.25">
      <c r="A6432" s="64" t="s">
        <v>16811</v>
      </c>
      <c r="B6432" s="64" t="s">
        <v>7925</v>
      </c>
      <c r="O6432" t="s">
        <v>175</v>
      </c>
      <c r="P6432" s="64" t="s">
        <v>176</v>
      </c>
    </row>
    <row r="6433" spans="1:16" x14ac:dyDescent="0.25">
      <c r="A6433" s="64" t="s">
        <v>16812</v>
      </c>
      <c r="B6433" s="64" t="s">
        <v>7905</v>
      </c>
      <c r="O6433" t="s">
        <v>175</v>
      </c>
      <c r="P6433" s="64" t="s">
        <v>176</v>
      </c>
    </row>
    <row r="6434" spans="1:16" x14ac:dyDescent="0.25">
      <c r="A6434" s="64" t="s">
        <v>16813</v>
      </c>
      <c r="B6434" s="64" t="s">
        <v>7918</v>
      </c>
      <c r="O6434" t="s">
        <v>175</v>
      </c>
      <c r="P6434" s="64" t="s">
        <v>176</v>
      </c>
    </row>
    <row r="6435" spans="1:16" x14ac:dyDescent="0.25">
      <c r="A6435" s="64" t="s">
        <v>16814</v>
      </c>
      <c r="B6435" s="64" t="s">
        <v>7893</v>
      </c>
      <c r="O6435" t="s">
        <v>175</v>
      </c>
      <c r="P6435" s="64" t="s">
        <v>176</v>
      </c>
    </row>
    <row r="6436" spans="1:16" x14ac:dyDescent="0.25">
      <c r="A6436" s="64" t="s">
        <v>16815</v>
      </c>
      <c r="B6436" s="64" t="s">
        <v>7914</v>
      </c>
      <c r="O6436" t="s">
        <v>175</v>
      </c>
      <c r="P6436" s="64" t="s">
        <v>176</v>
      </c>
    </row>
    <row r="6437" spans="1:16" x14ac:dyDescent="0.25">
      <c r="A6437" s="64" t="s">
        <v>16816</v>
      </c>
      <c r="B6437" s="64" t="s">
        <v>7902</v>
      </c>
      <c r="O6437" t="s">
        <v>175</v>
      </c>
      <c r="P6437" s="64" t="s">
        <v>176</v>
      </c>
    </row>
    <row r="6438" spans="1:16" x14ac:dyDescent="0.25">
      <c r="A6438" s="64" t="s">
        <v>16817</v>
      </c>
      <c r="B6438" s="64" t="s">
        <v>7908</v>
      </c>
      <c r="O6438" t="s">
        <v>175</v>
      </c>
      <c r="P6438" s="64" t="s">
        <v>176</v>
      </c>
    </row>
    <row r="6439" spans="1:16" x14ac:dyDescent="0.25">
      <c r="A6439" s="64" t="s">
        <v>16818</v>
      </c>
      <c r="B6439" s="64" t="s">
        <v>176</v>
      </c>
      <c r="O6439" t="s">
        <v>175</v>
      </c>
      <c r="P6439" s="64" t="s">
        <v>176</v>
      </c>
    </row>
    <row r="6440" spans="1:16" x14ac:dyDescent="0.25">
      <c r="A6440" s="64" t="s">
        <v>16819</v>
      </c>
      <c r="B6440" s="64" t="s">
        <v>7932</v>
      </c>
      <c r="O6440" t="s">
        <v>175</v>
      </c>
      <c r="P6440" s="64" t="s">
        <v>176</v>
      </c>
    </row>
    <row r="6441" spans="1:16" x14ac:dyDescent="0.25">
      <c r="A6441" s="64" t="s">
        <v>16820</v>
      </c>
      <c r="B6441" s="64" t="s">
        <v>7929</v>
      </c>
      <c r="O6441" t="s">
        <v>175</v>
      </c>
      <c r="P6441" s="64" t="s">
        <v>176</v>
      </c>
    </row>
    <row r="6442" spans="1:16" x14ac:dyDescent="0.25">
      <c r="A6442" s="64" t="s">
        <v>16821</v>
      </c>
      <c r="B6442" s="64" t="s">
        <v>7896</v>
      </c>
      <c r="O6442" t="s">
        <v>175</v>
      </c>
      <c r="P6442" s="64" t="s">
        <v>176</v>
      </c>
    </row>
    <row r="6443" spans="1:16" x14ac:dyDescent="0.25">
      <c r="A6443" s="64" t="s">
        <v>16822</v>
      </c>
      <c r="B6443" s="64" t="s">
        <v>7899</v>
      </c>
      <c r="O6443" t="s">
        <v>175</v>
      </c>
      <c r="P6443" s="64" t="s">
        <v>176</v>
      </c>
    </row>
    <row r="6444" spans="1:16" x14ac:dyDescent="0.25">
      <c r="A6444" s="64" t="s">
        <v>16823</v>
      </c>
      <c r="B6444" s="64" t="s">
        <v>7911</v>
      </c>
      <c r="O6444" t="s">
        <v>175</v>
      </c>
      <c r="P6444" s="64" t="s">
        <v>176</v>
      </c>
    </row>
    <row r="6445" spans="1:16" x14ac:dyDescent="0.25">
      <c r="A6445" s="64" t="s">
        <v>16824</v>
      </c>
      <c r="B6445" s="64" t="s">
        <v>7922</v>
      </c>
      <c r="O6445" t="s">
        <v>175</v>
      </c>
      <c r="P6445" s="64" t="s">
        <v>176</v>
      </c>
    </row>
    <row r="6446" spans="1:16" x14ac:dyDescent="0.25">
      <c r="A6446" s="64" t="s">
        <v>16825</v>
      </c>
      <c r="B6446" s="64" t="s">
        <v>7925</v>
      </c>
      <c r="O6446" t="s">
        <v>175</v>
      </c>
      <c r="P6446" s="64" t="s">
        <v>176</v>
      </c>
    </row>
    <row r="6447" spans="1:16" x14ac:dyDescent="0.25">
      <c r="A6447" s="64" t="s">
        <v>16826</v>
      </c>
      <c r="B6447" s="64" t="s">
        <v>7905</v>
      </c>
      <c r="O6447" t="s">
        <v>175</v>
      </c>
      <c r="P6447" s="64" t="s">
        <v>176</v>
      </c>
    </row>
    <row r="6448" spans="1:16" x14ac:dyDescent="0.25">
      <c r="A6448" s="64" t="s">
        <v>16827</v>
      </c>
      <c r="B6448" s="64" t="s">
        <v>7918</v>
      </c>
      <c r="O6448" t="s">
        <v>175</v>
      </c>
      <c r="P6448" s="64" t="s">
        <v>176</v>
      </c>
    </row>
    <row r="6449" spans="1:16" x14ac:dyDescent="0.25">
      <c r="A6449" s="64" t="s">
        <v>16828</v>
      </c>
      <c r="B6449" s="64" t="s">
        <v>8699</v>
      </c>
      <c r="O6449" t="s">
        <v>17213</v>
      </c>
      <c r="P6449" s="64" t="s">
        <v>31</v>
      </c>
    </row>
    <row r="6450" spans="1:16" x14ac:dyDescent="0.25">
      <c r="A6450" s="64" t="s">
        <v>16829</v>
      </c>
      <c r="B6450" s="64" t="s">
        <v>8364</v>
      </c>
      <c r="O6450" t="s">
        <v>17213</v>
      </c>
      <c r="P6450" s="64" t="s">
        <v>31</v>
      </c>
    </row>
    <row r="6451" spans="1:16" x14ac:dyDescent="0.25">
      <c r="A6451" s="64" t="s">
        <v>16830</v>
      </c>
      <c r="B6451" s="64" t="s">
        <v>8367</v>
      </c>
      <c r="O6451" t="s">
        <v>17213</v>
      </c>
      <c r="P6451" s="64" t="s">
        <v>31</v>
      </c>
    </row>
    <row r="6452" spans="1:16" x14ac:dyDescent="0.25">
      <c r="A6452" s="64" t="s">
        <v>16831</v>
      </c>
      <c r="B6452" s="64" t="s">
        <v>8370</v>
      </c>
      <c r="O6452" t="s">
        <v>17213</v>
      </c>
      <c r="P6452" s="64" t="s">
        <v>31</v>
      </c>
    </row>
    <row r="6453" spans="1:16" x14ac:dyDescent="0.25">
      <c r="A6453" s="64" t="s">
        <v>16832</v>
      </c>
      <c r="B6453" s="64" t="s">
        <v>8373</v>
      </c>
      <c r="O6453" t="s">
        <v>17213</v>
      </c>
      <c r="P6453" s="64" t="s">
        <v>31</v>
      </c>
    </row>
    <row r="6454" spans="1:16" x14ac:dyDescent="0.25">
      <c r="A6454" s="64" t="s">
        <v>16833</v>
      </c>
      <c r="B6454" s="64" t="s">
        <v>8376</v>
      </c>
      <c r="O6454" t="s">
        <v>17213</v>
      </c>
      <c r="P6454" s="64" t="s">
        <v>31</v>
      </c>
    </row>
    <row r="6455" spans="1:16" x14ac:dyDescent="0.25">
      <c r="A6455" s="64" t="s">
        <v>16834</v>
      </c>
      <c r="B6455" s="64" t="s">
        <v>8379</v>
      </c>
      <c r="O6455" t="s">
        <v>17213</v>
      </c>
      <c r="P6455" s="64" t="s">
        <v>31</v>
      </c>
    </row>
    <row r="6456" spans="1:16" x14ac:dyDescent="0.25">
      <c r="A6456" s="64" t="s">
        <v>16835</v>
      </c>
      <c r="B6456" s="64" t="s">
        <v>8382</v>
      </c>
      <c r="O6456" t="s">
        <v>17213</v>
      </c>
      <c r="P6456" s="64" t="s">
        <v>31</v>
      </c>
    </row>
    <row r="6457" spans="1:16" x14ac:dyDescent="0.25">
      <c r="A6457" s="64" t="s">
        <v>16836</v>
      </c>
      <c r="B6457" s="64" t="s">
        <v>8385</v>
      </c>
      <c r="O6457" t="s">
        <v>17213</v>
      </c>
      <c r="P6457" s="64" t="s">
        <v>31</v>
      </c>
    </row>
    <row r="6458" spans="1:16" x14ac:dyDescent="0.25">
      <c r="A6458" s="64" t="s">
        <v>16837</v>
      </c>
      <c r="B6458" s="64" t="s">
        <v>8388</v>
      </c>
      <c r="O6458" t="s">
        <v>17213</v>
      </c>
      <c r="P6458" s="64" t="s">
        <v>31</v>
      </c>
    </row>
    <row r="6459" spans="1:16" x14ac:dyDescent="0.25">
      <c r="A6459" s="64" t="s">
        <v>16838</v>
      </c>
      <c r="B6459" s="64" t="s">
        <v>8391</v>
      </c>
      <c r="O6459" t="s">
        <v>17213</v>
      </c>
      <c r="P6459" s="64" t="s">
        <v>31</v>
      </c>
    </row>
    <row r="6460" spans="1:16" x14ac:dyDescent="0.25">
      <c r="A6460" s="64" t="s">
        <v>16839</v>
      </c>
      <c r="B6460" s="64" t="s">
        <v>8394</v>
      </c>
      <c r="O6460" t="s">
        <v>17213</v>
      </c>
      <c r="P6460" s="64" t="s">
        <v>31</v>
      </c>
    </row>
    <row r="6461" spans="1:16" x14ac:dyDescent="0.25">
      <c r="A6461" s="64" t="s">
        <v>16840</v>
      </c>
      <c r="B6461" s="64" t="s">
        <v>8397</v>
      </c>
      <c r="O6461" t="s">
        <v>17213</v>
      </c>
      <c r="P6461" s="64" t="s">
        <v>31</v>
      </c>
    </row>
    <row r="6462" spans="1:16" x14ac:dyDescent="0.25">
      <c r="A6462" s="64" t="s">
        <v>16841</v>
      </c>
      <c r="B6462" s="64" t="s">
        <v>8400</v>
      </c>
      <c r="O6462" t="s">
        <v>17213</v>
      </c>
      <c r="P6462" s="64" t="s">
        <v>31</v>
      </c>
    </row>
    <row r="6463" spans="1:16" x14ac:dyDescent="0.25">
      <c r="A6463" s="64" t="s">
        <v>16842</v>
      </c>
      <c r="B6463" s="64" t="s">
        <v>8658</v>
      </c>
      <c r="O6463" t="s">
        <v>17213</v>
      </c>
      <c r="P6463" s="64" t="s">
        <v>31</v>
      </c>
    </row>
    <row r="6464" spans="1:16" x14ac:dyDescent="0.25">
      <c r="A6464" s="64" t="s">
        <v>16843</v>
      </c>
      <c r="B6464" s="64" t="s">
        <v>8681</v>
      </c>
      <c r="O6464" t="s">
        <v>17213</v>
      </c>
      <c r="P6464" s="64" t="s">
        <v>31</v>
      </c>
    </row>
    <row r="6465" spans="1:16" x14ac:dyDescent="0.25">
      <c r="A6465" s="64" t="s">
        <v>16844</v>
      </c>
      <c r="B6465" s="64" t="s">
        <v>8684</v>
      </c>
      <c r="O6465" t="s">
        <v>17213</v>
      </c>
      <c r="P6465" s="64" t="s">
        <v>31</v>
      </c>
    </row>
    <row r="6466" spans="1:16" x14ac:dyDescent="0.25">
      <c r="A6466" s="64" t="s">
        <v>16845</v>
      </c>
      <c r="B6466" s="64" t="s">
        <v>8322</v>
      </c>
      <c r="O6466" t="s">
        <v>17213</v>
      </c>
      <c r="P6466" s="64" t="s">
        <v>31</v>
      </c>
    </row>
    <row r="6467" spans="1:16" x14ac:dyDescent="0.25">
      <c r="A6467" s="64" t="s">
        <v>16846</v>
      </c>
      <c r="B6467" s="64" t="s">
        <v>8325</v>
      </c>
      <c r="O6467" t="s">
        <v>17213</v>
      </c>
      <c r="P6467" s="64" t="s">
        <v>31</v>
      </c>
    </row>
    <row r="6468" spans="1:16" x14ac:dyDescent="0.25">
      <c r="A6468" s="64" t="s">
        <v>16847</v>
      </c>
      <c r="B6468" s="64" t="s">
        <v>8328</v>
      </c>
      <c r="O6468" t="s">
        <v>17213</v>
      </c>
      <c r="P6468" s="64" t="s">
        <v>31</v>
      </c>
    </row>
    <row r="6469" spans="1:16" x14ac:dyDescent="0.25">
      <c r="A6469" s="64" t="s">
        <v>16848</v>
      </c>
      <c r="B6469" s="64" t="s">
        <v>8331</v>
      </c>
      <c r="O6469" t="s">
        <v>17213</v>
      </c>
      <c r="P6469" s="64" t="s">
        <v>31</v>
      </c>
    </row>
    <row r="6470" spans="1:16" x14ac:dyDescent="0.25">
      <c r="A6470" s="64" t="s">
        <v>16849</v>
      </c>
      <c r="B6470" s="64" t="s">
        <v>8334</v>
      </c>
      <c r="O6470" t="s">
        <v>17213</v>
      </c>
      <c r="P6470" s="64" t="s">
        <v>31</v>
      </c>
    </row>
    <row r="6471" spans="1:16" x14ac:dyDescent="0.25">
      <c r="A6471" s="64" t="s">
        <v>16850</v>
      </c>
      <c r="B6471" s="64" t="s">
        <v>8337</v>
      </c>
      <c r="O6471" t="s">
        <v>17213</v>
      </c>
      <c r="P6471" s="64" t="s">
        <v>31</v>
      </c>
    </row>
    <row r="6472" spans="1:16" x14ac:dyDescent="0.25">
      <c r="A6472" s="64" t="s">
        <v>16851</v>
      </c>
      <c r="B6472" s="64" t="s">
        <v>8340</v>
      </c>
      <c r="O6472" t="s">
        <v>17213</v>
      </c>
      <c r="P6472" s="64" t="s">
        <v>31</v>
      </c>
    </row>
    <row r="6473" spans="1:16" x14ac:dyDescent="0.25">
      <c r="A6473" s="64" t="s">
        <v>16852</v>
      </c>
      <c r="B6473" s="64" t="s">
        <v>8343</v>
      </c>
      <c r="O6473" t="s">
        <v>17213</v>
      </c>
      <c r="P6473" s="64" t="s">
        <v>31</v>
      </c>
    </row>
    <row r="6474" spans="1:16" x14ac:dyDescent="0.25">
      <c r="A6474" s="64" t="s">
        <v>16853</v>
      </c>
      <c r="B6474" s="64" t="s">
        <v>8346</v>
      </c>
      <c r="O6474" t="s">
        <v>17213</v>
      </c>
      <c r="P6474" s="64" t="s">
        <v>31</v>
      </c>
    </row>
    <row r="6475" spans="1:16" x14ac:dyDescent="0.25">
      <c r="A6475" s="64" t="s">
        <v>16854</v>
      </c>
      <c r="B6475" s="64" t="s">
        <v>8349</v>
      </c>
      <c r="O6475" t="s">
        <v>17213</v>
      </c>
      <c r="P6475" s="64" t="s">
        <v>31</v>
      </c>
    </row>
    <row r="6476" spans="1:16" x14ac:dyDescent="0.25">
      <c r="A6476" s="64" t="s">
        <v>16855</v>
      </c>
      <c r="B6476" s="64" t="s">
        <v>8352</v>
      </c>
      <c r="O6476" t="s">
        <v>17213</v>
      </c>
      <c r="P6476" s="64" t="s">
        <v>31</v>
      </c>
    </row>
    <row r="6477" spans="1:16" x14ac:dyDescent="0.25">
      <c r="A6477" s="64" t="s">
        <v>16856</v>
      </c>
      <c r="B6477" s="64" t="s">
        <v>8355</v>
      </c>
      <c r="O6477" t="s">
        <v>17213</v>
      </c>
      <c r="P6477" s="64" t="s">
        <v>31</v>
      </c>
    </row>
    <row r="6478" spans="1:16" x14ac:dyDescent="0.25">
      <c r="A6478" s="64" t="s">
        <v>16857</v>
      </c>
      <c r="B6478" s="64" t="s">
        <v>8358</v>
      </c>
      <c r="O6478" t="s">
        <v>17213</v>
      </c>
      <c r="P6478" s="64" t="s">
        <v>31</v>
      </c>
    </row>
    <row r="6479" spans="1:16" x14ac:dyDescent="0.25">
      <c r="A6479" s="64" t="s">
        <v>16858</v>
      </c>
      <c r="B6479" s="64" t="s">
        <v>8361</v>
      </c>
      <c r="O6479" t="s">
        <v>17213</v>
      </c>
      <c r="P6479" s="64" t="s">
        <v>31</v>
      </c>
    </row>
    <row r="6480" spans="1:16" x14ac:dyDescent="0.25">
      <c r="A6480" s="64" t="s">
        <v>16859</v>
      </c>
      <c r="B6480" s="64" t="s">
        <v>8403</v>
      </c>
      <c r="O6480" t="s">
        <v>17213</v>
      </c>
      <c r="P6480" s="64" t="s">
        <v>31</v>
      </c>
    </row>
    <row r="6481" spans="1:16" x14ac:dyDescent="0.25">
      <c r="A6481" s="64" t="s">
        <v>16860</v>
      </c>
      <c r="B6481" s="64" t="s">
        <v>8406</v>
      </c>
      <c r="O6481" t="s">
        <v>17213</v>
      </c>
      <c r="P6481" s="64" t="s">
        <v>31</v>
      </c>
    </row>
    <row r="6482" spans="1:16" x14ac:dyDescent="0.25">
      <c r="A6482" s="64" t="s">
        <v>16861</v>
      </c>
      <c r="B6482" s="64" t="s">
        <v>8409</v>
      </c>
      <c r="O6482" t="s">
        <v>17213</v>
      </c>
      <c r="P6482" s="64" t="s">
        <v>31</v>
      </c>
    </row>
    <row r="6483" spans="1:16" x14ac:dyDescent="0.25">
      <c r="A6483" s="64" t="s">
        <v>16862</v>
      </c>
      <c r="B6483" s="64" t="s">
        <v>8412</v>
      </c>
      <c r="O6483" t="s">
        <v>17213</v>
      </c>
      <c r="P6483" s="64" t="s">
        <v>31</v>
      </c>
    </row>
    <row r="6484" spans="1:16" x14ac:dyDescent="0.25">
      <c r="A6484" s="64" t="s">
        <v>16863</v>
      </c>
      <c r="B6484" s="64" t="s">
        <v>8415</v>
      </c>
      <c r="O6484" t="s">
        <v>17213</v>
      </c>
      <c r="P6484" s="64" t="s">
        <v>31</v>
      </c>
    </row>
    <row r="6485" spans="1:16" x14ac:dyDescent="0.25">
      <c r="A6485" s="64" t="s">
        <v>16864</v>
      </c>
      <c r="B6485" s="64" t="s">
        <v>8418</v>
      </c>
      <c r="O6485" t="s">
        <v>17213</v>
      </c>
      <c r="P6485" s="64" t="s">
        <v>31</v>
      </c>
    </row>
    <row r="6486" spans="1:16" x14ac:dyDescent="0.25">
      <c r="A6486" s="64" t="s">
        <v>16865</v>
      </c>
      <c r="B6486" s="64" t="s">
        <v>8424</v>
      </c>
      <c r="O6486" t="s">
        <v>17213</v>
      </c>
      <c r="P6486" s="64" t="s">
        <v>31</v>
      </c>
    </row>
    <row r="6487" spans="1:16" x14ac:dyDescent="0.25">
      <c r="A6487" s="64" t="s">
        <v>16866</v>
      </c>
      <c r="B6487" s="64" t="s">
        <v>8427</v>
      </c>
      <c r="O6487" t="s">
        <v>17213</v>
      </c>
      <c r="P6487" s="64" t="s">
        <v>31</v>
      </c>
    </row>
    <row r="6488" spans="1:16" x14ac:dyDescent="0.25">
      <c r="A6488" s="64" t="s">
        <v>16867</v>
      </c>
      <c r="B6488" s="64" t="s">
        <v>8430</v>
      </c>
      <c r="O6488" t="s">
        <v>17213</v>
      </c>
      <c r="P6488" s="64" t="s">
        <v>31</v>
      </c>
    </row>
    <row r="6489" spans="1:16" x14ac:dyDescent="0.25">
      <c r="A6489" s="64" t="s">
        <v>16868</v>
      </c>
      <c r="B6489" s="64" t="s">
        <v>8433</v>
      </c>
      <c r="O6489" t="s">
        <v>17213</v>
      </c>
      <c r="P6489" s="64" t="s">
        <v>31</v>
      </c>
    </row>
    <row r="6490" spans="1:16" x14ac:dyDescent="0.25">
      <c r="A6490" s="64" t="s">
        <v>16869</v>
      </c>
      <c r="B6490" s="64" t="s">
        <v>8436</v>
      </c>
      <c r="O6490" t="s">
        <v>17213</v>
      </c>
      <c r="P6490" s="64" t="s">
        <v>31</v>
      </c>
    </row>
    <row r="6491" spans="1:16" x14ac:dyDescent="0.25">
      <c r="A6491" s="64" t="s">
        <v>16870</v>
      </c>
      <c r="B6491" s="64" t="s">
        <v>8439</v>
      </c>
      <c r="O6491" t="s">
        <v>17213</v>
      </c>
      <c r="P6491" s="64" t="s">
        <v>31</v>
      </c>
    </row>
    <row r="6492" spans="1:16" x14ac:dyDescent="0.25">
      <c r="A6492" s="64" t="s">
        <v>16871</v>
      </c>
      <c r="B6492" s="64" t="s">
        <v>33</v>
      </c>
      <c r="O6492" t="s">
        <v>17214</v>
      </c>
      <c r="P6492" s="64" t="s">
        <v>33</v>
      </c>
    </row>
    <row r="6493" spans="1:16" x14ac:dyDescent="0.25">
      <c r="A6493" s="64" t="s">
        <v>16872</v>
      </c>
      <c r="B6493" s="64" t="s">
        <v>8687</v>
      </c>
      <c r="O6493" t="s">
        <v>17213</v>
      </c>
      <c r="P6493" s="64" t="s">
        <v>31</v>
      </c>
    </row>
    <row r="6494" spans="1:16" x14ac:dyDescent="0.25">
      <c r="A6494" s="64" t="s">
        <v>16873</v>
      </c>
      <c r="B6494" s="64" t="s">
        <v>8696</v>
      </c>
      <c r="O6494" t="s">
        <v>17213</v>
      </c>
      <c r="P6494" s="64" t="s">
        <v>31</v>
      </c>
    </row>
    <row r="6495" spans="1:16" x14ac:dyDescent="0.25">
      <c r="A6495" s="64" t="s">
        <v>16874</v>
      </c>
      <c r="B6495" s="64" t="s">
        <v>8442</v>
      </c>
      <c r="O6495" t="s">
        <v>17213</v>
      </c>
      <c r="P6495" s="64" t="s">
        <v>31</v>
      </c>
    </row>
    <row r="6496" spans="1:16" x14ac:dyDescent="0.25">
      <c r="A6496" s="64" t="s">
        <v>16875</v>
      </c>
      <c r="B6496" s="64" t="s">
        <v>8445</v>
      </c>
      <c r="O6496" t="s">
        <v>17213</v>
      </c>
      <c r="P6496" s="64" t="s">
        <v>31</v>
      </c>
    </row>
    <row r="6497" spans="1:16" x14ac:dyDescent="0.25">
      <c r="A6497" s="64" t="s">
        <v>16876</v>
      </c>
      <c r="B6497" s="64" t="s">
        <v>8448</v>
      </c>
      <c r="O6497" t="s">
        <v>17213</v>
      </c>
      <c r="P6497" s="64" t="s">
        <v>31</v>
      </c>
    </row>
    <row r="6498" spans="1:16" x14ac:dyDescent="0.25">
      <c r="A6498" s="64" t="s">
        <v>16877</v>
      </c>
      <c r="B6498" s="64" t="s">
        <v>8451</v>
      </c>
      <c r="O6498" t="s">
        <v>17213</v>
      </c>
      <c r="P6498" s="64" t="s">
        <v>31</v>
      </c>
    </row>
    <row r="6499" spans="1:16" x14ac:dyDescent="0.25">
      <c r="A6499" s="64" t="s">
        <v>16878</v>
      </c>
      <c r="B6499" s="64" t="s">
        <v>8454</v>
      </c>
      <c r="O6499" t="s">
        <v>17213</v>
      </c>
      <c r="P6499" s="64" t="s">
        <v>31</v>
      </c>
    </row>
    <row r="6500" spans="1:16" x14ac:dyDescent="0.25">
      <c r="A6500" s="64" t="s">
        <v>16879</v>
      </c>
      <c r="B6500" s="64" t="s">
        <v>8457</v>
      </c>
      <c r="O6500" t="s">
        <v>17213</v>
      </c>
      <c r="P6500" s="64" t="s">
        <v>31</v>
      </c>
    </row>
    <row r="6501" spans="1:16" x14ac:dyDescent="0.25">
      <c r="A6501" s="64" t="s">
        <v>16880</v>
      </c>
      <c r="B6501" s="64" t="s">
        <v>8460</v>
      </c>
      <c r="O6501" t="s">
        <v>17213</v>
      </c>
      <c r="P6501" s="64" t="s">
        <v>31</v>
      </c>
    </row>
    <row r="6502" spans="1:16" x14ac:dyDescent="0.25">
      <c r="A6502" s="64" t="s">
        <v>16881</v>
      </c>
      <c r="B6502" s="64" t="s">
        <v>8463</v>
      </c>
      <c r="O6502" t="s">
        <v>17213</v>
      </c>
      <c r="P6502" s="64" t="s">
        <v>31</v>
      </c>
    </row>
    <row r="6503" spans="1:16" x14ac:dyDescent="0.25">
      <c r="A6503" s="64" t="s">
        <v>16882</v>
      </c>
      <c r="B6503" s="64" t="s">
        <v>8466</v>
      </c>
      <c r="O6503" t="s">
        <v>17213</v>
      </c>
      <c r="P6503" s="64" t="s">
        <v>31</v>
      </c>
    </row>
    <row r="6504" spans="1:16" x14ac:dyDescent="0.25">
      <c r="A6504" s="64" t="s">
        <v>16883</v>
      </c>
      <c r="B6504" s="64" t="s">
        <v>8469</v>
      </c>
      <c r="O6504" t="s">
        <v>17213</v>
      </c>
      <c r="P6504" s="64" t="s">
        <v>31</v>
      </c>
    </row>
    <row r="6505" spans="1:16" x14ac:dyDescent="0.25">
      <c r="A6505" s="64" t="s">
        <v>16884</v>
      </c>
      <c r="B6505" s="64" t="s">
        <v>8472</v>
      </c>
      <c r="O6505" t="s">
        <v>17213</v>
      </c>
      <c r="P6505" s="64" t="s">
        <v>31</v>
      </c>
    </row>
    <row r="6506" spans="1:16" x14ac:dyDescent="0.25">
      <c r="A6506" s="64" t="s">
        <v>16885</v>
      </c>
      <c r="B6506" s="64" t="s">
        <v>8475</v>
      </c>
      <c r="O6506" t="s">
        <v>17213</v>
      </c>
      <c r="P6506" s="64" t="s">
        <v>31</v>
      </c>
    </row>
    <row r="6507" spans="1:16" x14ac:dyDescent="0.25">
      <c r="A6507" s="64" t="s">
        <v>16886</v>
      </c>
      <c r="B6507" s="64" t="s">
        <v>8478</v>
      </c>
      <c r="O6507" t="s">
        <v>17213</v>
      </c>
      <c r="P6507" s="64" t="s">
        <v>31</v>
      </c>
    </row>
    <row r="6508" spans="1:16" x14ac:dyDescent="0.25">
      <c r="A6508" s="64" t="s">
        <v>16887</v>
      </c>
      <c r="B6508" s="64" t="s">
        <v>8481</v>
      </c>
      <c r="O6508" t="s">
        <v>17213</v>
      </c>
      <c r="P6508" s="64" t="s">
        <v>31</v>
      </c>
    </row>
    <row r="6509" spans="1:16" x14ac:dyDescent="0.25">
      <c r="A6509" s="64" t="s">
        <v>16888</v>
      </c>
      <c r="B6509" s="64" t="s">
        <v>8677</v>
      </c>
      <c r="O6509" t="s">
        <v>17213</v>
      </c>
      <c r="P6509" s="64" t="s">
        <v>31</v>
      </c>
    </row>
    <row r="6510" spans="1:16" x14ac:dyDescent="0.25">
      <c r="A6510" s="64" t="s">
        <v>16889</v>
      </c>
      <c r="B6510" s="64" t="s">
        <v>8290</v>
      </c>
      <c r="O6510" t="s">
        <v>17213</v>
      </c>
      <c r="P6510" s="64" t="s">
        <v>31</v>
      </c>
    </row>
    <row r="6511" spans="1:16" x14ac:dyDescent="0.25">
      <c r="A6511" s="64" t="s">
        <v>16890</v>
      </c>
      <c r="B6511" s="64" t="s">
        <v>8293</v>
      </c>
      <c r="O6511" t="s">
        <v>17213</v>
      </c>
      <c r="P6511" s="64" t="s">
        <v>31</v>
      </c>
    </row>
    <row r="6512" spans="1:16" x14ac:dyDescent="0.25">
      <c r="A6512" s="64" t="s">
        <v>16891</v>
      </c>
      <c r="B6512" s="64" t="s">
        <v>8296</v>
      </c>
      <c r="O6512" t="s">
        <v>17213</v>
      </c>
      <c r="P6512" s="64" t="s">
        <v>31</v>
      </c>
    </row>
    <row r="6513" spans="1:16" x14ac:dyDescent="0.25">
      <c r="A6513" s="64" t="s">
        <v>16892</v>
      </c>
      <c r="B6513" s="64" t="s">
        <v>8299</v>
      </c>
      <c r="O6513" t="s">
        <v>17213</v>
      </c>
      <c r="P6513" s="64" t="s">
        <v>31</v>
      </c>
    </row>
    <row r="6514" spans="1:16" x14ac:dyDescent="0.25">
      <c r="A6514" s="64" t="s">
        <v>16893</v>
      </c>
      <c r="B6514" s="64" t="s">
        <v>8302</v>
      </c>
      <c r="O6514" t="s">
        <v>17213</v>
      </c>
      <c r="P6514" s="64" t="s">
        <v>31</v>
      </c>
    </row>
    <row r="6515" spans="1:16" x14ac:dyDescent="0.25">
      <c r="A6515" s="64" t="s">
        <v>16894</v>
      </c>
      <c r="B6515" s="64" t="s">
        <v>8307</v>
      </c>
      <c r="O6515" t="s">
        <v>17213</v>
      </c>
      <c r="P6515" s="64" t="s">
        <v>31</v>
      </c>
    </row>
    <row r="6516" spans="1:16" x14ac:dyDescent="0.25">
      <c r="A6516" s="64" t="s">
        <v>16895</v>
      </c>
      <c r="B6516" s="64" t="s">
        <v>8310</v>
      </c>
      <c r="O6516" t="s">
        <v>17213</v>
      </c>
      <c r="P6516" s="64" t="s">
        <v>31</v>
      </c>
    </row>
    <row r="6517" spans="1:16" x14ac:dyDescent="0.25">
      <c r="A6517" s="64" t="s">
        <v>16896</v>
      </c>
      <c r="B6517" s="64" t="s">
        <v>8313</v>
      </c>
      <c r="O6517" t="s">
        <v>17213</v>
      </c>
      <c r="P6517" s="64" t="s">
        <v>31</v>
      </c>
    </row>
    <row r="6518" spans="1:16" x14ac:dyDescent="0.25">
      <c r="A6518" s="64" t="s">
        <v>16897</v>
      </c>
      <c r="B6518" s="64" t="s">
        <v>8316</v>
      </c>
      <c r="O6518" t="s">
        <v>17213</v>
      </c>
      <c r="P6518" s="64" t="s">
        <v>31</v>
      </c>
    </row>
    <row r="6519" spans="1:16" x14ac:dyDescent="0.25">
      <c r="A6519" s="64" t="s">
        <v>16898</v>
      </c>
      <c r="B6519" s="64" t="s">
        <v>8319</v>
      </c>
      <c r="O6519" t="s">
        <v>17213</v>
      </c>
      <c r="P6519" s="64" t="s">
        <v>31</v>
      </c>
    </row>
    <row r="6520" spans="1:16" x14ac:dyDescent="0.25">
      <c r="A6520" s="64" t="s">
        <v>16899</v>
      </c>
      <c r="B6520" s="64" t="s">
        <v>8421</v>
      </c>
      <c r="O6520" t="s">
        <v>17213</v>
      </c>
      <c r="P6520" s="64" t="s">
        <v>31</v>
      </c>
    </row>
    <row r="6521" spans="1:16" x14ac:dyDescent="0.25">
      <c r="A6521" s="64" t="s">
        <v>16900</v>
      </c>
      <c r="B6521" s="64" t="s">
        <v>35</v>
      </c>
      <c r="O6521" t="s">
        <v>17215</v>
      </c>
      <c r="P6521" s="64" t="s">
        <v>35</v>
      </c>
    </row>
    <row r="6522" spans="1:16" x14ac:dyDescent="0.25">
      <c r="A6522" s="64" t="s">
        <v>16901</v>
      </c>
      <c r="B6522" s="64" t="s">
        <v>8690</v>
      </c>
      <c r="O6522" t="s">
        <v>17213</v>
      </c>
      <c r="P6522" s="64" t="s">
        <v>31</v>
      </c>
    </row>
    <row r="6523" spans="1:16" x14ac:dyDescent="0.25">
      <c r="A6523" s="64" t="s">
        <v>16902</v>
      </c>
      <c r="B6523" s="64" t="s">
        <v>8484</v>
      </c>
      <c r="O6523" t="s">
        <v>17213</v>
      </c>
      <c r="P6523" s="64" t="s">
        <v>31</v>
      </c>
    </row>
    <row r="6524" spans="1:16" x14ac:dyDescent="0.25">
      <c r="A6524" s="64" t="s">
        <v>16903</v>
      </c>
      <c r="B6524" s="64" t="s">
        <v>8487</v>
      </c>
      <c r="O6524" t="s">
        <v>17213</v>
      </c>
      <c r="P6524" s="64" t="s">
        <v>31</v>
      </c>
    </row>
    <row r="6525" spans="1:16" x14ac:dyDescent="0.25">
      <c r="A6525" s="64" t="s">
        <v>16904</v>
      </c>
      <c r="B6525" s="64" t="s">
        <v>8493</v>
      </c>
      <c r="O6525" t="s">
        <v>17213</v>
      </c>
      <c r="P6525" s="64" t="s">
        <v>31</v>
      </c>
    </row>
    <row r="6526" spans="1:16" x14ac:dyDescent="0.25">
      <c r="A6526" s="64" t="s">
        <v>16905</v>
      </c>
      <c r="B6526" s="64" t="s">
        <v>8496</v>
      </c>
      <c r="O6526" t="s">
        <v>17213</v>
      </c>
      <c r="P6526" s="64" t="s">
        <v>31</v>
      </c>
    </row>
    <row r="6527" spans="1:16" x14ac:dyDescent="0.25">
      <c r="A6527" s="64" t="s">
        <v>16906</v>
      </c>
      <c r="B6527" s="64" t="s">
        <v>8499</v>
      </c>
      <c r="O6527" t="s">
        <v>17213</v>
      </c>
      <c r="P6527" s="64" t="s">
        <v>31</v>
      </c>
    </row>
    <row r="6528" spans="1:16" x14ac:dyDescent="0.25">
      <c r="A6528" s="64" t="s">
        <v>16907</v>
      </c>
      <c r="B6528" s="64" t="s">
        <v>8502</v>
      </c>
      <c r="O6528" t="s">
        <v>17213</v>
      </c>
      <c r="P6528" s="64" t="s">
        <v>31</v>
      </c>
    </row>
    <row r="6529" spans="1:16" x14ac:dyDescent="0.25">
      <c r="A6529" s="64" t="s">
        <v>16908</v>
      </c>
      <c r="B6529" s="64" t="s">
        <v>8505</v>
      </c>
      <c r="O6529" t="s">
        <v>17213</v>
      </c>
      <c r="P6529" s="64" t="s">
        <v>31</v>
      </c>
    </row>
    <row r="6530" spans="1:16" x14ac:dyDescent="0.25">
      <c r="A6530" s="64" t="s">
        <v>16909</v>
      </c>
      <c r="B6530" s="64" t="s">
        <v>8508</v>
      </c>
      <c r="O6530" t="s">
        <v>17213</v>
      </c>
      <c r="P6530" s="64" t="s">
        <v>31</v>
      </c>
    </row>
    <row r="6531" spans="1:16" x14ac:dyDescent="0.25">
      <c r="A6531" s="64" t="s">
        <v>16910</v>
      </c>
      <c r="B6531" s="64" t="s">
        <v>8511</v>
      </c>
      <c r="O6531" t="s">
        <v>17213</v>
      </c>
      <c r="P6531" s="64" t="s">
        <v>31</v>
      </c>
    </row>
    <row r="6532" spans="1:16" x14ac:dyDescent="0.25">
      <c r="A6532" s="64" t="s">
        <v>16911</v>
      </c>
      <c r="B6532" s="64" t="s">
        <v>8514</v>
      </c>
      <c r="O6532" t="s">
        <v>17213</v>
      </c>
      <c r="P6532" s="64" t="s">
        <v>31</v>
      </c>
    </row>
    <row r="6533" spans="1:16" x14ac:dyDescent="0.25">
      <c r="A6533" s="64" t="s">
        <v>16912</v>
      </c>
      <c r="B6533" s="64" t="s">
        <v>8517</v>
      </c>
      <c r="O6533" t="s">
        <v>17213</v>
      </c>
      <c r="P6533" s="64" t="s">
        <v>31</v>
      </c>
    </row>
    <row r="6534" spans="1:16" x14ac:dyDescent="0.25">
      <c r="A6534" s="64" t="s">
        <v>16913</v>
      </c>
      <c r="B6534" s="64" t="s">
        <v>8520</v>
      </c>
      <c r="O6534" t="s">
        <v>17213</v>
      </c>
      <c r="P6534" s="64" t="s">
        <v>31</v>
      </c>
    </row>
    <row r="6535" spans="1:16" x14ac:dyDescent="0.25">
      <c r="A6535" s="64" t="s">
        <v>16914</v>
      </c>
      <c r="B6535" s="64" t="s">
        <v>8523</v>
      </c>
      <c r="O6535" t="s">
        <v>17213</v>
      </c>
      <c r="P6535" s="64" t="s">
        <v>31</v>
      </c>
    </row>
    <row r="6536" spans="1:16" x14ac:dyDescent="0.25">
      <c r="A6536" s="64" t="s">
        <v>16915</v>
      </c>
      <c r="B6536" s="64" t="s">
        <v>8526</v>
      </c>
      <c r="O6536" t="s">
        <v>17213</v>
      </c>
      <c r="P6536" s="64" t="s">
        <v>31</v>
      </c>
    </row>
    <row r="6537" spans="1:16" x14ac:dyDescent="0.25">
      <c r="A6537" s="64" t="s">
        <v>16916</v>
      </c>
      <c r="B6537" s="64" t="s">
        <v>8529</v>
      </c>
      <c r="O6537" t="s">
        <v>17213</v>
      </c>
      <c r="P6537" s="64" t="s">
        <v>31</v>
      </c>
    </row>
    <row r="6538" spans="1:16" x14ac:dyDescent="0.25">
      <c r="A6538" s="64" t="s">
        <v>16917</v>
      </c>
      <c r="B6538" s="64" t="s">
        <v>8532</v>
      </c>
      <c r="O6538" t="s">
        <v>17213</v>
      </c>
      <c r="P6538" s="64" t="s">
        <v>31</v>
      </c>
    </row>
    <row r="6539" spans="1:16" x14ac:dyDescent="0.25">
      <c r="A6539" s="64" t="s">
        <v>16918</v>
      </c>
      <c r="B6539" s="64" t="s">
        <v>8535</v>
      </c>
      <c r="O6539" t="s">
        <v>17213</v>
      </c>
      <c r="P6539" s="64" t="s">
        <v>31</v>
      </c>
    </row>
    <row r="6540" spans="1:16" x14ac:dyDescent="0.25">
      <c r="A6540" s="64" t="s">
        <v>16919</v>
      </c>
      <c r="B6540" s="64" t="s">
        <v>8538</v>
      </c>
      <c r="O6540" t="s">
        <v>17213</v>
      </c>
      <c r="P6540" s="64" t="s">
        <v>31</v>
      </c>
    </row>
    <row r="6541" spans="1:16" x14ac:dyDescent="0.25">
      <c r="A6541" s="64" t="s">
        <v>16920</v>
      </c>
      <c r="B6541" s="64" t="s">
        <v>8541</v>
      </c>
      <c r="O6541" t="s">
        <v>17213</v>
      </c>
      <c r="P6541" s="64" t="s">
        <v>31</v>
      </c>
    </row>
    <row r="6542" spans="1:16" x14ac:dyDescent="0.25">
      <c r="A6542" s="64" t="s">
        <v>16921</v>
      </c>
      <c r="B6542" s="64" t="s">
        <v>8544</v>
      </c>
      <c r="O6542" t="s">
        <v>17213</v>
      </c>
      <c r="P6542" s="64" t="s">
        <v>31</v>
      </c>
    </row>
    <row r="6543" spans="1:16" x14ac:dyDescent="0.25">
      <c r="A6543" s="64" t="s">
        <v>16922</v>
      </c>
      <c r="B6543" s="64" t="s">
        <v>8005</v>
      </c>
      <c r="O6543" t="s">
        <v>17213</v>
      </c>
      <c r="P6543" s="64" t="s">
        <v>31</v>
      </c>
    </row>
    <row r="6544" spans="1:16" x14ac:dyDescent="0.25">
      <c r="A6544" s="64" t="s">
        <v>16923</v>
      </c>
      <c r="B6544" s="64" t="s">
        <v>8009</v>
      </c>
      <c r="O6544" t="s">
        <v>17213</v>
      </c>
      <c r="P6544" s="64" t="s">
        <v>31</v>
      </c>
    </row>
    <row r="6545" spans="1:16" x14ac:dyDescent="0.25">
      <c r="A6545" s="64" t="s">
        <v>16924</v>
      </c>
      <c r="B6545" s="64" t="s">
        <v>8012</v>
      </c>
      <c r="O6545" t="s">
        <v>17213</v>
      </c>
      <c r="P6545" s="64" t="s">
        <v>31</v>
      </c>
    </row>
    <row r="6546" spans="1:16" x14ac:dyDescent="0.25">
      <c r="A6546" s="64" t="s">
        <v>16925</v>
      </c>
      <c r="B6546" s="64" t="s">
        <v>8001</v>
      </c>
      <c r="O6546" t="s">
        <v>17213</v>
      </c>
      <c r="P6546" s="64" t="s">
        <v>31</v>
      </c>
    </row>
    <row r="6547" spans="1:16" x14ac:dyDescent="0.25">
      <c r="A6547" s="64" t="s">
        <v>16926</v>
      </c>
      <c r="B6547" s="64" t="s">
        <v>8015</v>
      </c>
      <c r="O6547" t="s">
        <v>17213</v>
      </c>
      <c r="P6547" s="64" t="s">
        <v>31</v>
      </c>
    </row>
    <row r="6548" spans="1:16" x14ac:dyDescent="0.25">
      <c r="A6548" s="64" t="s">
        <v>16927</v>
      </c>
      <c r="B6548" s="64" t="s">
        <v>39</v>
      </c>
      <c r="O6548" t="s">
        <v>17216</v>
      </c>
      <c r="P6548" s="64" t="s">
        <v>39</v>
      </c>
    </row>
    <row r="6549" spans="1:16" x14ac:dyDescent="0.25">
      <c r="A6549" s="64" t="s">
        <v>16928</v>
      </c>
      <c r="B6549" s="64" t="s">
        <v>8018</v>
      </c>
      <c r="O6549" t="s">
        <v>17213</v>
      </c>
      <c r="P6549" s="64" t="s">
        <v>31</v>
      </c>
    </row>
    <row r="6550" spans="1:16" x14ac:dyDescent="0.25">
      <c r="A6550" s="64" t="s">
        <v>16929</v>
      </c>
      <c r="B6550" s="64" t="s">
        <v>8021</v>
      </c>
      <c r="O6550" t="s">
        <v>17213</v>
      </c>
      <c r="P6550" s="64" t="s">
        <v>31</v>
      </c>
    </row>
    <row r="6551" spans="1:16" x14ac:dyDescent="0.25">
      <c r="A6551" s="64" t="s">
        <v>16930</v>
      </c>
      <c r="B6551" s="64" t="s">
        <v>8024</v>
      </c>
      <c r="O6551" t="s">
        <v>17213</v>
      </c>
      <c r="P6551" s="64" t="s">
        <v>31</v>
      </c>
    </row>
    <row r="6552" spans="1:16" x14ac:dyDescent="0.25">
      <c r="A6552" s="64" t="s">
        <v>16931</v>
      </c>
      <c r="B6552" s="64" t="s">
        <v>8215</v>
      </c>
      <c r="O6552" t="s">
        <v>17213</v>
      </c>
      <c r="P6552" s="64" t="s">
        <v>31</v>
      </c>
    </row>
    <row r="6553" spans="1:16" x14ac:dyDescent="0.25">
      <c r="A6553" s="64" t="s">
        <v>16932</v>
      </c>
      <c r="B6553" s="64" t="s">
        <v>8218</v>
      </c>
      <c r="O6553" t="s">
        <v>17213</v>
      </c>
      <c r="P6553" s="64" t="s">
        <v>31</v>
      </c>
    </row>
    <row r="6554" spans="1:16" x14ac:dyDescent="0.25">
      <c r="A6554" s="64" t="s">
        <v>16933</v>
      </c>
      <c r="B6554" s="64" t="s">
        <v>8027</v>
      </c>
      <c r="O6554" t="s">
        <v>17213</v>
      </c>
      <c r="P6554" s="64" t="s">
        <v>31</v>
      </c>
    </row>
    <row r="6555" spans="1:16" x14ac:dyDescent="0.25">
      <c r="A6555" s="64" t="s">
        <v>16934</v>
      </c>
      <c r="B6555" s="64" t="s">
        <v>8030</v>
      </c>
      <c r="O6555" t="s">
        <v>17213</v>
      </c>
      <c r="P6555" s="64" t="s">
        <v>31</v>
      </c>
    </row>
    <row r="6556" spans="1:16" x14ac:dyDescent="0.25">
      <c r="A6556" s="64" t="s">
        <v>16935</v>
      </c>
      <c r="B6556" s="64" t="s">
        <v>8664</v>
      </c>
      <c r="O6556" t="s">
        <v>17217</v>
      </c>
      <c r="P6556" s="64" t="s">
        <v>8664</v>
      </c>
    </row>
    <row r="6557" spans="1:16" x14ac:dyDescent="0.25">
      <c r="A6557" s="64" t="s">
        <v>16936</v>
      </c>
      <c r="B6557" s="64" t="s">
        <v>8221</v>
      </c>
      <c r="O6557" t="s">
        <v>17213</v>
      </c>
      <c r="P6557" s="64" t="s">
        <v>31</v>
      </c>
    </row>
    <row r="6558" spans="1:16" x14ac:dyDescent="0.25">
      <c r="A6558" s="64" t="s">
        <v>16937</v>
      </c>
      <c r="B6558" s="64" t="s">
        <v>8224</v>
      </c>
      <c r="O6558" t="s">
        <v>17213</v>
      </c>
      <c r="P6558" s="64" t="s">
        <v>31</v>
      </c>
    </row>
    <row r="6559" spans="1:16" x14ac:dyDescent="0.25">
      <c r="A6559" s="64" t="s">
        <v>16938</v>
      </c>
      <c r="B6559" s="64" t="s">
        <v>8227</v>
      </c>
      <c r="O6559" t="s">
        <v>17213</v>
      </c>
      <c r="P6559" s="64" t="s">
        <v>31</v>
      </c>
    </row>
    <row r="6560" spans="1:16" x14ac:dyDescent="0.25">
      <c r="A6560" s="64" t="s">
        <v>16939</v>
      </c>
      <c r="B6560" s="64" t="s">
        <v>8230</v>
      </c>
      <c r="O6560" t="s">
        <v>17213</v>
      </c>
      <c r="P6560" s="64" t="s">
        <v>31</v>
      </c>
    </row>
    <row r="6561" spans="1:16" x14ac:dyDescent="0.25">
      <c r="A6561" s="64" t="s">
        <v>16940</v>
      </c>
      <c r="B6561" s="64" t="s">
        <v>8233</v>
      </c>
      <c r="O6561" t="s">
        <v>17213</v>
      </c>
      <c r="P6561" s="64" t="s">
        <v>31</v>
      </c>
    </row>
    <row r="6562" spans="1:16" x14ac:dyDescent="0.25">
      <c r="A6562" s="64" t="s">
        <v>16941</v>
      </c>
      <c r="B6562" s="64" t="s">
        <v>8236</v>
      </c>
      <c r="O6562" t="s">
        <v>17213</v>
      </c>
      <c r="P6562" s="64" t="s">
        <v>31</v>
      </c>
    </row>
    <row r="6563" spans="1:16" x14ac:dyDescent="0.25">
      <c r="A6563" s="64" t="s">
        <v>16942</v>
      </c>
      <c r="B6563" s="64" t="s">
        <v>8239</v>
      </c>
      <c r="O6563" t="s">
        <v>17213</v>
      </c>
      <c r="P6563" s="64" t="s">
        <v>31</v>
      </c>
    </row>
    <row r="6564" spans="1:16" x14ac:dyDescent="0.25">
      <c r="A6564" s="64" t="s">
        <v>16943</v>
      </c>
      <c r="B6564" s="64" t="s">
        <v>8242</v>
      </c>
      <c r="O6564" t="s">
        <v>17213</v>
      </c>
      <c r="P6564" s="64" t="s">
        <v>31</v>
      </c>
    </row>
    <row r="6565" spans="1:16" x14ac:dyDescent="0.25">
      <c r="A6565" s="64" t="s">
        <v>16944</v>
      </c>
      <c r="B6565" s="64" t="s">
        <v>8245</v>
      </c>
      <c r="O6565" t="s">
        <v>17213</v>
      </c>
      <c r="P6565" s="64" t="s">
        <v>31</v>
      </c>
    </row>
    <row r="6566" spans="1:16" x14ac:dyDescent="0.25">
      <c r="A6566" s="64" t="s">
        <v>16945</v>
      </c>
      <c r="B6566" s="64" t="s">
        <v>8248</v>
      </c>
      <c r="O6566" t="s">
        <v>17213</v>
      </c>
      <c r="P6566" s="64" t="s">
        <v>31</v>
      </c>
    </row>
    <row r="6567" spans="1:16" x14ac:dyDescent="0.25">
      <c r="A6567" s="64" t="s">
        <v>16946</v>
      </c>
      <c r="B6567" s="64" t="s">
        <v>8251</v>
      </c>
      <c r="O6567" t="s">
        <v>17213</v>
      </c>
      <c r="P6567" s="64" t="s">
        <v>31</v>
      </c>
    </row>
    <row r="6568" spans="1:16" x14ac:dyDescent="0.25">
      <c r="A6568" s="64" t="s">
        <v>16947</v>
      </c>
      <c r="B6568" s="64" t="s">
        <v>8254</v>
      </c>
      <c r="O6568" t="s">
        <v>17213</v>
      </c>
      <c r="P6568" s="64" t="s">
        <v>31</v>
      </c>
    </row>
    <row r="6569" spans="1:16" x14ac:dyDescent="0.25">
      <c r="A6569" s="64" t="s">
        <v>16948</v>
      </c>
      <c r="B6569" s="64" t="s">
        <v>8257</v>
      </c>
      <c r="O6569" t="s">
        <v>17213</v>
      </c>
      <c r="P6569" s="64" t="s">
        <v>31</v>
      </c>
    </row>
    <row r="6570" spans="1:16" x14ac:dyDescent="0.25">
      <c r="A6570" s="64" t="s">
        <v>16949</v>
      </c>
      <c r="B6570" s="64" t="s">
        <v>8260</v>
      </c>
      <c r="O6570" t="s">
        <v>17213</v>
      </c>
      <c r="P6570" s="64" t="s">
        <v>31</v>
      </c>
    </row>
    <row r="6571" spans="1:16" x14ac:dyDescent="0.25">
      <c r="A6571" s="64" t="s">
        <v>16950</v>
      </c>
      <c r="B6571" s="64" t="s">
        <v>8263</v>
      </c>
      <c r="O6571" t="s">
        <v>17213</v>
      </c>
      <c r="P6571" s="64" t="s">
        <v>31</v>
      </c>
    </row>
    <row r="6572" spans="1:16" x14ac:dyDescent="0.25">
      <c r="A6572" s="64" t="s">
        <v>16951</v>
      </c>
      <c r="B6572" s="64" t="s">
        <v>8266</v>
      </c>
      <c r="O6572" t="s">
        <v>17213</v>
      </c>
      <c r="P6572" s="64" t="s">
        <v>31</v>
      </c>
    </row>
    <row r="6573" spans="1:16" x14ac:dyDescent="0.25">
      <c r="A6573" s="64" t="s">
        <v>16952</v>
      </c>
      <c r="B6573" s="64" t="s">
        <v>8269</v>
      </c>
      <c r="O6573" t="s">
        <v>17213</v>
      </c>
      <c r="P6573" s="64" t="s">
        <v>31</v>
      </c>
    </row>
    <row r="6574" spans="1:16" x14ac:dyDescent="0.25">
      <c r="A6574" s="64" t="s">
        <v>16953</v>
      </c>
      <c r="B6574" s="64" t="s">
        <v>8272</v>
      </c>
      <c r="O6574" t="s">
        <v>17213</v>
      </c>
      <c r="P6574" s="64" t="s">
        <v>31</v>
      </c>
    </row>
    <row r="6575" spans="1:16" x14ac:dyDescent="0.25">
      <c r="A6575" s="64" t="s">
        <v>16954</v>
      </c>
      <c r="B6575" s="64" t="s">
        <v>8275</v>
      </c>
      <c r="O6575" t="s">
        <v>17213</v>
      </c>
      <c r="P6575" s="64" t="s">
        <v>31</v>
      </c>
    </row>
    <row r="6576" spans="1:16" x14ac:dyDescent="0.25">
      <c r="A6576" s="64" t="s">
        <v>16955</v>
      </c>
      <c r="B6576" s="64" t="s">
        <v>8278</v>
      </c>
      <c r="O6576" t="s">
        <v>17213</v>
      </c>
      <c r="P6576" s="64" t="s">
        <v>31</v>
      </c>
    </row>
    <row r="6577" spans="1:16" x14ac:dyDescent="0.25">
      <c r="A6577" s="64" t="s">
        <v>16956</v>
      </c>
      <c r="B6577" s="64" t="s">
        <v>8281</v>
      </c>
      <c r="O6577" t="s">
        <v>17213</v>
      </c>
      <c r="P6577" s="64" t="s">
        <v>31</v>
      </c>
    </row>
    <row r="6578" spans="1:16" x14ac:dyDescent="0.25">
      <c r="A6578" s="64" t="s">
        <v>16957</v>
      </c>
      <c r="B6578" s="64" t="s">
        <v>8284</v>
      </c>
      <c r="O6578" t="s">
        <v>17213</v>
      </c>
      <c r="P6578" s="64" t="s">
        <v>31</v>
      </c>
    </row>
    <row r="6579" spans="1:16" x14ac:dyDescent="0.25">
      <c r="A6579" s="64" t="s">
        <v>16958</v>
      </c>
      <c r="B6579" s="64" t="s">
        <v>8287</v>
      </c>
      <c r="O6579" t="s">
        <v>17213</v>
      </c>
      <c r="P6579" s="64" t="s">
        <v>31</v>
      </c>
    </row>
    <row r="6580" spans="1:16" x14ac:dyDescent="0.25">
      <c r="A6580" s="64" t="s">
        <v>16959</v>
      </c>
      <c r="B6580" s="64" t="s">
        <v>8490</v>
      </c>
      <c r="O6580" t="s">
        <v>17213</v>
      </c>
      <c r="P6580" s="64" t="s">
        <v>31</v>
      </c>
    </row>
    <row r="6581" spans="1:16" x14ac:dyDescent="0.25">
      <c r="A6581" s="64" t="s">
        <v>16960</v>
      </c>
      <c r="B6581" s="64" t="s">
        <v>8284</v>
      </c>
      <c r="O6581" t="s">
        <v>17213</v>
      </c>
      <c r="P6581" s="64" t="s">
        <v>31</v>
      </c>
    </row>
    <row r="6582" spans="1:16" x14ac:dyDescent="0.25">
      <c r="A6582" s="64" t="s">
        <v>16961</v>
      </c>
      <c r="B6582" s="64" t="s">
        <v>8033</v>
      </c>
      <c r="O6582" t="s">
        <v>17213</v>
      </c>
      <c r="P6582" s="64" t="s">
        <v>31</v>
      </c>
    </row>
    <row r="6583" spans="1:16" x14ac:dyDescent="0.25">
      <c r="A6583" s="64" t="s">
        <v>16962</v>
      </c>
      <c r="B6583" s="64" t="s">
        <v>8037</v>
      </c>
      <c r="O6583" t="s">
        <v>17213</v>
      </c>
      <c r="P6583" s="64" t="s">
        <v>31</v>
      </c>
    </row>
    <row r="6584" spans="1:16" x14ac:dyDescent="0.25">
      <c r="A6584" s="64" t="s">
        <v>16963</v>
      </c>
      <c r="B6584" s="64" t="s">
        <v>8040</v>
      </c>
      <c r="O6584" t="s">
        <v>17213</v>
      </c>
      <c r="P6584" s="64" t="s">
        <v>31</v>
      </c>
    </row>
    <row r="6585" spans="1:16" x14ac:dyDescent="0.25">
      <c r="A6585" s="64" t="s">
        <v>16964</v>
      </c>
      <c r="B6585" s="64" t="s">
        <v>8043</v>
      </c>
      <c r="O6585" t="s">
        <v>17213</v>
      </c>
      <c r="P6585" s="64" t="s">
        <v>31</v>
      </c>
    </row>
    <row r="6586" spans="1:16" x14ac:dyDescent="0.25">
      <c r="A6586" s="64" t="s">
        <v>16965</v>
      </c>
      <c r="B6586" s="64" t="s">
        <v>8654</v>
      </c>
      <c r="O6586" t="s">
        <v>17213</v>
      </c>
      <c r="P6586" s="64" t="s">
        <v>31</v>
      </c>
    </row>
    <row r="6587" spans="1:16" x14ac:dyDescent="0.25">
      <c r="A6587" s="64" t="s">
        <v>16966</v>
      </c>
      <c r="B6587" s="64" t="s">
        <v>8046</v>
      </c>
      <c r="O6587" t="s">
        <v>17213</v>
      </c>
      <c r="P6587" s="64" t="s">
        <v>31</v>
      </c>
    </row>
    <row r="6588" spans="1:16" x14ac:dyDescent="0.25">
      <c r="A6588" s="64" t="s">
        <v>16967</v>
      </c>
      <c r="B6588" s="64" t="s">
        <v>8049</v>
      </c>
      <c r="O6588" t="s">
        <v>17213</v>
      </c>
      <c r="P6588" s="64" t="s">
        <v>31</v>
      </c>
    </row>
    <row r="6589" spans="1:16" x14ac:dyDescent="0.25">
      <c r="A6589" s="64" t="s">
        <v>16968</v>
      </c>
      <c r="B6589" s="64" t="s">
        <v>31</v>
      </c>
      <c r="O6589" t="s">
        <v>17213</v>
      </c>
      <c r="P6589" s="64" t="s">
        <v>31</v>
      </c>
    </row>
    <row r="6590" spans="1:16" x14ac:dyDescent="0.25">
      <c r="A6590" s="64" t="s">
        <v>16969</v>
      </c>
      <c r="B6590" s="64" t="s">
        <v>8052</v>
      </c>
      <c r="O6590" t="s">
        <v>17213</v>
      </c>
      <c r="P6590" s="64" t="s">
        <v>31</v>
      </c>
    </row>
    <row r="6591" spans="1:16" x14ac:dyDescent="0.25">
      <c r="A6591" s="64" t="s">
        <v>16970</v>
      </c>
      <c r="B6591" s="64" t="s">
        <v>8055</v>
      </c>
      <c r="O6591" t="s">
        <v>17213</v>
      </c>
      <c r="P6591" s="64" t="s">
        <v>31</v>
      </c>
    </row>
    <row r="6592" spans="1:16" x14ac:dyDescent="0.25">
      <c r="A6592" s="64" t="s">
        <v>16971</v>
      </c>
      <c r="B6592" s="64" t="s">
        <v>8058</v>
      </c>
      <c r="O6592" t="s">
        <v>17213</v>
      </c>
      <c r="P6592" s="64" t="s">
        <v>31</v>
      </c>
    </row>
    <row r="6593" spans="1:16" x14ac:dyDescent="0.25">
      <c r="A6593" s="64" t="s">
        <v>16972</v>
      </c>
      <c r="B6593" s="64" t="s">
        <v>8061</v>
      </c>
      <c r="O6593" t="s">
        <v>17213</v>
      </c>
      <c r="P6593" s="64" t="s">
        <v>31</v>
      </c>
    </row>
    <row r="6594" spans="1:16" x14ac:dyDescent="0.25">
      <c r="A6594" s="64" t="s">
        <v>16973</v>
      </c>
      <c r="B6594" s="64" t="s">
        <v>8065</v>
      </c>
      <c r="O6594" t="s">
        <v>17213</v>
      </c>
      <c r="P6594" s="64" t="s">
        <v>31</v>
      </c>
    </row>
    <row r="6595" spans="1:16" x14ac:dyDescent="0.25">
      <c r="A6595" s="64" t="s">
        <v>16974</v>
      </c>
      <c r="B6595" s="64" t="s">
        <v>8068</v>
      </c>
      <c r="O6595" t="s">
        <v>17213</v>
      </c>
      <c r="P6595" s="64" t="s">
        <v>31</v>
      </c>
    </row>
    <row r="6596" spans="1:16" x14ac:dyDescent="0.25">
      <c r="A6596" s="64" t="s">
        <v>16975</v>
      </c>
      <c r="B6596" s="64" t="s">
        <v>8071</v>
      </c>
      <c r="O6596" t="s">
        <v>17213</v>
      </c>
      <c r="P6596" s="64" t="s">
        <v>31</v>
      </c>
    </row>
    <row r="6597" spans="1:16" x14ac:dyDescent="0.25">
      <c r="A6597" s="64" t="s">
        <v>16976</v>
      </c>
      <c r="B6597" s="64" t="s">
        <v>8074</v>
      </c>
      <c r="O6597" t="s">
        <v>17213</v>
      </c>
      <c r="P6597" s="64" t="s">
        <v>31</v>
      </c>
    </row>
    <row r="6598" spans="1:16" x14ac:dyDescent="0.25">
      <c r="A6598" s="64" t="s">
        <v>16977</v>
      </c>
      <c r="B6598" s="64" t="s">
        <v>8077</v>
      </c>
      <c r="O6598" t="s">
        <v>17213</v>
      </c>
      <c r="P6598" s="64" t="s">
        <v>31</v>
      </c>
    </row>
    <row r="6599" spans="1:16" x14ac:dyDescent="0.25">
      <c r="A6599" s="64" t="s">
        <v>16978</v>
      </c>
      <c r="B6599" s="64" t="s">
        <v>8080</v>
      </c>
      <c r="O6599" t="s">
        <v>17213</v>
      </c>
      <c r="P6599" s="64" t="s">
        <v>31</v>
      </c>
    </row>
    <row r="6600" spans="1:16" x14ac:dyDescent="0.25">
      <c r="A6600" s="64" t="s">
        <v>16979</v>
      </c>
      <c r="B6600" s="64" t="s">
        <v>8083</v>
      </c>
      <c r="O6600" t="s">
        <v>17213</v>
      </c>
      <c r="P6600" s="64" t="s">
        <v>31</v>
      </c>
    </row>
    <row r="6601" spans="1:16" x14ac:dyDescent="0.25">
      <c r="A6601" s="64" t="s">
        <v>16980</v>
      </c>
      <c r="B6601" s="64" t="s">
        <v>8086</v>
      </c>
      <c r="O6601" t="s">
        <v>17213</v>
      </c>
      <c r="P6601" s="64" t="s">
        <v>31</v>
      </c>
    </row>
    <row r="6602" spans="1:16" x14ac:dyDescent="0.25">
      <c r="A6602" s="64" t="s">
        <v>16981</v>
      </c>
      <c r="B6602" s="64" t="s">
        <v>8089</v>
      </c>
      <c r="O6602" t="s">
        <v>17213</v>
      </c>
      <c r="P6602" s="64" t="s">
        <v>31</v>
      </c>
    </row>
    <row r="6603" spans="1:16" x14ac:dyDescent="0.25">
      <c r="A6603" s="64" t="s">
        <v>16982</v>
      </c>
      <c r="B6603" s="64" t="s">
        <v>8092</v>
      </c>
      <c r="O6603" t="s">
        <v>17213</v>
      </c>
      <c r="P6603" s="64" t="s">
        <v>31</v>
      </c>
    </row>
    <row r="6604" spans="1:16" x14ac:dyDescent="0.25">
      <c r="A6604" s="64" t="s">
        <v>16983</v>
      </c>
      <c r="B6604" s="64" t="s">
        <v>8095</v>
      </c>
      <c r="O6604" t="s">
        <v>17213</v>
      </c>
      <c r="P6604" s="64" t="s">
        <v>31</v>
      </c>
    </row>
    <row r="6605" spans="1:16" x14ac:dyDescent="0.25">
      <c r="A6605" s="64" t="s">
        <v>16984</v>
      </c>
      <c r="B6605" s="64" t="s">
        <v>8098</v>
      </c>
      <c r="O6605" t="s">
        <v>17213</v>
      </c>
      <c r="P6605" s="64" t="s">
        <v>31</v>
      </c>
    </row>
    <row r="6606" spans="1:16" x14ac:dyDescent="0.25">
      <c r="A6606" s="64" t="s">
        <v>16985</v>
      </c>
      <c r="B6606" s="64" t="s">
        <v>8101</v>
      </c>
      <c r="O6606" t="s">
        <v>17213</v>
      </c>
      <c r="P6606" s="64" t="s">
        <v>31</v>
      </c>
    </row>
    <row r="6607" spans="1:16" x14ac:dyDescent="0.25">
      <c r="A6607" s="64" t="s">
        <v>16986</v>
      </c>
      <c r="B6607" s="64" t="s">
        <v>8104</v>
      </c>
      <c r="O6607" t="s">
        <v>17213</v>
      </c>
      <c r="P6607" s="64" t="s">
        <v>31</v>
      </c>
    </row>
    <row r="6608" spans="1:16" x14ac:dyDescent="0.25">
      <c r="A6608" s="64" t="s">
        <v>16987</v>
      </c>
      <c r="B6608" s="64" t="s">
        <v>37</v>
      </c>
      <c r="O6608" t="s">
        <v>17218</v>
      </c>
      <c r="P6608" s="64" t="s">
        <v>37</v>
      </c>
    </row>
    <row r="6609" spans="1:16" x14ac:dyDescent="0.25">
      <c r="A6609" s="64" t="s">
        <v>16988</v>
      </c>
      <c r="B6609" s="64" t="s">
        <v>8107</v>
      </c>
      <c r="O6609" t="s">
        <v>17213</v>
      </c>
      <c r="P6609" s="64" t="s">
        <v>31</v>
      </c>
    </row>
    <row r="6610" spans="1:16" x14ac:dyDescent="0.25">
      <c r="A6610" s="64" t="s">
        <v>16989</v>
      </c>
      <c r="B6610" s="64" t="s">
        <v>8110</v>
      </c>
      <c r="O6610" t="s">
        <v>17213</v>
      </c>
      <c r="P6610" s="64" t="s">
        <v>31</v>
      </c>
    </row>
    <row r="6611" spans="1:16" x14ac:dyDescent="0.25">
      <c r="A6611" s="64" t="s">
        <v>16990</v>
      </c>
      <c r="B6611" s="64" t="s">
        <v>8113</v>
      </c>
      <c r="O6611" t="s">
        <v>17213</v>
      </c>
      <c r="P6611" s="64" t="s">
        <v>31</v>
      </c>
    </row>
    <row r="6612" spans="1:16" x14ac:dyDescent="0.25">
      <c r="A6612" s="64" t="s">
        <v>16991</v>
      </c>
      <c r="B6612" s="64" t="s">
        <v>8116</v>
      </c>
      <c r="O6612" t="s">
        <v>17213</v>
      </c>
      <c r="P6612" s="64" t="s">
        <v>31</v>
      </c>
    </row>
    <row r="6613" spans="1:16" x14ac:dyDescent="0.25">
      <c r="A6613" s="64" t="s">
        <v>16992</v>
      </c>
      <c r="B6613" s="64" t="s">
        <v>8119</v>
      </c>
      <c r="O6613" t="s">
        <v>17213</v>
      </c>
      <c r="P6613" s="64" t="s">
        <v>31</v>
      </c>
    </row>
    <row r="6614" spans="1:16" x14ac:dyDescent="0.25">
      <c r="A6614" s="64" t="s">
        <v>16993</v>
      </c>
      <c r="B6614" s="64" t="s">
        <v>8125</v>
      </c>
      <c r="O6614" t="s">
        <v>17213</v>
      </c>
      <c r="P6614" s="64" t="s">
        <v>31</v>
      </c>
    </row>
    <row r="6615" spans="1:16" x14ac:dyDescent="0.25">
      <c r="A6615" s="64" t="s">
        <v>16994</v>
      </c>
      <c r="B6615" s="64" t="s">
        <v>8128</v>
      </c>
      <c r="O6615" t="s">
        <v>17213</v>
      </c>
      <c r="P6615" s="64" t="s">
        <v>31</v>
      </c>
    </row>
    <row r="6616" spans="1:16" x14ac:dyDescent="0.25">
      <c r="A6616" s="64" t="s">
        <v>16995</v>
      </c>
      <c r="B6616" s="64" t="s">
        <v>8131</v>
      </c>
      <c r="O6616" t="s">
        <v>17213</v>
      </c>
      <c r="P6616" s="64" t="s">
        <v>31</v>
      </c>
    </row>
    <row r="6617" spans="1:16" x14ac:dyDescent="0.25">
      <c r="A6617" s="64" t="s">
        <v>16996</v>
      </c>
      <c r="B6617" s="64" t="s">
        <v>8693</v>
      </c>
      <c r="O6617" t="s">
        <v>17213</v>
      </c>
      <c r="P6617" s="64" t="s">
        <v>31</v>
      </c>
    </row>
    <row r="6618" spans="1:16" x14ac:dyDescent="0.25">
      <c r="A6618" s="64" t="s">
        <v>16997</v>
      </c>
      <c r="B6618" s="64" t="s">
        <v>8134</v>
      </c>
      <c r="O6618" t="s">
        <v>17213</v>
      </c>
      <c r="P6618" s="64" t="s">
        <v>31</v>
      </c>
    </row>
    <row r="6619" spans="1:16" x14ac:dyDescent="0.25">
      <c r="A6619" s="64" t="s">
        <v>16998</v>
      </c>
      <c r="B6619" s="64" t="s">
        <v>8137</v>
      </c>
      <c r="O6619" t="s">
        <v>17213</v>
      </c>
      <c r="P6619" s="64" t="s">
        <v>31</v>
      </c>
    </row>
    <row r="6620" spans="1:16" x14ac:dyDescent="0.25">
      <c r="A6620" s="64" t="s">
        <v>16999</v>
      </c>
      <c r="B6620" s="64" t="s">
        <v>8140</v>
      </c>
      <c r="O6620" t="s">
        <v>17213</v>
      </c>
      <c r="P6620" s="64" t="s">
        <v>31</v>
      </c>
    </row>
    <row r="6621" spans="1:16" x14ac:dyDescent="0.25">
      <c r="A6621" s="64" t="s">
        <v>17000</v>
      </c>
      <c r="B6621" s="64" t="s">
        <v>8143</v>
      </c>
      <c r="O6621" t="s">
        <v>17213</v>
      </c>
      <c r="P6621" s="64" t="s">
        <v>31</v>
      </c>
    </row>
    <row r="6622" spans="1:16" x14ac:dyDescent="0.25">
      <c r="A6622" s="64" t="s">
        <v>17001</v>
      </c>
      <c r="B6622" s="64" t="s">
        <v>8146</v>
      </c>
      <c r="O6622" t="s">
        <v>17213</v>
      </c>
      <c r="P6622" s="64" t="s">
        <v>31</v>
      </c>
    </row>
    <row r="6623" spans="1:16" x14ac:dyDescent="0.25">
      <c r="A6623" s="64" t="s">
        <v>17002</v>
      </c>
      <c r="B6623" s="64" t="s">
        <v>8149</v>
      </c>
      <c r="O6623" t="s">
        <v>17213</v>
      </c>
      <c r="P6623" s="64" t="s">
        <v>31</v>
      </c>
    </row>
    <row r="6624" spans="1:16" x14ac:dyDescent="0.25">
      <c r="A6624" s="64" t="s">
        <v>17003</v>
      </c>
      <c r="B6624" s="64" t="s">
        <v>8152</v>
      </c>
      <c r="O6624" t="s">
        <v>17213</v>
      </c>
      <c r="P6624" s="64" t="s">
        <v>31</v>
      </c>
    </row>
    <row r="6625" spans="1:16" x14ac:dyDescent="0.25">
      <c r="A6625" s="64" t="s">
        <v>17004</v>
      </c>
      <c r="B6625" s="64" t="s">
        <v>8155</v>
      </c>
      <c r="O6625" t="s">
        <v>17213</v>
      </c>
      <c r="P6625" s="64" t="s">
        <v>31</v>
      </c>
    </row>
    <row r="6626" spans="1:16" x14ac:dyDescent="0.25">
      <c r="A6626" s="64" t="s">
        <v>17005</v>
      </c>
      <c r="B6626" s="64" t="s">
        <v>8158</v>
      </c>
      <c r="O6626" t="s">
        <v>17213</v>
      </c>
      <c r="P6626" s="64" t="s">
        <v>31</v>
      </c>
    </row>
    <row r="6627" spans="1:16" x14ac:dyDescent="0.25">
      <c r="A6627" s="64" t="s">
        <v>17006</v>
      </c>
      <c r="B6627" s="64" t="s">
        <v>8161</v>
      </c>
      <c r="O6627" t="s">
        <v>17213</v>
      </c>
      <c r="P6627" s="64" t="s">
        <v>31</v>
      </c>
    </row>
    <row r="6628" spans="1:16" x14ac:dyDescent="0.25">
      <c r="A6628" s="64" t="s">
        <v>17007</v>
      </c>
      <c r="B6628" s="64" t="s">
        <v>8164</v>
      </c>
      <c r="O6628" t="s">
        <v>17213</v>
      </c>
      <c r="P6628" s="64" t="s">
        <v>31</v>
      </c>
    </row>
    <row r="6629" spans="1:16" x14ac:dyDescent="0.25">
      <c r="A6629" s="64" t="s">
        <v>17008</v>
      </c>
      <c r="B6629" s="64" t="s">
        <v>8167</v>
      </c>
      <c r="O6629" t="s">
        <v>17213</v>
      </c>
      <c r="P6629" s="64" t="s">
        <v>31</v>
      </c>
    </row>
    <row r="6630" spans="1:16" x14ac:dyDescent="0.25">
      <c r="A6630" s="64" t="s">
        <v>17009</v>
      </c>
      <c r="B6630" s="64" t="s">
        <v>8170</v>
      </c>
      <c r="O6630" t="s">
        <v>17213</v>
      </c>
      <c r="P6630" s="64" t="s">
        <v>31</v>
      </c>
    </row>
    <row r="6631" spans="1:16" x14ac:dyDescent="0.25">
      <c r="A6631" s="64" t="s">
        <v>17010</v>
      </c>
      <c r="B6631" s="64" t="s">
        <v>8173</v>
      </c>
      <c r="O6631" t="s">
        <v>17213</v>
      </c>
      <c r="P6631" s="64" t="s">
        <v>31</v>
      </c>
    </row>
    <row r="6632" spans="1:16" x14ac:dyDescent="0.25">
      <c r="A6632" s="64" t="s">
        <v>17011</v>
      </c>
      <c r="B6632" s="64" t="s">
        <v>8176</v>
      </c>
      <c r="O6632" t="s">
        <v>17213</v>
      </c>
      <c r="P6632" s="64" t="s">
        <v>31</v>
      </c>
    </row>
    <row r="6633" spans="1:16" x14ac:dyDescent="0.25">
      <c r="A6633" s="64" t="s">
        <v>17012</v>
      </c>
      <c r="B6633" s="64" t="s">
        <v>8179</v>
      </c>
      <c r="O6633" t="s">
        <v>17213</v>
      </c>
      <c r="P6633" s="64" t="s">
        <v>31</v>
      </c>
    </row>
    <row r="6634" spans="1:16" x14ac:dyDescent="0.25">
      <c r="A6634" s="64" t="s">
        <v>17013</v>
      </c>
      <c r="B6634" s="64" t="s">
        <v>8182</v>
      </c>
      <c r="O6634" t="s">
        <v>17213</v>
      </c>
      <c r="P6634" s="64" t="s">
        <v>31</v>
      </c>
    </row>
    <row r="6635" spans="1:16" x14ac:dyDescent="0.25">
      <c r="A6635" s="64" t="s">
        <v>17014</v>
      </c>
      <c r="B6635" s="64" t="s">
        <v>8185</v>
      </c>
      <c r="O6635" t="s">
        <v>17213</v>
      </c>
      <c r="P6635" s="64" t="s">
        <v>31</v>
      </c>
    </row>
    <row r="6636" spans="1:16" x14ac:dyDescent="0.25">
      <c r="A6636" s="64" t="s">
        <v>17015</v>
      </c>
      <c r="B6636" s="64" t="s">
        <v>8188</v>
      </c>
      <c r="O6636" t="s">
        <v>17213</v>
      </c>
      <c r="P6636" s="64" t="s">
        <v>31</v>
      </c>
    </row>
    <row r="6637" spans="1:16" x14ac:dyDescent="0.25">
      <c r="A6637" s="64" t="s">
        <v>17016</v>
      </c>
      <c r="B6637" s="64" t="s">
        <v>8191</v>
      </c>
      <c r="O6637" t="s">
        <v>17213</v>
      </c>
      <c r="P6637" s="64" t="s">
        <v>31</v>
      </c>
    </row>
    <row r="6638" spans="1:16" x14ac:dyDescent="0.25">
      <c r="A6638" s="64" t="s">
        <v>17017</v>
      </c>
      <c r="B6638" s="64" t="s">
        <v>8194</v>
      </c>
      <c r="O6638" t="s">
        <v>17213</v>
      </c>
      <c r="P6638" s="64" t="s">
        <v>31</v>
      </c>
    </row>
    <row r="6639" spans="1:16" x14ac:dyDescent="0.25">
      <c r="A6639" s="64" t="s">
        <v>17018</v>
      </c>
      <c r="B6639" s="64" t="s">
        <v>8197</v>
      </c>
      <c r="O6639" t="s">
        <v>17213</v>
      </c>
      <c r="P6639" s="64" t="s">
        <v>31</v>
      </c>
    </row>
    <row r="6640" spans="1:16" x14ac:dyDescent="0.25">
      <c r="A6640" s="64" t="s">
        <v>17019</v>
      </c>
      <c r="B6640" s="64" t="s">
        <v>8200</v>
      </c>
      <c r="O6640" t="s">
        <v>17213</v>
      </c>
      <c r="P6640" s="64" t="s">
        <v>31</v>
      </c>
    </row>
    <row r="6641" spans="1:16" x14ac:dyDescent="0.25">
      <c r="A6641" s="64" t="s">
        <v>17020</v>
      </c>
      <c r="B6641" s="64" t="s">
        <v>8203</v>
      </c>
      <c r="O6641" t="s">
        <v>17213</v>
      </c>
      <c r="P6641" s="64" t="s">
        <v>31</v>
      </c>
    </row>
    <row r="6642" spans="1:16" x14ac:dyDescent="0.25">
      <c r="A6642" s="64" t="s">
        <v>17021</v>
      </c>
      <c r="B6642" s="64" t="s">
        <v>8206</v>
      </c>
      <c r="O6642" t="s">
        <v>17213</v>
      </c>
      <c r="P6642" s="64" t="s">
        <v>31</v>
      </c>
    </row>
    <row r="6643" spans="1:16" x14ac:dyDescent="0.25">
      <c r="A6643" s="64" t="s">
        <v>17022</v>
      </c>
      <c r="B6643" s="64" t="s">
        <v>8209</v>
      </c>
      <c r="O6643" t="s">
        <v>17213</v>
      </c>
      <c r="P6643" s="64" t="s">
        <v>31</v>
      </c>
    </row>
    <row r="6644" spans="1:16" x14ac:dyDescent="0.25">
      <c r="A6644" s="64" t="s">
        <v>17023</v>
      </c>
      <c r="B6644" s="64" t="s">
        <v>8212</v>
      </c>
      <c r="O6644" t="s">
        <v>17213</v>
      </c>
      <c r="P6644" s="64" t="s">
        <v>31</v>
      </c>
    </row>
    <row r="6645" spans="1:16" x14ac:dyDescent="0.25">
      <c r="A6645" s="64" t="s">
        <v>17024</v>
      </c>
      <c r="B6645" s="64" t="s">
        <v>8305</v>
      </c>
      <c r="O6645" t="s">
        <v>17213</v>
      </c>
      <c r="P6645" s="64" t="s">
        <v>31</v>
      </c>
    </row>
    <row r="6646" spans="1:16" x14ac:dyDescent="0.25">
      <c r="A6646" s="64" t="s">
        <v>17025</v>
      </c>
      <c r="B6646" s="64" t="s">
        <v>8547</v>
      </c>
      <c r="O6646" t="s">
        <v>17213</v>
      </c>
      <c r="P6646" s="64" t="s">
        <v>31</v>
      </c>
    </row>
    <row r="6647" spans="1:16" x14ac:dyDescent="0.25">
      <c r="A6647" s="64" t="s">
        <v>17026</v>
      </c>
      <c r="B6647" s="64" t="s">
        <v>8550</v>
      </c>
      <c r="O6647" t="s">
        <v>17213</v>
      </c>
      <c r="P6647" s="64" t="s">
        <v>31</v>
      </c>
    </row>
    <row r="6648" spans="1:16" x14ac:dyDescent="0.25">
      <c r="A6648" s="64" t="s">
        <v>17027</v>
      </c>
      <c r="B6648" s="64" t="s">
        <v>8553</v>
      </c>
      <c r="O6648" t="s">
        <v>17213</v>
      </c>
      <c r="P6648" s="64" t="s">
        <v>31</v>
      </c>
    </row>
    <row r="6649" spans="1:16" x14ac:dyDescent="0.25">
      <c r="A6649" s="64" t="s">
        <v>17028</v>
      </c>
      <c r="B6649" s="64" t="s">
        <v>8556</v>
      </c>
      <c r="O6649" t="s">
        <v>17213</v>
      </c>
      <c r="P6649" s="64" t="s">
        <v>31</v>
      </c>
    </row>
    <row r="6650" spans="1:16" x14ac:dyDescent="0.25">
      <c r="A6650" s="64" t="s">
        <v>17029</v>
      </c>
      <c r="B6650" s="64" t="s">
        <v>8559</v>
      </c>
      <c r="O6650" t="s">
        <v>17213</v>
      </c>
      <c r="P6650" s="64" t="s">
        <v>31</v>
      </c>
    </row>
    <row r="6651" spans="1:16" x14ac:dyDescent="0.25">
      <c r="A6651" s="64" t="s">
        <v>17030</v>
      </c>
      <c r="B6651" s="64" t="s">
        <v>8562</v>
      </c>
      <c r="O6651" t="s">
        <v>17213</v>
      </c>
      <c r="P6651" s="64" t="s">
        <v>31</v>
      </c>
    </row>
    <row r="6652" spans="1:16" x14ac:dyDescent="0.25">
      <c r="A6652" s="64" t="s">
        <v>17031</v>
      </c>
      <c r="B6652" s="64" t="s">
        <v>8565</v>
      </c>
      <c r="O6652" t="s">
        <v>17213</v>
      </c>
      <c r="P6652" s="64" t="s">
        <v>31</v>
      </c>
    </row>
    <row r="6653" spans="1:16" x14ac:dyDescent="0.25">
      <c r="A6653" s="64" t="s">
        <v>17032</v>
      </c>
      <c r="B6653" s="64" t="s">
        <v>8568</v>
      </c>
      <c r="O6653" t="s">
        <v>17213</v>
      </c>
      <c r="P6653" s="64" t="s">
        <v>31</v>
      </c>
    </row>
    <row r="6654" spans="1:16" x14ac:dyDescent="0.25">
      <c r="A6654" s="64" t="s">
        <v>17033</v>
      </c>
      <c r="B6654" s="64" t="s">
        <v>8571</v>
      </c>
      <c r="O6654" t="s">
        <v>17213</v>
      </c>
      <c r="P6654" s="64" t="s">
        <v>31</v>
      </c>
    </row>
    <row r="6655" spans="1:16" x14ac:dyDescent="0.25">
      <c r="A6655" s="64" t="s">
        <v>17034</v>
      </c>
      <c r="B6655" s="64" t="s">
        <v>8601</v>
      </c>
      <c r="O6655" t="s">
        <v>17213</v>
      </c>
      <c r="P6655" s="64" t="s">
        <v>31</v>
      </c>
    </row>
    <row r="6656" spans="1:16" x14ac:dyDescent="0.25">
      <c r="A6656" s="64" t="s">
        <v>17035</v>
      </c>
      <c r="B6656" s="64" t="s">
        <v>8606</v>
      </c>
      <c r="O6656" t="s">
        <v>17213</v>
      </c>
      <c r="P6656" s="64" t="s">
        <v>31</v>
      </c>
    </row>
    <row r="6657" spans="1:16" x14ac:dyDescent="0.25">
      <c r="A6657" s="64" t="s">
        <v>17036</v>
      </c>
      <c r="B6657" s="64" t="s">
        <v>8609</v>
      </c>
      <c r="O6657" t="s">
        <v>17213</v>
      </c>
      <c r="P6657" s="64" t="s">
        <v>31</v>
      </c>
    </row>
    <row r="6658" spans="1:16" x14ac:dyDescent="0.25">
      <c r="A6658" s="64" t="s">
        <v>17037</v>
      </c>
      <c r="B6658" s="64" t="s">
        <v>8612</v>
      </c>
      <c r="O6658" t="s">
        <v>17213</v>
      </c>
      <c r="P6658" s="64" t="s">
        <v>31</v>
      </c>
    </row>
    <row r="6659" spans="1:16" x14ac:dyDescent="0.25">
      <c r="A6659" s="64" t="s">
        <v>17038</v>
      </c>
      <c r="B6659" s="64" t="s">
        <v>8618</v>
      </c>
      <c r="O6659" t="s">
        <v>17213</v>
      </c>
      <c r="P6659" s="64" t="s">
        <v>31</v>
      </c>
    </row>
    <row r="6660" spans="1:16" x14ac:dyDescent="0.25">
      <c r="A6660" s="64" t="s">
        <v>17039</v>
      </c>
      <c r="B6660" s="64" t="s">
        <v>8621</v>
      </c>
      <c r="O6660" t="s">
        <v>17213</v>
      </c>
      <c r="P6660" s="64" t="s">
        <v>31</v>
      </c>
    </row>
    <row r="6661" spans="1:16" x14ac:dyDescent="0.25">
      <c r="A6661" s="64" t="s">
        <v>17040</v>
      </c>
      <c r="B6661" s="64" t="s">
        <v>8624</v>
      </c>
      <c r="O6661" t="s">
        <v>17213</v>
      </c>
      <c r="P6661" s="64" t="s">
        <v>31</v>
      </c>
    </row>
    <row r="6662" spans="1:16" x14ac:dyDescent="0.25">
      <c r="A6662" s="64" t="s">
        <v>17041</v>
      </c>
      <c r="B6662" s="64" t="s">
        <v>8627</v>
      </c>
      <c r="O6662" t="s">
        <v>17213</v>
      </c>
      <c r="P6662" s="64" t="s">
        <v>31</v>
      </c>
    </row>
    <row r="6663" spans="1:16" x14ac:dyDescent="0.25">
      <c r="A6663" s="64" t="s">
        <v>17042</v>
      </c>
      <c r="B6663" s="64" t="s">
        <v>8630</v>
      </c>
      <c r="O6663" t="s">
        <v>17213</v>
      </c>
      <c r="P6663" s="64" t="s">
        <v>31</v>
      </c>
    </row>
    <row r="6664" spans="1:16" x14ac:dyDescent="0.25">
      <c r="A6664" s="64" t="s">
        <v>17043</v>
      </c>
      <c r="B6664" s="64" t="s">
        <v>8633</v>
      </c>
      <c r="O6664" t="s">
        <v>17213</v>
      </c>
      <c r="P6664" s="64" t="s">
        <v>31</v>
      </c>
    </row>
    <row r="6665" spans="1:16" x14ac:dyDescent="0.25">
      <c r="A6665" s="64" t="s">
        <v>17044</v>
      </c>
      <c r="B6665" s="64" t="s">
        <v>8636</v>
      </c>
      <c r="O6665" t="s">
        <v>17213</v>
      </c>
      <c r="P6665" s="64" t="s">
        <v>31</v>
      </c>
    </row>
    <row r="6666" spans="1:16" x14ac:dyDescent="0.25">
      <c r="A6666" s="64" t="s">
        <v>17045</v>
      </c>
      <c r="B6666" s="64" t="s">
        <v>8639</v>
      </c>
      <c r="O6666" t="s">
        <v>17213</v>
      </c>
      <c r="P6666" s="64" t="s">
        <v>31</v>
      </c>
    </row>
    <row r="6667" spans="1:16" x14ac:dyDescent="0.25">
      <c r="A6667" s="64" t="s">
        <v>17046</v>
      </c>
      <c r="B6667" s="64" t="s">
        <v>8642</v>
      </c>
      <c r="O6667" t="s">
        <v>17213</v>
      </c>
      <c r="P6667" s="64" t="s">
        <v>31</v>
      </c>
    </row>
    <row r="6668" spans="1:16" x14ac:dyDescent="0.25">
      <c r="A6668" s="64" t="s">
        <v>17047</v>
      </c>
      <c r="B6668" s="64" t="s">
        <v>8645</v>
      </c>
      <c r="O6668" t="s">
        <v>17213</v>
      </c>
      <c r="P6668" s="64" t="s">
        <v>31</v>
      </c>
    </row>
    <row r="6669" spans="1:16" x14ac:dyDescent="0.25">
      <c r="A6669" s="64" t="s">
        <v>17048</v>
      </c>
      <c r="B6669" s="64" t="s">
        <v>8648</v>
      </c>
      <c r="O6669" t="s">
        <v>17213</v>
      </c>
      <c r="P6669" s="64" t="s">
        <v>31</v>
      </c>
    </row>
    <row r="6670" spans="1:16" x14ac:dyDescent="0.25">
      <c r="A6670" s="64" t="s">
        <v>17049</v>
      </c>
      <c r="B6670" s="64" t="s">
        <v>8651</v>
      </c>
      <c r="O6670" t="s">
        <v>17213</v>
      </c>
      <c r="P6670" s="64" t="s">
        <v>31</v>
      </c>
    </row>
    <row r="6671" spans="1:16" x14ac:dyDescent="0.25">
      <c r="A6671" s="64" t="s">
        <v>17050</v>
      </c>
      <c r="B6671" s="64" t="s">
        <v>8615</v>
      </c>
      <c r="O6671" t="s">
        <v>17213</v>
      </c>
      <c r="P6671" s="64" t="s">
        <v>31</v>
      </c>
    </row>
    <row r="6672" spans="1:16" x14ac:dyDescent="0.25">
      <c r="A6672" s="64" t="s">
        <v>17051</v>
      </c>
      <c r="B6672" s="64" t="s">
        <v>8574</v>
      </c>
      <c r="O6672" t="s">
        <v>17213</v>
      </c>
      <c r="P6672" s="64" t="s">
        <v>31</v>
      </c>
    </row>
    <row r="6673" spans="1:16" x14ac:dyDescent="0.25">
      <c r="A6673" s="64" t="s">
        <v>17052</v>
      </c>
      <c r="B6673" s="64" t="s">
        <v>8577</v>
      </c>
      <c r="O6673" t="s">
        <v>17213</v>
      </c>
      <c r="P6673" s="64" t="s">
        <v>31</v>
      </c>
    </row>
    <row r="6674" spans="1:16" x14ac:dyDescent="0.25">
      <c r="A6674" s="64" t="s">
        <v>17053</v>
      </c>
      <c r="B6674" s="64" t="s">
        <v>8580</v>
      </c>
      <c r="O6674" t="s">
        <v>17213</v>
      </c>
      <c r="P6674" s="64" t="s">
        <v>31</v>
      </c>
    </row>
    <row r="6675" spans="1:16" x14ac:dyDescent="0.25">
      <c r="A6675" s="64" t="s">
        <v>17054</v>
      </c>
      <c r="B6675" s="64" t="s">
        <v>8583</v>
      </c>
      <c r="O6675" t="s">
        <v>17213</v>
      </c>
      <c r="P6675" s="64" t="s">
        <v>31</v>
      </c>
    </row>
    <row r="6676" spans="1:16" x14ac:dyDescent="0.25">
      <c r="A6676" s="64" t="s">
        <v>17055</v>
      </c>
      <c r="B6676" s="64" t="s">
        <v>8586</v>
      </c>
      <c r="O6676" t="s">
        <v>17213</v>
      </c>
      <c r="P6676" s="64" t="s">
        <v>31</v>
      </c>
    </row>
    <row r="6677" spans="1:16" x14ac:dyDescent="0.25">
      <c r="A6677" s="64" t="s">
        <v>17056</v>
      </c>
      <c r="B6677" s="64" t="s">
        <v>8589</v>
      </c>
      <c r="O6677" t="s">
        <v>17213</v>
      </c>
      <c r="P6677" s="64" t="s">
        <v>31</v>
      </c>
    </row>
    <row r="6678" spans="1:16" x14ac:dyDescent="0.25">
      <c r="A6678" s="64" t="s">
        <v>17057</v>
      </c>
      <c r="B6678" s="64" t="s">
        <v>8592</v>
      </c>
      <c r="O6678" t="s">
        <v>17213</v>
      </c>
      <c r="P6678" s="64" t="s">
        <v>31</v>
      </c>
    </row>
    <row r="6679" spans="1:16" x14ac:dyDescent="0.25">
      <c r="A6679" s="64" t="s">
        <v>17058</v>
      </c>
      <c r="B6679" s="64" t="s">
        <v>8595</v>
      </c>
      <c r="O6679" t="s">
        <v>17213</v>
      </c>
      <c r="P6679" s="64" t="s">
        <v>31</v>
      </c>
    </row>
    <row r="6680" spans="1:16" x14ac:dyDescent="0.25">
      <c r="A6680" s="64" t="s">
        <v>17059</v>
      </c>
      <c r="B6680" s="64" t="s">
        <v>8598</v>
      </c>
      <c r="O6680" t="s">
        <v>17213</v>
      </c>
      <c r="P6680" s="64" t="s">
        <v>31</v>
      </c>
    </row>
    <row r="6681" spans="1:16" x14ac:dyDescent="0.25">
      <c r="A6681" s="64" t="s">
        <v>17060</v>
      </c>
      <c r="B6681" s="64" t="s">
        <v>8661</v>
      </c>
      <c r="O6681" t="s">
        <v>17213</v>
      </c>
      <c r="P6681" s="64" t="s">
        <v>31</v>
      </c>
    </row>
    <row r="6682" spans="1:16" x14ac:dyDescent="0.25">
      <c r="A6682" s="64" t="s">
        <v>8701</v>
      </c>
      <c r="B6682" s="64" t="s">
        <v>320</v>
      </c>
      <c r="O6682" t="s">
        <v>319</v>
      </c>
      <c r="P6682" s="64" t="s">
        <v>320</v>
      </c>
    </row>
    <row r="6683" spans="1:16" x14ac:dyDescent="0.25">
      <c r="A6683" s="64" t="s">
        <v>17061</v>
      </c>
      <c r="B6683" s="64" t="s">
        <v>314</v>
      </c>
      <c r="O6683" t="s">
        <v>311</v>
      </c>
      <c r="P6683" s="64" t="s">
        <v>312</v>
      </c>
    </row>
    <row r="6684" spans="1:16" x14ac:dyDescent="0.25">
      <c r="A6684" s="64" t="s">
        <v>17062</v>
      </c>
      <c r="B6684" s="64" t="s">
        <v>312</v>
      </c>
      <c r="O6684" t="s">
        <v>311</v>
      </c>
      <c r="P6684" s="64" t="s">
        <v>312</v>
      </c>
    </row>
    <row r="6685" spans="1:16" x14ac:dyDescent="0.25">
      <c r="A6685" s="64" t="s">
        <v>17063</v>
      </c>
      <c r="B6685" s="64" t="s">
        <v>520</v>
      </c>
      <c r="O6685" t="s">
        <v>311</v>
      </c>
      <c r="P6685" s="64" t="s">
        <v>312</v>
      </c>
    </row>
    <row r="6686" spans="1:16" x14ac:dyDescent="0.25">
      <c r="A6686" s="64" t="s">
        <v>17064</v>
      </c>
      <c r="B6686" s="64" t="s">
        <v>17065</v>
      </c>
      <c r="O6686" t="s">
        <v>311</v>
      </c>
      <c r="P6686" s="64" t="s">
        <v>312</v>
      </c>
    </row>
    <row r="6687" spans="1:16" x14ac:dyDescent="0.25">
      <c r="A6687" s="64" t="s">
        <v>17066</v>
      </c>
      <c r="B6687" s="64" t="s">
        <v>17067</v>
      </c>
      <c r="O6687" t="s">
        <v>311</v>
      </c>
      <c r="P6687" s="64" t="s">
        <v>312</v>
      </c>
    </row>
    <row r="6688" spans="1:16" x14ac:dyDescent="0.25">
      <c r="A6688" s="64" t="s">
        <v>17068</v>
      </c>
      <c r="B6688" s="64" t="s">
        <v>17069</v>
      </c>
      <c r="O6688" t="s">
        <v>311</v>
      </c>
      <c r="P6688" s="64" t="s">
        <v>312</v>
      </c>
    </row>
    <row r="6689" spans="1:16" x14ac:dyDescent="0.25">
      <c r="A6689" s="64" t="s">
        <v>17070</v>
      </c>
      <c r="B6689" s="64" t="s">
        <v>17071</v>
      </c>
      <c r="O6689" t="s">
        <v>311</v>
      </c>
      <c r="P6689" s="64" t="s">
        <v>312</v>
      </c>
    </row>
    <row r="6690" spans="1:16" x14ac:dyDescent="0.25">
      <c r="A6690" s="64" t="s">
        <v>17072</v>
      </c>
      <c r="B6690" s="64" t="s">
        <v>8714</v>
      </c>
      <c r="O6690" t="s">
        <v>311</v>
      </c>
      <c r="P6690" s="64" t="s">
        <v>312</v>
      </c>
    </row>
    <row r="6691" spans="1:16" x14ac:dyDescent="0.25">
      <c r="A6691" s="64" t="s">
        <v>17073</v>
      </c>
      <c r="B6691" s="64" t="s">
        <v>8760</v>
      </c>
      <c r="O6691" t="s">
        <v>319</v>
      </c>
      <c r="P6691" s="64" t="s">
        <v>320</v>
      </c>
    </row>
    <row r="6692" spans="1:16" x14ac:dyDescent="0.25">
      <c r="A6692" s="64" t="s">
        <v>17074</v>
      </c>
      <c r="B6692" s="64" t="s">
        <v>8763</v>
      </c>
      <c r="O6692" t="s">
        <v>319</v>
      </c>
      <c r="P6692" s="64" t="s">
        <v>320</v>
      </c>
    </row>
    <row r="6693" spans="1:16" x14ac:dyDescent="0.25">
      <c r="A6693" s="64" t="s">
        <v>17075</v>
      </c>
      <c r="B6693" s="64" t="s">
        <v>8778</v>
      </c>
      <c r="O6693" t="s">
        <v>319</v>
      </c>
      <c r="P6693" s="64" t="s">
        <v>320</v>
      </c>
    </row>
    <row r="6694" spans="1:16" x14ac:dyDescent="0.25">
      <c r="A6694" s="64" t="s">
        <v>17076</v>
      </c>
      <c r="B6694" s="64" t="s">
        <v>8754</v>
      </c>
      <c r="O6694" t="s">
        <v>319</v>
      </c>
      <c r="P6694" s="64" t="s">
        <v>320</v>
      </c>
    </row>
    <row r="6695" spans="1:16" x14ac:dyDescent="0.25">
      <c r="A6695" s="64" t="s">
        <v>17077</v>
      </c>
      <c r="B6695" s="64" t="s">
        <v>8772</v>
      </c>
      <c r="O6695" t="s">
        <v>319</v>
      </c>
      <c r="P6695" s="64" t="s">
        <v>320</v>
      </c>
    </row>
    <row r="6696" spans="1:16" x14ac:dyDescent="0.25">
      <c r="A6696" s="64" t="s">
        <v>17078</v>
      </c>
      <c r="B6696" s="64" t="s">
        <v>8751</v>
      </c>
      <c r="O6696" t="s">
        <v>319</v>
      </c>
      <c r="P6696" s="64" t="s">
        <v>320</v>
      </c>
    </row>
    <row r="6697" spans="1:16" x14ac:dyDescent="0.25">
      <c r="A6697" s="64" t="s">
        <v>17079</v>
      </c>
      <c r="B6697" s="64" t="s">
        <v>8748</v>
      </c>
      <c r="O6697" t="s">
        <v>319</v>
      </c>
      <c r="P6697" s="64" t="s">
        <v>320</v>
      </c>
    </row>
    <row r="6698" spans="1:16" x14ac:dyDescent="0.25">
      <c r="A6698" s="64" t="s">
        <v>17080</v>
      </c>
      <c r="B6698" s="64" t="s">
        <v>8757</v>
      </c>
      <c r="O6698" t="s">
        <v>319</v>
      </c>
      <c r="P6698" s="64" t="s">
        <v>320</v>
      </c>
    </row>
    <row r="6699" spans="1:16" x14ac:dyDescent="0.25">
      <c r="A6699" s="64" t="s">
        <v>17081</v>
      </c>
      <c r="B6699" s="64" t="s">
        <v>8766</v>
      </c>
      <c r="O6699" t="s">
        <v>319</v>
      </c>
      <c r="P6699" s="64" t="s">
        <v>320</v>
      </c>
    </row>
    <row r="6700" spans="1:16" x14ac:dyDescent="0.25">
      <c r="A6700" s="64" t="s">
        <v>17082</v>
      </c>
      <c r="B6700" s="64" t="s">
        <v>8787</v>
      </c>
      <c r="O6700" t="s">
        <v>319</v>
      </c>
      <c r="P6700" s="64" t="s">
        <v>320</v>
      </c>
    </row>
    <row r="6701" spans="1:16" x14ac:dyDescent="0.25">
      <c r="A6701" s="64" t="s">
        <v>17083</v>
      </c>
      <c r="B6701" s="64" t="s">
        <v>8793</v>
      </c>
      <c r="O6701" t="s">
        <v>319</v>
      </c>
      <c r="P6701" s="64" t="s">
        <v>320</v>
      </c>
    </row>
    <row r="6702" spans="1:16" x14ac:dyDescent="0.25">
      <c r="A6702" s="64" t="s">
        <v>17084</v>
      </c>
      <c r="B6702" s="64" t="s">
        <v>8796</v>
      </c>
      <c r="O6702" t="s">
        <v>319</v>
      </c>
      <c r="P6702" s="64" t="s">
        <v>320</v>
      </c>
    </row>
    <row r="6703" spans="1:16" x14ac:dyDescent="0.25">
      <c r="A6703" s="64" t="s">
        <v>17085</v>
      </c>
      <c r="B6703" s="64" t="s">
        <v>8781</v>
      </c>
      <c r="O6703" t="s">
        <v>319</v>
      </c>
      <c r="P6703" s="64" t="s">
        <v>320</v>
      </c>
    </row>
    <row r="6704" spans="1:16" x14ac:dyDescent="0.25">
      <c r="A6704" s="64" t="s">
        <v>17086</v>
      </c>
      <c r="B6704" s="64" t="s">
        <v>8769</v>
      </c>
      <c r="O6704" t="s">
        <v>319</v>
      </c>
      <c r="P6704" s="64" t="s">
        <v>320</v>
      </c>
    </row>
    <row r="6705" spans="1:16" x14ac:dyDescent="0.25">
      <c r="A6705" s="64" t="s">
        <v>17087</v>
      </c>
      <c r="B6705" s="64" t="s">
        <v>8744</v>
      </c>
      <c r="O6705" t="s">
        <v>319</v>
      </c>
      <c r="P6705" s="64" t="s">
        <v>320</v>
      </c>
    </row>
    <row r="6706" spans="1:16" x14ac:dyDescent="0.25">
      <c r="A6706" s="64" t="s">
        <v>17088</v>
      </c>
      <c r="B6706" s="64" t="s">
        <v>320</v>
      </c>
      <c r="O6706" t="s">
        <v>319</v>
      </c>
      <c r="P6706" s="64" t="s">
        <v>320</v>
      </c>
    </row>
    <row r="6707" spans="1:16" x14ac:dyDescent="0.25">
      <c r="A6707" s="64" t="s">
        <v>17089</v>
      </c>
      <c r="B6707" s="64" t="s">
        <v>8775</v>
      </c>
      <c r="O6707" t="s">
        <v>319</v>
      </c>
      <c r="P6707" s="64" t="s">
        <v>320</v>
      </c>
    </row>
    <row r="6708" spans="1:16" x14ac:dyDescent="0.25">
      <c r="A6708" s="64" t="s">
        <v>17090</v>
      </c>
      <c r="B6708" s="64" t="s">
        <v>8784</v>
      </c>
      <c r="O6708" t="s">
        <v>319</v>
      </c>
      <c r="P6708" s="64" t="s">
        <v>320</v>
      </c>
    </row>
    <row r="6709" spans="1:16" x14ac:dyDescent="0.25">
      <c r="A6709" s="64" t="s">
        <v>17091</v>
      </c>
      <c r="B6709" s="64" t="s">
        <v>8790</v>
      </c>
      <c r="O6709" t="s">
        <v>319</v>
      </c>
      <c r="P6709" s="64" t="s">
        <v>320</v>
      </c>
    </row>
    <row r="6710" spans="1:16" x14ac:dyDescent="0.25">
      <c r="A6710" s="64" t="s">
        <v>17092</v>
      </c>
      <c r="B6710" s="64" t="s">
        <v>8838</v>
      </c>
      <c r="O6710" t="s">
        <v>91</v>
      </c>
      <c r="P6710" s="64" t="s">
        <v>92</v>
      </c>
    </row>
    <row r="6711" spans="1:16" x14ac:dyDescent="0.25">
      <c r="A6711" s="64" t="s">
        <v>17093</v>
      </c>
      <c r="B6711" s="64" t="s">
        <v>8841</v>
      </c>
      <c r="O6711" t="s">
        <v>91</v>
      </c>
      <c r="P6711" s="64" t="s">
        <v>92</v>
      </c>
    </row>
    <row r="6712" spans="1:16" x14ac:dyDescent="0.25">
      <c r="A6712" s="64" t="s">
        <v>17094</v>
      </c>
      <c r="B6712" s="64" t="s">
        <v>8826</v>
      </c>
      <c r="O6712" t="s">
        <v>91</v>
      </c>
      <c r="P6712" s="64" t="s">
        <v>92</v>
      </c>
    </row>
    <row r="6713" spans="1:16" x14ac:dyDescent="0.25">
      <c r="A6713" s="64" t="s">
        <v>17095</v>
      </c>
      <c r="B6713" s="64" t="s">
        <v>8832</v>
      </c>
      <c r="O6713" t="s">
        <v>91</v>
      </c>
      <c r="P6713" s="64" t="s">
        <v>92</v>
      </c>
    </row>
    <row r="6714" spans="1:16" x14ac:dyDescent="0.25">
      <c r="A6714" s="64" t="s">
        <v>17096</v>
      </c>
      <c r="B6714" s="64" t="s">
        <v>8835</v>
      </c>
      <c r="O6714" t="s">
        <v>91</v>
      </c>
      <c r="P6714" s="64" t="s">
        <v>92</v>
      </c>
    </row>
    <row r="6715" spans="1:16" x14ac:dyDescent="0.25">
      <c r="A6715" s="64" t="s">
        <v>17097</v>
      </c>
      <c r="B6715" s="64" t="s">
        <v>8829</v>
      </c>
      <c r="O6715" t="s">
        <v>91</v>
      </c>
      <c r="P6715" s="64" t="s">
        <v>92</v>
      </c>
    </row>
    <row r="6716" spans="1:16" x14ac:dyDescent="0.25">
      <c r="A6716" s="64" t="s">
        <v>17098</v>
      </c>
      <c r="B6716" s="64" t="s">
        <v>92</v>
      </c>
      <c r="O6716" t="s">
        <v>91</v>
      </c>
      <c r="P6716" s="64" t="s">
        <v>92</v>
      </c>
    </row>
    <row r="6717" spans="1:16" x14ac:dyDescent="0.25">
      <c r="A6717" s="64" t="s">
        <v>17099</v>
      </c>
      <c r="B6717" s="64" t="s">
        <v>8823</v>
      </c>
      <c r="O6717" t="s">
        <v>91</v>
      </c>
      <c r="P6717" s="64" t="s">
        <v>92</v>
      </c>
    </row>
    <row r="6718" spans="1:16" x14ac:dyDescent="0.25">
      <c r="A6718" s="64" t="s">
        <v>17100</v>
      </c>
      <c r="B6718" s="64" t="s">
        <v>9405</v>
      </c>
      <c r="O6718" t="s">
        <v>87</v>
      </c>
      <c r="P6718" s="64" t="s">
        <v>88</v>
      </c>
    </row>
    <row r="6719" spans="1:16" x14ac:dyDescent="0.25">
      <c r="A6719" s="64" t="s">
        <v>17101</v>
      </c>
      <c r="B6719" s="64" t="s">
        <v>9292</v>
      </c>
      <c r="O6719" t="s">
        <v>87</v>
      </c>
      <c r="P6719" s="64" t="s">
        <v>88</v>
      </c>
    </row>
    <row r="6720" spans="1:16" x14ac:dyDescent="0.25">
      <c r="A6720" s="64" t="s">
        <v>17102</v>
      </c>
      <c r="B6720" s="64" t="s">
        <v>9289</v>
      </c>
      <c r="O6720" t="s">
        <v>87</v>
      </c>
      <c r="P6720" s="64" t="s">
        <v>88</v>
      </c>
    </row>
    <row r="6721" spans="1:16" x14ac:dyDescent="0.25">
      <c r="A6721" s="64" t="s">
        <v>17103</v>
      </c>
      <c r="B6721" s="64" t="s">
        <v>9286</v>
      </c>
      <c r="O6721" t="s">
        <v>87</v>
      </c>
      <c r="P6721" s="64" t="s">
        <v>88</v>
      </c>
    </row>
    <row r="6722" spans="1:16" x14ac:dyDescent="0.25">
      <c r="A6722" s="64" t="s">
        <v>17104</v>
      </c>
      <c r="B6722" s="64" t="s">
        <v>9295</v>
      </c>
      <c r="O6722" t="s">
        <v>87</v>
      </c>
      <c r="P6722" s="64" t="s">
        <v>88</v>
      </c>
    </row>
    <row r="6723" spans="1:16" x14ac:dyDescent="0.25">
      <c r="A6723" s="64" t="s">
        <v>17105</v>
      </c>
      <c r="B6723" s="64" t="s">
        <v>9298</v>
      </c>
      <c r="O6723" t="s">
        <v>87</v>
      </c>
      <c r="P6723" s="64" t="s">
        <v>88</v>
      </c>
    </row>
    <row r="6724" spans="1:16" x14ac:dyDescent="0.25">
      <c r="A6724" s="64" t="s">
        <v>17106</v>
      </c>
      <c r="B6724" s="64" t="s">
        <v>9301</v>
      </c>
      <c r="O6724" t="s">
        <v>87</v>
      </c>
      <c r="P6724" s="64" t="s">
        <v>88</v>
      </c>
    </row>
    <row r="6725" spans="1:16" x14ac:dyDescent="0.25">
      <c r="A6725" s="64" t="s">
        <v>17107</v>
      </c>
      <c r="B6725" s="64" t="s">
        <v>9304</v>
      </c>
      <c r="O6725" t="s">
        <v>87</v>
      </c>
      <c r="P6725" s="64" t="s">
        <v>88</v>
      </c>
    </row>
    <row r="6726" spans="1:16" x14ac:dyDescent="0.25">
      <c r="A6726" s="64" t="s">
        <v>17108</v>
      </c>
      <c r="B6726" s="64" t="s">
        <v>9198</v>
      </c>
      <c r="O6726" t="s">
        <v>87</v>
      </c>
      <c r="P6726" s="64" t="s">
        <v>88</v>
      </c>
    </row>
    <row r="6727" spans="1:16" x14ac:dyDescent="0.25">
      <c r="A6727" s="64" t="s">
        <v>17109</v>
      </c>
      <c r="B6727" s="64" t="s">
        <v>9225</v>
      </c>
      <c r="O6727" t="s">
        <v>87</v>
      </c>
      <c r="P6727" s="64" t="s">
        <v>88</v>
      </c>
    </row>
    <row r="6728" spans="1:16" x14ac:dyDescent="0.25">
      <c r="A6728" s="64" t="s">
        <v>17110</v>
      </c>
      <c r="B6728" s="64" t="s">
        <v>9246</v>
      </c>
      <c r="O6728" t="s">
        <v>87</v>
      </c>
      <c r="P6728" s="64" t="s">
        <v>88</v>
      </c>
    </row>
    <row r="6729" spans="1:16" x14ac:dyDescent="0.25">
      <c r="A6729" s="64" t="s">
        <v>17111</v>
      </c>
      <c r="B6729" s="64" t="s">
        <v>9249</v>
      </c>
      <c r="O6729" t="s">
        <v>87</v>
      </c>
      <c r="P6729" s="64" t="s">
        <v>88</v>
      </c>
    </row>
    <row r="6730" spans="1:16" x14ac:dyDescent="0.25">
      <c r="A6730" s="64" t="s">
        <v>17112</v>
      </c>
      <c r="B6730" s="64" t="s">
        <v>9265</v>
      </c>
      <c r="O6730" t="s">
        <v>87</v>
      </c>
      <c r="P6730" s="64" t="s">
        <v>88</v>
      </c>
    </row>
    <row r="6731" spans="1:16" x14ac:dyDescent="0.25">
      <c r="A6731" s="64" t="s">
        <v>17113</v>
      </c>
      <c r="B6731" s="64" t="s">
        <v>9271</v>
      </c>
      <c r="O6731" t="s">
        <v>87</v>
      </c>
      <c r="P6731" s="64" t="s">
        <v>88</v>
      </c>
    </row>
    <row r="6732" spans="1:16" x14ac:dyDescent="0.25">
      <c r="A6732" s="64" t="s">
        <v>17114</v>
      </c>
      <c r="B6732" s="64" t="s">
        <v>9313</v>
      </c>
      <c r="O6732" t="s">
        <v>87</v>
      </c>
      <c r="P6732" s="64" t="s">
        <v>88</v>
      </c>
    </row>
    <row r="6733" spans="1:16" x14ac:dyDescent="0.25">
      <c r="A6733" s="64" t="s">
        <v>17115</v>
      </c>
      <c r="B6733" s="64" t="s">
        <v>9322</v>
      </c>
      <c r="O6733" t="s">
        <v>87</v>
      </c>
      <c r="P6733" s="64" t="s">
        <v>88</v>
      </c>
    </row>
    <row r="6734" spans="1:16" x14ac:dyDescent="0.25">
      <c r="A6734" s="64" t="s">
        <v>17116</v>
      </c>
      <c r="B6734" s="64" t="s">
        <v>9337</v>
      </c>
      <c r="O6734" t="s">
        <v>87</v>
      </c>
      <c r="P6734" s="64" t="s">
        <v>88</v>
      </c>
    </row>
    <row r="6735" spans="1:16" x14ac:dyDescent="0.25">
      <c r="A6735" s="64" t="s">
        <v>17117</v>
      </c>
      <c r="B6735" s="64" t="s">
        <v>9346</v>
      </c>
      <c r="O6735" t="s">
        <v>87</v>
      </c>
      <c r="P6735" s="64" t="s">
        <v>88</v>
      </c>
    </row>
    <row r="6736" spans="1:16" x14ac:dyDescent="0.25">
      <c r="A6736" s="64" t="s">
        <v>17118</v>
      </c>
      <c r="B6736" s="64" t="s">
        <v>9358</v>
      </c>
      <c r="O6736" t="s">
        <v>87</v>
      </c>
      <c r="P6736" s="64" t="s">
        <v>88</v>
      </c>
    </row>
    <row r="6737" spans="1:16" x14ac:dyDescent="0.25">
      <c r="A6737" s="64" t="s">
        <v>17119</v>
      </c>
      <c r="B6737" s="64" t="s">
        <v>9364</v>
      </c>
      <c r="O6737" t="s">
        <v>87</v>
      </c>
      <c r="P6737" s="64" t="s">
        <v>88</v>
      </c>
    </row>
    <row r="6738" spans="1:16" x14ac:dyDescent="0.25">
      <c r="A6738" s="64" t="s">
        <v>17120</v>
      </c>
      <c r="B6738" s="64" t="s">
        <v>9372</v>
      </c>
      <c r="O6738" t="s">
        <v>87</v>
      </c>
      <c r="P6738" s="64" t="s">
        <v>88</v>
      </c>
    </row>
    <row r="6739" spans="1:16" x14ac:dyDescent="0.25">
      <c r="A6739" s="64" t="s">
        <v>17121</v>
      </c>
      <c r="B6739" s="64" t="s">
        <v>9387</v>
      </c>
      <c r="O6739" t="s">
        <v>87</v>
      </c>
      <c r="P6739" s="64" t="s">
        <v>88</v>
      </c>
    </row>
    <row r="6740" spans="1:16" x14ac:dyDescent="0.25">
      <c r="A6740" s="64" t="s">
        <v>17122</v>
      </c>
      <c r="B6740" s="64" t="s">
        <v>9426</v>
      </c>
      <c r="O6740" t="s">
        <v>87</v>
      </c>
      <c r="P6740" s="64" t="s">
        <v>88</v>
      </c>
    </row>
    <row r="6741" spans="1:16" x14ac:dyDescent="0.25">
      <c r="A6741" s="64" t="s">
        <v>17123</v>
      </c>
      <c r="B6741" s="64" t="s">
        <v>9441</v>
      </c>
      <c r="O6741" t="s">
        <v>87</v>
      </c>
      <c r="P6741" s="64" t="s">
        <v>88</v>
      </c>
    </row>
    <row r="6742" spans="1:16" x14ac:dyDescent="0.25">
      <c r="A6742" s="64" t="s">
        <v>17124</v>
      </c>
      <c r="B6742" s="64" t="s">
        <v>9462</v>
      </c>
      <c r="O6742" t="s">
        <v>87</v>
      </c>
      <c r="P6742" s="64" t="s">
        <v>88</v>
      </c>
    </row>
    <row r="6743" spans="1:16" x14ac:dyDescent="0.25">
      <c r="A6743" s="64" t="s">
        <v>17125</v>
      </c>
      <c r="B6743" s="64" t="s">
        <v>9471</v>
      </c>
      <c r="O6743" t="s">
        <v>17212</v>
      </c>
      <c r="P6743" t="s">
        <v>481</v>
      </c>
    </row>
    <row r="6744" spans="1:16" x14ac:dyDescent="0.25">
      <c r="A6744" s="64" t="s">
        <v>17126</v>
      </c>
      <c r="B6744" s="64" t="s">
        <v>9179</v>
      </c>
      <c r="O6744" t="s">
        <v>87</v>
      </c>
      <c r="P6744" s="64" t="s">
        <v>88</v>
      </c>
    </row>
    <row r="6745" spans="1:16" x14ac:dyDescent="0.25">
      <c r="A6745" s="64" t="s">
        <v>17127</v>
      </c>
      <c r="B6745" s="64" t="s">
        <v>9343</v>
      </c>
      <c r="O6745" t="s">
        <v>87</v>
      </c>
      <c r="P6745" s="64" t="s">
        <v>88</v>
      </c>
    </row>
    <row r="6746" spans="1:16" x14ac:dyDescent="0.25">
      <c r="A6746" s="64" t="s">
        <v>17128</v>
      </c>
      <c r="B6746" s="64" t="s">
        <v>9399</v>
      </c>
      <c r="O6746" t="s">
        <v>87</v>
      </c>
      <c r="P6746" s="64" t="s">
        <v>88</v>
      </c>
    </row>
    <row r="6747" spans="1:16" x14ac:dyDescent="0.25">
      <c r="A6747" s="64" t="s">
        <v>17129</v>
      </c>
      <c r="B6747" s="64" t="s">
        <v>9201</v>
      </c>
      <c r="O6747" t="s">
        <v>87</v>
      </c>
      <c r="P6747" s="64" t="s">
        <v>88</v>
      </c>
    </row>
    <row r="6748" spans="1:16" x14ac:dyDescent="0.25">
      <c r="A6748" s="64" t="s">
        <v>17130</v>
      </c>
      <c r="B6748" s="64" t="s">
        <v>9355</v>
      </c>
      <c r="O6748" t="s">
        <v>87</v>
      </c>
      <c r="P6748" s="64" t="s">
        <v>88</v>
      </c>
    </row>
    <row r="6749" spans="1:16" x14ac:dyDescent="0.25">
      <c r="A6749" s="64" t="s">
        <v>17131</v>
      </c>
      <c r="B6749" s="64" t="s">
        <v>9393</v>
      </c>
      <c r="O6749" t="s">
        <v>87</v>
      </c>
      <c r="P6749" s="64" t="s">
        <v>88</v>
      </c>
    </row>
    <row r="6750" spans="1:16" x14ac:dyDescent="0.25">
      <c r="A6750" s="64" t="s">
        <v>17132</v>
      </c>
      <c r="B6750" s="64" t="s">
        <v>9396</v>
      </c>
      <c r="O6750" t="s">
        <v>87</v>
      </c>
      <c r="P6750" s="64" t="s">
        <v>88</v>
      </c>
    </row>
    <row r="6751" spans="1:16" x14ac:dyDescent="0.25">
      <c r="A6751" s="64" t="s">
        <v>17133</v>
      </c>
      <c r="B6751" s="64" t="s">
        <v>9210</v>
      </c>
      <c r="O6751" t="s">
        <v>87</v>
      </c>
      <c r="P6751" s="64" t="s">
        <v>88</v>
      </c>
    </row>
    <row r="6752" spans="1:16" x14ac:dyDescent="0.25">
      <c r="A6752" s="64" t="s">
        <v>17134</v>
      </c>
      <c r="B6752" s="64" t="s">
        <v>9231</v>
      </c>
      <c r="O6752" t="s">
        <v>87</v>
      </c>
      <c r="P6752" s="64" t="s">
        <v>88</v>
      </c>
    </row>
    <row r="6753" spans="1:16" x14ac:dyDescent="0.25">
      <c r="A6753" s="64" t="s">
        <v>17135</v>
      </c>
      <c r="B6753" s="64" t="s">
        <v>9277</v>
      </c>
      <c r="O6753" t="s">
        <v>87</v>
      </c>
      <c r="P6753" s="64" t="s">
        <v>88</v>
      </c>
    </row>
    <row r="6754" spans="1:16" x14ac:dyDescent="0.25">
      <c r="A6754" s="64" t="s">
        <v>17136</v>
      </c>
      <c r="B6754" s="64" t="s">
        <v>9307</v>
      </c>
      <c r="O6754" t="s">
        <v>87</v>
      </c>
      <c r="P6754" s="64" t="s">
        <v>88</v>
      </c>
    </row>
    <row r="6755" spans="1:16" x14ac:dyDescent="0.25">
      <c r="A6755" s="64" t="s">
        <v>17137</v>
      </c>
      <c r="B6755" s="64" t="s">
        <v>9192</v>
      </c>
      <c r="O6755" t="s">
        <v>87</v>
      </c>
      <c r="P6755" s="64" t="s">
        <v>88</v>
      </c>
    </row>
    <row r="6756" spans="1:16" x14ac:dyDescent="0.25">
      <c r="A6756" s="64" t="s">
        <v>17138</v>
      </c>
      <c r="B6756" s="64" t="s">
        <v>9204</v>
      </c>
      <c r="O6756" t="s">
        <v>87</v>
      </c>
      <c r="P6756" s="64" t="s">
        <v>88</v>
      </c>
    </row>
    <row r="6757" spans="1:16" x14ac:dyDescent="0.25">
      <c r="A6757" s="64" t="s">
        <v>17139</v>
      </c>
      <c r="B6757" s="64" t="s">
        <v>9207</v>
      </c>
      <c r="O6757" t="s">
        <v>87</v>
      </c>
      <c r="P6757" s="64" t="s">
        <v>88</v>
      </c>
    </row>
    <row r="6758" spans="1:16" x14ac:dyDescent="0.25">
      <c r="A6758" s="64" t="s">
        <v>17140</v>
      </c>
      <c r="B6758" s="64" t="s">
        <v>9213</v>
      </c>
      <c r="O6758" t="s">
        <v>87</v>
      </c>
      <c r="P6758" s="64" t="s">
        <v>88</v>
      </c>
    </row>
    <row r="6759" spans="1:16" x14ac:dyDescent="0.25">
      <c r="A6759" s="64" t="s">
        <v>17141</v>
      </c>
      <c r="B6759" s="64" t="s">
        <v>9222</v>
      </c>
      <c r="O6759" t="s">
        <v>87</v>
      </c>
      <c r="P6759" s="64" t="s">
        <v>88</v>
      </c>
    </row>
    <row r="6760" spans="1:16" x14ac:dyDescent="0.25">
      <c r="A6760" s="64" t="s">
        <v>17142</v>
      </c>
      <c r="B6760" s="64" t="s">
        <v>9228</v>
      </c>
      <c r="O6760" t="s">
        <v>87</v>
      </c>
      <c r="P6760" s="64" t="s">
        <v>88</v>
      </c>
    </row>
    <row r="6761" spans="1:16" x14ac:dyDescent="0.25">
      <c r="A6761" s="64" t="s">
        <v>17143</v>
      </c>
      <c r="B6761" s="64" t="s">
        <v>9234</v>
      </c>
      <c r="O6761" t="s">
        <v>87</v>
      </c>
      <c r="P6761" s="64" t="s">
        <v>88</v>
      </c>
    </row>
    <row r="6762" spans="1:16" x14ac:dyDescent="0.25">
      <c r="A6762" s="64" t="s">
        <v>17144</v>
      </c>
      <c r="B6762" s="64" t="s">
        <v>9240</v>
      </c>
      <c r="O6762" t="s">
        <v>87</v>
      </c>
      <c r="P6762" s="64" t="s">
        <v>88</v>
      </c>
    </row>
    <row r="6763" spans="1:16" x14ac:dyDescent="0.25">
      <c r="A6763" s="64" t="s">
        <v>17145</v>
      </c>
      <c r="B6763" s="64" t="s">
        <v>9252</v>
      </c>
      <c r="O6763" t="s">
        <v>87</v>
      </c>
      <c r="P6763" s="64" t="s">
        <v>88</v>
      </c>
    </row>
    <row r="6764" spans="1:16" x14ac:dyDescent="0.25">
      <c r="A6764" s="64" t="s">
        <v>17146</v>
      </c>
      <c r="B6764" s="64" t="s">
        <v>9255</v>
      </c>
      <c r="O6764" t="s">
        <v>87</v>
      </c>
      <c r="P6764" s="64" t="s">
        <v>88</v>
      </c>
    </row>
    <row r="6765" spans="1:16" x14ac:dyDescent="0.25">
      <c r="A6765" s="64" t="s">
        <v>17147</v>
      </c>
      <c r="B6765" s="64" t="s">
        <v>9340</v>
      </c>
      <c r="O6765" t="s">
        <v>87</v>
      </c>
      <c r="P6765" s="64" t="s">
        <v>88</v>
      </c>
    </row>
    <row r="6766" spans="1:16" x14ac:dyDescent="0.25">
      <c r="A6766" s="64" t="s">
        <v>17148</v>
      </c>
      <c r="B6766" s="64" t="s">
        <v>9384</v>
      </c>
      <c r="O6766" t="s">
        <v>87</v>
      </c>
      <c r="P6766" s="64" t="s">
        <v>88</v>
      </c>
    </row>
    <row r="6767" spans="1:16" x14ac:dyDescent="0.25">
      <c r="A6767" s="64" t="s">
        <v>17149</v>
      </c>
      <c r="B6767" s="64" t="s">
        <v>9414</v>
      </c>
      <c r="O6767" t="s">
        <v>87</v>
      </c>
      <c r="P6767" s="64" t="s">
        <v>88</v>
      </c>
    </row>
    <row r="6768" spans="1:16" x14ac:dyDescent="0.25">
      <c r="A6768" s="64" t="s">
        <v>17150</v>
      </c>
      <c r="B6768" s="64" t="s">
        <v>9429</v>
      </c>
      <c r="O6768" t="s">
        <v>87</v>
      </c>
      <c r="P6768" s="64" t="s">
        <v>88</v>
      </c>
    </row>
    <row r="6769" spans="1:16" x14ac:dyDescent="0.25">
      <c r="A6769" s="64" t="s">
        <v>17151</v>
      </c>
      <c r="B6769" s="64" t="s">
        <v>9453</v>
      </c>
      <c r="O6769" t="s">
        <v>87</v>
      </c>
      <c r="P6769" s="64" t="s">
        <v>88</v>
      </c>
    </row>
    <row r="6770" spans="1:16" x14ac:dyDescent="0.25">
      <c r="A6770" s="64" t="s">
        <v>17152</v>
      </c>
      <c r="B6770" s="64" t="s">
        <v>9169</v>
      </c>
      <c r="O6770" t="s">
        <v>87</v>
      </c>
      <c r="P6770" s="64" t="s">
        <v>88</v>
      </c>
    </row>
    <row r="6771" spans="1:16" x14ac:dyDescent="0.25">
      <c r="A6771" s="64" t="s">
        <v>17153</v>
      </c>
      <c r="B6771" s="64" t="s">
        <v>9186</v>
      </c>
      <c r="O6771" t="s">
        <v>87</v>
      </c>
      <c r="P6771" s="64" t="s">
        <v>88</v>
      </c>
    </row>
    <row r="6772" spans="1:16" x14ac:dyDescent="0.25">
      <c r="A6772" s="64" t="s">
        <v>17154</v>
      </c>
      <c r="B6772" s="64" t="s">
        <v>9189</v>
      </c>
      <c r="O6772" t="s">
        <v>87</v>
      </c>
      <c r="P6772" s="64" t="s">
        <v>88</v>
      </c>
    </row>
    <row r="6773" spans="1:16" x14ac:dyDescent="0.25">
      <c r="A6773" s="64" t="s">
        <v>17155</v>
      </c>
      <c r="B6773" s="64" t="s">
        <v>9195</v>
      </c>
      <c r="O6773" t="s">
        <v>87</v>
      </c>
      <c r="P6773" s="64" t="s">
        <v>88</v>
      </c>
    </row>
    <row r="6774" spans="1:16" x14ac:dyDescent="0.25">
      <c r="A6774" s="64" t="s">
        <v>17156</v>
      </c>
      <c r="B6774" s="64" t="s">
        <v>9259</v>
      </c>
      <c r="O6774" t="s">
        <v>87</v>
      </c>
      <c r="P6774" s="64" t="s">
        <v>88</v>
      </c>
    </row>
    <row r="6775" spans="1:16" x14ac:dyDescent="0.25">
      <c r="A6775" s="64" t="s">
        <v>17157</v>
      </c>
      <c r="B6775" s="64" t="s">
        <v>9268</v>
      </c>
      <c r="O6775" t="s">
        <v>87</v>
      </c>
      <c r="P6775" s="64" t="s">
        <v>88</v>
      </c>
    </row>
    <row r="6776" spans="1:16" x14ac:dyDescent="0.25">
      <c r="A6776" s="64" t="s">
        <v>17158</v>
      </c>
      <c r="B6776" s="64" t="s">
        <v>9274</v>
      </c>
      <c r="O6776" t="s">
        <v>87</v>
      </c>
      <c r="P6776" s="64" t="s">
        <v>88</v>
      </c>
    </row>
    <row r="6777" spans="1:16" x14ac:dyDescent="0.25">
      <c r="A6777" s="64" t="s">
        <v>17159</v>
      </c>
      <c r="B6777" s="64" t="s">
        <v>9319</v>
      </c>
      <c r="O6777" t="s">
        <v>87</v>
      </c>
      <c r="P6777" s="64" t="s">
        <v>88</v>
      </c>
    </row>
    <row r="6778" spans="1:16" x14ac:dyDescent="0.25">
      <c r="A6778" s="64" t="s">
        <v>17160</v>
      </c>
      <c r="B6778" s="64" t="s">
        <v>9328</v>
      </c>
      <c r="O6778" t="s">
        <v>87</v>
      </c>
      <c r="P6778" s="64" t="s">
        <v>88</v>
      </c>
    </row>
    <row r="6779" spans="1:16" x14ac:dyDescent="0.25">
      <c r="A6779" s="64" t="s">
        <v>17161</v>
      </c>
      <c r="B6779" s="64" t="s">
        <v>9334</v>
      </c>
      <c r="O6779" t="s">
        <v>87</v>
      </c>
      <c r="P6779" s="64" t="s">
        <v>88</v>
      </c>
    </row>
    <row r="6780" spans="1:16" x14ac:dyDescent="0.25">
      <c r="A6780" s="64" t="s">
        <v>17162</v>
      </c>
      <c r="B6780" s="64" t="s">
        <v>9349</v>
      </c>
      <c r="O6780" t="s">
        <v>87</v>
      </c>
      <c r="P6780" s="64" t="s">
        <v>88</v>
      </c>
    </row>
    <row r="6781" spans="1:16" x14ac:dyDescent="0.25">
      <c r="A6781" s="64" t="s">
        <v>17163</v>
      </c>
      <c r="B6781" s="64" t="s">
        <v>9370</v>
      </c>
      <c r="O6781" t="s">
        <v>87</v>
      </c>
      <c r="P6781" s="64" t="s">
        <v>88</v>
      </c>
    </row>
    <row r="6782" spans="1:16" x14ac:dyDescent="0.25">
      <c r="A6782" s="64" t="s">
        <v>17164</v>
      </c>
      <c r="B6782" s="64" t="s">
        <v>9381</v>
      </c>
      <c r="O6782" t="s">
        <v>87</v>
      </c>
      <c r="P6782" s="64" t="s">
        <v>88</v>
      </c>
    </row>
    <row r="6783" spans="1:16" x14ac:dyDescent="0.25">
      <c r="A6783" s="64" t="s">
        <v>17165</v>
      </c>
      <c r="B6783" s="64" t="s">
        <v>9432</v>
      </c>
      <c r="O6783" t="s">
        <v>87</v>
      </c>
      <c r="P6783" s="64" t="s">
        <v>88</v>
      </c>
    </row>
    <row r="6784" spans="1:16" x14ac:dyDescent="0.25">
      <c r="A6784" s="64" t="s">
        <v>17166</v>
      </c>
      <c r="B6784" s="64" t="s">
        <v>9438</v>
      </c>
      <c r="O6784" t="s">
        <v>87</v>
      </c>
      <c r="P6784" s="64" t="s">
        <v>88</v>
      </c>
    </row>
    <row r="6785" spans="1:16" x14ac:dyDescent="0.25">
      <c r="A6785" s="64" t="s">
        <v>17167</v>
      </c>
      <c r="B6785" s="64" t="s">
        <v>9447</v>
      </c>
      <c r="O6785" t="s">
        <v>87</v>
      </c>
      <c r="P6785" s="64" t="s">
        <v>88</v>
      </c>
    </row>
    <row r="6786" spans="1:16" x14ac:dyDescent="0.25">
      <c r="A6786" s="64" t="s">
        <v>17168</v>
      </c>
      <c r="B6786" s="64" t="s">
        <v>88</v>
      </c>
      <c r="O6786" t="s">
        <v>87</v>
      </c>
      <c r="P6786" s="64" t="s">
        <v>88</v>
      </c>
    </row>
    <row r="6787" spans="1:16" x14ac:dyDescent="0.25">
      <c r="A6787" s="64" t="s">
        <v>17169</v>
      </c>
      <c r="B6787" s="64" t="s">
        <v>9474</v>
      </c>
      <c r="O6787" t="s">
        <v>17212</v>
      </c>
      <c r="P6787" t="s">
        <v>481</v>
      </c>
    </row>
    <row r="6788" spans="1:16" x14ac:dyDescent="0.25">
      <c r="A6788" s="64" t="s">
        <v>17170</v>
      </c>
      <c r="B6788" s="64" t="s">
        <v>9375</v>
      </c>
      <c r="O6788" t="s">
        <v>87</v>
      </c>
      <c r="P6788" s="64" t="s">
        <v>88</v>
      </c>
    </row>
    <row r="6789" spans="1:16" x14ac:dyDescent="0.25">
      <c r="A6789" s="64" t="s">
        <v>17171</v>
      </c>
      <c r="B6789" s="64" t="s">
        <v>9459</v>
      </c>
      <c r="O6789" t="s">
        <v>87</v>
      </c>
      <c r="P6789" s="64" t="s">
        <v>88</v>
      </c>
    </row>
    <row r="6790" spans="1:16" x14ac:dyDescent="0.25">
      <c r="A6790" s="64" t="s">
        <v>17172</v>
      </c>
      <c r="B6790" s="64" t="s">
        <v>9173</v>
      </c>
      <c r="O6790" t="s">
        <v>87</v>
      </c>
      <c r="P6790" s="64" t="s">
        <v>88</v>
      </c>
    </row>
    <row r="6791" spans="1:16" x14ac:dyDescent="0.25">
      <c r="A6791" s="64" t="s">
        <v>17173</v>
      </c>
      <c r="B6791" s="64" t="s">
        <v>9243</v>
      </c>
      <c r="O6791" t="s">
        <v>87</v>
      </c>
      <c r="P6791" s="64" t="s">
        <v>88</v>
      </c>
    </row>
    <row r="6792" spans="1:16" x14ac:dyDescent="0.25">
      <c r="A6792" s="64" t="s">
        <v>17174</v>
      </c>
      <c r="B6792" s="64" t="s">
        <v>9310</v>
      </c>
      <c r="O6792" t="s">
        <v>87</v>
      </c>
      <c r="P6792" s="64" t="s">
        <v>88</v>
      </c>
    </row>
    <row r="6793" spans="1:16" x14ac:dyDescent="0.25">
      <c r="A6793" s="64" t="s">
        <v>17175</v>
      </c>
      <c r="B6793" s="64" t="s">
        <v>9352</v>
      </c>
      <c r="O6793" t="s">
        <v>87</v>
      </c>
      <c r="P6793" s="64" t="s">
        <v>88</v>
      </c>
    </row>
    <row r="6794" spans="1:16" x14ac:dyDescent="0.25">
      <c r="A6794" s="64" t="s">
        <v>17176</v>
      </c>
      <c r="B6794" s="64" t="s">
        <v>9402</v>
      </c>
      <c r="O6794" t="s">
        <v>87</v>
      </c>
      <c r="P6794" s="64" t="s">
        <v>88</v>
      </c>
    </row>
    <row r="6795" spans="1:16" x14ac:dyDescent="0.25">
      <c r="A6795" s="64" t="s">
        <v>17177</v>
      </c>
      <c r="B6795" s="64" t="s">
        <v>9465</v>
      </c>
      <c r="O6795" t="s">
        <v>17212</v>
      </c>
      <c r="P6795" t="s">
        <v>481</v>
      </c>
    </row>
    <row r="6796" spans="1:16" x14ac:dyDescent="0.25">
      <c r="A6796" s="64" t="s">
        <v>17178</v>
      </c>
      <c r="B6796" s="64" t="s">
        <v>9450</v>
      </c>
      <c r="O6796" t="s">
        <v>87</v>
      </c>
      <c r="P6796" s="64" t="s">
        <v>88</v>
      </c>
    </row>
    <row r="6797" spans="1:16" x14ac:dyDescent="0.25">
      <c r="A6797" s="64" t="s">
        <v>17179</v>
      </c>
      <c r="B6797" s="64" t="s">
        <v>9183</v>
      </c>
      <c r="O6797" t="s">
        <v>87</v>
      </c>
      <c r="P6797" s="64" t="s">
        <v>88</v>
      </c>
    </row>
    <row r="6798" spans="1:16" x14ac:dyDescent="0.25">
      <c r="A6798" s="64" t="s">
        <v>17180</v>
      </c>
      <c r="B6798" s="64" t="s">
        <v>9435</v>
      </c>
      <c r="O6798" t="s">
        <v>87</v>
      </c>
      <c r="P6798" s="64" t="s">
        <v>88</v>
      </c>
    </row>
    <row r="6799" spans="1:16" x14ac:dyDescent="0.25">
      <c r="A6799" s="64" t="s">
        <v>17181</v>
      </c>
      <c r="B6799" s="64" t="s">
        <v>9456</v>
      </c>
      <c r="O6799" t="s">
        <v>87</v>
      </c>
      <c r="P6799" s="64" t="s">
        <v>88</v>
      </c>
    </row>
    <row r="6800" spans="1:16" x14ac:dyDescent="0.25">
      <c r="A6800" s="64" t="s">
        <v>17182</v>
      </c>
      <c r="B6800" s="64" t="s">
        <v>9237</v>
      </c>
      <c r="O6800" t="s">
        <v>87</v>
      </c>
      <c r="P6800" s="64" t="s">
        <v>88</v>
      </c>
    </row>
    <row r="6801" spans="1:16" x14ac:dyDescent="0.25">
      <c r="A6801" s="64" t="s">
        <v>17183</v>
      </c>
      <c r="B6801" s="64" t="s">
        <v>9280</v>
      </c>
      <c r="O6801" t="s">
        <v>87</v>
      </c>
      <c r="P6801" s="64" t="s">
        <v>88</v>
      </c>
    </row>
    <row r="6802" spans="1:16" x14ac:dyDescent="0.25">
      <c r="A6802" s="64" t="s">
        <v>17184</v>
      </c>
      <c r="B6802" s="64" t="s">
        <v>9216</v>
      </c>
      <c r="O6802" t="s">
        <v>87</v>
      </c>
      <c r="P6802" s="64" t="s">
        <v>88</v>
      </c>
    </row>
    <row r="6803" spans="1:16" x14ac:dyDescent="0.25">
      <c r="A6803" s="64" t="s">
        <v>17185</v>
      </c>
      <c r="B6803" s="64" t="s">
        <v>9262</v>
      </c>
      <c r="O6803" t="s">
        <v>87</v>
      </c>
      <c r="P6803" s="64" t="s">
        <v>88</v>
      </c>
    </row>
    <row r="6804" spans="1:16" x14ac:dyDescent="0.25">
      <c r="A6804" s="64" t="s">
        <v>17186</v>
      </c>
      <c r="B6804" s="64" t="s">
        <v>9316</v>
      </c>
      <c r="O6804" t="s">
        <v>87</v>
      </c>
      <c r="P6804" s="64" t="s">
        <v>88</v>
      </c>
    </row>
    <row r="6805" spans="1:16" x14ac:dyDescent="0.25">
      <c r="A6805" s="64" t="s">
        <v>17187</v>
      </c>
      <c r="B6805" s="64" t="s">
        <v>9325</v>
      </c>
      <c r="O6805" t="s">
        <v>87</v>
      </c>
      <c r="P6805" s="64" t="s">
        <v>88</v>
      </c>
    </row>
    <row r="6806" spans="1:16" x14ac:dyDescent="0.25">
      <c r="A6806" s="64" t="s">
        <v>17188</v>
      </c>
      <c r="B6806" s="64" t="s">
        <v>9361</v>
      </c>
      <c r="O6806" t="s">
        <v>87</v>
      </c>
      <c r="P6806" s="64" t="s">
        <v>88</v>
      </c>
    </row>
    <row r="6807" spans="1:16" x14ac:dyDescent="0.25">
      <c r="A6807" s="64" t="s">
        <v>17189</v>
      </c>
      <c r="B6807" s="64" t="s">
        <v>9411</v>
      </c>
      <c r="O6807" t="s">
        <v>87</v>
      </c>
      <c r="P6807" s="64" t="s">
        <v>88</v>
      </c>
    </row>
    <row r="6808" spans="1:16" x14ac:dyDescent="0.25">
      <c r="A6808" s="64" t="s">
        <v>17190</v>
      </c>
      <c r="B6808" s="64" t="s">
        <v>9417</v>
      </c>
      <c r="O6808" t="s">
        <v>87</v>
      </c>
      <c r="P6808" s="64" t="s">
        <v>88</v>
      </c>
    </row>
    <row r="6809" spans="1:16" x14ac:dyDescent="0.25">
      <c r="A6809" s="64" t="s">
        <v>17191</v>
      </c>
      <c r="B6809" s="64" t="s">
        <v>9419</v>
      </c>
      <c r="O6809" t="s">
        <v>87</v>
      </c>
      <c r="P6809" s="64" t="s">
        <v>88</v>
      </c>
    </row>
    <row r="6810" spans="1:16" x14ac:dyDescent="0.25">
      <c r="A6810" s="64" t="s">
        <v>17192</v>
      </c>
      <c r="B6810" s="64" t="s">
        <v>9444</v>
      </c>
      <c r="O6810" t="s">
        <v>87</v>
      </c>
      <c r="P6810" s="64" t="s">
        <v>88</v>
      </c>
    </row>
    <row r="6811" spans="1:16" x14ac:dyDescent="0.25">
      <c r="A6811" s="64" t="s">
        <v>17193</v>
      </c>
      <c r="B6811" s="64" t="s">
        <v>17194</v>
      </c>
      <c r="O6811" t="s">
        <v>87</v>
      </c>
      <c r="P6811" s="64" t="s">
        <v>88</v>
      </c>
    </row>
    <row r="6812" spans="1:16" x14ac:dyDescent="0.25">
      <c r="A6812" s="64" t="s">
        <v>17195</v>
      </c>
      <c r="B6812" s="64" t="s">
        <v>9176</v>
      </c>
      <c r="O6812" t="s">
        <v>87</v>
      </c>
      <c r="P6812" s="64" t="s">
        <v>88</v>
      </c>
    </row>
    <row r="6813" spans="1:16" x14ac:dyDescent="0.25">
      <c r="A6813" s="64" t="s">
        <v>17196</v>
      </c>
      <c r="B6813" s="64" t="s">
        <v>9219</v>
      </c>
      <c r="O6813" t="s">
        <v>87</v>
      </c>
      <c r="P6813" s="64" t="s">
        <v>88</v>
      </c>
    </row>
    <row r="6814" spans="1:16" x14ac:dyDescent="0.25">
      <c r="A6814" s="64" t="s">
        <v>17197</v>
      </c>
      <c r="B6814" s="64" t="s">
        <v>9331</v>
      </c>
      <c r="O6814" t="s">
        <v>87</v>
      </c>
      <c r="P6814" s="64" t="s">
        <v>88</v>
      </c>
    </row>
    <row r="6815" spans="1:16" x14ac:dyDescent="0.25">
      <c r="A6815" s="64" t="s">
        <v>17198</v>
      </c>
      <c r="B6815" s="64" t="s">
        <v>9367</v>
      </c>
      <c r="O6815" t="s">
        <v>87</v>
      </c>
      <c r="P6815" s="64" t="s">
        <v>88</v>
      </c>
    </row>
    <row r="6816" spans="1:16" x14ac:dyDescent="0.25">
      <c r="A6816" s="64" t="s">
        <v>17199</v>
      </c>
      <c r="B6816" s="64" t="s">
        <v>9378</v>
      </c>
      <c r="O6816" t="s">
        <v>87</v>
      </c>
      <c r="P6816" s="64" t="s">
        <v>88</v>
      </c>
    </row>
    <row r="6817" spans="1:16" x14ac:dyDescent="0.25">
      <c r="A6817" s="64" t="s">
        <v>17200</v>
      </c>
      <c r="B6817" s="64" t="s">
        <v>9390</v>
      </c>
      <c r="O6817" t="s">
        <v>87</v>
      </c>
      <c r="P6817" s="64" t="s">
        <v>88</v>
      </c>
    </row>
    <row r="6818" spans="1:16" x14ac:dyDescent="0.25">
      <c r="A6818" s="64" t="s">
        <v>17201</v>
      </c>
      <c r="B6818" s="64" t="s">
        <v>9423</v>
      </c>
      <c r="O6818" t="s">
        <v>87</v>
      </c>
      <c r="P6818" s="64" t="s">
        <v>88</v>
      </c>
    </row>
    <row r="6819" spans="1:16" x14ac:dyDescent="0.25">
      <c r="A6819" s="64" t="s">
        <v>17202</v>
      </c>
      <c r="B6819" s="64" t="s">
        <v>9468</v>
      </c>
      <c r="O6819" t="s">
        <v>17212</v>
      </c>
      <c r="P6819" t="s">
        <v>481</v>
      </c>
    </row>
    <row r="6820" spans="1:16" x14ac:dyDescent="0.25">
      <c r="A6820" s="64" t="s">
        <v>17203</v>
      </c>
      <c r="B6820" s="64" t="s">
        <v>9283</v>
      </c>
      <c r="O6820" t="s">
        <v>87</v>
      </c>
      <c r="P6820" s="64" t="s">
        <v>88</v>
      </c>
    </row>
    <row r="6821" spans="1:16" x14ac:dyDescent="0.25">
      <c r="A6821" s="64" t="s">
        <v>17204</v>
      </c>
      <c r="B6821" s="64" t="s">
        <v>9408</v>
      </c>
      <c r="O6821" t="s">
        <v>87</v>
      </c>
      <c r="P6821" s="64" t="s">
        <v>88</v>
      </c>
    </row>
    <row r="6822" spans="1:16" x14ac:dyDescent="0.25">
      <c r="A6822" s="64" t="s">
        <v>17205</v>
      </c>
      <c r="B6822" s="64" t="s">
        <v>9812</v>
      </c>
      <c r="O6822" t="s">
        <v>521</v>
      </c>
      <c r="P6822" s="64" t="s">
        <v>522</v>
      </c>
    </row>
    <row r="6823" spans="1:16" x14ac:dyDescent="0.25">
      <c r="A6823" s="64" t="s">
        <v>17206</v>
      </c>
      <c r="B6823" s="64" t="s">
        <v>9806</v>
      </c>
      <c r="O6823" t="s">
        <v>521</v>
      </c>
      <c r="P6823" s="64" t="s">
        <v>522</v>
      </c>
    </row>
    <row r="6824" spans="1:16" x14ac:dyDescent="0.25">
      <c r="A6824" s="64" t="s">
        <v>9814</v>
      </c>
      <c r="B6824" s="64" t="s">
        <v>9815</v>
      </c>
      <c r="O6824" t="s">
        <v>521</v>
      </c>
      <c r="P6824" s="64" t="s">
        <v>522</v>
      </c>
    </row>
    <row r="6825" spans="1:16" x14ac:dyDescent="0.25">
      <c r="A6825" s="64" t="s">
        <v>9817</v>
      </c>
      <c r="B6825" s="64" t="s">
        <v>9818</v>
      </c>
      <c r="O6825" t="s">
        <v>521</v>
      </c>
      <c r="P6825" s="64" t="s">
        <v>522</v>
      </c>
    </row>
    <row r="6826" spans="1:16" x14ac:dyDescent="0.25">
      <c r="A6826" s="64" t="s">
        <v>17207</v>
      </c>
      <c r="B6826" s="64" t="s">
        <v>9809</v>
      </c>
      <c r="O6826" t="s">
        <v>521</v>
      </c>
      <c r="P6826" s="64" t="s">
        <v>522</v>
      </c>
    </row>
    <row r="6827" spans="1:16" x14ac:dyDescent="0.25">
      <c r="A6827" s="64" t="s">
        <v>9820</v>
      </c>
      <c r="B6827" s="64" t="s">
        <v>9821</v>
      </c>
      <c r="O6827" t="s">
        <v>521</v>
      </c>
      <c r="P6827" s="64" t="s">
        <v>522</v>
      </c>
    </row>
    <row r="6828" spans="1:16" x14ac:dyDescent="0.25">
      <c r="A6828" s="64" t="s">
        <v>9823</v>
      </c>
      <c r="B6828" s="64" t="s">
        <v>9824</v>
      </c>
      <c r="O6828" t="s">
        <v>521</v>
      </c>
      <c r="P6828" s="64" t="s">
        <v>522</v>
      </c>
    </row>
    <row r="6829" spans="1:16" x14ac:dyDescent="0.25">
      <c r="A6829" s="64" t="s">
        <v>9826</v>
      </c>
      <c r="B6829" s="64" t="s">
        <v>9827</v>
      </c>
      <c r="O6829" t="s">
        <v>521</v>
      </c>
      <c r="P6829" s="64" t="s">
        <v>522</v>
      </c>
    </row>
    <row r="6830" spans="1:16" x14ac:dyDescent="0.25">
      <c r="A6830" s="64" t="s">
        <v>9829</v>
      </c>
      <c r="B6830" s="64" t="s">
        <v>9830</v>
      </c>
      <c r="O6830" t="s">
        <v>521</v>
      </c>
      <c r="P6830" s="64" t="s">
        <v>522</v>
      </c>
    </row>
    <row r="6831" spans="1:16" x14ac:dyDescent="0.25">
      <c r="A6831" s="64" t="s">
        <v>9832</v>
      </c>
      <c r="B6831" s="64" t="s">
        <v>9833</v>
      </c>
      <c r="O6831" t="s">
        <v>521</v>
      </c>
      <c r="P6831" s="64" t="s">
        <v>522</v>
      </c>
    </row>
    <row r="6832" spans="1:16" x14ac:dyDescent="0.25">
      <c r="A6832" s="64" t="s">
        <v>9835</v>
      </c>
      <c r="B6832" s="64" t="s">
        <v>9836</v>
      </c>
      <c r="O6832" t="s">
        <v>521</v>
      </c>
      <c r="P6832" s="64" t="s">
        <v>522</v>
      </c>
    </row>
    <row r="6833" spans="1:16" x14ac:dyDescent="0.25">
      <c r="A6833" s="64" t="s">
        <v>9838</v>
      </c>
      <c r="B6833" s="64" t="s">
        <v>9839</v>
      </c>
      <c r="O6833" t="s">
        <v>521</v>
      </c>
      <c r="P6833" s="64" t="s">
        <v>522</v>
      </c>
    </row>
    <row r="6834" spans="1:16" x14ac:dyDescent="0.25">
      <c r="A6834" s="64" t="s">
        <v>9841</v>
      </c>
      <c r="B6834" s="64" t="s">
        <v>9842</v>
      </c>
      <c r="O6834" t="s">
        <v>521</v>
      </c>
      <c r="P6834" s="64" t="s">
        <v>522</v>
      </c>
    </row>
    <row r="6835" spans="1:16" x14ac:dyDescent="0.25">
      <c r="A6835" s="64" t="s">
        <v>17208</v>
      </c>
      <c r="B6835" s="64" t="s">
        <v>522</v>
      </c>
      <c r="O6835" t="s">
        <v>521</v>
      </c>
      <c r="P6835" s="64" t="s">
        <v>522</v>
      </c>
    </row>
    <row r="6836" spans="1:16" x14ac:dyDescent="0.25">
      <c r="A6836" s="64" t="s">
        <v>9844</v>
      </c>
      <c r="B6836" s="64" t="s">
        <v>9845</v>
      </c>
      <c r="O6836" t="s">
        <v>521</v>
      </c>
      <c r="P6836" s="64" t="s">
        <v>522</v>
      </c>
    </row>
    <row r="6837" spans="1:16" x14ac:dyDescent="0.25">
      <c r="A6837" s="64" t="s">
        <v>9847</v>
      </c>
      <c r="B6837" s="64" t="s">
        <v>9848</v>
      </c>
      <c r="O6837" t="s">
        <v>521</v>
      </c>
      <c r="P6837" s="64" t="s">
        <v>522</v>
      </c>
    </row>
    <row r="6838" spans="1:16" x14ac:dyDescent="0.25">
      <c r="A6838" s="64" t="s">
        <v>9850</v>
      </c>
      <c r="B6838" s="64" t="s">
        <v>9851</v>
      </c>
      <c r="O6838" t="s">
        <v>521</v>
      </c>
      <c r="P6838" s="64" t="s">
        <v>522</v>
      </c>
    </row>
    <row r="6839" spans="1:16" x14ac:dyDescent="0.25">
      <c r="A6839" s="64" t="s">
        <v>9853</v>
      </c>
      <c r="B6839" s="64" t="s">
        <v>9854</v>
      </c>
      <c r="O6839" t="s">
        <v>521</v>
      </c>
      <c r="P6839" s="64" t="s">
        <v>522</v>
      </c>
    </row>
    <row r="6840" spans="1:16" x14ac:dyDescent="0.25">
      <c r="A6840" s="64" t="s">
        <v>9856</v>
      </c>
      <c r="B6840" s="64" t="s">
        <v>9857</v>
      </c>
      <c r="O6840" t="s">
        <v>521</v>
      </c>
      <c r="P6840" s="64" t="s">
        <v>522</v>
      </c>
    </row>
    <row r="6841" spans="1:16" x14ac:dyDescent="0.25">
      <c r="A6841" s="64" t="s">
        <v>9860</v>
      </c>
      <c r="B6841" s="64" t="s">
        <v>9861</v>
      </c>
      <c r="O6841" t="s">
        <v>521</v>
      </c>
      <c r="P6841" s="64" t="s">
        <v>522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TH_CN</vt:lpstr>
      <vt:lpstr>Báo cáo</vt:lpstr>
      <vt:lpstr>MA_KH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Hùng Huỳnh Văn</cp:lastModifiedBy>
  <dcterms:created xsi:type="dcterms:W3CDTF">2025-10-04T07:37:45Z</dcterms:created>
  <dcterms:modified xsi:type="dcterms:W3CDTF">2026-05-14T07:11:58Z</dcterms:modified>
</cp:coreProperties>
</file>